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m_velezr_uniandes_edu_co/Documents/Documentos/Programaciￃﾳn/Excel/Proyecto 1/"/>
    </mc:Choice>
  </mc:AlternateContent>
  <xr:revisionPtr revIDLastSave="0" documentId="13_ncr:1_{78729637-EE24-4444-8498-4971E11039CA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Dashboard" sheetId="19" r:id="rId1"/>
    <sheet name="Transacciones " sheetId="2" r:id="rId2"/>
    <sheet name="Operacional" sheetId="1" r:id="rId3"/>
    <sheet name="Cantidad de Ventas por Producto" sheetId="3" r:id="rId4"/>
    <sheet name="Cociente de producción " sheetId="27" r:id="rId5"/>
    <sheet name="Top 5 lugares por Ventas" sheetId="4" r:id="rId6"/>
    <sheet name="Fluctuacion de precios" sheetId="14" r:id="rId7"/>
    <sheet name="Proporción de producto perdido " sheetId="8" r:id="rId8"/>
    <sheet name="Análisis de ventas por gerente" sheetId="7" r:id="rId9"/>
    <sheet name="Temporada de lluvias vs perdida" sheetId="15" r:id="rId10"/>
    <sheet name="Perdidas de producto por causas" sheetId="16" r:id="rId11"/>
    <sheet name="Productos más Vendidos por ciud" sheetId="17" r:id="rId12"/>
  </sheets>
  <externalReferences>
    <externalReference r:id="rId13"/>
  </externalReferences>
  <definedNames>
    <definedName name="_xlnm._FilterDatabase" localSheetId="2" hidden="1">Operacional!$A$1:$F$1</definedName>
    <definedName name="_xlnm._FilterDatabase" localSheetId="1" hidden="1">'Transacciones '!$A$1:$M$1</definedName>
    <definedName name="_xlcn.WorksheetConnection_Proyecto_copia_chicas.xlsxTabla11" hidden="1">Tabla1</definedName>
    <definedName name="_xlcn.WorksheetConnection_Top5lugaresporVentasC3D231" hidden="1">'Top 5 lugares por Ventas'!$C$3:$D$23</definedName>
    <definedName name="FromOrganiz_1">_xlfn.ANCHORARRAY('Transacciones '!#REF!)</definedName>
    <definedName name="SegmentaciónDeDatos_Año">#N/A</definedName>
    <definedName name="SegmentaciónDeDatos_Año1">#N/A</definedName>
    <definedName name="SegmentaciónDeDatos_Causa">#N/A</definedName>
    <definedName name="SegmentaciónDeDatos_Ciudad">#N/A</definedName>
    <definedName name="SegmentaciónDeDatos_Encargado">#N/A</definedName>
    <definedName name="SegmentaciónDeDatos_Mes">#N/A</definedName>
    <definedName name="SegmentaciónDeDatos_Mes1">#N/A</definedName>
    <definedName name="SegmentaciónDeDatos_Mes2">#N/A</definedName>
    <definedName name="SegmentaciónDeDatos_Producto">#N/A</definedName>
    <definedName name="SegmentaciónDeDatos_Producto1">#N/A</definedName>
    <definedName name="TRABAJADOR">INDIRECT([1]Calculos!$C$12)</definedName>
  </definedNames>
  <calcPr calcId="191028"/>
  <pivotCaches>
    <pivotCache cacheId="0" r:id="rId14"/>
    <pivotCache cacheId="1" r:id="rId15"/>
    <pivotCache cacheId="2" r:id="rId16"/>
    <pivotCache cacheId="3" r:id="rId17"/>
  </pivotCaches>
  <extLst>
    <ext xmlns:x14="http://schemas.microsoft.com/office/spreadsheetml/2009/9/main" uri="{BBE1A952-AA13-448e-AADC-164F8A28A991}">
      <x14:slicerCaches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Top 5 lugares por Ventas!$C$3:$D$23"/>
          <x15:modelTable id="Tabla1" name="Tabla1" connection="WorksheetConnection_Proyecto_copia_chicas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 a="1"/>
  <c r="G3" i="2"/>
  <c r="I79" i="2" a="1"/>
  <c r="I79" i="2"/>
  <c r="M79" i="2"/>
  <c r="I748" i="2" a="1"/>
  <c r="I748" i="2"/>
  <c r="I628" i="2" a="1"/>
  <c r="I628" i="2"/>
  <c r="I148" i="2" a="1"/>
  <c r="I148" i="2"/>
  <c r="I101" i="2" a="1"/>
  <c r="I101" i="2"/>
  <c r="E1239" i="2" a="1"/>
  <c r="E1239" i="2" s="1"/>
  <c r="D1239" i="2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4" i="4"/>
  <c r="D5" i="4"/>
  <c r="D6" i="4"/>
  <c r="D7" i="4"/>
  <c r="D8" i="4"/>
  <c r="D9" i="4"/>
  <c r="D10" i="4"/>
  <c r="D11" i="4"/>
  <c r="D12" i="4"/>
  <c r="D13" i="4"/>
  <c r="D14" i="4"/>
  <c r="D16" i="4"/>
  <c r="D17" i="4"/>
  <c r="D18" i="4"/>
  <c r="D19" i="4"/>
  <c r="D20" i="4"/>
  <c r="D4" i="4"/>
  <c r="D29" i="4"/>
  <c r="C24" i="4"/>
  <c r="C25" i="4"/>
  <c r="C26" i="4"/>
  <c r="C27" i="4"/>
  <c r="C28" i="4"/>
  <c r="T2" i="2"/>
  <c r="G2" i="1" s="1"/>
  <c r="H2" i="1" s="1"/>
  <c r="I2" i="1" s="1"/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M10002" i="2"/>
  <c r="M10003" i="2"/>
  <c r="M10004" i="2"/>
  <c r="G1" i="1"/>
  <c r="D2" i="2"/>
  <c r="S4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S3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2" i="2"/>
  <c r="T5" i="2" l="1"/>
  <c r="G5" i="1" s="1"/>
  <c r="H5" i="1" s="1"/>
  <c r="I5" i="1" s="1"/>
  <c r="T102" i="2"/>
  <c r="G102" i="1" s="1"/>
  <c r="H102" i="1" s="1"/>
  <c r="I102" i="1" s="1"/>
  <c r="T118" i="2"/>
  <c r="G118" i="1" s="1"/>
  <c r="H118" i="1" s="1"/>
  <c r="I118" i="1" s="1"/>
  <c r="T94" i="2"/>
  <c r="G94" i="1" s="1"/>
  <c r="H94" i="1" s="1"/>
  <c r="I94" i="1" s="1"/>
  <c r="T54" i="2"/>
  <c r="G54" i="1" s="1"/>
  <c r="H54" i="1" s="1"/>
  <c r="I54" i="1" s="1"/>
  <c r="T22" i="2"/>
  <c r="G22" i="1" s="1"/>
  <c r="H22" i="1" s="1"/>
  <c r="I22" i="1" s="1"/>
  <c r="T6" i="2"/>
  <c r="G6" i="1" s="1"/>
  <c r="H6" i="1" s="1"/>
  <c r="I6" i="1" s="1"/>
  <c r="T145" i="2"/>
  <c r="G145" i="1" s="1"/>
  <c r="H145" i="1" s="1"/>
  <c r="I145" i="1" s="1"/>
  <c r="T86" i="2"/>
  <c r="G86" i="1" s="1"/>
  <c r="H86" i="1" s="1"/>
  <c r="I86" i="1" s="1"/>
  <c r="T62" i="2"/>
  <c r="G62" i="1" s="1"/>
  <c r="H62" i="1" s="1"/>
  <c r="I62" i="1" s="1"/>
  <c r="T30" i="2"/>
  <c r="G30" i="1" s="1"/>
  <c r="H30" i="1" s="1"/>
  <c r="I30" i="1" s="1"/>
  <c r="T105" i="2"/>
  <c r="G105" i="1" s="1"/>
  <c r="H105" i="1" s="1"/>
  <c r="I105" i="1" s="1"/>
  <c r="T142" i="2"/>
  <c r="G142" i="1" s="1"/>
  <c r="H142" i="1" s="1"/>
  <c r="I142" i="1" s="1"/>
  <c r="T134" i="2"/>
  <c r="G134" i="1" s="1"/>
  <c r="H134" i="1" s="1"/>
  <c r="I134" i="1" s="1"/>
  <c r="T126" i="2"/>
  <c r="G126" i="1" s="1"/>
  <c r="H126" i="1" s="1"/>
  <c r="I126" i="1" s="1"/>
  <c r="T78" i="2"/>
  <c r="G78" i="1" s="1"/>
  <c r="H78" i="1" s="1"/>
  <c r="I78" i="1" s="1"/>
  <c r="T70" i="2"/>
  <c r="G70" i="1" s="1"/>
  <c r="H70" i="1" s="1"/>
  <c r="I70" i="1" s="1"/>
  <c r="T46" i="2"/>
  <c r="G46" i="1" s="1"/>
  <c r="H46" i="1" s="1"/>
  <c r="I46" i="1" s="1"/>
  <c r="T38" i="2"/>
  <c r="G38" i="1" s="1"/>
  <c r="H38" i="1" s="1"/>
  <c r="I38" i="1" s="1"/>
  <c r="T89" i="2"/>
  <c r="G89" i="1" s="1"/>
  <c r="H89" i="1" s="1"/>
  <c r="I89" i="1" s="1"/>
  <c r="T9" i="2"/>
  <c r="G9" i="1" s="1"/>
  <c r="H9" i="1" s="1"/>
  <c r="I9" i="1" s="1"/>
  <c r="T97" i="2"/>
  <c r="G97" i="1" s="1"/>
  <c r="H97" i="1" s="1"/>
  <c r="I97" i="1" s="1"/>
  <c r="T48" i="2"/>
  <c r="G48" i="1" s="1"/>
  <c r="H48" i="1" s="1"/>
  <c r="I48" i="1" s="1"/>
  <c r="T33" i="2"/>
  <c r="G33" i="1" s="1"/>
  <c r="H33" i="1" s="1"/>
  <c r="I33" i="1" s="1"/>
  <c r="T64" i="2"/>
  <c r="G64" i="1" s="1"/>
  <c r="H64" i="1" s="1"/>
  <c r="I64" i="1" s="1"/>
  <c r="T41" i="2"/>
  <c r="G41" i="1" s="1"/>
  <c r="H41" i="1" s="1"/>
  <c r="I41" i="1" s="1"/>
  <c r="T16" i="2"/>
  <c r="G16" i="1" s="1"/>
  <c r="H16" i="1" s="1"/>
  <c r="I16" i="1" s="1"/>
  <c r="T14" i="2"/>
  <c r="G14" i="1" s="1"/>
  <c r="H14" i="1" s="1"/>
  <c r="I14" i="1" s="1"/>
  <c r="T141" i="2"/>
  <c r="G141" i="1" s="1"/>
  <c r="H141" i="1" s="1"/>
  <c r="I141" i="1" s="1"/>
  <c r="T136" i="2"/>
  <c r="G136" i="1" s="1"/>
  <c r="H136" i="1" s="1"/>
  <c r="I136" i="1" s="1"/>
  <c r="T133" i="2"/>
  <c r="G133" i="1" s="1"/>
  <c r="H133" i="1" s="1"/>
  <c r="I133" i="1" s="1"/>
  <c r="T85" i="2"/>
  <c r="G85" i="1" s="1"/>
  <c r="H85" i="1" s="1"/>
  <c r="I85" i="1" s="1"/>
  <c r="T45" i="2"/>
  <c r="G45" i="1" s="1"/>
  <c r="H45" i="1" s="1"/>
  <c r="I45" i="1" s="1"/>
  <c r="T104" i="2"/>
  <c r="G104" i="1" s="1"/>
  <c r="H104" i="1" s="1"/>
  <c r="I104" i="1" s="1"/>
  <c r="T96" i="2"/>
  <c r="G96" i="1" s="1"/>
  <c r="H96" i="1" s="1"/>
  <c r="I96" i="1" s="1"/>
  <c r="T144" i="2"/>
  <c r="G144" i="1" s="1"/>
  <c r="H144" i="1" s="1"/>
  <c r="I144" i="1" s="1"/>
  <c r="T72" i="2"/>
  <c r="G72" i="1" s="1"/>
  <c r="H72" i="1" s="1"/>
  <c r="I72" i="1" s="1"/>
  <c r="T24" i="2"/>
  <c r="G24" i="1" s="1"/>
  <c r="H24" i="1" s="1"/>
  <c r="I24" i="1" s="1"/>
  <c r="T109" i="2"/>
  <c r="G109" i="1" s="1"/>
  <c r="H109" i="1" s="1"/>
  <c r="I109" i="1" s="1"/>
  <c r="T69" i="2"/>
  <c r="G69" i="1" s="1"/>
  <c r="H69" i="1" s="1"/>
  <c r="I69" i="1" s="1"/>
  <c r="T13" i="2"/>
  <c r="G13" i="1" s="1"/>
  <c r="H13" i="1" s="1"/>
  <c r="I13" i="1" s="1"/>
  <c r="T140" i="2"/>
  <c r="G140" i="1" s="1"/>
  <c r="H140" i="1" s="1"/>
  <c r="I140" i="1" s="1"/>
  <c r="T108" i="2"/>
  <c r="G108" i="1" s="1"/>
  <c r="H108" i="1" s="1"/>
  <c r="I108" i="1" s="1"/>
  <c r="T76" i="2"/>
  <c r="G76" i="1" s="1"/>
  <c r="H76" i="1" s="1"/>
  <c r="I76" i="1" s="1"/>
  <c r="T20" i="2"/>
  <c r="G20" i="1" s="1"/>
  <c r="H20" i="1" s="1"/>
  <c r="I20" i="1" s="1"/>
  <c r="T99" i="2"/>
  <c r="G99" i="1" s="1"/>
  <c r="H99" i="1" s="1"/>
  <c r="I99" i="1" s="1"/>
  <c r="T117" i="2"/>
  <c r="G117" i="1" s="1"/>
  <c r="H117" i="1" s="1"/>
  <c r="I117" i="1" s="1"/>
  <c r="T93" i="2"/>
  <c r="G93" i="1" s="1"/>
  <c r="H93" i="1" s="1"/>
  <c r="I93" i="1" s="1"/>
  <c r="T53" i="2"/>
  <c r="G53" i="1" s="1"/>
  <c r="H53" i="1" s="1"/>
  <c r="I53" i="1" s="1"/>
  <c r="T132" i="2"/>
  <c r="G132" i="1" s="1"/>
  <c r="H132" i="1" s="1"/>
  <c r="I132" i="1" s="1"/>
  <c r="T84" i="2"/>
  <c r="G84" i="1" s="1"/>
  <c r="H84" i="1" s="1"/>
  <c r="I84" i="1" s="1"/>
  <c r="T12" i="2"/>
  <c r="G12" i="1" s="1"/>
  <c r="H12" i="1" s="1"/>
  <c r="I12" i="1" s="1"/>
  <c r="T75" i="2"/>
  <c r="G75" i="1" s="1"/>
  <c r="H75" i="1" s="1"/>
  <c r="I75" i="1" s="1"/>
  <c r="T43" i="2"/>
  <c r="G43" i="1" s="1"/>
  <c r="H43" i="1" s="1"/>
  <c r="I43" i="1" s="1"/>
  <c r="T35" i="2"/>
  <c r="G35" i="1" s="1"/>
  <c r="H35" i="1" s="1"/>
  <c r="I35" i="1" s="1"/>
  <c r="T27" i="2"/>
  <c r="G27" i="1" s="1"/>
  <c r="H27" i="1" s="1"/>
  <c r="I27" i="1" s="1"/>
  <c r="T66" i="2"/>
  <c r="G66" i="1" s="1"/>
  <c r="H66" i="1" s="1"/>
  <c r="I66" i="1" s="1"/>
  <c r="T58" i="2"/>
  <c r="G58" i="1" s="1"/>
  <c r="H58" i="1" s="1"/>
  <c r="I58" i="1" s="1"/>
  <c r="T101" i="2"/>
  <c r="G101" i="1" s="1"/>
  <c r="H101" i="1" s="1"/>
  <c r="I101" i="1" s="1"/>
  <c r="T124" i="2"/>
  <c r="G124" i="1" s="1"/>
  <c r="H124" i="1" s="1"/>
  <c r="I124" i="1" s="1"/>
  <c r="T92" i="2"/>
  <c r="G92" i="1" s="1"/>
  <c r="H92" i="1" s="1"/>
  <c r="I92" i="1" s="1"/>
  <c r="T44" i="2"/>
  <c r="G44" i="1" s="1"/>
  <c r="H44" i="1" s="1"/>
  <c r="I44" i="1" s="1"/>
  <c r="T28" i="2"/>
  <c r="G28" i="1" s="1"/>
  <c r="H28" i="1" s="1"/>
  <c r="I28" i="1" s="1"/>
  <c r="T123" i="2"/>
  <c r="G123" i="1" s="1"/>
  <c r="H123" i="1" s="1"/>
  <c r="I123" i="1" s="1"/>
  <c r="T91" i="2"/>
  <c r="G91" i="1" s="1"/>
  <c r="H91" i="1" s="1"/>
  <c r="I91" i="1" s="1"/>
  <c r="T67" i="2"/>
  <c r="G67" i="1" s="1"/>
  <c r="H67" i="1" s="1"/>
  <c r="I67" i="1" s="1"/>
  <c r="T51" i="2"/>
  <c r="G51" i="1" s="1"/>
  <c r="H51" i="1" s="1"/>
  <c r="I51" i="1" s="1"/>
  <c r="T19" i="2"/>
  <c r="G19" i="1" s="1"/>
  <c r="H19" i="1" s="1"/>
  <c r="I19" i="1" s="1"/>
  <c r="T130" i="2"/>
  <c r="G130" i="1" s="1"/>
  <c r="H130" i="1" s="1"/>
  <c r="I130" i="1" s="1"/>
  <c r="T122" i="2"/>
  <c r="G122" i="1" s="1"/>
  <c r="H122" i="1" s="1"/>
  <c r="I122" i="1" s="1"/>
  <c r="T98" i="2"/>
  <c r="G98" i="1" s="1"/>
  <c r="H98" i="1" s="1"/>
  <c r="I98" i="1" s="1"/>
  <c r="T90" i="2"/>
  <c r="G90" i="1" s="1"/>
  <c r="H90" i="1" s="1"/>
  <c r="I90" i="1" s="1"/>
  <c r="T82" i="2"/>
  <c r="G82" i="1" s="1"/>
  <c r="H82" i="1" s="1"/>
  <c r="I82" i="1" s="1"/>
  <c r="T10" i="2"/>
  <c r="G10" i="1" s="1"/>
  <c r="H10" i="1" s="1"/>
  <c r="I10" i="1" s="1"/>
  <c r="T49" i="2"/>
  <c r="G49" i="1" s="1"/>
  <c r="H49" i="1" s="1"/>
  <c r="I49" i="1" s="1"/>
  <c r="T125" i="2"/>
  <c r="G125" i="1" s="1"/>
  <c r="H125" i="1" s="1"/>
  <c r="I125" i="1" s="1"/>
  <c r="T77" i="2"/>
  <c r="G77" i="1" s="1"/>
  <c r="H77" i="1" s="1"/>
  <c r="I77" i="1" s="1"/>
  <c r="T21" i="2"/>
  <c r="G21" i="1" s="1"/>
  <c r="H21" i="1" s="1"/>
  <c r="I21" i="1" s="1"/>
  <c r="T116" i="2"/>
  <c r="G116" i="1" s="1"/>
  <c r="H116" i="1" s="1"/>
  <c r="I116" i="1" s="1"/>
  <c r="T36" i="2"/>
  <c r="G36" i="1" s="1"/>
  <c r="H36" i="1" s="1"/>
  <c r="I36" i="1" s="1"/>
  <c r="T138" i="2"/>
  <c r="G138" i="1" s="1"/>
  <c r="H138" i="1" s="1"/>
  <c r="I138" i="1" s="1"/>
  <c r="T74" i="2"/>
  <c r="G74" i="1" s="1"/>
  <c r="H74" i="1" s="1"/>
  <c r="I74" i="1" s="1"/>
  <c r="T50" i="2"/>
  <c r="G50" i="1" s="1"/>
  <c r="H50" i="1" s="1"/>
  <c r="I50" i="1" s="1"/>
  <c r="T42" i="2"/>
  <c r="G42" i="1" s="1"/>
  <c r="H42" i="1" s="1"/>
  <c r="I42" i="1" s="1"/>
  <c r="T18" i="2"/>
  <c r="G18" i="1" s="1"/>
  <c r="H18" i="1" s="1"/>
  <c r="I18" i="1" s="1"/>
  <c r="T61" i="2"/>
  <c r="G61" i="1" s="1"/>
  <c r="H61" i="1" s="1"/>
  <c r="I61" i="1" s="1"/>
  <c r="T29" i="2"/>
  <c r="G29" i="1" s="1"/>
  <c r="H29" i="1" s="1"/>
  <c r="I29" i="1" s="1"/>
  <c r="T100" i="2"/>
  <c r="G100" i="1" s="1"/>
  <c r="H100" i="1" s="1"/>
  <c r="I100" i="1" s="1"/>
  <c r="T60" i="2"/>
  <c r="G60" i="1" s="1"/>
  <c r="H60" i="1" s="1"/>
  <c r="I60" i="1" s="1"/>
  <c r="T3" i="2"/>
  <c r="G3" i="1" s="1"/>
  <c r="H3" i="1" s="1"/>
  <c r="I3" i="1" s="1"/>
  <c r="T139" i="2"/>
  <c r="G139" i="1" s="1"/>
  <c r="H139" i="1" s="1"/>
  <c r="I139" i="1" s="1"/>
  <c r="T131" i="2"/>
  <c r="G131" i="1" s="1"/>
  <c r="H131" i="1" s="1"/>
  <c r="I131" i="1" s="1"/>
  <c r="T115" i="2"/>
  <c r="G115" i="1" s="1"/>
  <c r="H115" i="1" s="1"/>
  <c r="I115" i="1" s="1"/>
  <c r="T83" i="2"/>
  <c r="G83" i="1" s="1"/>
  <c r="H83" i="1" s="1"/>
  <c r="I83" i="1" s="1"/>
  <c r="T11" i="2"/>
  <c r="G11" i="1" s="1"/>
  <c r="H11" i="1" s="1"/>
  <c r="I11" i="1" s="1"/>
  <c r="T114" i="2"/>
  <c r="G114" i="1" s="1"/>
  <c r="H114" i="1" s="1"/>
  <c r="I114" i="1" s="1"/>
  <c r="T34" i="2"/>
  <c r="G34" i="1" s="1"/>
  <c r="H34" i="1" s="1"/>
  <c r="I34" i="1" s="1"/>
  <c r="T26" i="2"/>
  <c r="G26" i="1" s="1"/>
  <c r="H26" i="1" s="1"/>
  <c r="I26" i="1" s="1"/>
  <c r="T143" i="2"/>
  <c r="G143" i="1" s="1"/>
  <c r="H143" i="1" s="1"/>
  <c r="I143" i="1" s="1"/>
  <c r="T135" i="2"/>
  <c r="G135" i="1" s="1"/>
  <c r="H135" i="1" s="1"/>
  <c r="I135" i="1" s="1"/>
  <c r="T127" i="2"/>
  <c r="G127" i="1" s="1"/>
  <c r="H127" i="1" s="1"/>
  <c r="I127" i="1" s="1"/>
  <c r="T119" i="2"/>
  <c r="G119" i="1" s="1"/>
  <c r="H119" i="1" s="1"/>
  <c r="I119" i="1" s="1"/>
  <c r="T111" i="2"/>
  <c r="G111" i="1" s="1"/>
  <c r="H111" i="1" s="1"/>
  <c r="I111" i="1" s="1"/>
  <c r="T103" i="2"/>
  <c r="G103" i="1" s="1"/>
  <c r="H103" i="1" s="1"/>
  <c r="I103" i="1" s="1"/>
  <c r="T95" i="2"/>
  <c r="G95" i="1" s="1"/>
  <c r="H95" i="1" s="1"/>
  <c r="I95" i="1" s="1"/>
  <c r="T87" i="2"/>
  <c r="G87" i="1" s="1"/>
  <c r="H87" i="1" s="1"/>
  <c r="I87" i="1" s="1"/>
  <c r="T79" i="2"/>
  <c r="G79" i="1" s="1"/>
  <c r="H79" i="1" s="1"/>
  <c r="I79" i="1" s="1"/>
  <c r="T71" i="2"/>
  <c r="G71" i="1" s="1"/>
  <c r="H71" i="1" s="1"/>
  <c r="I71" i="1" s="1"/>
  <c r="T63" i="2"/>
  <c r="G63" i="1" s="1"/>
  <c r="H63" i="1" s="1"/>
  <c r="I63" i="1" s="1"/>
  <c r="T55" i="2"/>
  <c r="G55" i="1" s="1"/>
  <c r="H55" i="1" s="1"/>
  <c r="I55" i="1" s="1"/>
  <c r="T47" i="2"/>
  <c r="G47" i="1" s="1"/>
  <c r="H47" i="1" s="1"/>
  <c r="I47" i="1" s="1"/>
  <c r="T39" i="2"/>
  <c r="G39" i="1" s="1"/>
  <c r="H39" i="1" s="1"/>
  <c r="I39" i="1" s="1"/>
  <c r="T31" i="2"/>
  <c r="G31" i="1" s="1"/>
  <c r="H31" i="1" s="1"/>
  <c r="I31" i="1" s="1"/>
  <c r="T23" i="2"/>
  <c r="G23" i="1" s="1"/>
  <c r="H23" i="1" s="1"/>
  <c r="I23" i="1" s="1"/>
  <c r="T15" i="2"/>
  <c r="G15" i="1" s="1"/>
  <c r="H15" i="1" s="1"/>
  <c r="I15" i="1" s="1"/>
  <c r="T7" i="2"/>
  <c r="G7" i="1" s="1"/>
  <c r="H7" i="1" s="1"/>
  <c r="I7" i="1" s="1"/>
  <c r="T113" i="2"/>
  <c r="G113" i="1" s="1"/>
  <c r="H113" i="1" s="1"/>
  <c r="I113" i="1" s="1"/>
  <c r="T73" i="2"/>
  <c r="G73" i="1" s="1"/>
  <c r="H73" i="1" s="1"/>
  <c r="I73" i="1" s="1"/>
  <c r="T128" i="2"/>
  <c r="G128" i="1" s="1"/>
  <c r="H128" i="1" s="1"/>
  <c r="I128" i="1" s="1"/>
  <c r="T112" i="2"/>
  <c r="G112" i="1" s="1"/>
  <c r="H112" i="1" s="1"/>
  <c r="I112" i="1" s="1"/>
  <c r="T40" i="2"/>
  <c r="G40" i="1" s="1"/>
  <c r="H40" i="1" s="1"/>
  <c r="I40" i="1" s="1"/>
  <c r="T120" i="2"/>
  <c r="G120" i="1" s="1"/>
  <c r="H120" i="1" s="1"/>
  <c r="I120" i="1" s="1"/>
  <c r="T80" i="2"/>
  <c r="G80" i="1" s="1"/>
  <c r="H80" i="1" s="1"/>
  <c r="I80" i="1" s="1"/>
  <c r="T32" i="2"/>
  <c r="G32" i="1" s="1"/>
  <c r="H32" i="1" s="1"/>
  <c r="I32" i="1" s="1"/>
  <c r="T137" i="2"/>
  <c r="G137" i="1" s="1"/>
  <c r="H137" i="1" s="1"/>
  <c r="I137" i="1" s="1"/>
  <c r="T81" i="2"/>
  <c r="G81" i="1" s="1"/>
  <c r="H81" i="1" s="1"/>
  <c r="I81" i="1" s="1"/>
  <c r="T17" i="2"/>
  <c r="G17" i="1" s="1"/>
  <c r="H17" i="1" s="1"/>
  <c r="I17" i="1" s="1"/>
  <c r="T8" i="2"/>
  <c r="G8" i="1" s="1"/>
  <c r="H8" i="1" s="1"/>
  <c r="I8" i="1" s="1"/>
  <c r="T121" i="2"/>
  <c r="G121" i="1" s="1"/>
  <c r="H121" i="1" s="1"/>
  <c r="I121" i="1" s="1"/>
  <c r="T65" i="2"/>
  <c r="G65" i="1" s="1"/>
  <c r="H65" i="1" s="1"/>
  <c r="I65" i="1" s="1"/>
  <c r="T57" i="2"/>
  <c r="G57" i="1" s="1"/>
  <c r="H57" i="1" s="1"/>
  <c r="I57" i="1" s="1"/>
  <c r="T25" i="2"/>
  <c r="G25" i="1" s="1"/>
  <c r="H25" i="1" s="1"/>
  <c r="I25" i="1" s="1"/>
  <c r="T88" i="2"/>
  <c r="G88" i="1" s="1"/>
  <c r="H88" i="1" s="1"/>
  <c r="I88" i="1" s="1"/>
  <c r="E9086" i="2" a="1"/>
  <c r="E9086" i="2" s="1"/>
  <c r="E8517" i="2" a="1"/>
  <c r="E8517" i="2" s="1"/>
  <c r="E8189" i="2" a="1"/>
  <c r="E8189" i="2" s="1"/>
  <c r="E7526" i="2" a="1"/>
  <c r="E7526" i="2" s="1"/>
  <c r="E5539" i="2" a="1"/>
  <c r="E5539" i="2" s="1"/>
  <c r="E1607" i="2" a="1"/>
  <c r="E1607" i="2" s="1"/>
  <c r="W4" i="2"/>
  <c r="G57" i="2" l="1" a="1"/>
  <c r="G57" i="2" s="1"/>
  <c r="I6350" i="2" a="1"/>
  <c r="I6350" i="2" s="1"/>
  <c r="M6350" i="2" s="1"/>
  <c r="I5578" i="2" a="1"/>
  <c r="I5578" i="2" s="1"/>
  <c r="I3819" i="2" a="1"/>
  <c r="I3819" i="2" s="1"/>
  <c r="M3819" i="2" s="1"/>
  <c r="I3043" i="2" a="1"/>
  <c r="I3043" i="2" s="1"/>
  <c r="M3043" i="2" s="1"/>
  <c r="I2321" i="2" a="1"/>
  <c r="I2321" i="2" s="1"/>
  <c r="M2321" i="2" s="1"/>
  <c r="I681" i="2" a="1"/>
  <c r="I681" i="2" s="1"/>
  <c r="M681" i="2" s="1"/>
  <c r="M628" i="2"/>
  <c r="AH2" i="2" a="1"/>
  <c r="AH2" i="2" s="1"/>
  <c r="T37" i="2"/>
  <c r="G37" i="1" s="1"/>
  <c r="H37" i="1" s="1"/>
  <c r="I37" i="1" s="1"/>
  <c r="T56" i="2"/>
  <c r="G56" i="1" s="1"/>
  <c r="H56" i="1" s="1"/>
  <c r="I56" i="1" s="1"/>
  <c r="T129" i="2"/>
  <c r="G129" i="1" s="1"/>
  <c r="H129" i="1" s="1"/>
  <c r="I129" i="1" s="1"/>
  <c r="T106" i="2"/>
  <c r="G106" i="1" s="1"/>
  <c r="H106" i="1" s="1"/>
  <c r="I106" i="1" s="1"/>
  <c r="T68" i="2"/>
  <c r="G68" i="1" s="1"/>
  <c r="H68" i="1" s="1"/>
  <c r="I68" i="1" s="1"/>
  <c r="G6597" i="2" a="1"/>
  <c r="G6597" i="2" s="1"/>
  <c r="G25" i="2" a="1"/>
  <c r="G25" i="2" s="1"/>
  <c r="G138" i="2" a="1"/>
  <c r="G138" i="2" s="1"/>
  <c r="G86" i="2" a="1"/>
  <c r="G86" i="2" s="1"/>
  <c r="G1219" i="2" a="1"/>
  <c r="G1219" i="2" s="1"/>
  <c r="G1209" i="2" a="1"/>
  <c r="G1209" i="2" s="1"/>
  <c r="G879" i="2" a="1"/>
  <c r="G879" i="2" s="1"/>
  <c r="G663" i="2" a="1"/>
  <c r="G663" i="2" s="1"/>
  <c r="G429" i="2" a="1"/>
  <c r="G429" i="2" s="1"/>
  <c r="G290" i="2" a="1"/>
  <c r="G290" i="2" s="1"/>
  <c r="G1218" i="2" a="1"/>
  <c r="G1218" i="2" s="1"/>
  <c r="G738" i="2" a="1"/>
  <c r="G738" i="2" s="1"/>
  <c r="G613" i="2" a="1"/>
  <c r="G613" i="2" s="1"/>
  <c r="G350" i="2" a="1"/>
  <c r="G350" i="2" s="1"/>
  <c r="G147" i="2" a="1"/>
  <c r="G147" i="2" s="1"/>
  <c r="G928" i="2" a="1"/>
  <c r="G928" i="2" s="1"/>
  <c r="G619" i="2" a="1"/>
  <c r="G619" i="2" s="1"/>
  <c r="G217" i="2" a="1"/>
  <c r="G217" i="2" s="1"/>
  <c r="G141" i="2" a="1"/>
  <c r="G141" i="2" s="1"/>
  <c r="G1217" i="2" a="1"/>
  <c r="G1217" i="2" s="1"/>
  <c r="G1096" i="2" a="1"/>
  <c r="G1096" i="2" s="1"/>
  <c r="G700" i="2" a="1"/>
  <c r="G700" i="2" s="1"/>
  <c r="G618" i="2" a="1"/>
  <c r="G618" i="2" s="1"/>
  <c r="G304" i="2" a="1"/>
  <c r="G304" i="2" s="1"/>
  <c r="G180" i="2" a="1"/>
  <c r="G180" i="2" s="1"/>
  <c r="G1245" i="2" a="1"/>
  <c r="G1245" i="2" s="1"/>
  <c r="G1358" i="2" a="1"/>
  <c r="G1358" i="2" s="1"/>
  <c r="G1514" i="2" a="1"/>
  <c r="G1514" i="2" s="1"/>
  <c r="G1919" i="2" a="1"/>
  <c r="G1919" i="2" s="1"/>
  <c r="G3814" i="2" a="1"/>
  <c r="G3814" i="2" s="1"/>
  <c r="G969" i="2" s="1" a="1"/>
  <c r="G969" i="2" s="1"/>
  <c r="G4288" i="2" a="1"/>
  <c r="G4288" i="2" s="1"/>
  <c r="G4360" i="2" a="1"/>
  <c r="G4360" i="2" s="1"/>
  <c r="G4448" i="2" a="1"/>
  <c r="G4448" i="2" s="1"/>
  <c r="G4582" i="2" a="1"/>
  <c r="G4582" i="2" s="1"/>
  <c r="G4801" i="2" a="1"/>
  <c r="G4801" i="2" s="1"/>
  <c r="G4893" i="2" a="1"/>
  <c r="G4893" i="2" s="1"/>
  <c r="G5181" i="2" a="1"/>
  <c r="G5181" i="2" s="1"/>
  <c r="G5334" i="2" a="1"/>
  <c r="G5334" i="2" s="1"/>
  <c r="G5663" i="2" a="1"/>
  <c r="G5663" i="2" s="1"/>
  <c r="G5856" i="2" a="1"/>
  <c r="G5856" i="2" s="1"/>
  <c r="G6030" i="2" a="1"/>
  <c r="G6030" i="2" s="1"/>
  <c r="G6333" i="2" a="1"/>
  <c r="G6333" i="2" s="1"/>
  <c r="G1180" i="2" a="1"/>
  <c r="G1180" i="2" s="1"/>
  <c r="G1332" i="2" a="1"/>
  <c r="G1332" i="2" s="1"/>
  <c r="G1500" i="2" a="1"/>
  <c r="G1500" i="2" s="1"/>
  <c r="G2331" i="2" a="1"/>
  <c r="G2331" i="2" s="1"/>
  <c r="G3013" i="2" a="1"/>
  <c r="G3013" i="2" s="1"/>
  <c r="G3896" i="2" a="1"/>
  <c r="G3896" i="2" s="1"/>
  <c r="G4295" i="2" a="1"/>
  <c r="G4295" i="2" s="1"/>
  <c r="G4437" i="2" a="1"/>
  <c r="G4437" i="2" s="1"/>
  <c r="G4568" i="2" a="1"/>
  <c r="G4568" i="2" s="1"/>
  <c r="G4703" i="2" a="1"/>
  <c r="G4703" i="2" s="1"/>
  <c r="G4805" i="2" a="1"/>
  <c r="G4805" i="2" s="1"/>
  <c r="G5073" i="2" a="1"/>
  <c r="G5073" i="2" s="1"/>
  <c r="G2764" i="2" s="1" a="1"/>
  <c r="G2764" i="2" s="1"/>
  <c r="G5265" i="2" a="1"/>
  <c r="G5265" i="2" s="1"/>
  <c r="G5503" i="2" a="1"/>
  <c r="G5503" i="2" s="1"/>
  <c r="G5664" i="2" a="1"/>
  <c r="G5664" i="2" s="1"/>
  <c r="G5967" i="2" a="1"/>
  <c r="G5967" i="2" s="1"/>
  <c r="G6083" i="2" a="1"/>
  <c r="G6083" i="2" s="1"/>
  <c r="G6599" i="2" a="1"/>
  <c r="G6599" i="2" s="1"/>
  <c r="G1244" i="2" a="1"/>
  <c r="G1244" i="2" s="1"/>
  <c r="G1453" i="2" a="1"/>
  <c r="G1453" i="2" s="1"/>
  <c r="G1504" i="2" a="1"/>
  <c r="G1504" i="2" s="1"/>
  <c r="G2179" i="2" a="1"/>
  <c r="G2179" i="2" s="1"/>
  <c r="G2402" i="2" a="1"/>
  <c r="G2402" i="2" s="1"/>
  <c r="G3832" i="2" a="1"/>
  <c r="G3832" i="2" s="1"/>
  <c r="G4138" i="2" a="1"/>
  <c r="G4138" i="2" s="1"/>
  <c r="G4367" i="2" a="1"/>
  <c r="G4367" i="2" s="1"/>
  <c r="G4441" i="2" a="1"/>
  <c r="G4441" i="2" s="1"/>
  <c r="G472" i="2" s="1" a="1"/>
  <c r="G472" i="2" s="1"/>
  <c r="G4646" i="2" a="1"/>
  <c r="G4646" i="2" s="1"/>
  <c r="G4713" i="2" a="1"/>
  <c r="G4713" i="2" s="1"/>
  <c r="G5014" i="2" a="1"/>
  <c r="G5014" i="2" s="1"/>
  <c r="G5136" i="2" a="1"/>
  <c r="G5136" i="2" s="1"/>
  <c r="G5346" i="2" a="1"/>
  <c r="G5346" i="2" s="1"/>
  <c r="G5912" i="2" a="1"/>
  <c r="G5912" i="2" s="1"/>
  <c r="G5976" i="2" a="1"/>
  <c r="G5976" i="2" s="1"/>
  <c r="G6515" i="2" a="1"/>
  <c r="G6515" i="2" s="1"/>
  <c r="G1340" i="2" a="1"/>
  <c r="G1340" i="2" s="1"/>
  <c r="G1455" i="2" a="1"/>
  <c r="G1455" i="2" s="1"/>
  <c r="G1693" i="2" a="1"/>
  <c r="G1693" i="2" s="1"/>
  <c r="G2320" i="2" a="1"/>
  <c r="G2320" i="2" s="1"/>
  <c r="G3324" i="2" a="1"/>
  <c r="G3324" i="2" s="1"/>
  <c r="G3835" i="2" a="1"/>
  <c r="G3835" i="2" s="1"/>
  <c r="G4305" i="2" a="1"/>
  <c r="G4305" i="2" s="1"/>
  <c r="G4369" i="2" a="1"/>
  <c r="G4369" i="2" s="1"/>
  <c r="G4578" i="2" a="1"/>
  <c r="G4578" i="2" s="1"/>
  <c r="G4654" i="2" a="1"/>
  <c r="G4654" i="2" s="1"/>
  <c r="G4853" i="2" a="1"/>
  <c r="G4853" i="2" s="1"/>
  <c r="G5023" i="2" a="1"/>
  <c r="G5023" i="2" s="1"/>
  <c r="G5266" i="2" a="1"/>
  <c r="G5266" i="2" s="1"/>
  <c r="G5501" i="2" a="1"/>
  <c r="G5501" i="2" s="1"/>
  <c r="G5804" i="2" a="1"/>
  <c r="G5804" i="2" s="1"/>
  <c r="G5921" i="2" a="1"/>
  <c r="G5921" i="2" s="1"/>
  <c r="G6256" i="2" a="1"/>
  <c r="G6256" i="2" s="1"/>
  <c r="T4" i="2" l="1"/>
  <c r="G4" i="1" s="1"/>
  <c r="H4" i="1" s="1"/>
  <c r="I4" i="1" s="1"/>
  <c r="M748" i="2"/>
  <c r="T110" i="2"/>
  <c r="G110" i="1" s="1"/>
  <c r="H110" i="1" s="1"/>
  <c r="I110" i="1" s="1"/>
  <c r="T59" i="2"/>
  <c r="G59" i="1" s="1"/>
  <c r="H59" i="1" s="1"/>
  <c r="I59" i="1" s="1"/>
  <c r="M101" i="2"/>
  <c r="T107" i="2"/>
  <c r="G107" i="1" s="1"/>
  <c r="H107" i="1" s="1"/>
  <c r="I107" i="1" s="1"/>
  <c r="M148" i="2"/>
  <c r="T52" i="2"/>
  <c r="G52" i="1" s="1"/>
  <c r="H52" i="1" s="1"/>
  <c r="I52" i="1" s="1"/>
  <c r="M557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89145F-64F9-4727-B283-BED77A9B3719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DCADCC7-A1E2-49F8-B00A-AE351F22B367}" name="WorksheetConnection_Proyecto_copia_chicas.xlsx!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Proyecto_copia_chicas.xlsxTabla11"/>
        </x15:connection>
      </ext>
    </extLst>
  </connection>
  <connection id="3" xr16:uid="{6B54F416-AD18-4159-A887-5491DBB3C8CB}" name="WorksheetConnection_Top 5 lugares por Ventas!$C$3:$D$23" type="102" refreshedVersion="8" minRefreshableVersion="5">
    <extLst>
      <ext xmlns:x15="http://schemas.microsoft.com/office/spreadsheetml/2010/11/main" uri="{DE250136-89BD-433C-8126-D09CA5730AF9}">
        <x15:connection id="Rango">
          <x15:rangePr sourceName="_xlcn.WorksheetConnection_Top5lugaresporVentasC3D23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<sst xmlns="http://schemas.openxmlformats.org/spreadsheetml/2006/main" count="40528" uniqueCount="100">
  <si>
    <t>ID</t>
  </si>
  <si>
    <t>Año</t>
  </si>
  <si>
    <t>Mes</t>
  </si>
  <si>
    <t>Mes transaccional</t>
  </si>
  <si>
    <t>Día</t>
  </si>
  <si>
    <t>Ciudad</t>
  </si>
  <si>
    <t>Encargado</t>
  </si>
  <si>
    <t>Cantidad_Vendida</t>
  </si>
  <si>
    <t>Cantidad_Vendida Final</t>
  </si>
  <si>
    <t xml:space="preserve">Producto </t>
  </si>
  <si>
    <t>Venta</t>
  </si>
  <si>
    <t>Ganancia</t>
  </si>
  <si>
    <t xml:space="preserve">Precio por producto </t>
  </si>
  <si>
    <t>Año formato</t>
  </si>
  <si>
    <t>Producto</t>
  </si>
  <si>
    <t>Producto formato</t>
  </si>
  <si>
    <t>Cantidad final vendida</t>
  </si>
  <si>
    <t>Noviembre</t>
  </si>
  <si>
    <t>Bogotá</t>
  </si>
  <si>
    <t>Juan Carlos Londoño</t>
  </si>
  <si>
    <t>(D)</t>
  </si>
  <si>
    <t xml:space="preserve"> </t>
  </si>
  <si>
    <t>C</t>
  </si>
  <si>
    <t>Octubre</t>
  </si>
  <si>
    <t>Ibagué</t>
  </si>
  <si>
    <t>(B)</t>
  </si>
  <si>
    <t>A</t>
  </si>
  <si>
    <t>Abril</t>
  </si>
  <si>
    <t>Montería</t>
  </si>
  <si>
    <t>Ortensia Giraldo</t>
  </si>
  <si>
    <t>(C)</t>
  </si>
  <si>
    <t>B</t>
  </si>
  <si>
    <t>Agosto</t>
  </si>
  <si>
    <t>Medellín</t>
  </si>
  <si>
    <t>Patricia Fernandez</t>
  </si>
  <si>
    <t>Diciembre</t>
  </si>
  <si>
    <t>Popayán</t>
  </si>
  <si>
    <t>Carolina Navarro</t>
  </si>
  <si>
    <t>(A)</t>
  </si>
  <si>
    <t>D</t>
  </si>
  <si>
    <t>Septiembre</t>
  </si>
  <si>
    <t>Cali</t>
  </si>
  <si>
    <t>Marcela Valencia</t>
  </si>
  <si>
    <t>coin</t>
  </si>
  <si>
    <t>Neiva</t>
  </si>
  <si>
    <t>Enero</t>
  </si>
  <si>
    <t>Palmira</t>
  </si>
  <si>
    <t>Febrero</t>
  </si>
  <si>
    <t>Mayo</t>
  </si>
  <si>
    <t>Armenia</t>
  </si>
  <si>
    <t>Villavicencio</t>
  </si>
  <si>
    <t>Ernesto Pérez</t>
  </si>
  <si>
    <t>Valledupar</t>
  </si>
  <si>
    <t>Pereira</t>
  </si>
  <si>
    <t>Marzo</t>
  </si>
  <si>
    <t>Sincelejo</t>
  </si>
  <si>
    <t>Santa Marta</t>
  </si>
  <si>
    <t>Manizales</t>
  </si>
  <si>
    <t>Junio</t>
  </si>
  <si>
    <t>Pasto</t>
  </si>
  <si>
    <t>Cartagena</t>
  </si>
  <si>
    <t>Julio</t>
  </si>
  <si>
    <t>Bucaramanga</t>
  </si>
  <si>
    <t>Cúcuta</t>
  </si>
  <si>
    <t>Barranquilla</t>
  </si>
  <si>
    <t>Producción</t>
  </si>
  <si>
    <t>Pérdidas</t>
  </si>
  <si>
    <t>Causa</t>
  </si>
  <si>
    <t>Perdida desconocida</t>
  </si>
  <si>
    <t>Proporción de Producto Perdido Desconocido</t>
  </si>
  <si>
    <t>Plagas</t>
  </si>
  <si>
    <t>Transporte</t>
  </si>
  <si>
    <t>Robo</t>
  </si>
  <si>
    <t>Baja demanda</t>
  </si>
  <si>
    <t>Clima</t>
  </si>
  <si>
    <t>Almacenamiento</t>
  </si>
  <si>
    <t>Suma de Cantidad_Vendida</t>
  </si>
  <si>
    <t>Años</t>
  </si>
  <si>
    <t>Productos</t>
  </si>
  <si>
    <t>Total general</t>
  </si>
  <si>
    <t>Etiquetas de fila</t>
  </si>
  <si>
    <t>Cociente de Producción por Pérdidas</t>
  </si>
  <si>
    <t>Ciudades</t>
  </si>
  <si>
    <t>Ventas Totales</t>
  </si>
  <si>
    <t>Ventas</t>
  </si>
  <si>
    <t>(Todas)</t>
  </si>
  <si>
    <t xml:space="preserve">Suma de Precio por producto </t>
  </si>
  <si>
    <t>Suma de Pérdidas conocidas</t>
  </si>
  <si>
    <t xml:space="preserve"> Perdida desconocida</t>
  </si>
  <si>
    <t xml:space="preserve"> Proporción de Producto Perdido Desconocido</t>
  </si>
  <si>
    <t>Suma de Venta</t>
  </si>
  <si>
    <t>Cuenta de Cantidad_Vendida Final</t>
  </si>
  <si>
    <t>Suma de Pérdidas</t>
  </si>
  <si>
    <t>Etiquetas de columna</t>
  </si>
  <si>
    <t>2020</t>
  </si>
  <si>
    <t>Temporada seca</t>
  </si>
  <si>
    <t>Temporada lluvia</t>
  </si>
  <si>
    <t>2021</t>
  </si>
  <si>
    <t>2022</t>
  </si>
  <si>
    <t>Causas de pérdidas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</si>
</sst>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/>
    <xf numFmtId="0" fontId="0" fillId="2" borderId="1" xfId="0" applyFill="1" applyBorder="1"/>
    <xf numFmtId="14" fontId="0" fillId="2" borderId="1" xfId="0" applyNumberFormat="1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3" borderId="0" xfId="0" applyFill="1"/>
    <xf numFmtId="0" fontId="0" fillId="0" borderId="0" xfId="0" applyAlignment="1">
      <alignment horizontal="left" indent="1"/>
    </xf>
    <xf numFmtId="0" fontId="0" fillId="4" borderId="0" xfId="0" applyFill="1"/>
    <xf numFmtId="0" fontId="1" fillId="4" borderId="0" xfId="0" applyFont="1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microsoft.com/office/2007/relationships/slicerCache" Target="slicerCaches/slicerCache1.xml"/><Relationship Id="rId26" Type="http://schemas.microsoft.com/office/2007/relationships/slicerCache" Target="slicerCaches/slicerCache9.xml"/><Relationship Id="rId39" Type="http://schemas.openxmlformats.org/officeDocument/2006/relationships/customXml" Target="../customXml/item5.xml"/><Relationship Id="rId21" Type="http://schemas.microsoft.com/office/2007/relationships/slicerCache" Target="slicerCaches/slicerCache4.xml"/><Relationship Id="rId34" Type="http://schemas.openxmlformats.org/officeDocument/2006/relationships/calcChain" Target="calcChain.xml"/><Relationship Id="rId42" Type="http://schemas.openxmlformats.org/officeDocument/2006/relationships/customXml" Target="../customXml/item8.xml"/><Relationship Id="rId47" Type="http://schemas.openxmlformats.org/officeDocument/2006/relationships/customXml" Target="../customXml/item13.xml"/><Relationship Id="rId50" Type="http://schemas.openxmlformats.org/officeDocument/2006/relationships/customXml" Target="../customXml/item16.xml"/><Relationship Id="rId55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9" Type="http://schemas.openxmlformats.org/officeDocument/2006/relationships/connections" Target="connections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7.xml"/><Relationship Id="rId32" Type="http://schemas.openxmlformats.org/officeDocument/2006/relationships/sheetMetadata" Target="metadata.xml"/><Relationship Id="rId37" Type="http://schemas.openxmlformats.org/officeDocument/2006/relationships/customXml" Target="../customXml/item3.xml"/><Relationship Id="rId40" Type="http://schemas.openxmlformats.org/officeDocument/2006/relationships/customXml" Target="../customXml/item6.xml"/><Relationship Id="rId45" Type="http://schemas.openxmlformats.org/officeDocument/2006/relationships/customXml" Target="../customXml/item11.xml"/><Relationship Id="rId53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9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07/relationships/slicerCache" Target="slicerCaches/slicerCache5.xml"/><Relationship Id="rId27" Type="http://schemas.microsoft.com/office/2007/relationships/slicerCache" Target="slicerCaches/slicerCache10.xml"/><Relationship Id="rId30" Type="http://schemas.openxmlformats.org/officeDocument/2006/relationships/styles" Target="styles.xml"/><Relationship Id="rId35" Type="http://schemas.openxmlformats.org/officeDocument/2006/relationships/customXml" Target="../customXml/item1.xml"/><Relationship Id="rId43" Type="http://schemas.openxmlformats.org/officeDocument/2006/relationships/customXml" Target="../customXml/item9.xml"/><Relationship Id="rId48" Type="http://schemas.openxmlformats.org/officeDocument/2006/relationships/customXml" Target="../customXml/item14.xml"/><Relationship Id="rId56" Type="http://schemas.openxmlformats.org/officeDocument/2006/relationships/customXml" Target="../customXml/item22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microsoft.com/office/2007/relationships/slicerCache" Target="slicerCaches/slicerCache8.xml"/><Relationship Id="rId33" Type="http://schemas.openxmlformats.org/officeDocument/2006/relationships/powerPivotData" Target="model/item.data"/><Relationship Id="rId38" Type="http://schemas.openxmlformats.org/officeDocument/2006/relationships/customXml" Target="../customXml/item4.xml"/><Relationship Id="rId46" Type="http://schemas.openxmlformats.org/officeDocument/2006/relationships/customXml" Target="../customXml/item12.xml"/><Relationship Id="rId20" Type="http://schemas.microsoft.com/office/2007/relationships/slicerCache" Target="slicerCaches/slicerCache3.xml"/><Relationship Id="rId41" Type="http://schemas.openxmlformats.org/officeDocument/2006/relationships/customXml" Target="../customXml/item7.xml"/><Relationship Id="rId54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23" Type="http://schemas.microsoft.com/office/2007/relationships/slicerCache" Target="slicerCaches/slicerCache6.xml"/><Relationship Id="rId28" Type="http://schemas.openxmlformats.org/officeDocument/2006/relationships/theme" Target="theme/theme1.xml"/><Relationship Id="rId36" Type="http://schemas.openxmlformats.org/officeDocument/2006/relationships/customXml" Target="../customXml/item2.xml"/><Relationship Id="rId49" Type="http://schemas.openxmlformats.org/officeDocument/2006/relationships/customXml" Target="../customXml/item15.xml"/><Relationship Id="rId57" Type="http://schemas.openxmlformats.org/officeDocument/2006/relationships/customXml" Target="../customXml/item23.xml"/><Relationship Id="rId10" Type="http://schemas.openxmlformats.org/officeDocument/2006/relationships/worksheet" Target="worksheets/sheet10.xml"/><Relationship Id="rId31" Type="http://schemas.openxmlformats.org/officeDocument/2006/relationships/sharedStrings" Target="sharedStrings.xml"/><Relationship Id="rId44" Type="http://schemas.openxmlformats.org/officeDocument/2006/relationships/customXml" Target="../customXml/item10.xml"/><Relationship Id="rId52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[Proyecto.xlsx]Cantidad de Ventas por Producto!TablaDinámica1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'Cantidad de Ventas por Producto'!$B$3:$B$4</c:f>
              <c:strCache>
                <c:ptCount val="1"/>
                <c:pt idx="0">
                  <c:v>2020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'Cantidad de Ventas por Producto'!$A$5:$A$9</c:f>
              <c:strCache>
                <c:ptCount val="4"/>
                <c:pt idx="0">
                  <c:v>(A)</c:v>
                </c:pt>
                <c:pt idx="1">
                  <c:v>(B)</c:v>
                </c:pt>
                <c:pt idx="2">
                  <c:v>(C)</c:v>
                </c:pt>
                <c:pt idx="3">
                  <c:v>(D)</c:v>
                </c:pt>
              </c:strCache>
            </c:strRef>
          </c:cat>
          <c:val>
            <c:numRef>
              <c:f>'Cantidad de Ventas por Producto'!$B$5:$B$9</c:f>
              <c:numCache>
                <c:formatCode>General</c:formatCode>
                <c:ptCount val="4"/>
                <c:pt idx="0">
                  <c:v>19987</c:v>
                </c:pt>
                <c:pt idx="1">
                  <c:v>7487</c:v>
                </c:pt>
                <c:pt idx="2">
                  <c:v>4202</c:v>
                </c:pt>
                <c:pt idx="3">
                  <c:v>11654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0-404F-9151-2DDC17033724}"/>
            </c:ext>
          </c:extLst>
        </c:ser>
        <c:ser>
          <c:idx val="1"/>
          <c:order val="1"/>
          <c:tx>
            <c:strRef>
              <c:f>'Cantidad de Ventas por Producto'!$C$3:$C$4</c:f>
              <c:strCache>
                <c:ptCount val="1"/>
                <c:pt idx="0">
                  <c:v>2021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'Cantidad de Ventas por Producto'!$A$5:$A$9</c:f>
              <c:strCache>
                <c:ptCount val="4"/>
                <c:pt idx="0">
                  <c:v>(A)</c:v>
                </c:pt>
                <c:pt idx="1">
                  <c:v>(B)</c:v>
                </c:pt>
                <c:pt idx="2">
                  <c:v>(C)</c:v>
                </c:pt>
                <c:pt idx="3">
                  <c:v>(D)</c:v>
                </c:pt>
              </c:strCache>
            </c:strRef>
          </c:cat>
          <c:val>
            <c:numRef>
              <c:f>'Cantidad de Ventas por Producto'!$C$5:$C$9</c:f>
              <c:numCache>
                <c:formatCode>General</c:formatCode>
                <c:ptCount val="4"/>
                <c:pt idx="0">
                  <c:v>18542</c:v>
                </c:pt>
                <c:pt idx="1">
                  <c:v>6752</c:v>
                </c:pt>
                <c:pt idx="2">
                  <c:v>4211</c:v>
                </c:pt>
                <c:pt idx="3">
                  <c:v>15856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68-40F5-932C-0D734816F805}"/>
            </c:ext>
          </c:extLst>
        </c:ser>
        <c:ser>
          <c:idx val="2"/>
          <c:order val="2"/>
          <c:tx>
            <c:strRef>
              <c:f>'Cantidad de Ventas por Producto'!$D$3:$D$4</c:f>
              <c:strCache>
                <c:ptCount val="1"/>
                <c:pt idx="0">
                  <c:v>2022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'Cantidad de Ventas por Producto'!$A$5:$A$9</c:f>
              <c:strCache>
                <c:ptCount val="4"/>
                <c:pt idx="0">
                  <c:v>(A)</c:v>
                </c:pt>
                <c:pt idx="1">
                  <c:v>(B)</c:v>
                </c:pt>
                <c:pt idx="2">
                  <c:v>(C)</c:v>
                </c:pt>
                <c:pt idx="3">
                  <c:v>(D)</c:v>
                </c:pt>
              </c:strCache>
            </c:strRef>
          </c:cat>
          <c:val>
            <c:numRef>
              <c:f>'Cantidad de Ventas por Producto'!$D$5:$D$9</c:f>
              <c:numCache>
                <c:formatCode>General</c:formatCode>
                <c:ptCount val="4"/>
                <c:pt idx="0">
                  <c:v>18934</c:v>
                </c:pt>
                <c:pt idx="1">
                  <c:v>7986</c:v>
                </c:pt>
                <c:pt idx="2">
                  <c:v>5905</c:v>
                </c:pt>
                <c:pt idx="3">
                  <c:v>17959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68-40F5-932C-0D734816F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889616"/>
        <c:axId val="105861296"/>
        <c:axId val="0"/>
      </c:bar3DChart>
      <c:catAx>
        <c:axId val="10588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861296"/>
        <c:crosses val="autoZero"/>
        <c:auto val="1"/>
        <c:lblAlgn val="ctr"/>
        <c:lblOffset val="100"/>
        <c:noMultiLvlLbl val="0"/>
      </c:catAx>
      <c:valAx>
        <c:axId val="1058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88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[Proyecto.xlsx]Top 5 lugares por Ventas!TablaDinámica4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Top 5 lugares con mejores ventas</a:t>
            </a:r>
          </a:p>
        </c:rich>
      </c:tx>
      <c:layout>
        <c:manualLayout>
          <c:xMode val="edge"/>
          <c:yMode val="edge"/>
          <c:x val="0.2696591083331078"/>
          <c:y val="6.5686789151356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8283004572881998"/>
          <c:y val="0.21275345581802274"/>
          <c:w val="0.68280569310279515"/>
          <c:h val="0.5990467191601051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'Top 5 lugares por Ventas'!$B$3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lugares por Ventas'!$A$4:$A$9</c:f>
              <c:strCache>
                <c:ptCount val="5"/>
                <c:pt idx="0">
                  <c:v>Valledupar</c:v>
                </c:pt>
                <c:pt idx="1">
                  <c:v>Cartagena</c:v>
                </c:pt>
                <c:pt idx="2">
                  <c:v>Bogotá</c:v>
                </c:pt>
                <c:pt idx="3">
                  <c:v>Ibagué</c:v>
                </c:pt>
                <c:pt idx="4">
                  <c:v>Pasto</c:v>
                </c:pt>
              </c:strCache>
            </c:strRef>
          </c:cat>
          <c:val>
            <c:numRef>
              <c:f>'Top 5 lugares por Ventas'!$B$4:$B$9</c:f>
              <c:numCache>
                <c:formatCode>General</c:formatCode>
                <c:ptCount val="5"/>
                <c:pt idx="0">
                  <c:v>43317900</c:v>
                </c:pt>
                <c:pt idx="1">
                  <c:v>42390900</c:v>
                </c:pt>
                <c:pt idx="2">
                  <c:v>38110600</c:v>
                </c:pt>
                <c:pt idx="3">
                  <c:v>37953400</c:v>
                </c:pt>
                <c:pt idx="4">
                  <c:v>37298500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8-407A-A8C9-54DF31B817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15333168"/>
        <c:axId val="515349008"/>
        <c:axId val="0"/>
      </c:bar3DChart>
      <c:catAx>
        <c:axId val="515333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5349008"/>
        <c:crosses val="autoZero"/>
        <c:auto val="1"/>
        <c:lblAlgn val="ctr"/>
        <c:lblOffset val="100"/>
        <c:noMultiLvlLbl val="0"/>
      </c:catAx>
      <c:valAx>
        <c:axId val="515349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5333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[Proyecto.xlsx]Proporción de producto perdido !TablaDinámica1</c:name>
    <c:fmtId val="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bg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'Proporción de producto perdido '!$B$1</c:f>
              <c:strCache>
                <c:ptCount val="1"/>
                <c:pt idx="0">
                  <c:v>Suma de Pérdidas conocidas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'Proporción de producto perdido '!$A$2:$A$6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'Proporción de producto perdido '!$B$2:$B$6</c:f>
              <c:numCache>
                <c:formatCode>General</c:formatCode>
                <c:ptCount val="4"/>
                <c:pt idx="0">
                  <c:v>81167</c:v>
                </c:pt>
                <c:pt idx="1">
                  <c:v>49023</c:v>
                </c:pt>
                <c:pt idx="2">
                  <c:v>77246</c:v>
                </c:pt>
                <c:pt idx="3">
                  <c:v>29587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2A-41E8-B78A-72A41E309381}"/>
            </c:ext>
          </c:extLst>
        </c:ser>
        <c:ser>
          <c:idx val="1"/>
          <c:order val="1"/>
          <c:tx>
            <c:strRef>
              <c:f>'Proporción de producto perdido '!$C$1</c:f>
              <c:strCache>
                <c:ptCount val="1"/>
                <c:pt idx="0">
                  <c:v> Perdida desconocida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'Proporción de producto perdido '!$A$2:$A$6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'Proporción de producto perdido '!$C$2:$C$6</c:f>
              <c:numCache>
                <c:formatCode>General</c:formatCode>
                <c:ptCount val="4"/>
                <c:pt idx="0">
                  <c:v>21934.400000000001</c:v>
                </c:pt>
                <c:pt idx="1">
                  <c:v>12680</c:v>
                </c:pt>
                <c:pt idx="2">
                  <c:v>19978.400000000001</c:v>
                </c:pt>
                <c:pt idx="3">
                  <c:v>7511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2A-41E8-B78A-72A41E309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117424"/>
        <c:axId val="474117904"/>
      </c:lineChart>
      <c:lineChart>
        <c:grouping val="standard"/>
        <c:varyColors val="0"/>
        <c:ser>
          <c:idx val="2"/>
          <c:order val="2"/>
          <c:tx>
            <c:strRef>
              <c:f>'Proporción de producto perdido '!$D$1</c:f>
              <c:strCache>
                <c:ptCount val="1"/>
                <c:pt idx="0">
                  <c:v> Proporción de Producto Perdido Desconocido</c:v>
                </c:pt>
              </c:strCache>
            </c:strRef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'Proporción de producto perdido '!$A$2:$A$6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'Proporción de producto perdido '!$D$2:$D$6</c:f>
              <c:numCache>
                <c:formatCode>General</c:formatCode>
                <c:ptCount val="4"/>
                <c:pt idx="0">
                  <c:v>7.3304923629946286</c:v>
                </c:pt>
                <c:pt idx="1">
                  <c:v>7.3431073583765594</c:v>
                </c:pt>
                <c:pt idx="2">
                  <c:v>7.4857677480535818</c:v>
                </c:pt>
                <c:pt idx="3">
                  <c:v>7.2922832133119195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2A-41E8-B78A-72A41E309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687184"/>
        <c:axId val="827686224"/>
      </c:lineChart>
      <c:catAx>
        <c:axId val="47411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74117904"/>
        <c:crosses val="autoZero"/>
        <c:auto val="1"/>
        <c:lblAlgn val="ctr"/>
        <c:lblOffset val="100"/>
        <c:noMultiLvlLbl val="0"/>
      </c:catAx>
      <c:valAx>
        <c:axId val="4741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74117424"/>
        <c:crosses val="autoZero"/>
        <c:crossBetween val="between"/>
      </c:valAx>
      <c:valAx>
        <c:axId val="82768622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7687184"/>
        <c:crosses val="max"/>
        <c:crossBetween val="between"/>
      </c:valAx>
      <c:catAx>
        <c:axId val="827687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76862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[Proyecto.xlsx]Temporada de lluvias vs perdida!TablaDinámica6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'Temporada de lluvias vs perdida'!$B$5:$B$6</c:f>
              <c:strCache>
                <c:ptCount val="1"/>
                <c:pt idx="0">
                  <c:v>A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'Temporada de lluvias vs perdida'!$A$7:$A$16</c:f>
              <c:multiLvlStrCache>
                <c:ptCount val="6"/>
                <c:lvl>
                  <c:pt idx="0">
                    <c:v>Temporada seca</c:v>
                  </c:pt>
                  <c:pt idx="1">
                    <c:v>Temporada lluvia</c:v>
                  </c:pt>
                  <c:pt idx="2">
                    <c:v>Temporada seca</c:v>
                  </c:pt>
                  <c:pt idx="3">
                    <c:v>Temporada lluvia</c:v>
                  </c:pt>
                  <c:pt idx="4">
                    <c:v>Temporada seca</c:v>
                  </c:pt>
                  <c:pt idx="5">
                    <c:v>Temporada lluvia</c:v>
                  </c:pt>
                </c:lvl>
                <c:lvl>
                  <c:pt idx="0">
                    <c:v>2020</c:v>
                  </c:pt>
                  <c:pt idx="2">
                    <c:v>2021</c:v>
                  </c:pt>
                  <c:pt idx="4">
                    <c:v>2022</c:v>
                  </c:pt>
                </c:lvl>
              </c:multiLvlStrCache>
            </c:multiLvlStrRef>
          </c:cat>
          <c:val>
            <c:numRef>
              <c:f>'Temporada de lluvias vs perdida'!$B$7:$B$16</c:f>
              <c:numCache>
                <c:formatCode>General</c:formatCode>
                <c:ptCount val="6"/>
                <c:pt idx="0">
                  <c:v>14558</c:v>
                </c:pt>
                <c:pt idx="1">
                  <c:v>13812</c:v>
                </c:pt>
                <c:pt idx="2">
                  <c:v>12094</c:v>
                </c:pt>
                <c:pt idx="3">
                  <c:v>13096</c:v>
                </c:pt>
                <c:pt idx="4">
                  <c:v>16193</c:v>
                </c:pt>
                <c:pt idx="5">
                  <c:v>11414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B-4B55-8653-2101A416DE14}"/>
            </c:ext>
          </c:extLst>
        </c:ser>
        <c:ser>
          <c:idx val="1"/>
          <c:order val="1"/>
          <c:tx>
            <c:strRef>
              <c:f>'Temporada de lluvias vs perdida'!$C$5:$C$6</c:f>
              <c:strCache>
                <c:ptCount val="1"/>
                <c:pt idx="0">
                  <c:v>B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'Temporada de lluvias vs perdida'!$A$7:$A$16</c:f>
              <c:multiLvlStrCache>
                <c:ptCount val="6"/>
                <c:lvl>
                  <c:pt idx="0">
                    <c:v>Temporada seca</c:v>
                  </c:pt>
                  <c:pt idx="1">
                    <c:v>Temporada lluvia</c:v>
                  </c:pt>
                  <c:pt idx="2">
                    <c:v>Temporada seca</c:v>
                  </c:pt>
                  <c:pt idx="3">
                    <c:v>Temporada lluvia</c:v>
                  </c:pt>
                  <c:pt idx="4">
                    <c:v>Temporada seca</c:v>
                  </c:pt>
                  <c:pt idx="5">
                    <c:v>Temporada lluvia</c:v>
                  </c:pt>
                </c:lvl>
                <c:lvl>
                  <c:pt idx="0">
                    <c:v>2020</c:v>
                  </c:pt>
                  <c:pt idx="2">
                    <c:v>2021</c:v>
                  </c:pt>
                  <c:pt idx="4">
                    <c:v>2022</c:v>
                  </c:pt>
                </c:lvl>
              </c:multiLvlStrCache>
            </c:multiLvlStrRef>
          </c:cat>
          <c:val>
            <c:numRef>
              <c:f>'Temporada de lluvias vs perdida'!$C$7:$C$16</c:f>
              <c:numCache>
                <c:formatCode>General</c:formatCode>
                <c:ptCount val="6"/>
                <c:pt idx="0">
                  <c:v>5033</c:v>
                </c:pt>
                <c:pt idx="1">
                  <c:v>10998</c:v>
                </c:pt>
                <c:pt idx="2">
                  <c:v>6674</c:v>
                </c:pt>
                <c:pt idx="3">
                  <c:v>10331</c:v>
                </c:pt>
                <c:pt idx="4">
                  <c:v>5264</c:v>
                </c:pt>
                <c:pt idx="5">
                  <c:v>10723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1-403B-95DD-379545A7357A}"/>
            </c:ext>
          </c:extLst>
        </c:ser>
        <c:ser>
          <c:idx val="2"/>
          <c:order val="2"/>
          <c:tx>
            <c:strRef>
              <c:f>'Temporada de lluvias vs perdida'!$D$5:$D$6</c:f>
              <c:strCache>
                <c:ptCount val="1"/>
                <c:pt idx="0">
                  <c:v>C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'Temporada de lluvias vs perdida'!$A$7:$A$16</c:f>
              <c:multiLvlStrCache>
                <c:ptCount val="6"/>
                <c:lvl>
                  <c:pt idx="0">
                    <c:v>Temporada seca</c:v>
                  </c:pt>
                  <c:pt idx="1">
                    <c:v>Temporada lluvia</c:v>
                  </c:pt>
                  <c:pt idx="2">
                    <c:v>Temporada seca</c:v>
                  </c:pt>
                  <c:pt idx="3">
                    <c:v>Temporada lluvia</c:v>
                  </c:pt>
                  <c:pt idx="4">
                    <c:v>Temporada seca</c:v>
                  </c:pt>
                  <c:pt idx="5">
                    <c:v>Temporada lluvia</c:v>
                  </c:pt>
                </c:lvl>
                <c:lvl>
                  <c:pt idx="0">
                    <c:v>2020</c:v>
                  </c:pt>
                  <c:pt idx="2">
                    <c:v>2021</c:v>
                  </c:pt>
                  <c:pt idx="4">
                    <c:v>2022</c:v>
                  </c:pt>
                </c:lvl>
              </c:multiLvlStrCache>
            </c:multiLvlStrRef>
          </c:cat>
          <c:val>
            <c:numRef>
              <c:f>'Temporada de lluvias vs perdida'!$D$7:$D$16</c:f>
              <c:numCache>
                <c:formatCode>General</c:formatCode>
                <c:ptCount val="6"/>
                <c:pt idx="0">
                  <c:v>4963</c:v>
                </c:pt>
                <c:pt idx="1">
                  <c:v>18525</c:v>
                </c:pt>
                <c:pt idx="2">
                  <c:v>4060</c:v>
                </c:pt>
                <c:pt idx="3">
                  <c:v>24179</c:v>
                </c:pt>
                <c:pt idx="4">
                  <c:v>5479</c:v>
                </c:pt>
                <c:pt idx="5">
                  <c:v>20040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1-403B-95DD-379545A7357A}"/>
            </c:ext>
          </c:extLst>
        </c:ser>
        <c:ser>
          <c:idx val="3"/>
          <c:order val="3"/>
          <c:tx>
            <c:strRef>
              <c:f>'Temporada de lluvias vs perdida'!$E$5:$E$6</c:f>
              <c:strCache>
                <c:ptCount val="1"/>
                <c:pt idx="0">
                  <c:v>D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'Temporada de lluvias vs perdida'!$A$7:$A$16</c:f>
              <c:multiLvlStrCache>
                <c:ptCount val="6"/>
                <c:lvl>
                  <c:pt idx="0">
                    <c:v>Temporada seca</c:v>
                  </c:pt>
                  <c:pt idx="1">
                    <c:v>Temporada lluvia</c:v>
                  </c:pt>
                  <c:pt idx="2">
                    <c:v>Temporada seca</c:v>
                  </c:pt>
                  <c:pt idx="3">
                    <c:v>Temporada lluvia</c:v>
                  </c:pt>
                  <c:pt idx="4">
                    <c:v>Temporada seca</c:v>
                  </c:pt>
                  <c:pt idx="5">
                    <c:v>Temporada lluvia</c:v>
                  </c:pt>
                </c:lvl>
                <c:lvl>
                  <c:pt idx="0">
                    <c:v>2020</c:v>
                  </c:pt>
                  <c:pt idx="2">
                    <c:v>2021</c:v>
                  </c:pt>
                  <c:pt idx="4">
                    <c:v>2022</c:v>
                  </c:pt>
                </c:lvl>
              </c:multiLvlStrCache>
            </c:multiLvlStrRef>
          </c:cat>
          <c:val>
            <c:numRef>
              <c:f>'Temporada de lluvias vs perdida'!$E$7:$E$16</c:f>
              <c:numCache>
                <c:formatCode>General</c:formatCode>
                <c:ptCount val="6"/>
                <c:pt idx="0">
                  <c:v>5046</c:v>
                </c:pt>
                <c:pt idx="1">
                  <c:v>4298</c:v>
                </c:pt>
                <c:pt idx="2">
                  <c:v>6487</c:v>
                </c:pt>
                <c:pt idx="3">
                  <c:v>3532</c:v>
                </c:pt>
                <c:pt idx="4">
                  <c:v>6585</c:v>
                </c:pt>
                <c:pt idx="5">
                  <c:v>3639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21-403B-95DD-379545A73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33422432"/>
        <c:axId val="733419072"/>
      </c:barChart>
      <c:catAx>
        <c:axId val="733422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419072"/>
        <c:crosses val="autoZero"/>
        <c:auto val="1"/>
        <c:lblAlgn val="ctr"/>
        <c:lblOffset val="100"/>
        <c:noMultiLvlLbl val="0"/>
      </c:catAx>
      <c:valAx>
        <c:axId val="733419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4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[Proyecto.xlsx]Perdidas de producto por causas!TablaDinámica7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'Perdidas de producto por causas'!$B$4:$B$5</c:f>
              <c:strCache>
                <c:ptCount val="1"/>
                <c:pt idx="0">
                  <c:v>Almacenamiento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'Perdidas de producto por causas'!$A$6:$A$10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'Perdidas de producto por causas'!$B$6:$B$10</c:f>
              <c:numCache>
                <c:formatCode>General</c:formatCode>
                <c:ptCount val="4"/>
                <c:pt idx="0">
                  <c:v>17846</c:v>
                </c:pt>
                <c:pt idx="1">
                  <c:v>4066</c:v>
                </c:pt>
                <c:pt idx="2">
                  <c:v>13507</c:v>
                </c:pt>
                <c:pt idx="3">
                  <c:v>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6-46CA-8A26-C49493DEE099}"/>
            </c:ext>
          </c:extLst>
        </c:ser>
        <c:ser>
          <c:idx val="1"/>
          <c:order val="1"/>
          <c:tx>
            <c:strRef>
              <c:f>'Perdidas de producto por causas'!$C$4:$C$5</c:f>
              <c:strCache>
                <c:ptCount val="1"/>
                <c:pt idx="0">
                  <c:v>Baja demanda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'Perdidas de producto por causas'!$A$6:$A$10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'Perdidas de producto por causas'!$C$6:$C$10</c:f>
              <c:numCache>
                <c:formatCode>General</c:formatCode>
                <c:ptCount val="4"/>
                <c:pt idx="0">
                  <c:v>5930</c:v>
                </c:pt>
                <c:pt idx="1">
                  <c:v>6244</c:v>
                </c:pt>
                <c:pt idx="2">
                  <c:v>7153</c:v>
                </c:pt>
                <c:pt idx="3">
                  <c:v>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9F-46F6-A9F7-551E5E7FD5A4}"/>
            </c:ext>
          </c:extLst>
        </c:ser>
        <c:ser>
          <c:idx val="2"/>
          <c:order val="2"/>
          <c:tx>
            <c:strRef>
              <c:f>'Perdidas de producto por causas'!$D$4:$D$5</c:f>
              <c:strCache>
                <c:ptCount val="1"/>
                <c:pt idx="0">
                  <c:v>Clima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'Perdidas de producto por causas'!$A$6:$A$10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'Perdidas de producto por causas'!$D$6:$D$10</c:f>
              <c:numCache>
                <c:formatCode>General</c:formatCode>
                <c:ptCount val="4"/>
                <c:pt idx="0">
                  <c:v>8552</c:v>
                </c:pt>
                <c:pt idx="1">
                  <c:v>8329</c:v>
                </c:pt>
                <c:pt idx="2">
                  <c:v>10895</c:v>
                </c:pt>
                <c:pt idx="3">
                  <c:v>7805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5-4C70-97D0-D70D705CE708}"/>
            </c:ext>
          </c:extLst>
        </c:ser>
        <c:ser>
          <c:idx val="3"/>
          <c:order val="3"/>
          <c:tx>
            <c:strRef>
              <c:f>'Perdidas de producto por causas'!$E$4:$E$5</c:f>
              <c:strCache>
                <c:ptCount val="1"/>
                <c:pt idx="0">
                  <c:v>Plagas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'Perdidas de producto por causas'!$A$6:$A$10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'Perdidas de producto por causas'!$E$6:$E$10</c:f>
              <c:numCache>
                <c:formatCode>General</c:formatCode>
                <c:ptCount val="4"/>
                <c:pt idx="0">
                  <c:v>16125</c:v>
                </c:pt>
                <c:pt idx="1">
                  <c:v>14875</c:v>
                </c:pt>
                <c:pt idx="2">
                  <c:v>8599</c:v>
                </c:pt>
                <c:pt idx="3">
                  <c:v>6547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85-4C70-97D0-D70D705CE708}"/>
            </c:ext>
          </c:extLst>
        </c:ser>
        <c:ser>
          <c:idx val="4"/>
          <c:order val="4"/>
          <c:tx>
            <c:strRef>
              <c:f>'Perdidas de producto por causas'!$F$4:$F$5</c:f>
              <c:strCache>
                <c:ptCount val="1"/>
                <c:pt idx="0">
                  <c:v>Robo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'Perdidas de producto por causas'!$A$6:$A$10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'Perdidas de producto por causas'!$F$6:$F$10</c:f>
              <c:numCache>
                <c:formatCode>General</c:formatCode>
                <c:ptCount val="4"/>
                <c:pt idx="0">
                  <c:v>10097</c:v>
                </c:pt>
                <c:pt idx="1">
                  <c:v>5003</c:v>
                </c:pt>
                <c:pt idx="2">
                  <c:v>21683</c:v>
                </c:pt>
                <c:pt idx="3">
                  <c:v>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85-4C70-97D0-D70D705CE708}"/>
            </c:ext>
          </c:extLst>
        </c:ser>
        <c:ser>
          <c:idx val="5"/>
          <c:order val="5"/>
          <c:tx>
            <c:strRef>
              <c:f>'Perdidas de producto por causas'!$G$4:$G$5</c:f>
              <c:strCache>
                <c:ptCount val="1"/>
                <c:pt idx="0">
                  <c:v>Transporte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'Perdidas de producto por causas'!$A$6:$A$10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'Perdidas de producto por causas'!$G$6:$G$10</c:f>
              <c:numCache>
                <c:formatCode>General</c:formatCode>
                <c:ptCount val="4"/>
                <c:pt idx="0">
                  <c:v>22617</c:v>
                </c:pt>
                <c:pt idx="1">
                  <c:v>10506</c:v>
                </c:pt>
                <c:pt idx="2">
                  <c:v>15409</c:v>
                </c:pt>
                <c:pt idx="3">
                  <c:v>8744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85-4C70-97D0-D70D705CE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3399392"/>
        <c:axId val="733393152"/>
        <c:axId val="0"/>
      </c:bar3DChart>
      <c:catAx>
        <c:axId val="73339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393152"/>
        <c:crosses val="autoZero"/>
        <c:auto val="1"/>
        <c:lblAlgn val="ctr"/>
        <c:lblOffset val="100"/>
        <c:noMultiLvlLbl val="0"/>
      </c:catAx>
      <c:valAx>
        <c:axId val="73339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39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[Proyecto.xlsx]Fluctuacion de precios!Tabla dinámica2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'Fluctuacion de precios'!$B$4:$B$5</c:f>
              <c:strCache>
                <c:ptCount val="1"/>
                <c:pt idx="0">
                  <c:v>(A)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'Fluctuacion de precios'!$A$6:$A$18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'Fluctuacion de precios'!$B$6:$B$18</c:f>
              <c:numCache>
                <c:formatCode>General</c:formatCode>
                <c:ptCount val="12"/>
                <c:pt idx="0">
                  <c:v>967500</c:v>
                </c:pt>
                <c:pt idx="1">
                  <c:v>881604.26421404677</c:v>
                </c:pt>
                <c:pt idx="2">
                  <c:v>1210000</c:v>
                </c:pt>
                <c:pt idx="3">
                  <c:v>1201490.837696335</c:v>
                </c:pt>
                <c:pt idx="4">
                  <c:v>1270500</c:v>
                </c:pt>
                <c:pt idx="5">
                  <c:v>1083500</c:v>
                </c:pt>
                <c:pt idx="6">
                  <c:v>984700</c:v>
                </c:pt>
                <c:pt idx="7">
                  <c:v>876681.08903605596</c:v>
                </c:pt>
                <c:pt idx="8">
                  <c:v>1176682.1608040202</c:v>
                </c:pt>
                <c:pt idx="9">
                  <c:v>1122000</c:v>
                </c:pt>
                <c:pt idx="10">
                  <c:v>1202287.8787878789</c:v>
                </c:pt>
                <c:pt idx="11">
                  <c:v>1182500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A0-4B59-A4FD-DA89500C15CD}"/>
            </c:ext>
          </c:extLst>
        </c:ser>
        <c:ser>
          <c:idx val="1"/>
          <c:order val="1"/>
          <c:tx>
            <c:strRef>
              <c:f>'Fluctuacion de precios'!$C$4:$C$5</c:f>
              <c:strCache>
                <c:ptCount val="1"/>
                <c:pt idx="0">
                  <c:v>(B)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'Fluctuacion de precios'!$A$6:$A$18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'Fluctuacion de precios'!$C$6:$C$18</c:f>
              <c:numCache>
                <c:formatCode>General</c:formatCode>
                <c:ptCount val="12"/>
                <c:pt idx="0">
                  <c:v>1701000</c:v>
                </c:pt>
                <c:pt idx="1">
                  <c:v>1330000</c:v>
                </c:pt>
                <c:pt idx="2">
                  <c:v>1596000</c:v>
                </c:pt>
                <c:pt idx="3">
                  <c:v>1407000</c:v>
                </c:pt>
                <c:pt idx="4">
                  <c:v>1526000</c:v>
                </c:pt>
                <c:pt idx="5">
                  <c:v>1449000</c:v>
                </c:pt>
                <c:pt idx="6">
                  <c:v>1365000</c:v>
                </c:pt>
                <c:pt idx="7">
                  <c:v>1428000</c:v>
                </c:pt>
                <c:pt idx="8">
                  <c:v>1463000</c:v>
                </c:pt>
                <c:pt idx="9">
                  <c:v>1377636.0708534622</c:v>
                </c:pt>
                <c:pt idx="10">
                  <c:v>1456000</c:v>
                </c:pt>
                <c:pt idx="11">
                  <c:v>1493737.3540856033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4-4E3B-98D5-5B0867594A6C}"/>
            </c:ext>
          </c:extLst>
        </c:ser>
        <c:ser>
          <c:idx val="2"/>
          <c:order val="2"/>
          <c:tx>
            <c:strRef>
              <c:f>'Fluctuacion de precios'!$D$4:$D$5</c:f>
              <c:strCache>
                <c:ptCount val="1"/>
                <c:pt idx="0">
                  <c:v>(C)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'Fluctuacion de precios'!$A$6:$A$18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'Fluctuacion de precios'!$D$6:$D$18</c:f>
              <c:numCache>
                <c:formatCode>General</c:formatCode>
                <c:ptCount val="12"/>
                <c:pt idx="0">
                  <c:v>1883200</c:v>
                </c:pt>
                <c:pt idx="1">
                  <c:v>1777600</c:v>
                </c:pt>
                <c:pt idx="2">
                  <c:v>1597500</c:v>
                </c:pt>
                <c:pt idx="3">
                  <c:v>1605000</c:v>
                </c:pt>
                <c:pt idx="4">
                  <c:v>1440000</c:v>
                </c:pt>
                <c:pt idx="5">
                  <c:v>1590000</c:v>
                </c:pt>
                <c:pt idx="6">
                  <c:v>1531200</c:v>
                </c:pt>
                <c:pt idx="7">
                  <c:v>1962400</c:v>
                </c:pt>
                <c:pt idx="8">
                  <c:v>1624600.65840685</c:v>
                </c:pt>
                <c:pt idx="9">
                  <c:v>1545000</c:v>
                </c:pt>
                <c:pt idx="10">
                  <c:v>1567500</c:v>
                </c:pt>
                <c:pt idx="11">
                  <c:v>1575000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54-4E3B-98D5-5B0867594A6C}"/>
            </c:ext>
          </c:extLst>
        </c:ser>
        <c:ser>
          <c:idx val="3"/>
          <c:order val="3"/>
          <c:tx>
            <c:strRef>
              <c:f>'Fluctuacion de precios'!$E$4:$E$5</c:f>
              <c:strCache>
                <c:ptCount val="1"/>
                <c:pt idx="0">
                  <c:v>(D)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'Fluctuacion de precios'!$A$6:$A$18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'Fluctuacion de precios'!$E$6:$E$18</c:f>
              <c:numCache>
                <c:formatCode>General</c:formatCode>
                <c:ptCount val="12"/>
                <c:pt idx="0">
                  <c:v>528000</c:v>
                </c:pt>
                <c:pt idx="1">
                  <c:v>492000</c:v>
                </c:pt>
                <c:pt idx="2">
                  <c:v>579000</c:v>
                </c:pt>
                <c:pt idx="3">
                  <c:v>642000</c:v>
                </c:pt>
                <c:pt idx="4">
                  <c:v>651000</c:v>
                </c:pt>
                <c:pt idx="5">
                  <c:v>549000</c:v>
                </c:pt>
                <c:pt idx="6">
                  <c:v>441600</c:v>
                </c:pt>
                <c:pt idx="7">
                  <c:v>458400</c:v>
                </c:pt>
                <c:pt idx="8">
                  <c:v>581770.2702702703</c:v>
                </c:pt>
                <c:pt idx="9">
                  <c:v>594411.21495327097</c:v>
                </c:pt>
                <c:pt idx="10">
                  <c:v>633000</c:v>
                </c:pt>
                <c:pt idx="11">
                  <c:v>633000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54-4E3B-98D5-5B0867594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378752"/>
        <c:axId val="733356192"/>
      </c:lineChart>
      <c:catAx>
        <c:axId val="73337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356192"/>
        <c:crosses val="autoZero"/>
        <c:auto val="1"/>
        <c:lblAlgn val="ctr"/>
        <c:lblOffset val="100"/>
        <c:noMultiLvlLbl val="0"/>
      </c:catAx>
      <c:valAx>
        <c:axId val="7333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37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[Proyecto.xlsx]Análisis de ventas por gerente!TablaDinámica1</c:name>
    <c:fmtId val="4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'Análisis de ventas por gerente'!$B$23:$B$24</c:f>
              <c:strCache>
                <c:ptCount val="1"/>
                <c:pt idx="0">
                  <c:v>(A)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'Análisis de ventas por gerente'!$A$25:$A$31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gerente'!$B$25:$B$31</c:f>
              <c:numCache>
                <c:formatCode>General</c:formatCode>
                <c:ptCount val="6"/>
                <c:pt idx="0">
                  <c:v>430</c:v>
                </c:pt>
                <c:pt idx="1">
                  <c:v>423</c:v>
                </c:pt>
                <c:pt idx="2">
                  <c:v>461</c:v>
                </c:pt>
                <c:pt idx="3">
                  <c:v>440</c:v>
                </c:pt>
                <c:pt idx="4">
                  <c:v>442</c:v>
                </c:pt>
                <c:pt idx="5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3-4AF3-BEB3-8F56310B089E}"/>
            </c:ext>
          </c:extLst>
        </c:ser>
        <c:ser>
          <c:idx val="1"/>
          <c:order val="1"/>
          <c:tx>
            <c:strRef>
              <c:f>'Análisis de ventas por gerente'!$C$23:$C$24</c:f>
              <c:strCache>
                <c:ptCount val="1"/>
                <c:pt idx="0">
                  <c:v>(B)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'Análisis de ventas por gerente'!$A$25:$A$31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gerente'!$C$25:$C$31</c:f>
              <c:numCache>
                <c:formatCode>General</c:formatCode>
                <c:ptCount val="6"/>
                <c:pt idx="0">
                  <c:v>438</c:v>
                </c:pt>
                <c:pt idx="1">
                  <c:v>414</c:v>
                </c:pt>
                <c:pt idx="2">
                  <c:v>431</c:v>
                </c:pt>
                <c:pt idx="3">
                  <c:v>403</c:v>
                </c:pt>
                <c:pt idx="4">
                  <c:v>394</c:v>
                </c:pt>
                <c:pt idx="5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3-4AF3-BEB3-8F56310B089E}"/>
            </c:ext>
          </c:extLst>
        </c:ser>
        <c:ser>
          <c:idx val="2"/>
          <c:order val="2"/>
          <c:tx>
            <c:strRef>
              <c:f>'Análisis de ventas por gerente'!$D$23:$D$24</c:f>
              <c:strCache>
                <c:ptCount val="1"/>
                <c:pt idx="0">
                  <c:v>(C)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'Análisis de ventas por gerente'!$A$25:$A$31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gerente'!$D$25:$D$31</c:f>
              <c:numCache>
                <c:formatCode>General</c:formatCode>
                <c:ptCount val="6"/>
                <c:pt idx="0">
                  <c:v>418</c:v>
                </c:pt>
                <c:pt idx="1">
                  <c:v>391</c:v>
                </c:pt>
                <c:pt idx="2">
                  <c:v>407</c:v>
                </c:pt>
                <c:pt idx="3">
                  <c:v>418</c:v>
                </c:pt>
                <c:pt idx="4">
                  <c:v>420</c:v>
                </c:pt>
                <c:pt idx="5">
                  <c:v>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53-4AF3-BEB3-8F56310B089E}"/>
            </c:ext>
          </c:extLst>
        </c:ser>
        <c:ser>
          <c:idx val="3"/>
          <c:order val="3"/>
          <c:tx>
            <c:strRef>
              <c:f>'Análisis de ventas por gerente'!$E$23:$E$24</c:f>
              <c:strCache>
                <c:ptCount val="1"/>
                <c:pt idx="0">
                  <c:v>(D)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'Análisis de ventas por gerente'!$A$25:$A$31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gerente'!$E$25:$E$31</c:f>
              <c:numCache>
                <c:formatCode>General</c:formatCode>
                <c:ptCount val="6"/>
                <c:pt idx="0">
                  <c:v>352</c:v>
                </c:pt>
                <c:pt idx="1">
                  <c:v>390</c:v>
                </c:pt>
                <c:pt idx="2">
                  <c:v>420</c:v>
                </c:pt>
                <c:pt idx="3">
                  <c:v>445</c:v>
                </c:pt>
                <c:pt idx="4">
                  <c:v>389</c:v>
                </c:pt>
                <c:pt idx="5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53-4AF3-BEB3-8F56310B0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45591440"/>
        <c:axId val="845590960"/>
      </c:barChart>
      <c:catAx>
        <c:axId val="84559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5590960"/>
        <c:crosses val="autoZero"/>
        <c:auto val="1"/>
        <c:lblAlgn val="ctr"/>
        <c:lblOffset val="100"/>
        <c:noMultiLvlLbl val="0"/>
      </c:catAx>
      <c:valAx>
        <c:axId val="84559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559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[Proyecto.xlsx]Análisis de ventas por gerente!Tabla dinámica1</c:name>
    <c:fmtId val="4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de ventas por gerente'!$B$2:$B$3</c:f>
              <c:strCache>
                <c:ptCount val="1"/>
                <c:pt idx="0">
                  <c:v>(A)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'Análisis de ventas por gerente'!$A$4:$A$10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gerente'!$B$4:$B$10</c:f>
              <c:numCache>
                <c:formatCode>General</c:formatCode>
                <c:ptCount val="6"/>
                <c:pt idx="0">
                  <c:v>291658300</c:v>
                </c:pt>
                <c:pt idx="1">
                  <c:v>278989800</c:v>
                </c:pt>
                <c:pt idx="2">
                  <c:v>307100100</c:v>
                </c:pt>
                <c:pt idx="3">
                  <c:v>292443200</c:v>
                </c:pt>
                <c:pt idx="4">
                  <c:v>299999100</c:v>
                </c:pt>
                <c:pt idx="5">
                  <c:v>255625000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7-42EB-A499-95242F4D8975}"/>
            </c:ext>
          </c:extLst>
        </c:ser>
        <c:ser>
          <c:idx val="1"/>
          <c:order val="1"/>
          <c:tx>
            <c:strRef>
              <c:f>'Análisis de ventas por gerente'!$C$2:$C$3</c:f>
              <c:strCache>
                <c:ptCount val="1"/>
                <c:pt idx="0">
                  <c:v>(B)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'Análisis de ventas por gerente'!$A$4:$A$10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gerente'!$C$4:$C$10</c:f>
              <c:numCache>
                <c:formatCode>General</c:formatCode>
                <c:ptCount val="6"/>
                <c:pt idx="0">
                  <c:v>353185000</c:v>
                </c:pt>
                <c:pt idx="1">
                  <c:v>327887000</c:v>
                </c:pt>
                <c:pt idx="2">
                  <c:v>343896000</c:v>
                </c:pt>
                <c:pt idx="3">
                  <c:v>328090000</c:v>
                </c:pt>
                <c:pt idx="4">
                  <c:v>310191000</c:v>
                </c:pt>
                <c:pt idx="5">
                  <c:v>352142000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7-4888-9608-8F735B889901}"/>
            </c:ext>
          </c:extLst>
        </c:ser>
        <c:ser>
          <c:idx val="2"/>
          <c:order val="2"/>
          <c:tx>
            <c:strRef>
              <c:f>'Análisis de ventas por gerente'!$D$2:$D$3</c:f>
              <c:strCache>
                <c:ptCount val="1"/>
                <c:pt idx="0">
                  <c:v>(C)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'Análisis de ventas por gerente'!$A$4:$A$10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gerente'!$D$4:$D$10</c:f>
              <c:numCache>
                <c:formatCode>General</c:formatCode>
                <c:ptCount val="6"/>
                <c:pt idx="0">
                  <c:v>649178000</c:v>
                </c:pt>
                <c:pt idx="1">
                  <c:v>580264100</c:v>
                </c:pt>
                <c:pt idx="2">
                  <c:v>606706300</c:v>
                </c:pt>
                <c:pt idx="3">
                  <c:v>632283400</c:v>
                </c:pt>
                <c:pt idx="4">
                  <c:v>625975400</c:v>
                </c:pt>
                <c:pt idx="5">
                  <c:v>644294900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7-4888-9608-8F735B889901}"/>
            </c:ext>
          </c:extLst>
        </c:ser>
        <c:ser>
          <c:idx val="3"/>
          <c:order val="3"/>
          <c:tx>
            <c:strRef>
              <c:f>'Análisis de ventas por gerente'!$E$2:$E$3</c:f>
              <c:strCache>
                <c:ptCount val="1"/>
                <c:pt idx="0">
                  <c:v>(D)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'Análisis de ventas por gerente'!$A$4:$A$10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gerente'!$E$4:$E$10</c:f>
              <c:numCache>
                <c:formatCode>General</c:formatCode>
                <c:ptCount val="6"/>
                <c:pt idx="0">
                  <c:v>131244000</c:v>
                </c:pt>
                <c:pt idx="1">
                  <c:v>141466200</c:v>
                </c:pt>
                <c:pt idx="2">
                  <c:v>157116000</c:v>
                </c:pt>
                <c:pt idx="3">
                  <c:v>159264600</c:v>
                </c:pt>
                <c:pt idx="4">
                  <c:v>146810400</c:v>
                </c:pt>
                <c:pt idx="5">
                  <c:v>156854400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D7-4888-9608-8F735B889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78145296"/>
        <c:axId val="978144816"/>
      </c:barChart>
      <c:catAx>
        <c:axId val="9781452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8144816"/>
        <c:crosses val="autoZero"/>
        <c:auto val="1"/>
        <c:lblAlgn val="ctr"/>
        <c:lblOffset val="100"/>
        <c:noMultiLvlLbl val="0"/>
      </c:catAx>
      <c:valAx>
        <c:axId val="978144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814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[Proyecto.xlsx]Proporción de producto perdido !TablaDinámica3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Proporción de producto perdido desconocido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dLblPos val="bestFit"/>
          <c:showLegendKey val="1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1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1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'Proporción de producto perdido '!$B$15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E3-469E-981C-52A69B0EB03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E3-469E-981C-52A69B0EB03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E3-469E-981C-52A69B0EB03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E3-469E-981C-52A69B0EB0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'Proporción de producto perdido '!$A$16:$A$20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'Proporción de producto perdido '!$B$16:$B$20</c:f>
              <c:numCache>
                <c:formatCode>General</c:formatCode>
                <c:ptCount val="4"/>
                <c:pt idx="0">
                  <c:v>7.3304923629946286</c:v>
                </c:pt>
                <c:pt idx="1">
                  <c:v>7.3431073583765594</c:v>
                </c:pt>
                <c:pt idx="2">
                  <c:v>7.4857677480535818</c:v>
                </c:pt>
                <c:pt idx="3">
                  <c:v>7.2922832133119195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E3-469E-981C-52A69B0EB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[Proyecto.xlsx]Cociente de producción !TablaDinámica1</c:name>
    <c:fmtId val="3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'Cociente de producción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42-44B9-AE99-05D3B2FD99C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42-44B9-AE99-05D3B2FD99C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42-44B9-AE99-05D3B2FD99C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42-44B9-AE99-05D3B2FD99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'Cociente de producción '!$A$4:$A$7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'Cociente de producción '!$B$4:$B$7</c:f>
              <c:numCache>
                <c:formatCode>General</c:formatCode>
                <c:ptCount val="4"/>
                <c:pt idx="0">
                  <c:v>5.7141449111091944</c:v>
                </c:pt>
                <c:pt idx="1">
                  <c:v>7.1313465108214515</c:v>
                </c:pt>
                <c:pt idx="2">
                  <c:v>7.5589674546254821</c:v>
                </c:pt>
                <c:pt idx="3">
                  <c:v>12.66096596478183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42-44B9-AE99-05D3B2FD9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[Proyecto.xlsx]Productos más Vendidos por ciud!TablaDinámica5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Productos más vendidos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'Productos más Vendidos por ciud'!$B$3:$B$4</c:f>
              <c:strCache>
                <c:ptCount val="1"/>
                <c:pt idx="0">
                  <c:v>(A)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'Productos más Vendidos por ciud'!$A$5:$A$25</c:f>
              <c:strCache>
                <c:ptCount val="20"/>
                <c:pt idx="0">
                  <c:v>Armenia</c:v>
                </c:pt>
                <c:pt idx="1">
                  <c:v>Barranquilla</c:v>
                </c:pt>
                <c:pt idx="2">
                  <c:v>Bogotá</c:v>
                </c:pt>
                <c:pt idx="3">
                  <c:v>Bucaramanga</c:v>
                </c:pt>
                <c:pt idx="4">
                  <c:v>Cali</c:v>
                </c:pt>
                <c:pt idx="5">
                  <c:v>Cartagena</c:v>
                </c:pt>
                <c:pt idx="6">
                  <c:v>Cúcuta</c:v>
                </c:pt>
                <c:pt idx="7">
                  <c:v>Ibagué</c:v>
                </c:pt>
                <c:pt idx="8">
                  <c:v>Manizales</c:v>
                </c:pt>
                <c:pt idx="9">
                  <c:v>Medellín</c:v>
                </c:pt>
                <c:pt idx="10">
                  <c:v>Montería</c:v>
                </c:pt>
                <c:pt idx="11">
                  <c:v>Neiva</c:v>
                </c:pt>
                <c:pt idx="12">
                  <c:v>Palmira</c:v>
                </c:pt>
                <c:pt idx="13">
                  <c:v>Pasto</c:v>
                </c:pt>
                <c:pt idx="14">
                  <c:v>Pereira</c:v>
                </c:pt>
                <c:pt idx="15">
                  <c:v>Popayán</c:v>
                </c:pt>
                <c:pt idx="16">
                  <c:v>Santa Marta</c:v>
                </c:pt>
                <c:pt idx="17">
                  <c:v>Sincelejo</c:v>
                </c:pt>
                <c:pt idx="18">
                  <c:v>Valledupar</c:v>
                </c:pt>
                <c:pt idx="19">
                  <c:v>Villavicencio</c:v>
                </c:pt>
              </c:strCache>
            </c:strRef>
          </c:cat>
          <c:val>
            <c:numRef>
              <c:f>'Productos más Vendidos por ciud'!$B$5:$B$25</c:f>
              <c:numCache>
                <c:formatCode>General</c:formatCode>
                <c:ptCount val="20"/>
                <c:pt idx="0">
                  <c:v>10930600</c:v>
                </c:pt>
                <c:pt idx="1">
                  <c:v>5641600</c:v>
                </c:pt>
                <c:pt idx="2">
                  <c:v>17604200</c:v>
                </c:pt>
                <c:pt idx="3">
                  <c:v>5125600</c:v>
                </c:pt>
                <c:pt idx="4">
                  <c:v>11352000</c:v>
                </c:pt>
                <c:pt idx="5">
                  <c:v>16653900</c:v>
                </c:pt>
                <c:pt idx="6">
                  <c:v>11270300</c:v>
                </c:pt>
                <c:pt idx="7">
                  <c:v>11919600</c:v>
                </c:pt>
                <c:pt idx="8">
                  <c:v>12930100</c:v>
                </c:pt>
                <c:pt idx="9">
                  <c:v>6579000</c:v>
                </c:pt>
                <c:pt idx="10">
                  <c:v>16142200</c:v>
                </c:pt>
                <c:pt idx="11">
                  <c:v>20769000</c:v>
                </c:pt>
                <c:pt idx="12">
                  <c:v>10401700</c:v>
                </c:pt>
                <c:pt idx="13">
                  <c:v>14417900</c:v>
                </c:pt>
                <c:pt idx="14">
                  <c:v>5211600</c:v>
                </c:pt>
                <c:pt idx="15">
                  <c:v>17212900</c:v>
                </c:pt>
                <c:pt idx="16">
                  <c:v>13360100</c:v>
                </c:pt>
                <c:pt idx="17">
                  <c:v>8333400</c:v>
                </c:pt>
                <c:pt idx="18">
                  <c:v>18244900</c:v>
                </c:pt>
                <c:pt idx="19">
                  <c:v>12990300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5-4A72-801A-23FF8004CB7D}"/>
            </c:ext>
          </c:extLst>
        </c:ser>
        <c:ser>
          <c:idx val="1"/>
          <c:order val="1"/>
          <c:tx>
            <c:strRef>
              <c:f>'Productos más Vendidos por ciud'!$C$3:$C$4</c:f>
              <c:strCache>
                <c:ptCount val="1"/>
                <c:pt idx="0">
                  <c:v>(B)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'Productos más Vendidos por ciud'!$A$5:$A$25</c:f>
              <c:strCache>
                <c:ptCount val="20"/>
                <c:pt idx="0">
                  <c:v>Armenia</c:v>
                </c:pt>
                <c:pt idx="1">
                  <c:v>Barranquilla</c:v>
                </c:pt>
                <c:pt idx="2">
                  <c:v>Bogotá</c:v>
                </c:pt>
                <c:pt idx="3">
                  <c:v>Bucaramanga</c:v>
                </c:pt>
                <c:pt idx="4">
                  <c:v>Cali</c:v>
                </c:pt>
                <c:pt idx="5">
                  <c:v>Cartagena</c:v>
                </c:pt>
                <c:pt idx="6">
                  <c:v>Cúcuta</c:v>
                </c:pt>
                <c:pt idx="7">
                  <c:v>Ibagué</c:v>
                </c:pt>
                <c:pt idx="8">
                  <c:v>Manizales</c:v>
                </c:pt>
                <c:pt idx="9">
                  <c:v>Medellín</c:v>
                </c:pt>
                <c:pt idx="10">
                  <c:v>Montería</c:v>
                </c:pt>
                <c:pt idx="11">
                  <c:v>Neiva</c:v>
                </c:pt>
                <c:pt idx="12">
                  <c:v>Palmira</c:v>
                </c:pt>
                <c:pt idx="13">
                  <c:v>Pasto</c:v>
                </c:pt>
                <c:pt idx="14">
                  <c:v>Pereira</c:v>
                </c:pt>
                <c:pt idx="15">
                  <c:v>Popayán</c:v>
                </c:pt>
                <c:pt idx="16">
                  <c:v>Santa Marta</c:v>
                </c:pt>
                <c:pt idx="17">
                  <c:v>Sincelejo</c:v>
                </c:pt>
                <c:pt idx="18">
                  <c:v>Valledupar</c:v>
                </c:pt>
                <c:pt idx="19">
                  <c:v>Villavicencio</c:v>
                </c:pt>
              </c:strCache>
            </c:strRef>
          </c:cat>
          <c:val>
            <c:numRef>
              <c:f>'Productos más Vendidos por ciud'!$C$5:$C$25</c:f>
              <c:numCache>
                <c:formatCode>General</c:formatCode>
                <c:ptCount val="20"/>
                <c:pt idx="0">
                  <c:v>9359000</c:v>
                </c:pt>
                <c:pt idx="1">
                  <c:v>9828000</c:v>
                </c:pt>
                <c:pt idx="2">
                  <c:v>6412000</c:v>
                </c:pt>
                <c:pt idx="3">
                  <c:v>6951000</c:v>
                </c:pt>
                <c:pt idx="4">
                  <c:v>5299000</c:v>
                </c:pt>
                <c:pt idx="5">
                  <c:v>9821000</c:v>
                </c:pt>
                <c:pt idx="6">
                  <c:v>6216000</c:v>
                </c:pt>
                <c:pt idx="7">
                  <c:v>11613000</c:v>
                </c:pt>
                <c:pt idx="8">
                  <c:v>9793000</c:v>
                </c:pt>
                <c:pt idx="9">
                  <c:v>7504000</c:v>
                </c:pt>
                <c:pt idx="10">
                  <c:v>6615000</c:v>
                </c:pt>
                <c:pt idx="11">
                  <c:v>6566000</c:v>
                </c:pt>
                <c:pt idx="12">
                  <c:v>5957000</c:v>
                </c:pt>
                <c:pt idx="13">
                  <c:v>7567000</c:v>
                </c:pt>
                <c:pt idx="14">
                  <c:v>7889000</c:v>
                </c:pt>
                <c:pt idx="15">
                  <c:v>7147000</c:v>
                </c:pt>
                <c:pt idx="16">
                  <c:v>5971000</c:v>
                </c:pt>
                <c:pt idx="17">
                  <c:v>4704000</c:v>
                </c:pt>
                <c:pt idx="18">
                  <c:v>13153000</c:v>
                </c:pt>
                <c:pt idx="19">
                  <c:v>7210000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45-4A72-801A-23FF8004CB7D}"/>
            </c:ext>
          </c:extLst>
        </c:ser>
        <c:ser>
          <c:idx val="2"/>
          <c:order val="2"/>
          <c:tx>
            <c:strRef>
              <c:f>'Productos más Vendidos por ciud'!$D$3:$D$4</c:f>
              <c:strCache>
                <c:ptCount val="1"/>
                <c:pt idx="0">
                  <c:v>(C)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'Productos más Vendidos por ciud'!$A$5:$A$25</c:f>
              <c:strCache>
                <c:ptCount val="20"/>
                <c:pt idx="0">
                  <c:v>Armenia</c:v>
                </c:pt>
                <c:pt idx="1">
                  <c:v>Barranquilla</c:v>
                </c:pt>
                <c:pt idx="2">
                  <c:v>Bogotá</c:v>
                </c:pt>
                <c:pt idx="3">
                  <c:v>Bucaramanga</c:v>
                </c:pt>
                <c:pt idx="4">
                  <c:v>Cali</c:v>
                </c:pt>
                <c:pt idx="5">
                  <c:v>Cartagena</c:v>
                </c:pt>
                <c:pt idx="6">
                  <c:v>Cúcuta</c:v>
                </c:pt>
                <c:pt idx="7">
                  <c:v>Ibagué</c:v>
                </c:pt>
                <c:pt idx="8">
                  <c:v>Manizales</c:v>
                </c:pt>
                <c:pt idx="9">
                  <c:v>Medellín</c:v>
                </c:pt>
                <c:pt idx="10">
                  <c:v>Montería</c:v>
                </c:pt>
                <c:pt idx="11">
                  <c:v>Neiva</c:v>
                </c:pt>
                <c:pt idx="12">
                  <c:v>Palmira</c:v>
                </c:pt>
                <c:pt idx="13">
                  <c:v>Pasto</c:v>
                </c:pt>
                <c:pt idx="14">
                  <c:v>Pereira</c:v>
                </c:pt>
                <c:pt idx="15">
                  <c:v>Popayán</c:v>
                </c:pt>
                <c:pt idx="16">
                  <c:v>Santa Marta</c:v>
                </c:pt>
                <c:pt idx="17">
                  <c:v>Sincelejo</c:v>
                </c:pt>
                <c:pt idx="18">
                  <c:v>Valledupar</c:v>
                </c:pt>
                <c:pt idx="19">
                  <c:v>Villavicencio</c:v>
                </c:pt>
              </c:strCache>
            </c:strRef>
          </c:cat>
          <c:val>
            <c:numRef>
              <c:f>'Productos más Vendidos por ciud'!$D$5:$D$25</c:f>
              <c:numCache>
                <c:formatCode>General</c:formatCode>
                <c:ptCount val="20"/>
                <c:pt idx="0">
                  <c:v>2965600</c:v>
                </c:pt>
                <c:pt idx="1">
                  <c:v>3740000</c:v>
                </c:pt>
                <c:pt idx="2">
                  <c:v>6582400</c:v>
                </c:pt>
                <c:pt idx="3">
                  <c:v>7233600</c:v>
                </c:pt>
                <c:pt idx="4">
                  <c:v>4831200</c:v>
                </c:pt>
                <c:pt idx="5">
                  <c:v>10436800</c:v>
                </c:pt>
                <c:pt idx="6">
                  <c:v>6212800</c:v>
                </c:pt>
                <c:pt idx="7">
                  <c:v>8192800</c:v>
                </c:pt>
                <c:pt idx="8">
                  <c:v>5385600</c:v>
                </c:pt>
                <c:pt idx="9">
                  <c:v>4417600</c:v>
                </c:pt>
                <c:pt idx="10">
                  <c:v>10762400</c:v>
                </c:pt>
                <c:pt idx="11">
                  <c:v>4100800</c:v>
                </c:pt>
                <c:pt idx="12">
                  <c:v>5896000</c:v>
                </c:pt>
                <c:pt idx="13">
                  <c:v>7400800</c:v>
                </c:pt>
                <c:pt idx="14">
                  <c:v>5816800</c:v>
                </c:pt>
                <c:pt idx="15">
                  <c:v>4778400</c:v>
                </c:pt>
                <c:pt idx="16">
                  <c:v>4092000</c:v>
                </c:pt>
                <c:pt idx="17">
                  <c:v>9548000</c:v>
                </c:pt>
                <c:pt idx="18">
                  <c:v>7031200</c:v>
                </c:pt>
                <c:pt idx="19">
                  <c:v>6573600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45-4A72-801A-23FF8004CB7D}"/>
            </c:ext>
          </c:extLst>
        </c:ser>
        <c:ser>
          <c:idx val="3"/>
          <c:order val="3"/>
          <c:tx>
            <c:strRef>
              <c:f>'Productos más Vendidos por ciud'!$E$3:$E$4</c:f>
              <c:strCache>
                <c:ptCount val="1"/>
                <c:pt idx="0">
                  <c:v>(D)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'Productos más Vendidos por ciud'!$A$5:$A$25</c:f>
              <c:strCache>
                <c:ptCount val="20"/>
                <c:pt idx="0">
                  <c:v>Armenia</c:v>
                </c:pt>
                <c:pt idx="1">
                  <c:v>Barranquilla</c:v>
                </c:pt>
                <c:pt idx="2">
                  <c:v>Bogotá</c:v>
                </c:pt>
                <c:pt idx="3">
                  <c:v>Bucaramanga</c:v>
                </c:pt>
                <c:pt idx="4">
                  <c:v>Cali</c:v>
                </c:pt>
                <c:pt idx="5">
                  <c:v>Cartagena</c:v>
                </c:pt>
                <c:pt idx="6">
                  <c:v>Cúcuta</c:v>
                </c:pt>
                <c:pt idx="7">
                  <c:v>Ibagué</c:v>
                </c:pt>
                <c:pt idx="8">
                  <c:v>Manizales</c:v>
                </c:pt>
                <c:pt idx="9">
                  <c:v>Medellín</c:v>
                </c:pt>
                <c:pt idx="10">
                  <c:v>Montería</c:v>
                </c:pt>
                <c:pt idx="11">
                  <c:v>Neiva</c:v>
                </c:pt>
                <c:pt idx="12">
                  <c:v>Palmira</c:v>
                </c:pt>
                <c:pt idx="13">
                  <c:v>Pasto</c:v>
                </c:pt>
                <c:pt idx="14">
                  <c:v>Pereira</c:v>
                </c:pt>
                <c:pt idx="15">
                  <c:v>Popayán</c:v>
                </c:pt>
                <c:pt idx="16">
                  <c:v>Santa Marta</c:v>
                </c:pt>
                <c:pt idx="17">
                  <c:v>Sincelejo</c:v>
                </c:pt>
                <c:pt idx="18">
                  <c:v>Valledupar</c:v>
                </c:pt>
                <c:pt idx="19">
                  <c:v>Villavicencio</c:v>
                </c:pt>
              </c:strCache>
            </c:strRef>
          </c:cat>
          <c:val>
            <c:numRef>
              <c:f>'Productos más Vendidos por ciud'!$E$5:$E$25</c:f>
              <c:numCache>
                <c:formatCode>General</c:formatCode>
                <c:ptCount val="20"/>
                <c:pt idx="0">
                  <c:v>5767200</c:v>
                </c:pt>
                <c:pt idx="1">
                  <c:v>6064800</c:v>
                </c:pt>
                <c:pt idx="2">
                  <c:v>7512000</c:v>
                </c:pt>
                <c:pt idx="3">
                  <c:v>2740800</c:v>
                </c:pt>
                <c:pt idx="4">
                  <c:v>6583200</c:v>
                </c:pt>
                <c:pt idx="5">
                  <c:v>5479200</c:v>
                </c:pt>
                <c:pt idx="6">
                  <c:v>3422400</c:v>
                </c:pt>
                <c:pt idx="7">
                  <c:v>6228000</c:v>
                </c:pt>
                <c:pt idx="8">
                  <c:v>6597600</c:v>
                </c:pt>
                <c:pt idx="9">
                  <c:v>4063200</c:v>
                </c:pt>
                <c:pt idx="10">
                  <c:v>3007200</c:v>
                </c:pt>
                <c:pt idx="11">
                  <c:v>4228800</c:v>
                </c:pt>
                <c:pt idx="12">
                  <c:v>7843200</c:v>
                </c:pt>
                <c:pt idx="13">
                  <c:v>7912800</c:v>
                </c:pt>
                <c:pt idx="14">
                  <c:v>5088000</c:v>
                </c:pt>
                <c:pt idx="15">
                  <c:v>7816800</c:v>
                </c:pt>
                <c:pt idx="16">
                  <c:v>4495200</c:v>
                </c:pt>
                <c:pt idx="17">
                  <c:v>5868000</c:v>
                </c:pt>
                <c:pt idx="18">
                  <c:v>4888800</c:v>
                </c:pt>
                <c:pt idx="19">
                  <c:v>3518400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45-4A72-801A-23FF8004C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378895"/>
        <c:axId val="50381775"/>
        <c:axId val="0"/>
      </c:bar3DChart>
      <c:catAx>
        <c:axId val="50378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 Ciudades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381775"/>
        <c:crosses val="autoZero"/>
        <c:auto val="1"/>
        <c:lblAlgn val="ctr"/>
        <c:lblOffset val="100"/>
        <c:noMultiLvlLbl val="0"/>
      </c:catAx>
      <c:valAx>
        <c:axId val="5038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 Ventas Totales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37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[Proyecto.xlsx]Cantidad de Ventas por Producto!TablaDinámica1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'Cantidad de Ventas por Producto'!$B$3:$B$4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'Cantidad de Ventas por Producto'!$A$5:$A$9</c:f>
              <c:strCache>
                <c:ptCount val="4"/>
                <c:pt idx="0">
                  <c:v>(A)</c:v>
                </c:pt>
                <c:pt idx="1">
                  <c:v>(B)</c:v>
                </c:pt>
                <c:pt idx="2">
                  <c:v>(C)</c:v>
                </c:pt>
                <c:pt idx="3">
                  <c:v>(D)</c:v>
                </c:pt>
              </c:strCache>
            </c:strRef>
          </c:cat>
          <c:val>
            <c:numRef>
              <c:f>'Cantidad de Ventas por Producto'!$B$5:$B$9</c:f>
              <c:numCache>
                <c:formatCode>General</c:formatCode>
                <c:ptCount val="4"/>
                <c:pt idx="0">
                  <c:v>19987</c:v>
                </c:pt>
                <c:pt idx="1">
                  <c:v>7487</c:v>
                </c:pt>
                <c:pt idx="2">
                  <c:v>4202</c:v>
                </c:pt>
                <c:pt idx="3">
                  <c:v>11654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C-42EB-9229-8A391E04B69E}"/>
            </c:ext>
          </c:extLst>
        </c:ser>
        <c:ser>
          <c:idx val="1"/>
          <c:order val="1"/>
          <c:tx>
            <c:strRef>
              <c:f>'Cantidad de Ventas por Producto'!$C$3:$C$4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'Cantidad de Ventas por Producto'!$A$5:$A$9</c:f>
              <c:strCache>
                <c:ptCount val="4"/>
                <c:pt idx="0">
                  <c:v>(A)</c:v>
                </c:pt>
                <c:pt idx="1">
                  <c:v>(B)</c:v>
                </c:pt>
                <c:pt idx="2">
                  <c:v>(C)</c:v>
                </c:pt>
                <c:pt idx="3">
                  <c:v>(D)</c:v>
                </c:pt>
              </c:strCache>
            </c:strRef>
          </c:cat>
          <c:val>
            <c:numRef>
              <c:f>'Cantidad de Ventas por Producto'!$C$5:$C$9</c:f>
              <c:numCache>
                <c:formatCode>General</c:formatCode>
                <c:ptCount val="4"/>
                <c:pt idx="0">
                  <c:v>18542</c:v>
                </c:pt>
                <c:pt idx="1">
                  <c:v>6752</c:v>
                </c:pt>
                <c:pt idx="2">
                  <c:v>4211</c:v>
                </c:pt>
                <c:pt idx="3">
                  <c:v>15856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B-4DB6-BEEC-7B92FF64D9C1}"/>
            </c:ext>
          </c:extLst>
        </c:ser>
        <c:ser>
          <c:idx val="2"/>
          <c:order val="2"/>
          <c:tx>
            <c:strRef>
              <c:f>'Cantidad de Ventas por Producto'!$D$3:$D$4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'Cantidad de Ventas por Producto'!$A$5:$A$9</c:f>
              <c:strCache>
                <c:ptCount val="4"/>
                <c:pt idx="0">
                  <c:v>(A)</c:v>
                </c:pt>
                <c:pt idx="1">
                  <c:v>(B)</c:v>
                </c:pt>
                <c:pt idx="2">
                  <c:v>(C)</c:v>
                </c:pt>
                <c:pt idx="3">
                  <c:v>(D)</c:v>
                </c:pt>
              </c:strCache>
            </c:strRef>
          </c:cat>
          <c:val>
            <c:numRef>
              <c:f>'Cantidad de Ventas por Producto'!$D$5:$D$9</c:f>
              <c:numCache>
                <c:formatCode>General</c:formatCode>
                <c:ptCount val="4"/>
                <c:pt idx="0">
                  <c:v>18934</c:v>
                </c:pt>
                <c:pt idx="1">
                  <c:v>7986</c:v>
                </c:pt>
                <c:pt idx="2">
                  <c:v>5905</c:v>
                </c:pt>
                <c:pt idx="3">
                  <c:v>17959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B-4DB6-BEEC-7B92FF64D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889616"/>
        <c:axId val="105861296"/>
        <c:axId val="0"/>
      </c:bar3DChart>
      <c:catAx>
        <c:axId val="10588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861296"/>
        <c:crosses val="autoZero"/>
        <c:auto val="1"/>
        <c:lblAlgn val="ctr"/>
        <c:lblOffset val="100"/>
        <c:noMultiLvlLbl val="0"/>
      </c:catAx>
      <c:valAx>
        <c:axId val="1058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88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[Proyecto.xlsx]Cociente de producción !TablaDinámica1</c:name>
    <c:fmtId val="3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'Cociente de producción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70-4451-92A0-98A2E3F741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70-4451-92A0-98A2E3F741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70-4451-92A0-98A2E3F741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70-4451-92A0-98A2E3F74142}"/>
              </c:ext>
            </c:extLst>
          </c:dPt>
          <c:cat>
            <c:strRef>
              <c:f>'Cociente de producción '!$A$4:$A$7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'Cociente de producción '!$B$4:$B$7</c:f>
              <c:numCache>
                <c:formatCode>General</c:formatCode>
                <c:ptCount val="4"/>
                <c:pt idx="0">
                  <c:v>5.7141449111091944</c:v>
                </c:pt>
                <c:pt idx="1">
                  <c:v>7.1313465108214515</c:v>
                </c:pt>
                <c:pt idx="2">
                  <c:v>7.5589674546254821</c:v>
                </c:pt>
                <c:pt idx="3">
                  <c:v>12.66096596478183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0-4460-A787-5A013BE62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[Proyecto.xlsx]Top 5 lugares por Ventas!TablaDinámica4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Top 5 lugares con mejores</a:t>
            </a:r>
            <a:r>
              <a:rPr lang="es-CO" baseline="0"/>
              <a:t> ventas</a:t>
            </a:r>
            <a:endParaRPr lang="es-CO"/>
          </a:p>
        </c:rich>
      </c:tx>
      <c:layout>
        <c:manualLayout>
          <c:xMode val="edge"/>
          <c:yMode val="edge"/>
          <c:x val="0.2696591083331078"/>
          <c:y val="6.5686789151356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8283004572881998"/>
          <c:y val="0.21275345581802274"/>
          <c:w val="0.68280569310279515"/>
          <c:h val="0.5990467191601051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'Top 5 lugares por Ventas'!$B$3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'Top 5 lugares por Ventas'!$A$4:$A$9</c:f>
              <c:strCache>
                <c:ptCount val="5"/>
                <c:pt idx="0">
                  <c:v>Valledupar</c:v>
                </c:pt>
                <c:pt idx="1">
                  <c:v>Cartagena</c:v>
                </c:pt>
                <c:pt idx="2">
                  <c:v>Bogotá</c:v>
                </c:pt>
                <c:pt idx="3">
                  <c:v>Ibagué</c:v>
                </c:pt>
                <c:pt idx="4">
                  <c:v>Pasto</c:v>
                </c:pt>
              </c:strCache>
            </c:strRef>
          </c:cat>
          <c:val>
            <c:numRef>
              <c:f>'Top 5 lugares por Ventas'!$B$4:$B$9</c:f>
              <c:numCache>
                <c:formatCode>General</c:formatCode>
                <c:ptCount val="5"/>
                <c:pt idx="0">
                  <c:v>43317900</c:v>
                </c:pt>
                <c:pt idx="1">
                  <c:v>42390900</c:v>
                </c:pt>
                <c:pt idx="2">
                  <c:v>38110600</c:v>
                </c:pt>
                <c:pt idx="3">
                  <c:v>37953400</c:v>
                </c:pt>
                <c:pt idx="4">
                  <c:v>37298500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9-445B-9641-43ED0EB7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5333168"/>
        <c:axId val="515349008"/>
        <c:axId val="0"/>
      </c:bar3DChart>
      <c:catAx>
        <c:axId val="515333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5349008"/>
        <c:crosses val="autoZero"/>
        <c:auto val="1"/>
        <c:lblAlgn val="ctr"/>
        <c:lblOffset val="100"/>
        <c:noMultiLvlLbl val="0"/>
      </c:catAx>
      <c:valAx>
        <c:axId val="5153490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5333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[Proyecto.xlsx]Fluctuacion de precios!Tabla dinámica2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'Fluctuacion de precios'!$B$4:$B$5</c:f>
              <c:strCache>
                <c:ptCount val="1"/>
                <c:pt idx="0">
                  <c:v>(A)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'Fluctuacion de precios'!$A$6:$A$18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'Fluctuacion de precios'!$B$6:$B$18</c:f>
              <c:numCache>
                <c:formatCode>General</c:formatCode>
                <c:ptCount val="12"/>
                <c:pt idx="0">
                  <c:v>967500</c:v>
                </c:pt>
                <c:pt idx="1">
                  <c:v>881604.26421404677</c:v>
                </c:pt>
                <c:pt idx="2">
                  <c:v>1210000</c:v>
                </c:pt>
                <c:pt idx="3">
                  <c:v>1201490.837696335</c:v>
                </c:pt>
                <c:pt idx="4">
                  <c:v>1270500</c:v>
                </c:pt>
                <c:pt idx="5">
                  <c:v>1083500</c:v>
                </c:pt>
                <c:pt idx="6">
                  <c:v>984700</c:v>
                </c:pt>
                <c:pt idx="7">
                  <c:v>876681.08903605596</c:v>
                </c:pt>
                <c:pt idx="8">
                  <c:v>1176682.1608040202</c:v>
                </c:pt>
                <c:pt idx="9">
                  <c:v>1122000</c:v>
                </c:pt>
                <c:pt idx="10">
                  <c:v>1202287.8787878789</c:v>
                </c:pt>
                <c:pt idx="11">
                  <c:v>1182500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F-406D-9D5F-78FE38F163C1}"/>
            </c:ext>
          </c:extLst>
        </c:ser>
        <c:ser>
          <c:idx val="1"/>
          <c:order val="1"/>
          <c:tx>
            <c:strRef>
              <c:f>'Fluctuacion de precios'!$C$4:$C$5</c:f>
              <c:strCache>
                <c:ptCount val="1"/>
                <c:pt idx="0">
                  <c:v>(B)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'Fluctuacion de precios'!$A$6:$A$18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'Fluctuacion de precios'!$C$6:$C$18</c:f>
              <c:numCache>
                <c:formatCode>General</c:formatCode>
                <c:ptCount val="12"/>
                <c:pt idx="0">
                  <c:v>1701000</c:v>
                </c:pt>
                <c:pt idx="1">
                  <c:v>1330000</c:v>
                </c:pt>
                <c:pt idx="2">
                  <c:v>1596000</c:v>
                </c:pt>
                <c:pt idx="3">
                  <c:v>1407000</c:v>
                </c:pt>
                <c:pt idx="4">
                  <c:v>1526000</c:v>
                </c:pt>
                <c:pt idx="5">
                  <c:v>1449000</c:v>
                </c:pt>
                <c:pt idx="6">
                  <c:v>1365000</c:v>
                </c:pt>
                <c:pt idx="7">
                  <c:v>1428000</c:v>
                </c:pt>
                <c:pt idx="8">
                  <c:v>1463000</c:v>
                </c:pt>
                <c:pt idx="9">
                  <c:v>1377636.0708534622</c:v>
                </c:pt>
                <c:pt idx="10">
                  <c:v>1456000</c:v>
                </c:pt>
                <c:pt idx="11">
                  <c:v>1493737.3540856033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7-4408-B528-AECCBDF83862}"/>
            </c:ext>
          </c:extLst>
        </c:ser>
        <c:ser>
          <c:idx val="2"/>
          <c:order val="2"/>
          <c:tx>
            <c:strRef>
              <c:f>'Fluctuacion de precios'!$D$4:$D$5</c:f>
              <c:strCache>
                <c:ptCount val="1"/>
                <c:pt idx="0">
                  <c:v>(C)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'Fluctuacion de precios'!$A$6:$A$18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'Fluctuacion de precios'!$D$6:$D$18</c:f>
              <c:numCache>
                <c:formatCode>General</c:formatCode>
                <c:ptCount val="12"/>
                <c:pt idx="0">
                  <c:v>1883200</c:v>
                </c:pt>
                <c:pt idx="1">
                  <c:v>1777600</c:v>
                </c:pt>
                <c:pt idx="2">
                  <c:v>1597500</c:v>
                </c:pt>
                <c:pt idx="3">
                  <c:v>1605000</c:v>
                </c:pt>
                <c:pt idx="4">
                  <c:v>1440000</c:v>
                </c:pt>
                <c:pt idx="5">
                  <c:v>1590000</c:v>
                </c:pt>
                <c:pt idx="6">
                  <c:v>1531200</c:v>
                </c:pt>
                <c:pt idx="7">
                  <c:v>1962400</c:v>
                </c:pt>
                <c:pt idx="8">
                  <c:v>1624600.65840685</c:v>
                </c:pt>
                <c:pt idx="9">
                  <c:v>1545000</c:v>
                </c:pt>
                <c:pt idx="10">
                  <c:v>1567500</c:v>
                </c:pt>
                <c:pt idx="11">
                  <c:v>1575000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B7-4408-B528-AECCBDF83862}"/>
            </c:ext>
          </c:extLst>
        </c:ser>
        <c:ser>
          <c:idx val="3"/>
          <c:order val="3"/>
          <c:tx>
            <c:strRef>
              <c:f>'Fluctuacion de precios'!$E$4:$E$5</c:f>
              <c:strCache>
                <c:ptCount val="1"/>
                <c:pt idx="0">
                  <c:v>(D)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'Fluctuacion de precios'!$A$6:$A$18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'Fluctuacion de precios'!$E$6:$E$18</c:f>
              <c:numCache>
                <c:formatCode>General</c:formatCode>
                <c:ptCount val="12"/>
                <c:pt idx="0">
                  <c:v>528000</c:v>
                </c:pt>
                <c:pt idx="1">
                  <c:v>492000</c:v>
                </c:pt>
                <c:pt idx="2">
                  <c:v>579000</c:v>
                </c:pt>
                <c:pt idx="3">
                  <c:v>642000</c:v>
                </c:pt>
                <c:pt idx="4">
                  <c:v>651000</c:v>
                </c:pt>
                <c:pt idx="5">
                  <c:v>549000</c:v>
                </c:pt>
                <c:pt idx="6">
                  <c:v>441600</c:v>
                </c:pt>
                <c:pt idx="7">
                  <c:v>458400</c:v>
                </c:pt>
                <c:pt idx="8">
                  <c:v>581770.2702702703</c:v>
                </c:pt>
                <c:pt idx="9">
                  <c:v>594411.21495327097</c:v>
                </c:pt>
                <c:pt idx="10">
                  <c:v>633000</c:v>
                </c:pt>
                <c:pt idx="11">
                  <c:v>633000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B7-4408-B528-AECCBDF8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378752"/>
        <c:axId val="733356192"/>
      </c:lineChart>
      <c:catAx>
        <c:axId val="73337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356192"/>
        <c:crosses val="autoZero"/>
        <c:auto val="1"/>
        <c:lblAlgn val="ctr"/>
        <c:lblOffset val="100"/>
        <c:noMultiLvlLbl val="0"/>
      </c:catAx>
      <c:valAx>
        <c:axId val="7333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37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[Proyecto.xlsx]Proporción de producto perdido !TablaDinámica1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'Proporción de producto perdido '!$B$1</c:f>
              <c:strCache>
                <c:ptCount val="1"/>
                <c:pt idx="0">
                  <c:v>Suma de Pérdidas conocidas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'Proporción de producto perdido '!$A$2:$A$6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'Proporción de producto perdido '!$B$2:$B$6</c:f>
              <c:numCache>
                <c:formatCode>General</c:formatCode>
                <c:ptCount val="4"/>
                <c:pt idx="0">
                  <c:v>81167</c:v>
                </c:pt>
                <c:pt idx="1">
                  <c:v>49023</c:v>
                </c:pt>
                <c:pt idx="2">
                  <c:v>77246</c:v>
                </c:pt>
                <c:pt idx="3">
                  <c:v>29587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2A-41E8-B78A-72A41E309381}"/>
            </c:ext>
          </c:extLst>
        </c:ser>
        <c:ser>
          <c:idx val="1"/>
          <c:order val="1"/>
          <c:tx>
            <c:strRef>
              <c:f>'Proporción de producto perdido '!$C$1</c:f>
              <c:strCache>
                <c:ptCount val="1"/>
                <c:pt idx="0">
                  <c:v> Perdida desconocida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'Proporción de producto perdido '!$A$2:$A$6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'Proporción de producto perdido '!$C$2:$C$6</c:f>
              <c:numCache>
                <c:formatCode>General</c:formatCode>
                <c:ptCount val="4"/>
                <c:pt idx="0">
                  <c:v>21934.400000000001</c:v>
                </c:pt>
                <c:pt idx="1">
                  <c:v>12680</c:v>
                </c:pt>
                <c:pt idx="2">
                  <c:v>19978.400000000001</c:v>
                </c:pt>
                <c:pt idx="3">
                  <c:v>7511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2A-41E8-B78A-72A41E309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117424"/>
        <c:axId val="474117904"/>
      </c:lineChart>
      <c:lineChart>
        <c:grouping val="standard"/>
        <c:varyColors val="0"/>
        <c:ser>
          <c:idx val="2"/>
          <c:order val="2"/>
          <c:tx>
            <c:strRef>
              <c:f>'Proporción de producto perdido '!$D$1</c:f>
              <c:strCache>
                <c:ptCount val="1"/>
                <c:pt idx="0">
                  <c:v> Proporción de Producto Perdido Desconocido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'Proporción de producto perdido '!$A$2:$A$6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'Proporción de producto perdido '!$D$2:$D$6</c:f>
              <c:numCache>
                <c:formatCode>General</c:formatCode>
                <c:ptCount val="4"/>
                <c:pt idx="0">
                  <c:v>7.3304923629946286</c:v>
                </c:pt>
                <c:pt idx="1">
                  <c:v>7.3431073583765594</c:v>
                </c:pt>
                <c:pt idx="2">
                  <c:v>7.4857677480535818</c:v>
                </c:pt>
                <c:pt idx="3">
                  <c:v>7.2922832133119195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2A-41E8-B78A-72A41E309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687184"/>
        <c:axId val="827686224"/>
      </c:lineChart>
      <c:catAx>
        <c:axId val="47411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74117904"/>
        <c:crosses val="autoZero"/>
        <c:auto val="1"/>
        <c:lblAlgn val="ctr"/>
        <c:lblOffset val="100"/>
        <c:noMultiLvlLbl val="0"/>
      </c:catAx>
      <c:valAx>
        <c:axId val="4741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74117424"/>
        <c:crosses val="autoZero"/>
        <c:crossBetween val="between"/>
      </c:valAx>
      <c:valAx>
        <c:axId val="8276862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7687184"/>
        <c:crosses val="max"/>
        <c:crossBetween val="between"/>
      </c:valAx>
      <c:catAx>
        <c:axId val="827687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76862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[Proyecto.xlsx]Proporción de producto perdido !TablaDinámica3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Proporción de producto perdido desconocido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1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'Proporción de producto perdido '!$B$15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B2-419A-9BC7-843A1902A9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B2-419A-9BC7-843A1902A9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B2-419A-9BC7-843A1902A9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B2-419A-9BC7-843A1902A9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'Proporción de producto perdido '!$A$16:$A$20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'Proporción de producto perdido '!$B$16:$B$20</c:f>
              <c:numCache>
                <c:formatCode>General</c:formatCode>
                <c:ptCount val="4"/>
                <c:pt idx="0">
                  <c:v>7.3304923629946286</c:v>
                </c:pt>
                <c:pt idx="1">
                  <c:v>7.3431073583765594</c:v>
                </c:pt>
                <c:pt idx="2">
                  <c:v>7.4857677480535818</c:v>
                </c:pt>
                <c:pt idx="3">
                  <c:v>7.2922832133119195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A-49B7-9635-D4FB3F7C5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[Proyecto.xlsx]Análisis de ventas por gerente!Tabla dinámica1</c:name>
    <c:fmtId val="3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de ventas por gerente'!$B$2:$B$3</c:f>
              <c:strCache>
                <c:ptCount val="1"/>
                <c:pt idx="0">
                  <c:v>(A)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de ventas por gerente'!$A$4:$A$10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gerente'!$B$4:$B$10</c:f>
              <c:numCache>
                <c:formatCode>General</c:formatCode>
                <c:ptCount val="6"/>
                <c:pt idx="0">
                  <c:v>291658300</c:v>
                </c:pt>
                <c:pt idx="1">
                  <c:v>278989800</c:v>
                </c:pt>
                <c:pt idx="2">
                  <c:v>307100100</c:v>
                </c:pt>
                <c:pt idx="3">
                  <c:v>292443200</c:v>
                </c:pt>
                <c:pt idx="4">
                  <c:v>299999100</c:v>
                </c:pt>
                <c:pt idx="5">
                  <c:v>255625000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4-4A33-9939-077D25D7E989}"/>
            </c:ext>
          </c:extLst>
        </c:ser>
        <c:ser>
          <c:idx val="1"/>
          <c:order val="1"/>
          <c:tx>
            <c:strRef>
              <c:f>'Análisis de ventas por gerente'!$C$2:$C$3</c:f>
              <c:strCache>
                <c:ptCount val="1"/>
                <c:pt idx="0">
                  <c:v>(B)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'Análisis de ventas por gerente'!$A$4:$A$10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gerente'!$C$4:$C$10</c:f>
              <c:numCache>
                <c:formatCode>General</c:formatCode>
                <c:ptCount val="6"/>
                <c:pt idx="0">
                  <c:v>353185000</c:v>
                </c:pt>
                <c:pt idx="1">
                  <c:v>327887000</c:v>
                </c:pt>
                <c:pt idx="2">
                  <c:v>343896000</c:v>
                </c:pt>
                <c:pt idx="3">
                  <c:v>328090000</c:v>
                </c:pt>
                <c:pt idx="4">
                  <c:v>310191000</c:v>
                </c:pt>
                <c:pt idx="5">
                  <c:v>352142000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4-481C-A44C-567906280CB2}"/>
            </c:ext>
          </c:extLst>
        </c:ser>
        <c:ser>
          <c:idx val="2"/>
          <c:order val="2"/>
          <c:tx>
            <c:strRef>
              <c:f>'Análisis de ventas por gerente'!$D$2:$D$3</c:f>
              <c:strCache>
                <c:ptCount val="1"/>
                <c:pt idx="0">
                  <c:v>(C)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'Análisis de ventas por gerente'!$A$4:$A$10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gerente'!$D$4:$D$10</c:f>
              <c:numCache>
                <c:formatCode>General</c:formatCode>
                <c:ptCount val="6"/>
                <c:pt idx="0">
                  <c:v>649178000</c:v>
                </c:pt>
                <c:pt idx="1">
                  <c:v>580264100</c:v>
                </c:pt>
                <c:pt idx="2">
                  <c:v>606706300</c:v>
                </c:pt>
                <c:pt idx="3">
                  <c:v>632283400</c:v>
                </c:pt>
                <c:pt idx="4">
                  <c:v>625975400</c:v>
                </c:pt>
                <c:pt idx="5">
                  <c:v>644294900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4-481C-A44C-567906280CB2}"/>
            </c:ext>
          </c:extLst>
        </c:ser>
        <c:ser>
          <c:idx val="3"/>
          <c:order val="3"/>
          <c:tx>
            <c:strRef>
              <c:f>'Análisis de ventas por gerente'!$E$2:$E$3</c:f>
              <c:strCache>
                <c:ptCount val="1"/>
                <c:pt idx="0">
                  <c:v>(D)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'Análisis de ventas por gerente'!$A$4:$A$10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gerente'!$E$4:$E$10</c:f>
              <c:numCache>
                <c:formatCode>General</c:formatCode>
                <c:ptCount val="6"/>
                <c:pt idx="0">
                  <c:v>131244000</c:v>
                </c:pt>
                <c:pt idx="1">
                  <c:v>141466200</c:v>
                </c:pt>
                <c:pt idx="2">
                  <c:v>157116000</c:v>
                </c:pt>
                <c:pt idx="3">
                  <c:v>159264600</c:v>
                </c:pt>
                <c:pt idx="4">
                  <c:v>146810400</c:v>
                </c:pt>
                <c:pt idx="5">
                  <c:v>156854400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E4-481C-A44C-567906280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145296"/>
        <c:axId val="978144816"/>
      </c:barChart>
      <c:catAx>
        <c:axId val="97814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8144816"/>
        <c:crosses val="autoZero"/>
        <c:auto val="1"/>
        <c:lblAlgn val="ctr"/>
        <c:lblOffset val="100"/>
        <c:noMultiLvlLbl val="0"/>
      </c:catAx>
      <c:valAx>
        <c:axId val="97814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814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[Proyecto.xlsx]Análisis de ventas por gerente!TablaDinámica1</c:name>
    <c:fmtId val="3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'Análisis de ventas por gerente'!$B$23:$B$24</c:f>
              <c:strCache>
                <c:ptCount val="1"/>
                <c:pt idx="0">
                  <c:v>(A)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de ventas por gerente'!$A$25:$A$31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gerente'!$B$25:$B$31</c:f>
              <c:numCache>
                <c:formatCode>General</c:formatCode>
                <c:ptCount val="6"/>
                <c:pt idx="0">
                  <c:v>430</c:v>
                </c:pt>
                <c:pt idx="1">
                  <c:v>423</c:v>
                </c:pt>
                <c:pt idx="2">
                  <c:v>461</c:v>
                </c:pt>
                <c:pt idx="3">
                  <c:v>440</c:v>
                </c:pt>
                <c:pt idx="4">
                  <c:v>442</c:v>
                </c:pt>
                <c:pt idx="5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5-4A6A-B89D-1322694BA73B}"/>
            </c:ext>
          </c:extLst>
        </c:ser>
        <c:ser>
          <c:idx val="1"/>
          <c:order val="1"/>
          <c:tx>
            <c:strRef>
              <c:f>'Análisis de ventas por gerente'!$C$23:$C$24</c:f>
              <c:strCache>
                <c:ptCount val="1"/>
                <c:pt idx="0">
                  <c:v>(B)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'Análisis de ventas por gerente'!$A$25:$A$31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gerente'!$C$25:$C$31</c:f>
              <c:numCache>
                <c:formatCode>General</c:formatCode>
                <c:ptCount val="6"/>
                <c:pt idx="0">
                  <c:v>438</c:v>
                </c:pt>
                <c:pt idx="1">
                  <c:v>414</c:v>
                </c:pt>
                <c:pt idx="2">
                  <c:v>431</c:v>
                </c:pt>
                <c:pt idx="3">
                  <c:v>403</c:v>
                </c:pt>
                <c:pt idx="4">
                  <c:v>394</c:v>
                </c:pt>
                <c:pt idx="5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65-4A6A-B89D-1322694BA73B}"/>
            </c:ext>
          </c:extLst>
        </c:ser>
        <c:ser>
          <c:idx val="2"/>
          <c:order val="2"/>
          <c:tx>
            <c:strRef>
              <c:f>'Análisis de ventas por gerente'!$D$23:$D$24</c:f>
              <c:strCache>
                <c:ptCount val="1"/>
                <c:pt idx="0">
                  <c:v>(C)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'Análisis de ventas por gerente'!$A$25:$A$31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gerente'!$D$25:$D$31</c:f>
              <c:numCache>
                <c:formatCode>General</c:formatCode>
                <c:ptCount val="6"/>
                <c:pt idx="0">
                  <c:v>418</c:v>
                </c:pt>
                <c:pt idx="1">
                  <c:v>391</c:v>
                </c:pt>
                <c:pt idx="2">
                  <c:v>407</c:v>
                </c:pt>
                <c:pt idx="3">
                  <c:v>418</c:v>
                </c:pt>
                <c:pt idx="4">
                  <c:v>420</c:v>
                </c:pt>
                <c:pt idx="5">
                  <c:v>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65-4A6A-B89D-1322694BA73B}"/>
            </c:ext>
          </c:extLst>
        </c:ser>
        <c:ser>
          <c:idx val="3"/>
          <c:order val="3"/>
          <c:tx>
            <c:strRef>
              <c:f>'Análisis de ventas por gerente'!$E$23:$E$24</c:f>
              <c:strCache>
                <c:ptCount val="1"/>
                <c:pt idx="0">
                  <c:v>(D)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'Análisis de ventas por gerente'!$A$25:$A$31</c:f>
              <c:strCache>
                <c:ptCount val="6"/>
                <c:pt idx="0">
                  <c:v>Carolina Navarro</c:v>
                </c:pt>
                <c:pt idx="1">
                  <c:v>Ernesto Pérez</c:v>
                </c:pt>
                <c:pt idx="2">
                  <c:v>Juan Carlos Londoño</c:v>
                </c:pt>
                <c:pt idx="3">
                  <c:v>Marcela Valencia</c:v>
                </c:pt>
                <c:pt idx="4">
                  <c:v>Ortensia Giraldo</c:v>
                </c:pt>
                <c:pt idx="5">
                  <c:v>Patricia Fernandez</c:v>
                </c:pt>
              </c:strCache>
            </c:strRef>
          </c:cat>
          <c:val>
            <c:numRef>
              <c:f>'Análisis de ventas por gerente'!$E$25:$E$31</c:f>
              <c:numCache>
                <c:formatCode>General</c:formatCode>
                <c:ptCount val="6"/>
                <c:pt idx="0">
                  <c:v>352</c:v>
                </c:pt>
                <c:pt idx="1">
                  <c:v>390</c:v>
                </c:pt>
                <c:pt idx="2">
                  <c:v>420</c:v>
                </c:pt>
                <c:pt idx="3">
                  <c:v>445</c:v>
                </c:pt>
                <c:pt idx="4">
                  <c:v>389</c:v>
                </c:pt>
                <c:pt idx="5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65-4A6A-B89D-1322694BA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5591440"/>
        <c:axId val="845590960"/>
      </c:barChart>
      <c:catAx>
        <c:axId val="84559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5590960"/>
        <c:crosses val="autoZero"/>
        <c:auto val="1"/>
        <c:lblAlgn val="ctr"/>
        <c:lblOffset val="100"/>
        <c:noMultiLvlLbl val="0"/>
      </c:catAx>
      <c:valAx>
        <c:axId val="84559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559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[Proyecto.xlsx]Temporada de lluvias vs perdida!TablaDinámica6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'Temporada de lluvias vs perdida'!$B$5:$B$6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'Temporada de lluvias vs perdida'!$A$7:$A$16</c:f>
              <c:multiLvlStrCache>
                <c:ptCount val="6"/>
                <c:lvl>
                  <c:pt idx="0">
                    <c:v>Temporada seca</c:v>
                  </c:pt>
                  <c:pt idx="1">
                    <c:v>Temporada lluvia</c:v>
                  </c:pt>
                  <c:pt idx="2">
                    <c:v>Temporada seca</c:v>
                  </c:pt>
                  <c:pt idx="3">
                    <c:v>Temporada lluvia</c:v>
                  </c:pt>
                  <c:pt idx="4">
                    <c:v>Temporada seca</c:v>
                  </c:pt>
                  <c:pt idx="5">
                    <c:v>Temporada lluvia</c:v>
                  </c:pt>
                </c:lvl>
                <c:lvl>
                  <c:pt idx="0">
                    <c:v>2020</c:v>
                  </c:pt>
                  <c:pt idx="2">
                    <c:v>2021</c:v>
                  </c:pt>
                  <c:pt idx="4">
                    <c:v>2022</c:v>
                  </c:pt>
                </c:lvl>
              </c:multiLvlStrCache>
            </c:multiLvlStrRef>
          </c:cat>
          <c:val>
            <c:numRef>
              <c:f>'Temporada de lluvias vs perdida'!$B$7:$B$16</c:f>
              <c:numCache>
                <c:formatCode>General</c:formatCode>
                <c:ptCount val="6"/>
                <c:pt idx="0">
                  <c:v>14558</c:v>
                </c:pt>
                <c:pt idx="1">
                  <c:v>13812</c:v>
                </c:pt>
                <c:pt idx="2">
                  <c:v>12094</c:v>
                </c:pt>
                <c:pt idx="3">
                  <c:v>13096</c:v>
                </c:pt>
                <c:pt idx="4">
                  <c:v>16193</c:v>
                </c:pt>
                <c:pt idx="5">
                  <c:v>11414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4-4AA8-99DE-F58320F82842}"/>
            </c:ext>
          </c:extLst>
        </c:ser>
        <c:ser>
          <c:idx val="1"/>
          <c:order val="1"/>
          <c:tx>
            <c:strRef>
              <c:f>'Temporada de lluvias vs perdida'!$C$5:$C$6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'Temporada de lluvias vs perdida'!$A$7:$A$16</c:f>
              <c:multiLvlStrCache>
                <c:ptCount val="6"/>
                <c:lvl>
                  <c:pt idx="0">
                    <c:v>Temporada seca</c:v>
                  </c:pt>
                  <c:pt idx="1">
                    <c:v>Temporada lluvia</c:v>
                  </c:pt>
                  <c:pt idx="2">
                    <c:v>Temporada seca</c:v>
                  </c:pt>
                  <c:pt idx="3">
                    <c:v>Temporada lluvia</c:v>
                  </c:pt>
                  <c:pt idx="4">
                    <c:v>Temporada seca</c:v>
                  </c:pt>
                  <c:pt idx="5">
                    <c:v>Temporada lluvia</c:v>
                  </c:pt>
                </c:lvl>
                <c:lvl>
                  <c:pt idx="0">
                    <c:v>2020</c:v>
                  </c:pt>
                  <c:pt idx="2">
                    <c:v>2021</c:v>
                  </c:pt>
                  <c:pt idx="4">
                    <c:v>2022</c:v>
                  </c:pt>
                </c:lvl>
              </c:multiLvlStrCache>
            </c:multiLvlStrRef>
          </c:cat>
          <c:val>
            <c:numRef>
              <c:f>'Temporada de lluvias vs perdida'!$C$7:$C$16</c:f>
              <c:numCache>
                <c:formatCode>General</c:formatCode>
                <c:ptCount val="6"/>
                <c:pt idx="0">
                  <c:v>5033</c:v>
                </c:pt>
                <c:pt idx="1">
                  <c:v>10998</c:v>
                </c:pt>
                <c:pt idx="2">
                  <c:v>6674</c:v>
                </c:pt>
                <c:pt idx="3">
                  <c:v>10331</c:v>
                </c:pt>
                <c:pt idx="4">
                  <c:v>5264</c:v>
                </c:pt>
                <c:pt idx="5">
                  <c:v>10723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2-4B8E-AC33-035084798AA0}"/>
            </c:ext>
          </c:extLst>
        </c:ser>
        <c:ser>
          <c:idx val="2"/>
          <c:order val="2"/>
          <c:tx>
            <c:strRef>
              <c:f>'Temporada de lluvias vs perdida'!$D$5:$D$6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'Temporada de lluvias vs perdida'!$A$7:$A$16</c:f>
              <c:multiLvlStrCache>
                <c:ptCount val="6"/>
                <c:lvl>
                  <c:pt idx="0">
                    <c:v>Temporada seca</c:v>
                  </c:pt>
                  <c:pt idx="1">
                    <c:v>Temporada lluvia</c:v>
                  </c:pt>
                  <c:pt idx="2">
                    <c:v>Temporada seca</c:v>
                  </c:pt>
                  <c:pt idx="3">
                    <c:v>Temporada lluvia</c:v>
                  </c:pt>
                  <c:pt idx="4">
                    <c:v>Temporada seca</c:v>
                  </c:pt>
                  <c:pt idx="5">
                    <c:v>Temporada lluvia</c:v>
                  </c:pt>
                </c:lvl>
                <c:lvl>
                  <c:pt idx="0">
                    <c:v>2020</c:v>
                  </c:pt>
                  <c:pt idx="2">
                    <c:v>2021</c:v>
                  </c:pt>
                  <c:pt idx="4">
                    <c:v>2022</c:v>
                  </c:pt>
                </c:lvl>
              </c:multiLvlStrCache>
            </c:multiLvlStrRef>
          </c:cat>
          <c:val>
            <c:numRef>
              <c:f>'Temporada de lluvias vs perdida'!$D$7:$D$16</c:f>
              <c:numCache>
                <c:formatCode>General</c:formatCode>
                <c:ptCount val="6"/>
                <c:pt idx="0">
                  <c:v>4963</c:v>
                </c:pt>
                <c:pt idx="1">
                  <c:v>18525</c:v>
                </c:pt>
                <c:pt idx="2">
                  <c:v>4060</c:v>
                </c:pt>
                <c:pt idx="3">
                  <c:v>24179</c:v>
                </c:pt>
                <c:pt idx="4">
                  <c:v>5479</c:v>
                </c:pt>
                <c:pt idx="5">
                  <c:v>20040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62-4B8E-AC33-035084798AA0}"/>
            </c:ext>
          </c:extLst>
        </c:ser>
        <c:ser>
          <c:idx val="3"/>
          <c:order val="3"/>
          <c:tx>
            <c:strRef>
              <c:f>'Temporada de lluvias vs perdida'!$E$5:$E$6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'Temporada de lluvias vs perdida'!$A$7:$A$16</c:f>
              <c:multiLvlStrCache>
                <c:ptCount val="6"/>
                <c:lvl>
                  <c:pt idx="0">
                    <c:v>Temporada seca</c:v>
                  </c:pt>
                  <c:pt idx="1">
                    <c:v>Temporada lluvia</c:v>
                  </c:pt>
                  <c:pt idx="2">
                    <c:v>Temporada seca</c:v>
                  </c:pt>
                  <c:pt idx="3">
                    <c:v>Temporada lluvia</c:v>
                  </c:pt>
                  <c:pt idx="4">
                    <c:v>Temporada seca</c:v>
                  </c:pt>
                  <c:pt idx="5">
                    <c:v>Temporada lluvia</c:v>
                  </c:pt>
                </c:lvl>
                <c:lvl>
                  <c:pt idx="0">
                    <c:v>2020</c:v>
                  </c:pt>
                  <c:pt idx="2">
                    <c:v>2021</c:v>
                  </c:pt>
                  <c:pt idx="4">
                    <c:v>2022</c:v>
                  </c:pt>
                </c:lvl>
              </c:multiLvlStrCache>
            </c:multiLvlStrRef>
          </c:cat>
          <c:val>
            <c:numRef>
              <c:f>'Temporada de lluvias vs perdida'!$E$7:$E$16</c:f>
              <c:numCache>
                <c:formatCode>General</c:formatCode>
                <c:ptCount val="6"/>
                <c:pt idx="0">
                  <c:v>5046</c:v>
                </c:pt>
                <c:pt idx="1">
                  <c:v>4298</c:v>
                </c:pt>
                <c:pt idx="2">
                  <c:v>6487</c:v>
                </c:pt>
                <c:pt idx="3">
                  <c:v>3532</c:v>
                </c:pt>
                <c:pt idx="4">
                  <c:v>6585</c:v>
                </c:pt>
                <c:pt idx="5">
                  <c:v>3639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62-4B8E-AC33-035084798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422432"/>
        <c:axId val="733419072"/>
      </c:barChart>
      <c:catAx>
        <c:axId val="7334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419072"/>
        <c:crosses val="autoZero"/>
        <c:auto val="1"/>
        <c:lblAlgn val="ctr"/>
        <c:lblOffset val="100"/>
        <c:noMultiLvlLbl val="0"/>
      </c:catAx>
      <c:valAx>
        <c:axId val="73341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4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[Proyecto.xlsx]Perdidas de producto por causas!TablaDinámica7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'Perdidas de producto por causas'!$B$4:$B$5</c:f>
              <c:strCache>
                <c:ptCount val="1"/>
                <c:pt idx="0">
                  <c:v>Almacenamiento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'Perdidas de producto por causas'!$A$6:$A$10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'Perdidas de producto por causas'!$B$6:$B$10</c:f>
              <c:numCache>
                <c:formatCode>General</c:formatCode>
                <c:ptCount val="4"/>
                <c:pt idx="0">
                  <c:v>17846</c:v>
                </c:pt>
                <c:pt idx="1">
                  <c:v>4066</c:v>
                </c:pt>
                <c:pt idx="2">
                  <c:v>13507</c:v>
                </c:pt>
                <c:pt idx="3">
                  <c:v>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B-4458-8E4F-5764A78334EC}"/>
            </c:ext>
          </c:extLst>
        </c:ser>
        <c:ser>
          <c:idx val="1"/>
          <c:order val="1"/>
          <c:tx>
            <c:strRef>
              <c:f>'Perdidas de producto por causas'!$C$4:$C$5</c:f>
              <c:strCache>
                <c:ptCount val="1"/>
                <c:pt idx="0">
                  <c:v>Baja demanda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'Perdidas de producto por causas'!$A$6:$A$10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'Perdidas de producto por causas'!$C$6:$C$10</c:f>
              <c:numCache>
                <c:formatCode>General</c:formatCode>
                <c:ptCount val="4"/>
                <c:pt idx="0">
                  <c:v>5930</c:v>
                </c:pt>
                <c:pt idx="1">
                  <c:v>6244</c:v>
                </c:pt>
                <c:pt idx="2">
                  <c:v>7153</c:v>
                </c:pt>
                <c:pt idx="3">
                  <c:v>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11-4F91-A00B-10245625A0DC}"/>
            </c:ext>
          </c:extLst>
        </c:ser>
        <c:ser>
          <c:idx val="2"/>
          <c:order val="2"/>
          <c:tx>
            <c:strRef>
              <c:f>'Perdidas de producto por causas'!$D$4:$D$5</c:f>
              <c:strCache>
                <c:ptCount val="1"/>
                <c:pt idx="0">
                  <c:v>Clima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'Perdidas de producto por causas'!$A$6:$A$10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'Perdidas de producto por causas'!$D$6:$D$10</c:f>
              <c:numCache>
                <c:formatCode>General</c:formatCode>
                <c:ptCount val="4"/>
                <c:pt idx="0">
                  <c:v>8552</c:v>
                </c:pt>
                <c:pt idx="1">
                  <c:v>8329</c:v>
                </c:pt>
                <c:pt idx="2">
                  <c:v>10895</c:v>
                </c:pt>
                <c:pt idx="3">
                  <c:v>7805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FA-4ED2-8C51-4B0771A7895F}"/>
            </c:ext>
          </c:extLst>
        </c:ser>
        <c:ser>
          <c:idx val="3"/>
          <c:order val="3"/>
          <c:tx>
            <c:strRef>
              <c:f>'Perdidas de producto por causas'!$E$4:$E$5</c:f>
              <c:strCache>
                <c:ptCount val="1"/>
                <c:pt idx="0">
                  <c:v>Plagas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'Perdidas de producto por causas'!$A$6:$A$10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'Perdidas de producto por causas'!$E$6:$E$10</c:f>
              <c:numCache>
                <c:formatCode>General</c:formatCode>
                <c:ptCount val="4"/>
                <c:pt idx="0">
                  <c:v>16125</c:v>
                </c:pt>
                <c:pt idx="1">
                  <c:v>14875</c:v>
                </c:pt>
                <c:pt idx="2">
                  <c:v>8599</c:v>
                </c:pt>
                <c:pt idx="3">
                  <c:v>6547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A-4ED2-8C51-4B0771A7895F}"/>
            </c:ext>
          </c:extLst>
        </c:ser>
        <c:ser>
          <c:idx val="4"/>
          <c:order val="4"/>
          <c:tx>
            <c:strRef>
              <c:f>'Perdidas de producto por causas'!$F$4:$F$5</c:f>
              <c:strCache>
                <c:ptCount val="1"/>
                <c:pt idx="0">
                  <c:v>Robo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'Perdidas de producto por causas'!$A$6:$A$10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'Perdidas de producto por causas'!$F$6:$F$10</c:f>
              <c:numCache>
                <c:formatCode>General</c:formatCode>
                <c:ptCount val="4"/>
                <c:pt idx="0">
                  <c:v>10097</c:v>
                </c:pt>
                <c:pt idx="1">
                  <c:v>5003</c:v>
                </c:pt>
                <c:pt idx="2">
                  <c:v>21683</c:v>
                </c:pt>
                <c:pt idx="3">
                  <c:v>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FA-4ED2-8C51-4B0771A7895F}"/>
            </c:ext>
          </c:extLst>
        </c:ser>
        <c:ser>
          <c:idx val="5"/>
          <c:order val="5"/>
          <c:tx>
            <c:strRef>
              <c:f>'Perdidas de producto por causas'!$G$4:$G$5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'Perdidas de producto por causas'!$A$6:$A$10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'Perdidas de producto por causas'!$G$6:$G$10</c:f>
              <c:numCache>
                <c:formatCode>General</c:formatCode>
                <c:ptCount val="4"/>
                <c:pt idx="0">
                  <c:v>22617</c:v>
                </c:pt>
                <c:pt idx="1">
                  <c:v>10506</c:v>
                </c:pt>
                <c:pt idx="2">
                  <c:v>15409</c:v>
                </c:pt>
                <c:pt idx="3">
                  <c:v>8744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FA-4ED2-8C51-4B0771A78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3399392"/>
        <c:axId val="733393152"/>
        <c:axId val="0"/>
      </c:bar3DChart>
      <c:catAx>
        <c:axId val="73339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393152"/>
        <c:crosses val="autoZero"/>
        <c:auto val="1"/>
        <c:lblAlgn val="ctr"/>
        <c:lblOffset val="100"/>
        <c:noMultiLvlLbl val="0"/>
      </c:catAx>
      <c:valAx>
        <c:axId val="73339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339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[Proyecto.xlsx]Productos más Vendidos por ciud!TablaDinámica5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Productos</a:t>
            </a:r>
            <a:r>
              <a:rPr lang="es-CO" baseline="0"/>
              <a:t> más vendidos por ciudad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'Productos más Vendidos por ciud'!$B$3:$B$4</c:f>
              <c:strCache>
                <c:ptCount val="1"/>
                <c:pt idx="0">
                  <c:v>(A)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'Productos más Vendidos por ciud'!$A$5:$A$25</c:f>
              <c:strCache>
                <c:ptCount val="20"/>
                <c:pt idx="0">
                  <c:v>Armenia</c:v>
                </c:pt>
                <c:pt idx="1">
                  <c:v>Barranquilla</c:v>
                </c:pt>
                <c:pt idx="2">
                  <c:v>Bogotá</c:v>
                </c:pt>
                <c:pt idx="3">
                  <c:v>Bucaramanga</c:v>
                </c:pt>
                <c:pt idx="4">
                  <c:v>Cali</c:v>
                </c:pt>
                <c:pt idx="5">
                  <c:v>Cartagena</c:v>
                </c:pt>
                <c:pt idx="6">
                  <c:v>Cúcuta</c:v>
                </c:pt>
                <c:pt idx="7">
                  <c:v>Ibagué</c:v>
                </c:pt>
                <c:pt idx="8">
                  <c:v>Manizales</c:v>
                </c:pt>
                <c:pt idx="9">
                  <c:v>Medellín</c:v>
                </c:pt>
                <c:pt idx="10">
                  <c:v>Montería</c:v>
                </c:pt>
                <c:pt idx="11">
                  <c:v>Neiva</c:v>
                </c:pt>
                <c:pt idx="12">
                  <c:v>Palmira</c:v>
                </c:pt>
                <c:pt idx="13">
                  <c:v>Pasto</c:v>
                </c:pt>
                <c:pt idx="14">
                  <c:v>Pereira</c:v>
                </c:pt>
                <c:pt idx="15">
                  <c:v>Popayán</c:v>
                </c:pt>
                <c:pt idx="16">
                  <c:v>Santa Marta</c:v>
                </c:pt>
                <c:pt idx="17">
                  <c:v>Sincelejo</c:v>
                </c:pt>
                <c:pt idx="18">
                  <c:v>Valledupar</c:v>
                </c:pt>
                <c:pt idx="19">
                  <c:v>Villavicencio</c:v>
                </c:pt>
              </c:strCache>
            </c:strRef>
          </c:cat>
          <c:val>
            <c:numRef>
              <c:f>'Productos más Vendidos por ciud'!$B$5:$B$25</c:f>
              <c:numCache>
                <c:formatCode>General</c:formatCode>
                <c:ptCount val="20"/>
                <c:pt idx="0">
                  <c:v>10930600</c:v>
                </c:pt>
                <c:pt idx="1">
                  <c:v>5641600</c:v>
                </c:pt>
                <c:pt idx="2">
                  <c:v>17604200</c:v>
                </c:pt>
                <c:pt idx="3">
                  <c:v>5125600</c:v>
                </c:pt>
                <c:pt idx="4">
                  <c:v>11352000</c:v>
                </c:pt>
                <c:pt idx="5">
                  <c:v>16653900</c:v>
                </c:pt>
                <c:pt idx="6">
                  <c:v>11270300</c:v>
                </c:pt>
                <c:pt idx="7">
                  <c:v>11919600</c:v>
                </c:pt>
                <c:pt idx="8">
                  <c:v>12930100</c:v>
                </c:pt>
                <c:pt idx="9">
                  <c:v>6579000</c:v>
                </c:pt>
                <c:pt idx="10">
                  <c:v>16142200</c:v>
                </c:pt>
                <c:pt idx="11">
                  <c:v>20769000</c:v>
                </c:pt>
                <c:pt idx="12">
                  <c:v>10401700</c:v>
                </c:pt>
                <c:pt idx="13">
                  <c:v>14417900</c:v>
                </c:pt>
                <c:pt idx="14">
                  <c:v>5211600</c:v>
                </c:pt>
                <c:pt idx="15">
                  <c:v>17212900</c:v>
                </c:pt>
                <c:pt idx="16">
                  <c:v>13360100</c:v>
                </c:pt>
                <c:pt idx="17">
                  <c:v>8333400</c:v>
                </c:pt>
                <c:pt idx="18">
                  <c:v>18244900</c:v>
                </c:pt>
                <c:pt idx="19">
                  <c:v>12990300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C-4A1A-866B-896C8A356DBF}"/>
            </c:ext>
          </c:extLst>
        </c:ser>
        <c:ser>
          <c:idx val="1"/>
          <c:order val="1"/>
          <c:tx>
            <c:strRef>
              <c:f>'Productos más Vendidos por ciud'!$C$3:$C$4</c:f>
              <c:strCache>
                <c:ptCount val="1"/>
                <c:pt idx="0">
                  <c:v>(B)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'Productos más Vendidos por ciud'!$A$5:$A$25</c:f>
              <c:strCache>
                <c:ptCount val="20"/>
                <c:pt idx="0">
                  <c:v>Armenia</c:v>
                </c:pt>
                <c:pt idx="1">
                  <c:v>Barranquilla</c:v>
                </c:pt>
                <c:pt idx="2">
                  <c:v>Bogotá</c:v>
                </c:pt>
                <c:pt idx="3">
                  <c:v>Bucaramanga</c:v>
                </c:pt>
                <c:pt idx="4">
                  <c:v>Cali</c:v>
                </c:pt>
                <c:pt idx="5">
                  <c:v>Cartagena</c:v>
                </c:pt>
                <c:pt idx="6">
                  <c:v>Cúcuta</c:v>
                </c:pt>
                <c:pt idx="7">
                  <c:v>Ibagué</c:v>
                </c:pt>
                <c:pt idx="8">
                  <c:v>Manizales</c:v>
                </c:pt>
                <c:pt idx="9">
                  <c:v>Medellín</c:v>
                </c:pt>
                <c:pt idx="10">
                  <c:v>Montería</c:v>
                </c:pt>
                <c:pt idx="11">
                  <c:v>Neiva</c:v>
                </c:pt>
                <c:pt idx="12">
                  <c:v>Palmira</c:v>
                </c:pt>
                <c:pt idx="13">
                  <c:v>Pasto</c:v>
                </c:pt>
                <c:pt idx="14">
                  <c:v>Pereira</c:v>
                </c:pt>
                <c:pt idx="15">
                  <c:v>Popayán</c:v>
                </c:pt>
                <c:pt idx="16">
                  <c:v>Santa Marta</c:v>
                </c:pt>
                <c:pt idx="17">
                  <c:v>Sincelejo</c:v>
                </c:pt>
                <c:pt idx="18">
                  <c:v>Valledupar</c:v>
                </c:pt>
                <c:pt idx="19">
                  <c:v>Villavicencio</c:v>
                </c:pt>
              </c:strCache>
            </c:strRef>
          </c:cat>
          <c:val>
            <c:numRef>
              <c:f>'Productos más Vendidos por ciud'!$C$5:$C$25</c:f>
              <c:numCache>
                <c:formatCode>General</c:formatCode>
                <c:ptCount val="20"/>
                <c:pt idx="0">
                  <c:v>9359000</c:v>
                </c:pt>
                <c:pt idx="1">
                  <c:v>9828000</c:v>
                </c:pt>
                <c:pt idx="2">
                  <c:v>6412000</c:v>
                </c:pt>
                <c:pt idx="3">
                  <c:v>6951000</c:v>
                </c:pt>
                <c:pt idx="4">
                  <c:v>5299000</c:v>
                </c:pt>
                <c:pt idx="5">
                  <c:v>9821000</c:v>
                </c:pt>
                <c:pt idx="6">
                  <c:v>6216000</c:v>
                </c:pt>
                <c:pt idx="7">
                  <c:v>11613000</c:v>
                </c:pt>
                <c:pt idx="8">
                  <c:v>9793000</c:v>
                </c:pt>
                <c:pt idx="9">
                  <c:v>7504000</c:v>
                </c:pt>
                <c:pt idx="10">
                  <c:v>6615000</c:v>
                </c:pt>
                <c:pt idx="11">
                  <c:v>6566000</c:v>
                </c:pt>
                <c:pt idx="12">
                  <c:v>5957000</c:v>
                </c:pt>
                <c:pt idx="13">
                  <c:v>7567000</c:v>
                </c:pt>
                <c:pt idx="14">
                  <c:v>7889000</c:v>
                </c:pt>
                <c:pt idx="15">
                  <c:v>7147000</c:v>
                </c:pt>
                <c:pt idx="16">
                  <c:v>5971000</c:v>
                </c:pt>
                <c:pt idx="17">
                  <c:v>4704000</c:v>
                </c:pt>
                <c:pt idx="18">
                  <c:v>13153000</c:v>
                </c:pt>
                <c:pt idx="19">
                  <c:v>7210000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1C-4A1A-866B-896C8A356DBF}"/>
            </c:ext>
          </c:extLst>
        </c:ser>
        <c:ser>
          <c:idx val="2"/>
          <c:order val="2"/>
          <c:tx>
            <c:strRef>
              <c:f>'Productos más Vendidos por ciud'!$D$3:$D$4</c:f>
              <c:strCache>
                <c:ptCount val="1"/>
                <c:pt idx="0">
                  <c:v>(C)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'Productos más Vendidos por ciud'!$A$5:$A$25</c:f>
              <c:strCache>
                <c:ptCount val="20"/>
                <c:pt idx="0">
                  <c:v>Armenia</c:v>
                </c:pt>
                <c:pt idx="1">
                  <c:v>Barranquilla</c:v>
                </c:pt>
                <c:pt idx="2">
                  <c:v>Bogotá</c:v>
                </c:pt>
                <c:pt idx="3">
                  <c:v>Bucaramanga</c:v>
                </c:pt>
                <c:pt idx="4">
                  <c:v>Cali</c:v>
                </c:pt>
                <c:pt idx="5">
                  <c:v>Cartagena</c:v>
                </c:pt>
                <c:pt idx="6">
                  <c:v>Cúcuta</c:v>
                </c:pt>
                <c:pt idx="7">
                  <c:v>Ibagué</c:v>
                </c:pt>
                <c:pt idx="8">
                  <c:v>Manizales</c:v>
                </c:pt>
                <c:pt idx="9">
                  <c:v>Medellín</c:v>
                </c:pt>
                <c:pt idx="10">
                  <c:v>Montería</c:v>
                </c:pt>
                <c:pt idx="11">
                  <c:v>Neiva</c:v>
                </c:pt>
                <c:pt idx="12">
                  <c:v>Palmira</c:v>
                </c:pt>
                <c:pt idx="13">
                  <c:v>Pasto</c:v>
                </c:pt>
                <c:pt idx="14">
                  <c:v>Pereira</c:v>
                </c:pt>
                <c:pt idx="15">
                  <c:v>Popayán</c:v>
                </c:pt>
                <c:pt idx="16">
                  <c:v>Santa Marta</c:v>
                </c:pt>
                <c:pt idx="17">
                  <c:v>Sincelejo</c:v>
                </c:pt>
                <c:pt idx="18">
                  <c:v>Valledupar</c:v>
                </c:pt>
                <c:pt idx="19">
                  <c:v>Villavicencio</c:v>
                </c:pt>
              </c:strCache>
            </c:strRef>
          </c:cat>
          <c:val>
            <c:numRef>
              <c:f>'Productos más Vendidos por ciud'!$D$5:$D$25</c:f>
              <c:numCache>
                <c:formatCode>General</c:formatCode>
                <c:ptCount val="20"/>
                <c:pt idx="0">
                  <c:v>2965600</c:v>
                </c:pt>
                <c:pt idx="1">
                  <c:v>3740000</c:v>
                </c:pt>
                <c:pt idx="2">
                  <c:v>6582400</c:v>
                </c:pt>
                <c:pt idx="3">
                  <c:v>7233600</c:v>
                </c:pt>
                <c:pt idx="4">
                  <c:v>4831200</c:v>
                </c:pt>
                <c:pt idx="5">
                  <c:v>10436800</c:v>
                </c:pt>
                <c:pt idx="6">
                  <c:v>6212800</c:v>
                </c:pt>
                <c:pt idx="7">
                  <c:v>8192800</c:v>
                </c:pt>
                <c:pt idx="8">
                  <c:v>5385600</c:v>
                </c:pt>
                <c:pt idx="9">
                  <c:v>4417600</c:v>
                </c:pt>
                <c:pt idx="10">
                  <c:v>10762400</c:v>
                </c:pt>
                <c:pt idx="11">
                  <c:v>4100800</c:v>
                </c:pt>
                <c:pt idx="12">
                  <c:v>5896000</c:v>
                </c:pt>
                <c:pt idx="13">
                  <c:v>7400800</c:v>
                </c:pt>
                <c:pt idx="14">
                  <c:v>5816800</c:v>
                </c:pt>
                <c:pt idx="15">
                  <c:v>4778400</c:v>
                </c:pt>
                <c:pt idx="16">
                  <c:v>4092000</c:v>
                </c:pt>
                <c:pt idx="17">
                  <c:v>9548000</c:v>
                </c:pt>
                <c:pt idx="18">
                  <c:v>7031200</c:v>
                </c:pt>
                <c:pt idx="19">
                  <c:v>6573600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1C-4A1A-866B-896C8A356DBF}"/>
            </c:ext>
          </c:extLst>
        </c:ser>
        <c:ser>
          <c:idx val="3"/>
          <c:order val="3"/>
          <c:tx>
            <c:strRef>
              <c:f>'Productos más Vendidos por ciud'!$E$3:$E$4</c:f>
              <c:strCache>
                <c:ptCount val="1"/>
                <c:pt idx="0">
                  <c:v>(D)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'Productos más Vendidos por ciud'!$A$5:$A$25</c:f>
              <c:strCache>
                <c:ptCount val="20"/>
                <c:pt idx="0">
                  <c:v>Armenia</c:v>
                </c:pt>
                <c:pt idx="1">
                  <c:v>Barranquilla</c:v>
                </c:pt>
                <c:pt idx="2">
                  <c:v>Bogotá</c:v>
                </c:pt>
                <c:pt idx="3">
                  <c:v>Bucaramanga</c:v>
                </c:pt>
                <c:pt idx="4">
                  <c:v>Cali</c:v>
                </c:pt>
                <c:pt idx="5">
                  <c:v>Cartagena</c:v>
                </c:pt>
                <c:pt idx="6">
                  <c:v>Cúcuta</c:v>
                </c:pt>
                <c:pt idx="7">
                  <c:v>Ibagué</c:v>
                </c:pt>
                <c:pt idx="8">
                  <c:v>Manizales</c:v>
                </c:pt>
                <c:pt idx="9">
                  <c:v>Medellín</c:v>
                </c:pt>
                <c:pt idx="10">
                  <c:v>Montería</c:v>
                </c:pt>
                <c:pt idx="11">
                  <c:v>Neiva</c:v>
                </c:pt>
                <c:pt idx="12">
                  <c:v>Palmira</c:v>
                </c:pt>
                <c:pt idx="13">
                  <c:v>Pasto</c:v>
                </c:pt>
                <c:pt idx="14">
                  <c:v>Pereira</c:v>
                </c:pt>
                <c:pt idx="15">
                  <c:v>Popayán</c:v>
                </c:pt>
                <c:pt idx="16">
                  <c:v>Santa Marta</c:v>
                </c:pt>
                <c:pt idx="17">
                  <c:v>Sincelejo</c:v>
                </c:pt>
                <c:pt idx="18">
                  <c:v>Valledupar</c:v>
                </c:pt>
                <c:pt idx="19">
                  <c:v>Villavicencio</c:v>
                </c:pt>
              </c:strCache>
            </c:strRef>
          </c:cat>
          <c:val>
            <c:numRef>
              <c:f>'Productos más Vendidos por ciud'!$E$5:$E$25</c:f>
              <c:numCache>
                <c:formatCode>General</c:formatCode>
                <c:ptCount val="20"/>
                <c:pt idx="0">
                  <c:v>5767200</c:v>
                </c:pt>
                <c:pt idx="1">
                  <c:v>6064800</c:v>
                </c:pt>
                <c:pt idx="2">
                  <c:v>7512000</c:v>
                </c:pt>
                <c:pt idx="3">
                  <c:v>2740800</c:v>
                </c:pt>
                <c:pt idx="4">
                  <c:v>6583200</c:v>
                </c:pt>
                <c:pt idx="5">
                  <c:v>5479200</c:v>
                </c:pt>
                <c:pt idx="6">
                  <c:v>3422400</c:v>
                </c:pt>
                <c:pt idx="7">
                  <c:v>6228000</c:v>
                </c:pt>
                <c:pt idx="8">
                  <c:v>6597600</c:v>
                </c:pt>
                <c:pt idx="9">
                  <c:v>4063200</c:v>
                </c:pt>
                <c:pt idx="10">
                  <c:v>3007200</c:v>
                </c:pt>
                <c:pt idx="11">
                  <c:v>4228800</c:v>
                </c:pt>
                <c:pt idx="12">
                  <c:v>7843200</c:v>
                </c:pt>
                <c:pt idx="13">
                  <c:v>7912800</c:v>
                </c:pt>
                <c:pt idx="14">
                  <c:v>5088000</c:v>
                </c:pt>
                <c:pt idx="15">
                  <c:v>7816800</c:v>
                </c:pt>
                <c:pt idx="16">
                  <c:v>4495200</c:v>
                </c:pt>
                <c:pt idx="17">
                  <c:v>5868000</c:v>
                </c:pt>
                <c:pt idx="18">
                  <c:v>4888800</c:v>
                </c:pt>
                <c:pt idx="19">
                  <c:v>3518400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1C-4A1A-866B-896C8A356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378895"/>
        <c:axId val="50381775"/>
        <c:axId val="0"/>
      </c:bar3DChart>
      <c:catAx>
        <c:axId val="50378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 Ciudades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381775"/>
        <c:crosses val="autoZero"/>
        <c:auto val="1"/>
        <c:lblAlgn val="ctr"/>
        <c:lblOffset val="100"/>
        <c:noMultiLvlLbl val="0"/>
      </c:catAx>
      <c:valAx>
        <c:axId val="5038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 Ventas Totales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37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5.png"/><Relationship Id="rId18" Type="http://schemas.openxmlformats.org/officeDocument/2006/relationships/image" Target="../media/image9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4.svg"/><Relationship Id="rId17" Type="http://schemas.openxmlformats.org/officeDocument/2006/relationships/image" Target="../media/image8.svg"/><Relationship Id="rId2" Type="http://schemas.openxmlformats.org/officeDocument/2006/relationships/chart" Target="../charts/chart2.xml"/><Relationship Id="rId16" Type="http://schemas.openxmlformats.org/officeDocument/2006/relationships/image" Target="../media/image7.png"/><Relationship Id="rId20" Type="http://schemas.openxmlformats.org/officeDocument/2006/relationships/chart" Target="../charts/chart1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3.png"/><Relationship Id="rId5" Type="http://schemas.openxmlformats.org/officeDocument/2006/relationships/chart" Target="../charts/chart5.xml"/><Relationship Id="rId15" Type="http://schemas.openxmlformats.org/officeDocument/2006/relationships/chart" Target="../charts/chart9.xml"/><Relationship Id="rId10" Type="http://schemas.openxmlformats.org/officeDocument/2006/relationships/image" Target="../media/image2.svg"/><Relationship Id="rId19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image" Target="../media/image1.png"/><Relationship Id="rId14" Type="http://schemas.openxmlformats.org/officeDocument/2006/relationships/image" Target="../media/image6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257396</xdr:colOff>
      <xdr:row>16</xdr:row>
      <xdr:rowOff>64030</xdr:rowOff>
    </xdr:from>
    <xdr:to>
      <xdr:col>64</xdr:col>
      <xdr:colOff>512807</xdr:colOff>
      <xdr:row>48</xdr:row>
      <xdr:rowOff>155663</xdr:rowOff>
    </xdr:to>
    <xdr:sp macro="" textlink="">
      <xdr:nvSpPr>
        <xdr:cNvPr id="84" name="Rectángulo: esquinas redondeadas 83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45271840" y="3168474"/>
          <a:ext cx="4912078" cy="6300522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204175</xdr:colOff>
      <xdr:row>17</xdr:row>
      <xdr:rowOff>17639</xdr:rowOff>
    </xdr:from>
    <xdr:to>
      <xdr:col>56</xdr:col>
      <xdr:colOff>194029</xdr:colOff>
      <xdr:row>47</xdr:row>
      <xdr:rowOff>106326</xdr:rowOff>
    </xdr:to>
    <xdr:sp macro="" textlink="">
      <xdr:nvSpPr>
        <xdr:cNvPr id="69" name="Rectángulo: esquinas redondeadas 68">
          <a:extLst>
            <a:ext uri="{FF2B5EF4-FFF2-40B4-BE49-F238E27FC236}">
              <a16:creationId xmlns:a16="http://schemas.microsoft.com/office/drawing/2014/main" id="{00000000-0008-0000-0900-000045000000}"/>
            </a:ext>
            <a:ext uri="{147F2762-F138-4A5C-976F-8EAC2B608ADB}">
              <a16:predDERef xmlns:a16="http://schemas.microsoft.com/office/drawing/2014/main" pred="{00000000-0008-0000-0900-000054000000}"/>
            </a:ext>
          </a:extLst>
        </xdr:cNvPr>
        <xdr:cNvSpPr/>
      </xdr:nvSpPr>
      <xdr:spPr>
        <a:xfrm>
          <a:off x="1756397" y="3316111"/>
          <a:ext cx="41899854" cy="5909521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</xdr:txBody>
    </xdr:sp>
    <xdr:clientData/>
  </xdr:twoCellAnchor>
  <xdr:twoCellAnchor>
    <xdr:from>
      <xdr:col>37</xdr:col>
      <xdr:colOff>632297</xdr:colOff>
      <xdr:row>50</xdr:row>
      <xdr:rowOff>162127</xdr:rowOff>
    </xdr:from>
    <xdr:to>
      <xdr:col>49</xdr:col>
      <xdr:colOff>599872</xdr:colOff>
      <xdr:row>84</xdr:row>
      <xdr:rowOff>48638</xdr:rowOff>
    </xdr:to>
    <xdr:sp macro="" textlink="">
      <xdr:nvSpPr>
        <xdr:cNvPr id="68" name="Rectángulo: esquinas redondeadas 67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30026042" y="8009106"/>
          <a:ext cx="9500681" cy="5950085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435429</xdr:colOff>
      <xdr:row>84</xdr:row>
      <xdr:rowOff>24191</xdr:rowOff>
    </xdr:from>
    <xdr:to>
      <xdr:col>26</xdr:col>
      <xdr:colOff>419101</xdr:colOff>
      <xdr:row>115</xdr:row>
      <xdr:rowOff>1</xdr:rowOff>
    </xdr:to>
    <xdr:sp macro="" textlink="">
      <xdr:nvSpPr>
        <xdr:cNvPr id="56" name="Rectángulo: esquinas redondeadas 55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18037629" y="16026191"/>
          <a:ext cx="3184072" cy="5881310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102576</xdr:colOff>
      <xdr:row>50</xdr:row>
      <xdr:rowOff>43962</xdr:rowOff>
    </xdr:from>
    <xdr:to>
      <xdr:col>37</xdr:col>
      <xdr:colOff>87086</xdr:colOff>
      <xdr:row>82</xdr:row>
      <xdr:rowOff>163285</xdr:rowOff>
    </xdr:to>
    <xdr:sp macro="" textlink="">
      <xdr:nvSpPr>
        <xdr:cNvPr id="52" name="Rectángulo: esquinas redondeadas 5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1691890" y="7816362"/>
          <a:ext cx="27797510" cy="6041152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4024</xdr:colOff>
      <xdr:row>84</xdr:row>
      <xdr:rowOff>52570</xdr:rowOff>
    </xdr:from>
    <xdr:to>
      <xdr:col>22</xdr:col>
      <xdr:colOff>96762</xdr:colOff>
      <xdr:row>115</xdr:row>
      <xdr:rowOff>84667</xdr:rowOff>
    </xdr:to>
    <xdr:sp macro="" textlink="">
      <xdr:nvSpPr>
        <xdr:cNvPr id="42" name="Rectángulo: esquinas redondeadas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1600595" y="13841141"/>
          <a:ext cx="16058453" cy="5656383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241991</xdr:colOff>
      <xdr:row>26</xdr:row>
      <xdr:rowOff>158618</xdr:rowOff>
    </xdr:from>
    <xdr:to>
      <xdr:col>13</xdr:col>
      <xdr:colOff>46182</xdr:colOff>
      <xdr:row>43</xdr:row>
      <xdr:rowOff>103909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0</xdr:row>
      <xdr:rowOff>0</xdr:rowOff>
    </xdr:from>
    <xdr:to>
      <xdr:col>22</xdr:col>
      <xdr:colOff>274320</xdr:colOff>
      <xdr:row>14</xdr:row>
      <xdr:rowOff>68036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5388293" y="0"/>
          <a:ext cx="11724866" cy="268741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434340</xdr:colOff>
      <xdr:row>1</xdr:row>
      <xdr:rowOff>22860</xdr:rowOff>
    </xdr:from>
    <xdr:to>
      <xdr:col>20</xdr:col>
      <xdr:colOff>662940</xdr:colOff>
      <xdr:row>19</xdr:row>
      <xdr:rowOff>51027</xdr:rowOff>
    </xdr:to>
    <xdr:sp macro="" textlink="">
      <xdr:nvSpPr>
        <xdr:cNvPr id="11" name="CuadroTexto 7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6557554" y="209958"/>
          <a:ext cx="9413422" cy="3395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>
              <a:solidFill>
                <a:schemeClr val="bg1"/>
              </a:solidFill>
            </a:rPr>
            <a:t>DASHBOARD</a:t>
          </a:r>
          <a:r>
            <a:rPr lang="en-US" sz="2800" baseline="0">
              <a:solidFill>
                <a:schemeClr val="bg1"/>
              </a:solidFill>
            </a:rPr>
            <a:t> - ÁNALISIS DE LA EMPRESA SAD Asociados S.A.</a:t>
          </a:r>
        </a:p>
        <a:p>
          <a:pPr algn="ctr" rtl="0" fontAlgn="base"/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Mariana Vélez (202123931) </a:t>
          </a:r>
        </a:p>
        <a:p>
          <a:pPr algn="ctr" rtl="0" fontAlgn="base"/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Gabriela Contreras (202317215) </a:t>
          </a:r>
        </a:p>
        <a:p>
          <a:pPr algn="ctr" rtl="0" fontAlgn="base"/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Eliana Saavedra (202013532) </a:t>
          </a:r>
          <a:endParaRPr lang="en-US" sz="28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Indicadores de:</a:t>
          </a:r>
          <a:br>
            <a:rPr lang="en-US" sz="1100" baseline="0">
              <a:solidFill>
                <a:schemeClr val="bg1"/>
              </a:solidFill>
            </a:rPr>
          </a:br>
          <a:r>
            <a:rPr lang="en-US" sz="1100" baseline="0">
              <a:solidFill>
                <a:schemeClr val="bg1"/>
              </a:solidFill>
            </a:rPr>
            <a:t>-Ventas por tipo de producto</a:t>
          </a:r>
        </a:p>
        <a:p>
          <a:r>
            <a:rPr lang="en-US" sz="1100" baseline="0">
              <a:solidFill>
                <a:schemeClr val="bg1"/>
              </a:solidFill>
            </a:rPr>
            <a:t>-Mejores lugares de Colombia para vender</a:t>
          </a:r>
        </a:p>
        <a:p>
          <a:r>
            <a:rPr lang="en-US" sz="1100" baseline="0">
              <a:solidFill>
                <a:schemeClr val="bg1"/>
              </a:solidFill>
            </a:rPr>
            <a:t>-Productos mas vendidos por ciudad</a:t>
          </a:r>
        </a:p>
        <a:p>
          <a:r>
            <a:rPr lang="en-US" sz="1100" baseline="0">
              <a:solidFill>
                <a:schemeClr val="bg1"/>
              </a:solidFill>
            </a:rPr>
            <a:t>-Proporción de producto pérdido sin causa especifica</a:t>
          </a:r>
        </a:p>
        <a:p>
          <a:r>
            <a:rPr lang="en-US" sz="1100" baseline="0">
              <a:solidFill>
                <a:schemeClr val="bg1"/>
              </a:solidFill>
            </a:rPr>
            <a:t>-Ventas por gerentes</a:t>
          </a:r>
        </a:p>
        <a:p>
          <a:r>
            <a:rPr lang="en-US" sz="1100" baseline="0">
              <a:solidFill>
                <a:schemeClr val="bg1"/>
              </a:solidFill>
            </a:rPr>
            <a:t>-Fluctuaciones de precio</a:t>
          </a:r>
        </a:p>
        <a:p>
          <a:r>
            <a:rPr lang="en-US" sz="1100" baseline="0">
              <a:solidFill>
                <a:schemeClr val="bg1"/>
              </a:solidFill>
            </a:rPr>
            <a:t>-influencia de temporadas de lluvia en ventas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265082</xdr:colOff>
      <xdr:row>27</xdr:row>
      <xdr:rowOff>4685</xdr:rowOff>
    </xdr:from>
    <xdr:to>
      <xdr:col>20</xdr:col>
      <xdr:colOff>277091</xdr:colOff>
      <xdr:row>43</xdr:row>
      <xdr:rowOff>161635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57716</xdr:colOff>
      <xdr:row>60</xdr:row>
      <xdr:rowOff>94107</xdr:rowOff>
    </xdr:from>
    <xdr:to>
      <xdr:col>28</xdr:col>
      <xdr:colOff>154632</xdr:colOff>
      <xdr:row>76</xdr:row>
      <xdr:rowOff>149885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151163</xdr:colOff>
      <xdr:row>60</xdr:row>
      <xdr:rowOff>104214</xdr:rowOff>
    </xdr:from>
    <xdr:to>
      <xdr:col>20</xdr:col>
      <xdr:colOff>544286</xdr:colOff>
      <xdr:row>76</xdr:row>
      <xdr:rowOff>185056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214873</xdr:colOff>
      <xdr:row>60</xdr:row>
      <xdr:rowOff>158642</xdr:rowOff>
    </xdr:from>
    <xdr:to>
      <xdr:col>13</xdr:col>
      <xdr:colOff>306756</xdr:colOff>
      <xdr:row>76</xdr:row>
      <xdr:rowOff>137653</xdr:rowOff>
    </xdr:to>
    <xdr:graphicFrame macro="">
      <xdr:nvGraphicFramePr>
        <xdr:cNvPr id="6" name="Gráfico 19">
          <a:extLst>
            <a:ext uri="{FF2B5EF4-FFF2-40B4-BE49-F238E27FC236}">
              <a16:creationId xmlns:a16="http://schemas.microsoft.com/office/drawing/2014/main" id="{00000000-0008-0000-0900-000014000000}"/>
            </a:ext>
            <a:ext uri="{147F2762-F138-4A5C-976F-8EAC2B608ADB}">
              <a16:predDERef xmlns:a16="http://schemas.microsoft.com/office/drawing/2014/main" pred="{00000000-0008-0000-09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441593</xdr:colOff>
      <xdr:row>27</xdr:row>
      <xdr:rowOff>173835</xdr:rowOff>
    </xdr:from>
    <xdr:to>
      <xdr:col>35</xdr:col>
      <xdr:colOff>242911</xdr:colOff>
      <xdr:row>42</xdr:row>
      <xdr:rowOff>145836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103838</xdr:colOff>
      <xdr:row>93</xdr:row>
      <xdr:rowOff>9919</xdr:rowOff>
    </xdr:from>
    <xdr:to>
      <xdr:col>14</xdr:col>
      <xdr:colOff>49968</xdr:colOff>
      <xdr:row>108</xdr:row>
      <xdr:rowOff>167050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141713</xdr:colOff>
      <xdr:row>90</xdr:row>
      <xdr:rowOff>91181</xdr:rowOff>
    </xdr:from>
    <xdr:to>
      <xdr:col>13</xdr:col>
      <xdr:colOff>683456</xdr:colOff>
      <xdr:row>92</xdr:row>
      <xdr:rowOff>47388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/>
      </xdr:nvSpPr>
      <xdr:spPr>
        <a:xfrm>
          <a:off x="6481553" y="15087341"/>
          <a:ext cx="4504143" cy="32196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</a:rPr>
            <a:t>Cantidad vendida final (cantidad</a:t>
          </a:r>
          <a:r>
            <a:rPr lang="en-US" sz="1200" baseline="0">
              <a:solidFill>
                <a:schemeClr val="bg1"/>
              </a:solidFill>
            </a:rPr>
            <a:t> de productos)  por Encargado</a:t>
          </a:r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652309</xdr:colOff>
      <xdr:row>93</xdr:row>
      <xdr:rowOff>91440</xdr:rowOff>
    </xdr:from>
    <xdr:to>
      <xdr:col>21</xdr:col>
      <xdr:colOff>325132</xdr:colOff>
      <xdr:row>108</xdr:row>
      <xdr:rowOff>130771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58</xdr:col>
      <xdr:colOff>536809</xdr:colOff>
      <xdr:row>21</xdr:row>
      <xdr:rowOff>139506</xdr:rowOff>
    </xdr:from>
    <xdr:to>
      <xdr:col>60</xdr:col>
      <xdr:colOff>769392</xdr:colOff>
      <xdr:row>29</xdr:row>
      <xdr:rowOff>48089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Año">
              <a:extLst>
                <a:ext uri="{FF2B5EF4-FFF2-40B4-BE49-F238E27FC236}">
                  <a16:creationId xmlns:a16="http://schemas.microsoft.com/office/drawing/2014/main" id="{00000000-0008-0000-0900-00001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51253" y="4214089"/>
              <a:ext cx="1784806" cy="14608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61</xdr:col>
      <xdr:colOff>639533</xdr:colOff>
      <xdr:row>17</xdr:row>
      <xdr:rowOff>126799</xdr:rowOff>
    </xdr:from>
    <xdr:to>
      <xdr:col>64</xdr:col>
      <xdr:colOff>93837</xdr:colOff>
      <xdr:row>36</xdr:row>
      <xdr:rowOff>154798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Mes">
              <a:extLst>
                <a:ext uri="{FF2B5EF4-FFF2-40B4-BE49-F238E27FC236}">
                  <a16:creationId xmlns:a16="http://schemas.microsoft.com/office/drawing/2014/main" id="{00000000-0008-0000-0900-00001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32520" y="3155007"/>
              <a:ext cx="1829369" cy="34124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152654</xdr:colOff>
      <xdr:row>93</xdr:row>
      <xdr:rowOff>160865</xdr:rowOff>
    </xdr:from>
    <xdr:to>
      <xdr:col>25</xdr:col>
      <xdr:colOff>637419</xdr:colOff>
      <xdr:row>104</xdr:row>
      <xdr:rowOff>171233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Encargado">
              <a:extLst>
                <a:ext uri="{FF2B5EF4-FFF2-40B4-BE49-F238E27FC236}">
                  <a16:creationId xmlns:a16="http://schemas.microsoft.com/office/drawing/2014/main" id="{00000000-0008-0000-0900-00002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carg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40654" y="18647648"/>
              <a:ext cx="2075026" cy="2196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566614</xdr:colOff>
      <xdr:row>99</xdr:row>
      <xdr:rowOff>136770</xdr:rowOff>
    </xdr:from>
    <xdr:to>
      <xdr:col>6</xdr:col>
      <xdr:colOff>547077</xdr:colOff>
      <xdr:row>108</xdr:row>
      <xdr:rowOff>136772</xdr:rowOff>
    </xdr:to>
    <xdr:pic>
      <xdr:nvPicPr>
        <xdr:cNvPr id="44" name="Gráfico 43" descr="Office worker male con relleno sólido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70922" y="16138770"/>
          <a:ext cx="1582617" cy="1582617"/>
        </a:xfrm>
        <a:prstGeom prst="rect">
          <a:avLst/>
        </a:prstGeom>
      </xdr:spPr>
    </xdr:pic>
    <xdr:clientData/>
  </xdr:twoCellAnchor>
  <xdr:twoCellAnchor editAs="oneCell">
    <xdr:from>
      <xdr:col>2</xdr:col>
      <xdr:colOff>586153</xdr:colOff>
      <xdr:row>100</xdr:row>
      <xdr:rowOff>58614</xdr:rowOff>
    </xdr:from>
    <xdr:to>
      <xdr:col>4</xdr:col>
      <xdr:colOff>449384</xdr:colOff>
      <xdr:row>108</xdr:row>
      <xdr:rowOff>117229</xdr:rowOff>
    </xdr:to>
    <xdr:pic>
      <xdr:nvPicPr>
        <xdr:cNvPr id="46" name="Gráfico 45" descr="Office worker female con relleno sólido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188307" y="16236460"/>
          <a:ext cx="1465385" cy="1465385"/>
        </a:xfrm>
        <a:prstGeom prst="rect">
          <a:avLst/>
        </a:prstGeom>
      </xdr:spPr>
    </xdr:pic>
    <xdr:clientData/>
  </xdr:twoCellAnchor>
  <xdr:twoCellAnchor editAs="oneCell">
    <xdr:from>
      <xdr:col>2</xdr:col>
      <xdr:colOff>660398</xdr:colOff>
      <xdr:row>90</xdr:row>
      <xdr:rowOff>15631</xdr:rowOff>
    </xdr:from>
    <xdr:to>
      <xdr:col>4</xdr:col>
      <xdr:colOff>640861</xdr:colOff>
      <xdr:row>99</xdr:row>
      <xdr:rowOff>15632</xdr:rowOff>
    </xdr:to>
    <xdr:pic>
      <xdr:nvPicPr>
        <xdr:cNvPr id="47" name="Gráfico 46" descr="Office worker male con relleno sólido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262552" y="14435016"/>
          <a:ext cx="1582617" cy="1582617"/>
        </a:xfrm>
        <a:prstGeom prst="rect">
          <a:avLst/>
        </a:prstGeom>
      </xdr:spPr>
    </xdr:pic>
    <xdr:clientData/>
  </xdr:twoCellAnchor>
  <xdr:twoCellAnchor editAs="oneCell">
    <xdr:from>
      <xdr:col>5</xdr:col>
      <xdr:colOff>152399</xdr:colOff>
      <xdr:row>91</xdr:row>
      <xdr:rowOff>15629</xdr:rowOff>
    </xdr:from>
    <xdr:to>
      <xdr:col>7</xdr:col>
      <xdr:colOff>15631</xdr:colOff>
      <xdr:row>99</xdr:row>
      <xdr:rowOff>74244</xdr:rowOff>
    </xdr:to>
    <xdr:pic>
      <xdr:nvPicPr>
        <xdr:cNvPr id="48" name="Gráfico 47" descr="Office worker female con relleno sólido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157784" y="14610860"/>
          <a:ext cx="1465385" cy="1465385"/>
        </a:xfrm>
        <a:prstGeom prst="rect">
          <a:avLst/>
        </a:prstGeom>
      </xdr:spPr>
    </xdr:pic>
    <xdr:clientData/>
  </xdr:twoCellAnchor>
  <xdr:oneCellAnchor>
    <xdr:from>
      <xdr:col>2</xdr:col>
      <xdr:colOff>539672</xdr:colOff>
      <xdr:row>85</xdr:row>
      <xdr:rowOff>165320</xdr:rowOff>
    </xdr:from>
    <xdr:ext cx="3880068" cy="468013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/>
      </xdr:nvSpPr>
      <xdr:spPr>
        <a:xfrm>
          <a:off x="2118101" y="14309945"/>
          <a:ext cx="3880068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/>
            <a:t>VENTAS</a:t>
          </a:r>
          <a:r>
            <a:rPr lang="en-US" sz="2400" b="1" baseline="0"/>
            <a:t> POR ENCARGADOS</a:t>
          </a:r>
          <a:endParaRPr lang="en-US" sz="2400" b="1"/>
        </a:p>
      </xdr:txBody>
    </xdr:sp>
    <xdr:clientData/>
  </xdr:oneCellAnchor>
  <xdr:twoCellAnchor>
    <xdr:from>
      <xdr:col>15</xdr:col>
      <xdr:colOff>591293</xdr:colOff>
      <xdr:row>90</xdr:row>
      <xdr:rowOff>98801</xdr:rowOff>
    </xdr:from>
    <xdr:to>
      <xdr:col>21</xdr:col>
      <xdr:colOff>340556</xdr:colOff>
      <xdr:row>92</xdr:row>
      <xdr:rowOff>55008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/>
      </xdr:nvSpPr>
      <xdr:spPr>
        <a:xfrm>
          <a:off x="12478493" y="15094961"/>
          <a:ext cx="4504143" cy="32196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</a:rPr>
            <a:t>Monto en COP de la venta realizada por Encargado  </a:t>
          </a:r>
        </a:p>
      </xdr:txBody>
    </xdr:sp>
    <xdr:clientData/>
  </xdr:twoCellAnchor>
  <xdr:twoCellAnchor editAs="oneCell">
    <xdr:from>
      <xdr:col>61</xdr:col>
      <xdr:colOff>533816</xdr:colOff>
      <xdr:row>38</xdr:row>
      <xdr:rowOff>100774</xdr:rowOff>
    </xdr:from>
    <xdr:to>
      <xdr:col>64</xdr:col>
      <xdr:colOff>9163</xdr:colOff>
      <xdr:row>47</xdr:row>
      <xdr:rowOff>10232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1" name="Producto  1">
              <a:extLst>
                <a:ext uri="{FF2B5EF4-FFF2-40B4-BE49-F238E27FC236}">
                  <a16:creationId xmlns:a16="http://schemas.microsoft.com/office/drawing/2014/main" id="{00000000-0008-0000-0900-00003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826803" y="6869709"/>
              <a:ext cx="1850412" cy="15126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oneCellAnchor>
    <xdr:from>
      <xdr:col>2</xdr:col>
      <xdr:colOff>585487</xdr:colOff>
      <xdr:row>53</xdr:row>
      <xdr:rowOff>60614</xdr:rowOff>
    </xdr:from>
    <xdr:ext cx="3880068" cy="468013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2178760" y="8243455"/>
          <a:ext cx="3880068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/>
            <a:t>PÉRDIDAS DE</a:t>
          </a:r>
          <a:r>
            <a:rPr lang="en-US" sz="2400" b="1" baseline="0"/>
            <a:t> PRODUCTO</a:t>
          </a:r>
          <a:endParaRPr lang="en-US" sz="2400" b="1"/>
        </a:p>
      </xdr:txBody>
    </xdr:sp>
    <xdr:clientData/>
  </xdr:oneCellAnchor>
  <xdr:twoCellAnchor editAs="oneCell">
    <xdr:from>
      <xdr:col>2</xdr:col>
      <xdr:colOff>657225</xdr:colOff>
      <xdr:row>58</xdr:row>
      <xdr:rowOff>161924</xdr:rowOff>
    </xdr:from>
    <xdr:to>
      <xdr:col>6</xdr:col>
      <xdr:colOff>444007</xdr:colOff>
      <xdr:row>75</xdr:row>
      <xdr:rowOff>28573</xdr:rowOff>
    </xdr:to>
    <xdr:pic>
      <xdr:nvPicPr>
        <xdr:cNvPr id="55" name="Gráfico 54" descr="Downward trend graph con relleno sólido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238375" y="9210674"/>
          <a:ext cx="2949082" cy="2943225"/>
        </a:xfrm>
        <a:prstGeom prst="rect">
          <a:avLst/>
        </a:prstGeom>
      </xdr:spPr>
    </xdr:pic>
    <xdr:clientData/>
  </xdr:twoCellAnchor>
  <xdr:twoCellAnchor>
    <xdr:from>
      <xdr:col>14</xdr:col>
      <xdr:colOff>254976</xdr:colOff>
      <xdr:row>57</xdr:row>
      <xdr:rowOff>163705</xdr:rowOff>
    </xdr:from>
    <xdr:to>
      <xdr:col>20</xdr:col>
      <xdr:colOff>2062</xdr:colOff>
      <xdr:row>59</xdr:row>
      <xdr:rowOff>119912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/>
      </xdr:nvSpPr>
      <xdr:spPr>
        <a:xfrm>
          <a:off x="11380176" y="9231505"/>
          <a:ext cx="4515029" cy="32632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</a:rPr>
            <a:t>Relación</a:t>
          </a:r>
          <a:r>
            <a:rPr lang="en-US" sz="1200" baseline="0">
              <a:solidFill>
                <a:schemeClr val="bg1"/>
              </a:solidFill>
            </a:rPr>
            <a:t> entre la temporada de lluvia con las pérdidas conocidas</a:t>
          </a:r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222319</xdr:colOff>
      <xdr:row>57</xdr:row>
      <xdr:rowOff>174591</xdr:rowOff>
    </xdr:from>
    <xdr:to>
      <xdr:col>12</xdr:col>
      <xdr:colOff>764062</xdr:colOff>
      <xdr:row>59</xdr:row>
      <xdr:rowOff>130798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/>
      </xdr:nvSpPr>
      <xdr:spPr>
        <a:xfrm>
          <a:off x="5784919" y="9242391"/>
          <a:ext cx="4515029" cy="32632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</a:rPr>
            <a:t>Razones</a:t>
          </a:r>
          <a:r>
            <a:rPr lang="en-US" sz="1200" baseline="0">
              <a:solidFill>
                <a:schemeClr val="bg1"/>
              </a:solidFill>
            </a:rPr>
            <a:t> de pérdidas</a:t>
          </a:r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45</xdr:col>
      <xdr:colOff>267904</xdr:colOff>
      <xdr:row>55</xdr:row>
      <xdr:rowOff>159637</xdr:rowOff>
    </xdr:from>
    <xdr:to>
      <xdr:col>48</xdr:col>
      <xdr:colOff>259405</xdr:colOff>
      <xdr:row>78</xdr:row>
      <xdr:rowOff>16211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0" name="Mes 1">
              <a:extLst>
                <a:ext uri="{FF2B5EF4-FFF2-40B4-BE49-F238E27FC236}">
                  <a16:creationId xmlns:a16="http://schemas.microsoft.com/office/drawing/2014/main" id="{00000000-0008-0000-0900-00003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48774" y="11092680"/>
              <a:ext cx="2376892" cy="44285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38</xdr:col>
      <xdr:colOff>792782</xdr:colOff>
      <xdr:row>68</xdr:row>
      <xdr:rowOff>145209</xdr:rowOff>
    </xdr:from>
    <xdr:to>
      <xdr:col>41</xdr:col>
      <xdr:colOff>243284</xdr:colOff>
      <xdr:row>82</xdr:row>
      <xdr:rowOff>21384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1" name="Año 1">
              <a:extLst>
                <a:ext uri="{FF2B5EF4-FFF2-40B4-BE49-F238E27FC236}">
                  <a16:creationId xmlns:a16="http://schemas.microsoft.com/office/drawing/2014/main" id="{00000000-0008-0000-0900-00003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07739" y="13662426"/>
              <a:ext cx="1835893" cy="26591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38</xdr:col>
      <xdr:colOff>783100</xdr:colOff>
      <xdr:row>53</xdr:row>
      <xdr:rowOff>131880</xdr:rowOff>
    </xdr:from>
    <xdr:to>
      <xdr:col>41</xdr:col>
      <xdr:colOff>233603</xdr:colOff>
      <xdr:row>67</xdr:row>
      <xdr:rowOff>14772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2" name="Producto">
              <a:extLst>
                <a:ext uri="{FF2B5EF4-FFF2-40B4-BE49-F238E27FC236}">
                  <a16:creationId xmlns:a16="http://schemas.microsoft.com/office/drawing/2014/main" id="{00000000-0008-0000-0900-00003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98057" y="10667358"/>
              <a:ext cx="1835894" cy="2665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42</xdr:col>
      <xdr:colOff>45756</xdr:colOff>
      <xdr:row>53</xdr:row>
      <xdr:rowOff>127756</xdr:rowOff>
    </xdr:from>
    <xdr:to>
      <xdr:col>44</xdr:col>
      <xdr:colOff>285242</xdr:colOff>
      <xdr:row>67</xdr:row>
      <xdr:rowOff>10648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3" name="Causa">
              <a:extLst>
                <a:ext uri="{FF2B5EF4-FFF2-40B4-BE49-F238E27FC236}">
                  <a16:creationId xmlns:a16="http://schemas.microsoft.com/office/drawing/2014/main" id="{00000000-0008-0000-0900-00003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u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441234" y="10663234"/>
              <a:ext cx="1829747" cy="2665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42</xdr:col>
      <xdr:colOff>118354</xdr:colOff>
      <xdr:row>68</xdr:row>
      <xdr:rowOff>128728</xdr:rowOff>
    </xdr:from>
    <xdr:to>
      <xdr:col>44</xdr:col>
      <xdr:colOff>352165</xdr:colOff>
      <xdr:row>82</xdr:row>
      <xdr:rowOff>11620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4" name="Mes2">
              <a:extLst>
                <a:ext uri="{FF2B5EF4-FFF2-40B4-BE49-F238E27FC236}">
                  <a16:creationId xmlns:a16="http://schemas.microsoft.com/office/drawing/2014/main" id="{00000000-0008-0000-0900-000040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513832" y="13645945"/>
              <a:ext cx="1824072" cy="2665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22</xdr:col>
      <xdr:colOff>59033</xdr:colOff>
      <xdr:row>57</xdr:row>
      <xdr:rowOff>33077</xdr:rowOff>
    </xdr:from>
    <xdr:to>
      <xdr:col>27</xdr:col>
      <xdr:colOff>600776</xdr:colOff>
      <xdr:row>58</xdr:row>
      <xdr:rowOff>174341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/>
      </xdr:nvSpPr>
      <xdr:spPr>
        <a:xfrm>
          <a:off x="17541490" y="9100877"/>
          <a:ext cx="4515029" cy="32632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</a:rPr>
            <a:t>Proporción</a:t>
          </a:r>
          <a:r>
            <a:rPr lang="en-US" sz="1200" baseline="0">
              <a:solidFill>
                <a:schemeClr val="bg1"/>
              </a:solidFill>
            </a:rPr>
            <a:t> de producto perdido desconocido</a:t>
          </a:r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29</xdr:col>
      <xdr:colOff>423368</xdr:colOff>
      <xdr:row>58</xdr:row>
      <xdr:rowOff>125807</xdr:rowOff>
    </xdr:from>
    <xdr:to>
      <xdr:col>34</xdr:col>
      <xdr:colOff>432740</xdr:colOff>
      <xdr:row>77</xdr:row>
      <xdr:rowOff>75260</xdr:rowOff>
    </xdr:to>
    <xdr:graphicFrame macro="">
      <xdr:nvGraphicFramePr>
        <xdr:cNvPr id="67" name="Gráfico 66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2</xdr:col>
      <xdr:colOff>657747</xdr:colOff>
      <xdr:row>19</xdr:row>
      <xdr:rowOff>105647</xdr:rowOff>
    </xdr:from>
    <xdr:ext cx="3880068" cy="468013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/>
      </xdr:nvSpPr>
      <xdr:spPr>
        <a:xfrm>
          <a:off x="2254318" y="3552790"/>
          <a:ext cx="3880068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/>
            <a:t>ANÁLISIS</a:t>
          </a:r>
          <a:r>
            <a:rPr lang="en-US" sz="2400" b="1" baseline="0"/>
            <a:t> VENTAS</a:t>
          </a:r>
          <a:endParaRPr lang="en-US" sz="2400" b="1"/>
        </a:p>
      </xdr:txBody>
    </xdr:sp>
    <xdr:clientData/>
  </xdr:oneCellAnchor>
  <xdr:twoCellAnchor editAs="oneCell">
    <xdr:from>
      <xdr:col>2</xdr:col>
      <xdr:colOff>653144</xdr:colOff>
      <xdr:row>25</xdr:row>
      <xdr:rowOff>163286</xdr:rowOff>
    </xdr:from>
    <xdr:to>
      <xdr:col>6</xdr:col>
      <xdr:colOff>272143</xdr:colOff>
      <xdr:row>41</xdr:row>
      <xdr:rowOff>72571</xdr:rowOff>
    </xdr:to>
    <xdr:pic>
      <xdr:nvPicPr>
        <xdr:cNvPr id="72" name="Gráfico 71" descr="Coins con relleno sólido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2249715" y="4699000"/>
          <a:ext cx="2812142" cy="2812142"/>
        </a:xfrm>
        <a:prstGeom prst="rect">
          <a:avLst/>
        </a:prstGeom>
      </xdr:spPr>
    </xdr:pic>
    <xdr:clientData/>
  </xdr:twoCellAnchor>
  <xdr:twoCellAnchor>
    <xdr:from>
      <xdr:col>7</xdr:col>
      <xdr:colOff>276746</xdr:colOff>
      <xdr:row>22</xdr:row>
      <xdr:rowOff>183169</xdr:rowOff>
    </xdr:from>
    <xdr:to>
      <xdr:col>13</xdr:col>
      <xdr:colOff>21852</xdr:colOff>
      <xdr:row>24</xdr:row>
      <xdr:rowOff>139375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/>
      </xdr:nvSpPr>
      <xdr:spPr>
        <a:xfrm>
          <a:off x="5853201" y="4247169"/>
          <a:ext cx="4524924" cy="32566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</a:rPr>
            <a:t>Cantidad</a:t>
          </a:r>
          <a:r>
            <a:rPr lang="en-US" sz="1200" baseline="0">
              <a:solidFill>
                <a:schemeClr val="bg1"/>
              </a:solidFill>
            </a:rPr>
            <a:t> de Ventas por producto</a:t>
          </a:r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273448</xdr:colOff>
      <xdr:row>23</xdr:row>
      <xdr:rowOff>13285</xdr:rowOff>
    </xdr:from>
    <xdr:to>
      <xdr:col>20</xdr:col>
      <xdr:colOff>18554</xdr:colOff>
      <xdr:row>24</xdr:row>
      <xdr:rowOff>154218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/>
      </xdr:nvSpPr>
      <xdr:spPr>
        <a:xfrm>
          <a:off x="11426357" y="4262012"/>
          <a:ext cx="4524924" cy="32566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</a:rPr>
            <a:t>Top</a:t>
          </a:r>
          <a:r>
            <a:rPr lang="en-US" sz="1200" baseline="0">
              <a:solidFill>
                <a:schemeClr val="bg1"/>
              </a:solidFill>
            </a:rPr>
            <a:t> 5 lugares con mejores ventas</a:t>
          </a:r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29</xdr:col>
      <xdr:colOff>453006</xdr:colOff>
      <xdr:row>23</xdr:row>
      <xdr:rowOff>136554</xdr:rowOff>
    </xdr:from>
    <xdr:to>
      <xdr:col>35</xdr:col>
      <xdr:colOff>193000</xdr:colOff>
      <xdr:row>25</xdr:row>
      <xdr:rowOff>91219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/>
      </xdr:nvSpPr>
      <xdr:spPr>
        <a:xfrm>
          <a:off x="23533139" y="4420687"/>
          <a:ext cx="4515194" cy="32719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</a:rPr>
            <a:t>Fluctuación precio por producto</a:t>
          </a:r>
        </a:p>
      </xdr:txBody>
    </xdr:sp>
    <xdr:clientData/>
  </xdr:twoCellAnchor>
  <xdr:twoCellAnchor>
    <xdr:from>
      <xdr:col>37</xdr:col>
      <xdr:colOff>239617</xdr:colOff>
      <xdr:row>23</xdr:row>
      <xdr:rowOff>60996</xdr:rowOff>
    </xdr:from>
    <xdr:to>
      <xdr:col>42</xdr:col>
      <xdr:colOff>767528</xdr:colOff>
      <xdr:row>25</xdr:row>
      <xdr:rowOff>50427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 txBox="1"/>
      </xdr:nvSpPr>
      <xdr:spPr>
        <a:xfrm>
          <a:off x="28842226" y="4505996"/>
          <a:ext cx="4393128" cy="37595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</a:rPr>
            <a:t>Cociente de producción</a:t>
          </a:r>
        </a:p>
      </xdr:txBody>
    </xdr:sp>
    <xdr:clientData/>
  </xdr:twoCellAnchor>
  <xdr:twoCellAnchor editAs="oneCell">
    <xdr:from>
      <xdr:col>21</xdr:col>
      <xdr:colOff>552173</xdr:colOff>
      <xdr:row>27</xdr:row>
      <xdr:rowOff>34697</xdr:rowOff>
    </xdr:from>
    <xdr:to>
      <xdr:col>28</xdr:col>
      <xdr:colOff>662609</xdr:colOff>
      <xdr:row>44</xdr:row>
      <xdr:rowOff>27609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9BAC1C-1E85-4BD3-8F85-466319444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786086" y="5252740"/>
          <a:ext cx="5521740" cy="3278347"/>
        </a:xfrm>
        <a:prstGeom prst="rect">
          <a:avLst/>
        </a:prstGeom>
      </xdr:spPr>
    </xdr:pic>
    <xdr:clientData/>
  </xdr:twoCellAnchor>
  <xdr:twoCellAnchor>
    <xdr:from>
      <xdr:col>37</xdr:col>
      <xdr:colOff>165652</xdr:colOff>
      <xdr:row>27</xdr:row>
      <xdr:rowOff>55217</xdr:rowOff>
    </xdr:from>
    <xdr:to>
      <xdr:col>43</xdr:col>
      <xdr:colOff>251239</xdr:colOff>
      <xdr:row>42</xdr:row>
      <xdr:rowOff>151846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D1B1082D-55FE-4F6D-B709-2AF7AE1A4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46</xdr:col>
      <xdr:colOff>362364</xdr:colOff>
      <xdr:row>25</xdr:row>
      <xdr:rowOff>167808</xdr:rowOff>
    </xdr:from>
    <xdr:to>
      <xdr:col>53</xdr:col>
      <xdr:colOff>524290</xdr:colOff>
      <xdr:row>42</xdr:row>
      <xdr:rowOff>138043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FF7E92DC-FE73-48A1-BA9A-6B63856EF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46</xdr:col>
      <xdr:colOff>336800</xdr:colOff>
      <xdr:row>22</xdr:row>
      <xdr:rowOff>130570</xdr:rowOff>
    </xdr:from>
    <xdr:to>
      <xdr:col>52</xdr:col>
      <xdr:colOff>91667</xdr:colOff>
      <xdr:row>24</xdr:row>
      <xdr:rowOff>120001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D4617C54-67C7-4AAD-AD5D-AE22CD73C1F2}"/>
            </a:ext>
          </a:extLst>
        </xdr:cNvPr>
        <xdr:cNvSpPr txBox="1"/>
      </xdr:nvSpPr>
      <xdr:spPr>
        <a:xfrm>
          <a:off x="35896800" y="4382309"/>
          <a:ext cx="4393128" cy="37595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</a:rPr>
            <a:t>Productos</a:t>
          </a:r>
          <a:r>
            <a:rPr lang="en-US" sz="1200" baseline="0">
              <a:solidFill>
                <a:schemeClr val="bg1"/>
              </a:solidFill>
            </a:rPr>
            <a:t> más vendidos por ciudad</a:t>
          </a:r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58</xdr:col>
      <xdr:colOff>541020</xdr:colOff>
      <xdr:row>31</xdr:row>
      <xdr:rowOff>68580</xdr:rowOff>
    </xdr:from>
    <xdr:to>
      <xdr:col>61</xdr:col>
      <xdr:colOff>3810</xdr:colOff>
      <xdr:row>44</xdr:row>
      <xdr:rowOff>158115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iudad">
              <a:extLst>
                <a:ext uri="{FF2B5EF4-FFF2-40B4-BE49-F238E27FC236}">
                  <a16:creationId xmlns:a16="http://schemas.microsoft.com/office/drawing/2014/main" id="{456E0E5C-4AD5-A39D-706C-A136198B1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58942" y="5590606"/>
              <a:ext cx="1827217" cy="24052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754380</xdr:colOff>
      <xdr:row>1</xdr:row>
      <xdr:rowOff>175260</xdr:rowOff>
    </xdr:from>
    <xdr:to>
      <xdr:col>11</xdr:col>
      <xdr:colOff>617220</xdr:colOff>
      <xdr:row>16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566737</xdr:colOff>
      <xdr:row>1</xdr:row>
      <xdr:rowOff>171450</xdr:rowOff>
    </xdr:from>
    <xdr:to>
      <xdr:col>6</xdr:col>
      <xdr:colOff>33337</xdr:colOff>
      <xdr:row>16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04D431-4F4A-B5FF-D741-12A67F749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747881</xdr:colOff>
      <xdr:row>0</xdr:row>
      <xdr:rowOff>-2690</xdr:rowOff>
    </xdr:from>
    <xdr:to>
      <xdr:col>11</xdr:col>
      <xdr:colOff>610721</xdr:colOff>
      <xdr:row>14</xdr:row>
      <xdr:rowOff>178285</xdr:rowOff>
    </xdr:to>
    <xdr:graphicFrame macro="">
      <xdr:nvGraphicFramePr>
        <xdr:cNvPr id="50" name="Gráfico 1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1299</xdr:colOff>
      <xdr:row>10</xdr:row>
      <xdr:rowOff>1477</xdr:rowOff>
    </xdr:from>
    <xdr:to>
      <xdr:col>5</xdr:col>
      <xdr:colOff>214311</xdr:colOff>
      <xdr:row>25</xdr:row>
      <xdr:rowOff>128739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079159-49E1-5C62-215B-D6D73C5AEA7B}"/>
            </a:ext>
            <a:ext uri="{147F2762-F138-4A5C-976F-8EAC2B608ADB}">
              <a16:predDERef xmlns:a16="http://schemas.microsoft.com/office/drawing/2014/main" pred="{00000000-0008-0000-05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9" y="1811227"/>
          <a:ext cx="5204112" cy="28418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806160</xdr:colOff>
      <xdr:row>2</xdr:row>
      <xdr:rowOff>168852</xdr:rowOff>
    </xdr:from>
    <xdr:to>
      <xdr:col>10</xdr:col>
      <xdr:colOff>38965</xdr:colOff>
      <xdr:row>18</xdr:row>
      <xdr:rowOff>3464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781050</xdr:colOff>
      <xdr:row>1</xdr:row>
      <xdr:rowOff>0</xdr:rowOff>
    </xdr:from>
    <xdr:to>
      <xdr:col>10</xdr:col>
      <xdr:colOff>333375</xdr:colOff>
      <xdr:row>16</xdr:row>
      <xdr:rowOff>9525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525780</xdr:colOff>
      <xdr:row>10</xdr:row>
      <xdr:rowOff>163830</xdr:rowOff>
    </xdr:from>
    <xdr:to>
      <xdr:col>3</xdr:col>
      <xdr:colOff>2682240</xdr:colOff>
      <xdr:row>26</xdr:row>
      <xdr:rowOff>148590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1698</xdr:colOff>
      <xdr:row>0</xdr:row>
      <xdr:rowOff>173973</xdr:rowOff>
    </xdr:from>
    <xdr:to>
      <xdr:col>7</xdr:col>
      <xdr:colOff>675413</xdr:colOff>
      <xdr:row>16</xdr:row>
      <xdr:rowOff>32327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442042</xdr:colOff>
      <xdr:row>21</xdr:row>
      <xdr:rowOff>175547</xdr:rowOff>
    </xdr:from>
    <xdr:to>
      <xdr:col>8</xdr:col>
      <xdr:colOff>1031978</xdr:colOff>
      <xdr:row>37</xdr:row>
      <xdr:rowOff>34618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700-000009000000}"/>
            </a:ext>
            <a:ext uri="{147F2762-F138-4A5C-976F-8EAC2B608ADB}">
              <a16:predDERef xmlns:a16="http://schemas.microsoft.com/office/drawing/2014/main" pre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4</xdr:row>
      <xdr:rowOff>3810</xdr:rowOff>
    </xdr:from>
    <xdr:to>
      <xdr:col>15</xdr:col>
      <xdr:colOff>327660</xdr:colOff>
      <xdr:row>19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670560</xdr:colOff>
      <xdr:row>2</xdr:row>
      <xdr:rowOff>158115</xdr:rowOff>
    </xdr:from>
    <xdr:to>
      <xdr:col>18</xdr:col>
      <xdr:colOff>47625</xdr:colOff>
      <xdr:row>17</xdr:row>
      <xdr:rowOff>158115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417511</xdr:colOff>
      <xdr:row>1</xdr:row>
      <xdr:rowOff>177800</xdr:rowOff>
    </xdr:from>
    <xdr:to>
      <xdr:col>14</xdr:col>
      <xdr:colOff>647699</xdr:colOff>
      <xdr:row>29</xdr:row>
      <xdr:rowOff>177800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25C9237-1A1E-BEA3-6984-660247D25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iana%20S\Downloads\Dashboard-de-Capacitacion-1.xlsx" TargetMode="External"/><Relationship Id="rId1" Type="http://schemas.openxmlformats.org/officeDocument/2006/relationships/externalLinkPath" Target="/Users/Eliana%20S/Downloads/Dashboard-de-Capacitacion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Calculos"/>
      <sheetName val="Imagenes"/>
    </sheetNames>
    <sheetDataSet>
      <sheetData sheetId="0" refreshError="1"/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Velez" refreshedDate="45375.741732060182" createdVersion="8" refreshedVersion="8" minRefreshableVersion="3" recordCount="10000" xr:uid="{00000000-000A-0000-FFFF-FFFF00000000}">
  <cacheSource type="worksheet">
    <worksheetSource ref="A1:L10001" sheet="Transacciones "/>
  </cacheSource>
  <cacheFields count="12">
    <cacheField name="ID" numFmtId="0">
      <sharedItems containsSemiMixedTypes="0" containsString="0" containsNumber="1" containsInteger="1" minValue="10001" maxValue="20000"/>
    </cacheField>
    <cacheField name="Año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Mes" numFmtId="0">
      <sharedItems count="12">
        <s v="Noviembre"/>
        <s v="Octubre"/>
        <s v="Abril"/>
        <s v="Agosto"/>
        <s v="Diciembre"/>
        <s v="Septiembre"/>
        <s v="Enero"/>
        <s v="Febrero"/>
        <s v="Mayo"/>
        <s v="Marzo"/>
        <s v="Junio"/>
        <s v="Julio"/>
      </sharedItems>
    </cacheField>
    <cacheField name="Mes transaccional" numFmtId="0">
      <sharedItems containsSemiMixedTypes="0" containsString="0" containsNumber="1" containsInteger="1" minValue="1" maxValue="12"/>
    </cacheField>
    <cacheField name="Día" numFmtId="0">
      <sharedItems containsSemiMixedTypes="0" containsString="0" containsNumber="1" containsInteger="1" minValue="1" maxValue="30"/>
    </cacheField>
    <cacheField name="Ciudad" numFmtId="0">
      <sharedItems count="20">
        <s v="Bogotá"/>
        <s v="Ibagué"/>
        <s v="Montería"/>
        <s v="Medellín"/>
        <s v="Popayán"/>
        <s v="Cali"/>
        <s v="Neiva"/>
        <s v="Palmira"/>
        <s v="Armenia"/>
        <s v="Villavicencio"/>
        <s v="Valledupar"/>
        <s v="Pereira"/>
        <s v="Sincelejo"/>
        <s v="Santa Marta"/>
        <s v="Manizales"/>
        <s v="Pasto"/>
        <s v="Cartagena"/>
        <s v="Bucaramanga"/>
        <s v="Cúcuta"/>
        <s v="Barranquilla"/>
      </sharedItems>
    </cacheField>
    <cacheField name="Encargado" numFmtId="0">
      <sharedItems/>
    </cacheField>
    <cacheField name="Cantidad_Vendida" numFmtId="0">
      <sharedItems containsString="0" containsBlank="1" containsNumber="1" containsInteger="1" minValue="50" maxValue="300"/>
    </cacheField>
    <cacheField name="Cantidad_Vendida Final" numFmtId="0">
      <sharedItems containsSemiMixedTypes="0" containsString="0" containsNumber="1" minValue="50" maxValue="300"/>
    </cacheField>
    <cacheField name="Producto " numFmtId="0">
      <sharedItems count="4">
        <s v="(D)"/>
        <s v="(B)"/>
        <s v="(C)"/>
        <s v="(A)"/>
      </sharedItems>
    </cacheField>
    <cacheField name="Venta" numFmtId="0">
      <sharedItems containsSemiMixedTypes="0" containsString="0" containsNumber="1" containsInteger="1" minValue="150000" maxValue="2250000"/>
    </cacheField>
    <cacheField name="Ganancia" numFmtId="0">
      <sharedItems containsSemiMixedTypes="0" containsString="0" containsNumber="1" minValue="100" maxValue="750"/>
    </cacheField>
  </cacheFields>
  <extLst>
    <ext xmlns:x14="http://schemas.microsoft.com/office/spreadsheetml/2009/9/main" uri="{725AE2AE-9491-48be-B2B4-4EB974FC3084}">
      <x14:pivotCacheDefinition pivotCacheId="177728281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Velez" refreshedDate="45375.741732986113" createdVersion="8" refreshedVersion="8" minRefreshableVersion="3" recordCount="144" xr:uid="{5D8C8076-CCF5-4C0A-A3C1-21FC340CAA9B}">
  <cacheSource type="worksheet">
    <worksheetSource ref="A1:I145" sheet="Operacional"/>
  </cacheSource>
  <cacheFields count="10">
    <cacheField name="Mes" numFmtId="0">
      <sharedItems containsSemiMixedTypes="0" containsString="0" containsNumber="1" containsInteger="1" minValue="1" maxValue="12" count="12">
        <n v="11"/>
        <n v="12"/>
        <n v="10"/>
        <n v="6"/>
        <n v="7"/>
        <n v="5"/>
        <n v="4"/>
        <n v="2"/>
        <n v="1"/>
        <n v="3"/>
        <n v="9"/>
        <n v="8"/>
      </sharedItems>
      <fieldGroup par="9"/>
    </cacheField>
    <cacheField name="Año" numFmtId="0">
      <sharedItems containsSemiMixedTypes="0" containsString="0" containsNumber="1" containsInteger="1" minValue="20" maxValue="22" count="3">
        <n v="21"/>
        <n v="20"/>
        <n v="22"/>
      </sharedItems>
    </cacheField>
    <cacheField name="Producto" numFmtId="0">
      <sharedItems count="4">
        <s v="C"/>
        <s v="A"/>
        <s v="B"/>
        <s v="D"/>
      </sharedItems>
    </cacheField>
    <cacheField name="Producción" numFmtId="0">
      <sharedItems containsSemiMixedTypes="0" containsString="0" containsNumber="1" containsInteger="1" minValue="4300" maxValue="24500"/>
    </cacheField>
    <cacheField name="Pérdidas" numFmtId="0">
      <sharedItems containsSemiMixedTypes="0" containsString="0" containsNumber="1" containsInteger="1" minValue="16" maxValue="5446"/>
    </cacheField>
    <cacheField name="Causa" numFmtId="0">
      <sharedItems count="6">
        <s v="Plagas"/>
        <s v="Transporte"/>
        <s v="Robo"/>
        <s v="Baja demanda"/>
        <s v="Clima"/>
        <s v="Almacenamiento"/>
      </sharedItems>
    </cacheField>
    <cacheField name="Cantidad final vendida" numFmtId="0">
      <sharedItems containsSemiMixedTypes="0" containsString="0" containsNumber="1" minValue="3999" maxValue="20812"/>
    </cacheField>
    <cacheField name="Perdida desconocida" numFmtId="0">
      <sharedItems containsSemiMixedTypes="0" containsString="0" containsNumber="1" minValue="4" maxValue="1606"/>
    </cacheField>
    <cacheField name="Proporción de Producto Perdido Desconocido" numFmtId="0">
      <sharedItems containsSemiMixedTypes="0" containsString="0" containsNumber="1" minValue="0.10011123470522804" maxValue="0.30682764363030823"/>
    </cacheField>
    <cacheField name="Mes2" numFmtId="0" databaseField="0">
      <fieldGroup base="0">
        <discretePr count="12">
          <x v="1"/>
          <x v="1"/>
          <x v="1"/>
          <x v="1"/>
          <x v="0"/>
          <x v="1"/>
          <x v="1"/>
          <x v="0"/>
          <x v="0"/>
          <x v="1"/>
          <x v="1"/>
          <x v="0"/>
        </discretePr>
        <groupItems count="2">
          <s v="Grupo1"/>
          <s v="Grupo2"/>
        </groupItems>
      </fieldGroup>
    </cacheField>
  </cacheFields>
  <extLst>
    <ext xmlns:x14="http://schemas.microsoft.com/office/spreadsheetml/2009/9/main" uri="{725AE2AE-9491-48be-B2B4-4EB974FC3084}">
      <x14:pivotCacheDefinition pivotCacheId="214308323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Velez" refreshedDate="45375.741734953706" createdVersion="8" refreshedVersion="8" minRefreshableVersion="3" recordCount="10000" xr:uid="{2041B591-6468-407D-9242-7E7115AA7824}">
  <cacheSource type="worksheet">
    <worksheetSource ref="A1:M10001" sheet="Transacciones "/>
  </cacheSource>
  <cacheFields count="14">
    <cacheField name="ID" numFmtId="0">
      <sharedItems containsSemiMixedTypes="0" containsString="0" containsNumber="1" containsInteger="1" minValue="10001" maxValue="20000"/>
    </cacheField>
    <cacheField name="Año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Mes" numFmtId="0">
      <sharedItems count="12">
        <s v="Noviembre"/>
        <s v="Octubre"/>
        <s v="Abril"/>
        <s v="Agosto"/>
        <s v="Diciembre"/>
        <s v="Septiembre"/>
        <s v="Enero"/>
        <s v="Febrero"/>
        <s v="Mayo"/>
        <s v="Marzo"/>
        <s v="Junio"/>
        <s v="Julio"/>
      </sharedItems>
      <fieldGroup par="13"/>
    </cacheField>
    <cacheField name="Mes transaccional" numFmtId="0">
      <sharedItems containsSemiMixedTypes="0" containsString="0" containsNumber="1" containsInteger="1" minValue="1" maxValue="12"/>
    </cacheField>
    <cacheField name="Día" numFmtId="0">
      <sharedItems containsSemiMixedTypes="0" containsString="0" containsNumber="1" containsInteger="1" minValue="1" maxValue="30"/>
    </cacheField>
    <cacheField name="Ciudad" numFmtId="0">
      <sharedItems/>
    </cacheField>
    <cacheField name="Encargado" numFmtId="0">
      <sharedItems count="6">
        <s v="Juan Carlos Londoño"/>
        <s v="Ernesto Pérez"/>
        <s v="Ortensia Giraldo"/>
        <s v="Patricia Fernandez"/>
        <s v="Carolina Navarro"/>
        <s v="Marcela Valencia"/>
      </sharedItems>
    </cacheField>
    <cacheField name="Cantidad_Vendida" numFmtId="0">
      <sharedItems containsString="0" containsBlank="1" containsNumber="1" containsInteger="1" minValue="50" maxValue="300"/>
    </cacheField>
    <cacheField name="Cantidad_Vendida Final" numFmtId="0">
      <sharedItems containsSemiMixedTypes="0" containsString="0" containsNumber="1" minValue="50" maxValue="300"/>
    </cacheField>
    <cacheField name="Producto " numFmtId="0">
      <sharedItems count="4">
        <s v="(D)"/>
        <s v="(B)"/>
        <s v="(C)"/>
        <s v="(A)"/>
      </sharedItems>
    </cacheField>
    <cacheField name="Venta" numFmtId="0">
      <sharedItems containsSemiMixedTypes="0" containsString="0" containsNumber="1" containsInteger="1" minValue="150000" maxValue="2250000"/>
    </cacheField>
    <cacheField name="Ganancia" numFmtId="0">
      <sharedItems containsSemiMixedTypes="0" containsString="0" containsNumber="1" minValue="100" maxValue="750"/>
    </cacheField>
    <cacheField name="Precio por producto " numFmtId="0">
      <sharedItems containsSemiMixedTypes="0" containsString="0" containsNumber="1" minValue="2400" maxValue="9737.3540856031123"/>
    </cacheField>
    <cacheField name="Mes2" numFmtId="0" databaseField="0">
      <fieldGroup base="2">
        <discretePr count="12">
          <x v="1"/>
          <x v="1"/>
          <x v="1"/>
          <x v="0"/>
          <x v="1"/>
          <x v="1"/>
          <x v="0"/>
          <x v="0"/>
          <x v="1"/>
          <x v="1"/>
          <x v="1"/>
          <x v="0"/>
        </discretePr>
        <groupItems count="2">
          <s v="Grupo1"/>
          <s v="Grupo2"/>
        </groupItems>
      </fieldGroup>
    </cacheField>
  </cacheFields>
  <extLst>
    <ext xmlns:x14="http://schemas.microsoft.com/office/spreadsheetml/2009/9/main" uri="{725AE2AE-9491-48be-B2B4-4EB974FC3084}">
      <x14:pivotCacheDefinition pivotCacheId="1663482569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Velez" refreshedDate="45375.741735648146" createdVersion="8" refreshedVersion="8" minRefreshableVersion="3" recordCount="144" xr:uid="{48684D3D-F813-4225-B292-E9B93B393602}">
  <cacheSource type="worksheet">
    <worksheetSource ref="A1:E145" sheet="Operacional"/>
  </cacheSource>
  <cacheFields count="6">
    <cacheField name="Mes" numFmtId="0">
      <sharedItems containsSemiMixedTypes="0" containsString="0" containsNumber="1" containsInteger="1" minValue="1" maxValue="12"/>
    </cacheField>
    <cacheField name="Año" numFmtId="0">
      <sharedItems containsSemiMixedTypes="0" containsString="0" containsNumber="1" containsInteger="1" minValue="20" maxValue="22"/>
    </cacheField>
    <cacheField name="Producto" numFmtId="0">
      <sharedItems count="4">
        <s v="C"/>
        <s v="A"/>
        <s v="B"/>
        <s v="D"/>
      </sharedItems>
    </cacheField>
    <cacheField name="Producción" numFmtId="0">
      <sharedItems containsSemiMixedTypes="0" containsString="0" containsNumber="1" containsInteger="1" minValue="4300" maxValue="24500"/>
    </cacheField>
    <cacheField name="Pérdidas" numFmtId="0">
      <sharedItems containsSemiMixedTypes="0" containsString="0" containsNumber="1" containsInteger="1" minValue="16" maxValue="5446"/>
    </cacheField>
    <cacheField name="Campo1" numFmtId="0" formula="Producción/Pérdida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0001"/>
    <x v="0"/>
    <x v="0"/>
    <n v="11"/>
    <n v="8"/>
    <x v="0"/>
    <s v="Juan Carlos Londoño"/>
    <n v="91"/>
    <n v="91"/>
    <x v="0"/>
    <n v="273000"/>
    <n v="182"/>
  </r>
  <r>
    <n v="10002"/>
    <x v="0"/>
    <x v="1"/>
    <n v="10"/>
    <n v="4"/>
    <x v="1"/>
    <s v="Ernesto Pérez"/>
    <n v="179"/>
    <n v="179"/>
    <x v="1"/>
    <n v="1253000"/>
    <n v="716"/>
  </r>
  <r>
    <n v="10003"/>
    <x v="0"/>
    <x v="2"/>
    <n v="4"/>
    <n v="12"/>
    <x v="2"/>
    <s v="Ortensia Giraldo"/>
    <n v="245"/>
    <n v="245"/>
    <x v="2"/>
    <n v="1837500"/>
    <n v="612.5"/>
  </r>
  <r>
    <n v="10004"/>
    <x v="0"/>
    <x v="3"/>
    <n v="8"/>
    <n v="17"/>
    <x v="3"/>
    <s v="Patricia Fernandez"/>
    <n v="144"/>
    <n v="144"/>
    <x v="1"/>
    <n v="1008000"/>
    <n v="576"/>
  </r>
  <r>
    <n v="10005"/>
    <x v="0"/>
    <x v="4"/>
    <n v="12"/>
    <n v="14"/>
    <x v="4"/>
    <s v="Carolina Navarro"/>
    <n v="116"/>
    <n v="116"/>
    <x v="3"/>
    <n v="638000"/>
    <n v="406"/>
  </r>
  <r>
    <n v="10006"/>
    <x v="0"/>
    <x v="5"/>
    <n v="9"/>
    <n v="9"/>
    <x v="5"/>
    <s v="Marcela Valencia"/>
    <n v="59"/>
    <n v="59"/>
    <x v="0"/>
    <n v="177000"/>
    <n v="118"/>
  </r>
  <r>
    <n v="10007"/>
    <x v="0"/>
    <x v="1"/>
    <n v="10"/>
    <n v="7"/>
    <x v="3"/>
    <s v="Ortensia Giraldo"/>
    <n v="110"/>
    <n v="110"/>
    <x v="3"/>
    <n v="605000"/>
    <n v="385"/>
  </r>
  <r>
    <n v="10008"/>
    <x v="0"/>
    <x v="5"/>
    <n v="9"/>
    <n v="25"/>
    <x v="6"/>
    <s v="Marcela Valencia"/>
    <n v="66"/>
    <n v="66"/>
    <x v="3"/>
    <n v="363000"/>
    <n v="231"/>
  </r>
  <r>
    <n v="10009"/>
    <x v="0"/>
    <x v="6"/>
    <n v="1"/>
    <n v="17"/>
    <x v="7"/>
    <s v="Ortensia Giraldo"/>
    <n v="242"/>
    <n v="242"/>
    <x v="0"/>
    <n v="580800"/>
    <n v="338.8"/>
  </r>
  <r>
    <n v="10010"/>
    <x v="0"/>
    <x v="7"/>
    <n v="2"/>
    <n v="4"/>
    <x v="5"/>
    <s v="Marcela Valencia"/>
    <n v="295"/>
    <n v="295"/>
    <x v="0"/>
    <n v="708000"/>
    <n v="413"/>
  </r>
  <r>
    <n v="10011"/>
    <x v="0"/>
    <x v="8"/>
    <n v="5"/>
    <n v="25"/>
    <x v="4"/>
    <s v="Juan Carlos Londoño"/>
    <n v="176"/>
    <n v="176"/>
    <x v="1"/>
    <n v="1232000"/>
    <n v="704"/>
  </r>
  <r>
    <n v="10012"/>
    <x v="0"/>
    <x v="7"/>
    <n v="2"/>
    <n v="7"/>
    <x v="1"/>
    <s v="Ortensia Giraldo"/>
    <n v="243"/>
    <n v="243"/>
    <x v="0"/>
    <n v="583200"/>
    <n v="340.2"/>
  </r>
  <r>
    <n v="10013"/>
    <x v="0"/>
    <x v="4"/>
    <n v="12"/>
    <n v="24"/>
    <x v="8"/>
    <s v="Carolina Navarro"/>
    <n v="92"/>
    <n v="92"/>
    <x v="0"/>
    <n v="276000"/>
    <n v="184"/>
  </r>
  <r>
    <n v="10014"/>
    <x v="0"/>
    <x v="3"/>
    <n v="8"/>
    <n v="30"/>
    <x v="9"/>
    <s v="Ernesto Pérez"/>
    <n v="238"/>
    <n v="238"/>
    <x v="3"/>
    <n v="1023400"/>
    <n v="547.4"/>
  </r>
  <r>
    <n v="10015"/>
    <x v="0"/>
    <x v="5"/>
    <n v="9"/>
    <n v="22"/>
    <x v="4"/>
    <s v="Ernesto Pérez"/>
    <n v="223"/>
    <n v="223"/>
    <x v="2"/>
    <n v="1672500"/>
    <n v="557.5"/>
  </r>
  <r>
    <n v="10016"/>
    <x v="0"/>
    <x v="2"/>
    <n v="4"/>
    <n v="24"/>
    <x v="0"/>
    <s v="Carolina Navarro"/>
    <n v="106"/>
    <n v="106"/>
    <x v="0"/>
    <n v="318000"/>
    <n v="212"/>
  </r>
  <r>
    <n v="10017"/>
    <x v="0"/>
    <x v="6"/>
    <n v="1"/>
    <n v="15"/>
    <x v="10"/>
    <s v="Juan Carlos Londoño"/>
    <n v="298"/>
    <n v="298"/>
    <x v="3"/>
    <n v="1281400"/>
    <n v="685.4"/>
  </r>
  <r>
    <n v="10018"/>
    <x v="0"/>
    <x v="1"/>
    <n v="10"/>
    <n v="30"/>
    <x v="11"/>
    <s v="Carolina Navarro"/>
    <n v="278"/>
    <n v="278"/>
    <x v="2"/>
    <n v="2085000"/>
    <n v="695"/>
  </r>
  <r>
    <n v="10019"/>
    <x v="0"/>
    <x v="9"/>
    <n v="3"/>
    <n v="6"/>
    <x v="12"/>
    <s v="Marcela Valencia"/>
    <n v="262"/>
    <n v="262"/>
    <x v="2"/>
    <n v="1965000"/>
    <n v="655"/>
  </r>
  <r>
    <n v="10020"/>
    <x v="0"/>
    <x v="8"/>
    <n v="5"/>
    <n v="28"/>
    <x v="3"/>
    <s v="Juan Carlos Londoño"/>
    <n v="90"/>
    <n v="90"/>
    <x v="1"/>
    <n v="630000"/>
    <n v="360"/>
  </r>
  <r>
    <n v="10021"/>
    <x v="0"/>
    <x v="2"/>
    <n v="4"/>
    <n v="17"/>
    <x v="5"/>
    <s v="Ortensia Giraldo"/>
    <n v="83"/>
    <n v="83"/>
    <x v="0"/>
    <n v="249000"/>
    <n v="166"/>
  </r>
  <r>
    <n v="10022"/>
    <x v="0"/>
    <x v="7"/>
    <n v="2"/>
    <n v="26"/>
    <x v="3"/>
    <s v="Marcela Valencia"/>
    <n v="56"/>
    <n v="56"/>
    <x v="1"/>
    <n v="392000"/>
    <n v="224"/>
  </r>
  <r>
    <n v="10023"/>
    <x v="0"/>
    <x v="3"/>
    <n v="8"/>
    <n v="6"/>
    <x v="5"/>
    <s v="Ortensia Giraldo"/>
    <n v="86"/>
    <n v="86"/>
    <x v="1"/>
    <n v="602000"/>
    <n v="344"/>
  </r>
  <r>
    <n v="10024"/>
    <x v="0"/>
    <x v="1"/>
    <n v="10"/>
    <n v="4"/>
    <x v="4"/>
    <s v="Carolina Navarro"/>
    <n v="142"/>
    <n v="142"/>
    <x v="1"/>
    <n v="994000"/>
    <n v="568"/>
  </r>
  <r>
    <n v="10025"/>
    <x v="0"/>
    <x v="2"/>
    <n v="4"/>
    <n v="3"/>
    <x v="13"/>
    <s v="Carolina Navarro"/>
    <n v="208"/>
    <n v="208"/>
    <x v="2"/>
    <n v="1560000"/>
    <n v="520"/>
  </r>
  <r>
    <n v="10026"/>
    <x v="0"/>
    <x v="1"/>
    <n v="10"/>
    <n v="30"/>
    <x v="9"/>
    <s v="Ortensia Giraldo"/>
    <n v="53"/>
    <n v="53"/>
    <x v="0"/>
    <n v="159000"/>
    <n v="106"/>
  </r>
  <r>
    <n v="10027"/>
    <x v="0"/>
    <x v="9"/>
    <n v="3"/>
    <n v="11"/>
    <x v="14"/>
    <s v="Marcela Valencia"/>
    <n v="115"/>
    <n v="115"/>
    <x v="0"/>
    <n v="345000"/>
    <n v="230"/>
  </r>
  <r>
    <n v="10028"/>
    <x v="0"/>
    <x v="5"/>
    <n v="9"/>
    <n v="4"/>
    <x v="6"/>
    <s v="Ernesto Pérez"/>
    <n v="106"/>
    <n v="106"/>
    <x v="3"/>
    <n v="583000"/>
    <n v="371"/>
  </r>
  <r>
    <n v="10029"/>
    <x v="0"/>
    <x v="10"/>
    <n v="6"/>
    <n v="5"/>
    <x v="8"/>
    <s v="Ortensia Giraldo"/>
    <n v="278"/>
    <n v="278"/>
    <x v="2"/>
    <n v="2085000"/>
    <n v="695"/>
  </r>
  <r>
    <n v="10030"/>
    <x v="0"/>
    <x v="6"/>
    <n v="1"/>
    <n v="18"/>
    <x v="3"/>
    <s v="Ortensia Giraldo"/>
    <n v="174"/>
    <n v="174"/>
    <x v="1"/>
    <n v="1218000"/>
    <n v="696"/>
  </r>
  <r>
    <n v="10031"/>
    <x v="0"/>
    <x v="2"/>
    <n v="4"/>
    <n v="21"/>
    <x v="15"/>
    <s v="Ortensia Giraldo"/>
    <n v="114"/>
    <n v="114"/>
    <x v="3"/>
    <n v="627000"/>
    <n v="399"/>
  </r>
  <r>
    <n v="10032"/>
    <x v="0"/>
    <x v="0"/>
    <n v="11"/>
    <n v="13"/>
    <x v="16"/>
    <s v="Ortensia Giraldo"/>
    <n v="134"/>
    <n v="134"/>
    <x v="1"/>
    <n v="938000"/>
    <n v="536"/>
  </r>
  <r>
    <n v="10033"/>
    <x v="0"/>
    <x v="8"/>
    <n v="5"/>
    <n v="19"/>
    <x v="10"/>
    <s v="Marcela Valencia"/>
    <n v="61"/>
    <n v="61"/>
    <x v="0"/>
    <n v="183000"/>
    <n v="122"/>
  </r>
  <r>
    <n v="10034"/>
    <x v="0"/>
    <x v="10"/>
    <n v="6"/>
    <n v="20"/>
    <x v="2"/>
    <s v="Ernesto Pérez"/>
    <n v="61"/>
    <n v="61"/>
    <x v="3"/>
    <n v="335500"/>
    <n v="213.5"/>
  </r>
  <r>
    <n v="10035"/>
    <x v="0"/>
    <x v="7"/>
    <n v="2"/>
    <n v="1"/>
    <x v="12"/>
    <s v="Juan Carlos Londoño"/>
    <n v="170"/>
    <n v="170"/>
    <x v="1"/>
    <n v="1190000"/>
    <n v="680"/>
  </r>
  <r>
    <n v="10036"/>
    <x v="0"/>
    <x v="4"/>
    <n v="12"/>
    <n v="25"/>
    <x v="5"/>
    <s v="Ortensia Giraldo"/>
    <n v="164"/>
    <n v="164"/>
    <x v="1"/>
    <n v="1148000"/>
    <n v="656"/>
  </r>
  <r>
    <n v="10037"/>
    <x v="0"/>
    <x v="3"/>
    <n v="8"/>
    <n v="1"/>
    <x v="2"/>
    <s v="Ortensia Giraldo"/>
    <n v="241"/>
    <n v="241"/>
    <x v="0"/>
    <n v="578400"/>
    <n v="337.4"/>
  </r>
  <r>
    <n v="10038"/>
    <x v="0"/>
    <x v="11"/>
    <n v="7"/>
    <n v="16"/>
    <x v="8"/>
    <s v="Juan Carlos Londoño"/>
    <n v="297"/>
    <n v="297"/>
    <x v="0"/>
    <n v="712800"/>
    <n v="415.8"/>
  </r>
  <r>
    <n v="10039"/>
    <x v="0"/>
    <x v="9"/>
    <n v="3"/>
    <n v="21"/>
    <x v="9"/>
    <s v="Carolina Navarro"/>
    <n v="250"/>
    <n v="250"/>
    <x v="2"/>
    <n v="1875000"/>
    <n v="625"/>
  </r>
  <r>
    <n v="10040"/>
    <x v="0"/>
    <x v="6"/>
    <n v="1"/>
    <n v="30"/>
    <x v="17"/>
    <s v="Juan Carlos Londoño"/>
    <n v="53"/>
    <n v="53"/>
    <x v="2"/>
    <n v="466400"/>
    <n v="201.4"/>
  </r>
  <r>
    <n v="10041"/>
    <x v="0"/>
    <x v="1"/>
    <n v="10"/>
    <n v="21"/>
    <x v="8"/>
    <s v="Marcela Valencia"/>
    <n v="258"/>
    <n v="258"/>
    <x v="2"/>
    <n v="1935000"/>
    <n v="645"/>
  </r>
  <r>
    <n v="10042"/>
    <x v="0"/>
    <x v="5"/>
    <n v="9"/>
    <n v="3"/>
    <x v="15"/>
    <s v="Ernesto Pérez"/>
    <n v="256"/>
    <n v="256"/>
    <x v="2"/>
    <n v="1920000"/>
    <n v="640"/>
  </r>
  <r>
    <n v="10043"/>
    <x v="0"/>
    <x v="7"/>
    <n v="2"/>
    <n v="22"/>
    <x v="15"/>
    <s v="Marcela Valencia"/>
    <n v="261"/>
    <n v="261"/>
    <x v="3"/>
    <n v="1122300"/>
    <n v="600.29999999999995"/>
  </r>
  <r>
    <n v="10044"/>
    <x v="0"/>
    <x v="5"/>
    <n v="9"/>
    <n v="20"/>
    <x v="16"/>
    <s v="Marcela Valencia"/>
    <n v="77"/>
    <n v="77"/>
    <x v="1"/>
    <n v="539000"/>
    <n v="308"/>
  </r>
  <r>
    <n v="10045"/>
    <x v="0"/>
    <x v="10"/>
    <n v="6"/>
    <n v="28"/>
    <x v="18"/>
    <s v="Carolina Navarro"/>
    <n v="51"/>
    <n v="51"/>
    <x v="3"/>
    <n v="280500"/>
    <n v="178.5"/>
  </r>
  <r>
    <n v="10046"/>
    <x v="0"/>
    <x v="6"/>
    <n v="1"/>
    <n v="13"/>
    <x v="6"/>
    <s v="Marcela Valencia"/>
    <n v="217"/>
    <n v="217"/>
    <x v="0"/>
    <n v="520800"/>
    <n v="303.8"/>
  </r>
  <r>
    <n v="10047"/>
    <x v="0"/>
    <x v="6"/>
    <n v="1"/>
    <n v="29"/>
    <x v="10"/>
    <s v="Juan Carlos Londoño"/>
    <n v="108"/>
    <n v="108"/>
    <x v="2"/>
    <n v="950400"/>
    <n v="410.4"/>
  </r>
  <r>
    <n v="10048"/>
    <x v="0"/>
    <x v="4"/>
    <n v="12"/>
    <n v="12"/>
    <x v="1"/>
    <s v="Ortensia Giraldo"/>
    <n v="170"/>
    <n v="170"/>
    <x v="1"/>
    <n v="1190000"/>
    <n v="680"/>
  </r>
  <r>
    <n v="10049"/>
    <x v="0"/>
    <x v="9"/>
    <n v="3"/>
    <n v="5"/>
    <x v="12"/>
    <s v="Juan Carlos Londoño"/>
    <n v="123"/>
    <n v="123"/>
    <x v="1"/>
    <n v="861000"/>
    <n v="492"/>
  </r>
  <r>
    <n v="10050"/>
    <x v="0"/>
    <x v="2"/>
    <n v="4"/>
    <n v="17"/>
    <x v="4"/>
    <s v="Ernesto Pérez"/>
    <n v="242"/>
    <n v="242"/>
    <x v="2"/>
    <n v="1815000"/>
    <n v="605"/>
  </r>
  <r>
    <n v="10051"/>
    <x v="0"/>
    <x v="4"/>
    <n v="12"/>
    <n v="4"/>
    <x v="12"/>
    <s v="Ernesto Pérez"/>
    <n v="285"/>
    <n v="285"/>
    <x v="2"/>
    <n v="2137500"/>
    <n v="712.5"/>
  </r>
  <r>
    <n v="10052"/>
    <x v="0"/>
    <x v="10"/>
    <n v="6"/>
    <n v="28"/>
    <x v="7"/>
    <s v="Ernesto Pérez"/>
    <n v="203"/>
    <n v="203"/>
    <x v="2"/>
    <n v="1522500"/>
    <n v="507.5"/>
  </r>
  <r>
    <n v="10053"/>
    <x v="0"/>
    <x v="1"/>
    <n v="10"/>
    <n v="13"/>
    <x v="11"/>
    <s v="Ortensia Giraldo"/>
    <n v="97"/>
    <n v="97"/>
    <x v="0"/>
    <n v="291000"/>
    <n v="194"/>
  </r>
  <r>
    <n v="10054"/>
    <x v="0"/>
    <x v="0"/>
    <n v="11"/>
    <n v="13"/>
    <x v="5"/>
    <s v="Juan Carlos Londoño"/>
    <n v="118"/>
    <n v="118"/>
    <x v="3"/>
    <n v="649000"/>
    <n v="413"/>
  </r>
  <r>
    <n v="10055"/>
    <x v="0"/>
    <x v="2"/>
    <n v="4"/>
    <n v="14"/>
    <x v="13"/>
    <s v="Carolina Navarro"/>
    <n v="229"/>
    <n v="229"/>
    <x v="2"/>
    <n v="1717500"/>
    <n v="572.5"/>
  </r>
  <r>
    <n v="10056"/>
    <x v="0"/>
    <x v="6"/>
    <n v="1"/>
    <n v="4"/>
    <x v="14"/>
    <s v="Patricia Fernandez"/>
    <n v="229"/>
    <n v="229"/>
    <x v="3"/>
    <n v="984700"/>
    <n v="526.70000000000005"/>
  </r>
  <r>
    <n v="10057"/>
    <x v="0"/>
    <x v="1"/>
    <n v="10"/>
    <n v="20"/>
    <x v="6"/>
    <s v="Patricia Fernandez"/>
    <n v="152"/>
    <n v="152"/>
    <x v="1"/>
    <n v="1064000"/>
    <n v="608"/>
  </r>
  <r>
    <n v="10058"/>
    <x v="0"/>
    <x v="11"/>
    <n v="7"/>
    <n v="28"/>
    <x v="13"/>
    <s v="Ortensia Giraldo"/>
    <n v="93"/>
    <n v="93"/>
    <x v="2"/>
    <n v="818400"/>
    <n v="353.4"/>
  </r>
  <r>
    <n v="10059"/>
    <x v="0"/>
    <x v="5"/>
    <n v="9"/>
    <n v="5"/>
    <x v="15"/>
    <s v="Patricia Fernandez"/>
    <n v="73"/>
    <n v="73"/>
    <x v="0"/>
    <n v="219000"/>
    <n v="146"/>
  </r>
  <r>
    <n v="10060"/>
    <x v="0"/>
    <x v="3"/>
    <n v="8"/>
    <n v="4"/>
    <x v="13"/>
    <s v="Juan Carlos Londoño"/>
    <n v="267"/>
    <n v="267"/>
    <x v="3"/>
    <n v="1148100"/>
    <n v="614.1"/>
  </r>
  <r>
    <n v="10061"/>
    <x v="0"/>
    <x v="8"/>
    <n v="5"/>
    <n v="24"/>
    <x v="14"/>
    <s v="Marcela Valencia"/>
    <n v="117"/>
    <n v="117"/>
    <x v="0"/>
    <n v="351000"/>
    <n v="234"/>
  </r>
  <r>
    <n v="10062"/>
    <x v="0"/>
    <x v="2"/>
    <n v="4"/>
    <n v="7"/>
    <x v="5"/>
    <s v="Patricia Fernandez"/>
    <n v="91"/>
    <n v="91"/>
    <x v="1"/>
    <n v="637000"/>
    <n v="364"/>
  </r>
  <r>
    <n v="10063"/>
    <x v="0"/>
    <x v="8"/>
    <n v="5"/>
    <n v="29"/>
    <x v="10"/>
    <s v="Juan Carlos Londoño"/>
    <n v="70"/>
    <n v="70"/>
    <x v="3"/>
    <n v="385000"/>
    <n v="245"/>
  </r>
  <r>
    <n v="10064"/>
    <x v="0"/>
    <x v="7"/>
    <n v="2"/>
    <n v="15"/>
    <x v="6"/>
    <s v="Carolina Navarro"/>
    <n v="74"/>
    <n v="74"/>
    <x v="2"/>
    <n v="651200"/>
    <n v="281.2"/>
  </r>
  <r>
    <n v="10065"/>
    <x v="0"/>
    <x v="1"/>
    <n v="10"/>
    <n v="17"/>
    <x v="14"/>
    <s v="Juan Carlos Londoño"/>
    <n v="106"/>
    <n v="106"/>
    <x v="0"/>
    <n v="318000"/>
    <n v="212"/>
  </r>
  <r>
    <n v="10066"/>
    <x v="0"/>
    <x v="7"/>
    <n v="2"/>
    <n v="21"/>
    <x v="2"/>
    <s v="Juan Carlos Londoño"/>
    <n v="255"/>
    <n v="255"/>
    <x v="0"/>
    <n v="612000"/>
    <n v="357"/>
  </r>
  <r>
    <n v="10067"/>
    <x v="0"/>
    <x v="10"/>
    <n v="6"/>
    <n v="30"/>
    <x v="3"/>
    <s v="Ernesto Pérez"/>
    <n v="98"/>
    <n v="98"/>
    <x v="3"/>
    <n v="539000"/>
    <n v="343"/>
  </r>
  <r>
    <n v="10068"/>
    <x v="0"/>
    <x v="5"/>
    <n v="9"/>
    <n v="17"/>
    <x v="1"/>
    <s v="Marcela Valencia"/>
    <n v="105"/>
    <n v="105"/>
    <x v="3"/>
    <n v="577500"/>
    <n v="367.5"/>
  </r>
  <r>
    <n v="10069"/>
    <x v="0"/>
    <x v="11"/>
    <n v="7"/>
    <n v="15"/>
    <x v="12"/>
    <s v="Carolina Navarro"/>
    <n v="281"/>
    <n v="281"/>
    <x v="0"/>
    <n v="674400"/>
    <n v="393.4"/>
  </r>
  <r>
    <n v="10070"/>
    <x v="0"/>
    <x v="8"/>
    <n v="5"/>
    <n v="23"/>
    <x v="3"/>
    <s v="Patricia Fernandez"/>
    <n v="200"/>
    <n v="200"/>
    <x v="2"/>
    <n v="1500000"/>
    <n v="500"/>
  </r>
  <r>
    <n v="10071"/>
    <x v="0"/>
    <x v="7"/>
    <n v="2"/>
    <n v="2"/>
    <x v="7"/>
    <s v="Carolina Navarro"/>
    <n v="206"/>
    <n v="206"/>
    <x v="3"/>
    <n v="885800"/>
    <n v="473.8"/>
  </r>
  <r>
    <n v="10072"/>
    <x v="0"/>
    <x v="11"/>
    <n v="7"/>
    <n v="25"/>
    <x v="7"/>
    <s v="Juan Carlos Londoño"/>
    <n v="78"/>
    <n v="78"/>
    <x v="1"/>
    <n v="546000"/>
    <n v="312"/>
  </r>
  <r>
    <n v="10073"/>
    <x v="0"/>
    <x v="3"/>
    <n v="8"/>
    <n v="10"/>
    <x v="12"/>
    <s v="Juan Carlos Londoño"/>
    <n v="79"/>
    <n v="79"/>
    <x v="2"/>
    <n v="695200"/>
    <n v="300.2"/>
  </r>
  <r>
    <n v="10074"/>
    <x v="0"/>
    <x v="3"/>
    <n v="8"/>
    <n v="29"/>
    <x v="6"/>
    <s v="Carolina Navarro"/>
    <n v="110"/>
    <n v="110"/>
    <x v="1"/>
    <n v="770000"/>
    <n v="440"/>
  </r>
  <r>
    <n v="10075"/>
    <x v="0"/>
    <x v="2"/>
    <n v="4"/>
    <n v="24"/>
    <x v="11"/>
    <s v="Juan Carlos Londoño"/>
    <n v="102"/>
    <n v="102"/>
    <x v="0"/>
    <n v="306000"/>
    <n v="204"/>
  </r>
  <r>
    <n v="10076"/>
    <x v="0"/>
    <x v="11"/>
    <n v="7"/>
    <n v="5"/>
    <x v="1"/>
    <s v="Ernesto Pérez"/>
    <n v="62"/>
    <n v="62"/>
    <x v="1"/>
    <n v="434000"/>
    <n v="248"/>
  </r>
  <r>
    <n v="10077"/>
    <x v="0"/>
    <x v="2"/>
    <n v="4"/>
    <n v="14"/>
    <x v="11"/>
    <s v="Ernesto Pérez"/>
    <n v="83"/>
    <n v="83"/>
    <x v="3"/>
    <n v="456500"/>
    <n v="290.5"/>
  </r>
  <r>
    <n v="10078"/>
    <x v="0"/>
    <x v="4"/>
    <n v="12"/>
    <n v="30"/>
    <x v="15"/>
    <s v="Ernesto Pérez"/>
    <m/>
    <n v="102.8"/>
    <x v="1"/>
    <n v="1001000"/>
    <n v="572"/>
  </r>
  <r>
    <n v="10079"/>
    <x v="0"/>
    <x v="5"/>
    <n v="9"/>
    <n v="19"/>
    <x v="13"/>
    <s v="Ortensia Giraldo"/>
    <n v="135"/>
    <n v="135"/>
    <x v="1"/>
    <n v="945000"/>
    <n v="540"/>
  </r>
  <r>
    <n v="10080"/>
    <x v="0"/>
    <x v="10"/>
    <n v="6"/>
    <n v="30"/>
    <x v="3"/>
    <s v="Carolina Navarro"/>
    <n v="66"/>
    <n v="66"/>
    <x v="0"/>
    <n v="198000"/>
    <n v="132"/>
  </r>
  <r>
    <n v="10081"/>
    <x v="0"/>
    <x v="8"/>
    <n v="5"/>
    <n v="1"/>
    <x v="1"/>
    <s v="Carolina Navarro"/>
    <n v="89"/>
    <n v="89"/>
    <x v="3"/>
    <n v="489500"/>
    <n v="311.5"/>
  </r>
  <r>
    <n v="10082"/>
    <x v="0"/>
    <x v="3"/>
    <n v="8"/>
    <n v="20"/>
    <x v="16"/>
    <s v="Ortensia Giraldo"/>
    <n v="122"/>
    <n v="122"/>
    <x v="1"/>
    <n v="854000"/>
    <n v="488"/>
  </r>
  <r>
    <n v="10083"/>
    <x v="0"/>
    <x v="2"/>
    <n v="4"/>
    <n v="9"/>
    <x v="11"/>
    <s v="Ortensia Giraldo"/>
    <n v="257"/>
    <n v="257"/>
    <x v="2"/>
    <n v="1927500"/>
    <n v="642.5"/>
  </r>
  <r>
    <n v="10084"/>
    <x v="0"/>
    <x v="6"/>
    <n v="1"/>
    <n v="4"/>
    <x v="0"/>
    <s v="Marcela Valencia"/>
    <n v="175"/>
    <n v="175"/>
    <x v="1"/>
    <n v="1225000"/>
    <n v="700"/>
  </r>
  <r>
    <n v="10085"/>
    <x v="0"/>
    <x v="8"/>
    <n v="5"/>
    <n v="25"/>
    <x v="15"/>
    <s v="Carolina Navarro"/>
    <n v="216"/>
    <n v="216"/>
    <x v="2"/>
    <n v="1620000"/>
    <n v="540"/>
  </r>
  <r>
    <n v="10086"/>
    <x v="0"/>
    <x v="9"/>
    <n v="3"/>
    <n v="17"/>
    <x v="1"/>
    <s v="Marcela Valencia"/>
    <n v="97"/>
    <n v="97"/>
    <x v="0"/>
    <n v="291000"/>
    <n v="194"/>
  </r>
  <r>
    <n v="10087"/>
    <x v="0"/>
    <x v="6"/>
    <n v="1"/>
    <n v="14"/>
    <x v="2"/>
    <s v="Ortensia Giraldo"/>
    <n v="204"/>
    <n v="204"/>
    <x v="3"/>
    <n v="877200"/>
    <n v="469.2"/>
  </r>
  <r>
    <n v="10088"/>
    <x v="0"/>
    <x v="3"/>
    <n v="8"/>
    <n v="12"/>
    <x v="2"/>
    <s v="Ortensia Giraldo"/>
    <n v="96"/>
    <n v="96"/>
    <x v="1"/>
    <n v="672000"/>
    <n v="384"/>
  </r>
  <r>
    <n v="10089"/>
    <x v="0"/>
    <x v="6"/>
    <n v="1"/>
    <n v="18"/>
    <x v="9"/>
    <s v="Ortensia Giraldo"/>
    <n v="114"/>
    <n v="114"/>
    <x v="1"/>
    <n v="798000"/>
    <n v="456"/>
  </r>
  <r>
    <n v="10090"/>
    <x v="0"/>
    <x v="11"/>
    <n v="7"/>
    <n v="30"/>
    <x v="5"/>
    <s v="Ortensia Giraldo"/>
    <n v="142"/>
    <n v="142"/>
    <x v="1"/>
    <n v="994000"/>
    <n v="568"/>
  </r>
  <r>
    <n v="10091"/>
    <x v="0"/>
    <x v="4"/>
    <n v="12"/>
    <n v="12"/>
    <x v="18"/>
    <s v="Ernesto Pérez"/>
    <n v="87"/>
    <n v="87"/>
    <x v="0"/>
    <n v="261000"/>
    <n v="174"/>
  </r>
  <r>
    <n v="10092"/>
    <x v="0"/>
    <x v="7"/>
    <n v="2"/>
    <n v="19"/>
    <x v="10"/>
    <s v="Ernesto Pérez"/>
    <n v="84"/>
    <n v="84"/>
    <x v="1"/>
    <n v="588000"/>
    <n v="336"/>
  </r>
  <r>
    <n v="10093"/>
    <x v="0"/>
    <x v="8"/>
    <n v="5"/>
    <n v="1"/>
    <x v="16"/>
    <s v="Marcela Valencia"/>
    <n v="92"/>
    <n v="92"/>
    <x v="0"/>
    <n v="276000"/>
    <n v="184"/>
  </r>
  <r>
    <n v="10094"/>
    <x v="0"/>
    <x v="11"/>
    <n v="7"/>
    <n v="25"/>
    <x v="13"/>
    <s v="Carolina Navarro"/>
    <n v="265"/>
    <n v="265"/>
    <x v="3"/>
    <n v="1139500"/>
    <n v="609.5"/>
  </r>
  <r>
    <n v="10095"/>
    <x v="0"/>
    <x v="3"/>
    <n v="8"/>
    <n v="28"/>
    <x v="0"/>
    <s v="Ortensia Giraldo"/>
    <n v="275"/>
    <n v="275"/>
    <x v="0"/>
    <n v="660000"/>
    <n v="385"/>
  </r>
  <r>
    <n v="10096"/>
    <x v="0"/>
    <x v="7"/>
    <n v="2"/>
    <n v="5"/>
    <x v="17"/>
    <s v="Ernesto Pérez"/>
    <n v="101"/>
    <n v="101"/>
    <x v="1"/>
    <n v="707000"/>
    <n v="404"/>
  </r>
  <r>
    <n v="10097"/>
    <x v="0"/>
    <x v="8"/>
    <n v="5"/>
    <n v="10"/>
    <x v="4"/>
    <s v="Ernesto Pérez"/>
    <n v="70"/>
    <n v="70"/>
    <x v="3"/>
    <n v="385000"/>
    <n v="245"/>
  </r>
  <r>
    <n v="10098"/>
    <x v="0"/>
    <x v="11"/>
    <n v="7"/>
    <n v="1"/>
    <x v="9"/>
    <s v="Carolina Navarro"/>
    <n v="266"/>
    <n v="266"/>
    <x v="3"/>
    <n v="1143800"/>
    <n v="611.79999999999995"/>
  </r>
  <r>
    <n v="10099"/>
    <x v="0"/>
    <x v="7"/>
    <n v="2"/>
    <n v="26"/>
    <x v="0"/>
    <s v="Juan Carlos Londoño"/>
    <n v="107"/>
    <n v="107"/>
    <x v="1"/>
    <n v="749000"/>
    <n v="428"/>
  </r>
  <r>
    <n v="10100"/>
    <x v="0"/>
    <x v="1"/>
    <n v="10"/>
    <n v="25"/>
    <x v="18"/>
    <s v="Ernesto Pérez"/>
    <m/>
    <n v="64.2"/>
    <x v="0"/>
    <n v="219000"/>
    <n v="146"/>
  </r>
  <r>
    <n v="10101"/>
    <x v="0"/>
    <x v="9"/>
    <n v="3"/>
    <n v="14"/>
    <x v="6"/>
    <s v="Patricia Fernandez"/>
    <n v="298"/>
    <n v="298"/>
    <x v="2"/>
    <n v="2235000"/>
    <n v="745"/>
  </r>
  <r>
    <n v="10102"/>
    <x v="0"/>
    <x v="0"/>
    <n v="11"/>
    <n v="14"/>
    <x v="4"/>
    <s v="Marcela Valencia"/>
    <n v="93"/>
    <n v="93"/>
    <x v="3"/>
    <n v="511500"/>
    <n v="325.5"/>
  </r>
  <r>
    <n v="10103"/>
    <x v="0"/>
    <x v="0"/>
    <n v="11"/>
    <n v="19"/>
    <x v="3"/>
    <s v="Carolina Navarro"/>
    <n v="88"/>
    <n v="88"/>
    <x v="1"/>
    <n v="616000"/>
    <n v="352"/>
  </r>
  <r>
    <n v="10104"/>
    <x v="0"/>
    <x v="3"/>
    <n v="8"/>
    <n v="19"/>
    <x v="9"/>
    <s v="Ortensia Giraldo"/>
    <n v="251"/>
    <n v="251"/>
    <x v="3"/>
    <n v="1079300"/>
    <n v="577.29999999999995"/>
  </r>
  <r>
    <n v="10105"/>
    <x v="0"/>
    <x v="10"/>
    <n v="6"/>
    <n v="5"/>
    <x v="6"/>
    <s v="Juan Carlos Londoño"/>
    <n v="58"/>
    <n v="58"/>
    <x v="3"/>
    <n v="319000"/>
    <n v="203"/>
  </r>
  <r>
    <n v="10106"/>
    <x v="0"/>
    <x v="8"/>
    <n v="5"/>
    <n v="6"/>
    <x v="16"/>
    <s v="Ortensia Giraldo"/>
    <n v="96"/>
    <n v="96"/>
    <x v="3"/>
    <n v="528000"/>
    <n v="336"/>
  </r>
  <r>
    <n v="10107"/>
    <x v="0"/>
    <x v="1"/>
    <n v="10"/>
    <n v="4"/>
    <x v="1"/>
    <s v="Carolina Navarro"/>
    <n v="69"/>
    <n v="69"/>
    <x v="1"/>
    <n v="483000"/>
    <n v="276"/>
  </r>
  <r>
    <n v="10108"/>
    <x v="0"/>
    <x v="7"/>
    <n v="2"/>
    <n v="5"/>
    <x v="13"/>
    <s v="Patricia Fernandez"/>
    <n v="253"/>
    <n v="253"/>
    <x v="3"/>
    <n v="1087900"/>
    <n v="581.9"/>
  </r>
  <r>
    <n v="10109"/>
    <x v="0"/>
    <x v="5"/>
    <n v="9"/>
    <n v="27"/>
    <x v="11"/>
    <s v="Ernesto Pérez"/>
    <n v="114"/>
    <n v="114"/>
    <x v="3"/>
    <n v="627000"/>
    <n v="399"/>
  </r>
  <r>
    <n v="10110"/>
    <x v="0"/>
    <x v="1"/>
    <n v="10"/>
    <n v="21"/>
    <x v="0"/>
    <s v="Ortensia Giraldo"/>
    <n v="65"/>
    <n v="65"/>
    <x v="0"/>
    <n v="195000"/>
    <n v="130"/>
  </r>
  <r>
    <n v="10111"/>
    <x v="0"/>
    <x v="9"/>
    <n v="3"/>
    <n v="21"/>
    <x v="13"/>
    <s v="Patricia Fernandez"/>
    <n v="106"/>
    <n v="106"/>
    <x v="3"/>
    <n v="583000"/>
    <n v="371"/>
  </r>
  <r>
    <n v="10112"/>
    <x v="0"/>
    <x v="4"/>
    <n v="12"/>
    <n v="14"/>
    <x v="5"/>
    <s v="Ortensia Giraldo"/>
    <n v="112"/>
    <n v="112"/>
    <x v="1"/>
    <n v="784000"/>
    <n v="448"/>
  </r>
  <r>
    <n v="10113"/>
    <x v="0"/>
    <x v="2"/>
    <n v="4"/>
    <n v="25"/>
    <x v="13"/>
    <s v="Juan Carlos Londoño"/>
    <n v="283"/>
    <n v="283"/>
    <x v="2"/>
    <n v="2122500"/>
    <n v="707.5"/>
  </r>
  <r>
    <n v="10114"/>
    <x v="0"/>
    <x v="3"/>
    <n v="8"/>
    <n v="8"/>
    <x v="5"/>
    <s v="Patricia Fernandez"/>
    <n v="210"/>
    <n v="210"/>
    <x v="0"/>
    <n v="504000"/>
    <n v="294"/>
  </r>
  <r>
    <n v="10115"/>
    <x v="0"/>
    <x v="9"/>
    <n v="3"/>
    <n v="17"/>
    <x v="18"/>
    <s v="Marcela Valencia"/>
    <n v="60"/>
    <n v="60"/>
    <x v="1"/>
    <n v="420000"/>
    <n v="240"/>
  </r>
  <r>
    <n v="10116"/>
    <x v="0"/>
    <x v="3"/>
    <n v="8"/>
    <n v="8"/>
    <x v="12"/>
    <s v="Patricia Fernandez"/>
    <n v="217"/>
    <n v="217"/>
    <x v="3"/>
    <n v="933100"/>
    <n v="499.1"/>
  </r>
  <r>
    <n v="10117"/>
    <x v="0"/>
    <x v="8"/>
    <n v="5"/>
    <n v="9"/>
    <x v="9"/>
    <s v="Juan Carlos Londoño"/>
    <n v="86"/>
    <n v="86"/>
    <x v="3"/>
    <n v="473000"/>
    <n v="301"/>
  </r>
  <r>
    <n v="10118"/>
    <x v="0"/>
    <x v="4"/>
    <n v="12"/>
    <n v="30"/>
    <x v="16"/>
    <s v="Carolina Navarro"/>
    <n v="295"/>
    <n v="295"/>
    <x v="2"/>
    <n v="2212500"/>
    <n v="737.5"/>
  </r>
  <r>
    <n v="10119"/>
    <x v="0"/>
    <x v="9"/>
    <n v="3"/>
    <n v="8"/>
    <x v="4"/>
    <s v="Carolina Navarro"/>
    <n v="293"/>
    <n v="293"/>
    <x v="2"/>
    <n v="2197500"/>
    <n v="732.5"/>
  </r>
  <r>
    <n v="10120"/>
    <x v="0"/>
    <x v="8"/>
    <n v="5"/>
    <n v="4"/>
    <x v="15"/>
    <s v="Ortensia Giraldo"/>
    <n v="112"/>
    <n v="112"/>
    <x v="1"/>
    <n v="784000"/>
    <n v="448"/>
  </r>
  <r>
    <n v="10121"/>
    <x v="0"/>
    <x v="9"/>
    <n v="3"/>
    <n v="6"/>
    <x v="5"/>
    <s v="Ortensia Giraldo"/>
    <n v="83"/>
    <n v="83"/>
    <x v="0"/>
    <n v="249000"/>
    <n v="166"/>
  </r>
  <r>
    <n v="10122"/>
    <x v="0"/>
    <x v="9"/>
    <n v="3"/>
    <n v="6"/>
    <x v="1"/>
    <s v="Juan Carlos Londoño"/>
    <n v="151"/>
    <n v="151"/>
    <x v="1"/>
    <n v="1057000"/>
    <n v="604"/>
  </r>
  <r>
    <n v="10123"/>
    <x v="0"/>
    <x v="5"/>
    <n v="9"/>
    <n v="7"/>
    <x v="5"/>
    <s v="Juan Carlos Londoño"/>
    <n v="266"/>
    <n v="266"/>
    <x v="2"/>
    <n v="1995000"/>
    <n v="665"/>
  </r>
  <r>
    <n v="10124"/>
    <x v="0"/>
    <x v="0"/>
    <n v="11"/>
    <n v="2"/>
    <x v="2"/>
    <s v="Ortensia Giraldo"/>
    <n v="224"/>
    <n v="224"/>
    <x v="2"/>
    <n v="1680000"/>
    <n v="560"/>
  </r>
  <r>
    <n v="10125"/>
    <x v="0"/>
    <x v="9"/>
    <n v="3"/>
    <n v="12"/>
    <x v="12"/>
    <s v="Patricia Fernandez"/>
    <n v="93"/>
    <n v="93"/>
    <x v="3"/>
    <n v="511500"/>
    <n v="325.5"/>
  </r>
  <r>
    <n v="10126"/>
    <x v="0"/>
    <x v="6"/>
    <n v="1"/>
    <n v="26"/>
    <x v="17"/>
    <s v="Patricia Fernandez"/>
    <n v="230"/>
    <n v="230"/>
    <x v="3"/>
    <n v="989000"/>
    <n v="529"/>
  </r>
  <r>
    <n v="10127"/>
    <x v="0"/>
    <x v="11"/>
    <n v="7"/>
    <n v="26"/>
    <x v="19"/>
    <s v="Ortensia Giraldo"/>
    <n v="102"/>
    <n v="102"/>
    <x v="2"/>
    <n v="897600"/>
    <n v="387.6"/>
  </r>
  <r>
    <n v="10128"/>
    <x v="0"/>
    <x v="4"/>
    <n v="12"/>
    <n v="15"/>
    <x v="4"/>
    <s v="Juan Carlos Londoño"/>
    <n v="155"/>
    <n v="155"/>
    <x v="1"/>
    <n v="1085000"/>
    <n v="620"/>
  </r>
  <r>
    <n v="10129"/>
    <x v="0"/>
    <x v="5"/>
    <n v="9"/>
    <n v="20"/>
    <x v="16"/>
    <s v="Juan Carlos Londoño"/>
    <n v="96"/>
    <n v="96"/>
    <x v="1"/>
    <n v="672000"/>
    <n v="384"/>
  </r>
  <r>
    <n v="10130"/>
    <x v="0"/>
    <x v="2"/>
    <n v="4"/>
    <n v="29"/>
    <x v="9"/>
    <s v="Carolina Navarro"/>
    <n v="266"/>
    <n v="266"/>
    <x v="2"/>
    <n v="1995000"/>
    <n v="665"/>
  </r>
  <r>
    <n v="10131"/>
    <x v="0"/>
    <x v="2"/>
    <n v="4"/>
    <n v="25"/>
    <x v="4"/>
    <s v="Ernesto Pérez"/>
    <n v="103"/>
    <n v="103"/>
    <x v="3"/>
    <n v="566500"/>
    <n v="360.5"/>
  </r>
  <r>
    <n v="10132"/>
    <x v="0"/>
    <x v="9"/>
    <n v="3"/>
    <n v="12"/>
    <x v="18"/>
    <s v="Carolina Navarro"/>
    <n v="97"/>
    <n v="97"/>
    <x v="0"/>
    <n v="291000"/>
    <n v="194"/>
  </r>
  <r>
    <n v="10133"/>
    <x v="0"/>
    <x v="0"/>
    <n v="11"/>
    <n v="28"/>
    <x v="9"/>
    <s v="Marcela Valencia"/>
    <n v="294"/>
    <n v="294"/>
    <x v="2"/>
    <n v="2205000"/>
    <n v="735"/>
  </r>
  <r>
    <n v="10134"/>
    <x v="0"/>
    <x v="1"/>
    <n v="10"/>
    <n v="14"/>
    <x v="18"/>
    <s v="Carolina Navarro"/>
    <n v="79"/>
    <n v="79"/>
    <x v="1"/>
    <n v="553000"/>
    <n v="316"/>
  </r>
  <r>
    <n v="10135"/>
    <x v="0"/>
    <x v="2"/>
    <n v="4"/>
    <n v="2"/>
    <x v="12"/>
    <s v="Carolina Navarro"/>
    <n v="99"/>
    <n v="99"/>
    <x v="0"/>
    <n v="297000"/>
    <n v="198"/>
  </r>
  <r>
    <n v="10136"/>
    <x v="0"/>
    <x v="2"/>
    <n v="4"/>
    <n v="14"/>
    <x v="5"/>
    <s v="Patricia Fernandez"/>
    <n v="114"/>
    <n v="114"/>
    <x v="0"/>
    <n v="342000"/>
    <n v="228"/>
  </r>
  <r>
    <n v="10137"/>
    <x v="0"/>
    <x v="2"/>
    <n v="4"/>
    <n v="19"/>
    <x v="5"/>
    <s v="Patricia Fernandez"/>
    <n v="98"/>
    <n v="98"/>
    <x v="1"/>
    <n v="686000"/>
    <n v="392"/>
  </r>
  <r>
    <n v="10138"/>
    <x v="0"/>
    <x v="3"/>
    <n v="8"/>
    <n v="9"/>
    <x v="1"/>
    <s v="Patricia Fernandez"/>
    <n v="179"/>
    <n v="179"/>
    <x v="1"/>
    <n v="1253000"/>
    <n v="716"/>
  </r>
  <r>
    <n v="10139"/>
    <x v="0"/>
    <x v="9"/>
    <n v="3"/>
    <n v="23"/>
    <x v="12"/>
    <s v="Juan Carlos Londoño"/>
    <n v="157"/>
    <n v="157"/>
    <x v="1"/>
    <n v="1099000"/>
    <n v="628"/>
  </r>
  <r>
    <n v="10140"/>
    <x v="0"/>
    <x v="1"/>
    <n v="10"/>
    <n v="28"/>
    <x v="3"/>
    <s v="Juan Carlos Londoño"/>
    <n v="70"/>
    <n v="70"/>
    <x v="3"/>
    <n v="385000"/>
    <n v="245"/>
  </r>
  <r>
    <n v="10141"/>
    <x v="0"/>
    <x v="3"/>
    <n v="8"/>
    <n v="6"/>
    <x v="3"/>
    <s v="Marcela Valencia"/>
    <n v="95"/>
    <n v="95"/>
    <x v="2"/>
    <n v="836000"/>
    <n v="361"/>
  </r>
  <r>
    <n v="10142"/>
    <x v="0"/>
    <x v="8"/>
    <n v="5"/>
    <n v="28"/>
    <x v="1"/>
    <s v="Marcela Valencia"/>
    <n v="50"/>
    <n v="50"/>
    <x v="0"/>
    <n v="150000"/>
    <n v="100"/>
  </r>
  <r>
    <n v="10143"/>
    <x v="0"/>
    <x v="1"/>
    <n v="10"/>
    <n v="4"/>
    <x v="19"/>
    <s v="Ortensia Giraldo"/>
    <n v="81"/>
    <n v="81"/>
    <x v="3"/>
    <n v="445500"/>
    <n v="283.5"/>
  </r>
  <r>
    <n v="10144"/>
    <x v="0"/>
    <x v="3"/>
    <n v="8"/>
    <n v="18"/>
    <x v="11"/>
    <s v="Marcela Valencia"/>
    <n v="236"/>
    <n v="236"/>
    <x v="3"/>
    <n v="1014800"/>
    <n v="542.79999999999995"/>
  </r>
  <r>
    <n v="10145"/>
    <x v="0"/>
    <x v="9"/>
    <n v="3"/>
    <n v="5"/>
    <x v="4"/>
    <s v="Juan Carlos Londoño"/>
    <n v="111"/>
    <n v="111"/>
    <x v="0"/>
    <n v="333000"/>
    <n v="222"/>
  </r>
  <r>
    <n v="10146"/>
    <x v="0"/>
    <x v="11"/>
    <n v="7"/>
    <n v="9"/>
    <x v="8"/>
    <s v="Marcela Valencia"/>
    <n v="57"/>
    <n v="57"/>
    <x v="2"/>
    <n v="501600"/>
    <n v="216.6"/>
  </r>
  <r>
    <n v="10147"/>
    <x v="0"/>
    <x v="5"/>
    <n v="9"/>
    <n v="26"/>
    <x v="1"/>
    <s v="Patricia Fernandez"/>
    <m/>
    <n v="262.39999999999998"/>
    <x v="2"/>
    <n v="1605000"/>
    <n v="535"/>
  </r>
  <r>
    <n v="10148"/>
    <x v="0"/>
    <x v="8"/>
    <n v="5"/>
    <n v="14"/>
    <x v="4"/>
    <s v="Ortensia Giraldo"/>
    <n v="76"/>
    <n v="76"/>
    <x v="3"/>
    <n v="418000"/>
    <n v="266"/>
  </r>
  <r>
    <n v="10149"/>
    <x v="0"/>
    <x v="3"/>
    <n v="8"/>
    <n v="14"/>
    <x v="4"/>
    <s v="Ernesto Pérez"/>
    <n v="89"/>
    <n v="89"/>
    <x v="1"/>
    <n v="623000"/>
    <n v="356"/>
  </r>
  <r>
    <n v="10150"/>
    <x v="0"/>
    <x v="0"/>
    <n v="11"/>
    <n v="9"/>
    <x v="3"/>
    <s v="Ernesto Pérez"/>
    <n v="101"/>
    <n v="101"/>
    <x v="0"/>
    <n v="303000"/>
    <n v="202"/>
  </r>
  <r>
    <n v="10151"/>
    <x v="0"/>
    <x v="3"/>
    <n v="8"/>
    <n v="26"/>
    <x v="18"/>
    <s v="Ortensia Giraldo"/>
    <n v="90"/>
    <n v="90"/>
    <x v="1"/>
    <n v="630000"/>
    <n v="360"/>
  </r>
  <r>
    <n v="10152"/>
    <x v="0"/>
    <x v="5"/>
    <n v="9"/>
    <n v="15"/>
    <x v="14"/>
    <s v="Carolina Navarro"/>
    <n v="82"/>
    <n v="82"/>
    <x v="0"/>
    <n v="246000"/>
    <n v="164"/>
  </r>
  <r>
    <n v="10153"/>
    <x v="0"/>
    <x v="8"/>
    <n v="5"/>
    <n v="4"/>
    <x v="2"/>
    <s v="Carolina Navarro"/>
    <n v="65"/>
    <n v="65"/>
    <x v="0"/>
    <n v="195000"/>
    <n v="130"/>
  </r>
  <r>
    <n v="10154"/>
    <x v="0"/>
    <x v="9"/>
    <n v="3"/>
    <n v="12"/>
    <x v="8"/>
    <s v="Marcela Valencia"/>
    <n v="103"/>
    <n v="103"/>
    <x v="3"/>
    <n v="566500"/>
    <n v="360.5"/>
  </r>
  <r>
    <n v="10155"/>
    <x v="0"/>
    <x v="2"/>
    <n v="4"/>
    <n v="23"/>
    <x v="4"/>
    <s v="Juan Carlos Londoño"/>
    <n v="83"/>
    <n v="83"/>
    <x v="3"/>
    <n v="456500"/>
    <n v="290.5"/>
  </r>
  <r>
    <n v="10156"/>
    <x v="0"/>
    <x v="2"/>
    <n v="4"/>
    <n v="25"/>
    <x v="18"/>
    <s v="Ortensia Giraldo"/>
    <n v="62"/>
    <n v="62"/>
    <x v="1"/>
    <n v="434000"/>
    <n v="248"/>
  </r>
  <r>
    <n v="10157"/>
    <x v="0"/>
    <x v="5"/>
    <n v="9"/>
    <n v="26"/>
    <x v="3"/>
    <s v="Juan Carlos Londoño"/>
    <n v="282"/>
    <n v="282"/>
    <x v="2"/>
    <n v="2115000"/>
    <n v="705"/>
  </r>
  <r>
    <n v="10158"/>
    <x v="0"/>
    <x v="0"/>
    <n v="11"/>
    <n v="25"/>
    <x v="7"/>
    <s v="Marcela Valencia"/>
    <n v="63"/>
    <n v="63"/>
    <x v="3"/>
    <n v="346500"/>
    <n v="220.5"/>
  </r>
  <r>
    <n v="10159"/>
    <x v="0"/>
    <x v="7"/>
    <n v="2"/>
    <n v="25"/>
    <x v="0"/>
    <s v="Juan Carlos Londoño"/>
    <n v="101"/>
    <n v="101"/>
    <x v="2"/>
    <n v="888800"/>
    <n v="383.8"/>
  </r>
  <r>
    <n v="10160"/>
    <x v="0"/>
    <x v="4"/>
    <n v="12"/>
    <n v="6"/>
    <x v="15"/>
    <s v="Ernesto Pérez"/>
    <n v="200"/>
    <n v="200"/>
    <x v="2"/>
    <n v="1500000"/>
    <n v="500"/>
  </r>
  <r>
    <n v="10161"/>
    <x v="0"/>
    <x v="7"/>
    <n v="2"/>
    <n v="18"/>
    <x v="19"/>
    <s v="Patricia Fernandez"/>
    <n v="268"/>
    <n v="268"/>
    <x v="3"/>
    <n v="1152400"/>
    <n v="616.4"/>
  </r>
  <r>
    <n v="10162"/>
    <x v="0"/>
    <x v="0"/>
    <n v="11"/>
    <n v="15"/>
    <x v="7"/>
    <s v="Juan Carlos Londoño"/>
    <n v="243"/>
    <n v="243"/>
    <x v="2"/>
    <n v="1822500"/>
    <n v="607.5"/>
  </r>
  <r>
    <n v="10163"/>
    <x v="0"/>
    <x v="2"/>
    <n v="4"/>
    <n v="18"/>
    <x v="11"/>
    <s v="Ortensia Giraldo"/>
    <n v="94"/>
    <n v="94"/>
    <x v="0"/>
    <n v="282000"/>
    <n v="188"/>
  </r>
  <r>
    <n v="10164"/>
    <x v="0"/>
    <x v="8"/>
    <n v="5"/>
    <n v="15"/>
    <x v="7"/>
    <s v="Marcela Valencia"/>
    <n v="86"/>
    <n v="86"/>
    <x v="3"/>
    <n v="473000"/>
    <n v="301"/>
  </r>
  <r>
    <n v="10165"/>
    <x v="0"/>
    <x v="11"/>
    <n v="7"/>
    <n v="23"/>
    <x v="8"/>
    <s v="Ernesto Pérez"/>
    <n v="121"/>
    <n v="121"/>
    <x v="1"/>
    <n v="847000"/>
    <n v="484"/>
  </r>
  <r>
    <n v="10166"/>
    <x v="0"/>
    <x v="9"/>
    <n v="3"/>
    <n v="15"/>
    <x v="3"/>
    <s v="Ernesto Pérez"/>
    <n v="115"/>
    <n v="115"/>
    <x v="0"/>
    <n v="345000"/>
    <n v="230"/>
  </r>
  <r>
    <n v="10167"/>
    <x v="0"/>
    <x v="3"/>
    <n v="8"/>
    <n v="18"/>
    <x v="15"/>
    <s v="Juan Carlos Londoño"/>
    <n v="97"/>
    <n v="97"/>
    <x v="1"/>
    <n v="679000"/>
    <n v="388"/>
  </r>
  <r>
    <n v="10168"/>
    <x v="0"/>
    <x v="10"/>
    <n v="6"/>
    <n v="17"/>
    <x v="7"/>
    <s v="Carolina Navarro"/>
    <n v="156"/>
    <n v="156"/>
    <x v="1"/>
    <n v="1092000"/>
    <n v="624"/>
  </r>
  <r>
    <n v="10169"/>
    <x v="0"/>
    <x v="8"/>
    <n v="5"/>
    <n v="4"/>
    <x v="4"/>
    <s v="Ortensia Giraldo"/>
    <n v="53"/>
    <n v="53"/>
    <x v="1"/>
    <n v="371000"/>
    <n v="212"/>
  </r>
  <r>
    <n v="10170"/>
    <x v="0"/>
    <x v="1"/>
    <n v="10"/>
    <n v="2"/>
    <x v="7"/>
    <s v="Carolina Navarro"/>
    <n v="252"/>
    <n v="252"/>
    <x v="2"/>
    <n v="1890000"/>
    <n v="630"/>
  </r>
  <r>
    <n v="10171"/>
    <x v="0"/>
    <x v="6"/>
    <n v="1"/>
    <n v="11"/>
    <x v="3"/>
    <s v="Ortensia Giraldo"/>
    <n v="203"/>
    <n v="203"/>
    <x v="3"/>
    <n v="872900"/>
    <n v="466.9"/>
  </r>
  <r>
    <n v="10172"/>
    <x v="0"/>
    <x v="2"/>
    <n v="4"/>
    <n v="9"/>
    <x v="12"/>
    <s v="Marcela Valencia"/>
    <n v="76"/>
    <n v="76"/>
    <x v="1"/>
    <n v="532000"/>
    <n v="304"/>
  </r>
  <r>
    <n v="10173"/>
    <x v="0"/>
    <x v="8"/>
    <n v="5"/>
    <n v="2"/>
    <x v="15"/>
    <s v="Marcela Valencia"/>
    <n v="203"/>
    <n v="203"/>
    <x v="2"/>
    <n v="1522500"/>
    <n v="507.5"/>
  </r>
  <r>
    <n v="10174"/>
    <x v="0"/>
    <x v="10"/>
    <n v="6"/>
    <n v="22"/>
    <x v="16"/>
    <s v="Carolina Navarro"/>
    <n v="101"/>
    <n v="101"/>
    <x v="0"/>
    <n v="303000"/>
    <n v="202"/>
  </r>
  <r>
    <n v="10175"/>
    <x v="0"/>
    <x v="8"/>
    <n v="5"/>
    <n v="11"/>
    <x v="15"/>
    <s v="Ortensia Giraldo"/>
    <n v="100"/>
    <n v="100"/>
    <x v="1"/>
    <n v="700000"/>
    <n v="400"/>
  </r>
  <r>
    <n v="10176"/>
    <x v="0"/>
    <x v="4"/>
    <n v="12"/>
    <n v="27"/>
    <x v="5"/>
    <s v="Patricia Fernandez"/>
    <n v="124"/>
    <n v="124"/>
    <x v="1"/>
    <n v="868000"/>
    <n v="496"/>
  </r>
  <r>
    <n v="10177"/>
    <x v="0"/>
    <x v="0"/>
    <n v="11"/>
    <n v="27"/>
    <x v="15"/>
    <s v="Ortensia Giraldo"/>
    <n v="77"/>
    <n v="77"/>
    <x v="3"/>
    <n v="423500"/>
    <n v="269.5"/>
  </r>
  <r>
    <n v="10178"/>
    <x v="0"/>
    <x v="3"/>
    <n v="8"/>
    <n v="8"/>
    <x v="2"/>
    <s v="Patricia Fernandez"/>
    <n v="260"/>
    <n v="260"/>
    <x v="0"/>
    <n v="624000"/>
    <n v="364"/>
  </r>
  <r>
    <n v="10179"/>
    <x v="0"/>
    <x v="9"/>
    <n v="3"/>
    <n v="2"/>
    <x v="19"/>
    <s v="Patricia Fernandez"/>
    <n v="166"/>
    <n v="166"/>
    <x v="1"/>
    <n v="1162000"/>
    <n v="664"/>
  </r>
  <r>
    <n v="10180"/>
    <x v="0"/>
    <x v="5"/>
    <n v="9"/>
    <n v="25"/>
    <x v="3"/>
    <s v="Ortensia Giraldo"/>
    <n v="163"/>
    <n v="163"/>
    <x v="1"/>
    <n v="1141000"/>
    <n v="652"/>
  </r>
  <r>
    <n v="10181"/>
    <x v="0"/>
    <x v="8"/>
    <n v="5"/>
    <n v="28"/>
    <x v="18"/>
    <s v="Juan Carlos Londoño"/>
    <n v="96"/>
    <n v="96"/>
    <x v="3"/>
    <n v="528000"/>
    <n v="336"/>
  </r>
  <r>
    <n v="10182"/>
    <x v="0"/>
    <x v="9"/>
    <n v="3"/>
    <n v="1"/>
    <x v="9"/>
    <s v="Juan Carlos Londoño"/>
    <n v="63"/>
    <n v="63"/>
    <x v="0"/>
    <n v="189000"/>
    <n v="126"/>
  </r>
  <r>
    <n v="10183"/>
    <x v="0"/>
    <x v="3"/>
    <n v="8"/>
    <n v="19"/>
    <x v="5"/>
    <s v="Juan Carlos Londoño"/>
    <n v="118"/>
    <n v="118"/>
    <x v="2"/>
    <n v="1038400"/>
    <n v="448.4"/>
  </r>
  <r>
    <n v="10184"/>
    <x v="0"/>
    <x v="5"/>
    <n v="9"/>
    <n v="22"/>
    <x v="11"/>
    <s v="Ernesto Pérez"/>
    <n v="51"/>
    <n v="51"/>
    <x v="0"/>
    <n v="153000"/>
    <n v="102"/>
  </r>
  <r>
    <n v="10185"/>
    <x v="0"/>
    <x v="6"/>
    <n v="1"/>
    <n v="2"/>
    <x v="10"/>
    <s v="Patricia Fernandez"/>
    <n v="65"/>
    <n v="65"/>
    <x v="2"/>
    <n v="572000"/>
    <n v="247"/>
  </r>
  <r>
    <n v="10186"/>
    <x v="0"/>
    <x v="5"/>
    <n v="9"/>
    <n v="5"/>
    <x v="1"/>
    <s v="Patricia Fernandez"/>
    <n v="50"/>
    <n v="50"/>
    <x v="0"/>
    <n v="150000"/>
    <n v="100"/>
  </r>
  <r>
    <n v="10187"/>
    <x v="0"/>
    <x v="4"/>
    <n v="12"/>
    <n v="7"/>
    <x v="11"/>
    <s v="Carolina Navarro"/>
    <n v="177"/>
    <n v="177"/>
    <x v="1"/>
    <n v="1239000"/>
    <n v="708"/>
  </r>
  <r>
    <n v="10188"/>
    <x v="0"/>
    <x v="0"/>
    <n v="11"/>
    <n v="28"/>
    <x v="6"/>
    <s v="Ernesto Pérez"/>
    <n v="68"/>
    <n v="68"/>
    <x v="3"/>
    <n v="374000"/>
    <n v="238"/>
  </r>
  <r>
    <n v="10189"/>
    <x v="0"/>
    <x v="11"/>
    <n v="7"/>
    <n v="27"/>
    <x v="6"/>
    <s v="Patricia Fernandez"/>
    <n v="201"/>
    <n v="201"/>
    <x v="3"/>
    <n v="864300"/>
    <n v="462.3"/>
  </r>
  <r>
    <n v="10190"/>
    <x v="0"/>
    <x v="2"/>
    <n v="4"/>
    <n v="26"/>
    <x v="8"/>
    <s v="Ortensia Giraldo"/>
    <n v="104"/>
    <n v="104"/>
    <x v="1"/>
    <n v="728000"/>
    <n v="416"/>
  </r>
  <r>
    <n v="10191"/>
    <x v="0"/>
    <x v="4"/>
    <n v="12"/>
    <n v="12"/>
    <x v="19"/>
    <s v="Carolina Navarro"/>
    <n v="214"/>
    <n v="214"/>
    <x v="2"/>
    <n v="1605000"/>
    <n v="535"/>
  </r>
  <r>
    <n v="10192"/>
    <x v="0"/>
    <x v="8"/>
    <n v="5"/>
    <n v="27"/>
    <x v="9"/>
    <s v="Marcela Valencia"/>
    <n v="85"/>
    <n v="85"/>
    <x v="0"/>
    <n v="255000"/>
    <n v="170"/>
  </r>
  <r>
    <n v="10193"/>
    <x v="0"/>
    <x v="10"/>
    <n v="6"/>
    <n v="18"/>
    <x v="10"/>
    <s v="Carolina Navarro"/>
    <n v="213"/>
    <n v="213"/>
    <x v="2"/>
    <n v="1597500"/>
    <n v="532.5"/>
  </r>
  <r>
    <n v="10194"/>
    <x v="0"/>
    <x v="7"/>
    <n v="2"/>
    <n v="7"/>
    <x v="19"/>
    <s v="Marcela Valencia"/>
    <n v="146"/>
    <n v="146"/>
    <x v="1"/>
    <n v="1022000"/>
    <n v="584"/>
  </r>
  <r>
    <n v="10195"/>
    <x v="0"/>
    <x v="1"/>
    <n v="10"/>
    <n v="4"/>
    <x v="18"/>
    <s v="Ortensia Giraldo"/>
    <n v="111"/>
    <n v="111"/>
    <x v="0"/>
    <n v="333000"/>
    <n v="222"/>
  </r>
  <r>
    <n v="10196"/>
    <x v="0"/>
    <x v="9"/>
    <n v="3"/>
    <n v="16"/>
    <x v="19"/>
    <s v="Juan Carlos Londoño"/>
    <n v="65"/>
    <n v="65"/>
    <x v="0"/>
    <n v="195000"/>
    <n v="130"/>
  </r>
  <r>
    <n v="10197"/>
    <x v="0"/>
    <x v="10"/>
    <n v="6"/>
    <n v="5"/>
    <x v="0"/>
    <s v="Juan Carlos Londoño"/>
    <n v="81"/>
    <n v="81"/>
    <x v="0"/>
    <n v="243000"/>
    <n v="162"/>
  </r>
  <r>
    <n v="10198"/>
    <x v="0"/>
    <x v="4"/>
    <n v="12"/>
    <n v="23"/>
    <x v="12"/>
    <s v="Marcela Valencia"/>
    <n v="104"/>
    <n v="104"/>
    <x v="3"/>
    <n v="572000"/>
    <n v="364"/>
  </r>
  <r>
    <n v="10199"/>
    <x v="0"/>
    <x v="0"/>
    <n v="11"/>
    <n v="15"/>
    <x v="3"/>
    <s v="Marcela Valencia"/>
    <n v="100"/>
    <n v="100"/>
    <x v="0"/>
    <n v="300000"/>
    <n v="200"/>
  </r>
  <r>
    <n v="10200"/>
    <x v="0"/>
    <x v="5"/>
    <n v="9"/>
    <n v="4"/>
    <x v="10"/>
    <s v="Patricia Fernandez"/>
    <n v="55"/>
    <n v="55"/>
    <x v="3"/>
    <n v="302500"/>
    <n v="192.5"/>
  </r>
  <r>
    <n v="10201"/>
    <x v="0"/>
    <x v="9"/>
    <n v="3"/>
    <n v="19"/>
    <x v="8"/>
    <s v="Carolina Navarro"/>
    <n v="236"/>
    <n v="236"/>
    <x v="2"/>
    <n v="1770000"/>
    <n v="590"/>
  </r>
  <r>
    <n v="10202"/>
    <x v="0"/>
    <x v="2"/>
    <n v="4"/>
    <n v="13"/>
    <x v="14"/>
    <s v="Marcela Valencia"/>
    <n v="276"/>
    <n v="276"/>
    <x v="2"/>
    <n v="2070000"/>
    <n v="690"/>
  </r>
  <r>
    <n v="10203"/>
    <x v="0"/>
    <x v="8"/>
    <n v="5"/>
    <n v="24"/>
    <x v="18"/>
    <s v="Patricia Fernandez"/>
    <n v="87"/>
    <n v="87"/>
    <x v="0"/>
    <n v="261000"/>
    <n v="174"/>
  </r>
  <r>
    <n v="10204"/>
    <x v="0"/>
    <x v="9"/>
    <n v="3"/>
    <n v="29"/>
    <x v="7"/>
    <s v="Patricia Fernandez"/>
    <n v="277"/>
    <n v="277"/>
    <x v="2"/>
    <n v="2077500"/>
    <n v="692.5"/>
  </r>
  <r>
    <n v="10205"/>
    <x v="0"/>
    <x v="2"/>
    <n v="4"/>
    <n v="27"/>
    <x v="16"/>
    <s v="Ernesto Pérez"/>
    <n v="109"/>
    <n v="109"/>
    <x v="3"/>
    <n v="599500"/>
    <n v="381.5"/>
  </r>
  <r>
    <n v="10206"/>
    <x v="0"/>
    <x v="2"/>
    <n v="4"/>
    <n v="14"/>
    <x v="19"/>
    <s v="Carolina Navarro"/>
    <n v="81"/>
    <n v="81"/>
    <x v="3"/>
    <n v="445500"/>
    <n v="283.5"/>
  </r>
  <r>
    <n v="10207"/>
    <x v="0"/>
    <x v="9"/>
    <n v="3"/>
    <n v="2"/>
    <x v="4"/>
    <s v="Patricia Fernandez"/>
    <n v="262"/>
    <n v="262"/>
    <x v="2"/>
    <n v="1965000"/>
    <n v="655"/>
  </r>
  <r>
    <n v="10208"/>
    <x v="0"/>
    <x v="3"/>
    <n v="8"/>
    <n v="3"/>
    <x v="3"/>
    <s v="Carolina Navarro"/>
    <n v="164"/>
    <n v="164"/>
    <x v="1"/>
    <n v="1148000"/>
    <n v="656"/>
  </r>
  <r>
    <n v="10209"/>
    <x v="0"/>
    <x v="5"/>
    <n v="9"/>
    <n v="11"/>
    <x v="9"/>
    <s v="Ernesto Pérez"/>
    <n v="273"/>
    <n v="273"/>
    <x v="2"/>
    <n v="2047500"/>
    <n v="682.5"/>
  </r>
  <r>
    <n v="10210"/>
    <x v="0"/>
    <x v="6"/>
    <n v="1"/>
    <n v="4"/>
    <x v="0"/>
    <s v="Marcela Valencia"/>
    <n v="237"/>
    <n v="237"/>
    <x v="0"/>
    <n v="568800"/>
    <n v="331.8"/>
  </r>
  <r>
    <n v="10211"/>
    <x v="0"/>
    <x v="7"/>
    <n v="2"/>
    <n v="19"/>
    <x v="8"/>
    <s v="Juan Carlos Londoño"/>
    <n v="270"/>
    <n v="270"/>
    <x v="3"/>
    <n v="1161000"/>
    <n v="621"/>
  </r>
  <r>
    <n v="10212"/>
    <x v="0"/>
    <x v="7"/>
    <n v="2"/>
    <n v="7"/>
    <x v="16"/>
    <s v="Ortensia Giraldo"/>
    <n v="263"/>
    <n v="263"/>
    <x v="3"/>
    <n v="1130900"/>
    <n v="604.9"/>
  </r>
  <r>
    <n v="10213"/>
    <x v="0"/>
    <x v="8"/>
    <n v="5"/>
    <n v="24"/>
    <x v="9"/>
    <s v="Patricia Fernandez"/>
    <n v="81"/>
    <n v="81"/>
    <x v="0"/>
    <n v="243000"/>
    <n v="162"/>
  </r>
  <r>
    <n v="10214"/>
    <x v="0"/>
    <x v="7"/>
    <n v="2"/>
    <n v="25"/>
    <x v="9"/>
    <s v="Marcela Valencia"/>
    <n v="203"/>
    <n v="203"/>
    <x v="0"/>
    <n v="487200"/>
    <n v="284.2"/>
  </r>
  <r>
    <n v="10215"/>
    <x v="0"/>
    <x v="7"/>
    <n v="2"/>
    <n v="29"/>
    <x v="14"/>
    <s v="Carolina Navarro"/>
    <n v="241"/>
    <n v="241"/>
    <x v="3"/>
    <n v="1036300"/>
    <n v="554.29999999999995"/>
  </r>
  <r>
    <n v="10216"/>
    <x v="0"/>
    <x v="4"/>
    <n v="12"/>
    <n v="22"/>
    <x v="16"/>
    <s v="Ernesto Pérez"/>
    <n v="122"/>
    <n v="122"/>
    <x v="1"/>
    <n v="854000"/>
    <n v="488"/>
  </r>
  <r>
    <n v="10217"/>
    <x v="0"/>
    <x v="0"/>
    <n v="11"/>
    <n v="2"/>
    <x v="9"/>
    <s v="Patricia Fernandez"/>
    <n v="271"/>
    <n v="271"/>
    <x v="2"/>
    <n v="2032500"/>
    <n v="677.5"/>
  </r>
  <r>
    <n v="10218"/>
    <x v="0"/>
    <x v="10"/>
    <n v="6"/>
    <n v="29"/>
    <x v="14"/>
    <s v="Marcela Valencia"/>
    <n v="271"/>
    <n v="271"/>
    <x v="2"/>
    <n v="2032500"/>
    <n v="677.5"/>
  </r>
  <r>
    <n v="10219"/>
    <x v="0"/>
    <x v="0"/>
    <n v="11"/>
    <n v="19"/>
    <x v="11"/>
    <s v="Ernesto Pérez"/>
    <n v="108"/>
    <n v="108"/>
    <x v="0"/>
    <n v="324000"/>
    <n v="216"/>
  </r>
  <r>
    <n v="10220"/>
    <x v="0"/>
    <x v="10"/>
    <n v="6"/>
    <n v="24"/>
    <x v="3"/>
    <s v="Marcela Valencia"/>
    <n v="117"/>
    <n v="117"/>
    <x v="0"/>
    <n v="351000"/>
    <n v="234"/>
  </r>
  <r>
    <n v="10221"/>
    <x v="0"/>
    <x v="6"/>
    <n v="1"/>
    <n v="13"/>
    <x v="7"/>
    <s v="Carolina Navarro"/>
    <n v="220"/>
    <n v="220"/>
    <x v="3"/>
    <n v="946000"/>
    <n v="506"/>
  </r>
  <r>
    <n v="10222"/>
    <x v="0"/>
    <x v="9"/>
    <n v="3"/>
    <n v="1"/>
    <x v="4"/>
    <s v="Juan Carlos Londoño"/>
    <n v="50"/>
    <n v="50"/>
    <x v="0"/>
    <n v="150000"/>
    <n v="100"/>
  </r>
  <r>
    <n v="10223"/>
    <x v="0"/>
    <x v="2"/>
    <n v="4"/>
    <n v="3"/>
    <x v="7"/>
    <s v="Carolina Navarro"/>
    <n v="83"/>
    <n v="83"/>
    <x v="3"/>
    <n v="456500"/>
    <n v="290.5"/>
  </r>
  <r>
    <n v="10224"/>
    <x v="0"/>
    <x v="7"/>
    <n v="2"/>
    <n v="9"/>
    <x v="3"/>
    <s v="Marcela Valencia"/>
    <n v="203"/>
    <n v="203"/>
    <x v="3"/>
    <n v="872900"/>
    <n v="466.9"/>
  </r>
  <r>
    <n v="10225"/>
    <x v="0"/>
    <x v="0"/>
    <n v="11"/>
    <n v="5"/>
    <x v="9"/>
    <s v="Patricia Fernandez"/>
    <n v="299"/>
    <n v="299"/>
    <x v="2"/>
    <n v="2242500"/>
    <n v="747.5"/>
  </r>
  <r>
    <n v="10226"/>
    <x v="0"/>
    <x v="6"/>
    <n v="1"/>
    <n v="3"/>
    <x v="10"/>
    <s v="Juan Carlos Londoño"/>
    <n v="117"/>
    <n v="117"/>
    <x v="2"/>
    <n v="1029600"/>
    <n v="444.6"/>
  </r>
  <r>
    <n v="10227"/>
    <x v="0"/>
    <x v="5"/>
    <n v="9"/>
    <n v="23"/>
    <x v="19"/>
    <s v="Juan Carlos Londoño"/>
    <n v="91"/>
    <n v="91"/>
    <x v="1"/>
    <n v="637000"/>
    <n v="364"/>
  </r>
  <r>
    <n v="10228"/>
    <x v="0"/>
    <x v="2"/>
    <n v="4"/>
    <n v="13"/>
    <x v="16"/>
    <s v="Patricia Fernandez"/>
    <n v="295"/>
    <n v="295"/>
    <x v="2"/>
    <n v="2212500"/>
    <n v="737.5"/>
  </r>
  <r>
    <n v="10229"/>
    <x v="0"/>
    <x v="1"/>
    <n v="10"/>
    <n v="28"/>
    <x v="2"/>
    <s v="Juan Carlos Londoño"/>
    <n v="249"/>
    <n v="249"/>
    <x v="2"/>
    <n v="1867500"/>
    <n v="622.5"/>
  </r>
  <r>
    <n v="10230"/>
    <x v="0"/>
    <x v="10"/>
    <n v="6"/>
    <n v="26"/>
    <x v="17"/>
    <s v="Marcela Valencia"/>
    <n v="128"/>
    <n v="128"/>
    <x v="1"/>
    <n v="896000"/>
    <n v="512"/>
  </r>
  <r>
    <n v="10231"/>
    <x v="0"/>
    <x v="2"/>
    <n v="4"/>
    <n v="23"/>
    <x v="0"/>
    <s v="Ernesto Pérez"/>
    <n v="92"/>
    <n v="92"/>
    <x v="3"/>
    <n v="506000"/>
    <n v="322"/>
  </r>
  <r>
    <n v="10232"/>
    <x v="0"/>
    <x v="2"/>
    <n v="4"/>
    <n v="7"/>
    <x v="19"/>
    <s v="Ortensia Giraldo"/>
    <n v="109"/>
    <n v="109"/>
    <x v="0"/>
    <n v="327000"/>
    <n v="218"/>
  </r>
  <r>
    <n v="10233"/>
    <x v="0"/>
    <x v="6"/>
    <n v="1"/>
    <n v="9"/>
    <x v="2"/>
    <s v="Juan Carlos Londoño"/>
    <n v="136"/>
    <n v="136"/>
    <x v="1"/>
    <n v="952000"/>
    <n v="544"/>
  </r>
  <r>
    <n v="10234"/>
    <x v="0"/>
    <x v="1"/>
    <n v="10"/>
    <n v="27"/>
    <x v="18"/>
    <s v="Carolina Navarro"/>
    <n v="104"/>
    <n v="104"/>
    <x v="1"/>
    <n v="728000"/>
    <n v="416"/>
  </r>
  <r>
    <n v="10235"/>
    <x v="0"/>
    <x v="10"/>
    <n v="6"/>
    <n v="24"/>
    <x v="8"/>
    <s v="Marcela Valencia"/>
    <n v="68"/>
    <n v="68"/>
    <x v="0"/>
    <n v="204000"/>
    <n v="136"/>
  </r>
  <r>
    <n v="10236"/>
    <x v="0"/>
    <x v="9"/>
    <n v="3"/>
    <n v="30"/>
    <x v="12"/>
    <s v="Carolina Navarro"/>
    <n v="293"/>
    <n v="293"/>
    <x v="2"/>
    <n v="2197500"/>
    <n v="732.5"/>
  </r>
  <r>
    <n v="10237"/>
    <x v="0"/>
    <x v="5"/>
    <n v="9"/>
    <n v="15"/>
    <x v="1"/>
    <s v="Ortensia Giraldo"/>
    <n v="108"/>
    <n v="108"/>
    <x v="1"/>
    <n v="756000"/>
    <n v="432"/>
  </r>
  <r>
    <n v="10238"/>
    <x v="0"/>
    <x v="11"/>
    <n v="7"/>
    <n v="19"/>
    <x v="17"/>
    <s v="Patricia Fernandez"/>
    <n v="119"/>
    <n v="119"/>
    <x v="1"/>
    <n v="833000"/>
    <n v="476"/>
  </r>
  <r>
    <n v="10239"/>
    <x v="0"/>
    <x v="9"/>
    <n v="3"/>
    <n v="5"/>
    <x v="16"/>
    <s v="Marcela Valencia"/>
    <n v="248"/>
    <n v="248"/>
    <x v="2"/>
    <n v="1860000"/>
    <n v="620"/>
  </r>
  <r>
    <n v="10240"/>
    <x v="0"/>
    <x v="7"/>
    <n v="2"/>
    <n v="4"/>
    <x v="13"/>
    <s v="Marcela Valencia"/>
    <n v="283"/>
    <n v="283"/>
    <x v="3"/>
    <n v="1216900"/>
    <n v="650.9"/>
  </r>
  <r>
    <n v="10241"/>
    <x v="0"/>
    <x v="7"/>
    <n v="2"/>
    <n v="24"/>
    <x v="5"/>
    <s v="Patricia Fernandez"/>
    <n v="69"/>
    <n v="69"/>
    <x v="1"/>
    <n v="483000"/>
    <n v="276"/>
  </r>
  <r>
    <n v="10242"/>
    <x v="0"/>
    <x v="10"/>
    <n v="6"/>
    <n v="16"/>
    <x v="13"/>
    <s v="Carolina Navarro"/>
    <n v="106"/>
    <n v="106"/>
    <x v="1"/>
    <n v="742000"/>
    <n v="424"/>
  </r>
  <r>
    <n v="10243"/>
    <x v="0"/>
    <x v="5"/>
    <n v="9"/>
    <n v="23"/>
    <x v="16"/>
    <s v="Ernesto Pérez"/>
    <n v="279"/>
    <n v="279"/>
    <x v="2"/>
    <n v="2092500"/>
    <n v="697.5"/>
  </r>
  <r>
    <n v="10244"/>
    <x v="0"/>
    <x v="11"/>
    <n v="7"/>
    <n v="28"/>
    <x v="1"/>
    <s v="Ortensia Giraldo"/>
    <n v="136"/>
    <n v="136"/>
    <x v="1"/>
    <n v="952000"/>
    <n v="544"/>
  </r>
  <r>
    <n v="10245"/>
    <x v="0"/>
    <x v="4"/>
    <n v="12"/>
    <n v="6"/>
    <x v="18"/>
    <s v="Carolina Navarro"/>
    <n v="51"/>
    <n v="51"/>
    <x v="0"/>
    <n v="153000"/>
    <n v="102"/>
  </r>
  <r>
    <n v="10246"/>
    <x v="0"/>
    <x v="5"/>
    <n v="9"/>
    <n v="13"/>
    <x v="8"/>
    <s v="Ernesto Pérez"/>
    <n v="61"/>
    <n v="61"/>
    <x v="0"/>
    <n v="183000"/>
    <n v="122"/>
  </r>
  <r>
    <n v="10247"/>
    <x v="0"/>
    <x v="5"/>
    <n v="9"/>
    <n v="20"/>
    <x v="16"/>
    <s v="Ortensia Giraldo"/>
    <n v="100"/>
    <n v="100"/>
    <x v="1"/>
    <n v="700000"/>
    <n v="400"/>
  </r>
  <r>
    <n v="10248"/>
    <x v="0"/>
    <x v="1"/>
    <n v="10"/>
    <n v="8"/>
    <x v="19"/>
    <s v="Ernesto Pérez"/>
    <n v="235"/>
    <n v="235"/>
    <x v="2"/>
    <n v="1762500"/>
    <n v="587.5"/>
  </r>
  <r>
    <n v="10249"/>
    <x v="0"/>
    <x v="3"/>
    <n v="8"/>
    <n v="15"/>
    <x v="18"/>
    <s v="Ortensia Giraldo"/>
    <n v="289"/>
    <n v="289"/>
    <x v="3"/>
    <n v="1242700"/>
    <n v="664.7"/>
  </r>
  <r>
    <n v="10250"/>
    <x v="0"/>
    <x v="5"/>
    <n v="9"/>
    <n v="12"/>
    <x v="17"/>
    <s v="Juan Carlos Londoño"/>
    <n v="55"/>
    <n v="55"/>
    <x v="3"/>
    <n v="302500"/>
    <n v="192.5"/>
  </r>
  <r>
    <n v="10251"/>
    <x v="0"/>
    <x v="2"/>
    <n v="4"/>
    <n v="30"/>
    <x v="7"/>
    <s v="Patricia Fernandez"/>
    <n v="112"/>
    <n v="112"/>
    <x v="1"/>
    <n v="784000"/>
    <n v="448"/>
  </r>
  <r>
    <n v="10252"/>
    <x v="0"/>
    <x v="11"/>
    <n v="7"/>
    <n v="15"/>
    <x v="8"/>
    <s v="Patricia Fernandez"/>
    <n v="264"/>
    <n v="264"/>
    <x v="3"/>
    <n v="1135200"/>
    <n v="607.20000000000005"/>
  </r>
  <r>
    <n v="10253"/>
    <x v="0"/>
    <x v="2"/>
    <n v="4"/>
    <n v="26"/>
    <x v="10"/>
    <s v="Carolina Navarro"/>
    <n v="84"/>
    <n v="84"/>
    <x v="3"/>
    <n v="462000"/>
    <n v="294"/>
  </r>
  <r>
    <n v="10254"/>
    <x v="0"/>
    <x v="0"/>
    <n v="11"/>
    <n v="10"/>
    <x v="17"/>
    <s v="Carolina Navarro"/>
    <n v="216"/>
    <n v="216"/>
    <x v="2"/>
    <n v="1620000"/>
    <n v="540"/>
  </r>
  <r>
    <n v="10255"/>
    <x v="0"/>
    <x v="2"/>
    <n v="4"/>
    <n v="15"/>
    <x v="13"/>
    <s v="Juan Carlos Londoño"/>
    <n v="114"/>
    <n v="114"/>
    <x v="3"/>
    <n v="627000"/>
    <n v="399"/>
  </r>
  <r>
    <n v="10256"/>
    <x v="0"/>
    <x v="5"/>
    <n v="9"/>
    <n v="12"/>
    <x v="18"/>
    <s v="Juan Carlos Londoño"/>
    <n v="74"/>
    <n v="74"/>
    <x v="1"/>
    <n v="518000"/>
    <n v="296"/>
  </r>
  <r>
    <n v="10257"/>
    <x v="0"/>
    <x v="8"/>
    <n v="5"/>
    <n v="22"/>
    <x v="9"/>
    <s v="Marcela Valencia"/>
    <n v="208"/>
    <n v="208"/>
    <x v="2"/>
    <n v="1560000"/>
    <n v="520"/>
  </r>
  <r>
    <n v="10258"/>
    <x v="0"/>
    <x v="9"/>
    <n v="3"/>
    <n v="26"/>
    <x v="0"/>
    <s v="Juan Carlos Londoño"/>
    <n v="51"/>
    <n v="51"/>
    <x v="3"/>
    <n v="280500"/>
    <n v="178.5"/>
  </r>
  <r>
    <n v="10259"/>
    <x v="0"/>
    <x v="11"/>
    <n v="7"/>
    <n v="29"/>
    <x v="7"/>
    <s v="Juan Carlos Londoño"/>
    <n v="62"/>
    <n v="62"/>
    <x v="2"/>
    <n v="545600"/>
    <n v="235.6"/>
  </r>
  <r>
    <n v="10260"/>
    <x v="0"/>
    <x v="10"/>
    <n v="6"/>
    <n v="22"/>
    <x v="13"/>
    <s v="Ernesto Pérez"/>
    <n v="178"/>
    <n v="178"/>
    <x v="1"/>
    <n v="1246000"/>
    <n v="712"/>
  </r>
  <r>
    <n v="10261"/>
    <x v="0"/>
    <x v="6"/>
    <n v="1"/>
    <n v="1"/>
    <x v="4"/>
    <s v="Juan Carlos Londoño"/>
    <n v="200"/>
    <n v="200"/>
    <x v="3"/>
    <n v="860000"/>
    <n v="460"/>
  </r>
  <r>
    <n v="10262"/>
    <x v="0"/>
    <x v="11"/>
    <n v="7"/>
    <n v="21"/>
    <x v="10"/>
    <s v="Ernesto Pérez"/>
    <n v="272"/>
    <n v="272"/>
    <x v="3"/>
    <n v="1169600"/>
    <n v="625.6"/>
  </r>
  <r>
    <n v="10263"/>
    <x v="0"/>
    <x v="2"/>
    <n v="4"/>
    <n v="19"/>
    <x v="0"/>
    <s v="Patricia Fernandez"/>
    <n v="211"/>
    <n v="211"/>
    <x v="2"/>
    <n v="1582500"/>
    <n v="527.5"/>
  </r>
  <r>
    <n v="10264"/>
    <x v="0"/>
    <x v="8"/>
    <n v="5"/>
    <n v="20"/>
    <x v="8"/>
    <s v="Ortensia Giraldo"/>
    <n v="79"/>
    <n v="79"/>
    <x v="3"/>
    <n v="434500"/>
    <n v="276.5"/>
  </r>
  <r>
    <n v="10265"/>
    <x v="0"/>
    <x v="1"/>
    <n v="10"/>
    <n v="23"/>
    <x v="5"/>
    <s v="Marcela Valencia"/>
    <n v="162"/>
    <n v="162"/>
    <x v="1"/>
    <n v="1134000"/>
    <n v="648"/>
  </r>
  <r>
    <n v="10266"/>
    <x v="0"/>
    <x v="9"/>
    <n v="3"/>
    <n v="30"/>
    <x v="15"/>
    <s v="Marcela Valencia"/>
    <n v="100"/>
    <n v="100"/>
    <x v="1"/>
    <n v="700000"/>
    <n v="400"/>
  </r>
  <r>
    <n v="10267"/>
    <x v="0"/>
    <x v="7"/>
    <n v="2"/>
    <n v="15"/>
    <x v="9"/>
    <s v="Carolina Navarro"/>
    <n v="119"/>
    <n v="119"/>
    <x v="2"/>
    <n v="1047200"/>
    <n v="452.2"/>
  </r>
  <r>
    <n v="10268"/>
    <x v="0"/>
    <x v="1"/>
    <n v="10"/>
    <n v="24"/>
    <x v="19"/>
    <s v="Patricia Fernandez"/>
    <n v="120"/>
    <n v="120"/>
    <x v="1"/>
    <n v="840000"/>
    <n v="480"/>
  </r>
  <r>
    <n v="10269"/>
    <x v="0"/>
    <x v="4"/>
    <n v="12"/>
    <n v="29"/>
    <x v="11"/>
    <s v="Patricia Fernandez"/>
    <n v="158"/>
    <n v="158"/>
    <x v="1"/>
    <n v="1106000"/>
    <n v="632"/>
  </r>
  <r>
    <n v="10270"/>
    <x v="0"/>
    <x v="0"/>
    <n v="11"/>
    <n v="21"/>
    <x v="8"/>
    <s v="Marcela Valencia"/>
    <n v="83"/>
    <n v="83"/>
    <x v="1"/>
    <n v="581000"/>
    <n v="332"/>
  </r>
  <r>
    <n v="10271"/>
    <x v="0"/>
    <x v="10"/>
    <n v="6"/>
    <n v="26"/>
    <x v="8"/>
    <s v="Patricia Fernandez"/>
    <n v="162"/>
    <n v="162"/>
    <x v="1"/>
    <n v="1134000"/>
    <n v="648"/>
  </r>
  <r>
    <n v="10272"/>
    <x v="0"/>
    <x v="7"/>
    <n v="2"/>
    <n v="3"/>
    <x v="14"/>
    <s v="Marcela Valencia"/>
    <n v="272"/>
    <n v="272"/>
    <x v="0"/>
    <n v="652800"/>
    <n v="380.8"/>
  </r>
  <r>
    <n v="10273"/>
    <x v="0"/>
    <x v="5"/>
    <n v="9"/>
    <n v="28"/>
    <x v="8"/>
    <s v="Ortensia Giraldo"/>
    <n v="253"/>
    <n v="253"/>
    <x v="2"/>
    <n v="1897500"/>
    <n v="632.5"/>
  </r>
  <r>
    <n v="10274"/>
    <x v="0"/>
    <x v="9"/>
    <n v="3"/>
    <n v="18"/>
    <x v="8"/>
    <s v="Ernesto Pérez"/>
    <n v="93"/>
    <n v="93"/>
    <x v="3"/>
    <n v="511500"/>
    <n v="325.5"/>
  </r>
  <r>
    <n v="10275"/>
    <x v="0"/>
    <x v="11"/>
    <n v="7"/>
    <n v="10"/>
    <x v="13"/>
    <s v="Patricia Fernandez"/>
    <n v="55"/>
    <n v="55"/>
    <x v="2"/>
    <n v="484000"/>
    <n v="209"/>
  </r>
  <r>
    <n v="10276"/>
    <x v="0"/>
    <x v="9"/>
    <n v="3"/>
    <n v="30"/>
    <x v="7"/>
    <s v="Juan Carlos Londoño"/>
    <n v="216"/>
    <n v="216"/>
    <x v="2"/>
    <n v="1620000"/>
    <n v="540"/>
  </r>
  <r>
    <n v="10277"/>
    <x v="0"/>
    <x v="3"/>
    <n v="8"/>
    <n v="28"/>
    <x v="14"/>
    <s v="Patricia Fernandez"/>
    <n v="288"/>
    <n v="288"/>
    <x v="3"/>
    <n v="1238400"/>
    <n v="662.4"/>
  </r>
  <r>
    <n v="10278"/>
    <x v="0"/>
    <x v="1"/>
    <n v="10"/>
    <n v="20"/>
    <x v="9"/>
    <s v="Carolina Navarro"/>
    <n v="87"/>
    <n v="87"/>
    <x v="3"/>
    <n v="478500"/>
    <n v="304.5"/>
  </r>
  <r>
    <n v="10279"/>
    <x v="0"/>
    <x v="6"/>
    <n v="1"/>
    <n v="1"/>
    <x v="3"/>
    <s v="Marcela Valencia"/>
    <n v="280"/>
    <n v="280"/>
    <x v="0"/>
    <n v="672000"/>
    <n v="392"/>
  </r>
  <r>
    <n v="10280"/>
    <x v="0"/>
    <x v="5"/>
    <n v="9"/>
    <n v="12"/>
    <x v="19"/>
    <s v="Patricia Fernandez"/>
    <n v="249"/>
    <n v="249"/>
    <x v="2"/>
    <n v="1867500"/>
    <n v="622.5"/>
  </r>
  <r>
    <n v="10281"/>
    <x v="0"/>
    <x v="10"/>
    <n v="6"/>
    <n v="16"/>
    <x v="14"/>
    <s v="Ortensia Giraldo"/>
    <n v="60"/>
    <n v="60"/>
    <x v="3"/>
    <n v="330000"/>
    <n v="210"/>
  </r>
  <r>
    <n v="10282"/>
    <x v="0"/>
    <x v="2"/>
    <n v="4"/>
    <n v="23"/>
    <x v="14"/>
    <s v="Ernesto Pérez"/>
    <n v="276"/>
    <n v="276"/>
    <x v="2"/>
    <n v="2070000"/>
    <n v="690"/>
  </r>
  <r>
    <n v="10283"/>
    <x v="0"/>
    <x v="2"/>
    <n v="4"/>
    <n v="16"/>
    <x v="2"/>
    <s v="Carolina Navarro"/>
    <n v="59"/>
    <n v="59"/>
    <x v="1"/>
    <n v="413000"/>
    <n v="236"/>
  </r>
  <r>
    <n v="10284"/>
    <x v="0"/>
    <x v="0"/>
    <n v="11"/>
    <n v="3"/>
    <x v="2"/>
    <s v="Carolina Navarro"/>
    <n v="172"/>
    <n v="172"/>
    <x v="1"/>
    <n v="1204000"/>
    <n v="688"/>
  </r>
  <r>
    <n v="10285"/>
    <x v="0"/>
    <x v="5"/>
    <n v="9"/>
    <n v="8"/>
    <x v="6"/>
    <s v="Marcela Valencia"/>
    <n v="74"/>
    <n v="74"/>
    <x v="3"/>
    <n v="407000"/>
    <n v="259"/>
  </r>
  <r>
    <n v="10286"/>
    <x v="0"/>
    <x v="1"/>
    <n v="10"/>
    <n v="27"/>
    <x v="10"/>
    <s v="Carolina Navarro"/>
    <n v="81"/>
    <n v="81"/>
    <x v="3"/>
    <n v="445500"/>
    <n v="283.5"/>
  </r>
  <r>
    <n v="10287"/>
    <x v="0"/>
    <x v="0"/>
    <n v="11"/>
    <n v="12"/>
    <x v="6"/>
    <s v="Ernesto Pérez"/>
    <n v="63"/>
    <n v="63"/>
    <x v="1"/>
    <n v="441000"/>
    <n v="252"/>
  </r>
  <r>
    <n v="10288"/>
    <x v="0"/>
    <x v="2"/>
    <n v="4"/>
    <n v="24"/>
    <x v="19"/>
    <s v="Ernesto Pérez"/>
    <n v="97"/>
    <n v="97"/>
    <x v="0"/>
    <n v="291000"/>
    <n v="194"/>
  </r>
  <r>
    <n v="10289"/>
    <x v="0"/>
    <x v="6"/>
    <n v="1"/>
    <n v="29"/>
    <x v="3"/>
    <s v="Juan Carlos Londoño"/>
    <n v="226"/>
    <n v="226"/>
    <x v="0"/>
    <n v="542400"/>
    <n v="316.39999999999998"/>
  </r>
  <r>
    <n v="10290"/>
    <x v="0"/>
    <x v="2"/>
    <n v="4"/>
    <n v="10"/>
    <x v="13"/>
    <s v="Carolina Navarro"/>
    <n v="103"/>
    <n v="103"/>
    <x v="3"/>
    <n v="566500"/>
    <n v="360.5"/>
  </r>
  <r>
    <n v="10291"/>
    <x v="0"/>
    <x v="4"/>
    <n v="12"/>
    <n v="20"/>
    <x v="6"/>
    <s v="Ernesto Pérez"/>
    <n v="77"/>
    <n v="77"/>
    <x v="3"/>
    <n v="423500"/>
    <n v="269.5"/>
  </r>
  <r>
    <n v="10292"/>
    <x v="0"/>
    <x v="4"/>
    <n v="12"/>
    <n v="22"/>
    <x v="3"/>
    <s v="Juan Carlos Londoño"/>
    <n v="70"/>
    <n v="70"/>
    <x v="0"/>
    <n v="210000"/>
    <n v="140"/>
  </r>
  <r>
    <n v="10293"/>
    <x v="0"/>
    <x v="0"/>
    <n v="11"/>
    <n v="29"/>
    <x v="7"/>
    <s v="Carolina Navarro"/>
    <n v="231"/>
    <n v="231"/>
    <x v="2"/>
    <n v="1732500"/>
    <n v="577.5"/>
  </r>
  <r>
    <n v="10294"/>
    <x v="0"/>
    <x v="6"/>
    <n v="1"/>
    <n v="3"/>
    <x v="18"/>
    <s v="Patricia Fernandez"/>
    <n v="243"/>
    <n v="243"/>
    <x v="3"/>
    <n v="1044900"/>
    <n v="558.9"/>
  </r>
  <r>
    <n v="10295"/>
    <x v="0"/>
    <x v="3"/>
    <n v="8"/>
    <n v="12"/>
    <x v="2"/>
    <s v="Carolina Navarro"/>
    <n v="96"/>
    <n v="96"/>
    <x v="1"/>
    <n v="672000"/>
    <n v="384"/>
  </r>
  <r>
    <n v="10296"/>
    <x v="0"/>
    <x v="3"/>
    <n v="8"/>
    <n v="13"/>
    <x v="13"/>
    <s v="Carolina Navarro"/>
    <n v="229"/>
    <n v="229"/>
    <x v="3"/>
    <n v="984700"/>
    <n v="526.70000000000005"/>
  </r>
  <r>
    <n v="10297"/>
    <x v="0"/>
    <x v="4"/>
    <n v="12"/>
    <n v="13"/>
    <x v="0"/>
    <s v="Carolina Navarro"/>
    <n v="174"/>
    <n v="174"/>
    <x v="1"/>
    <n v="1218000"/>
    <n v="696"/>
  </r>
  <r>
    <n v="10298"/>
    <x v="0"/>
    <x v="7"/>
    <n v="2"/>
    <n v="2"/>
    <x v="17"/>
    <s v="Marcela Valencia"/>
    <n v="141"/>
    <n v="141"/>
    <x v="1"/>
    <n v="987000"/>
    <n v="564"/>
  </r>
  <r>
    <n v="10299"/>
    <x v="0"/>
    <x v="11"/>
    <n v="7"/>
    <n v="18"/>
    <x v="19"/>
    <s v="Ernesto Pérez"/>
    <n v="137"/>
    <n v="137"/>
    <x v="1"/>
    <n v="959000"/>
    <n v="548"/>
  </r>
  <r>
    <n v="10300"/>
    <x v="0"/>
    <x v="5"/>
    <n v="9"/>
    <n v="25"/>
    <x v="9"/>
    <s v="Ernesto Pérez"/>
    <n v="247"/>
    <n v="247"/>
    <x v="2"/>
    <n v="1852500"/>
    <n v="617.5"/>
  </r>
  <r>
    <n v="10301"/>
    <x v="0"/>
    <x v="6"/>
    <n v="1"/>
    <n v="5"/>
    <x v="2"/>
    <s v="Juan Carlos Londoño"/>
    <n v="221"/>
    <n v="221"/>
    <x v="3"/>
    <n v="950300"/>
    <n v="508.3"/>
  </r>
  <r>
    <n v="10302"/>
    <x v="0"/>
    <x v="3"/>
    <n v="8"/>
    <n v="29"/>
    <x v="0"/>
    <s v="Carolina Navarro"/>
    <n v="52"/>
    <n v="52"/>
    <x v="2"/>
    <n v="457600"/>
    <n v="197.6"/>
  </r>
  <r>
    <n v="10303"/>
    <x v="0"/>
    <x v="4"/>
    <n v="12"/>
    <n v="18"/>
    <x v="11"/>
    <s v="Carolina Navarro"/>
    <n v="96"/>
    <n v="96"/>
    <x v="0"/>
    <n v="288000"/>
    <n v="192"/>
  </r>
  <r>
    <n v="10304"/>
    <x v="0"/>
    <x v="3"/>
    <n v="8"/>
    <n v="4"/>
    <x v="14"/>
    <s v="Marcela Valencia"/>
    <n v="281"/>
    <n v="281"/>
    <x v="3"/>
    <n v="1208300"/>
    <n v="646.29999999999995"/>
  </r>
  <r>
    <n v="10305"/>
    <x v="0"/>
    <x v="5"/>
    <n v="9"/>
    <n v="6"/>
    <x v="0"/>
    <s v="Juan Carlos Londoño"/>
    <n v="69"/>
    <n v="69"/>
    <x v="1"/>
    <n v="483000"/>
    <n v="276"/>
  </r>
  <r>
    <n v="10306"/>
    <x v="0"/>
    <x v="7"/>
    <n v="2"/>
    <n v="13"/>
    <x v="1"/>
    <s v="Patricia Fernandez"/>
    <n v="249"/>
    <n v="249"/>
    <x v="0"/>
    <n v="597600"/>
    <n v="348.6"/>
  </r>
  <r>
    <n v="10307"/>
    <x v="0"/>
    <x v="0"/>
    <n v="11"/>
    <n v="2"/>
    <x v="12"/>
    <s v="Marcela Valencia"/>
    <n v="67"/>
    <n v="67"/>
    <x v="0"/>
    <n v="201000"/>
    <n v="134"/>
  </r>
  <r>
    <n v="10308"/>
    <x v="0"/>
    <x v="3"/>
    <n v="8"/>
    <n v="20"/>
    <x v="18"/>
    <s v="Ortensia Giraldo"/>
    <n v="226"/>
    <n v="226"/>
    <x v="0"/>
    <n v="542400"/>
    <n v="316.39999999999998"/>
  </r>
  <r>
    <n v="10309"/>
    <x v="0"/>
    <x v="7"/>
    <n v="2"/>
    <n v="21"/>
    <x v="16"/>
    <s v="Carolina Navarro"/>
    <n v="56"/>
    <n v="56"/>
    <x v="1"/>
    <n v="392000"/>
    <n v="224"/>
  </r>
  <r>
    <n v="10310"/>
    <x v="0"/>
    <x v="6"/>
    <n v="1"/>
    <n v="26"/>
    <x v="13"/>
    <s v="Marcela Valencia"/>
    <n v="253"/>
    <n v="253"/>
    <x v="0"/>
    <n v="607200"/>
    <n v="354.2"/>
  </r>
  <r>
    <n v="10311"/>
    <x v="0"/>
    <x v="11"/>
    <n v="7"/>
    <n v="30"/>
    <x v="8"/>
    <s v="Ortensia Giraldo"/>
    <n v="203"/>
    <n v="203"/>
    <x v="3"/>
    <n v="872900"/>
    <n v="466.9"/>
  </r>
  <r>
    <n v="10312"/>
    <x v="0"/>
    <x v="10"/>
    <n v="6"/>
    <n v="7"/>
    <x v="12"/>
    <s v="Marcela Valencia"/>
    <n v="166"/>
    <n v="166"/>
    <x v="1"/>
    <n v="1162000"/>
    <n v="664"/>
  </r>
  <r>
    <n v="10313"/>
    <x v="0"/>
    <x v="1"/>
    <n v="10"/>
    <n v="3"/>
    <x v="3"/>
    <s v="Ernesto Pérez"/>
    <n v="108"/>
    <n v="108"/>
    <x v="1"/>
    <n v="756000"/>
    <n v="432"/>
  </r>
  <r>
    <n v="10314"/>
    <x v="0"/>
    <x v="4"/>
    <n v="12"/>
    <n v="11"/>
    <x v="17"/>
    <s v="Ortensia Giraldo"/>
    <n v="275"/>
    <n v="275"/>
    <x v="2"/>
    <n v="2062500"/>
    <n v="687.5"/>
  </r>
  <r>
    <n v="10315"/>
    <x v="0"/>
    <x v="6"/>
    <n v="1"/>
    <n v="30"/>
    <x v="8"/>
    <s v="Patricia Fernandez"/>
    <n v="296"/>
    <n v="296"/>
    <x v="3"/>
    <n v="1272800"/>
    <n v="680.8"/>
  </r>
  <r>
    <n v="10316"/>
    <x v="0"/>
    <x v="8"/>
    <n v="5"/>
    <n v="28"/>
    <x v="12"/>
    <s v="Ernesto Pérez"/>
    <n v="71"/>
    <n v="71"/>
    <x v="0"/>
    <n v="213000"/>
    <n v="142"/>
  </r>
  <r>
    <n v="10317"/>
    <x v="0"/>
    <x v="4"/>
    <n v="12"/>
    <n v="8"/>
    <x v="1"/>
    <s v="Juan Carlos Londoño"/>
    <n v="216"/>
    <n v="216"/>
    <x v="2"/>
    <n v="1620000"/>
    <n v="540"/>
  </r>
  <r>
    <n v="10318"/>
    <x v="0"/>
    <x v="10"/>
    <n v="6"/>
    <n v="15"/>
    <x v="9"/>
    <s v="Juan Carlos Londoño"/>
    <n v="97"/>
    <n v="97"/>
    <x v="0"/>
    <n v="291000"/>
    <n v="194"/>
  </r>
  <r>
    <n v="10319"/>
    <x v="0"/>
    <x v="7"/>
    <n v="2"/>
    <n v="20"/>
    <x v="14"/>
    <s v="Ortensia Giraldo"/>
    <n v="281"/>
    <n v="281"/>
    <x v="3"/>
    <n v="1208300"/>
    <n v="646.29999999999995"/>
  </r>
  <r>
    <n v="10320"/>
    <x v="0"/>
    <x v="8"/>
    <n v="5"/>
    <n v="13"/>
    <x v="12"/>
    <s v="Marcela Valencia"/>
    <n v="246"/>
    <n v="246"/>
    <x v="2"/>
    <n v="1845000"/>
    <n v="615"/>
  </r>
  <r>
    <n v="10321"/>
    <x v="0"/>
    <x v="7"/>
    <n v="2"/>
    <n v="28"/>
    <x v="18"/>
    <s v="Carolina Navarro"/>
    <n v="224"/>
    <n v="224"/>
    <x v="0"/>
    <n v="537600"/>
    <n v="313.60000000000002"/>
  </r>
  <r>
    <n v="10322"/>
    <x v="0"/>
    <x v="5"/>
    <n v="9"/>
    <n v="19"/>
    <x v="9"/>
    <s v="Ortensia Giraldo"/>
    <n v="85"/>
    <n v="85"/>
    <x v="3"/>
    <n v="467500"/>
    <n v="297.5"/>
  </r>
  <r>
    <n v="10323"/>
    <x v="0"/>
    <x v="9"/>
    <n v="3"/>
    <n v="26"/>
    <x v="19"/>
    <s v="Juan Carlos Londoño"/>
    <n v="96"/>
    <n v="96"/>
    <x v="0"/>
    <n v="288000"/>
    <n v="192"/>
  </r>
  <r>
    <n v="10324"/>
    <x v="0"/>
    <x v="2"/>
    <n v="4"/>
    <n v="22"/>
    <x v="15"/>
    <s v="Juan Carlos Londoño"/>
    <n v="149"/>
    <n v="149"/>
    <x v="1"/>
    <n v="1043000"/>
    <n v="596"/>
  </r>
  <r>
    <n v="10325"/>
    <x v="0"/>
    <x v="0"/>
    <n v="11"/>
    <n v="12"/>
    <x v="14"/>
    <s v="Ortensia Giraldo"/>
    <n v="275"/>
    <n v="275"/>
    <x v="2"/>
    <n v="2062500"/>
    <n v="687.5"/>
  </r>
  <r>
    <n v="10326"/>
    <x v="0"/>
    <x v="6"/>
    <n v="1"/>
    <n v="26"/>
    <x v="3"/>
    <s v="Ernesto Pérez"/>
    <n v="275"/>
    <n v="275"/>
    <x v="3"/>
    <n v="1182500"/>
    <n v="632.5"/>
  </r>
  <r>
    <n v="10327"/>
    <x v="0"/>
    <x v="1"/>
    <n v="10"/>
    <n v="16"/>
    <x v="3"/>
    <s v="Patricia Fernandez"/>
    <n v="91"/>
    <n v="91"/>
    <x v="0"/>
    <n v="273000"/>
    <n v="182"/>
  </r>
  <r>
    <n v="10328"/>
    <x v="0"/>
    <x v="11"/>
    <n v="7"/>
    <n v="27"/>
    <x v="7"/>
    <s v="Marcela Valencia"/>
    <n v="60"/>
    <n v="60"/>
    <x v="2"/>
    <n v="528000"/>
    <n v="228"/>
  </r>
  <r>
    <n v="10329"/>
    <x v="0"/>
    <x v="1"/>
    <n v="10"/>
    <n v="21"/>
    <x v="2"/>
    <s v="Ernesto Pérez"/>
    <n v="86"/>
    <n v="86"/>
    <x v="3"/>
    <n v="473000"/>
    <n v="301"/>
  </r>
  <r>
    <n v="10330"/>
    <x v="0"/>
    <x v="11"/>
    <n v="7"/>
    <n v="16"/>
    <x v="16"/>
    <s v="Juan Carlos Londoño"/>
    <n v="286"/>
    <n v="286"/>
    <x v="0"/>
    <n v="686400"/>
    <n v="400.4"/>
  </r>
  <r>
    <n v="10331"/>
    <x v="0"/>
    <x v="3"/>
    <n v="8"/>
    <n v="27"/>
    <x v="13"/>
    <s v="Marcela Valencia"/>
    <n v="168"/>
    <n v="168"/>
    <x v="1"/>
    <n v="1176000"/>
    <n v="672"/>
  </r>
  <r>
    <n v="10332"/>
    <x v="0"/>
    <x v="3"/>
    <n v="8"/>
    <n v="29"/>
    <x v="0"/>
    <s v="Ortensia Giraldo"/>
    <n v="89"/>
    <n v="89"/>
    <x v="2"/>
    <n v="783200"/>
    <n v="338.2"/>
  </r>
  <r>
    <n v="10333"/>
    <x v="0"/>
    <x v="10"/>
    <n v="6"/>
    <n v="3"/>
    <x v="10"/>
    <s v="Marcela Valencia"/>
    <n v="112"/>
    <n v="112"/>
    <x v="3"/>
    <n v="616000"/>
    <n v="392"/>
  </r>
  <r>
    <n v="10334"/>
    <x v="0"/>
    <x v="10"/>
    <n v="6"/>
    <n v="22"/>
    <x v="18"/>
    <s v="Carolina Navarro"/>
    <n v="56"/>
    <n v="56"/>
    <x v="0"/>
    <n v="168000"/>
    <n v="112"/>
  </r>
  <r>
    <n v="10335"/>
    <x v="0"/>
    <x v="8"/>
    <n v="5"/>
    <n v="30"/>
    <x v="1"/>
    <s v="Juan Carlos Londoño"/>
    <n v="126"/>
    <n v="126"/>
    <x v="1"/>
    <n v="882000"/>
    <n v="504"/>
  </r>
  <r>
    <n v="10336"/>
    <x v="0"/>
    <x v="0"/>
    <n v="11"/>
    <n v="4"/>
    <x v="1"/>
    <s v="Ortensia Giraldo"/>
    <n v="267"/>
    <n v="267"/>
    <x v="2"/>
    <n v="2002500"/>
    <n v="667.5"/>
  </r>
  <r>
    <n v="10337"/>
    <x v="0"/>
    <x v="4"/>
    <n v="12"/>
    <n v="26"/>
    <x v="16"/>
    <s v="Carolina Navarro"/>
    <n v="99"/>
    <n v="99"/>
    <x v="3"/>
    <n v="544500"/>
    <n v="346.5"/>
  </r>
  <r>
    <n v="10338"/>
    <x v="0"/>
    <x v="10"/>
    <n v="6"/>
    <n v="8"/>
    <x v="8"/>
    <s v="Patricia Fernandez"/>
    <n v="91"/>
    <n v="91"/>
    <x v="3"/>
    <n v="500500"/>
    <n v="318.5"/>
  </r>
  <r>
    <n v="10339"/>
    <x v="0"/>
    <x v="0"/>
    <n v="11"/>
    <n v="5"/>
    <x v="10"/>
    <s v="Juan Carlos Londoño"/>
    <n v="241"/>
    <n v="241"/>
    <x v="2"/>
    <n v="1807500"/>
    <n v="602.5"/>
  </r>
  <r>
    <n v="10340"/>
    <x v="0"/>
    <x v="4"/>
    <n v="12"/>
    <n v="5"/>
    <x v="11"/>
    <s v="Carolina Navarro"/>
    <n v="115"/>
    <n v="115"/>
    <x v="3"/>
    <n v="632500"/>
    <n v="402.5"/>
  </r>
  <r>
    <n v="10341"/>
    <x v="0"/>
    <x v="2"/>
    <n v="4"/>
    <n v="7"/>
    <x v="15"/>
    <s v="Juan Carlos Londoño"/>
    <n v="289"/>
    <n v="289"/>
    <x v="2"/>
    <n v="2167500"/>
    <n v="722.5"/>
  </r>
  <r>
    <n v="10342"/>
    <x v="0"/>
    <x v="7"/>
    <n v="2"/>
    <n v="30"/>
    <x v="2"/>
    <s v="Patricia Fernandez"/>
    <n v="116"/>
    <n v="116"/>
    <x v="2"/>
    <n v="1020800"/>
    <n v="440.8"/>
  </r>
  <r>
    <n v="10343"/>
    <x v="0"/>
    <x v="10"/>
    <n v="6"/>
    <n v="7"/>
    <x v="4"/>
    <s v="Juan Carlos Londoño"/>
    <n v="98"/>
    <n v="98"/>
    <x v="0"/>
    <n v="294000"/>
    <n v="196"/>
  </r>
  <r>
    <n v="10344"/>
    <x v="0"/>
    <x v="5"/>
    <n v="9"/>
    <n v="21"/>
    <x v="18"/>
    <s v="Patricia Fernandez"/>
    <n v="55"/>
    <n v="55"/>
    <x v="0"/>
    <n v="165000"/>
    <n v="110"/>
  </r>
  <r>
    <n v="10345"/>
    <x v="0"/>
    <x v="9"/>
    <n v="3"/>
    <n v="29"/>
    <x v="1"/>
    <s v="Ernesto Pérez"/>
    <n v="52"/>
    <n v="52"/>
    <x v="0"/>
    <n v="156000"/>
    <n v="104"/>
  </r>
  <r>
    <n v="10346"/>
    <x v="0"/>
    <x v="7"/>
    <n v="2"/>
    <n v="22"/>
    <x v="0"/>
    <s v="Carolina Navarro"/>
    <n v="223"/>
    <n v="223"/>
    <x v="3"/>
    <n v="958900"/>
    <n v="512.9"/>
  </r>
  <r>
    <n v="10347"/>
    <x v="0"/>
    <x v="11"/>
    <n v="7"/>
    <n v="14"/>
    <x v="14"/>
    <s v="Juan Carlos Londoño"/>
    <n v="260"/>
    <n v="260"/>
    <x v="3"/>
    <n v="1118000"/>
    <n v="598"/>
  </r>
  <r>
    <n v="10348"/>
    <x v="0"/>
    <x v="3"/>
    <n v="8"/>
    <n v="27"/>
    <x v="1"/>
    <s v="Carolina Navarro"/>
    <n v="227"/>
    <n v="227"/>
    <x v="0"/>
    <n v="544800"/>
    <n v="317.8"/>
  </r>
  <r>
    <n v="10349"/>
    <x v="0"/>
    <x v="2"/>
    <n v="4"/>
    <n v="20"/>
    <x v="11"/>
    <s v="Ortensia Giraldo"/>
    <n v="110"/>
    <n v="110"/>
    <x v="3"/>
    <n v="605000"/>
    <n v="385"/>
  </r>
  <r>
    <n v="10350"/>
    <x v="0"/>
    <x v="9"/>
    <n v="3"/>
    <n v="10"/>
    <x v="12"/>
    <s v="Carolina Navarro"/>
    <n v="139"/>
    <n v="139"/>
    <x v="1"/>
    <n v="973000"/>
    <n v="556"/>
  </r>
  <r>
    <n v="10351"/>
    <x v="0"/>
    <x v="1"/>
    <n v="10"/>
    <n v="29"/>
    <x v="10"/>
    <s v="Ernesto Pérez"/>
    <n v="66"/>
    <n v="66"/>
    <x v="1"/>
    <n v="462000"/>
    <n v="264"/>
  </r>
  <r>
    <n v="10352"/>
    <x v="0"/>
    <x v="4"/>
    <n v="12"/>
    <n v="16"/>
    <x v="5"/>
    <s v="Marcela Valencia"/>
    <n v="256"/>
    <n v="256"/>
    <x v="2"/>
    <n v="1920000"/>
    <n v="640"/>
  </r>
  <r>
    <n v="10353"/>
    <x v="0"/>
    <x v="4"/>
    <n v="12"/>
    <n v="4"/>
    <x v="1"/>
    <s v="Juan Carlos Londoño"/>
    <n v="56"/>
    <n v="56"/>
    <x v="3"/>
    <n v="308000"/>
    <n v="196"/>
  </r>
  <r>
    <n v="10354"/>
    <x v="0"/>
    <x v="2"/>
    <n v="4"/>
    <n v="3"/>
    <x v="19"/>
    <s v="Carolina Navarro"/>
    <n v="259"/>
    <n v="259"/>
    <x v="2"/>
    <n v="1942500"/>
    <n v="647.5"/>
  </r>
  <r>
    <n v="10355"/>
    <x v="0"/>
    <x v="11"/>
    <n v="7"/>
    <n v="9"/>
    <x v="9"/>
    <s v="Ortensia Giraldo"/>
    <n v="296"/>
    <n v="296"/>
    <x v="3"/>
    <n v="1272800"/>
    <n v="680.8"/>
  </r>
  <r>
    <n v="10356"/>
    <x v="0"/>
    <x v="10"/>
    <n v="6"/>
    <n v="17"/>
    <x v="13"/>
    <s v="Ortensia Giraldo"/>
    <n v="111"/>
    <n v="111"/>
    <x v="0"/>
    <n v="333000"/>
    <n v="222"/>
  </r>
  <r>
    <n v="10357"/>
    <x v="0"/>
    <x v="6"/>
    <n v="1"/>
    <n v="21"/>
    <x v="16"/>
    <s v="Ernesto Pérez"/>
    <n v="239"/>
    <n v="239"/>
    <x v="0"/>
    <n v="573600"/>
    <n v="334.6"/>
  </r>
  <r>
    <n v="10358"/>
    <x v="0"/>
    <x v="5"/>
    <n v="9"/>
    <n v="5"/>
    <x v="16"/>
    <s v="Ortensia Giraldo"/>
    <n v="73"/>
    <n v="73"/>
    <x v="3"/>
    <n v="401500"/>
    <n v="255.5"/>
  </r>
  <r>
    <n v="10359"/>
    <x v="0"/>
    <x v="10"/>
    <n v="6"/>
    <n v="9"/>
    <x v="9"/>
    <s v="Ortensia Giraldo"/>
    <n v="119"/>
    <n v="119"/>
    <x v="3"/>
    <n v="654500"/>
    <n v="416.5"/>
  </r>
  <r>
    <n v="10360"/>
    <x v="0"/>
    <x v="7"/>
    <n v="2"/>
    <n v="8"/>
    <x v="18"/>
    <s v="Carolina Navarro"/>
    <n v="215"/>
    <n v="215"/>
    <x v="0"/>
    <n v="516000"/>
    <n v="301"/>
  </r>
  <r>
    <n v="10361"/>
    <x v="0"/>
    <x v="0"/>
    <n v="11"/>
    <n v="27"/>
    <x v="12"/>
    <s v="Juan Carlos Londoño"/>
    <n v="109"/>
    <n v="109"/>
    <x v="3"/>
    <n v="599500"/>
    <n v="381.5"/>
  </r>
  <r>
    <n v="10362"/>
    <x v="0"/>
    <x v="4"/>
    <n v="12"/>
    <n v="14"/>
    <x v="0"/>
    <s v="Juan Carlos Londoño"/>
    <n v="102"/>
    <n v="102"/>
    <x v="1"/>
    <n v="714000"/>
    <n v="408"/>
  </r>
  <r>
    <n v="10363"/>
    <x v="0"/>
    <x v="4"/>
    <n v="12"/>
    <n v="23"/>
    <x v="14"/>
    <s v="Carolina Navarro"/>
    <n v="128"/>
    <n v="128"/>
    <x v="1"/>
    <n v="896000"/>
    <n v="512"/>
  </r>
  <r>
    <n v="10364"/>
    <x v="0"/>
    <x v="10"/>
    <n v="6"/>
    <n v="5"/>
    <x v="16"/>
    <s v="Patricia Fernandez"/>
    <n v="103"/>
    <n v="103"/>
    <x v="3"/>
    <n v="566500"/>
    <n v="360.5"/>
  </r>
  <r>
    <n v="10365"/>
    <x v="0"/>
    <x v="3"/>
    <n v="8"/>
    <n v="1"/>
    <x v="6"/>
    <s v="Ernesto Pérez"/>
    <n v="101"/>
    <n v="101"/>
    <x v="1"/>
    <n v="707000"/>
    <n v="404"/>
  </r>
  <r>
    <n v="10366"/>
    <x v="0"/>
    <x v="10"/>
    <n v="6"/>
    <n v="19"/>
    <x v="11"/>
    <s v="Ernesto Pérez"/>
    <n v="236"/>
    <n v="236"/>
    <x v="2"/>
    <n v="1770000"/>
    <n v="590"/>
  </r>
  <r>
    <n v="10367"/>
    <x v="0"/>
    <x v="4"/>
    <n v="12"/>
    <n v="16"/>
    <x v="16"/>
    <s v="Juan Carlos Londoño"/>
    <n v="75"/>
    <n v="75"/>
    <x v="0"/>
    <n v="225000"/>
    <n v="150"/>
  </r>
  <r>
    <n v="10368"/>
    <x v="0"/>
    <x v="0"/>
    <n v="11"/>
    <n v="8"/>
    <x v="17"/>
    <s v="Ortensia Giraldo"/>
    <n v="65"/>
    <n v="65"/>
    <x v="0"/>
    <n v="195000"/>
    <n v="130"/>
  </r>
  <r>
    <n v="10369"/>
    <x v="0"/>
    <x v="0"/>
    <n v="11"/>
    <n v="7"/>
    <x v="15"/>
    <s v="Carolina Navarro"/>
    <n v="97"/>
    <n v="97"/>
    <x v="3"/>
    <n v="533500"/>
    <n v="339.5"/>
  </r>
  <r>
    <n v="10370"/>
    <x v="0"/>
    <x v="0"/>
    <n v="11"/>
    <n v="6"/>
    <x v="6"/>
    <s v="Ernesto Pérez"/>
    <n v="109"/>
    <n v="109"/>
    <x v="0"/>
    <n v="327000"/>
    <n v="218"/>
  </r>
  <r>
    <n v="10371"/>
    <x v="0"/>
    <x v="9"/>
    <n v="3"/>
    <n v="21"/>
    <x v="19"/>
    <s v="Juan Carlos Londoño"/>
    <n v="120"/>
    <n v="120"/>
    <x v="3"/>
    <n v="660000"/>
    <n v="420"/>
  </r>
  <r>
    <n v="10372"/>
    <x v="0"/>
    <x v="3"/>
    <n v="8"/>
    <n v="29"/>
    <x v="4"/>
    <s v="Juan Carlos Londoño"/>
    <n v="237"/>
    <n v="237"/>
    <x v="0"/>
    <n v="568800"/>
    <n v="331.8"/>
  </r>
  <r>
    <n v="10373"/>
    <x v="0"/>
    <x v="8"/>
    <n v="5"/>
    <n v="26"/>
    <x v="0"/>
    <s v="Marcela Valencia"/>
    <n v="88"/>
    <n v="88"/>
    <x v="3"/>
    <n v="484000"/>
    <n v="308"/>
  </r>
  <r>
    <n v="10374"/>
    <x v="0"/>
    <x v="7"/>
    <n v="2"/>
    <n v="11"/>
    <x v="11"/>
    <s v="Ortensia Giraldo"/>
    <n v="62"/>
    <n v="62"/>
    <x v="1"/>
    <n v="434000"/>
    <n v="248"/>
  </r>
  <r>
    <n v="10375"/>
    <x v="0"/>
    <x v="2"/>
    <n v="4"/>
    <n v="3"/>
    <x v="10"/>
    <s v="Marcela Valencia"/>
    <n v="109"/>
    <n v="109"/>
    <x v="3"/>
    <n v="599500"/>
    <n v="381.5"/>
  </r>
  <r>
    <n v="10376"/>
    <x v="0"/>
    <x v="9"/>
    <n v="3"/>
    <n v="30"/>
    <x v="15"/>
    <s v="Carolina Navarro"/>
    <n v="72"/>
    <n v="72"/>
    <x v="0"/>
    <n v="216000"/>
    <n v="144"/>
  </r>
  <r>
    <n v="10377"/>
    <x v="0"/>
    <x v="3"/>
    <n v="8"/>
    <n v="20"/>
    <x v="4"/>
    <s v="Ernesto Pérez"/>
    <n v="240"/>
    <n v="240"/>
    <x v="3"/>
    <n v="1032000"/>
    <n v="552"/>
  </r>
  <r>
    <n v="10378"/>
    <x v="0"/>
    <x v="1"/>
    <n v="10"/>
    <n v="5"/>
    <x v="19"/>
    <s v="Juan Carlos Londoño"/>
    <n v="286"/>
    <n v="286"/>
    <x v="2"/>
    <n v="2145000"/>
    <n v="715"/>
  </r>
  <r>
    <n v="10379"/>
    <x v="0"/>
    <x v="11"/>
    <n v="7"/>
    <n v="5"/>
    <x v="12"/>
    <s v="Ernesto Pérez"/>
    <n v="157"/>
    <n v="157"/>
    <x v="1"/>
    <n v="1099000"/>
    <n v="628"/>
  </r>
  <r>
    <n v="10380"/>
    <x v="0"/>
    <x v="5"/>
    <n v="9"/>
    <n v="25"/>
    <x v="14"/>
    <s v="Marcela Valencia"/>
    <n v="77"/>
    <n v="77"/>
    <x v="1"/>
    <n v="539000"/>
    <n v="308"/>
  </r>
  <r>
    <n v="10381"/>
    <x v="0"/>
    <x v="10"/>
    <n v="6"/>
    <n v="5"/>
    <x v="4"/>
    <s v="Ortensia Giraldo"/>
    <n v="63"/>
    <n v="63"/>
    <x v="0"/>
    <n v="189000"/>
    <n v="126"/>
  </r>
  <r>
    <n v="10382"/>
    <x v="0"/>
    <x v="11"/>
    <n v="7"/>
    <n v="16"/>
    <x v="19"/>
    <s v="Carolina Navarro"/>
    <n v="135"/>
    <n v="135"/>
    <x v="1"/>
    <n v="945000"/>
    <n v="540"/>
  </r>
  <r>
    <n v="10383"/>
    <x v="0"/>
    <x v="5"/>
    <n v="9"/>
    <n v="12"/>
    <x v="12"/>
    <s v="Patricia Fernandez"/>
    <n v="71"/>
    <n v="71"/>
    <x v="0"/>
    <n v="213000"/>
    <n v="142"/>
  </r>
  <r>
    <n v="10384"/>
    <x v="0"/>
    <x v="6"/>
    <n v="1"/>
    <n v="1"/>
    <x v="12"/>
    <s v="Carolina Navarro"/>
    <n v="261"/>
    <n v="261"/>
    <x v="0"/>
    <n v="626400"/>
    <n v="365.4"/>
  </r>
  <r>
    <n v="10385"/>
    <x v="0"/>
    <x v="2"/>
    <n v="4"/>
    <n v="21"/>
    <x v="16"/>
    <s v="Ernesto Pérez"/>
    <n v="204"/>
    <n v="204"/>
    <x v="2"/>
    <n v="1530000"/>
    <n v="510"/>
  </r>
  <r>
    <n v="10386"/>
    <x v="0"/>
    <x v="6"/>
    <n v="1"/>
    <n v="2"/>
    <x v="17"/>
    <s v="Patricia Fernandez"/>
    <n v="226"/>
    <n v="226"/>
    <x v="0"/>
    <n v="542400"/>
    <n v="316.39999999999998"/>
  </r>
  <r>
    <n v="10387"/>
    <x v="0"/>
    <x v="3"/>
    <n v="8"/>
    <n v="1"/>
    <x v="16"/>
    <s v="Ortensia Giraldo"/>
    <n v="179"/>
    <n v="179"/>
    <x v="1"/>
    <n v="1253000"/>
    <n v="716"/>
  </r>
  <r>
    <n v="10388"/>
    <x v="0"/>
    <x v="0"/>
    <n v="11"/>
    <n v="25"/>
    <x v="15"/>
    <s v="Patricia Fernandez"/>
    <n v="82"/>
    <n v="82"/>
    <x v="0"/>
    <n v="246000"/>
    <n v="164"/>
  </r>
  <r>
    <n v="10389"/>
    <x v="0"/>
    <x v="7"/>
    <n v="2"/>
    <n v="29"/>
    <x v="12"/>
    <s v="Ernesto Pérez"/>
    <n v="280"/>
    <n v="280"/>
    <x v="3"/>
    <n v="1204000"/>
    <n v="644"/>
  </r>
  <r>
    <n v="10390"/>
    <x v="0"/>
    <x v="6"/>
    <n v="1"/>
    <n v="12"/>
    <x v="10"/>
    <s v="Ernesto Pérez"/>
    <n v="109"/>
    <n v="109"/>
    <x v="2"/>
    <n v="959200"/>
    <n v="414.2"/>
  </r>
  <r>
    <n v="10391"/>
    <x v="0"/>
    <x v="4"/>
    <n v="12"/>
    <n v="9"/>
    <x v="17"/>
    <s v="Ortensia Giraldo"/>
    <n v="113"/>
    <n v="113"/>
    <x v="3"/>
    <n v="621500"/>
    <n v="395.5"/>
  </r>
  <r>
    <n v="10392"/>
    <x v="0"/>
    <x v="5"/>
    <n v="9"/>
    <n v="29"/>
    <x v="14"/>
    <s v="Marcela Valencia"/>
    <n v="80"/>
    <n v="80"/>
    <x v="1"/>
    <n v="560000"/>
    <n v="320"/>
  </r>
  <r>
    <n v="10393"/>
    <x v="0"/>
    <x v="8"/>
    <n v="5"/>
    <n v="12"/>
    <x v="4"/>
    <s v="Patricia Fernandez"/>
    <n v="110"/>
    <n v="110"/>
    <x v="1"/>
    <n v="770000"/>
    <n v="440"/>
  </r>
  <r>
    <n v="10394"/>
    <x v="0"/>
    <x v="8"/>
    <n v="5"/>
    <n v="22"/>
    <x v="8"/>
    <s v="Ortensia Giraldo"/>
    <n v="222"/>
    <n v="222"/>
    <x v="2"/>
    <n v="1665000"/>
    <n v="555"/>
  </r>
  <r>
    <n v="10395"/>
    <x v="0"/>
    <x v="0"/>
    <n v="11"/>
    <n v="24"/>
    <x v="1"/>
    <s v="Ortensia Giraldo"/>
    <n v="97"/>
    <n v="97"/>
    <x v="0"/>
    <n v="291000"/>
    <n v="194"/>
  </r>
  <r>
    <n v="10396"/>
    <x v="0"/>
    <x v="0"/>
    <n v="11"/>
    <n v="29"/>
    <x v="8"/>
    <s v="Ortensia Giraldo"/>
    <n v="293"/>
    <n v="293"/>
    <x v="2"/>
    <n v="2197500"/>
    <n v="732.5"/>
  </r>
  <r>
    <n v="10397"/>
    <x v="0"/>
    <x v="10"/>
    <n v="6"/>
    <n v="21"/>
    <x v="5"/>
    <s v="Marcela Valencia"/>
    <n v="107"/>
    <n v="107"/>
    <x v="1"/>
    <n v="749000"/>
    <n v="428"/>
  </r>
  <r>
    <n v="10398"/>
    <x v="0"/>
    <x v="9"/>
    <n v="3"/>
    <n v="11"/>
    <x v="6"/>
    <s v="Carolina Navarro"/>
    <n v="118"/>
    <n v="118"/>
    <x v="1"/>
    <n v="826000"/>
    <n v="472"/>
  </r>
  <r>
    <n v="10399"/>
    <x v="0"/>
    <x v="3"/>
    <n v="8"/>
    <n v="26"/>
    <x v="17"/>
    <s v="Marcela Valencia"/>
    <n v="69"/>
    <n v="69"/>
    <x v="1"/>
    <n v="483000"/>
    <n v="276"/>
  </r>
  <r>
    <n v="10400"/>
    <x v="0"/>
    <x v="6"/>
    <n v="1"/>
    <n v="17"/>
    <x v="15"/>
    <s v="Carolina Navarro"/>
    <n v="85"/>
    <n v="85"/>
    <x v="1"/>
    <n v="595000"/>
    <n v="340"/>
  </r>
  <r>
    <n v="10401"/>
    <x v="0"/>
    <x v="7"/>
    <n v="2"/>
    <n v="19"/>
    <x v="12"/>
    <s v="Juan Carlos Londoño"/>
    <n v="293"/>
    <n v="293"/>
    <x v="0"/>
    <n v="703200"/>
    <n v="410.2"/>
  </r>
  <r>
    <n v="10402"/>
    <x v="0"/>
    <x v="10"/>
    <n v="6"/>
    <n v="19"/>
    <x v="8"/>
    <s v="Carolina Navarro"/>
    <n v="97"/>
    <n v="97"/>
    <x v="3"/>
    <n v="533500"/>
    <n v="339.5"/>
  </r>
  <r>
    <n v="10403"/>
    <x v="0"/>
    <x v="0"/>
    <n v="11"/>
    <n v="29"/>
    <x v="13"/>
    <s v="Marcela Valencia"/>
    <n v="85"/>
    <n v="85"/>
    <x v="3"/>
    <n v="467500"/>
    <n v="297.5"/>
  </r>
  <r>
    <n v="10404"/>
    <x v="0"/>
    <x v="0"/>
    <n v="11"/>
    <n v="16"/>
    <x v="13"/>
    <s v="Juan Carlos Londoño"/>
    <n v="74"/>
    <n v="74"/>
    <x v="1"/>
    <n v="518000"/>
    <n v="296"/>
  </r>
  <r>
    <n v="10405"/>
    <x v="0"/>
    <x v="6"/>
    <n v="1"/>
    <n v="27"/>
    <x v="9"/>
    <s v="Patricia Fernandez"/>
    <n v="97"/>
    <n v="97"/>
    <x v="2"/>
    <n v="853600"/>
    <n v="368.6"/>
  </r>
  <r>
    <n v="10406"/>
    <x v="0"/>
    <x v="10"/>
    <n v="6"/>
    <n v="11"/>
    <x v="13"/>
    <s v="Ortensia Giraldo"/>
    <n v="237"/>
    <n v="237"/>
    <x v="2"/>
    <n v="1777500"/>
    <n v="592.5"/>
  </r>
  <r>
    <n v="10407"/>
    <x v="0"/>
    <x v="11"/>
    <n v="7"/>
    <n v="9"/>
    <x v="9"/>
    <s v="Juan Carlos Londoño"/>
    <n v="255"/>
    <n v="255"/>
    <x v="0"/>
    <n v="612000"/>
    <n v="357"/>
  </r>
  <r>
    <n v="10408"/>
    <x v="0"/>
    <x v="11"/>
    <n v="7"/>
    <n v="29"/>
    <x v="16"/>
    <s v="Juan Carlos Londoño"/>
    <n v="271"/>
    <n v="271"/>
    <x v="3"/>
    <n v="1165300"/>
    <n v="623.29999999999995"/>
  </r>
  <r>
    <n v="10409"/>
    <x v="0"/>
    <x v="9"/>
    <n v="3"/>
    <n v="11"/>
    <x v="16"/>
    <s v="Juan Carlos Londoño"/>
    <n v="105"/>
    <n v="105"/>
    <x v="1"/>
    <n v="735000"/>
    <n v="420"/>
  </r>
  <r>
    <n v="10410"/>
    <x v="0"/>
    <x v="1"/>
    <n v="10"/>
    <n v="7"/>
    <x v="4"/>
    <s v="Carolina Navarro"/>
    <n v="104"/>
    <n v="104"/>
    <x v="0"/>
    <n v="312000"/>
    <n v="208"/>
  </r>
  <r>
    <n v="10411"/>
    <x v="0"/>
    <x v="2"/>
    <n v="4"/>
    <n v="13"/>
    <x v="17"/>
    <s v="Carolina Navarro"/>
    <n v="293"/>
    <n v="293"/>
    <x v="2"/>
    <n v="2197500"/>
    <n v="732.5"/>
  </r>
  <r>
    <n v="10412"/>
    <x v="0"/>
    <x v="8"/>
    <n v="5"/>
    <n v="5"/>
    <x v="8"/>
    <s v="Juan Carlos Londoño"/>
    <n v="116"/>
    <n v="116"/>
    <x v="0"/>
    <n v="348000"/>
    <n v="232"/>
  </r>
  <r>
    <n v="10413"/>
    <x v="0"/>
    <x v="8"/>
    <n v="5"/>
    <n v="17"/>
    <x v="7"/>
    <s v="Juan Carlos Londoño"/>
    <n v="73"/>
    <n v="73"/>
    <x v="0"/>
    <n v="219000"/>
    <n v="146"/>
  </r>
  <r>
    <n v="10414"/>
    <x v="0"/>
    <x v="0"/>
    <n v="11"/>
    <n v="22"/>
    <x v="6"/>
    <s v="Ortensia Giraldo"/>
    <n v="118"/>
    <n v="118"/>
    <x v="3"/>
    <n v="649000"/>
    <n v="413"/>
  </r>
  <r>
    <n v="10415"/>
    <x v="0"/>
    <x v="8"/>
    <n v="5"/>
    <n v="20"/>
    <x v="17"/>
    <s v="Juan Carlos Londoño"/>
    <n v="103"/>
    <n v="103"/>
    <x v="3"/>
    <n v="566500"/>
    <n v="360.5"/>
  </r>
  <r>
    <n v="10416"/>
    <x v="0"/>
    <x v="1"/>
    <n v="10"/>
    <n v="12"/>
    <x v="11"/>
    <s v="Carolina Navarro"/>
    <n v="87"/>
    <n v="87"/>
    <x v="3"/>
    <n v="478500"/>
    <n v="304.5"/>
  </r>
  <r>
    <n v="10417"/>
    <x v="0"/>
    <x v="10"/>
    <n v="6"/>
    <n v="3"/>
    <x v="3"/>
    <s v="Carolina Navarro"/>
    <n v="104"/>
    <n v="104"/>
    <x v="1"/>
    <n v="728000"/>
    <n v="416"/>
  </r>
  <r>
    <n v="10418"/>
    <x v="0"/>
    <x v="9"/>
    <n v="3"/>
    <n v="7"/>
    <x v="9"/>
    <s v="Carolina Navarro"/>
    <n v="71"/>
    <n v="71"/>
    <x v="0"/>
    <n v="213000"/>
    <n v="142"/>
  </r>
  <r>
    <n v="10419"/>
    <x v="0"/>
    <x v="7"/>
    <n v="2"/>
    <n v="3"/>
    <x v="14"/>
    <s v="Ernesto Pérez"/>
    <n v="289"/>
    <n v="289"/>
    <x v="3"/>
    <n v="1242700"/>
    <n v="664.7"/>
  </r>
  <r>
    <n v="10420"/>
    <x v="0"/>
    <x v="8"/>
    <n v="5"/>
    <n v="28"/>
    <x v="6"/>
    <s v="Ortensia Giraldo"/>
    <n v="205"/>
    <n v="205"/>
    <x v="2"/>
    <n v="1537500"/>
    <n v="512.5"/>
  </r>
  <r>
    <n v="10421"/>
    <x v="0"/>
    <x v="4"/>
    <n v="12"/>
    <n v="22"/>
    <x v="0"/>
    <s v="Carolina Navarro"/>
    <n v="115"/>
    <n v="115"/>
    <x v="1"/>
    <n v="805000"/>
    <n v="460"/>
  </r>
  <r>
    <n v="10422"/>
    <x v="0"/>
    <x v="11"/>
    <n v="7"/>
    <n v="18"/>
    <x v="2"/>
    <s v="Marcela Valencia"/>
    <n v="69"/>
    <n v="69"/>
    <x v="2"/>
    <n v="607200"/>
    <n v="262.2"/>
  </r>
  <r>
    <n v="10423"/>
    <x v="0"/>
    <x v="0"/>
    <n v="11"/>
    <n v="4"/>
    <x v="13"/>
    <s v="Patricia Fernandez"/>
    <n v="54"/>
    <n v="54"/>
    <x v="0"/>
    <n v="162000"/>
    <n v="108"/>
  </r>
  <r>
    <n v="10424"/>
    <x v="0"/>
    <x v="11"/>
    <n v="7"/>
    <n v="14"/>
    <x v="14"/>
    <s v="Ortensia Giraldo"/>
    <n v="297"/>
    <n v="297"/>
    <x v="3"/>
    <n v="1277100"/>
    <n v="683.1"/>
  </r>
  <r>
    <n v="10425"/>
    <x v="0"/>
    <x v="3"/>
    <n v="8"/>
    <n v="24"/>
    <x v="18"/>
    <s v="Marcela Valencia"/>
    <n v="60"/>
    <n v="60"/>
    <x v="2"/>
    <n v="528000"/>
    <n v="228"/>
  </r>
  <r>
    <n v="10426"/>
    <x v="0"/>
    <x v="10"/>
    <n v="6"/>
    <n v="27"/>
    <x v="16"/>
    <s v="Ortensia Giraldo"/>
    <n v="227"/>
    <n v="227"/>
    <x v="2"/>
    <n v="1702500"/>
    <n v="567.5"/>
  </r>
  <r>
    <n v="10427"/>
    <x v="0"/>
    <x v="6"/>
    <n v="1"/>
    <n v="26"/>
    <x v="9"/>
    <s v="Patricia Fernandez"/>
    <n v="86"/>
    <n v="86"/>
    <x v="2"/>
    <n v="756800"/>
    <n v="326.8"/>
  </r>
  <r>
    <n v="10428"/>
    <x v="0"/>
    <x v="1"/>
    <n v="10"/>
    <n v="10"/>
    <x v="1"/>
    <s v="Ernesto Pérez"/>
    <n v="248"/>
    <n v="248"/>
    <x v="2"/>
    <n v="1860000"/>
    <n v="620"/>
  </r>
  <r>
    <n v="10429"/>
    <x v="0"/>
    <x v="5"/>
    <n v="9"/>
    <n v="19"/>
    <x v="4"/>
    <s v="Ernesto Pérez"/>
    <n v="50"/>
    <n v="50"/>
    <x v="0"/>
    <n v="150000"/>
    <n v="100"/>
  </r>
  <r>
    <n v="10430"/>
    <x v="0"/>
    <x v="8"/>
    <n v="5"/>
    <n v="20"/>
    <x v="15"/>
    <s v="Ortensia Giraldo"/>
    <n v="93"/>
    <n v="93"/>
    <x v="3"/>
    <n v="511500"/>
    <n v="325.5"/>
  </r>
  <r>
    <n v="10431"/>
    <x v="0"/>
    <x v="2"/>
    <n v="4"/>
    <n v="12"/>
    <x v="9"/>
    <s v="Marcela Valencia"/>
    <n v="118"/>
    <n v="118"/>
    <x v="0"/>
    <n v="354000"/>
    <n v="236"/>
  </r>
  <r>
    <n v="10432"/>
    <x v="0"/>
    <x v="2"/>
    <n v="4"/>
    <n v="26"/>
    <x v="5"/>
    <s v="Ortensia Giraldo"/>
    <n v="92"/>
    <n v="92"/>
    <x v="0"/>
    <n v="276000"/>
    <n v="184"/>
  </r>
  <r>
    <n v="10433"/>
    <x v="0"/>
    <x v="8"/>
    <n v="5"/>
    <n v="17"/>
    <x v="10"/>
    <s v="Patricia Fernandez"/>
    <n v="119"/>
    <n v="119"/>
    <x v="0"/>
    <n v="357000"/>
    <n v="238"/>
  </r>
  <r>
    <n v="10434"/>
    <x v="0"/>
    <x v="2"/>
    <n v="4"/>
    <n v="28"/>
    <x v="12"/>
    <s v="Patricia Fernandez"/>
    <n v="141"/>
    <n v="141"/>
    <x v="1"/>
    <n v="987000"/>
    <n v="564"/>
  </r>
  <r>
    <n v="10435"/>
    <x v="0"/>
    <x v="1"/>
    <n v="10"/>
    <n v="30"/>
    <x v="3"/>
    <s v="Carolina Navarro"/>
    <n v="118"/>
    <n v="118"/>
    <x v="0"/>
    <n v="354000"/>
    <n v="236"/>
  </r>
  <r>
    <n v="10436"/>
    <x v="0"/>
    <x v="6"/>
    <n v="1"/>
    <n v="14"/>
    <x v="8"/>
    <s v="Marcela Valencia"/>
    <n v="81"/>
    <n v="81"/>
    <x v="2"/>
    <n v="712800"/>
    <n v="307.8"/>
  </r>
  <r>
    <n v="10437"/>
    <x v="0"/>
    <x v="10"/>
    <n v="6"/>
    <n v="5"/>
    <x v="12"/>
    <s v="Juan Carlos Londoño"/>
    <n v="242"/>
    <n v="242"/>
    <x v="2"/>
    <n v="1815000"/>
    <n v="605"/>
  </r>
  <r>
    <n v="10438"/>
    <x v="0"/>
    <x v="7"/>
    <n v="2"/>
    <n v="9"/>
    <x v="10"/>
    <s v="Carolina Navarro"/>
    <n v="68"/>
    <n v="68"/>
    <x v="2"/>
    <n v="598400"/>
    <n v="258.39999999999998"/>
  </r>
  <r>
    <n v="10439"/>
    <x v="0"/>
    <x v="8"/>
    <n v="5"/>
    <n v="5"/>
    <x v="13"/>
    <s v="Carolina Navarro"/>
    <n v="69"/>
    <n v="69"/>
    <x v="3"/>
    <n v="379500"/>
    <n v="241.5"/>
  </r>
  <r>
    <n v="10440"/>
    <x v="0"/>
    <x v="6"/>
    <n v="1"/>
    <n v="11"/>
    <x v="7"/>
    <s v="Patricia Fernandez"/>
    <n v="175"/>
    <n v="175"/>
    <x v="1"/>
    <n v="1225000"/>
    <n v="700"/>
  </r>
  <r>
    <n v="10441"/>
    <x v="0"/>
    <x v="8"/>
    <n v="5"/>
    <n v="30"/>
    <x v="1"/>
    <s v="Ortensia Giraldo"/>
    <n v="52"/>
    <n v="52"/>
    <x v="1"/>
    <n v="364000"/>
    <n v="208"/>
  </r>
  <r>
    <n v="10442"/>
    <x v="0"/>
    <x v="6"/>
    <n v="1"/>
    <n v="11"/>
    <x v="19"/>
    <s v="Carolina Navarro"/>
    <n v="61"/>
    <n v="61"/>
    <x v="2"/>
    <n v="536800"/>
    <n v="231.8"/>
  </r>
  <r>
    <n v="10443"/>
    <x v="0"/>
    <x v="0"/>
    <n v="11"/>
    <n v="25"/>
    <x v="17"/>
    <s v="Patricia Fernandez"/>
    <n v="235"/>
    <n v="235"/>
    <x v="2"/>
    <n v="1762500"/>
    <n v="587.5"/>
  </r>
  <r>
    <n v="10444"/>
    <x v="0"/>
    <x v="6"/>
    <n v="1"/>
    <n v="30"/>
    <x v="19"/>
    <s v="Patricia Fernandez"/>
    <n v="255"/>
    <n v="255"/>
    <x v="3"/>
    <n v="1096500"/>
    <n v="586.5"/>
  </r>
  <r>
    <n v="10445"/>
    <x v="0"/>
    <x v="7"/>
    <n v="2"/>
    <n v="9"/>
    <x v="15"/>
    <s v="Patricia Fernandez"/>
    <n v="180"/>
    <n v="180"/>
    <x v="1"/>
    <n v="1260000"/>
    <n v="720"/>
  </r>
  <r>
    <n v="10446"/>
    <x v="0"/>
    <x v="8"/>
    <n v="5"/>
    <n v="30"/>
    <x v="12"/>
    <s v="Ernesto Pérez"/>
    <n v="110"/>
    <n v="110"/>
    <x v="3"/>
    <n v="605000"/>
    <n v="385"/>
  </r>
  <r>
    <n v="10447"/>
    <x v="0"/>
    <x v="10"/>
    <n v="6"/>
    <n v="7"/>
    <x v="10"/>
    <s v="Patricia Fernandez"/>
    <n v="172"/>
    <n v="172"/>
    <x v="1"/>
    <n v="1204000"/>
    <n v="688"/>
  </r>
  <r>
    <n v="10448"/>
    <x v="0"/>
    <x v="5"/>
    <n v="9"/>
    <n v="29"/>
    <x v="16"/>
    <s v="Patricia Fernandez"/>
    <n v="292"/>
    <n v="292"/>
    <x v="2"/>
    <n v="2190000"/>
    <n v="730"/>
  </r>
  <r>
    <n v="10449"/>
    <x v="0"/>
    <x v="8"/>
    <n v="5"/>
    <n v="29"/>
    <x v="8"/>
    <s v="Ernesto Pérez"/>
    <n v="65"/>
    <n v="65"/>
    <x v="1"/>
    <n v="455000"/>
    <n v="260"/>
  </r>
  <r>
    <n v="10450"/>
    <x v="0"/>
    <x v="1"/>
    <n v="10"/>
    <n v="13"/>
    <x v="8"/>
    <s v="Ortensia Giraldo"/>
    <n v="117"/>
    <n v="117"/>
    <x v="0"/>
    <n v="351000"/>
    <n v="234"/>
  </r>
  <r>
    <n v="10451"/>
    <x v="0"/>
    <x v="0"/>
    <n v="11"/>
    <n v="16"/>
    <x v="18"/>
    <s v="Juan Carlos Londoño"/>
    <n v="173"/>
    <n v="173"/>
    <x v="1"/>
    <n v="1211000"/>
    <n v="692"/>
  </r>
  <r>
    <n v="10452"/>
    <x v="0"/>
    <x v="11"/>
    <n v="7"/>
    <n v="27"/>
    <x v="0"/>
    <s v="Carolina Navarro"/>
    <n v="251"/>
    <n v="251"/>
    <x v="3"/>
    <n v="1079300"/>
    <n v="577.29999999999995"/>
  </r>
  <r>
    <n v="10453"/>
    <x v="0"/>
    <x v="1"/>
    <n v="10"/>
    <n v="23"/>
    <x v="12"/>
    <s v="Carolina Navarro"/>
    <n v="110"/>
    <n v="110"/>
    <x v="3"/>
    <n v="605000"/>
    <n v="385"/>
  </r>
  <r>
    <n v="10454"/>
    <x v="0"/>
    <x v="3"/>
    <n v="8"/>
    <n v="12"/>
    <x v="14"/>
    <s v="Patricia Fernandez"/>
    <n v="160"/>
    <n v="160"/>
    <x v="1"/>
    <n v="1120000"/>
    <n v="640"/>
  </r>
  <r>
    <n v="10455"/>
    <x v="0"/>
    <x v="2"/>
    <n v="4"/>
    <n v="10"/>
    <x v="4"/>
    <s v="Juan Carlos Londoño"/>
    <n v="104"/>
    <n v="104"/>
    <x v="1"/>
    <n v="728000"/>
    <n v="416"/>
  </r>
  <r>
    <n v="10456"/>
    <x v="0"/>
    <x v="7"/>
    <n v="2"/>
    <n v="19"/>
    <x v="1"/>
    <s v="Marcela Valencia"/>
    <n v="82"/>
    <n v="82"/>
    <x v="1"/>
    <n v="574000"/>
    <n v="328"/>
  </r>
  <r>
    <n v="10457"/>
    <x v="0"/>
    <x v="1"/>
    <n v="10"/>
    <n v="26"/>
    <x v="3"/>
    <s v="Marcela Valencia"/>
    <n v="89"/>
    <n v="89"/>
    <x v="0"/>
    <n v="267000"/>
    <n v="178"/>
  </r>
  <r>
    <n v="10458"/>
    <x v="0"/>
    <x v="1"/>
    <n v="10"/>
    <n v="29"/>
    <x v="4"/>
    <s v="Ernesto Pérez"/>
    <n v="105"/>
    <n v="105"/>
    <x v="0"/>
    <n v="315000"/>
    <n v="210"/>
  </r>
  <r>
    <n v="10459"/>
    <x v="0"/>
    <x v="6"/>
    <n v="1"/>
    <n v="4"/>
    <x v="11"/>
    <s v="Juan Carlos Londoño"/>
    <n v="112"/>
    <n v="112"/>
    <x v="1"/>
    <n v="784000"/>
    <n v="448"/>
  </r>
  <r>
    <n v="10460"/>
    <x v="0"/>
    <x v="10"/>
    <n v="6"/>
    <n v="26"/>
    <x v="16"/>
    <s v="Ortensia Giraldo"/>
    <n v="87"/>
    <n v="87"/>
    <x v="1"/>
    <n v="609000"/>
    <n v="348"/>
  </r>
  <r>
    <n v="10461"/>
    <x v="0"/>
    <x v="0"/>
    <n v="11"/>
    <n v="27"/>
    <x v="11"/>
    <s v="Ortensia Giraldo"/>
    <n v="220"/>
    <n v="220"/>
    <x v="2"/>
    <n v="1650000"/>
    <n v="550"/>
  </r>
  <r>
    <n v="10462"/>
    <x v="0"/>
    <x v="0"/>
    <n v="11"/>
    <n v="30"/>
    <x v="19"/>
    <s v="Carolina Navarro"/>
    <n v="284"/>
    <n v="284"/>
    <x v="2"/>
    <n v="2130000"/>
    <n v="710"/>
  </r>
  <r>
    <n v="10463"/>
    <x v="0"/>
    <x v="4"/>
    <n v="12"/>
    <n v="24"/>
    <x v="0"/>
    <s v="Ortensia Giraldo"/>
    <n v="283"/>
    <n v="283"/>
    <x v="2"/>
    <n v="2122500"/>
    <n v="707.5"/>
  </r>
  <r>
    <n v="10464"/>
    <x v="0"/>
    <x v="11"/>
    <n v="7"/>
    <n v="26"/>
    <x v="16"/>
    <s v="Carolina Navarro"/>
    <n v="170"/>
    <n v="170"/>
    <x v="1"/>
    <n v="1190000"/>
    <n v="680"/>
  </r>
  <r>
    <n v="10465"/>
    <x v="0"/>
    <x v="7"/>
    <n v="2"/>
    <n v="24"/>
    <x v="11"/>
    <s v="Ernesto Pérez"/>
    <n v="256"/>
    <n v="256"/>
    <x v="0"/>
    <n v="614400"/>
    <n v="358.4"/>
  </r>
  <r>
    <n v="10466"/>
    <x v="0"/>
    <x v="6"/>
    <n v="1"/>
    <n v="9"/>
    <x v="16"/>
    <s v="Ernesto Pérez"/>
    <n v="246"/>
    <n v="246"/>
    <x v="0"/>
    <n v="590400"/>
    <n v="344.4"/>
  </r>
  <r>
    <n v="10467"/>
    <x v="0"/>
    <x v="4"/>
    <n v="12"/>
    <n v="26"/>
    <x v="7"/>
    <s v="Juan Carlos Londoño"/>
    <n v="52"/>
    <n v="52"/>
    <x v="3"/>
    <n v="286000"/>
    <n v="182"/>
  </r>
  <r>
    <n v="10468"/>
    <x v="0"/>
    <x v="7"/>
    <n v="2"/>
    <n v="4"/>
    <x v="19"/>
    <s v="Marcela Valencia"/>
    <n v="84"/>
    <n v="84"/>
    <x v="2"/>
    <n v="739200"/>
    <n v="319.2"/>
  </r>
  <r>
    <n v="10469"/>
    <x v="0"/>
    <x v="3"/>
    <n v="8"/>
    <n v="10"/>
    <x v="16"/>
    <s v="Ernesto Pérez"/>
    <n v="219"/>
    <n v="219"/>
    <x v="0"/>
    <n v="525600"/>
    <n v="306.60000000000002"/>
  </r>
  <r>
    <n v="10470"/>
    <x v="0"/>
    <x v="9"/>
    <n v="3"/>
    <n v="8"/>
    <x v="8"/>
    <s v="Juan Carlos Londoño"/>
    <n v="94"/>
    <n v="94"/>
    <x v="0"/>
    <n v="282000"/>
    <n v="188"/>
  </r>
  <r>
    <n v="10471"/>
    <x v="0"/>
    <x v="6"/>
    <n v="1"/>
    <n v="25"/>
    <x v="18"/>
    <s v="Carolina Navarro"/>
    <n v="51"/>
    <n v="51"/>
    <x v="2"/>
    <n v="448800"/>
    <n v="193.8"/>
  </r>
  <r>
    <n v="10472"/>
    <x v="0"/>
    <x v="0"/>
    <n v="11"/>
    <n v="25"/>
    <x v="3"/>
    <s v="Juan Carlos Londoño"/>
    <n v="61"/>
    <n v="61"/>
    <x v="0"/>
    <n v="183000"/>
    <n v="122"/>
  </r>
  <r>
    <n v="10473"/>
    <x v="0"/>
    <x v="8"/>
    <n v="5"/>
    <n v="20"/>
    <x v="16"/>
    <s v="Juan Carlos Londoño"/>
    <n v="209"/>
    <n v="209"/>
    <x v="2"/>
    <n v="1567500"/>
    <n v="522.5"/>
  </r>
  <r>
    <n v="10474"/>
    <x v="0"/>
    <x v="4"/>
    <n v="12"/>
    <n v="19"/>
    <x v="2"/>
    <s v="Ernesto Pérez"/>
    <n v="80"/>
    <n v="80"/>
    <x v="0"/>
    <n v="240000"/>
    <n v="160"/>
  </r>
  <r>
    <n v="10475"/>
    <x v="0"/>
    <x v="10"/>
    <n v="6"/>
    <n v="16"/>
    <x v="13"/>
    <s v="Patricia Fernandez"/>
    <n v="252"/>
    <n v="252"/>
    <x v="2"/>
    <n v="1890000"/>
    <n v="630"/>
  </r>
  <r>
    <n v="10476"/>
    <x v="0"/>
    <x v="3"/>
    <n v="8"/>
    <n v="29"/>
    <x v="12"/>
    <s v="Patricia Fernandez"/>
    <n v="208"/>
    <n v="208"/>
    <x v="3"/>
    <n v="894400"/>
    <n v="478.4"/>
  </r>
  <r>
    <n v="10477"/>
    <x v="0"/>
    <x v="5"/>
    <n v="9"/>
    <n v="13"/>
    <x v="10"/>
    <s v="Ernesto Pérez"/>
    <n v="110"/>
    <n v="110"/>
    <x v="3"/>
    <n v="605000"/>
    <n v="385"/>
  </r>
  <r>
    <n v="10478"/>
    <x v="0"/>
    <x v="6"/>
    <n v="1"/>
    <n v="27"/>
    <x v="12"/>
    <s v="Carolina Navarro"/>
    <n v="104"/>
    <n v="104"/>
    <x v="2"/>
    <n v="915200"/>
    <n v="395.2"/>
  </r>
  <r>
    <n v="10479"/>
    <x v="0"/>
    <x v="8"/>
    <n v="5"/>
    <n v="18"/>
    <x v="1"/>
    <s v="Carolina Navarro"/>
    <n v="107"/>
    <n v="107"/>
    <x v="3"/>
    <n v="588500"/>
    <n v="374.5"/>
  </r>
  <r>
    <n v="10480"/>
    <x v="0"/>
    <x v="5"/>
    <n v="9"/>
    <n v="25"/>
    <x v="9"/>
    <s v="Juan Carlos Londoño"/>
    <n v="50"/>
    <n v="50"/>
    <x v="3"/>
    <n v="275000"/>
    <n v="175"/>
  </r>
  <r>
    <n v="10481"/>
    <x v="0"/>
    <x v="7"/>
    <n v="2"/>
    <n v="25"/>
    <x v="3"/>
    <s v="Juan Carlos Londoño"/>
    <n v="154"/>
    <n v="154"/>
    <x v="1"/>
    <n v="1078000"/>
    <n v="616"/>
  </r>
  <r>
    <n v="10482"/>
    <x v="0"/>
    <x v="5"/>
    <n v="9"/>
    <n v="12"/>
    <x v="14"/>
    <s v="Juan Carlos Londoño"/>
    <n v="207"/>
    <n v="207"/>
    <x v="2"/>
    <n v="1552500"/>
    <n v="517.5"/>
  </r>
  <r>
    <n v="10483"/>
    <x v="0"/>
    <x v="5"/>
    <n v="9"/>
    <n v="16"/>
    <x v="0"/>
    <s v="Marcela Valencia"/>
    <n v="91"/>
    <n v="91"/>
    <x v="1"/>
    <n v="637000"/>
    <n v="364"/>
  </r>
  <r>
    <n v="10484"/>
    <x v="0"/>
    <x v="2"/>
    <n v="4"/>
    <n v="18"/>
    <x v="7"/>
    <s v="Carolina Navarro"/>
    <n v="67"/>
    <n v="67"/>
    <x v="0"/>
    <n v="201000"/>
    <n v="134"/>
  </r>
  <r>
    <n v="10485"/>
    <x v="0"/>
    <x v="5"/>
    <n v="9"/>
    <n v="16"/>
    <x v="15"/>
    <s v="Juan Carlos Londoño"/>
    <n v="91"/>
    <n v="91"/>
    <x v="1"/>
    <n v="637000"/>
    <n v="364"/>
  </r>
  <r>
    <n v="10486"/>
    <x v="0"/>
    <x v="1"/>
    <n v="10"/>
    <n v="8"/>
    <x v="5"/>
    <s v="Juan Carlos Londoño"/>
    <n v="97"/>
    <n v="97"/>
    <x v="1"/>
    <n v="679000"/>
    <n v="388"/>
  </r>
  <r>
    <n v="10487"/>
    <x v="0"/>
    <x v="9"/>
    <n v="3"/>
    <n v="9"/>
    <x v="4"/>
    <s v="Patricia Fernandez"/>
    <n v="87"/>
    <n v="87"/>
    <x v="0"/>
    <n v="261000"/>
    <n v="174"/>
  </r>
  <r>
    <n v="10488"/>
    <x v="0"/>
    <x v="6"/>
    <n v="1"/>
    <n v="7"/>
    <x v="1"/>
    <s v="Ernesto Pérez"/>
    <n v="90"/>
    <n v="90"/>
    <x v="2"/>
    <n v="792000"/>
    <n v="342"/>
  </r>
  <r>
    <n v="10489"/>
    <x v="0"/>
    <x v="2"/>
    <n v="4"/>
    <n v="3"/>
    <x v="10"/>
    <s v="Ernesto Pérez"/>
    <n v="89"/>
    <n v="89"/>
    <x v="3"/>
    <n v="489500"/>
    <n v="311.5"/>
  </r>
  <r>
    <n v="10490"/>
    <x v="0"/>
    <x v="6"/>
    <n v="1"/>
    <n v="4"/>
    <x v="14"/>
    <s v="Ernesto Pérez"/>
    <n v="101"/>
    <n v="101"/>
    <x v="1"/>
    <n v="707000"/>
    <n v="404"/>
  </r>
  <r>
    <n v="10491"/>
    <x v="0"/>
    <x v="7"/>
    <n v="2"/>
    <n v="2"/>
    <x v="14"/>
    <s v="Juan Carlos Londoño"/>
    <n v="105"/>
    <n v="105"/>
    <x v="1"/>
    <n v="735000"/>
    <n v="420"/>
  </r>
  <r>
    <n v="10492"/>
    <x v="0"/>
    <x v="10"/>
    <n v="6"/>
    <n v="23"/>
    <x v="11"/>
    <s v="Juan Carlos Londoño"/>
    <n v="90"/>
    <n v="90"/>
    <x v="3"/>
    <n v="495000"/>
    <n v="315"/>
  </r>
  <r>
    <n v="10493"/>
    <x v="0"/>
    <x v="8"/>
    <n v="5"/>
    <n v="28"/>
    <x v="15"/>
    <s v="Juan Carlos Londoño"/>
    <n v="58"/>
    <n v="58"/>
    <x v="0"/>
    <n v="174000"/>
    <n v="116"/>
  </r>
  <r>
    <n v="10494"/>
    <x v="0"/>
    <x v="2"/>
    <n v="4"/>
    <n v="20"/>
    <x v="15"/>
    <s v="Ortensia Giraldo"/>
    <n v="80"/>
    <n v="80"/>
    <x v="1"/>
    <n v="560000"/>
    <n v="320"/>
  </r>
  <r>
    <n v="10495"/>
    <x v="0"/>
    <x v="7"/>
    <n v="2"/>
    <n v="2"/>
    <x v="7"/>
    <s v="Ortensia Giraldo"/>
    <n v="261"/>
    <n v="261"/>
    <x v="0"/>
    <n v="626400"/>
    <n v="365.4"/>
  </r>
  <r>
    <n v="10496"/>
    <x v="0"/>
    <x v="11"/>
    <n v="7"/>
    <n v="12"/>
    <x v="16"/>
    <s v="Carolina Navarro"/>
    <n v="248"/>
    <n v="248"/>
    <x v="3"/>
    <n v="1066400"/>
    <n v="570.4"/>
  </r>
  <r>
    <n v="10497"/>
    <x v="0"/>
    <x v="7"/>
    <n v="2"/>
    <n v="18"/>
    <x v="0"/>
    <s v="Ernesto Pérez"/>
    <n v="177"/>
    <n v="177"/>
    <x v="1"/>
    <n v="1239000"/>
    <n v="708"/>
  </r>
  <r>
    <n v="10498"/>
    <x v="0"/>
    <x v="10"/>
    <n v="6"/>
    <n v="8"/>
    <x v="7"/>
    <s v="Ortensia Giraldo"/>
    <n v="162"/>
    <n v="162"/>
    <x v="1"/>
    <n v="1134000"/>
    <n v="648"/>
  </r>
  <r>
    <n v="10499"/>
    <x v="0"/>
    <x v="8"/>
    <n v="5"/>
    <n v="6"/>
    <x v="4"/>
    <s v="Ortensia Giraldo"/>
    <n v="88"/>
    <n v="88"/>
    <x v="3"/>
    <n v="484000"/>
    <n v="308"/>
  </r>
  <r>
    <n v="10500"/>
    <x v="0"/>
    <x v="9"/>
    <n v="3"/>
    <n v="13"/>
    <x v="9"/>
    <s v="Patricia Fernandez"/>
    <n v="78"/>
    <n v="78"/>
    <x v="3"/>
    <n v="429000"/>
    <n v="273"/>
  </r>
  <r>
    <n v="10501"/>
    <x v="0"/>
    <x v="1"/>
    <n v="10"/>
    <n v="11"/>
    <x v="19"/>
    <s v="Ernesto Pérez"/>
    <n v="93"/>
    <n v="93"/>
    <x v="0"/>
    <n v="279000"/>
    <n v="186"/>
  </r>
  <r>
    <n v="10502"/>
    <x v="0"/>
    <x v="4"/>
    <n v="12"/>
    <n v="9"/>
    <x v="10"/>
    <s v="Juan Carlos Londoño"/>
    <n v="71"/>
    <n v="71"/>
    <x v="3"/>
    <n v="390500"/>
    <n v="248.5"/>
  </r>
  <r>
    <n v="10503"/>
    <x v="0"/>
    <x v="4"/>
    <n v="12"/>
    <n v="22"/>
    <x v="5"/>
    <s v="Carolina Navarro"/>
    <n v="294"/>
    <n v="294"/>
    <x v="2"/>
    <n v="2205000"/>
    <n v="735"/>
  </r>
  <r>
    <n v="10504"/>
    <x v="0"/>
    <x v="5"/>
    <n v="9"/>
    <n v="22"/>
    <x v="18"/>
    <s v="Juan Carlos Londoño"/>
    <n v="130"/>
    <n v="130"/>
    <x v="1"/>
    <n v="910000"/>
    <n v="520"/>
  </r>
  <r>
    <n v="10505"/>
    <x v="0"/>
    <x v="5"/>
    <n v="9"/>
    <n v="2"/>
    <x v="10"/>
    <s v="Carolina Navarro"/>
    <n v="75"/>
    <n v="75"/>
    <x v="0"/>
    <n v="225000"/>
    <n v="150"/>
  </r>
  <r>
    <n v="10506"/>
    <x v="0"/>
    <x v="5"/>
    <n v="9"/>
    <n v="16"/>
    <x v="10"/>
    <s v="Marcela Valencia"/>
    <n v="230"/>
    <n v="230"/>
    <x v="2"/>
    <n v="1725000"/>
    <n v="575"/>
  </r>
  <r>
    <n v="10507"/>
    <x v="0"/>
    <x v="1"/>
    <n v="10"/>
    <n v="8"/>
    <x v="12"/>
    <s v="Ortensia Giraldo"/>
    <n v="91"/>
    <n v="91"/>
    <x v="3"/>
    <n v="500500"/>
    <n v="318.5"/>
  </r>
  <r>
    <n v="10508"/>
    <x v="0"/>
    <x v="9"/>
    <n v="3"/>
    <n v="24"/>
    <x v="0"/>
    <s v="Patricia Fernandez"/>
    <n v="93"/>
    <n v="93"/>
    <x v="1"/>
    <n v="651000"/>
    <n v="372"/>
  </r>
  <r>
    <n v="10509"/>
    <x v="0"/>
    <x v="5"/>
    <n v="9"/>
    <n v="6"/>
    <x v="3"/>
    <s v="Ernesto Pérez"/>
    <n v="144"/>
    <n v="144"/>
    <x v="1"/>
    <n v="1008000"/>
    <n v="576"/>
  </r>
  <r>
    <n v="10510"/>
    <x v="0"/>
    <x v="11"/>
    <n v="7"/>
    <n v="27"/>
    <x v="12"/>
    <s v="Juan Carlos Londoño"/>
    <n v="289"/>
    <n v="289"/>
    <x v="0"/>
    <n v="693600"/>
    <n v="404.6"/>
  </r>
  <r>
    <n v="10511"/>
    <x v="0"/>
    <x v="10"/>
    <n v="6"/>
    <n v="10"/>
    <x v="16"/>
    <s v="Ernesto Pérez"/>
    <n v="65"/>
    <n v="65"/>
    <x v="1"/>
    <n v="455000"/>
    <n v="260"/>
  </r>
  <r>
    <n v="10512"/>
    <x v="0"/>
    <x v="3"/>
    <n v="8"/>
    <n v="28"/>
    <x v="17"/>
    <s v="Juan Carlos Londoño"/>
    <n v="225"/>
    <n v="225"/>
    <x v="3"/>
    <n v="967500"/>
    <n v="517.5"/>
  </r>
  <r>
    <n v="10513"/>
    <x v="0"/>
    <x v="5"/>
    <n v="9"/>
    <n v="29"/>
    <x v="15"/>
    <s v="Ernesto Pérez"/>
    <n v="50"/>
    <n v="50"/>
    <x v="3"/>
    <n v="275000"/>
    <n v="175"/>
  </r>
  <r>
    <n v="10514"/>
    <x v="0"/>
    <x v="3"/>
    <n v="8"/>
    <n v="3"/>
    <x v="16"/>
    <s v="Ortensia Giraldo"/>
    <n v="163"/>
    <n v="163"/>
    <x v="1"/>
    <n v="1141000"/>
    <n v="652"/>
  </r>
  <r>
    <n v="10515"/>
    <x v="0"/>
    <x v="3"/>
    <n v="8"/>
    <n v="2"/>
    <x v="12"/>
    <s v="Juan Carlos Londoño"/>
    <n v="64"/>
    <n v="64"/>
    <x v="2"/>
    <n v="563200"/>
    <n v="243.2"/>
  </r>
  <r>
    <n v="10516"/>
    <x v="0"/>
    <x v="6"/>
    <n v="1"/>
    <n v="19"/>
    <x v="11"/>
    <s v="Ernesto Pérez"/>
    <n v="105"/>
    <n v="105"/>
    <x v="2"/>
    <n v="924000"/>
    <n v="399"/>
  </r>
  <r>
    <n v="10517"/>
    <x v="0"/>
    <x v="7"/>
    <n v="2"/>
    <n v="27"/>
    <x v="8"/>
    <s v="Ernesto Pérez"/>
    <n v="260"/>
    <n v="260"/>
    <x v="3"/>
    <n v="1118000"/>
    <n v="598"/>
  </r>
  <r>
    <n v="10518"/>
    <x v="0"/>
    <x v="0"/>
    <n v="11"/>
    <n v="26"/>
    <x v="10"/>
    <s v="Juan Carlos Londoño"/>
    <n v="71"/>
    <n v="71"/>
    <x v="0"/>
    <n v="213000"/>
    <n v="142"/>
  </r>
  <r>
    <n v="10519"/>
    <x v="0"/>
    <x v="9"/>
    <n v="3"/>
    <n v="23"/>
    <x v="5"/>
    <s v="Carolina Navarro"/>
    <n v="75"/>
    <n v="75"/>
    <x v="0"/>
    <n v="225000"/>
    <n v="150"/>
  </r>
  <r>
    <n v="10520"/>
    <x v="0"/>
    <x v="1"/>
    <n v="10"/>
    <n v="16"/>
    <x v="18"/>
    <s v="Juan Carlos Londoño"/>
    <n v="56"/>
    <n v="56"/>
    <x v="3"/>
    <n v="308000"/>
    <n v="196"/>
  </r>
  <r>
    <n v="10521"/>
    <x v="0"/>
    <x v="5"/>
    <n v="9"/>
    <n v="18"/>
    <x v="4"/>
    <s v="Ernesto Pérez"/>
    <n v="259"/>
    <n v="259"/>
    <x v="2"/>
    <n v="1942500"/>
    <n v="647.5"/>
  </r>
  <r>
    <n v="10522"/>
    <x v="0"/>
    <x v="11"/>
    <n v="7"/>
    <n v="18"/>
    <x v="6"/>
    <s v="Ortensia Giraldo"/>
    <n v="267"/>
    <n v="267"/>
    <x v="3"/>
    <n v="1148100"/>
    <n v="614.1"/>
  </r>
  <r>
    <n v="10523"/>
    <x v="0"/>
    <x v="10"/>
    <n v="6"/>
    <n v="30"/>
    <x v="15"/>
    <s v="Ortensia Giraldo"/>
    <n v="79"/>
    <n v="79"/>
    <x v="0"/>
    <n v="237000"/>
    <n v="158"/>
  </r>
  <r>
    <n v="10524"/>
    <x v="0"/>
    <x v="8"/>
    <n v="5"/>
    <n v="29"/>
    <x v="4"/>
    <s v="Ernesto Pérez"/>
    <n v="293"/>
    <n v="293"/>
    <x v="2"/>
    <n v="2197500"/>
    <n v="732.5"/>
  </r>
  <r>
    <n v="10525"/>
    <x v="0"/>
    <x v="9"/>
    <n v="3"/>
    <n v="23"/>
    <x v="11"/>
    <s v="Ernesto Pérez"/>
    <n v="64"/>
    <n v="64"/>
    <x v="1"/>
    <n v="448000"/>
    <n v="256"/>
  </r>
  <r>
    <n v="10526"/>
    <x v="0"/>
    <x v="8"/>
    <n v="5"/>
    <n v="9"/>
    <x v="11"/>
    <s v="Juan Carlos Londoño"/>
    <n v="111"/>
    <n v="111"/>
    <x v="0"/>
    <n v="333000"/>
    <n v="222"/>
  </r>
  <r>
    <n v="10527"/>
    <x v="0"/>
    <x v="10"/>
    <n v="6"/>
    <n v="13"/>
    <x v="0"/>
    <s v="Carolina Navarro"/>
    <n v="80"/>
    <n v="80"/>
    <x v="0"/>
    <n v="240000"/>
    <n v="160"/>
  </r>
  <r>
    <n v="10528"/>
    <x v="0"/>
    <x v="2"/>
    <n v="4"/>
    <n v="18"/>
    <x v="10"/>
    <s v="Carolina Navarro"/>
    <n v="102"/>
    <n v="102"/>
    <x v="3"/>
    <n v="561000"/>
    <n v="357"/>
  </r>
  <r>
    <n v="10529"/>
    <x v="0"/>
    <x v="4"/>
    <n v="12"/>
    <n v="8"/>
    <x v="11"/>
    <s v="Patricia Fernandez"/>
    <n v="70"/>
    <n v="70"/>
    <x v="0"/>
    <n v="210000"/>
    <n v="140"/>
  </r>
  <r>
    <n v="10530"/>
    <x v="0"/>
    <x v="0"/>
    <n v="11"/>
    <n v="29"/>
    <x v="17"/>
    <s v="Juan Carlos Londoño"/>
    <n v="136"/>
    <n v="136"/>
    <x v="1"/>
    <n v="952000"/>
    <n v="544"/>
  </r>
  <r>
    <n v="10531"/>
    <x v="0"/>
    <x v="10"/>
    <n v="6"/>
    <n v="13"/>
    <x v="19"/>
    <s v="Patricia Fernandez"/>
    <n v="98"/>
    <n v="98"/>
    <x v="1"/>
    <n v="686000"/>
    <n v="392"/>
  </r>
  <r>
    <n v="10532"/>
    <x v="0"/>
    <x v="8"/>
    <n v="5"/>
    <n v="18"/>
    <x v="4"/>
    <s v="Carolina Navarro"/>
    <n v="88"/>
    <n v="88"/>
    <x v="3"/>
    <n v="484000"/>
    <n v="308"/>
  </r>
  <r>
    <n v="10533"/>
    <x v="0"/>
    <x v="6"/>
    <n v="1"/>
    <n v="19"/>
    <x v="19"/>
    <s v="Ortensia Giraldo"/>
    <n v="74"/>
    <n v="74"/>
    <x v="2"/>
    <n v="651200"/>
    <n v="281.2"/>
  </r>
  <r>
    <n v="10534"/>
    <x v="0"/>
    <x v="1"/>
    <n v="10"/>
    <n v="29"/>
    <x v="12"/>
    <s v="Juan Carlos Londoño"/>
    <n v="95"/>
    <n v="95"/>
    <x v="1"/>
    <n v="665000"/>
    <n v="380"/>
  </r>
  <r>
    <n v="10535"/>
    <x v="0"/>
    <x v="3"/>
    <n v="8"/>
    <n v="3"/>
    <x v="7"/>
    <s v="Carolina Navarro"/>
    <n v="164"/>
    <n v="164"/>
    <x v="1"/>
    <n v="1148000"/>
    <n v="656"/>
  </r>
  <r>
    <n v="10536"/>
    <x v="0"/>
    <x v="6"/>
    <n v="1"/>
    <n v="22"/>
    <x v="4"/>
    <s v="Carolina Navarro"/>
    <n v="268"/>
    <n v="268"/>
    <x v="3"/>
    <n v="1152400"/>
    <n v="616.4"/>
  </r>
  <r>
    <n v="10537"/>
    <x v="0"/>
    <x v="4"/>
    <n v="12"/>
    <n v="11"/>
    <x v="5"/>
    <s v="Carolina Navarro"/>
    <n v="213"/>
    <n v="213"/>
    <x v="2"/>
    <n v="1597500"/>
    <n v="532.5"/>
  </r>
  <r>
    <n v="10538"/>
    <x v="0"/>
    <x v="9"/>
    <n v="3"/>
    <n v="15"/>
    <x v="8"/>
    <s v="Marcela Valencia"/>
    <n v="115"/>
    <n v="115"/>
    <x v="0"/>
    <n v="345000"/>
    <n v="230"/>
  </r>
  <r>
    <n v="10539"/>
    <x v="0"/>
    <x v="3"/>
    <n v="8"/>
    <n v="18"/>
    <x v="12"/>
    <s v="Carolina Navarro"/>
    <n v="300"/>
    <n v="300"/>
    <x v="0"/>
    <n v="720000"/>
    <n v="420"/>
  </r>
  <r>
    <n v="10540"/>
    <x v="0"/>
    <x v="4"/>
    <n v="12"/>
    <n v="4"/>
    <x v="2"/>
    <s v="Ortensia Giraldo"/>
    <n v="99"/>
    <n v="99"/>
    <x v="0"/>
    <n v="297000"/>
    <n v="198"/>
  </r>
  <r>
    <n v="10541"/>
    <x v="0"/>
    <x v="9"/>
    <n v="3"/>
    <n v="4"/>
    <x v="13"/>
    <s v="Juan Carlos Londoño"/>
    <n v="65"/>
    <n v="65"/>
    <x v="3"/>
    <n v="357500"/>
    <n v="227.5"/>
  </r>
  <r>
    <n v="10542"/>
    <x v="0"/>
    <x v="2"/>
    <n v="4"/>
    <n v="26"/>
    <x v="3"/>
    <s v="Patricia Fernandez"/>
    <n v="109"/>
    <n v="109"/>
    <x v="0"/>
    <n v="327000"/>
    <n v="218"/>
  </r>
  <r>
    <n v="10543"/>
    <x v="0"/>
    <x v="1"/>
    <n v="10"/>
    <n v="18"/>
    <x v="1"/>
    <s v="Marcela Valencia"/>
    <n v="67"/>
    <n v="67"/>
    <x v="1"/>
    <n v="469000"/>
    <n v="268"/>
  </r>
  <r>
    <n v="10544"/>
    <x v="0"/>
    <x v="4"/>
    <n v="12"/>
    <n v="16"/>
    <x v="7"/>
    <s v="Marcela Valencia"/>
    <n v="62"/>
    <n v="62"/>
    <x v="3"/>
    <n v="341000"/>
    <n v="217"/>
  </r>
  <r>
    <n v="10545"/>
    <x v="0"/>
    <x v="8"/>
    <n v="5"/>
    <n v="28"/>
    <x v="15"/>
    <s v="Juan Carlos Londoño"/>
    <n v="113"/>
    <n v="113"/>
    <x v="3"/>
    <n v="621500"/>
    <n v="395.5"/>
  </r>
  <r>
    <n v="10546"/>
    <x v="0"/>
    <x v="2"/>
    <n v="4"/>
    <n v="23"/>
    <x v="6"/>
    <s v="Marcela Valencia"/>
    <n v="284"/>
    <n v="284"/>
    <x v="2"/>
    <n v="2130000"/>
    <n v="710"/>
  </r>
  <r>
    <n v="10547"/>
    <x v="0"/>
    <x v="10"/>
    <n v="6"/>
    <n v="23"/>
    <x v="0"/>
    <s v="Ernesto Pérez"/>
    <n v="97"/>
    <n v="97"/>
    <x v="3"/>
    <n v="533500"/>
    <n v="339.5"/>
  </r>
  <r>
    <n v="10548"/>
    <x v="0"/>
    <x v="1"/>
    <n v="10"/>
    <n v="22"/>
    <x v="2"/>
    <s v="Ernesto Pérez"/>
    <n v="229"/>
    <n v="229"/>
    <x v="2"/>
    <n v="1717500"/>
    <n v="572.5"/>
  </r>
  <r>
    <n v="10549"/>
    <x v="0"/>
    <x v="11"/>
    <n v="7"/>
    <n v="13"/>
    <x v="7"/>
    <s v="Carolina Navarro"/>
    <n v="255"/>
    <n v="255"/>
    <x v="3"/>
    <n v="1096500"/>
    <n v="586.5"/>
  </r>
  <r>
    <n v="10550"/>
    <x v="0"/>
    <x v="0"/>
    <n v="11"/>
    <n v="12"/>
    <x v="1"/>
    <s v="Ortensia Giraldo"/>
    <n v="113"/>
    <n v="113"/>
    <x v="3"/>
    <n v="621500"/>
    <n v="395.5"/>
  </r>
  <r>
    <n v="10551"/>
    <x v="0"/>
    <x v="3"/>
    <n v="8"/>
    <n v="8"/>
    <x v="6"/>
    <s v="Ernesto Pérez"/>
    <n v="52"/>
    <n v="52"/>
    <x v="1"/>
    <n v="364000"/>
    <n v="208"/>
  </r>
  <r>
    <n v="10552"/>
    <x v="0"/>
    <x v="3"/>
    <n v="8"/>
    <n v="9"/>
    <x v="10"/>
    <s v="Juan Carlos Londoño"/>
    <n v="300"/>
    <n v="300"/>
    <x v="3"/>
    <n v="1290000"/>
    <n v="690"/>
  </r>
  <r>
    <n v="10553"/>
    <x v="0"/>
    <x v="5"/>
    <n v="9"/>
    <n v="2"/>
    <x v="16"/>
    <s v="Carolina Navarro"/>
    <n v="86"/>
    <n v="86"/>
    <x v="0"/>
    <n v="258000"/>
    <n v="172"/>
  </r>
  <r>
    <n v="10554"/>
    <x v="0"/>
    <x v="10"/>
    <n v="6"/>
    <n v="11"/>
    <x v="3"/>
    <s v="Marcela Valencia"/>
    <n v="265"/>
    <n v="265"/>
    <x v="2"/>
    <n v="1987500"/>
    <n v="662.5"/>
  </r>
  <r>
    <n v="10555"/>
    <x v="0"/>
    <x v="11"/>
    <n v="7"/>
    <n v="21"/>
    <x v="4"/>
    <s v="Marcela Valencia"/>
    <n v="242"/>
    <n v="242"/>
    <x v="3"/>
    <n v="1040600"/>
    <n v="556.6"/>
  </r>
  <r>
    <n v="10556"/>
    <x v="0"/>
    <x v="10"/>
    <n v="6"/>
    <n v="28"/>
    <x v="9"/>
    <s v="Juan Carlos Londoño"/>
    <n v="50"/>
    <n v="50"/>
    <x v="3"/>
    <n v="275000"/>
    <n v="175"/>
  </r>
  <r>
    <n v="10557"/>
    <x v="0"/>
    <x v="10"/>
    <n v="6"/>
    <n v="9"/>
    <x v="13"/>
    <s v="Ernesto Pérez"/>
    <n v="79"/>
    <n v="79"/>
    <x v="3"/>
    <n v="434500"/>
    <n v="276.5"/>
  </r>
  <r>
    <n v="10558"/>
    <x v="0"/>
    <x v="7"/>
    <n v="2"/>
    <n v="18"/>
    <x v="18"/>
    <s v="Ernesto Pérez"/>
    <n v="77"/>
    <n v="77"/>
    <x v="2"/>
    <n v="677600"/>
    <n v="292.60000000000002"/>
  </r>
  <r>
    <n v="10559"/>
    <x v="0"/>
    <x v="7"/>
    <n v="2"/>
    <n v="14"/>
    <x v="9"/>
    <s v="Marcela Valencia"/>
    <n v="201"/>
    <n v="201"/>
    <x v="3"/>
    <n v="864300"/>
    <n v="462.3"/>
  </r>
  <r>
    <n v="10560"/>
    <x v="0"/>
    <x v="8"/>
    <n v="5"/>
    <n v="25"/>
    <x v="12"/>
    <s v="Juan Carlos Londoño"/>
    <n v="68"/>
    <n v="68"/>
    <x v="1"/>
    <n v="476000"/>
    <n v="272"/>
  </r>
  <r>
    <n v="10561"/>
    <x v="0"/>
    <x v="3"/>
    <n v="8"/>
    <n v="6"/>
    <x v="0"/>
    <s v="Ernesto Pérez"/>
    <n v="99"/>
    <n v="99"/>
    <x v="1"/>
    <n v="693000"/>
    <n v="396"/>
  </r>
  <r>
    <n v="10562"/>
    <x v="0"/>
    <x v="2"/>
    <n v="4"/>
    <n v="14"/>
    <x v="14"/>
    <s v="Ortensia Giraldo"/>
    <n v="67"/>
    <n v="67"/>
    <x v="0"/>
    <n v="201000"/>
    <n v="134"/>
  </r>
  <r>
    <n v="10563"/>
    <x v="0"/>
    <x v="2"/>
    <n v="4"/>
    <n v="1"/>
    <x v="9"/>
    <s v="Marcela Valencia"/>
    <n v="291"/>
    <n v="291"/>
    <x v="2"/>
    <n v="2182500"/>
    <n v="727.5"/>
  </r>
  <r>
    <n v="10564"/>
    <x v="0"/>
    <x v="6"/>
    <n v="1"/>
    <n v="4"/>
    <x v="5"/>
    <s v="Juan Carlos Londoño"/>
    <n v="277"/>
    <n v="277"/>
    <x v="0"/>
    <n v="664800"/>
    <n v="387.8"/>
  </r>
  <r>
    <n v="10565"/>
    <x v="0"/>
    <x v="6"/>
    <n v="1"/>
    <n v="15"/>
    <x v="9"/>
    <s v="Ortensia Giraldo"/>
    <n v="124"/>
    <n v="124"/>
    <x v="1"/>
    <n v="868000"/>
    <n v="496"/>
  </r>
  <r>
    <n v="10566"/>
    <x v="0"/>
    <x v="0"/>
    <n v="11"/>
    <n v="3"/>
    <x v="5"/>
    <s v="Juan Carlos Londoño"/>
    <n v="286"/>
    <n v="286"/>
    <x v="2"/>
    <n v="2145000"/>
    <n v="715"/>
  </r>
  <r>
    <n v="10567"/>
    <x v="0"/>
    <x v="4"/>
    <n v="12"/>
    <n v="4"/>
    <x v="11"/>
    <s v="Carolina Navarro"/>
    <n v="93"/>
    <n v="93"/>
    <x v="1"/>
    <n v="651000"/>
    <n v="372"/>
  </r>
  <r>
    <n v="10568"/>
    <x v="0"/>
    <x v="9"/>
    <n v="3"/>
    <n v="27"/>
    <x v="4"/>
    <s v="Patricia Fernandez"/>
    <n v="220"/>
    <n v="220"/>
    <x v="2"/>
    <n v="1650000"/>
    <n v="550"/>
  </r>
  <r>
    <n v="10569"/>
    <x v="0"/>
    <x v="11"/>
    <n v="7"/>
    <n v="8"/>
    <x v="5"/>
    <s v="Marcela Valencia"/>
    <n v="245"/>
    <n v="245"/>
    <x v="0"/>
    <n v="588000"/>
    <n v="343"/>
  </r>
  <r>
    <n v="10570"/>
    <x v="0"/>
    <x v="9"/>
    <n v="3"/>
    <n v="11"/>
    <x v="19"/>
    <s v="Ortensia Giraldo"/>
    <n v="117"/>
    <n v="117"/>
    <x v="0"/>
    <n v="351000"/>
    <n v="234"/>
  </r>
  <r>
    <n v="10571"/>
    <x v="0"/>
    <x v="7"/>
    <n v="2"/>
    <n v="4"/>
    <x v="3"/>
    <s v="Ernesto Pérez"/>
    <n v="93"/>
    <n v="93"/>
    <x v="2"/>
    <n v="818400"/>
    <n v="353.4"/>
  </r>
  <r>
    <n v="10572"/>
    <x v="0"/>
    <x v="3"/>
    <n v="8"/>
    <n v="11"/>
    <x v="1"/>
    <s v="Patricia Fernandez"/>
    <n v="230"/>
    <n v="230"/>
    <x v="0"/>
    <n v="552000"/>
    <n v="322"/>
  </r>
  <r>
    <n v="10573"/>
    <x v="0"/>
    <x v="4"/>
    <n v="12"/>
    <n v="10"/>
    <x v="10"/>
    <s v="Marcela Valencia"/>
    <n v="269"/>
    <n v="269"/>
    <x v="2"/>
    <n v="2017500"/>
    <n v="672.5"/>
  </r>
  <r>
    <n v="10574"/>
    <x v="0"/>
    <x v="4"/>
    <n v="12"/>
    <n v="18"/>
    <x v="2"/>
    <s v="Ortensia Giraldo"/>
    <n v="82"/>
    <n v="82"/>
    <x v="1"/>
    <n v="574000"/>
    <n v="328"/>
  </r>
  <r>
    <n v="10575"/>
    <x v="0"/>
    <x v="10"/>
    <n v="6"/>
    <n v="28"/>
    <x v="3"/>
    <s v="Ortensia Giraldo"/>
    <n v="61"/>
    <n v="61"/>
    <x v="3"/>
    <n v="335500"/>
    <n v="213.5"/>
  </r>
  <r>
    <n v="10576"/>
    <x v="0"/>
    <x v="11"/>
    <n v="7"/>
    <n v="29"/>
    <x v="5"/>
    <s v="Ernesto Pérez"/>
    <n v="205"/>
    <n v="205"/>
    <x v="3"/>
    <n v="881500"/>
    <n v="471.5"/>
  </r>
  <r>
    <n v="10577"/>
    <x v="0"/>
    <x v="8"/>
    <n v="5"/>
    <n v="30"/>
    <x v="3"/>
    <s v="Patricia Fernandez"/>
    <n v="76"/>
    <n v="76"/>
    <x v="3"/>
    <n v="418000"/>
    <n v="266"/>
  </r>
  <r>
    <n v="10578"/>
    <x v="0"/>
    <x v="5"/>
    <n v="9"/>
    <n v="13"/>
    <x v="6"/>
    <s v="Ernesto Pérez"/>
    <n v="141"/>
    <n v="141"/>
    <x v="1"/>
    <n v="987000"/>
    <n v="564"/>
  </r>
  <r>
    <n v="10579"/>
    <x v="0"/>
    <x v="4"/>
    <n v="12"/>
    <n v="13"/>
    <x v="8"/>
    <s v="Patricia Fernandez"/>
    <n v="73"/>
    <n v="73"/>
    <x v="3"/>
    <n v="401500"/>
    <n v="255.5"/>
  </r>
  <r>
    <n v="10580"/>
    <x v="0"/>
    <x v="1"/>
    <n v="10"/>
    <n v="28"/>
    <x v="5"/>
    <s v="Patricia Fernandez"/>
    <n v="69"/>
    <n v="69"/>
    <x v="3"/>
    <n v="379500"/>
    <n v="241.5"/>
  </r>
  <r>
    <n v="10581"/>
    <x v="0"/>
    <x v="6"/>
    <n v="1"/>
    <n v="21"/>
    <x v="7"/>
    <s v="Ernesto Pérez"/>
    <n v="252"/>
    <n v="252"/>
    <x v="3"/>
    <n v="1083600"/>
    <n v="579.6"/>
  </r>
  <r>
    <n v="10582"/>
    <x v="0"/>
    <x v="11"/>
    <n v="7"/>
    <n v="8"/>
    <x v="9"/>
    <s v="Ortensia Giraldo"/>
    <n v="80"/>
    <n v="80"/>
    <x v="2"/>
    <n v="704000"/>
    <n v="304"/>
  </r>
  <r>
    <n v="10583"/>
    <x v="0"/>
    <x v="4"/>
    <n v="12"/>
    <n v="21"/>
    <x v="8"/>
    <s v="Ernesto Pérez"/>
    <n v="75"/>
    <n v="75"/>
    <x v="3"/>
    <n v="412500"/>
    <n v="262.5"/>
  </r>
  <r>
    <n v="10584"/>
    <x v="0"/>
    <x v="5"/>
    <n v="9"/>
    <n v="16"/>
    <x v="10"/>
    <s v="Juan Carlos Londoño"/>
    <n v="117"/>
    <n v="117"/>
    <x v="3"/>
    <n v="643500"/>
    <n v="409.5"/>
  </r>
  <r>
    <n v="10585"/>
    <x v="0"/>
    <x v="3"/>
    <n v="8"/>
    <n v="4"/>
    <x v="15"/>
    <s v="Ortensia Giraldo"/>
    <n v="281"/>
    <n v="281"/>
    <x v="0"/>
    <n v="674400"/>
    <n v="393.4"/>
  </r>
  <r>
    <n v="10586"/>
    <x v="0"/>
    <x v="11"/>
    <n v="7"/>
    <n v="1"/>
    <x v="13"/>
    <s v="Carolina Navarro"/>
    <n v="246"/>
    <n v="246"/>
    <x v="3"/>
    <n v="1057800"/>
    <n v="565.79999999999995"/>
  </r>
  <r>
    <n v="10587"/>
    <x v="0"/>
    <x v="10"/>
    <n v="6"/>
    <n v="18"/>
    <x v="8"/>
    <s v="Ortensia Giraldo"/>
    <n v="72"/>
    <n v="72"/>
    <x v="0"/>
    <n v="216000"/>
    <n v="144"/>
  </r>
  <r>
    <n v="10588"/>
    <x v="0"/>
    <x v="10"/>
    <n v="6"/>
    <n v="3"/>
    <x v="18"/>
    <s v="Ernesto Pérez"/>
    <n v="77"/>
    <n v="77"/>
    <x v="1"/>
    <n v="539000"/>
    <n v="308"/>
  </r>
  <r>
    <n v="10589"/>
    <x v="0"/>
    <x v="8"/>
    <n v="5"/>
    <n v="30"/>
    <x v="18"/>
    <s v="Ernesto Pérez"/>
    <n v="98"/>
    <n v="98"/>
    <x v="0"/>
    <n v="294000"/>
    <n v="196"/>
  </r>
  <r>
    <n v="10590"/>
    <x v="0"/>
    <x v="6"/>
    <n v="1"/>
    <n v="22"/>
    <x v="2"/>
    <s v="Marcela Valencia"/>
    <n v="207"/>
    <n v="207"/>
    <x v="3"/>
    <n v="890100"/>
    <n v="476.1"/>
  </r>
  <r>
    <n v="10591"/>
    <x v="0"/>
    <x v="3"/>
    <n v="8"/>
    <n v="24"/>
    <x v="15"/>
    <s v="Patricia Fernandez"/>
    <n v="66"/>
    <n v="66"/>
    <x v="2"/>
    <n v="580800"/>
    <n v="250.8"/>
  </r>
  <r>
    <n v="10592"/>
    <x v="0"/>
    <x v="9"/>
    <n v="3"/>
    <n v="5"/>
    <x v="19"/>
    <s v="Marcela Valencia"/>
    <n v="76"/>
    <n v="76"/>
    <x v="3"/>
    <n v="418000"/>
    <n v="266"/>
  </r>
  <r>
    <n v="10593"/>
    <x v="0"/>
    <x v="7"/>
    <n v="2"/>
    <n v="16"/>
    <x v="19"/>
    <s v="Marcela Valencia"/>
    <n v="252"/>
    <n v="252"/>
    <x v="0"/>
    <n v="604800"/>
    <n v="352.8"/>
  </r>
  <r>
    <n v="10594"/>
    <x v="0"/>
    <x v="0"/>
    <n v="11"/>
    <n v="23"/>
    <x v="14"/>
    <s v="Marcela Valencia"/>
    <n v="218"/>
    <n v="218"/>
    <x v="2"/>
    <n v="1635000"/>
    <n v="545"/>
  </r>
  <r>
    <n v="10595"/>
    <x v="0"/>
    <x v="0"/>
    <n v="11"/>
    <n v="30"/>
    <x v="0"/>
    <s v="Ernesto Pérez"/>
    <n v="113"/>
    <n v="113"/>
    <x v="3"/>
    <n v="621500"/>
    <n v="395.5"/>
  </r>
  <r>
    <n v="10596"/>
    <x v="0"/>
    <x v="8"/>
    <n v="5"/>
    <n v="7"/>
    <x v="9"/>
    <s v="Ernesto Pérez"/>
    <n v="75"/>
    <n v="75"/>
    <x v="1"/>
    <n v="525000"/>
    <n v="300"/>
  </r>
  <r>
    <n v="10597"/>
    <x v="0"/>
    <x v="0"/>
    <n v="11"/>
    <n v="7"/>
    <x v="2"/>
    <s v="Ernesto Pérez"/>
    <n v="91"/>
    <n v="91"/>
    <x v="0"/>
    <n v="273000"/>
    <n v="182"/>
  </r>
  <r>
    <n v="10598"/>
    <x v="0"/>
    <x v="7"/>
    <n v="2"/>
    <n v="18"/>
    <x v="4"/>
    <s v="Ortensia Giraldo"/>
    <n v="228"/>
    <n v="228"/>
    <x v="3"/>
    <n v="980400"/>
    <n v="524.4"/>
  </r>
  <r>
    <n v="10599"/>
    <x v="0"/>
    <x v="11"/>
    <n v="7"/>
    <n v="5"/>
    <x v="17"/>
    <s v="Marcela Valencia"/>
    <n v="257"/>
    <n v="257"/>
    <x v="3"/>
    <n v="1105100"/>
    <n v="591.1"/>
  </r>
  <r>
    <n v="10600"/>
    <x v="0"/>
    <x v="8"/>
    <n v="5"/>
    <n v="1"/>
    <x v="7"/>
    <s v="Ortensia Giraldo"/>
    <n v="210"/>
    <n v="210"/>
    <x v="2"/>
    <n v="1575000"/>
    <n v="525"/>
  </r>
  <r>
    <n v="10601"/>
    <x v="0"/>
    <x v="1"/>
    <n v="10"/>
    <n v="19"/>
    <x v="9"/>
    <s v="Carolina Navarro"/>
    <n v="256"/>
    <n v="256"/>
    <x v="2"/>
    <n v="1920000"/>
    <n v="640"/>
  </r>
  <r>
    <n v="10602"/>
    <x v="0"/>
    <x v="7"/>
    <n v="2"/>
    <n v="10"/>
    <x v="1"/>
    <s v="Carolina Navarro"/>
    <n v="243"/>
    <n v="243"/>
    <x v="0"/>
    <n v="583200"/>
    <n v="340.2"/>
  </r>
  <r>
    <n v="10603"/>
    <x v="0"/>
    <x v="0"/>
    <n v="11"/>
    <n v="7"/>
    <x v="12"/>
    <s v="Carolina Navarro"/>
    <n v="151"/>
    <n v="151"/>
    <x v="1"/>
    <n v="1057000"/>
    <n v="604"/>
  </r>
  <r>
    <n v="10604"/>
    <x v="0"/>
    <x v="11"/>
    <n v="7"/>
    <n v="25"/>
    <x v="19"/>
    <s v="Ortensia Giraldo"/>
    <n v="64"/>
    <n v="64"/>
    <x v="1"/>
    <n v="448000"/>
    <n v="256"/>
  </r>
  <r>
    <n v="10605"/>
    <x v="0"/>
    <x v="1"/>
    <n v="10"/>
    <n v="3"/>
    <x v="2"/>
    <s v="Juan Carlos Londoño"/>
    <n v="113"/>
    <n v="113"/>
    <x v="1"/>
    <n v="791000"/>
    <n v="452"/>
  </r>
  <r>
    <n v="10606"/>
    <x v="0"/>
    <x v="1"/>
    <n v="10"/>
    <n v="16"/>
    <x v="7"/>
    <s v="Patricia Fernandez"/>
    <n v="150"/>
    <n v="150"/>
    <x v="1"/>
    <n v="1050000"/>
    <n v="600"/>
  </r>
  <r>
    <n v="10607"/>
    <x v="0"/>
    <x v="10"/>
    <n v="6"/>
    <n v="4"/>
    <x v="14"/>
    <s v="Patricia Fernandez"/>
    <n v="256"/>
    <n v="256"/>
    <x v="2"/>
    <n v="1920000"/>
    <n v="640"/>
  </r>
  <r>
    <n v="10608"/>
    <x v="0"/>
    <x v="6"/>
    <n v="1"/>
    <n v="18"/>
    <x v="8"/>
    <s v="Patricia Fernandez"/>
    <n v="91"/>
    <n v="91"/>
    <x v="2"/>
    <n v="800800"/>
    <n v="345.8"/>
  </r>
  <r>
    <n v="10609"/>
    <x v="0"/>
    <x v="5"/>
    <n v="9"/>
    <n v="17"/>
    <x v="0"/>
    <s v="Patricia Fernandez"/>
    <n v="69"/>
    <n v="69"/>
    <x v="1"/>
    <n v="483000"/>
    <n v="276"/>
  </r>
  <r>
    <n v="10610"/>
    <x v="0"/>
    <x v="4"/>
    <n v="12"/>
    <n v="11"/>
    <x v="1"/>
    <s v="Marcela Valencia"/>
    <n v="52"/>
    <n v="52"/>
    <x v="0"/>
    <n v="156000"/>
    <n v="104"/>
  </r>
  <r>
    <n v="10611"/>
    <x v="0"/>
    <x v="4"/>
    <n v="12"/>
    <n v="16"/>
    <x v="11"/>
    <s v="Ortensia Giraldo"/>
    <n v="88"/>
    <n v="88"/>
    <x v="0"/>
    <n v="264000"/>
    <n v="176"/>
  </r>
  <r>
    <n v="10612"/>
    <x v="0"/>
    <x v="0"/>
    <n v="11"/>
    <n v="27"/>
    <x v="14"/>
    <s v="Ernesto Pérez"/>
    <n v="55"/>
    <n v="55"/>
    <x v="1"/>
    <n v="385000"/>
    <n v="220"/>
  </r>
  <r>
    <n v="10613"/>
    <x v="0"/>
    <x v="4"/>
    <n v="12"/>
    <n v="4"/>
    <x v="18"/>
    <s v="Ernesto Pérez"/>
    <n v="113"/>
    <n v="113"/>
    <x v="3"/>
    <n v="621500"/>
    <n v="395.5"/>
  </r>
  <r>
    <n v="10614"/>
    <x v="0"/>
    <x v="9"/>
    <n v="3"/>
    <n v="7"/>
    <x v="6"/>
    <s v="Juan Carlos Londoño"/>
    <n v="67"/>
    <n v="67"/>
    <x v="3"/>
    <n v="368500"/>
    <n v="234.5"/>
  </r>
  <r>
    <n v="10615"/>
    <x v="0"/>
    <x v="2"/>
    <n v="4"/>
    <n v="3"/>
    <x v="1"/>
    <s v="Ortensia Giraldo"/>
    <n v="103"/>
    <n v="103"/>
    <x v="3"/>
    <n v="566500"/>
    <n v="360.5"/>
  </r>
  <r>
    <n v="10616"/>
    <x v="0"/>
    <x v="7"/>
    <n v="2"/>
    <n v="15"/>
    <x v="17"/>
    <s v="Ernesto Pérez"/>
    <n v="74"/>
    <n v="74"/>
    <x v="1"/>
    <n v="518000"/>
    <n v="296"/>
  </r>
  <r>
    <n v="10617"/>
    <x v="0"/>
    <x v="8"/>
    <n v="5"/>
    <n v="28"/>
    <x v="1"/>
    <s v="Ernesto Pérez"/>
    <n v="97"/>
    <n v="97"/>
    <x v="1"/>
    <n v="679000"/>
    <n v="388"/>
  </r>
  <r>
    <n v="10618"/>
    <x v="0"/>
    <x v="9"/>
    <n v="3"/>
    <n v="9"/>
    <x v="6"/>
    <s v="Juan Carlos Londoño"/>
    <n v="212"/>
    <n v="212"/>
    <x v="2"/>
    <n v="1590000"/>
    <n v="530"/>
  </r>
  <r>
    <n v="10619"/>
    <x v="0"/>
    <x v="7"/>
    <n v="2"/>
    <n v="16"/>
    <x v="5"/>
    <s v="Patricia Fernandez"/>
    <n v="131"/>
    <n v="131"/>
    <x v="1"/>
    <n v="917000"/>
    <n v="524"/>
  </r>
  <r>
    <n v="10620"/>
    <x v="0"/>
    <x v="11"/>
    <n v="7"/>
    <n v="10"/>
    <x v="8"/>
    <s v="Carolina Navarro"/>
    <n v="215"/>
    <n v="215"/>
    <x v="0"/>
    <n v="516000"/>
    <n v="301"/>
  </r>
  <r>
    <n v="10621"/>
    <x v="0"/>
    <x v="7"/>
    <n v="2"/>
    <n v="26"/>
    <x v="17"/>
    <s v="Patricia Fernandez"/>
    <n v="287"/>
    <n v="287"/>
    <x v="0"/>
    <n v="688800"/>
    <n v="401.8"/>
  </r>
  <r>
    <n v="10622"/>
    <x v="0"/>
    <x v="10"/>
    <n v="6"/>
    <n v="13"/>
    <x v="8"/>
    <s v="Ernesto Pérez"/>
    <n v="210"/>
    <n v="210"/>
    <x v="2"/>
    <n v="1575000"/>
    <n v="525"/>
  </r>
  <r>
    <n v="10623"/>
    <x v="0"/>
    <x v="6"/>
    <n v="1"/>
    <n v="16"/>
    <x v="13"/>
    <s v="Ernesto Pérez"/>
    <n v="75"/>
    <n v="75"/>
    <x v="1"/>
    <n v="525000"/>
    <n v="300"/>
  </r>
  <r>
    <n v="10624"/>
    <x v="0"/>
    <x v="5"/>
    <n v="9"/>
    <n v="17"/>
    <x v="13"/>
    <s v="Marcela Valencia"/>
    <n v="175"/>
    <n v="175"/>
    <x v="1"/>
    <n v="1225000"/>
    <n v="700"/>
  </r>
  <r>
    <n v="10625"/>
    <x v="0"/>
    <x v="2"/>
    <n v="4"/>
    <n v="30"/>
    <x v="1"/>
    <s v="Ernesto Pérez"/>
    <n v="116"/>
    <n v="116"/>
    <x v="3"/>
    <n v="638000"/>
    <n v="406"/>
  </r>
  <r>
    <n v="10626"/>
    <x v="0"/>
    <x v="3"/>
    <n v="8"/>
    <n v="27"/>
    <x v="14"/>
    <s v="Carolina Navarro"/>
    <n v="288"/>
    <n v="288"/>
    <x v="3"/>
    <n v="1238400"/>
    <n v="662.4"/>
  </r>
  <r>
    <n v="10627"/>
    <x v="0"/>
    <x v="5"/>
    <n v="9"/>
    <n v="29"/>
    <x v="8"/>
    <s v="Carolina Navarro"/>
    <m/>
    <n v="263.2"/>
    <x v="2"/>
    <n v="1575000"/>
    <n v="525"/>
  </r>
  <r>
    <n v="10628"/>
    <x v="0"/>
    <x v="3"/>
    <n v="8"/>
    <n v="14"/>
    <x v="16"/>
    <s v="Ortensia Giraldo"/>
    <n v="244"/>
    <n v="244"/>
    <x v="0"/>
    <n v="585600"/>
    <n v="341.6"/>
  </r>
  <r>
    <n v="10629"/>
    <x v="0"/>
    <x v="3"/>
    <n v="8"/>
    <n v="30"/>
    <x v="13"/>
    <s v="Carolina Navarro"/>
    <n v="221"/>
    <n v="221"/>
    <x v="3"/>
    <n v="950300"/>
    <n v="508.3"/>
  </r>
  <r>
    <n v="10630"/>
    <x v="0"/>
    <x v="11"/>
    <n v="7"/>
    <n v="2"/>
    <x v="14"/>
    <s v="Marcela Valencia"/>
    <n v="144"/>
    <n v="144"/>
    <x v="1"/>
    <n v="1008000"/>
    <n v="576"/>
  </r>
  <r>
    <n v="10631"/>
    <x v="0"/>
    <x v="7"/>
    <n v="2"/>
    <n v="19"/>
    <x v="3"/>
    <s v="Marcela Valencia"/>
    <n v="172"/>
    <n v="172"/>
    <x v="1"/>
    <n v="1204000"/>
    <n v="688"/>
  </r>
  <r>
    <n v="10632"/>
    <x v="0"/>
    <x v="9"/>
    <n v="3"/>
    <n v="13"/>
    <x v="15"/>
    <s v="Patricia Fernandez"/>
    <n v="57"/>
    <n v="57"/>
    <x v="0"/>
    <n v="171000"/>
    <n v="114"/>
  </r>
  <r>
    <n v="10633"/>
    <x v="0"/>
    <x v="6"/>
    <n v="1"/>
    <n v="6"/>
    <x v="5"/>
    <s v="Juan Carlos Londoño"/>
    <n v="173"/>
    <n v="173"/>
    <x v="1"/>
    <n v="1211000"/>
    <n v="692"/>
  </r>
  <r>
    <n v="10634"/>
    <x v="0"/>
    <x v="1"/>
    <n v="10"/>
    <n v="6"/>
    <x v="5"/>
    <s v="Ernesto Pérez"/>
    <n v="144"/>
    <n v="144"/>
    <x v="1"/>
    <n v="1008000"/>
    <n v="576"/>
  </r>
  <r>
    <n v="10635"/>
    <x v="0"/>
    <x v="8"/>
    <n v="5"/>
    <n v="30"/>
    <x v="8"/>
    <s v="Patricia Fernandez"/>
    <n v="98"/>
    <n v="98"/>
    <x v="0"/>
    <n v="294000"/>
    <n v="196"/>
  </r>
  <r>
    <n v="10636"/>
    <x v="0"/>
    <x v="2"/>
    <n v="4"/>
    <n v="24"/>
    <x v="2"/>
    <s v="Ortensia Giraldo"/>
    <n v="279"/>
    <n v="279"/>
    <x v="2"/>
    <n v="2092500"/>
    <n v="697.5"/>
  </r>
  <r>
    <n v="10637"/>
    <x v="0"/>
    <x v="3"/>
    <n v="8"/>
    <n v="18"/>
    <x v="11"/>
    <s v="Ortensia Giraldo"/>
    <n v="98"/>
    <n v="98"/>
    <x v="2"/>
    <n v="862400"/>
    <n v="372.4"/>
  </r>
  <r>
    <n v="10638"/>
    <x v="0"/>
    <x v="5"/>
    <n v="9"/>
    <n v="29"/>
    <x v="15"/>
    <s v="Carolina Navarro"/>
    <n v="119"/>
    <n v="119"/>
    <x v="3"/>
    <n v="654500"/>
    <n v="416.5"/>
  </r>
  <r>
    <n v="10639"/>
    <x v="0"/>
    <x v="10"/>
    <n v="6"/>
    <n v="20"/>
    <x v="1"/>
    <s v="Patricia Fernandez"/>
    <n v="174"/>
    <n v="174"/>
    <x v="1"/>
    <n v="1218000"/>
    <n v="696"/>
  </r>
  <r>
    <n v="10640"/>
    <x v="0"/>
    <x v="9"/>
    <n v="3"/>
    <n v="7"/>
    <x v="3"/>
    <s v="Carolina Navarro"/>
    <n v="57"/>
    <n v="57"/>
    <x v="1"/>
    <n v="399000"/>
    <n v="228"/>
  </r>
  <r>
    <n v="10641"/>
    <x v="0"/>
    <x v="3"/>
    <n v="8"/>
    <n v="14"/>
    <x v="14"/>
    <s v="Ernesto Pérez"/>
    <n v="291"/>
    <n v="291"/>
    <x v="0"/>
    <n v="698400"/>
    <n v="407.4"/>
  </r>
  <r>
    <n v="10642"/>
    <x v="0"/>
    <x v="10"/>
    <n v="6"/>
    <n v="12"/>
    <x v="17"/>
    <s v="Juan Carlos Londoño"/>
    <n v="107"/>
    <n v="107"/>
    <x v="0"/>
    <n v="321000"/>
    <n v="214"/>
  </r>
  <r>
    <n v="10643"/>
    <x v="0"/>
    <x v="5"/>
    <n v="9"/>
    <n v="20"/>
    <x v="10"/>
    <s v="Ernesto Pérez"/>
    <n v="250"/>
    <n v="250"/>
    <x v="2"/>
    <n v="1875000"/>
    <n v="625"/>
  </r>
  <r>
    <n v="10644"/>
    <x v="0"/>
    <x v="4"/>
    <n v="12"/>
    <n v="16"/>
    <x v="17"/>
    <s v="Patricia Fernandez"/>
    <n v="173"/>
    <n v="173"/>
    <x v="1"/>
    <n v="1211000"/>
    <n v="692"/>
  </r>
  <r>
    <n v="10645"/>
    <x v="0"/>
    <x v="11"/>
    <n v="7"/>
    <n v="1"/>
    <x v="19"/>
    <s v="Ernesto Pérez"/>
    <n v="274"/>
    <n v="274"/>
    <x v="3"/>
    <n v="1178200"/>
    <n v="630.20000000000005"/>
  </r>
  <r>
    <n v="10646"/>
    <x v="0"/>
    <x v="10"/>
    <n v="6"/>
    <n v="4"/>
    <x v="4"/>
    <s v="Carolina Navarro"/>
    <n v="51"/>
    <n v="51"/>
    <x v="0"/>
    <n v="153000"/>
    <n v="102"/>
  </r>
  <r>
    <n v="10647"/>
    <x v="0"/>
    <x v="0"/>
    <n v="11"/>
    <n v="20"/>
    <x v="1"/>
    <s v="Carolina Navarro"/>
    <n v="213"/>
    <n v="213"/>
    <x v="2"/>
    <n v="1597500"/>
    <n v="532.5"/>
  </r>
  <r>
    <n v="10648"/>
    <x v="0"/>
    <x v="2"/>
    <n v="4"/>
    <n v="9"/>
    <x v="9"/>
    <s v="Juan Carlos Londoño"/>
    <n v="119"/>
    <n v="119"/>
    <x v="1"/>
    <n v="833000"/>
    <n v="476"/>
  </r>
  <r>
    <n v="10649"/>
    <x v="0"/>
    <x v="4"/>
    <n v="12"/>
    <n v="13"/>
    <x v="14"/>
    <s v="Carolina Navarro"/>
    <n v="223"/>
    <n v="223"/>
    <x v="2"/>
    <n v="1672500"/>
    <n v="557.5"/>
  </r>
  <r>
    <n v="10650"/>
    <x v="0"/>
    <x v="4"/>
    <n v="12"/>
    <n v="2"/>
    <x v="4"/>
    <s v="Ortensia Giraldo"/>
    <n v="93"/>
    <n v="93"/>
    <x v="1"/>
    <n v="651000"/>
    <n v="372"/>
  </r>
  <r>
    <n v="10651"/>
    <x v="0"/>
    <x v="6"/>
    <n v="1"/>
    <n v="25"/>
    <x v="4"/>
    <s v="Ernesto Pérez"/>
    <n v="72"/>
    <n v="72"/>
    <x v="2"/>
    <n v="633600"/>
    <n v="273.60000000000002"/>
  </r>
  <r>
    <n v="10652"/>
    <x v="0"/>
    <x v="1"/>
    <n v="10"/>
    <n v="19"/>
    <x v="5"/>
    <s v="Ernesto Pérez"/>
    <n v="104"/>
    <n v="104"/>
    <x v="0"/>
    <n v="312000"/>
    <n v="208"/>
  </r>
  <r>
    <n v="10653"/>
    <x v="0"/>
    <x v="7"/>
    <n v="2"/>
    <n v="18"/>
    <x v="13"/>
    <s v="Patricia Fernandez"/>
    <n v="73"/>
    <n v="73"/>
    <x v="2"/>
    <n v="642400"/>
    <n v="277.39999999999998"/>
  </r>
  <r>
    <n v="10654"/>
    <x v="0"/>
    <x v="11"/>
    <n v="7"/>
    <n v="11"/>
    <x v="16"/>
    <s v="Patricia Fernandez"/>
    <n v="85"/>
    <n v="85"/>
    <x v="2"/>
    <n v="748000"/>
    <n v="323"/>
  </r>
  <r>
    <n v="10655"/>
    <x v="0"/>
    <x v="2"/>
    <n v="4"/>
    <n v="2"/>
    <x v="11"/>
    <s v="Juan Carlos Londoño"/>
    <n v="89"/>
    <n v="89"/>
    <x v="0"/>
    <n v="267000"/>
    <n v="178"/>
  </r>
  <r>
    <n v="10656"/>
    <x v="0"/>
    <x v="10"/>
    <n v="6"/>
    <n v="2"/>
    <x v="18"/>
    <s v="Ortensia Giraldo"/>
    <n v="106"/>
    <n v="106"/>
    <x v="0"/>
    <n v="318000"/>
    <n v="212"/>
  </r>
  <r>
    <n v="10657"/>
    <x v="0"/>
    <x v="11"/>
    <n v="7"/>
    <n v="8"/>
    <x v="8"/>
    <s v="Carolina Navarro"/>
    <n v="86"/>
    <n v="86"/>
    <x v="1"/>
    <n v="602000"/>
    <n v="344"/>
  </r>
  <r>
    <n v="10658"/>
    <x v="0"/>
    <x v="7"/>
    <n v="2"/>
    <n v="22"/>
    <x v="7"/>
    <s v="Marcela Valencia"/>
    <n v="68"/>
    <n v="68"/>
    <x v="2"/>
    <n v="598400"/>
    <n v="258.39999999999998"/>
  </r>
  <r>
    <n v="10659"/>
    <x v="0"/>
    <x v="8"/>
    <n v="5"/>
    <n v="22"/>
    <x v="13"/>
    <s v="Ernesto Pérez"/>
    <n v="54"/>
    <n v="54"/>
    <x v="0"/>
    <n v="162000"/>
    <n v="108"/>
  </r>
  <r>
    <n v="10660"/>
    <x v="0"/>
    <x v="0"/>
    <n v="11"/>
    <n v="7"/>
    <x v="1"/>
    <s v="Carolina Navarro"/>
    <n v="267"/>
    <n v="267"/>
    <x v="2"/>
    <n v="2002500"/>
    <n v="667.5"/>
  </r>
  <r>
    <n v="10661"/>
    <x v="0"/>
    <x v="7"/>
    <n v="2"/>
    <n v="25"/>
    <x v="6"/>
    <s v="Ernesto Pérez"/>
    <n v="127"/>
    <n v="127"/>
    <x v="1"/>
    <n v="889000"/>
    <n v="508"/>
  </r>
  <r>
    <n v="10662"/>
    <x v="0"/>
    <x v="8"/>
    <n v="5"/>
    <n v="29"/>
    <x v="1"/>
    <s v="Ernesto Pérez"/>
    <n v="114"/>
    <n v="114"/>
    <x v="1"/>
    <n v="798000"/>
    <n v="456"/>
  </r>
  <r>
    <n v="10663"/>
    <x v="0"/>
    <x v="11"/>
    <n v="7"/>
    <n v="4"/>
    <x v="6"/>
    <s v="Ortensia Giraldo"/>
    <n v="268"/>
    <n v="268"/>
    <x v="0"/>
    <n v="643200"/>
    <n v="375.2"/>
  </r>
  <r>
    <n v="10664"/>
    <x v="0"/>
    <x v="4"/>
    <n v="12"/>
    <n v="7"/>
    <x v="11"/>
    <s v="Marcela Valencia"/>
    <n v="82"/>
    <n v="82"/>
    <x v="3"/>
    <n v="451000"/>
    <n v="287"/>
  </r>
  <r>
    <n v="10665"/>
    <x v="0"/>
    <x v="7"/>
    <n v="2"/>
    <n v="22"/>
    <x v="15"/>
    <s v="Marcela Valencia"/>
    <n v="274"/>
    <n v="274"/>
    <x v="3"/>
    <n v="1178200"/>
    <n v="630.20000000000005"/>
  </r>
  <r>
    <n v="10666"/>
    <x v="0"/>
    <x v="2"/>
    <n v="4"/>
    <n v="27"/>
    <x v="9"/>
    <s v="Ernesto Pérez"/>
    <n v="118"/>
    <n v="118"/>
    <x v="1"/>
    <n v="826000"/>
    <n v="472"/>
  </r>
  <r>
    <n v="10667"/>
    <x v="0"/>
    <x v="1"/>
    <n v="10"/>
    <n v="8"/>
    <x v="16"/>
    <s v="Ernesto Pérez"/>
    <n v="75"/>
    <n v="75"/>
    <x v="3"/>
    <n v="412500"/>
    <n v="262.5"/>
  </r>
  <r>
    <n v="10668"/>
    <x v="0"/>
    <x v="3"/>
    <n v="8"/>
    <n v="16"/>
    <x v="1"/>
    <s v="Marcela Valencia"/>
    <n v="78"/>
    <n v="78"/>
    <x v="2"/>
    <n v="686400"/>
    <n v="296.39999999999998"/>
  </r>
  <r>
    <n v="10669"/>
    <x v="0"/>
    <x v="1"/>
    <n v="10"/>
    <n v="20"/>
    <x v="18"/>
    <s v="Ernesto Pérez"/>
    <n v="70"/>
    <n v="70"/>
    <x v="1"/>
    <n v="490000"/>
    <n v="280"/>
  </r>
  <r>
    <n v="10670"/>
    <x v="0"/>
    <x v="0"/>
    <n v="11"/>
    <n v="5"/>
    <x v="5"/>
    <s v="Ortensia Giraldo"/>
    <n v="70"/>
    <n v="70"/>
    <x v="3"/>
    <n v="385000"/>
    <n v="245"/>
  </r>
  <r>
    <n v="10671"/>
    <x v="0"/>
    <x v="7"/>
    <n v="2"/>
    <n v="24"/>
    <x v="5"/>
    <s v="Juan Carlos Londoño"/>
    <n v="274"/>
    <n v="274"/>
    <x v="0"/>
    <n v="657600"/>
    <n v="383.6"/>
  </r>
  <r>
    <n v="10672"/>
    <x v="0"/>
    <x v="2"/>
    <n v="4"/>
    <n v="26"/>
    <x v="7"/>
    <s v="Ernesto Pérez"/>
    <n v="67"/>
    <n v="67"/>
    <x v="3"/>
    <n v="368500"/>
    <n v="234.5"/>
  </r>
  <r>
    <n v="10673"/>
    <x v="0"/>
    <x v="5"/>
    <n v="9"/>
    <n v="23"/>
    <x v="14"/>
    <s v="Ernesto Pérez"/>
    <n v="106"/>
    <n v="106"/>
    <x v="3"/>
    <n v="583000"/>
    <n v="371"/>
  </r>
  <r>
    <n v="10674"/>
    <x v="0"/>
    <x v="10"/>
    <n v="6"/>
    <n v="27"/>
    <x v="18"/>
    <s v="Marcela Valencia"/>
    <n v="116"/>
    <n v="116"/>
    <x v="1"/>
    <n v="812000"/>
    <n v="464"/>
  </r>
  <r>
    <n v="10675"/>
    <x v="0"/>
    <x v="1"/>
    <n v="10"/>
    <n v="30"/>
    <x v="2"/>
    <s v="Ortensia Giraldo"/>
    <n v="108"/>
    <n v="108"/>
    <x v="0"/>
    <n v="324000"/>
    <n v="216"/>
  </r>
  <r>
    <n v="10676"/>
    <x v="0"/>
    <x v="0"/>
    <n v="11"/>
    <n v="30"/>
    <x v="5"/>
    <s v="Juan Carlos Londoño"/>
    <n v="212"/>
    <n v="212"/>
    <x v="2"/>
    <n v="1590000"/>
    <n v="530"/>
  </r>
  <r>
    <n v="10677"/>
    <x v="0"/>
    <x v="11"/>
    <n v="7"/>
    <n v="22"/>
    <x v="15"/>
    <s v="Ortensia Giraldo"/>
    <n v="245"/>
    <n v="245"/>
    <x v="0"/>
    <n v="588000"/>
    <n v="343"/>
  </r>
  <r>
    <n v="10678"/>
    <x v="0"/>
    <x v="7"/>
    <n v="2"/>
    <n v="21"/>
    <x v="3"/>
    <s v="Carolina Navarro"/>
    <n v="95"/>
    <n v="95"/>
    <x v="2"/>
    <n v="836000"/>
    <n v="361"/>
  </r>
  <r>
    <n v="10679"/>
    <x v="0"/>
    <x v="10"/>
    <n v="6"/>
    <n v="12"/>
    <x v="19"/>
    <s v="Ernesto Pérez"/>
    <n v="100"/>
    <n v="100"/>
    <x v="0"/>
    <n v="300000"/>
    <n v="200"/>
  </r>
  <r>
    <n v="10680"/>
    <x v="0"/>
    <x v="0"/>
    <n v="11"/>
    <n v="25"/>
    <x v="11"/>
    <s v="Patricia Fernandez"/>
    <m/>
    <n v="72.599999999999994"/>
    <x v="3"/>
    <n v="638000"/>
    <n v="406"/>
  </r>
  <r>
    <n v="10681"/>
    <x v="0"/>
    <x v="5"/>
    <n v="9"/>
    <n v="6"/>
    <x v="16"/>
    <s v="Juan Carlos Londoño"/>
    <n v="258"/>
    <n v="258"/>
    <x v="2"/>
    <n v="1935000"/>
    <n v="645"/>
  </r>
  <r>
    <n v="10682"/>
    <x v="0"/>
    <x v="6"/>
    <n v="1"/>
    <n v="5"/>
    <x v="16"/>
    <s v="Ortensia Giraldo"/>
    <n v="74"/>
    <n v="74"/>
    <x v="2"/>
    <n v="651200"/>
    <n v="281.2"/>
  </r>
  <r>
    <n v="10683"/>
    <x v="0"/>
    <x v="7"/>
    <n v="2"/>
    <n v="20"/>
    <x v="1"/>
    <s v="Juan Carlos Londoño"/>
    <n v="52"/>
    <n v="52"/>
    <x v="2"/>
    <n v="457600"/>
    <n v="197.6"/>
  </r>
  <r>
    <n v="10684"/>
    <x v="0"/>
    <x v="10"/>
    <n v="6"/>
    <n v="13"/>
    <x v="4"/>
    <s v="Ortensia Giraldo"/>
    <n v="113"/>
    <n v="113"/>
    <x v="0"/>
    <n v="339000"/>
    <n v="226"/>
  </r>
  <r>
    <n v="10685"/>
    <x v="0"/>
    <x v="8"/>
    <n v="5"/>
    <n v="14"/>
    <x v="5"/>
    <s v="Ernesto Pérez"/>
    <n v="113"/>
    <n v="113"/>
    <x v="3"/>
    <n v="621500"/>
    <n v="395.5"/>
  </r>
  <r>
    <n v="10686"/>
    <x v="0"/>
    <x v="10"/>
    <n v="6"/>
    <n v="13"/>
    <x v="13"/>
    <s v="Juan Carlos Londoño"/>
    <n v="252"/>
    <n v="252"/>
    <x v="2"/>
    <n v="1890000"/>
    <n v="630"/>
  </r>
  <r>
    <n v="10687"/>
    <x v="0"/>
    <x v="6"/>
    <n v="1"/>
    <n v="26"/>
    <x v="4"/>
    <s v="Ortensia Giraldo"/>
    <n v="297"/>
    <n v="297"/>
    <x v="0"/>
    <n v="712800"/>
    <n v="415.8"/>
  </r>
  <r>
    <n v="10688"/>
    <x v="0"/>
    <x v="5"/>
    <n v="9"/>
    <n v="29"/>
    <x v="17"/>
    <s v="Ortensia Giraldo"/>
    <n v="108"/>
    <n v="108"/>
    <x v="1"/>
    <n v="756000"/>
    <n v="432"/>
  </r>
  <r>
    <n v="10689"/>
    <x v="0"/>
    <x v="6"/>
    <n v="1"/>
    <n v="9"/>
    <x v="17"/>
    <s v="Juan Carlos Londoño"/>
    <n v="292"/>
    <n v="292"/>
    <x v="0"/>
    <n v="700800"/>
    <n v="408.8"/>
  </r>
  <r>
    <n v="10690"/>
    <x v="0"/>
    <x v="4"/>
    <n v="12"/>
    <n v="27"/>
    <x v="8"/>
    <s v="Patricia Fernandez"/>
    <n v="244"/>
    <n v="244"/>
    <x v="2"/>
    <n v="1830000"/>
    <n v="610"/>
  </r>
  <r>
    <n v="10691"/>
    <x v="0"/>
    <x v="7"/>
    <n v="2"/>
    <n v="5"/>
    <x v="2"/>
    <s v="Carolina Navarro"/>
    <n v="264"/>
    <n v="264"/>
    <x v="3"/>
    <n v="1135200"/>
    <n v="607.20000000000005"/>
  </r>
  <r>
    <n v="10692"/>
    <x v="0"/>
    <x v="7"/>
    <n v="2"/>
    <n v="30"/>
    <x v="4"/>
    <s v="Carolina Navarro"/>
    <n v="281"/>
    <n v="281"/>
    <x v="3"/>
    <n v="1208300"/>
    <n v="646.29999999999995"/>
  </r>
  <r>
    <n v="10693"/>
    <x v="0"/>
    <x v="11"/>
    <n v="7"/>
    <n v="16"/>
    <x v="16"/>
    <s v="Carolina Navarro"/>
    <n v="173"/>
    <n v="173"/>
    <x v="1"/>
    <n v="1211000"/>
    <n v="692"/>
  </r>
  <r>
    <n v="10694"/>
    <x v="0"/>
    <x v="4"/>
    <n v="12"/>
    <n v="28"/>
    <x v="14"/>
    <s v="Patricia Fernandez"/>
    <n v="268"/>
    <n v="268"/>
    <x v="2"/>
    <n v="2010000"/>
    <n v="670"/>
  </r>
  <r>
    <n v="10695"/>
    <x v="0"/>
    <x v="6"/>
    <n v="1"/>
    <n v="25"/>
    <x v="16"/>
    <s v="Carolina Navarro"/>
    <n v="174"/>
    <n v="174"/>
    <x v="1"/>
    <n v="1218000"/>
    <n v="696"/>
  </r>
  <r>
    <n v="10696"/>
    <x v="0"/>
    <x v="3"/>
    <n v="8"/>
    <n v="23"/>
    <x v="6"/>
    <s v="Juan Carlos Londoño"/>
    <n v="268"/>
    <n v="268"/>
    <x v="3"/>
    <n v="1152400"/>
    <n v="616.4"/>
  </r>
  <r>
    <n v="10697"/>
    <x v="0"/>
    <x v="10"/>
    <n v="6"/>
    <n v="29"/>
    <x v="0"/>
    <s v="Patricia Fernandez"/>
    <n v="179"/>
    <n v="179"/>
    <x v="1"/>
    <n v="1253000"/>
    <n v="716"/>
  </r>
  <r>
    <n v="10698"/>
    <x v="0"/>
    <x v="2"/>
    <n v="4"/>
    <n v="27"/>
    <x v="18"/>
    <s v="Juan Carlos Londoño"/>
    <n v="254"/>
    <n v="254"/>
    <x v="2"/>
    <n v="1905000"/>
    <n v="635"/>
  </r>
  <r>
    <n v="10699"/>
    <x v="0"/>
    <x v="3"/>
    <n v="8"/>
    <n v="24"/>
    <x v="12"/>
    <s v="Ortensia Giraldo"/>
    <n v="63"/>
    <n v="63"/>
    <x v="1"/>
    <n v="441000"/>
    <n v="252"/>
  </r>
  <r>
    <n v="10700"/>
    <x v="0"/>
    <x v="11"/>
    <n v="7"/>
    <n v="14"/>
    <x v="18"/>
    <s v="Ernesto Pérez"/>
    <n v="62"/>
    <n v="62"/>
    <x v="2"/>
    <n v="545600"/>
    <n v="235.6"/>
  </r>
  <r>
    <n v="10701"/>
    <x v="0"/>
    <x v="3"/>
    <n v="8"/>
    <n v="4"/>
    <x v="9"/>
    <s v="Ernesto Pérez"/>
    <n v="72"/>
    <n v="72"/>
    <x v="2"/>
    <n v="633600"/>
    <n v="273.60000000000002"/>
  </r>
  <r>
    <n v="10702"/>
    <x v="0"/>
    <x v="7"/>
    <n v="2"/>
    <n v="27"/>
    <x v="16"/>
    <s v="Juan Carlos Londoño"/>
    <n v="223"/>
    <n v="223"/>
    <x v="0"/>
    <n v="535200"/>
    <n v="312.2"/>
  </r>
  <r>
    <n v="10703"/>
    <x v="0"/>
    <x v="8"/>
    <n v="5"/>
    <n v="15"/>
    <x v="16"/>
    <s v="Ernesto Pérez"/>
    <n v="82"/>
    <n v="82"/>
    <x v="0"/>
    <n v="246000"/>
    <n v="164"/>
  </r>
  <r>
    <n v="10704"/>
    <x v="0"/>
    <x v="8"/>
    <n v="5"/>
    <n v="27"/>
    <x v="1"/>
    <s v="Patricia Fernandez"/>
    <n v="271"/>
    <n v="271"/>
    <x v="2"/>
    <n v="2032500"/>
    <n v="677.5"/>
  </r>
  <r>
    <n v="10705"/>
    <x v="0"/>
    <x v="8"/>
    <n v="5"/>
    <n v="11"/>
    <x v="7"/>
    <s v="Marcela Valencia"/>
    <n v="76"/>
    <n v="76"/>
    <x v="1"/>
    <n v="532000"/>
    <n v="304"/>
  </r>
  <r>
    <n v="10706"/>
    <x v="0"/>
    <x v="3"/>
    <n v="8"/>
    <n v="15"/>
    <x v="8"/>
    <s v="Ernesto Pérez"/>
    <n v="70"/>
    <n v="70"/>
    <x v="2"/>
    <n v="616000"/>
    <n v="266"/>
  </r>
  <r>
    <n v="10707"/>
    <x v="0"/>
    <x v="8"/>
    <n v="5"/>
    <n v="11"/>
    <x v="0"/>
    <s v="Ernesto Pérez"/>
    <n v="223"/>
    <n v="223"/>
    <x v="2"/>
    <n v="1672500"/>
    <n v="557.5"/>
  </r>
  <r>
    <n v="10708"/>
    <x v="0"/>
    <x v="5"/>
    <n v="9"/>
    <n v="23"/>
    <x v="4"/>
    <s v="Ernesto Pérez"/>
    <n v="109"/>
    <n v="109"/>
    <x v="0"/>
    <n v="327000"/>
    <n v="218"/>
  </r>
  <r>
    <n v="10709"/>
    <x v="0"/>
    <x v="10"/>
    <n v="6"/>
    <n v="4"/>
    <x v="1"/>
    <s v="Ernesto Pérez"/>
    <n v="94"/>
    <n v="94"/>
    <x v="1"/>
    <n v="658000"/>
    <n v="376"/>
  </r>
  <r>
    <n v="10710"/>
    <x v="0"/>
    <x v="10"/>
    <n v="6"/>
    <n v="25"/>
    <x v="5"/>
    <s v="Patricia Fernandez"/>
    <n v="118"/>
    <n v="118"/>
    <x v="0"/>
    <n v="354000"/>
    <n v="236"/>
  </r>
  <r>
    <n v="10711"/>
    <x v="0"/>
    <x v="1"/>
    <n v="10"/>
    <n v="11"/>
    <x v="0"/>
    <s v="Carolina Navarro"/>
    <n v="70"/>
    <n v="70"/>
    <x v="0"/>
    <n v="210000"/>
    <n v="140"/>
  </r>
  <r>
    <n v="10712"/>
    <x v="0"/>
    <x v="8"/>
    <n v="5"/>
    <n v="18"/>
    <x v="11"/>
    <s v="Ernesto Pérez"/>
    <n v="82"/>
    <n v="82"/>
    <x v="3"/>
    <n v="451000"/>
    <n v="287"/>
  </r>
  <r>
    <n v="10713"/>
    <x v="0"/>
    <x v="4"/>
    <n v="12"/>
    <n v="24"/>
    <x v="1"/>
    <s v="Juan Carlos Londoño"/>
    <n v="63"/>
    <n v="63"/>
    <x v="3"/>
    <n v="346500"/>
    <n v="220.5"/>
  </r>
  <r>
    <n v="10714"/>
    <x v="0"/>
    <x v="0"/>
    <n v="11"/>
    <n v="11"/>
    <x v="3"/>
    <s v="Carolina Navarro"/>
    <n v="88"/>
    <n v="88"/>
    <x v="0"/>
    <n v="264000"/>
    <n v="176"/>
  </r>
  <r>
    <n v="10715"/>
    <x v="0"/>
    <x v="11"/>
    <n v="7"/>
    <n v="12"/>
    <x v="5"/>
    <s v="Marcela Valencia"/>
    <n v="296"/>
    <n v="296"/>
    <x v="3"/>
    <n v="1272800"/>
    <n v="680.8"/>
  </r>
  <r>
    <n v="10716"/>
    <x v="0"/>
    <x v="8"/>
    <n v="5"/>
    <n v="11"/>
    <x v="11"/>
    <s v="Ernesto Pérez"/>
    <n v="103"/>
    <n v="103"/>
    <x v="0"/>
    <n v="309000"/>
    <n v="206"/>
  </r>
  <r>
    <n v="10717"/>
    <x v="0"/>
    <x v="2"/>
    <n v="4"/>
    <n v="6"/>
    <x v="11"/>
    <s v="Patricia Fernandez"/>
    <n v="234"/>
    <n v="234"/>
    <x v="2"/>
    <n v="1755000"/>
    <n v="585"/>
  </r>
  <r>
    <n v="10718"/>
    <x v="0"/>
    <x v="3"/>
    <n v="8"/>
    <n v="7"/>
    <x v="16"/>
    <s v="Marcela Valencia"/>
    <n v="201"/>
    <n v="201"/>
    <x v="0"/>
    <n v="482400"/>
    <n v="281.39999999999998"/>
  </r>
  <r>
    <n v="10719"/>
    <x v="0"/>
    <x v="0"/>
    <n v="11"/>
    <n v="7"/>
    <x v="6"/>
    <s v="Carolina Navarro"/>
    <n v="125"/>
    <n v="125"/>
    <x v="1"/>
    <n v="875000"/>
    <n v="500"/>
  </r>
  <r>
    <n v="10720"/>
    <x v="0"/>
    <x v="9"/>
    <n v="3"/>
    <n v="7"/>
    <x v="14"/>
    <s v="Carolina Navarro"/>
    <n v="51"/>
    <n v="51"/>
    <x v="0"/>
    <n v="153000"/>
    <n v="102"/>
  </r>
  <r>
    <n v="10721"/>
    <x v="0"/>
    <x v="6"/>
    <n v="1"/>
    <n v="5"/>
    <x v="3"/>
    <s v="Juan Carlos Londoño"/>
    <n v="122"/>
    <n v="122"/>
    <x v="1"/>
    <n v="854000"/>
    <n v="488"/>
  </r>
  <r>
    <n v="10722"/>
    <x v="0"/>
    <x v="9"/>
    <n v="3"/>
    <n v="30"/>
    <x v="11"/>
    <s v="Ernesto Pérez"/>
    <n v="65"/>
    <n v="65"/>
    <x v="3"/>
    <n v="357500"/>
    <n v="227.5"/>
  </r>
  <r>
    <n v="10723"/>
    <x v="0"/>
    <x v="1"/>
    <n v="10"/>
    <n v="21"/>
    <x v="5"/>
    <s v="Carolina Navarro"/>
    <n v="69"/>
    <n v="69"/>
    <x v="3"/>
    <n v="379500"/>
    <n v="241.5"/>
  </r>
  <r>
    <n v="10724"/>
    <x v="0"/>
    <x v="11"/>
    <n v="7"/>
    <n v="18"/>
    <x v="6"/>
    <s v="Carolina Navarro"/>
    <n v="63"/>
    <n v="63"/>
    <x v="2"/>
    <n v="554400"/>
    <n v="239.4"/>
  </r>
  <r>
    <n v="10725"/>
    <x v="0"/>
    <x v="8"/>
    <n v="5"/>
    <n v="25"/>
    <x v="17"/>
    <s v="Juan Carlos Londoño"/>
    <n v="220"/>
    <n v="220"/>
    <x v="2"/>
    <n v="1650000"/>
    <n v="550"/>
  </r>
  <r>
    <n v="10726"/>
    <x v="0"/>
    <x v="10"/>
    <n v="6"/>
    <n v="17"/>
    <x v="18"/>
    <s v="Ernesto Pérez"/>
    <n v="85"/>
    <n v="85"/>
    <x v="0"/>
    <n v="255000"/>
    <n v="170"/>
  </r>
  <r>
    <n v="10727"/>
    <x v="0"/>
    <x v="11"/>
    <n v="7"/>
    <n v="23"/>
    <x v="18"/>
    <s v="Juan Carlos Londoño"/>
    <n v="134"/>
    <n v="134"/>
    <x v="1"/>
    <n v="938000"/>
    <n v="536"/>
  </r>
  <r>
    <n v="10728"/>
    <x v="0"/>
    <x v="2"/>
    <n v="4"/>
    <n v="8"/>
    <x v="8"/>
    <s v="Marcela Valencia"/>
    <n v="104"/>
    <n v="104"/>
    <x v="3"/>
    <n v="572000"/>
    <n v="364"/>
  </r>
  <r>
    <n v="10729"/>
    <x v="0"/>
    <x v="3"/>
    <n v="8"/>
    <n v="21"/>
    <x v="9"/>
    <s v="Patricia Fernandez"/>
    <n v="111"/>
    <n v="111"/>
    <x v="2"/>
    <n v="976800"/>
    <n v="421.8"/>
  </r>
  <r>
    <n v="10730"/>
    <x v="0"/>
    <x v="4"/>
    <n v="12"/>
    <n v="2"/>
    <x v="16"/>
    <s v="Juan Carlos Londoño"/>
    <n v="94"/>
    <n v="94"/>
    <x v="3"/>
    <n v="517000"/>
    <n v="329"/>
  </r>
  <r>
    <n v="10731"/>
    <x v="0"/>
    <x v="2"/>
    <n v="4"/>
    <n v="7"/>
    <x v="15"/>
    <s v="Juan Carlos Londoño"/>
    <n v="105"/>
    <n v="105"/>
    <x v="0"/>
    <n v="315000"/>
    <n v="210"/>
  </r>
  <r>
    <n v="10732"/>
    <x v="0"/>
    <x v="1"/>
    <n v="10"/>
    <n v="23"/>
    <x v="7"/>
    <s v="Patricia Fernandez"/>
    <n v="255"/>
    <n v="255"/>
    <x v="2"/>
    <n v="1912500"/>
    <n v="637.5"/>
  </r>
  <r>
    <n v="10733"/>
    <x v="0"/>
    <x v="3"/>
    <n v="8"/>
    <n v="26"/>
    <x v="17"/>
    <s v="Ortensia Giraldo"/>
    <n v="295"/>
    <n v="295"/>
    <x v="0"/>
    <n v="708000"/>
    <n v="413"/>
  </r>
  <r>
    <n v="10734"/>
    <x v="0"/>
    <x v="11"/>
    <n v="7"/>
    <n v="4"/>
    <x v="10"/>
    <s v="Patricia Fernandez"/>
    <n v="51"/>
    <n v="51"/>
    <x v="2"/>
    <n v="448800"/>
    <n v="193.8"/>
  </r>
  <r>
    <n v="10735"/>
    <x v="0"/>
    <x v="4"/>
    <n v="12"/>
    <n v="24"/>
    <x v="4"/>
    <s v="Marcela Valencia"/>
    <n v="60"/>
    <n v="60"/>
    <x v="3"/>
    <n v="330000"/>
    <n v="210"/>
  </r>
  <r>
    <n v="10736"/>
    <x v="0"/>
    <x v="1"/>
    <n v="10"/>
    <n v="18"/>
    <x v="1"/>
    <s v="Marcela Valencia"/>
    <n v="54"/>
    <n v="54"/>
    <x v="1"/>
    <n v="378000"/>
    <n v="216"/>
  </r>
  <r>
    <n v="10737"/>
    <x v="0"/>
    <x v="5"/>
    <n v="9"/>
    <n v="12"/>
    <x v="6"/>
    <s v="Ernesto Pérez"/>
    <n v="87"/>
    <n v="87"/>
    <x v="3"/>
    <n v="478500"/>
    <n v="304.5"/>
  </r>
  <r>
    <n v="10738"/>
    <x v="0"/>
    <x v="10"/>
    <n v="6"/>
    <n v="14"/>
    <x v="8"/>
    <s v="Carolina Navarro"/>
    <n v="230"/>
    <n v="230"/>
    <x v="2"/>
    <n v="1725000"/>
    <n v="575"/>
  </r>
  <r>
    <n v="10739"/>
    <x v="0"/>
    <x v="2"/>
    <n v="4"/>
    <n v="14"/>
    <x v="9"/>
    <s v="Juan Carlos Londoño"/>
    <n v="100"/>
    <n v="100"/>
    <x v="1"/>
    <n v="700000"/>
    <n v="400"/>
  </r>
  <r>
    <n v="10740"/>
    <x v="0"/>
    <x v="6"/>
    <n v="1"/>
    <n v="4"/>
    <x v="4"/>
    <s v="Ernesto Pérez"/>
    <n v="80"/>
    <n v="80"/>
    <x v="2"/>
    <n v="704000"/>
    <n v="304"/>
  </r>
  <r>
    <n v="10741"/>
    <x v="0"/>
    <x v="0"/>
    <n v="11"/>
    <n v="7"/>
    <x v="5"/>
    <s v="Carolina Navarro"/>
    <n v="80"/>
    <n v="80"/>
    <x v="3"/>
    <n v="440000"/>
    <n v="280"/>
  </r>
  <r>
    <n v="10742"/>
    <x v="0"/>
    <x v="9"/>
    <n v="3"/>
    <n v="25"/>
    <x v="11"/>
    <s v="Marcela Valencia"/>
    <n v="51"/>
    <n v="51"/>
    <x v="3"/>
    <n v="280500"/>
    <n v="178.5"/>
  </r>
  <r>
    <n v="10743"/>
    <x v="0"/>
    <x v="10"/>
    <n v="6"/>
    <n v="14"/>
    <x v="13"/>
    <s v="Ortensia Giraldo"/>
    <n v="134"/>
    <n v="134"/>
    <x v="1"/>
    <n v="938000"/>
    <n v="536"/>
  </r>
  <r>
    <n v="10744"/>
    <x v="0"/>
    <x v="5"/>
    <n v="9"/>
    <n v="23"/>
    <x v="4"/>
    <s v="Marcela Valencia"/>
    <n v="89"/>
    <n v="89"/>
    <x v="3"/>
    <n v="489500"/>
    <n v="311.5"/>
  </r>
  <r>
    <n v="10745"/>
    <x v="0"/>
    <x v="4"/>
    <n v="12"/>
    <n v="5"/>
    <x v="6"/>
    <s v="Carolina Navarro"/>
    <n v="95"/>
    <n v="95"/>
    <x v="1"/>
    <n v="665000"/>
    <n v="380"/>
  </r>
  <r>
    <n v="10746"/>
    <x v="0"/>
    <x v="1"/>
    <n v="10"/>
    <n v="22"/>
    <x v="8"/>
    <s v="Marcela Valencia"/>
    <n v="95"/>
    <n v="95"/>
    <x v="3"/>
    <n v="522500"/>
    <n v="332.5"/>
  </r>
  <r>
    <n v="10747"/>
    <x v="0"/>
    <x v="1"/>
    <n v="10"/>
    <n v="4"/>
    <x v="1"/>
    <s v="Carolina Navarro"/>
    <m/>
    <n v="124.2"/>
    <x v="1"/>
    <n v="700000"/>
    <n v="400"/>
  </r>
  <r>
    <n v="10748"/>
    <x v="0"/>
    <x v="1"/>
    <n v="10"/>
    <n v="21"/>
    <x v="7"/>
    <s v="Ernesto Pérez"/>
    <n v="154"/>
    <n v="154"/>
    <x v="1"/>
    <n v="1078000"/>
    <n v="616"/>
  </r>
  <r>
    <n v="10749"/>
    <x v="0"/>
    <x v="3"/>
    <n v="8"/>
    <n v="4"/>
    <x v="6"/>
    <s v="Marcela Valencia"/>
    <n v="61"/>
    <n v="61"/>
    <x v="2"/>
    <n v="536800"/>
    <n v="231.8"/>
  </r>
  <r>
    <n v="10750"/>
    <x v="0"/>
    <x v="3"/>
    <n v="8"/>
    <n v="5"/>
    <x v="5"/>
    <s v="Patricia Fernandez"/>
    <n v="283"/>
    <n v="283"/>
    <x v="3"/>
    <n v="1216900"/>
    <n v="650.9"/>
  </r>
  <r>
    <n v="10751"/>
    <x v="0"/>
    <x v="5"/>
    <n v="9"/>
    <n v="12"/>
    <x v="0"/>
    <s v="Juan Carlos Londoño"/>
    <n v="53"/>
    <n v="53"/>
    <x v="3"/>
    <n v="291500"/>
    <n v="185.5"/>
  </r>
  <r>
    <n v="10752"/>
    <x v="0"/>
    <x v="5"/>
    <n v="9"/>
    <n v="1"/>
    <x v="8"/>
    <s v="Carolina Navarro"/>
    <n v="205"/>
    <n v="205"/>
    <x v="2"/>
    <n v="1537500"/>
    <n v="512.5"/>
  </r>
  <r>
    <n v="10753"/>
    <x v="0"/>
    <x v="3"/>
    <n v="8"/>
    <n v="19"/>
    <x v="6"/>
    <s v="Ortensia Giraldo"/>
    <n v="110"/>
    <n v="110"/>
    <x v="2"/>
    <n v="968000"/>
    <n v="418"/>
  </r>
  <r>
    <n v="10754"/>
    <x v="0"/>
    <x v="6"/>
    <n v="1"/>
    <n v="28"/>
    <x v="16"/>
    <s v="Marcela Valencia"/>
    <n v="96"/>
    <n v="96"/>
    <x v="2"/>
    <n v="844800"/>
    <n v="364.8"/>
  </r>
  <r>
    <n v="10755"/>
    <x v="0"/>
    <x v="10"/>
    <n v="6"/>
    <n v="27"/>
    <x v="12"/>
    <s v="Ernesto Pérez"/>
    <n v="96"/>
    <n v="96"/>
    <x v="1"/>
    <n v="672000"/>
    <n v="384"/>
  </r>
  <r>
    <n v="10756"/>
    <x v="0"/>
    <x v="4"/>
    <n v="12"/>
    <n v="24"/>
    <x v="18"/>
    <s v="Carolina Navarro"/>
    <n v="293"/>
    <n v="293"/>
    <x v="2"/>
    <n v="2197500"/>
    <n v="732.5"/>
  </r>
  <r>
    <n v="10757"/>
    <x v="0"/>
    <x v="2"/>
    <n v="4"/>
    <n v="13"/>
    <x v="18"/>
    <s v="Ortensia Giraldo"/>
    <n v="115"/>
    <n v="115"/>
    <x v="1"/>
    <n v="805000"/>
    <n v="460"/>
  </r>
  <r>
    <n v="10758"/>
    <x v="0"/>
    <x v="6"/>
    <n v="1"/>
    <n v="15"/>
    <x v="12"/>
    <s v="Marcela Valencia"/>
    <n v="265"/>
    <n v="265"/>
    <x v="3"/>
    <n v="1139500"/>
    <n v="609.5"/>
  </r>
  <r>
    <n v="10759"/>
    <x v="0"/>
    <x v="9"/>
    <n v="3"/>
    <n v="27"/>
    <x v="11"/>
    <s v="Ernesto Pérez"/>
    <n v="158"/>
    <n v="158"/>
    <x v="1"/>
    <n v="1106000"/>
    <n v="632"/>
  </r>
  <r>
    <n v="10760"/>
    <x v="0"/>
    <x v="10"/>
    <n v="6"/>
    <n v="12"/>
    <x v="0"/>
    <s v="Carolina Navarro"/>
    <n v="60"/>
    <n v="60"/>
    <x v="3"/>
    <n v="330000"/>
    <n v="210"/>
  </r>
  <r>
    <n v="10761"/>
    <x v="0"/>
    <x v="4"/>
    <n v="12"/>
    <n v="20"/>
    <x v="10"/>
    <s v="Marcela Valencia"/>
    <n v="203"/>
    <n v="203"/>
    <x v="2"/>
    <n v="1522500"/>
    <n v="507.5"/>
  </r>
  <r>
    <n v="10762"/>
    <x v="0"/>
    <x v="11"/>
    <n v="7"/>
    <n v="9"/>
    <x v="1"/>
    <s v="Carolina Navarro"/>
    <n v="243"/>
    <n v="243"/>
    <x v="0"/>
    <n v="583200"/>
    <n v="340.2"/>
  </r>
  <r>
    <n v="10763"/>
    <x v="0"/>
    <x v="8"/>
    <n v="5"/>
    <n v="27"/>
    <x v="9"/>
    <s v="Patricia Fernandez"/>
    <n v="78"/>
    <n v="78"/>
    <x v="3"/>
    <n v="429000"/>
    <n v="273"/>
  </r>
  <r>
    <n v="10764"/>
    <x v="0"/>
    <x v="11"/>
    <n v="7"/>
    <n v="30"/>
    <x v="14"/>
    <s v="Ortensia Giraldo"/>
    <n v="244"/>
    <n v="244"/>
    <x v="3"/>
    <n v="1049200"/>
    <n v="561.20000000000005"/>
  </r>
  <r>
    <n v="10765"/>
    <x v="0"/>
    <x v="10"/>
    <n v="6"/>
    <n v="8"/>
    <x v="15"/>
    <s v="Patricia Fernandez"/>
    <n v="126"/>
    <n v="126"/>
    <x v="1"/>
    <n v="882000"/>
    <n v="504"/>
  </r>
  <r>
    <n v="10766"/>
    <x v="0"/>
    <x v="8"/>
    <n v="5"/>
    <n v="30"/>
    <x v="8"/>
    <s v="Juan Carlos Londoño"/>
    <n v="94"/>
    <n v="94"/>
    <x v="1"/>
    <n v="658000"/>
    <n v="376"/>
  </r>
  <r>
    <n v="10767"/>
    <x v="0"/>
    <x v="10"/>
    <n v="6"/>
    <n v="20"/>
    <x v="11"/>
    <s v="Juan Carlos Londoño"/>
    <n v="50"/>
    <n v="50"/>
    <x v="0"/>
    <n v="150000"/>
    <n v="100"/>
  </r>
  <r>
    <n v="10768"/>
    <x v="0"/>
    <x v="2"/>
    <n v="4"/>
    <n v="22"/>
    <x v="15"/>
    <s v="Patricia Fernandez"/>
    <n v="277"/>
    <n v="277"/>
    <x v="2"/>
    <n v="2077500"/>
    <n v="692.5"/>
  </r>
  <r>
    <n v="10769"/>
    <x v="0"/>
    <x v="11"/>
    <n v="7"/>
    <n v="27"/>
    <x v="11"/>
    <s v="Ortensia Giraldo"/>
    <n v="130"/>
    <n v="130"/>
    <x v="1"/>
    <n v="910000"/>
    <n v="520"/>
  </r>
  <r>
    <n v="10770"/>
    <x v="0"/>
    <x v="2"/>
    <n v="4"/>
    <n v="30"/>
    <x v="4"/>
    <s v="Marcela Valencia"/>
    <n v="72"/>
    <n v="72"/>
    <x v="0"/>
    <n v="216000"/>
    <n v="144"/>
  </r>
  <r>
    <n v="10771"/>
    <x v="0"/>
    <x v="6"/>
    <n v="1"/>
    <n v="23"/>
    <x v="4"/>
    <s v="Patricia Fernandez"/>
    <n v="253"/>
    <n v="253"/>
    <x v="0"/>
    <n v="607200"/>
    <n v="354.2"/>
  </r>
  <r>
    <n v="10772"/>
    <x v="0"/>
    <x v="11"/>
    <n v="7"/>
    <n v="20"/>
    <x v="7"/>
    <s v="Ortensia Giraldo"/>
    <n v="153"/>
    <n v="153"/>
    <x v="1"/>
    <n v="1071000"/>
    <n v="612"/>
  </r>
  <r>
    <n v="10773"/>
    <x v="0"/>
    <x v="7"/>
    <n v="2"/>
    <n v="23"/>
    <x v="14"/>
    <s v="Juan Carlos Londoño"/>
    <n v="211"/>
    <n v="211"/>
    <x v="0"/>
    <n v="506400"/>
    <n v="295.39999999999998"/>
  </r>
  <r>
    <n v="10774"/>
    <x v="0"/>
    <x v="9"/>
    <n v="3"/>
    <n v="15"/>
    <x v="17"/>
    <s v="Juan Carlos Londoño"/>
    <n v="205"/>
    <n v="205"/>
    <x v="2"/>
    <n v="1537500"/>
    <n v="512.5"/>
  </r>
  <r>
    <n v="10775"/>
    <x v="0"/>
    <x v="11"/>
    <n v="7"/>
    <n v="27"/>
    <x v="6"/>
    <s v="Carolina Navarro"/>
    <n v="214"/>
    <n v="214"/>
    <x v="3"/>
    <n v="920200"/>
    <n v="492.2"/>
  </r>
  <r>
    <n v="10776"/>
    <x v="0"/>
    <x v="6"/>
    <n v="1"/>
    <n v="17"/>
    <x v="9"/>
    <s v="Ortensia Giraldo"/>
    <n v="215"/>
    <n v="215"/>
    <x v="0"/>
    <n v="516000"/>
    <n v="301"/>
  </r>
  <r>
    <n v="10777"/>
    <x v="0"/>
    <x v="8"/>
    <n v="5"/>
    <n v="21"/>
    <x v="8"/>
    <s v="Marcela Valencia"/>
    <n v="57"/>
    <n v="57"/>
    <x v="3"/>
    <n v="313500"/>
    <n v="199.5"/>
  </r>
  <r>
    <n v="10778"/>
    <x v="0"/>
    <x v="3"/>
    <n v="8"/>
    <n v="9"/>
    <x v="2"/>
    <s v="Ernesto Pérez"/>
    <n v="50"/>
    <n v="50"/>
    <x v="1"/>
    <n v="350000"/>
    <n v="200"/>
  </r>
  <r>
    <n v="10779"/>
    <x v="0"/>
    <x v="5"/>
    <n v="9"/>
    <n v="19"/>
    <x v="14"/>
    <s v="Juan Carlos Londoño"/>
    <n v="100"/>
    <n v="100"/>
    <x v="0"/>
    <n v="300000"/>
    <n v="200"/>
  </r>
  <r>
    <n v="10780"/>
    <x v="0"/>
    <x v="6"/>
    <n v="1"/>
    <n v="24"/>
    <x v="0"/>
    <s v="Patricia Fernandez"/>
    <n v="218"/>
    <n v="218"/>
    <x v="3"/>
    <n v="937400"/>
    <n v="501.4"/>
  </r>
  <r>
    <n v="10781"/>
    <x v="0"/>
    <x v="11"/>
    <n v="7"/>
    <n v="20"/>
    <x v="13"/>
    <s v="Patricia Fernandez"/>
    <n v="247"/>
    <n v="247"/>
    <x v="3"/>
    <n v="1062100"/>
    <n v="568.1"/>
  </r>
  <r>
    <n v="10782"/>
    <x v="0"/>
    <x v="2"/>
    <n v="4"/>
    <n v="18"/>
    <x v="6"/>
    <s v="Juan Carlos Londoño"/>
    <n v="227"/>
    <n v="227"/>
    <x v="2"/>
    <n v="1702500"/>
    <n v="567.5"/>
  </r>
  <r>
    <n v="10783"/>
    <x v="0"/>
    <x v="8"/>
    <n v="5"/>
    <n v="12"/>
    <x v="14"/>
    <s v="Marcela Valencia"/>
    <n v="218"/>
    <n v="218"/>
    <x v="2"/>
    <n v="1635000"/>
    <n v="545"/>
  </r>
  <r>
    <n v="10784"/>
    <x v="0"/>
    <x v="9"/>
    <n v="3"/>
    <n v="24"/>
    <x v="13"/>
    <s v="Juan Carlos Londoño"/>
    <n v="80"/>
    <n v="80"/>
    <x v="3"/>
    <n v="440000"/>
    <n v="280"/>
  </r>
  <r>
    <n v="10785"/>
    <x v="0"/>
    <x v="5"/>
    <n v="9"/>
    <n v="16"/>
    <x v="4"/>
    <s v="Patricia Fernandez"/>
    <n v="230"/>
    <n v="230"/>
    <x v="2"/>
    <n v="1725000"/>
    <n v="575"/>
  </r>
  <r>
    <n v="10786"/>
    <x v="0"/>
    <x v="6"/>
    <n v="1"/>
    <n v="2"/>
    <x v="0"/>
    <s v="Ernesto Pérez"/>
    <n v="91"/>
    <n v="91"/>
    <x v="1"/>
    <n v="637000"/>
    <n v="364"/>
  </r>
  <r>
    <n v="10787"/>
    <x v="0"/>
    <x v="5"/>
    <n v="9"/>
    <n v="30"/>
    <x v="12"/>
    <s v="Ernesto Pérez"/>
    <n v="72"/>
    <n v="72"/>
    <x v="0"/>
    <n v="216000"/>
    <n v="144"/>
  </r>
  <r>
    <n v="10788"/>
    <x v="0"/>
    <x v="1"/>
    <n v="10"/>
    <n v="30"/>
    <x v="4"/>
    <s v="Ortensia Giraldo"/>
    <n v="300"/>
    <n v="300"/>
    <x v="2"/>
    <n v="2250000"/>
    <n v="750"/>
  </r>
  <r>
    <n v="10789"/>
    <x v="0"/>
    <x v="1"/>
    <n v="10"/>
    <n v="12"/>
    <x v="7"/>
    <s v="Juan Carlos Londoño"/>
    <n v="69"/>
    <n v="69"/>
    <x v="0"/>
    <n v="207000"/>
    <n v="138"/>
  </r>
  <r>
    <n v="10790"/>
    <x v="0"/>
    <x v="11"/>
    <n v="7"/>
    <n v="28"/>
    <x v="12"/>
    <s v="Juan Carlos Londoño"/>
    <n v="266"/>
    <n v="266"/>
    <x v="0"/>
    <n v="638400"/>
    <n v="372.4"/>
  </r>
  <r>
    <n v="10791"/>
    <x v="0"/>
    <x v="9"/>
    <n v="3"/>
    <n v="5"/>
    <x v="8"/>
    <s v="Patricia Fernandez"/>
    <n v="234"/>
    <n v="234"/>
    <x v="2"/>
    <n v="1755000"/>
    <n v="585"/>
  </r>
  <r>
    <n v="10792"/>
    <x v="0"/>
    <x v="6"/>
    <n v="1"/>
    <n v="5"/>
    <x v="1"/>
    <s v="Ortensia Giraldo"/>
    <n v="260"/>
    <n v="260"/>
    <x v="3"/>
    <n v="1118000"/>
    <n v="598"/>
  </r>
  <r>
    <n v="10793"/>
    <x v="0"/>
    <x v="8"/>
    <n v="5"/>
    <n v="26"/>
    <x v="8"/>
    <s v="Patricia Fernandez"/>
    <n v="77"/>
    <n v="77"/>
    <x v="3"/>
    <n v="423500"/>
    <n v="269.5"/>
  </r>
  <r>
    <n v="10794"/>
    <x v="0"/>
    <x v="4"/>
    <n v="12"/>
    <n v="16"/>
    <x v="7"/>
    <s v="Marcela Valencia"/>
    <n v="113"/>
    <n v="113"/>
    <x v="1"/>
    <n v="791000"/>
    <n v="452"/>
  </r>
  <r>
    <n v="10795"/>
    <x v="0"/>
    <x v="8"/>
    <n v="5"/>
    <n v="18"/>
    <x v="0"/>
    <s v="Patricia Fernandez"/>
    <n v="80"/>
    <n v="80"/>
    <x v="0"/>
    <n v="240000"/>
    <n v="160"/>
  </r>
  <r>
    <n v="10796"/>
    <x v="0"/>
    <x v="9"/>
    <n v="3"/>
    <n v="29"/>
    <x v="12"/>
    <s v="Ernesto Pérez"/>
    <n v="90"/>
    <n v="90"/>
    <x v="3"/>
    <n v="495000"/>
    <n v="315"/>
  </r>
  <r>
    <n v="10797"/>
    <x v="0"/>
    <x v="6"/>
    <n v="1"/>
    <n v="14"/>
    <x v="1"/>
    <s v="Patricia Fernandez"/>
    <n v="139"/>
    <n v="139"/>
    <x v="1"/>
    <n v="973000"/>
    <n v="556"/>
  </r>
  <r>
    <n v="10798"/>
    <x v="0"/>
    <x v="1"/>
    <n v="10"/>
    <n v="4"/>
    <x v="11"/>
    <s v="Juan Carlos Londoño"/>
    <n v="91"/>
    <n v="91"/>
    <x v="3"/>
    <n v="500500"/>
    <n v="318.5"/>
  </r>
  <r>
    <n v="10799"/>
    <x v="0"/>
    <x v="6"/>
    <n v="1"/>
    <n v="21"/>
    <x v="7"/>
    <s v="Juan Carlos Londoño"/>
    <n v="58"/>
    <n v="58"/>
    <x v="1"/>
    <n v="406000"/>
    <n v="232"/>
  </r>
  <r>
    <n v="10800"/>
    <x v="0"/>
    <x v="1"/>
    <n v="10"/>
    <n v="22"/>
    <x v="4"/>
    <s v="Ortensia Giraldo"/>
    <n v="237"/>
    <n v="237"/>
    <x v="2"/>
    <n v="1777500"/>
    <n v="592.5"/>
  </r>
  <r>
    <n v="10801"/>
    <x v="0"/>
    <x v="2"/>
    <n v="4"/>
    <n v="4"/>
    <x v="9"/>
    <s v="Juan Carlos Londoño"/>
    <n v="141"/>
    <n v="141"/>
    <x v="1"/>
    <n v="987000"/>
    <n v="564"/>
  </r>
  <r>
    <n v="10802"/>
    <x v="0"/>
    <x v="9"/>
    <n v="3"/>
    <n v="1"/>
    <x v="18"/>
    <s v="Marcela Valencia"/>
    <n v="76"/>
    <n v="76"/>
    <x v="3"/>
    <n v="418000"/>
    <n v="266"/>
  </r>
  <r>
    <n v="10803"/>
    <x v="0"/>
    <x v="5"/>
    <n v="9"/>
    <n v="3"/>
    <x v="14"/>
    <s v="Patricia Fernandez"/>
    <n v="110"/>
    <n v="110"/>
    <x v="0"/>
    <n v="330000"/>
    <n v="220"/>
  </r>
  <r>
    <n v="10804"/>
    <x v="0"/>
    <x v="9"/>
    <n v="3"/>
    <n v="14"/>
    <x v="11"/>
    <s v="Patricia Fernandez"/>
    <n v="292"/>
    <n v="292"/>
    <x v="2"/>
    <n v="2190000"/>
    <n v="730"/>
  </r>
  <r>
    <n v="10805"/>
    <x v="0"/>
    <x v="2"/>
    <n v="4"/>
    <n v="13"/>
    <x v="4"/>
    <s v="Juan Carlos Londoño"/>
    <n v="64"/>
    <n v="64"/>
    <x v="1"/>
    <n v="448000"/>
    <n v="256"/>
  </r>
  <r>
    <n v="10806"/>
    <x v="0"/>
    <x v="6"/>
    <n v="1"/>
    <n v="22"/>
    <x v="0"/>
    <s v="Patricia Fernandez"/>
    <n v="252"/>
    <n v="252"/>
    <x v="0"/>
    <n v="604800"/>
    <n v="352.8"/>
  </r>
  <r>
    <n v="10807"/>
    <x v="0"/>
    <x v="10"/>
    <n v="6"/>
    <n v="28"/>
    <x v="19"/>
    <s v="Carolina Navarro"/>
    <n v="260"/>
    <n v="260"/>
    <x v="2"/>
    <n v="1950000"/>
    <n v="650"/>
  </r>
  <r>
    <n v="10808"/>
    <x v="0"/>
    <x v="5"/>
    <n v="9"/>
    <n v="22"/>
    <x v="17"/>
    <s v="Juan Carlos Londoño"/>
    <n v="241"/>
    <n v="241"/>
    <x v="2"/>
    <n v="1807500"/>
    <n v="602.5"/>
  </r>
  <r>
    <n v="10809"/>
    <x v="0"/>
    <x v="9"/>
    <n v="3"/>
    <n v="29"/>
    <x v="4"/>
    <s v="Ernesto Pérez"/>
    <n v="88"/>
    <n v="88"/>
    <x v="3"/>
    <n v="484000"/>
    <n v="308"/>
  </r>
  <r>
    <n v="10810"/>
    <x v="0"/>
    <x v="3"/>
    <n v="8"/>
    <n v="3"/>
    <x v="10"/>
    <s v="Carolina Navarro"/>
    <n v="76"/>
    <n v="76"/>
    <x v="2"/>
    <n v="668800"/>
    <n v="288.8"/>
  </r>
  <r>
    <n v="10811"/>
    <x v="0"/>
    <x v="9"/>
    <n v="3"/>
    <n v="22"/>
    <x v="6"/>
    <s v="Ortensia Giraldo"/>
    <n v="56"/>
    <n v="56"/>
    <x v="0"/>
    <n v="168000"/>
    <n v="112"/>
  </r>
  <r>
    <n v="10812"/>
    <x v="0"/>
    <x v="5"/>
    <n v="9"/>
    <n v="10"/>
    <x v="10"/>
    <s v="Carolina Navarro"/>
    <n v="96"/>
    <n v="96"/>
    <x v="3"/>
    <n v="528000"/>
    <n v="336"/>
  </r>
  <r>
    <n v="10813"/>
    <x v="0"/>
    <x v="9"/>
    <n v="3"/>
    <n v="6"/>
    <x v="8"/>
    <s v="Patricia Fernandez"/>
    <n v="284"/>
    <n v="284"/>
    <x v="2"/>
    <n v="2130000"/>
    <n v="710"/>
  </r>
  <r>
    <n v="10814"/>
    <x v="0"/>
    <x v="4"/>
    <n v="12"/>
    <n v="18"/>
    <x v="18"/>
    <s v="Carolina Navarro"/>
    <n v="77"/>
    <n v="77"/>
    <x v="3"/>
    <n v="423500"/>
    <n v="269.5"/>
  </r>
  <r>
    <n v="10815"/>
    <x v="0"/>
    <x v="4"/>
    <n v="12"/>
    <n v="9"/>
    <x v="15"/>
    <s v="Carolina Navarro"/>
    <n v="83"/>
    <n v="83"/>
    <x v="3"/>
    <n v="456500"/>
    <n v="290.5"/>
  </r>
  <r>
    <n v="10816"/>
    <x v="0"/>
    <x v="4"/>
    <n v="12"/>
    <n v="25"/>
    <x v="5"/>
    <s v="Ernesto Pérez"/>
    <n v="164"/>
    <n v="164"/>
    <x v="1"/>
    <n v="1148000"/>
    <n v="656"/>
  </r>
  <r>
    <n v="10817"/>
    <x v="0"/>
    <x v="7"/>
    <n v="2"/>
    <n v="29"/>
    <x v="12"/>
    <s v="Patricia Fernandez"/>
    <n v="98"/>
    <n v="98"/>
    <x v="2"/>
    <n v="862400"/>
    <n v="372.4"/>
  </r>
  <r>
    <n v="10818"/>
    <x v="0"/>
    <x v="8"/>
    <n v="5"/>
    <n v="4"/>
    <x v="9"/>
    <s v="Juan Carlos Londoño"/>
    <n v="105"/>
    <n v="105"/>
    <x v="3"/>
    <n v="577500"/>
    <n v="367.5"/>
  </r>
  <r>
    <n v="10819"/>
    <x v="0"/>
    <x v="6"/>
    <n v="1"/>
    <n v="30"/>
    <x v="6"/>
    <s v="Patricia Fernandez"/>
    <n v="95"/>
    <n v="95"/>
    <x v="2"/>
    <n v="836000"/>
    <n v="361"/>
  </r>
  <r>
    <n v="10820"/>
    <x v="0"/>
    <x v="9"/>
    <n v="3"/>
    <n v="15"/>
    <x v="4"/>
    <s v="Ernesto Pérez"/>
    <n v="91"/>
    <n v="91"/>
    <x v="3"/>
    <n v="500500"/>
    <n v="318.5"/>
  </r>
  <r>
    <n v="10821"/>
    <x v="0"/>
    <x v="8"/>
    <n v="5"/>
    <n v="22"/>
    <x v="7"/>
    <s v="Marcela Valencia"/>
    <n v="114"/>
    <n v="114"/>
    <x v="0"/>
    <n v="342000"/>
    <n v="228"/>
  </r>
  <r>
    <n v="10822"/>
    <x v="0"/>
    <x v="9"/>
    <n v="3"/>
    <n v="15"/>
    <x v="7"/>
    <s v="Ortensia Giraldo"/>
    <n v="71"/>
    <n v="71"/>
    <x v="0"/>
    <n v="213000"/>
    <n v="142"/>
  </r>
  <r>
    <n v="10823"/>
    <x v="0"/>
    <x v="2"/>
    <n v="4"/>
    <n v="28"/>
    <x v="13"/>
    <s v="Ernesto Pérez"/>
    <n v="82"/>
    <n v="82"/>
    <x v="0"/>
    <n v="246000"/>
    <n v="164"/>
  </r>
  <r>
    <n v="10824"/>
    <x v="0"/>
    <x v="6"/>
    <n v="1"/>
    <n v="10"/>
    <x v="17"/>
    <s v="Patricia Fernandez"/>
    <n v="292"/>
    <n v="292"/>
    <x v="3"/>
    <n v="1255600"/>
    <n v="671.6"/>
  </r>
  <r>
    <n v="10825"/>
    <x v="0"/>
    <x v="8"/>
    <n v="5"/>
    <n v="4"/>
    <x v="15"/>
    <s v="Ortensia Giraldo"/>
    <n v="99"/>
    <n v="99"/>
    <x v="1"/>
    <n v="693000"/>
    <n v="396"/>
  </r>
  <r>
    <n v="10826"/>
    <x v="0"/>
    <x v="11"/>
    <n v="7"/>
    <n v="2"/>
    <x v="14"/>
    <s v="Ortensia Giraldo"/>
    <n v="70"/>
    <n v="70"/>
    <x v="1"/>
    <n v="490000"/>
    <n v="280"/>
  </r>
  <r>
    <n v="10827"/>
    <x v="0"/>
    <x v="9"/>
    <n v="3"/>
    <n v="13"/>
    <x v="15"/>
    <s v="Juan Carlos Londoño"/>
    <n v="62"/>
    <n v="62"/>
    <x v="1"/>
    <n v="434000"/>
    <n v="248"/>
  </r>
  <r>
    <n v="10828"/>
    <x v="0"/>
    <x v="1"/>
    <n v="10"/>
    <n v="29"/>
    <x v="10"/>
    <s v="Juan Carlos Londoño"/>
    <n v="162"/>
    <n v="162"/>
    <x v="1"/>
    <n v="1134000"/>
    <n v="648"/>
  </r>
  <r>
    <n v="10829"/>
    <x v="0"/>
    <x v="1"/>
    <n v="10"/>
    <n v="11"/>
    <x v="4"/>
    <s v="Marcela Valencia"/>
    <n v="75"/>
    <n v="75"/>
    <x v="3"/>
    <n v="412500"/>
    <n v="262.5"/>
  </r>
  <r>
    <n v="10830"/>
    <x v="0"/>
    <x v="2"/>
    <n v="4"/>
    <n v="20"/>
    <x v="6"/>
    <s v="Ortensia Giraldo"/>
    <n v="55"/>
    <n v="55"/>
    <x v="1"/>
    <n v="385000"/>
    <n v="220"/>
  </r>
  <r>
    <n v="10831"/>
    <x v="0"/>
    <x v="6"/>
    <n v="1"/>
    <n v="14"/>
    <x v="19"/>
    <s v="Marcela Valencia"/>
    <n v="292"/>
    <n v="292"/>
    <x v="3"/>
    <n v="1255600"/>
    <n v="671.6"/>
  </r>
  <r>
    <n v="10832"/>
    <x v="0"/>
    <x v="11"/>
    <n v="7"/>
    <n v="28"/>
    <x v="2"/>
    <s v="Ernesto Pérez"/>
    <n v="119"/>
    <n v="119"/>
    <x v="2"/>
    <n v="1047200"/>
    <n v="452.2"/>
  </r>
  <r>
    <n v="10833"/>
    <x v="0"/>
    <x v="7"/>
    <n v="2"/>
    <n v="18"/>
    <x v="16"/>
    <s v="Ortensia Giraldo"/>
    <n v="145"/>
    <n v="145"/>
    <x v="1"/>
    <n v="1015000"/>
    <n v="580"/>
  </r>
  <r>
    <n v="10834"/>
    <x v="0"/>
    <x v="8"/>
    <n v="5"/>
    <n v="20"/>
    <x v="3"/>
    <s v="Ortensia Giraldo"/>
    <n v="103"/>
    <n v="103"/>
    <x v="1"/>
    <n v="721000"/>
    <n v="412"/>
  </r>
  <r>
    <n v="10835"/>
    <x v="0"/>
    <x v="7"/>
    <n v="2"/>
    <n v="22"/>
    <x v="12"/>
    <s v="Juan Carlos Londoño"/>
    <n v="243"/>
    <n v="243"/>
    <x v="0"/>
    <n v="583200"/>
    <n v="340.2"/>
  </r>
  <r>
    <n v="10836"/>
    <x v="0"/>
    <x v="0"/>
    <n v="11"/>
    <n v="28"/>
    <x v="15"/>
    <s v="Marcela Valencia"/>
    <n v="116"/>
    <n v="116"/>
    <x v="0"/>
    <n v="348000"/>
    <n v="232"/>
  </r>
  <r>
    <n v="10837"/>
    <x v="0"/>
    <x v="4"/>
    <n v="12"/>
    <n v="13"/>
    <x v="1"/>
    <s v="Ernesto Pérez"/>
    <n v="83"/>
    <n v="83"/>
    <x v="0"/>
    <n v="249000"/>
    <n v="166"/>
  </r>
  <r>
    <n v="10838"/>
    <x v="0"/>
    <x v="6"/>
    <n v="1"/>
    <n v="10"/>
    <x v="14"/>
    <s v="Marcela Valencia"/>
    <n v="119"/>
    <n v="119"/>
    <x v="1"/>
    <n v="833000"/>
    <n v="476"/>
  </r>
  <r>
    <n v="10839"/>
    <x v="0"/>
    <x v="6"/>
    <n v="1"/>
    <n v="21"/>
    <x v="8"/>
    <s v="Patricia Fernandez"/>
    <n v="239"/>
    <n v="239"/>
    <x v="3"/>
    <n v="1027700"/>
    <n v="549.70000000000005"/>
  </r>
  <r>
    <n v="10840"/>
    <x v="0"/>
    <x v="11"/>
    <n v="7"/>
    <n v="18"/>
    <x v="9"/>
    <s v="Ortensia Giraldo"/>
    <n v="282"/>
    <n v="282"/>
    <x v="3"/>
    <n v="1212600"/>
    <n v="648.6"/>
  </r>
  <r>
    <n v="10841"/>
    <x v="0"/>
    <x v="1"/>
    <n v="10"/>
    <n v="5"/>
    <x v="3"/>
    <s v="Patricia Fernandez"/>
    <n v="101"/>
    <n v="101"/>
    <x v="1"/>
    <n v="707000"/>
    <n v="404"/>
  </r>
  <r>
    <n v="10842"/>
    <x v="0"/>
    <x v="3"/>
    <n v="8"/>
    <n v="28"/>
    <x v="9"/>
    <s v="Ortensia Giraldo"/>
    <n v="95"/>
    <n v="95"/>
    <x v="1"/>
    <n v="665000"/>
    <n v="380"/>
  </r>
  <r>
    <n v="10843"/>
    <x v="0"/>
    <x v="6"/>
    <n v="1"/>
    <n v="19"/>
    <x v="16"/>
    <s v="Patricia Fernandez"/>
    <n v="225"/>
    <n v="225"/>
    <x v="0"/>
    <n v="540000"/>
    <n v="315"/>
  </r>
  <r>
    <n v="10844"/>
    <x v="0"/>
    <x v="0"/>
    <n v="11"/>
    <n v="14"/>
    <x v="3"/>
    <s v="Juan Carlos Londoño"/>
    <n v="114"/>
    <n v="114"/>
    <x v="0"/>
    <n v="342000"/>
    <n v="228"/>
  </r>
  <r>
    <n v="10845"/>
    <x v="0"/>
    <x v="9"/>
    <n v="3"/>
    <n v="4"/>
    <x v="8"/>
    <s v="Carolina Navarro"/>
    <n v="92"/>
    <n v="92"/>
    <x v="3"/>
    <n v="506000"/>
    <n v="322"/>
  </r>
  <r>
    <n v="10846"/>
    <x v="0"/>
    <x v="9"/>
    <n v="3"/>
    <n v="19"/>
    <x v="7"/>
    <s v="Ernesto Pérez"/>
    <n v="147"/>
    <n v="147"/>
    <x v="1"/>
    <n v="1029000"/>
    <n v="588"/>
  </r>
  <r>
    <n v="10847"/>
    <x v="0"/>
    <x v="1"/>
    <n v="10"/>
    <n v="16"/>
    <x v="2"/>
    <s v="Patricia Fernandez"/>
    <n v="68"/>
    <n v="68"/>
    <x v="0"/>
    <n v="204000"/>
    <n v="136"/>
  </r>
  <r>
    <n v="10848"/>
    <x v="0"/>
    <x v="9"/>
    <n v="3"/>
    <n v="23"/>
    <x v="9"/>
    <s v="Ernesto Pérez"/>
    <n v="176"/>
    <n v="176"/>
    <x v="1"/>
    <n v="1232000"/>
    <n v="704"/>
  </r>
  <r>
    <n v="10849"/>
    <x v="0"/>
    <x v="7"/>
    <n v="2"/>
    <n v="16"/>
    <x v="1"/>
    <s v="Carolina Navarro"/>
    <n v="170"/>
    <n v="170"/>
    <x v="1"/>
    <n v="1190000"/>
    <n v="680"/>
  </r>
  <r>
    <n v="10850"/>
    <x v="0"/>
    <x v="9"/>
    <n v="3"/>
    <n v="1"/>
    <x v="7"/>
    <s v="Juan Carlos Londoño"/>
    <n v="110"/>
    <n v="110"/>
    <x v="1"/>
    <n v="770000"/>
    <n v="440"/>
  </r>
  <r>
    <n v="10851"/>
    <x v="0"/>
    <x v="3"/>
    <n v="8"/>
    <n v="24"/>
    <x v="4"/>
    <s v="Marcela Valencia"/>
    <n v="234"/>
    <n v="234"/>
    <x v="3"/>
    <n v="1006200"/>
    <n v="538.20000000000005"/>
  </r>
  <r>
    <n v="10852"/>
    <x v="0"/>
    <x v="9"/>
    <n v="3"/>
    <n v="11"/>
    <x v="7"/>
    <s v="Ortensia Giraldo"/>
    <n v="91"/>
    <n v="91"/>
    <x v="0"/>
    <n v="273000"/>
    <n v="182"/>
  </r>
  <r>
    <n v="10853"/>
    <x v="0"/>
    <x v="6"/>
    <n v="1"/>
    <n v="11"/>
    <x v="5"/>
    <s v="Ortensia Giraldo"/>
    <n v="226"/>
    <n v="226"/>
    <x v="0"/>
    <n v="542400"/>
    <n v="316.39999999999998"/>
  </r>
  <r>
    <n v="10854"/>
    <x v="0"/>
    <x v="3"/>
    <n v="8"/>
    <n v="12"/>
    <x v="6"/>
    <s v="Ernesto Pérez"/>
    <n v="267"/>
    <n v="267"/>
    <x v="3"/>
    <n v="1148100"/>
    <n v="614.1"/>
  </r>
  <r>
    <n v="10855"/>
    <x v="0"/>
    <x v="11"/>
    <n v="7"/>
    <n v="7"/>
    <x v="6"/>
    <s v="Carolina Navarro"/>
    <n v="285"/>
    <n v="285"/>
    <x v="3"/>
    <n v="1225500"/>
    <n v="655.5"/>
  </r>
  <r>
    <n v="10856"/>
    <x v="0"/>
    <x v="5"/>
    <n v="9"/>
    <n v="29"/>
    <x v="2"/>
    <s v="Ernesto Pérez"/>
    <n v="290"/>
    <n v="290"/>
    <x v="2"/>
    <n v="2175000"/>
    <n v="725"/>
  </r>
  <r>
    <n v="10857"/>
    <x v="0"/>
    <x v="1"/>
    <n v="10"/>
    <n v="14"/>
    <x v="8"/>
    <s v="Juan Carlos Londoño"/>
    <n v="225"/>
    <n v="225"/>
    <x v="2"/>
    <n v="1687500"/>
    <n v="562.5"/>
  </r>
  <r>
    <n v="10858"/>
    <x v="0"/>
    <x v="9"/>
    <n v="3"/>
    <n v="25"/>
    <x v="5"/>
    <s v="Marcela Valencia"/>
    <n v="219"/>
    <n v="219"/>
    <x v="2"/>
    <n v="1642500"/>
    <n v="547.5"/>
  </r>
  <r>
    <n v="10859"/>
    <x v="0"/>
    <x v="1"/>
    <n v="10"/>
    <n v="16"/>
    <x v="2"/>
    <s v="Juan Carlos Londoño"/>
    <n v="87"/>
    <n v="87"/>
    <x v="3"/>
    <n v="478500"/>
    <n v="304.5"/>
  </r>
  <r>
    <n v="10860"/>
    <x v="0"/>
    <x v="6"/>
    <n v="1"/>
    <n v="15"/>
    <x v="3"/>
    <s v="Juan Carlos Londoño"/>
    <n v="125"/>
    <n v="125"/>
    <x v="1"/>
    <n v="875000"/>
    <n v="500"/>
  </r>
  <r>
    <n v="10861"/>
    <x v="0"/>
    <x v="1"/>
    <n v="10"/>
    <n v="19"/>
    <x v="5"/>
    <s v="Ortensia Giraldo"/>
    <n v="132"/>
    <n v="132"/>
    <x v="1"/>
    <n v="924000"/>
    <n v="528"/>
  </r>
  <r>
    <n v="10862"/>
    <x v="0"/>
    <x v="11"/>
    <n v="7"/>
    <n v="23"/>
    <x v="5"/>
    <s v="Carolina Navarro"/>
    <n v="287"/>
    <n v="287"/>
    <x v="0"/>
    <n v="688800"/>
    <n v="401.8"/>
  </r>
  <r>
    <n v="10863"/>
    <x v="0"/>
    <x v="11"/>
    <n v="7"/>
    <n v="22"/>
    <x v="15"/>
    <s v="Carolina Navarro"/>
    <n v="58"/>
    <n v="58"/>
    <x v="1"/>
    <n v="406000"/>
    <n v="232"/>
  </r>
  <r>
    <n v="10864"/>
    <x v="0"/>
    <x v="0"/>
    <n v="11"/>
    <n v="14"/>
    <x v="7"/>
    <s v="Marcela Valencia"/>
    <n v="222"/>
    <n v="222"/>
    <x v="2"/>
    <n v="1665000"/>
    <n v="555"/>
  </r>
  <r>
    <n v="10865"/>
    <x v="0"/>
    <x v="9"/>
    <n v="3"/>
    <n v="20"/>
    <x v="14"/>
    <s v="Patricia Fernandez"/>
    <n v="73"/>
    <n v="73"/>
    <x v="3"/>
    <n v="401500"/>
    <n v="255.5"/>
  </r>
  <r>
    <n v="10866"/>
    <x v="0"/>
    <x v="10"/>
    <n v="6"/>
    <n v="7"/>
    <x v="9"/>
    <s v="Juan Carlos Londoño"/>
    <n v="84"/>
    <n v="84"/>
    <x v="0"/>
    <n v="252000"/>
    <n v="168"/>
  </r>
  <r>
    <n v="10867"/>
    <x v="0"/>
    <x v="0"/>
    <n v="11"/>
    <n v="2"/>
    <x v="12"/>
    <s v="Marcela Valencia"/>
    <n v="119"/>
    <n v="119"/>
    <x v="1"/>
    <n v="833000"/>
    <n v="476"/>
  </r>
  <r>
    <n v="10868"/>
    <x v="0"/>
    <x v="10"/>
    <n v="6"/>
    <n v="10"/>
    <x v="18"/>
    <s v="Juan Carlos Londoño"/>
    <n v="73"/>
    <n v="73"/>
    <x v="3"/>
    <n v="401500"/>
    <n v="255.5"/>
  </r>
  <r>
    <n v="10869"/>
    <x v="0"/>
    <x v="5"/>
    <n v="9"/>
    <n v="13"/>
    <x v="4"/>
    <s v="Carolina Navarro"/>
    <n v="269"/>
    <n v="269"/>
    <x v="2"/>
    <n v="2017500"/>
    <n v="672.5"/>
  </r>
  <r>
    <n v="10870"/>
    <x v="0"/>
    <x v="7"/>
    <n v="2"/>
    <n v="29"/>
    <x v="13"/>
    <s v="Juan Carlos Londoño"/>
    <n v="258"/>
    <n v="258"/>
    <x v="0"/>
    <n v="619200"/>
    <n v="361.2"/>
  </r>
  <r>
    <n v="10871"/>
    <x v="0"/>
    <x v="11"/>
    <n v="7"/>
    <n v="19"/>
    <x v="2"/>
    <s v="Carolina Navarro"/>
    <n v="56"/>
    <n v="56"/>
    <x v="2"/>
    <n v="492800"/>
    <n v="212.8"/>
  </r>
  <r>
    <n v="10872"/>
    <x v="0"/>
    <x v="3"/>
    <n v="8"/>
    <n v="26"/>
    <x v="10"/>
    <s v="Ernesto Pérez"/>
    <n v="296"/>
    <n v="296"/>
    <x v="3"/>
    <n v="1272800"/>
    <n v="680.8"/>
  </r>
  <r>
    <n v="10873"/>
    <x v="0"/>
    <x v="1"/>
    <n v="10"/>
    <n v="28"/>
    <x v="19"/>
    <s v="Carolina Navarro"/>
    <n v="94"/>
    <n v="94"/>
    <x v="3"/>
    <n v="517000"/>
    <n v="329"/>
  </r>
  <r>
    <n v="10874"/>
    <x v="0"/>
    <x v="0"/>
    <n v="11"/>
    <n v="16"/>
    <x v="3"/>
    <s v="Juan Carlos Londoño"/>
    <n v="255"/>
    <n v="255"/>
    <x v="2"/>
    <n v="1912500"/>
    <n v="637.5"/>
  </r>
  <r>
    <n v="10875"/>
    <x v="0"/>
    <x v="5"/>
    <n v="9"/>
    <n v="3"/>
    <x v="6"/>
    <s v="Marcela Valencia"/>
    <n v="59"/>
    <n v="59"/>
    <x v="3"/>
    <n v="324500"/>
    <n v="206.5"/>
  </r>
  <r>
    <n v="10876"/>
    <x v="0"/>
    <x v="7"/>
    <n v="2"/>
    <n v="19"/>
    <x v="16"/>
    <s v="Patricia Fernandez"/>
    <n v="209"/>
    <n v="209"/>
    <x v="3"/>
    <n v="898700"/>
    <n v="480.7"/>
  </r>
  <r>
    <n v="10877"/>
    <x v="0"/>
    <x v="2"/>
    <n v="4"/>
    <n v="12"/>
    <x v="14"/>
    <s v="Ernesto Pérez"/>
    <n v="105"/>
    <n v="105"/>
    <x v="0"/>
    <n v="315000"/>
    <n v="210"/>
  </r>
  <r>
    <n v="10878"/>
    <x v="0"/>
    <x v="6"/>
    <n v="1"/>
    <n v="7"/>
    <x v="6"/>
    <s v="Juan Carlos Londoño"/>
    <n v="263"/>
    <n v="263"/>
    <x v="0"/>
    <n v="631200"/>
    <n v="368.2"/>
  </r>
  <r>
    <n v="10879"/>
    <x v="0"/>
    <x v="11"/>
    <n v="7"/>
    <n v="8"/>
    <x v="9"/>
    <s v="Ortensia Giraldo"/>
    <n v="208"/>
    <n v="208"/>
    <x v="3"/>
    <n v="894400"/>
    <n v="478.4"/>
  </r>
  <r>
    <n v="10880"/>
    <x v="0"/>
    <x v="11"/>
    <n v="7"/>
    <n v="18"/>
    <x v="12"/>
    <s v="Patricia Fernandez"/>
    <n v="72"/>
    <n v="72"/>
    <x v="2"/>
    <n v="633600"/>
    <n v="273.60000000000002"/>
  </r>
  <r>
    <n v="10881"/>
    <x v="0"/>
    <x v="7"/>
    <n v="2"/>
    <n v="18"/>
    <x v="19"/>
    <s v="Ortensia Giraldo"/>
    <n v="115"/>
    <n v="115"/>
    <x v="2"/>
    <n v="1012000"/>
    <n v="437"/>
  </r>
  <r>
    <n v="10882"/>
    <x v="0"/>
    <x v="10"/>
    <n v="6"/>
    <n v="28"/>
    <x v="3"/>
    <s v="Juan Carlos Londoño"/>
    <n v="202"/>
    <n v="202"/>
    <x v="2"/>
    <n v="1515000"/>
    <n v="505"/>
  </r>
  <r>
    <n v="10883"/>
    <x v="0"/>
    <x v="11"/>
    <n v="7"/>
    <n v="4"/>
    <x v="1"/>
    <s v="Juan Carlos Londoño"/>
    <n v="165"/>
    <n v="165"/>
    <x v="1"/>
    <n v="1155000"/>
    <n v="660"/>
  </r>
  <r>
    <n v="10884"/>
    <x v="0"/>
    <x v="1"/>
    <n v="10"/>
    <n v="11"/>
    <x v="19"/>
    <s v="Patricia Fernandez"/>
    <n v="61"/>
    <n v="61"/>
    <x v="0"/>
    <n v="183000"/>
    <n v="122"/>
  </r>
  <r>
    <n v="10885"/>
    <x v="0"/>
    <x v="11"/>
    <n v="7"/>
    <n v="17"/>
    <x v="5"/>
    <s v="Marcela Valencia"/>
    <n v="214"/>
    <n v="214"/>
    <x v="3"/>
    <n v="920200"/>
    <n v="492.2"/>
  </r>
  <r>
    <n v="10886"/>
    <x v="0"/>
    <x v="7"/>
    <n v="2"/>
    <n v="9"/>
    <x v="4"/>
    <s v="Patricia Fernandez"/>
    <n v="92"/>
    <n v="92"/>
    <x v="2"/>
    <n v="809600"/>
    <n v="349.6"/>
  </r>
  <r>
    <n v="10887"/>
    <x v="0"/>
    <x v="7"/>
    <n v="2"/>
    <n v="21"/>
    <x v="12"/>
    <s v="Marcela Valencia"/>
    <n v="275"/>
    <n v="275"/>
    <x v="3"/>
    <n v="1182500"/>
    <n v="632.5"/>
  </r>
  <r>
    <n v="10888"/>
    <x v="0"/>
    <x v="9"/>
    <n v="3"/>
    <n v="29"/>
    <x v="13"/>
    <s v="Ortensia Giraldo"/>
    <n v="204"/>
    <n v="204"/>
    <x v="2"/>
    <n v="1530000"/>
    <n v="510"/>
  </r>
  <r>
    <n v="10889"/>
    <x v="0"/>
    <x v="3"/>
    <n v="8"/>
    <n v="22"/>
    <x v="1"/>
    <s v="Carolina Navarro"/>
    <n v="96"/>
    <n v="96"/>
    <x v="1"/>
    <n v="672000"/>
    <n v="384"/>
  </r>
  <r>
    <n v="10890"/>
    <x v="0"/>
    <x v="5"/>
    <n v="9"/>
    <n v="28"/>
    <x v="8"/>
    <s v="Marcela Valencia"/>
    <n v="224"/>
    <n v="224"/>
    <x v="2"/>
    <n v="1680000"/>
    <n v="560"/>
  </r>
  <r>
    <n v="10891"/>
    <x v="0"/>
    <x v="10"/>
    <n v="6"/>
    <n v="29"/>
    <x v="16"/>
    <s v="Ortensia Giraldo"/>
    <n v="219"/>
    <n v="219"/>
    <x v="2"/>
    <n v="1642500"/>
    <n v="547.5"/>
  </r>
  <r>
    <n v="10892"/>
    <x v="0"/>
    <x v="2"/>
    <n v="4"/>
    <n v="19"/>
    <x v="13"/>
    <s v="Ernesto Pérez"/>
    <n v="255"/>
    <n v="255"/>
    <x v="2"/>
    <n v="1912500"/>
    <n v="637.5"/>
  </r>
  <r>
    <n v="10893"/>
    <x v="0"/>
    <x v="7"/>
    <n v="2"/>
    <n v="4"/>
    <x v="5"/>
    <s v="Marcela Valencia"/>
    <n v="118"/>
    <n v="118"/>
    <x v="2"/>
    <n v="1038400"/>
    <n v="448.4"/>
  </r>
  <r>
    <n v="10894"/>
    <x v="0"/>
    <x v="1"/>
    <n v="10"/>
    <n v="5"/>
    <x v="17"/>
    <s v="Carolina Navarro"/>
    <n v="69"/>
    <n v="69"/>
    <x v="1"/>
    <n v="483000"/>
    <n v="276"/>
  </r>
  <r>
    <n v="10895"/>
    <x v="0"/>
    <x v="7"/>
    <n v="2"/>
    <n v="24"/>
    <x v="10"/>
    <s v="Ernesto Pérez"/>
    <n v="116"/>
    <n v="116"/>
    <x v="1"/>
    <n v="812000"/>
    <n v="464"/>
  </r>
  <r>
    <n v="10896"/>
    <x v="0"/>
    <x v="3"/>
    <n v="8"/>
    <n v="22"/>
    <x v="0"/>
    <s v="Juan Carlos Londoño"/>
    <n v="223"/>
    <n v="223"/>
    <x v="0"/>
    <n v="535200"/>
    <n v="312.2"/>
  </r>
  <r>
    <n v="10897"/>
    <x v="0"/>
    <x v="6"/>
    <n v="1"/>
    <n v="4"/>
    <x v="9"/>
    <s v="Juan Carlos Londoño"/>
    <n v="276"/>
    <n v="276"/>
    <x v="3"/>
    <n v="1186800"/>
    <n v="634.79999999999995"/>
  </r>
  <r>
    <n v="10898"/>
    <x v="0"/>
    <x v="7"/>
    <n v="2"/>
    <n v="23"/>
    <x v="0"/>
    <s v="Carolina Navarro"/>
    <n v="287"/>
    <n v="287"/>
    <x v="0"/>
    <n v="688800"/>
    <n v="401.8"/>
  </r>
  <r>
    <n v="10899"/>
    <x v="0"/>
    <x v="5"/>
    <n v="9"/>
    <n v="4"/>
    <x v="17"/>
    <s v="Carolina Navarro"/>
    <n v="72"/>
    <n v="72"/>
    <x v="1"/>
    <n v="504000"/>
    <n v="288"/>
  </r>
  <r>
    <n v="10900"/>
    <x v="0"/>
    <x v="3"/>
    <n v="8"/>
    <n v="6"/>
    <x v="0"/>
    <s v="Juan Carlos Londoño"/>
    <n v="96"/>
    <n v="96"/>
    <x v="1"/>
    <n v="672000"/>
    <n v="384"/>
  </r>
  <r>
    <n v="10901"/>
    <x v="0"/>
    <x v="3"/>
    <n v="8"/>
    <n v="7"/>
    <x v="19"/>
    <s v="Carolina Navarro"/>
    <n v="163"/>
    <n v="163"/>
    <x v="1"/>
    <n v="1141000"/>
    <n v="652"/>
  </r>
  <r>
    <n v="10902"/>
    <x v="0"/>
    <x v="7"/>
    <n v="2"/>
    <n v="1"/>
    <x v="6"/>
    <s v="Carolina Navarro"/>
    <n v="207"/>
    <n v="207"/>
    <x v="3"/>
    <n v="890100"/>
    <n v="476.1"/>
  </r>
  <r>
    <n v="10903"/>
    <x v="0"/>
    <x v="7"/>
    <n v="2"/>
    <n v="12"/>
    <x v="13"/>
    <s v="Ernesto Pérez"/>
    <n v="51"/>
    <n v="51"/>
    <x v="2"/>
    <n v="448800"/>
    <n v="193.8"/>
  </r>
  <r>
    <n v="10904"/>
    <x v="0"/>
    <x v="3"/>
    <n v="8"/>
    <n v="9"/>
    <x v="19"/>
    <s v="Carolina Navarro"/>
    <n v="104"/>
    <n v="104"/>
    <x v="2"/>
    <n v="915200"/>
    <n v="395.2"/>
  </r>
  <r>
    <n v="10905"/>
    <x v="0"/>
    <x v="4"/>
    <n v="12"/>
    <n v="12"/>
    <x v="9"/>
    <s v="Ernesto Pérez"/>
    <n v="60"/>
    <n v="60"/>
    <x v="3"/>
    <n v="330000"/>
    <n v="210"/>
  </r>
  <r>
    <n v="10906"/>
    <x v="0"/>
    <x v="8"/>
    <n v="5"/>
    <n v="1"/>
    <x v="13"/>
    <s v="Patricia Fernandez"/>
    <n v="91"/>
    <n v="91"/>
    <x v="0"/>
    <n v="273000"/>
    <n v="182"/>
  </r>
  <r>
    <n v="10907"/>
    <x v="0"/>
    <x v="3"/>
    <n v="8"/>
    <n v="25"/>
    <x v="0"/>
    <s v="Marcela Valencia"/>
    <n v="110"/>
    <n v="110"/>
    <x v="1"/>
    <n v="770000"/>
    <n v="440"/>
  </r>
  <r>
    <n v="10908"/>
    <x v="0"/>
    <x v="11"/>
    <n v="7"/>
    <n v="18"/>
    <x v="12"/>
    <s v="Marcela Valencia"/>
    <n v="205"/>
    <n v="205"/>
    <x v="3"/>
    <n v="881500"/>
    <n v="471.5"/>
  </r>
  <r>
    <n v="10909"/>
    <x v="0"/>
    <x v="1"/>
    <n v="10"/>
    <n v="30"/>
    <x v="18"/>
    <s v="Juan Carlos Londoño"/>
    <n v="90"/>
    <n v="90"/>
    <x v="1"/>
    <n v="630000"/>
    <n v="360"/>
  </r>
  <r>
    <n v="10910"/>
    <x v="0"/>
    <x v="4"/>
    <n v="12"/>
    <n v="29"/>
    <x v="2"/>
    <s v="Patricia Fernandez"/>
    <n v="132"/>
    <n v="132"/>
    <x v="1"/>
    <n v="924000"/>
    <n v="528"/>
  </r>
  <r>
    <n v="10911"/>
    <x v="0"/>
    <x v="5"/>
    <n v="9"/>
    <n v="20"/>
    <x v="16"/>
    <s v="Marcela Valencia"/>
    <n v="120"/>
    <n v="120"/>
    <x v="0"/>
    <n v="360000"/>
    <n v="240"/>
  </r>
  <r>
    <n v="10912"/>
    <x v="0"/>
    <x v="6"/>
    <n v="1"/>
    <n v="29"/>
    <x v="13"/>
    <s v="Marcela Valencia"/>
    <n v="172"/>
    <n v="172"/>
    <x v="1"/>
    <n v="1204000"/>
    <n v="688"/>
  </r>
  <r>
    <n v="10913"/>
    <x v="0"/>
    <x v="7"/>
    <n v="2"/>
    <n v="18"/>
    <x v="17"/>
    <s v="Ortensia Giraldo"/>
    <n v="136"/>
    <n v="136"/>
    <x v="1"/>
    <n v="952000"/>
    <n v="544"/>
  </r>
  <r>
    <n v="10914"/>
    <x v="0"/>
    <x v="8"/>
    <n v="5"/>
    <n v="6"/>
    <x v="17"/>
    <s v="Ortensia Giraldo"/>
    <n v="96"/>
    <n v="96"/>
    <x v="0"/>
    <n v="288000"/>
    <n v="192"/>
  </r>
  <r>
    <n v="10915"/>
    <x v="0"/>
    <x v="0"/>
    <n v="11"/>
    <n v="3"/>
    <x v="12"/>
    <s v="Ortensia Giraldo"/>
    <n v="53"/>
    <n v="53"/>
    <x v="1"/>
    <n v="371000"/>
    <n v="212"/>
  </r>
  <r>
    <n v="10916"/>
    <x v="0"/>
    <x v="2"/>
    <n v="4"/>
    <n v="3"/>
    <x v="11"/>
    <s v="Carolina Navarro"/>
    <n v="102"/>
    <n v="102"/>
    <x v="0"/>
    <n v="306000"/>
    <n v="204"/>
  </r>
  <r>
    <n v="10917"/>
    <x v="0"/>
    <x v="2"/>
    <n v="4"/>
    <n v="19"/>
    <x v="14"/>
    <s v="Carolina Navarro"/>
    <n v="76"/>
    <n v="76"/>
    <x v="1"/>
    <n v="532000"/>
    <n v="304"/>
  </r>
  <r>
    <n v="10918"/>
    <x v="0"/>
    <x v="8"/>
    <n v="5"/>
    <n v="12"/>
    <x v="18"/>
    <s v="Ortensia Giraldo"/>
    <n v="60"/>
    <n v="60"/>
    <x v="1"/>
    <n v="420000"/>
    <n v="240"/>
  </r>
  <r>
    <n v="10919"/>
    <x v="0"/>
    <x v="5"/>
    <n v="9"/>
    <n v="15"/>
    <x v="19"/>
    <s v="Carolina Navarro"/>
    <n v="120"/>
    <n v="120"/>
    <x v="0"/>
    <n v="360000"/>
    <n v="240"/>
  </r>
  <r>
    <n v="10920"/>
    <x v="0"/>
    <x v="0"/>
    <n v="11"/>
    <n v="17"/>
    <x v="3"/>
    <s v="Marcela Valencia"/>
    <n v="80"/>
    <n v="80"/>
    <x v="3"/>
    <n v="440000"/>
    <n v="280"/>
  </r>
  <r>
    <n v="10921"/>
    <x v="0"/>
    <x v="4"/>
    <n v="12"/>
    <n v="14"/>
    <x v="19"/>
    <s v="Juan Carlos Londoño"/>
    <n v="77"/>
    <n v="77"/>
    <x v="1"/>
    <n v="539000"/>
    <n v="308"/>
  </r>
  <r>
    <n v="10922"/>
    <x v="0"/>
    <x v="5"/>
    <n v="9"/>
    <n v="20"/>
    <x v="11"/>
    <s v="Juan Carlos Londoño"/>
    <n v="234"/>
    <n v="234"/>
    <x v="2"/>
    <n v="1755000"/>
    <n v="585"/>
  </r>
  <r>
    <n v="10923"/>
    <x v="0"/>
    <x v="5"/>
    <n v="9"/>
    <n v="22"/>
    <x v="2"/>
    <s v="Ernesto Pérez"/>
    <n v="150"/>
    <n v="150"/>
    <x v="1"/>
    <n v="1050000"/>
    <n v="600"/>
  </r>
  <r>
    <n v="10924"/>
    <x v="0"/>
    <x v="6"/>
    <n v="1"/>
    <n v="4"/>
    <x v="2"/>
    <s v="Patricia Fernandez"/>
    <n v="84"/>
    <n v="84"/>
    <x v="2"/>
    <n v="739200"/>
    <n v="319.2"/>
  </r>
  <r>
    <n v="10925"/>
    <x v="0"/>
    <x v="6"/>
    <n v="1"/>
    <n v="6"/>
    <x v="3"/>
    <s v="Ernesto Pérez"/>
    <n v="205"/>
    <n v="205"/>
    <x v="0"/>
    <n v="492000"/>
    <n v="287"/>
  </r>
  <r>
    <n v="10926"/>
    <x v="0"/>
    <x v="6"/>
    <n v="1"/>
    <n v="25"/>
    <x v="5"/>
    <s v="Carolina Navarro"/>
    <n v="300"/>
    <n v="300"/>
    <x v="3"/>
    <n v="1290000"/>
    <n v="690"/>
  </r>
  <r>
    <n v="10927"/>
    <x v="0"/>
    <x v="8"/>
    <n v="5"/>
    <n v="10"/>
    <x v="19"/>
    <s v="Marcela Valencia"/>
    <n v="77"/>
    <n v="77"/>
    <x v="0"/>
    <n v="231000"/>
    <n v="154"/>
  </r>
  <r>
    <n v="10928"/>
    <x v="0"/>
    <x v="1"/>
    <n v="10"/>
    <n v="19"/>
    <x v="6"/>
    <s v="Patricia Fernandez"/>
    <n v="69"/>
    <n v="69"/>
    <x v="0"/>
    <n v="207000"/>
    <n v="138"/>
  </r>
  <r>
    <n v="10929"/>
    <x v="0"/>
    <x v="1"/>
    <n v="10"/>
    <n v="1"/>
    <x v="15"/>
    <s v="Patricia Fernandez"/>
    <n v="98"/>
    <n v="98"/>
    <x v="3"/>
    <n v="539000"/>
    <n v="343"/>
  </r>
  <r>
    <n v="10930"/>
    <x v="0"/>
    <x v="11"/>
    <n v="7"/>
    <n v="2"/>
    <x v="18"/>
    <s v="Ortensia Giraldo"/>
    <n v="277"/>
    <n v="277"/>
    <x v="3"/>
    <n v="1191100"/>
    <n v="637.1"/>
  </r>
  <r>
    <n v="10931"/>
    <x v="0"/>
    <x v="0"/>
    <n v="11"/>
    <n v="21"/>
    <x v="12"/>
    <s v="Juan Carlos Londoño"/>
    <n v="118"/>
    <n v="118"/>
    <x v="0"/>
    <n v="354000"/>
    <n v="236"/>
  </r>
  <r>
    <n v="10932"/>
    <x v="0"/>
    <x v="11"/>
    <n v="7"/>
    <n v="15"/>
    <x v="11"/>
    <s v="Patricia Fernandez"/>
    <n v="102"/>
    <n v="102"/>
    <x v="2"/>
    <n v="897600"/>
    <n v="387.6"/>
  </r>
  <r>
    <n v="10933"/>
    <x v="0"/>
    <x v="0"/>
    <n v="11"/>
    <n v="8"/>
    <x v="2"/>
    <s v="Marcela Valencia"/>
    <n v="90"/>
    <n v="90"/>
    <x v="0"/>
    <n v="270000"/>
    <n v="180"/>
  </r>
  <r>
    <n v="10934"/>
    <x v="0"/>
    <x v="5"/>
    <n v="9"/>
    <n v="13"/>
    <x v="19"/>
    <s v="Marcela Valencia"/>
    <n v="80"/>
    <n v="80"/>
    <x v="0"/>
    <n v="240000"/>
    <n v="160"/>
  </r>
  <r>
    <n v="10935"/>
    <x v="0"/>
    <x v="3"/>
    <n v="8"/>
    <n v="29"/>
    <x v="5"/>
    <s v="Marcela Valencia"/>
    <n v="82"/>
    <n v="82"/>
    <x v="2"/>
    <n v="721600"/>
    <n v="311.60000000000002"/>
  </r>
  <r>
    <n v="10936"/>
    <x v="0"/>
    <x v="0"/>
    <n v="11"/>
    <n v="22"/>
    <x v="19"/>
    <s v="Ernesto Pérez"/>
    <n v="55"/>
    <n v="55"/>
    <x v="0"/>
    <n v="165000"/>
    <n v="110"/>
  </r>
  <r>
    <n v="10937"/>
    <x v="0"/>
    <x v="3"/>
    <n v="8"/>
    <n v="15"/>
    <x v="5"/>
    <s v="Ernesto Pérez"/>
    <n v="269"/>
    <n v="269"/>
    <x v="3"/>
    <n v="1156700"/>
    <n v="618.70000000000005"/>
  </r>
  <r>
    <n v="10938"/>
    <x v="0"/>
    <x v="8"/>
    <n v="5"/>
    <n v="9"/>
    <x v="13"/>
    <s v="Marcela Valencia"/>
    <n v="96"/>
    <n v="96"/>
    <x v="1"/>
    <n v="672000"/>
    <n v="384"/>
  </r>
  <r>
    <n v="10939"/>
    <x v="0"/>
    <x v="6"/>
    <n v="1"/>
    <n v="11"/>
    <x v="6"/>
    <s v="Juan Carlos Londoño"/>
    <n v="277"/>
    <n v="277"/>
    <x v="3"/>
    <n v="1191100"/>
    <n v="637.1"/>
  </r>
  <r>
    <n v="10940"/>
    <x v="0"/>
    <x v="9"/>
    <n v="3"/>
    <n v="14"/>
    <x v="14"/>
    <s v="Carolina Navarro"/>
    <n v="218"/>
    <n v="218"/>
    <x v="2"/>
    <n v="1635000"/>
    <n v="545"/>
  </r>
  <r>
    <n v="10941"/>
    <x v="0"/>
    <x v="4"/>
    <n v="12"/>
    <n v="4"/>
    <x v="3"/>
    <s v="Patricia Fernandez"/>
    <n v="55"/>
    <n v="55"/>
    <x v="1"/>
    <n v="385000"/>
    <n v="220"/>
  </r>
  <r>
    <n v="10942"/>
    <x v="0"/>
    <x v="1"/>
    <n v="10"/>
    <n v="4"/>
    <x v="5"/>
    <s v="Carolina Navarro"/>
    <n v="79"/>
    <n v="79"/>
    <x v="1"/>
    <n v="553000"/>
    <n v="316"/>
  </r>
  <r>
    <n v="10943"/>
    <x v="0"/>
    <x v="1"/>
    <n v="10"/>
    <n v="25"/>
    <x v="12"/>
    <s v="Ortensia Giraldo"/>
    <n v="71"/>
    <n v="71"/>
    <x v="3"/>
    <n v="390500"/>
    <n v="248.5"/>
  </r>
  <r>
    <n v="10944"/>
    <x v="0"/>
    <x v="4"/>
    <n v="12"/>
    <n v="18"/>
    <x v="4"/>
    <s v="Marcela Valencia"/>
    <n v="106"/>
    <n v="106"/>
    <x v="1"/>
    <n v="742000"/>
    <n v="424"/>
  </r>
  <r>
    <n v="10945"/>
    <x v="0"/>
    <x v="6"/>
    <n v="1"/>
    <n v="3"/>
    <x v="11"/>
    <s v="Marcela Valencia"/>
    <n v="53"/>
    <n v="53"/>
    <x v="1"/>
    <n v="371000"/>
    <n v="212"/>
  </r>
  <r>
    <n v="10946"/>
    <x v="0"/>
    <x v="10"/>
    <n v="6"/>
    <n v="8"/>
    <x v="11"/>
    <s v="Ernesto Pérez"/>
    <n v="72"/>
    <n v="72"/>
    <x v="3"/>
    <n v="396000"/>
    <n v="252"/>
  </r>
  <r>
    <n v="10947"/>
    <x v="0"/>
    <x v="11"/>
    <n v="7"/>
    <n v="8"/>
    <x v="15"/>
    <s v="Juan Carlos Londoño"/>
    <n v="51"/>
    <n v="51"/>
    <x v="1"/>
    <n v="357000"/>
    <n v="204"/>
  </r>
  <r>
    <n v="10948"/>
    <x v="0"/>
    <x v="3"/>
    <n v="8"/>
    <n v="3"/>
    <x v="4"/>
    <s v="Patricia Fernandez"/>
    <n v="55"/>
    <n v="55"/>
    <x v="2"/>
    <n v="484000"/>
    <n v="209"/>
  </r>
  <r>
    <n v="10949"/>
    <x v="0"/>
    <x v="3"/>
    <n v="8"/>
    <n v="5"/>
    <x v="10"/>
    <s v="Juan Carlos Londoño"/>
    <n v="249"/>
    <n v="249"/>
    <x v="3"/>
    <n v="1070700"/>
    <n v="572.70000000000005"/>
  </r>
  <r>
    <n v="10950"/>
    <x v="0"/>
    <x v="3"/>
    <n v="8"/>
    <n v="9"/>
    <x v="9"/>
    <s v="Ortensia Giraldo"/>
    <n v="291"/>
    <n v="291"/>
    <x v="0"/>
    <n v="698400"/>
    <n v="407.4"/>
  </r>
  <r>
    <n v="10951"/>
    <x v="0"/>
    <x v="3"/>
    <n v="8"/>
    <n v="10"/>
    <x v="13"/>
    <s v="Ernesto Pérez"/>
    <n v="116"/>
    <n v="116"/>
    <x v="2"/>
    <n v="1020800"/>
    <n v="440.8"/>
  </r>
  <r>
    <n v="10952"/>
    <x v="0"/>
    <x v="0"/>
    <n v="11"/>
    <n v="29"/>
    <x v="10"/>
    <s v="Patricia Fernandez"/>
    <n v="74"/>
    <n v="74"/>
    <x v="0"/>
    <n v="222000"/>
    <n v="148"/>
  </r>
  <r>
    <n v="10953"/>
    <x v="0"/>
    <x v="8"/>
    <n v="5"/>
    <n v="25"/>
    <x v="5"/>
    <s v="Juan Carlos Londoño"/>
    <n v="88"/>
    <n v="88"/>
    <x v="3"/>
    <n v="484000"/>
    <n v="308"/>
  </r>
  <r>
    <n v="10954"/>
    <x v="0"/>
    <x v="1"/>
    <n v="10"/>
    <n v="1"/>
    <x v="12"/>
    <s v="Carolina Navarro"/>
    <n v="270"/>
    <n v="270"/>
    <x v="2"/>
    <n v="2025000"/>
    <n v="675"/>
  </r>
  <r>
    <n v="10955"/>
    <x v="0"/>
    <x v="6"/>
    <n v="1"/>
    <n v="3"/>
    <x v="12"/>
    <s v="Patricia Fernandez"/>
    <n v="84"/>
    <n v="84"/>
    <x v="2"/>
    <n v="739200"/>
    <n v="319.2"/>
  </r>
  <r>
    <n v="10956"/>
    <x v="0"/>
    <x v="2"/>
    <n v="4"/>
    <n v="14"/>
    <x v="4"/>
    <s v="Carolina Navarro"/>
    <n v="89"/>
    <n v="89"/>
    <x v="0"/>
    <n v="267000"/>
    <n v="178"/>
  </r>
  <r>
    <n v="10957"/>
    <x v="0"/>
    <x v="1"/>
    <n v="10"/>
    <n v="11"/>
    <x v="15"/>
    <s v="Ortensia Giraldo"/>
    <n v="258"/>
    <n v="258"/>
    <x v="2"/>
    <n v="1935000"/>
    <n v="645"/>
  </r>
  <r>
    <n v="10958"/>
    <x v="0"/>
    <x v="0"/>
    <n v="11"/>
    <n v="23"/>
    <x v="11"/>
    <s v="Patricia Fernandez"/>
    <n v="113"/>
    <n v="113"/>
    <x v="1"/>
    <n v="791000"/>
    <n v="452"/>
  </r>
  <r>
    <n v="10959"/>
    <x v="0"/>
    <x v="0"/>
    <n v="11"/>
    <n v="6"/>
    <x v="15"/>
    <s v="Marcela Valencia"/>
    <n v="101"/>
    <n v="101"/>
    <x v="0"/>
    <n v="303000"/>
    <n v="202"/>
  </r>
  <r>
    <n v="10960"/>
    <x v="0"/>
    <x v="4"/>
    <n v="12"/>
    <n v="20"/>
    <x v="16"/>
    <s v="Juan Carlos Londoño"/>
    <n v="99"/>
    <n v="99"/>
    <x v="0"/>
    <n v="297000"/>
    <n v="198"/>
  </r>
  <r>
    <n v="10961"/>
    <x v="0"/>
    <x v="9"/>
    <n v="3"/>
    <n v="20"/>
    <x v="2"/>
    <s v="Ernesto Pérez"/>
    <n v="60"/>
    <n v="60"/>
    <x v="0"/>
    <n v="180000"/>
    <n v="120"/>
  </r>
  <r>
    <n v="10962"/>
    <x v="0"/>
    <x v="8"/>
    <n v="5"/>
    <n v="21"/>
    <x v="9"/>
    <s v="Patricia Fernandez"/>
    <n v="80"/>
    <n v="80"/>
    <x v="3"/>
    <n v="440000"/>
    <n v="280"/>
  </r>
  <r>
    <n v="10963"/>
    <x v="0"/>
    <x v="7"/>
    <n v="2"/>
    <n v="1"/>
    <x v="16"/>
    <s v="Carolina Navarro"/>
    <n v="159"/>
    <n v="159"/>
    <x v="1"/>
    <n v="1113000"/>
    <n v="636"/>
  </r>
  <r>
    <n v="10964"/>
    <x v="0"/>
    <x v="1"/>
    <n v="10"/>
    <n v="22"/>
    <x v="9"/>
    <s v="Ortensia Giraldo"/>
    <n v="60"/>
    <n v="60"/>
    <x v="3"/>
    <n v="330000"/>
    <n v="210"/>
  </r>
  <r>
    <n v="10965"/>
    <x v="0"/>
    <x v="5"/>
    <n v="9"/>
    <n v="27"/>
    <x v="3"/>
    <s v="Patricia Fernandez"/>
    <n v="59"/>
    <n v="59"/>
    <x v="3"/>
    <n v="324500"/>
    <n v="206.5"/>
  </r>
  <r>
    <n v="10966"/>
    <x v="0"/>
    <x v="5"/>
    <n v="9"/>
    <n v="16"/>
    <x v="4"/>
    <s v="Ernesto Pérez"/>
    <n v="176"/>
    <n v="176"/>
    <x v="1"/>
    <n v="1232000"/>
    <n v="704"/>
  </r>
  <r>
    <n v="10967"/>
    <x v="0"/>
    <x v="7"/>
    <n v="2"/>
    <n v="15"/>
    <x v="8"/>
    <s v="Carolina Navarro"/>
    <n v="94"/>
    <n v="94"/>
    <x v="1"/>
    <n v="658000"/>
    <n v="376"/>
  </r>
  <r>
    <n v="10968"/>
    <x v="0"/>
    <x v="7"/>
    <n v="2"/>
    <n v="14"/>
    <x v="1"/>
    <s v="Juan Carlos Londoño"/>
    <n v="256"/>
    <n v="256"/>
    <x v="3"/>
    <n v="1100800"/>
    <n v="588.79999999999995"/>
  </r>
  <r>
    <n v="10969"/>
    <x v="0"/>
    <x v="2"/>
    <n v="4"/>
    <n v="12"/>
    <x v="18"/>
    <s v="Patricia Fernandez"/>
    <n v="50"/>
    <n v="50"/>
    <x v="1"/>
    <n v="350000"/>
    <n v="200"/>
  </r>
  <r>
    <n v="10970"/>
    <x v="0"/>
    <x v="2"/>
    <n v="4"/>
    <n v="12"/>
    <x v="0"/>
    <s v="Patricia Fernandez"/>
    <n v="71"/>
    <n v="71"/>
    <x v="1"/>
    <n v="497000"/>
    <n v="284"/>
  </r>
  <r>
    <n v="10971"/>
    <x v="0"/>
    <x v="10"/>
    <n v="6"/>
    <n v="28"/>
    <x v="8"/>
    <s v="Carolina Navarro"/>
    <n v="103"/>
    <n v="103"/>
    <x v="1"/>
    <n v="721000"/>
    <n v="412"/>
  </r>
  <r>
    <n v="10972"/>
    <x v="0"/>
    <x v="9"/>
    <n v="3"/>
    <n v="17"/>
    <x v="3"/>
    <s v="Juan Carlos Londoño"/>
    <n v="108"/>
    <n v="108"/>
    <x v="0"/>
    <n v="324000"/>
    <n v="216"/>
  </r>
  <r>
    <n v="10973"/>
    <x v="0"/>
    <x v="1"/>
    <n v="10"/>
    <n v="1"/>
    <x v="15"/>
    <s v="Ernesto Pérez"/>
    <n v="124"/>
    <n v="124"/>
    <x v="1"/>
    <n v="868000"/>
    <n v="496"/>
  </r>
  <r>
    <n v="10974"/>
    <x v="0"/>
    <x v="8"/>
    <n v="5"/>
    <n v="6"/>
    <x v="1"/>
    <s v="Juan Carlos Londoño"/>
    <n v="267"/>
    <n v="267"/>
    <x v="2"/>
    <n v="2002500"/>
    <n v="667.5"/>
  </r>
  <r>
    <n v="10975"/>
    <x v="0"/>
    <x v="5"/>
    <n v="9"/>
    <n v="20"/>
    <x v="4"/>
    <s v="Carolina Navarro"/>
    <n v="51"/>
    <n v="51"/>
    <x v="0"/>
    <n v="153000"/>
    <n v="102"/>
  </r>
  <r>
    <n v="10976"/>
    <x v="0"/>
    <x v="8"/>
    <n v="5"/>
    <n v="20"/>
    <x v="8"/>
    <s v="Carolina Navarro"/>
    <n v="116"/>
    <n v="116"/>
    <x v="3"/>
    <n v="638000"/>
    <n v="406"/>
  </r>
  <r>
    <n v="10977"/>
    <x v="0"/>
    <x v="1"/>
    <n v="10"/>
    <n v="21"/>
    <x v="11"/>
    <s v="Marcela Valencia"/>
    <n v="71"/>
    <n v="71"/>
    <x v="3"/>
    <n v="390500"/>
    <n v="248.5"/>
  </r>
  <r>
    <n v="10978"/>
    <x v="0"/>
    <x v="1"/>
    <n v="10"/>
    <n v="2"/>
    <x v="12"/>
    <s v="Patricia Fernandez"/>
    <n v="68"/>
    <n v="68"/>
    <x v="3"/>
    <n v="374000"/>
    <n v="238"/>
  </r>
  <r>
    <n v="10979"/>
    <x v="0"/>
    <x v="8"/>
    <n v="5"/>
    <n v="19"/>
    <x v="0"/>
    <s v="Juan Carlos Londoño"/>
    <n v="64"/>
    <n v="64"/>
    <x v="1"/>
    <n v="448000"/>
    <n v="256"/>
  </r>
  <r>
    <n v="10980"/>
    <x v="0"/>
    <x v="1"/>
    <n v="10"/>
    <n v="8"/>
    <x v="10"/>
    <s v="Carolina Navarro"/>
    <n v="64"/>
    <n v="64"/>
    <x v="0"/>
    <n v="192000"/>
    <n v="128"/>
  </r>
  <r>
    <n v="10981"/>
    <x v="0"/>
    <x v="2"/>
    <n v="4"/>
    <n v="16"/>
    <x v="17"/>
    <s v="Patricia Fernandez"/>
    <n v="92"/>
    <n v="92"/>
    <x v="0"/>
    <n v="276000"/>
    <n v="184"/>
  </r>
  <r>
    <n v="10982"/>
    <x v="0"/>
    <x v="2"/>
    <n v="4"/>
    <n v="3"/>
    <x v="17"/>
    <s v="Patricia Fernandez"/>
    <n v="74"/>
    <n v="74"/>
    <x v="0"/>
    <n v="222000"/>
    <n v="148"/>
  </r>
  <r>
    <n v="10983"/>
    <x v="0"/>
    <x v="2"/>
    <n v="4"/>
    <n v="21"/>
    <x v="15"/>
    <s v="Patricia Fernandez"/>
    <n v="139"/>
    <n v="139"/>
    <x v="1"/>
    <n v="973000"/>
    <n v="556"/>
  </r>
  <r>
    <n v="10984"/>
    <x v="0"/>
    <x v="4"/>
    <n v="12"/>
    <n v="23"/>
    <x v="1"/>
    <s v="Patricia Fernandez"/>
    <n v="277"/>
    <n v="277"/>
    <x v="2"/>
    <n v="2077500"/>
    <n v="692.5"/>
  </r>
  <r>
    <n v="10985"/>
    <x v="0"/>
    <x v="11"/>
    <n v="7"/>
    <n v="16"/>
    <x v="0"/>
    <s v="Marcela Valencia"/>
    <n v="91"/>
    <n v="91"/>
    <x v="2"/>
    <n v="800800"/>
    <n v="345.8"/>
  </r>
  <r>
    <n v="10986"/>
    <x v="0"/>
    <x v="5"/>
    <n v="9"/>
    <n v="11"/>
    <x v="17"/>
    <s v="Marcela Valencia"/>
    <n v="206"/>
    <n v="206"/>
    <x v="2"/>
    <n v="1545000"/>
    <n v="515"/>
  </r>
  <r>
    <n v="10987"/>
    <x v="0"/>
    <x v="10"/>
    <n v="6"/>
    <n v="14"/>
    <x v="18"/>
    <s v="Ortensia Giraldo"/>
    <n v="116"/>
    <n v="116"/>
    <x v="3"/>
    <n v="638000"/>
    <n v="406"/>
  </r>
  <r>
    <n v="10988"/>
    <x v="0"/>
    <x v="11"/>
    <n v="7"/>
    <n v="29"/>
    <x v="19"/>
    <s v="Ortensia Giraldo"/>
    <n v="291"/>
    <n v="291"/>
    <x v="0"/>
    <n v="698400"/>
    <n v="407.4"/>
  </r>
  <r>
    <n v="10989"/>
    <x v="0"/>
    <x v="8"/>
    <n v="5"/>
    <n v="24"/>
    <x v="6"/>
    <s v="Patricia Fernandez"/>
    <n v="84"/>
    <n v="84"/>
    <x v="3"/>
    <n v="462000"/>
    <n v="294"/>
  </r>
  <r>
    <n v="10990"/>
    <x v="0"/>
    <x v="4"/>
    <n v="12"/>
    <n v="19"/>
    <x v="11"/>
    <s v="Ortensia Giraldo"/>
    <n v="294"/>
    <n v="294"/>
    <x v="2"/>
    <n v="2205000"/>
    <n v="735"/>
  </r>
  <r>
    <n v="10991"/>
    <x v="0"/>
    <x v="2"/>
    <n v="4"/>
    <n v="22"/>
    <x v="0"/>
    <s v="Juan Carlos Londoño"/>
    <n v="125"/>
    <n v="125"/>
    <x v="1"/>
    <n v="875000"/>
    <n v="500"/>
  </r>
  <r>
    <n v="10992"/>
    <x v="0"/>
    <x v="8"/>
    <n v="5"/>
    <n v="25"/>
    <x v="4"/>
    <s v="Ortensia Giraldo"/>
    <n v="100"/>
    <n v="100"/>
    <x v="0"/>
    <n v="300000"/>
    <n v="200"/>
  </r>
  <r>
    <n v="10993"/>
    <x v="0"/>
    <x v="1"/>
    <n v="10"/>
    <n v="17"/>
    <x v="3"/>
    <s v="Carolina Navarro"/>
    <n v="51"/>
    <n v="51"/>
    <x v="3"/>
    <n v="280500"/>
    <n v="178.5"/>
  </r>
  <r>
    <n v="10994"/>
    <x v="0"/>
    <x v="3"/>
    <n v="8"/>
    <n v="15"/>
    <x v="8"/>
    <s v="Ortensia Giraldo"/>
    <n v="116"/>
    <n v="116"/>
    <x v="2"/>
    <n v="1020800"/>
    <n v="440.8"/>
  </r>
  <r>
    <n v="10995"/>
    <x v="0"/>
    <x v="0"/>
    <n v="11"/>
    <n v="24"/>
    <x v="5"/>
    <s v="Ernesto Pérez"/>
    <n v="115"/>
    <n v="115"/>
    <x v="0"/>
    <n v="345000"/>
    <n v="230"/>
  </r>
  <r>
    <n v="10996"/>
    <x v="0"/>
    <x v="1"/>
    <n v="10"/>
    <n v="12"/>
    <x v="14"/>
    <s v="Marcela Valencia"/>
    <n v="55"/>
    <n v="55"/>
    <x v="0"/>
    <n v="165000"/>
    <n v="110"/>
  </r>
  <r>
    <n v="10997"/>
    <x v="0"/>
    <x v="8"/>
    <n v="5"/>
    <n v="19"/>
    <x v="2"/>
    <s v="Ortensia Giraldo"/>
    <n v="76"/>
    <n v="76"/>
    <x v="3"/>
    <n v="418000"/>
    <n v="266"/>
  </r>
  <r>
    <n v="10998"/>
    <x v="0"/>
    <x v="6"/>
    <n v="1"/>
    <n v="1"/>
    <x v="2"/>
    <s v="Marcela Valencia"/>
    <n v="235"/>
    <n v="235"/>
    <x v="0"/>
    <n v="564000"/>
    <n v="329"/>
  </r>
  <r>
    <n v="10999"/>
    <x v="0"/>
    <x v="0"/>
    <n v="11"/>
    <n v="2"/>
    <x v="3"/>
    <s v="Ortensia Giraldo"/>
    <n v="266"/>
    <n v="266"/>
    <x v="2"/>
    <n v="1995000"/>
    <n v="665"/>
  </r>
  <r>
    <n v="11000"/>
    <x v="0"/>
    <x v="9"/>
    <n v="3"/>
    <n v="10"/>
    <x v="19"/>
    <s v="Marcela Valencia"/>
    <n v="61"/>
    <n v="61"/>
    <x v="0"/>
    <n v="183000"/>
    <n v="122"/>
  </r>
  <r>
    <n v="11001"/>
    <x v="0"/>
    <x v="4"/>
    <n v="12"/>
    <n v="11"/>
    <x v="3"/>
    <s v="Marcela Valencia"/>
    <n v="84"/>
    <n v="84"/>
    <x v="0"/>
    <n v="252000"/>
    <n v="168"/>
  </r>
  <r>
    <n v="11002"/>
    <x v="0"/>
    <x v="3"/>
    <n v="8"/>
    <n v="29"/>
    <x v="4"/>
    <s v="Ernesto Pérez"/>
    <n v="142"/>
    <n v="142"/>
    <x v="1"/>
    <n v="994000"/>
    <n v="568"/>
  </r>
  <r>
    <n v="11003"/>
    <x v="0"/>
    <x v="11"/>
    <n v="7"/>
    <n v="13"/>
    <x v="18"/>
    <s v="Ernesto Pérez"/>
    <n v="74"/>
    <n v="74"/>
    <x v="1"/>
    <n v="518000"/>
    <n v="296"/>
  </r>
  <r>
    <n v="11004"/>
    <x v="0"/>
    <x v="0"/>
    <n v="11"/>
    <n v="14"/>
    <x v="1"/>
    <s v="Carolina Navarro"/>
    <n v="57"/>
    <n v="57"/>
    <x v="3"/>
    <n v="313500"/>
    <n v="199.5"/>
  </r>
  <r>
    <n v="11005"/>
    <x v="0"/>
    <x v="1"/>
    <n v="10"/>
    <n v="29"/>
    <x v="10"/>
    <s v="Ernesto Pérez"/>
    <n v="108"/>
    <n v="108"/>
    <x v="3"/>
    <n v="594000"/>
    <n v="378"/>
  </r>
  <r>
    <n v="11006"/>
    <x v="0"/>
    <x v="9"/>
    <n v="3"/>
    <n v="8"/>
    <x v="10"/>
    <s v="Patricia Fernandez"/>
    <n v="69"/>
    <n v="69"/>
    <x v="0"/>
    <n v="207000"/>
    <n v="138"/>
  </r>
  <r>
    <n v="11007"/>
    <x v="0"/>
    <x v="9"/>
    <n v="3"/>
    <n v="21"/>
    <x v="3"/>
    <s v="Patricia Fernandez"/>
    <n v="231"/>
    <n v="231"/>
    <x v="2"/>
    <n v="1732500"/>
    <n v="577.5"/>
  </r>
  <r>
    <n v="11008"/>
    <x v="0"/>
    <x v="6"/>
    <n v="1"/>
    <n v="1"/>
    <x v="12"/>
    <s v="Marcela Valencia"/>
    <n v="234"/>
    <n v="234"/>
    <x v="3"/>
    <n v="1006200"/>
    <n v="538.20000000000005"/>
  </r>
  <r>
    <n v="11009"/>
    <x v="0"/>
    <x v="0"/>
    <n v="11"/>
    <n v="15"/>
    <x v="2"/>
    <s v="Ernesto Pérez"/>
    <n v="68"/>
    <n v="68"/>
    <x v="3"/>
    <n v="374000"/>
    <n v="238"/>
  </r>
  <r>
    <n v="11010"/>
    <x v="0"/>
    <x v="4"/>
    <n v="12"/>
    <n v="4"/>
    <x v="9"/>
    <s v="Ernesto Pérez"/>
    <n v="74"/>
    <n v="74"/>
    <x v="3"/>
    <n v="407000"/>
    <n v="259"/>
  </r>
  <r>
    <n v="11011"/>
    <x v="0"/>
    <x v="10"/>
    <n v="6"/>
    <n v="17"/>
    <x v="9"/>
    <s v="Carolina Navarro"/>
    <n v="166"/>
    <n v="166"/>
    <x v="1"/>
    <n v="1162000"/>
    <n v="664"/>
  </r>
  <r>
    <n v="11012"/>
    <x v="0"/>
    <x v="4"/>
    <n v="12"/>
    <n v="2"/>
    <x v="18"/>
    <s v="Carolina Navarro"/>
    <n v="81"/>
    <n v="81"/>
    <x v="3"/>
    <n v="445500"/>
    <n v="283.5"/>
  </r>
  <r>
    <n v="11013"/>
    <x v="0"/>
    <x v="11"/>
    <n v="7"/>
    <n v="1"/>
    <x v="11"/>
    <s v="Marcela Valencia"/>
    <n v="84"/>
    <n v="84"/>
    <x v="2"/>
    <n v="739200"/>
    <n v="319.2"/>
  </r>
  <r>
    <n v="11014"/>
    <x v="0"/>
    <x v="10"/>
    <n v="6"/>
    <n v="19"/>
    <x v="19"/>
    <s v="Marcela Valencia"/>
    <n v="173"/>
    <n v="173"/>
    <x v="1"/>
    <n v="1211000"/>
    <n v="692"/>
  </r>
  <r>
    <n v="11015"/>
    <x v="0"/>
    <x v="1"/>
    <n v="10"/>
    <n v="13"/>
    <x v="4"/>
    <s v="Patricia Fernandez"/>
    <n v="98"/>
    <n v="98"/>
    <x v="3"/>
    <n v="539000"/>
    <n v="343"/>
  </r>
  <r>
    <n v="11016"/>
    <x v="0"/>
    <x v="0"/>
    <n v="11"/>
    <n v="5"/>
    <x v="12"/>
    <s v="Marcela Valencia"/>
    <n v="51"/>
    <n v="51"/>
    <x v="1"/>
    <n v="357000"/>
    <n v="204"/>
  </r>
  <r>
    <n v="11017"/>
    <x v="0"/>
    <x v="3"/>
    <n v="8"/>
    <n v="1"/>
    <x v="7"/>
    <s v="Juan Carlos Londoño"/>
    <n v="75"/>
    <n v="75"/>
    <x v="2"/>
    <n v="660000"/>
    <n v="285"/>
  </r>
  <r>
    <n v="11018"/>
    <x v="0"/>
    <x v="11"/>
    <n v="7"/>
    <n v="23"/>
    <x v="9"/>
    <s v="Patricia Fernandez"/>
    <n v="93"/>
    <n v="93"/>
    <x v="1"/>
    <n v="651000"/>
    <n v="372"/>
  </r>
  <r>
    <n v="11019"/>
    <x v="0"/>
    <x v="3"/>
    <n v="8"/>
    <n v="4"/>
    <x v="15"/>
    <s v="Patricia Fernandez"/>
    <n v="59"/>
    <n v="59"/>
    <x v="2"/>
    <n v="519200"/>
    <n v="224.2"/>
  </r>
  <r>
    <n v="11020"/>
    <x v="0"/>
    <x v="4"/>
    <n v="12"/>
    <n v="4"/>
    <x v="0"/>
    <s v="Patricia Fernandez"/>
    <n v="95"/>
    <n v="95"/>
    <x v="0"/>
    <n v="285000"/>
    <n v="190"/>
  </r>
  <r>
    <n v="11021"/>
    <x v="0"/>
    <x v="10"/>
    <n v="6"/>
    <n v="5"/>
    <x v="4"/>
    <s v="Patricia Fernandez"/>
    <n v="56"/>
    <n v="56"/>
    <x v="3"/>
    <n v="308000"/>
    <n v="196"/>
  </r>
  <r>
    <n v="11022"/>
    <x v="0"/>
    <x v="1"/>
    <n v="10"/>
    <n v="16"/>
    <x v="7"/>
    <s v="Juan Carlos Londoño"/>
    <n v="127"/>
    <n v="127"/>
    <x v="1"/>
    <n v="889000"/>
    <n v="508"/>
  </r>
  <r>
    <n v="11023"/>
    <x v="0"/>
    <x v="9"/>
    <n v="3"/>
    <n v="12"/>
    <x v="5"/>
    <s v="Ortensia Giraldo"/>
    <n v="102"/>
    <n v="102"/>
    <x v="0"/>
    <n v="306000"/>
    <n v="204"/>
  </r>
  <r>
    <n v="11024"/>
    <x v="0"/>
    <x v="5"/>
    <n v="9"/>
    <n v="22"/>
    <x v="7"/>
    <s v="Marcela Valencia"/>
    <n v="269"/>
    <n v="269"/>
    <x v="2"/>
    <n v="2017500"/>
    <n v="672.5"/>
  </r>
  <r>
    <n v="11025"/>
    <x v="0"/>
    <x v="7"/>
    <n v="2"/>
    <n v="12"/>
    <x v="10"/>
    <s v="Marcela Valencia"/>
    <n v="89"/>
    <n v="89"/>
    <x v="2"/>
    <n v="783200"/>
    <n v="338.2"/>
  </r>
  <r>
    <n v="11026"/>
    <x v="0"/>
    <x v="10"/>
    <n v="6"/>
    <n v="8"/>
    <x v="17"/>
    <s v="Carolina Navarro"/>
    <n v="86"/>
    <n v="86"/>
    <x v="0"/>
    <n v="258000"/>
    <n v="172"/>
  </r>
  <r>
    <n v="11027"/>
    <x v="0"/>
    <x v="3"/>
    <n v="8"/>
    <n v="30"/>
    <x v="19"/>
    <s v="Patricia Fernandez"/>
    <n v="117"/>
    <n v="117"/>
    <x v="2"/>
    <n v="1029600"/>
    <n v="444.6"/>
  </r>
  <r>
    <n v="11028"/>
    <x v="0"/>
    <x v="3"/>
    <n v="8"/>
    <n v="29"/>
    <x v="19"/>
    <s v="Juan Carlos Londoño"/>
    <n v="270"/>
    <n v="270"/>
    <x v="0"/>
    <n v="648000"/>
    <n v="378"/>
  </r>
  <r>
    <n v="11029"/>
    <x v="0"/>
    <x v="7"/>
    <n v="2"/>
    <n v="5"/>
    <x v="19"/>
    <s v="Ortensia Giraldo"/>
    <n v="269"/>
    <n v="269"/>
    <x v="3"/>
    <n v="1156700"/>
    <n v="618.70000000000005"/>
  </r>
  <r>
    <n v="11030"/>
    <x v="0"/>
    <x v="8"/>
    <n v="5"/>
    <n v="23"/>
    <x v="5"/>
    <s v="Juan Carlos Londoño"/>
    <n v="289"/>
    <n v="289"/>
    <x v="2"/>
    <n v="2167500"/>
    <n v="722.5"/>
  </r>
  <r>
    <n v="11031"/>
    <x v="0"/>
    <x v="9"/>
    <n v="3"/>
    <n v="30"/>
    <x v="5"/>
    <s v="Juan Carlos Londoño"/>
    <n v="119"/>
    <n v="119"/>
    <x v="0"/>
    <n v="357000"/>
    <n v="238"/>
  </r>
  <r>
    <n v="11032"/>
    <x v="0"/>
    <x v="9"/>
    <n v="3"/>
    <n v="5"/>
    <x v="14"/>
    <s v="Marcela Valencia"/>
    <n v="60"/>
    <n v="60"/>
    <x v="3"/>
    <n v="330000"/>
    <n v="210"/>
  </r>
  <r>
    <n v="11033"/>
    <x v="0"/>
    <x v="9"/>
    <n v="3"/>
    <n v="29"/>
    <x v="7"/>
    <s v="Carolina Navarro"/>
    <n v="224"/>
    <n v="224"/>
    <x v="2"/>
    <n v="1680000"/>
    <n v="560"/>
  </r>
  <r>
    <n v="11034"/>
    <x v="0"/>
    <x v="11"/>
    <n v="7"/>
    <n v="22"/>
    <x v="8"/>
    <s v="Marcela Valencia"/>
    <n v="217"/>
    <n v="217"/>
    <x v="0"/>
    <n v="520800"/>
    <n v="303.8"/>
  </r>
  <r>
    <n v="11035"/>
    <x v="0"/>
    <x v="3"/>
    <n v="8"/>
    <n v="24"/>
    <x v="17"/>
    <s v="Juan Carlos Londoño"/>
    <n v="233"/>
    <n v="233"/>
    <x v="0"/>
    <n v="559200"/>
    <n v="326.2"/>
  </r>
  <r>
    <n v="11036"/>
    <x v="0"/>
    <x v="10"/>
    <n v="6"/>
    <n v="15"/>
    <x v="18"/>
    <s v="Carolina Navarro"/>
    <n v="70"/>
    <n v="70"/>
    <x v="0"/>
    <n v="210000"/>
    <n v="140"/>
  </r>
  <r>
    <n v="11037"/>
    <x v="0"/>
    <x v="7"/>
    <n v="2"/>
    <n v="3"/>
    <x v="12"/>
    <s v="Carolina Navarro"/>
    <n v="212"/>
    <n v="212"/>
    <x v="3"/>
    <n v="911600"/>
    <n v="487.6"/>
  </r>
  <r>
    <n v="11038"/>
    <x v="0"/>
    <x v="8"/>
    <n v="5"/>
    <n v="23"/>
    <x v="14"/>
    <s v="Carolina Navarro"/>
    <n v="67"/>
    <n v="67"/>
    <x v="3"/>
    <n v="368500"/>
    <n v="234.5"/>
  </r>
  <r>
    <n v="11039"/>
    <x v="0"/>
    <x v="9"/>
    <n v="3"/>
    <n v="26"/>
    <x v="2"/>
    <s v="Patricia Fernandez"/>
    <n v="162"/>
    <n v="162"/>
    <x v="1"/>
    <n v="1134000"/>
    <n v="648"/>
  </r>
  <r>
    <n v="11040"/>
    <x v="0"/>
    <x v="0"/>
    <n v="11"/>
    <n v="22"/>
    <x v="16"/>
    <s v="Ernesto Pérez"/>
    <n v="68"/>
    <n v="68"/>
    <x v="0"/>
    <n v="204000"/>
    <n v="136"/>
  </r>
  <r>
    <n v="11041"/>
    <x v="0"/>
    <x v="7"/>
    <n v="2"/>
    <n v="28"/>
    <x v="0"/>
    <s v="Marcela Valencia"/>
    <n v="298"/>
    <n v="298"/>
    <x v="0"/>
    <n v="715200"/>
    <n v="417.2"/>
  </r>
  <r>
    <n v="11042"/>
    <x v="0"/>
    <x v="6"/>
    <n v="1"/>
    <n v="14"/>
    <x v="6"/>
    <s v="Juan Carlos Londoño"/>
    <n v="91"/>
    <n v="91"/>
    <x v="1"/>
    <n v="637000"/>
    <n v="364"/>
  </r>
  <r>
    <n v="11043"/>
    <x v="0"/>
    <x v="4"/>
    <n v="12"/>
    <n v="12"/>
    <x v="19"/>
    <s v="Juan Carlos Londoño"/>
    <n v="258"/>
    <n v="258"/>
    <x v="2"/>
    <n v="1935000"/>
    <n v="645"/>
  </r>
  <r>
    <n v="11044"/>
    <x v="0"/>
    <x v="9"/>
    <n v="3"/>
    <n v="30"/>
    <x v="10"/>
    <s v="Carolina Navarro"/>
    <n v="106"/>
    <n v="106"/>
    <x v="1"/>
    <n v="742000"/>
    <n v="424"/>
  </r>
  <r>
    <n v="11045"/>
    <x v="0"/>
    <x v="5"/>
    <n v="9"/>
    <n v="28"/>
    <x v="19"/>
    <s v="Carolina Navarro"/>
    <n v="72"/>
    <n v="72"/>
    <x v="1"/>
    <n v="504000"/>
    <n v="288"/>
  </r>
  <r>
    <n v="11046"/>
    <x v="0"/>
    <x v="2"/>
    <n v="4"/>
    <n v="25"/>
    <x v="13"/>
    <s v="Carolina Navarro"/>
    <n v="150"/>
    <n v="150"/>
    <x v="1"/>
    <n v="1050000"/>
    <n v="600"/>
  </r>
  <r>
    <n v="11047"/>
    <x v="0"/>
    <x v="7"/>
    <n v="2"/>
    <n v="12"/>
    <x v="15"/>
    <s v="Carolina Navarro"/>
    <n v="105"/>
    <n v="105"/>
    <x v="2"/>
    <n v="924000"/>
    <n v="399"/>
  </r>
  <r>
    <n v="11048"/>
    <x v="0"/>
    <x v="6"/>
    <n v="1"/>
    <n v="20"/>
    <x v="16"/>
    <s v="Ernesto Pérez"/>
    <n v="243"/>
    <n v="243"/>
    <x v="3"/>
    <n v="1044900"/>
    <n v="558.9"/>
  </r>
  <r>
    <n v="11049"/>
    <x v="0"/>
    <x v="7"/>
    <n v="2"/>
    <n v="28"/>
    <x v="17"/>
    <s v="Marcela Valencia"/>
    <n v="86"/>
    <n v="86"/>
    <x v="2"/>
    <n v="756800"/>
    <n v="326.8"/>
  </r>
  <r>
    <n v="11050"/>
    <x v="0"/>
    <x v="1"/>
    <n v="10"/>
    <n v="6"/>
    <x v="12"/>
    <s v="Ortensia Giraldo"/>
    <n v="105"/>
    <n v="105"/>
    <x v="0"/>
    <n v="315000"/>
    <n v="210"/>
  </r>
  <r>
    <n v="11051"/>
    <x v="0"/>
    <x v="3"/>
    <n v="8"/>
    <n v="23"/>
    <x v="3"/>
    <s v="Ortensia Giraldo"/>
    <n v="62"/>
    <n v="62"/>
    <x v="2"/>
    <n v="545600"/>
    <n v="235.6"/>
  </r>
  <r>
    <n v="11052"/>
    <x v="0"/>
    <x v="6"/>
    <n v="1"/>
    <n v="29"/>
    <x v="9"/>
    <s v="Patricia Fernandez"/>
    <n v="103"/>
    <n v="103"/>
    <x v="2"/>
    <n v="906400"/>
    <n v="391.4"/>
  </r>
  <r>
    <n v="11053"/>
    <x v="0"/>
    <x v="4"/>
    <n v="12"/>
    <n v="26"/>
    <x v="4"/>
    <s v="Carolina Navarro"/>
    <n v="117"/>
    <n v="117"/>
    <x v="0"/>
    <n v="351000"/>
    <n v="234"/>
  </r>
  <r>
    <n v="11054"/>
    <x v="0"/>
    <x v="3"/>
    <n v="8"/>
    <n v="23"/>
    <x v="2"/>
    <s v="Ortensia Giraldo"/>
    <n v="106"/>
    <n v="106"/>
    <x v="2"/>
    <n v="932800"/>
    <n v="402.8"/>
  </r>
  <r>
    <n v="11055"/>
    <x v="0"/>
    <x v="10"/>
    <n v="6"/>
    <n v="27"/>
    <x v="10"/>
    <s v="Patricia Fernandez"/>
    <n v="63"/>
    <n v="63"/>
    <x v="3"/>
    <n v="346500"/>
    <n v="220.5"/>
  </r>
  <r>
    <n v="11056"/>
    <x v="0"/>
    <x v="1"/>
    <n v="10"/>
    <n v="29"/>
    <x v="3"/>
    <s v="Ernesto Pérez"/>
    <n v="219"/>
    <n v="219"/>
    <x v="2"/>
    <n v="1642500"/>
    <n v="547.5"/>
  </r>
  <r>
    <n v="11057"/>
    <x v="0"/>
    <x v="7"/>
    <n v="2"/>
    <n v="20"/>
    <x v="10"/>
    <s v="Ernesto Pérez"/>
    <n v="218"/>
    <n v="218"/>
    <x v="0"/>
    <n v="523200"/>
    <n v="305.2"/>
  </r>
  <r>
    <n v="11058"/>
    <x v="0"/>
    <x v="8"/>
    <n v="5"/>
    <n v="3"/>
    <x v="16"/>
    <s v="Juan Carlos Londoño"/>
    <n v="113"/>
    <n v="113"/>
    <x v="3"/>
    <n v="621500"/>
    <n v="395.5"/>
  </r>
  <r>
    <n v="11059"/>
    <x v="0"/>
    <x v="9"/>
    <n v="3"/>
    <n v="12"/>
    <x v="1"/>
    <s v="Juan Carlos Londoño"/>
    <n v="83"/>
    <n v="83"/>
    <x v="0"/>
    <n v="249000"/>
    <n v="166"/>
  </r>
  <r>
    <n v="11060"/>
    <x v="0"/>
    <x v="10"/>
    <n v="6"/>
    <n v="25"/>
    <x v="8"/>
    <s v="Marcela Valencia"/>
    <n v="101"/>
    <n v="101"/>
    <x v="0"/>
    <n v="303000"/>
    <n v="202"/>
  </r>
  <r>
    <n v="11061"/>
    <x v="0"/>
    <x v="5"/>
    <n v="9"/>
    <n v="10"/>
    <x v="16"/>
    <s v="Patricia Fernandez"/>
    <n v="52"/>
    <n v="52"/>
    <x v="1"/>
    <n v="364000"/>
    <n v="208"/>
  </r>
  <r>
    <n v="11062"/>
    <x v="0"/>
    <x v="11"/>
    <n v="7"/>
    <n v="6"/>
    <x v="4"/>
    <s v="Patricia Fernandez"/>
    <n v="295"/>
    <n v="295"/>
    <x v="0"/>
    <n v="708000"/>
    <n v="413"/>
  </r>
  <r>
    <n v="11063"/>
    <x v="0"/>
    <x v="9"/>
    <n v="3"/>
    <n v="5"/>
    <x v="11"/>
    <s v="Marcela Valencia"/>
    <n v="295"/>
    <n v="295"/>
    <x v="2"/>
    <n v="2212500"/>
    <n v="737.5"/>
  </r>
  <r>
    <n v="11064"/>
    <x v="0"/>
    <x v="2"/>
    <n v="4"/>
    <n v="10"/>
    <x v="17"/>
    <s v="Ernesto Pérez"/>
    <n v="119"/>
    <n v="119"/>
    <x v="0"/>
    <n v="357000"/>
    <n v="238"/>
  </r>
  <r>
    <n v="11065"/>
    <x v="0"/>
    <x v="7"/>
    <n v="2"/>
    <n v="2"/>
    <x v="9"/>
    <s v="Ortensia Giraldo"/>
    <n v="57"/>
    <n v="57"/>
    <x v="1"/>
    <n v="399000"/>
    <n v="228"/>
  </r>
  <r>
    <n v="11066"/>
    <x v="0"/>
    <x v="5"/>
    <n v="9"/>
    <n v="25"/>
    <x v="13"/>
    <s v="Carolina Navarro"/>
    <n v="210"/>
    <n v="210"/>
    <x v="2"/>
    <n v="1575000"/>
    <n v="525"/>
  </r>
  <r>
    <n v="11067"/>
    <x v="0"/>
    <x v="5"/>
    <n v="9"/>
    <n v="11"/>
    <x v="1"/>
    <s v="Marcela Valencia"/>
    <n v="72"/>
    <n v="72"/>
    <x v="0"/>
    <n v="216000"/>
    <n v="144"/>
  </r>
  <r>
    <n v="11068"/>
    <x v="0"/>
    <x v="8"/>
    <n v="5"/>
    <n v="3"/>
    <x v="19"/>
    <s v="Ortensia Giraldo"/>
    <n v="263"/>
    <n v="263"/>
    <x v="2"/>
    <n v="1972500"/>
    <n v="657.5"/>
  </r>
  <r>
    <n v="11069"/>
    <x v="0"/>
    <x v="6"/>
    <n v="1"/>
    <n v="4"/>
    <x v="9"/>
    <s v="Juan Carlos Londoño"/>
    <n v="170"/>
    <n v="170"/>
    <x v="1"/>
    <n v="1190000"/>
    <n v="680"/>
  </r>
  <r>
    <n v="11070"/>
    <x v="0"/>
    <x v="8"/>
    <n v="5"/>
    <n v="9"/>
    <x v="3"/>
    <s v="Carolina Navarro"/>
    <n v="71"/>
    <n v="71"/>
    <x v="1"/>
    <n v="497000"/>
    <n v="284"/>
  </r>
  <r>
    <n v="11071"/>
    <x v="0"/>
    <x v="1"/>
    <n v="10"/>
    <n v="7"/>
    <x v="9"/>
    <s v="Ernesto Pérez"/>
    <n v="76"/>
    <n v="76"/>
    <x v="3"/>
    <n v="418000"/>
    <n v="266"/>
  </r>
  <r>
    <n v="11072"/>
    <x v="0"/>
    <x v="5"/>
    <n v="9"/>
    <n v="24"/>
    <x v="1"/>
    <s v="Ernesto Pérez"/>
    <n v="117"/>
    <n v="117"/>
    <x v="3"/>
    <n v="643500"/>
    <n v="409.5"/>
  </r>
  <r>
    <n v="11073"/>
    <x v="0"/>
    <x v="9"/>
    <n v="3"/>
    <n v="19"/>
    <x v="14"/>
    <s v="Juan Carlos Londoño"/>
    <n v="116"/>
    <n v="116"/>
    <x v="3"/>
    <n v="638000"/>
    <n v="406"/>
  </r>
  <r>
    <n v="11074"/>
    <x v="0"/>
    <x v="10"/>
    <n v="6"/>
    <n v="5"/>
    <x v="4"/>
    <s v="Carolina Navarro"/>
    <n v="177"/>
    <n v="177"/>
    <x v="1"/>
    <n v="1239000"/>
    <n v="708"/>
  </r>
  <r>
    <n v="11075"/>
    <x v="0"/>
    <x v="11"/>
    <n v="7"/>
    <n v="22"/>
    <x v="15"/>
    <s v="Carolina Navarro"/>
    <n v="78"/>
    <n v="78"/>
    <x v="1"/>
    <n v="546000"/>
    <n v="312"/>
  </r>
  <r>
    <n v="11076"/>
    <x v="0"/>
    <x v="9"/>
    <n v="3"/>
    <n v="24"/>
    <x v="8"/>
    <s v="Juan Carlos Londoño"/>
    <n v="271"/>
    <n v="271"/>
    <x v="2"/>
    <n v="2032500"/>
    <n v="677.5"/>
  </r>
  <r>
    <n v="11077"/>
    <x v="0"/>
    <x v="5"/>
    <n v="9"/>
    <n v="6"/>
    <x v="10"/>
    <s v="Juan Carlos Londoño"/>
    <n v="72"/>
    <n v="72"/>
    <x v="0"/>
    <n v="216000"/>
    <n v="144"/>
  </r>
  <r>
    <n v="11078"/>
    <x v="0"/>
    <x v="2"/>
    <n v="4"/>
    <n v="16"/>
    <x v="0"/>
    <s v="Marcela Valencia"/>
    <n v="265"/>
    <n v="265"/>
    <x v="2"/>
    <n v="1987500"/>
    <n v="662.5"/>
  </r>
  <r>
    <n v="11079"/>
    <x v="0"/>
    <x v="11"/>
    <n v="7"/>
    <n v="17"/>
    <x v="14"/>
    <s v="Marcela Valencia"/>
    <n v="201"/>
    <n v="201"/>
    <x v="0"/>
    <n v="482400"/>
    <n v="281.39999999999998"/>
  </r>
  <r>
    <n v="11080"/>
    <x v="0"/>
    <x v="8"/>
    <n v="5"/>
    <n v="9"/>
    <x v="14"/>
    <s v="Patricia Fernandez"/>
    <n v="72"/>
    <n v="72"/>
    <x v="0"/>
    <n v="216000"/>
    <n v="144"/>
  </r>
  <r>
    <n v="11081"/>
    <x v="0"/>
    <x v="8"/>
    <n v="5"/>
    <n v="24"/>
    <x v="2"/>
    <s v="Ortensia Giraldo"/>
    <n v="166"/>
    <n v="166"/>
    <x v="1"/>
    <n v="1162000"/>
    <n v="664"/>
  </r>
  <r>
    <n v="11082"/>
    <x v="0"/>
    <x v="2"/>
    <n v="4"/>
    <n v="8"/>
    <x v="11"/>
    <s v="Carolina Navarro"/>
    <n v="81"/>
    <n v="81"/>
    <x v="3"/>
    <n v="445500"/>
    <n v="283.5"/>
  </r>
  <r>
    <n v="11083"/>
    <x v="0"/>
    <x v="3"/>
    <n v="8"/>
    <n v="2"/>
    <x v="9"/>
    <s v="Patricia Fernandez"/>
    <n v="91"/>
    <n v="91"/>
    <x v="2"/>
    <n v="800800"/>
    <n v="345.8"/>
  </r>
  <r>
    <n v="11084"/>
    <x v="0"/>
    <x v="4"/>
    <n v="12"/>
    <n v="18"/>
    <x v="0"/>
    <s v="Marcela Valencia"/>
    <n v="108"/>
    <n v="108"/>
    <x v="1"/>
    <n v="756000"/>
    <n v="432"/>
  </r>
  <r>
    <n v="11085"/>
    <x v="0"/>
    <x v="7"/>
    <n v="2"/>
    <n v="24"/>
    <x v="2"/>
    <s v="Juan Carlos Londoño"/>
    <n v="298"/>
    <n v="298"/>
    <x v="3"/>
    <n v="1281400"/>
    <n v="685.4"/>
  </r>
  <r>
    <n v="11086"/>
    <x v="0"/>
    <x v="2"/>
    <n v="4"/>
    <n v="18"/>
    <x v="2"/>
    <s v="Ortensia Giraldo"/>
    <n v="54"/>
    <n v="54"/>
    <x v="3"/>
    <n v="297000"/>
    <n v="189"/>
  </r>
  <r>
    <n v="11087"/>
    <x v="0"/>
    <x v="10"/>
    <n v="6"/>
    <n v="7"/>
    <x v="16"/>
    <s v="Marcela Valencia"/>
    <n v="206"/>
    <n v="206"/>
    <x v="2"/>
    <n v="1545000"/>
    <n v="515"/>
  </r>
  <r>
    <n v="11088"/>
    <x v="0"/>
    <x v="3"/>
    <n v="8"/>
    <n v="9"/>
    <x v="10"/>
    <s v="Juan Carlos Londoño"/>
    <n v="179"/>
    <n v="179"/>
    <x v="1"/>
    <n v="1253000"/>
    <n v="716"/>
  </r>
  <r>
    <n v="11089"/>
    <x v="0"/>
    <x v="3"/>
    <n v="8"/>
    <n v="29"/>
    <x v="9"/>
    <s v="Ernesto Pérez"/>
    <n v="230"/>
    <n v="230"/>
    <x v="3"/>
    <n v="989000"/>
    <n v="529"/>
  </r>
  <r>
    <n v="11090"/>
    <x v="0"/>
    <x v="7"/>
    <n v="2"/>
    <n v="26"/>
    <x v="13"/>
    <s v="Marcela Valencia"/>
    <n v="247"/>
    <n v="247"/>
    <x v="3"/>
    <n v="1062100"/>
    <n v="568.1"/>
  </r>
  <r>
    <n v="11091"/>
    <x v="0"/>
    <x v="7"/>
    <n v="2"/>
    <n v="9"/>
    <x v="1"/>
    <s v="Marcela Valencia"/>
    <n v="70"/>
    <n v="70"/>
    <x v="2"/>
    <n v="616000"/>
    <n v="266"/>
  </r>
  <r>
    <n v="11092"/>
    <x v="0"/>
    <x v="1"/>
    <n v="10"/>
    <n v="5"/>
    <x v="1"/>
    <s v="Ortensia Giraldo"/>
    <n v="133"/>
    <n v="133"/>
    <x v="1"/>
    <n v="931000"/>
    <n v="532"/>
  </r>
  <r>
    <n v="11093"/>
    <x v="0"/>
    <x v="0"/>
    <n v="11"/>
    <n v="30"/>
    <x v="18"/>
    <s v="Patricia Fernandez"/>
    <n v="106"/>
    <n v="106"/>
    <x v="3"/>
    <n v="583000"/>
    <n v="371"/>
  </r>
  <r>
    <n v="11094"/>
    <x v="0"/>
    <x v="5"/>
    <n v="9"/>
    <n v="13"/>
    <x v="0"/>
    <s v="Juan Carlos Londoño"/>
    <n v="127"/>
    <n v="127"/>
    <x v="1"/>
    <n v="889000"/>
    <n v="508"/>
  </r>
  <r>
    <n v="11095"/>
    <x v="0"/>
    <x v="8"/>
    <n v="5"/>
    <n v="8"/>
    <x v="1"/>
    <s v="Ernesto Pérez"/>
    <n v="81"/>
    <n v="81"/>
    <x v="0"/>
    <n v="243000"/>
    <n v="162"/>
  </r>
  <r>
    <n v="11096"/>
    <x v="0"/>
    <x v="8"/>
    <n v="5"/>
    <n v="1"/>
    <x v="0"/>
    <s v="Ernesto Pérez"/>
    <n v="119"/>
    <n v="119"/>
    <x v="0"/>
    <n v="357000"/>
    <n v="238"/>
  </r>
  <r>
    <n v="11097"/>
    <x v="0"/>
    <x v="3"/>
    <n v="8"/>
    <n v="5"/>
    <x v="16"/>
    <s v="Ernesto Pérez"/>
    <n v="172"/>
    <n v="172"/>
    <x v="1"/>
    <n v="1204000"/>
    <n v="688"/>
  </r>
  <r>
    <n v="11098"/>
    <x v="0"/>
    <x v="2"/>
    <n v="4"/>
    <n v="21"/>
    <x v="18"/>
    <s v="Juan Carlos Londoño"/>
    <n v="81"/>
    <n v="81"/>
    <x v="0"/>
    <n v="243000"/>
    <n v="162"/>
  </r>
  <r>
    <n v="11099"/>
    <x v="0"/>
    <x v="10"/>
    <n v="6"/>
    <n v="14"/>
    <x v="14"/>
    <s v="Marcela Valencia"/>
    <n v="158"/>
    <n v="158"/>
    <x v="1"/>
    <n v="1106000"/>
    <n v="632"/>
  </r>
  <r>
    <n v="11100"/>
    <x v="0"/>
    <x v="0"/>
    <n v="11"/>
    <n v="7"/>
    <x v="15"/>
    <s v="Patricia Fernandez"/>
    <n v="71"/>
    <n v="71"/>
    <x v="0"/>
    <n v="213000"/>
    <n v="142"/>
  </r>
  <r>
    <n v="11101"/>
    <x v="0"/>
    <x v="9"/>
    <n v="3"/>
    <n v="28"/>
    <x v="11"/>
    <s v="Marcela Valencia"/>
    <n v="134"/>
    <n v="134"/>
    <x v="1"/>
    <n v="938000"/>
    <n v="536"/>
  </r>
  <r>
    <n v="11102"/>
    <x v="0"/>
    <x v="2"/>
    <n v="4"/>
    <n v="16"/>
    <x v="5"/>
    <s v="Ortensia Giraldo"/>
    <n v="230"/>
    <n v="230"/>
    <x v="2"/>
    <n v="1725000"/>
    <n v="575"/>
  </r>
  <r>
    <n v="11103"/>
    <x v="0"/>
    <x v="11"/>
    <n v="7"/>
    <n v="17"/>
    <x v="15"/>
    <s v="Carolina Navarro"/>
    <n v="74"/>
    <n v="74"/>
    <x v="2"/>
    <n v="651200"/>
    <n v="281.2"/>
  </r>
  <r>
    <n v="11104"/>
    <x v="0"/>
    <x v="11"/>
    <n v="7"/>
    <n v="3"/>
    <x v="19"/>
    <s v="Patricia Fernandez"/>
    <n v="282"/>
    <n v="282"/>
    <x v="3"/>
    <n v="1212600"/>
    <n v="648.6"/>
  </r>
  <r>
    <n v="11105"/>
    <x v="0"/>
    <x v="6"/>
    <n v="1"/>
    <n v="11"/>
    <x v="19"/>
    <s v="Ortensia Giraldo"/>
    <n v="266"/>
    <n v="266"/>
    <x v="0"/>
    <n v="638400"/>
    <n v="372.4"/>
  </r>
  <r>
    <n v="11106"/>
    <x v="0"/>
    <x v="8"/>
    <n v="5"/>
    <n v="22"/>
    <x v="5"/>
    <s v="Patricia Fernandez"/>
    <n v="65"/>
    <n v="65"/>
    <x v="0"/>
    <n v="195000"/>
    <n v="130"/>
  </r>
  <r>
    <n v="11107"/>
    <x v="0"/>
    <x v="3"/>
    <n v="8"/>
    <n v="26"/>
    <x v="2"/>
    <s v="Marcela Valencia"/>
    <n v="259"/>
    <n v="259"/>
    <x v="3"/>
    <n v="1113700"/>
    <n v="595.70000000000005"/>
  </r>
  <r>
    <n v="11108"/>
    <x v="0"/>
    <x v="6"/>
    <n v="1"/>
    <n v="13"/>
    <x v="5"/>
    <s v="Juan Carlos Londoño"/>
    <n v="69"/>
    <n v="69"/>
    <x v="1"/>
    <n v="483000"/>
    <n v="276"/>
  </r>
  <r>
    <n v="11109"/>
    <x v="0"/>
    <x v="1"/>
    <n v="10"/>
    <n v="24"/>
    <x v="8"/>
    <s v="Juan Carlos Londoño"/>
    <n v="255"/>
    <n v="255"/>
    <x v="2"/>
    <n v="1912500"/>
    <n v="637.5"/>
  </r>
  <r>
    <n v="11110"/>
    <x v="0"/>
    <x v="10"/>
    <n v="6"/>
    <n v="12"/>
    <x v="0"/>
    <s v="Marcela Valencia"/>
    <n v="102"/>
    <n v="102"/>
    <x v="0"/>
    <n v="306000"/>
    <n v="204"/>
  </r>
  <r>
    <n v="11111"/>
    <x v="0"/>
    <x v="2"/>
    <n v="4"/>
    <n v="6"/>
    <x v="19"/>
    <s v="Ernesto Pérez"/>
    <n v="74"/>
    <n v="74"/>
    <x v="3"/>
    <n v="407000"/>
    <n v="259"/>
  </r>
  <r>
    <n v="11112"/>
    <x v="0"/>
    <x v="10"/>
    <n v="6"/>
    <n v="8"/>
    <x v="18"/>
    <s v="Carolina Navarro"/>
    <n v="60"/>
    <n v="60"/>
    <x v="1"/>
    <n v="420000"/>
    <n v="240"/>
  </r>
  <r>
    <n v="11113"/>
    <x v="0"/>
    <x v="6"/>
    <n v="1"/>
    <n v="17"/>
    <x v="10"/>
    <s v="Patricia Fernandez"/>
    <n v="63"/>
    <n v="63"/>
    <x v="2"/>
    <n v="554400"/>
    <n v="239.4"/>
  </r>
  <r>
    <n v="11114"/>
    <x v="0"/>
    <x v="8"/>
    <n v="5"/>
    <n v="5"/>
    <x v="18"/>
    <s v="Marcela Valencia"/>
    <n v="101"/>
    <n v="101"/>
    <x v="3"/>
    <n v="555500"/>
    <n v="353.5"/>
  </r>
  <r>
    <n v="11115"/>
    <x v="0"/>
    <x v="10"/>
    <n v="6"/>
    <n v="9"/>
    <x v="15"/>
    <s v="Patricia Fernandez"/>
    <n v="115"/>
    <n v="115"/>
    <x v="0"/>
    <n v="345000"/>
    <n v="230"/>
  </r>
  <r>
    <n v="11116"/>
    <x v="0"/>
    <x v="6"/>
    <n v="1"/>
    <n v="29"/>
    <x v="1"/>
    <s v="Ernesto Pérez"/>
    <n v="234"/>
    <n v="234"/>
    <x v="3"/>
    <n v="1006200"/>
    <n v="538.20000000000005"/>
  </r>
  <r>
    <n v="11117"/>
    <x v="0"/>
    <x v="6"/>
    <n v="1"/>
    <n v="4"/>
    <x v="1"/>
    <s v="Ortensia Giraldo"/>
    <n v="60"/>
    <n v="60"/>
    <x v="2"/>
    <n v="528000"/>
    <n v="228"/>
  </r>
  <r>
    <n v="11118"/>
    <x v="0"/>
    <x v="1"/>
    <n v="10"/>
    <n v="28"/>
    <x v="18"/>
    <s v="Juan Carlos Londoño"/>
    <n v="120"/>
    <n v="120"/>
    <x v="3"/>
    <n v="660000"/>
    <n v="420"/>
  </r>
  <r>
    <n v="11119"/>
    <x v="0"/>
    <x v="7"/>
    <n v="2"/>
    <n v="7"/>
    <x v="13"/>
    <s v="Carolina Navarro"/>
    <n v="114"/>
    <n v="114"/>
    <x v="2"/>
    <n v="1003200"/>
    <n v="433.2"/>
  </r>
  <r>
    <n v="11120"/>
    <x v="0"/>
    <x v="8"/>
    <n v="5"/>
    <n v="7"/>
    <x v="15"/>
    <s v="Marcela Valencia"/>
    <n v="108"/>
    <n v="108"/>
    <x v="3"/>
    <n v="594000"/>
    <n v="378"/>
  </r>
  <r>
    <n v="11121"/>
    <x v="0"/>
    <x v="8"/>
    <n v="5"/>
    <n v="3"/>
    <x v="10"/>
    <s v="Ortensia Giraldo"/>
    <n v="62"/>
    <n v="62"/>
    <x v="0"/>
    <n v="186000"/>
    <n v="124"/>
  </r>
  <r>
    <n v="11122"/>
    <x v="0"/>
    <x v="0"/>
    <n v="11"/>
    <n v="14"/>
    <x v="5"/>
    <s v="Juan Carlos Londoño"/>
    <n v="86"/>
    <n v="86"/>
    <x v="0"/>
    <n v="258000"/>
    <n v="172"/>
  </r>
  <r>
    <n v="11123"/>
    <x v="0"/>
    <x v="0"/>
    <n v="11"/>
    <n v="26"/>
    <x v="0"/>
    <s v="Carolina Navarro"/>
    <n v="227"/>
    <n v="227"/>
    <x v="2"/>
    <n v="1702500"/>
    <n v="567.5"/>
  </r>
  <r>
    <n v="11124"/>
    <x v="0"/>
    <x v="9"/>
    <n v="3"/>
    <n v="20"/>
    <x v="2"/>
    <s v="Marcela Valencia"/>
    <n v="108"/>
    <n v="108"/>
    <x v="1"/>
    <n v="756000"/>
    <n v="432"/>
  </r>
  <r>
    <n v="11125"/>
    <x v="0"/>
    <x v="5"/>
    <n v="9"/>
    <n v="19"/>
    <x v="3"/>
    <s v="Ernesto Pérez"/>
    <n v="230"/>
    <n v="230"/>
    <x v="2"/>
    <n v="1725000"/>
    <n v="575"/>
  </r>
  <r>
    <n v="11126"/>
    <x v="0"/>
    <x v="11"/>
    <n v="7"/>
    <n v="2"/>
    <x v="3"/>
    <s v="Marcela Valencia"/>
    <n v="80"/>
    <n v="80"/>
    <x v="2"/>
    <n v="704000"/>
    <n v="304"/>
  </r>
  <r>
    <n v="11127"/>
    <x v="0"/>
    <x v="9"/>
    <n v="3"/>
    <n v="4"/>
    <x v="16"/>
    <s v="Ortensia Giraldo"/>
    <n v="102"/>
    <n v="102"/>
    <x v="3"/>
    <n v="561000"/>
    <n v="357"/>
  </r>
  <r>
    <n v="11128"/>
    <x v="0"/>
    <x v="2"/>
    <n v="4"/>
    <n v="23"/>
    <x v="2"/>
    <s v="Carolina Navarro"/>
    <n v="286"/>
    <n v="286"/>
    <x v="2"/>
    <n v="2145000"/>
    <n v="715"/>
  </r>
  <r>
    <n v="11129"/>
    <x v="0"/>
    <x v="3"/>
    <n v="8"/>
    <n v="21"/>
    <x v="5"/>
    <s v="Patricia Fernandez"/>
    <n v="228"/>
    <n v="228"/>
    <x v="0"/>
    <n v="547200"/>
    <n v="319.2"/>
  </r>
  <r>
    <n v="11130"/>
    <x v="0"/>
    <x v="2"/>
    <n v="4"/>
    <n v="2"/>
    <x v="15"/>
    <s v="Patricia Fernandez"/>
    <n v="89"/>
    <n v="89"/>
    <x v="1"/>
    <n v="623000"/>
    <n v="356"/>
  </r>
  <r>
    <n v="11131"/>
    <x v="0"/>
    <x v="10"/>
    <n v="6"/>
    <n v="18"/>
    <x v="15"/>
    <s v="Carolina Navarro"/>
    <n v="72"/>
    <n v="72"/>
    <x v="3"/>
    <n v="396000"/>
    <n v="252"/>
  </r>
  <r>
    <n v="11132"/>
    <x v="0"/>
    <x v="4"/>
    <n v="12"/>
    <n v="15"/>
    <x v="17"/>
    <s v="Juan Carlos Londoño"/>
    <n v="232"/>
    <n v="232"/>
    <x v="2"/>
    <n v="1740000"/>
    <n v="580"/>
  </r>
  <r>
    <n v="11133"/>
    <x v="0"/>
    <x v="7"/>
    <n v="2"/>
    <n v="24"/>
    <x v="16"/>
    <s v="Carolina Navarro"/>
    <n v="216"/>
    <n v="216"/>
    <x v="0"/>
    <n v="518400"/>
    <n v="302.39999999999998"/>
  </r>
  <r>
    <n v="11134"/>
    <x v="0"/>
    <x v="9"/>
    <n v="3"/>
    <n v="9"/>
    <x v="10"/>
    <s v="Ortensia Giraldo"/>
    <n v="79"/>
    <n v="79"/>
    <x v="0"/>
    <n v="237000"/>
    <n v="158"/>
  </r>
  <r>
    <n v="11135"/>
    <x v="0"/>
    <x v="5"/>
    <n v="9"/>
    <n v="4"/>
    <x v="13"/>
    <s v="Marcela Valencia"/>
    <n v="236"/>
    <n v="236"/>
    <x v="2"/>
    <n v="1770000"/>
    <n v="590"/>
  </r>
  <r>
    <n v="11136"/>
    <x v="0"/>
    <x v="1"/>
    <n v="10"/>
    <n v="27"/>
    <x v="3"/>
    <s v="Carolina Navarro"/>
    <n v="277"/>
    <n v="277"/>
    <x v="2"/>
    <n v="2077500"/>
    <n v="692.5"/>
  </r>
  <r>
    <n v="11137"/>
    <x v="0"/>
    <x v="9"/>
    <n v="3"/>
    <n v="13"/>
    <x v="12"/>
    <s v="Carolina Navarro"/>
    <n v="51"/>
    <n v="51"/>
    <x v="3"/>
    <n v="280500"/>
    <n v="178.5"/>
  </r>
  <r>
    <n v="11138"/>
    <x v="0"/>
    <x v="10"/>
    <n v="6"/>
    <n v="11"/>
    <x v="13"/>
    <s v="Patricia Fernandez"/>
    <n v="211"/>
    <n v="211"/>
    <x v="2"/>
    <n v="1582500"/>
    <n v="527.5"/>
  </r>
  <r>
    <n v="11139"/>
    <x v="0"/>
    <x v="0"/>
    <n v="11"/>
    <n v="23"/>
    <x v="14"/>
    <s v="Marcela Valencia"/>
    <n v="70"/>
    <n v="70"/>
    <x v="0"/>
    <n v="210000"/>
    <n v="140"/>
  </r>
  <r>
    <n v="11140"/>
    <x v="0"/>
    <x v="2"/>
    <n v="4"/>
    <n v="13"/>
    <x v="5"/>
    <s v="Marcela Valencia"/>
    <n v="265"/>
    <n v="265"/>
    <x v="2"/>
    <n v="1987500"/>
    <n v="662.5"/>
  </r>
  <r>
    <n v="11141"/>
    <x v="0"/>
    <x v="9"/>
    <n v="3"/>
    <n v="10"/>
    <x v="13"/>
    <s v="Carolina Navarro"/>
    <n v="61"/>
    <n v="61"/>
    <x v="1"/>
    <n v="427000"/>
    <n v="244"/>
  </r>
  <r>
    <n v="11142"/>
    <x v="0"/>
    <x v="1"/>
    <n v="10"/>
    <n v="12"/>
    <x v="7"/>
    <s v="Ernesto Pérez"/>
    <n v="95"/>
    <n v="95"/>
    <x v="0"/>
    <n v="285000"/>
    <n v="190"/>
  </r>
  <r>
    <n v="11143"/>
    <x v="0"/>
    <x v="0"/>
    <n v="11"/>
    <n v="12"/>
    <x v="1"/>
    <s v="Marcela Valencia"/>
    <n v="110"/>
    <n v="110"/>
    <x v="3"/>
    <n v="605000"/>
    <n v="385"/>
  </r>
  <r>
    <n v="11144"/>
    <x v="0"/>
    <x v="7"/>
    <n v="2"/>
    <n v="9"/>
    <x v="17"/>
    <s v="Patricia Fernandez"/>
    <n v="216"/>
    <n v="216"/>
    <x v="0"/>
    <n v="518400"/>
    <n v="302.39999999999998"/>
  </r>
  <r>
    <n v="11145"/>
    <x v="0"/>
    <x v="5"/>
    <n v="9"/>
    <n v="27"/>
    <x v="6"/>
    <s v="Patricia Fernandez"/>
    <n v="98"/>
    <n v="98"/>
    <x v="0"/>
    <n v="294000"/>
    <n v="196"/>
  </r>
  <r>
    <n v="11146"/>
    <x v="0"/>
    <x v="10"/>
    <n v="6"/>
    <n v="4"/>
    <x v="9"/>
    <s v="Patricia Fernandez"/>
    <n v="275"/>
    <n v="275"/>
    <x v="2"/>
    <n v="2062500"/>
    <n v="687.5"/>
  </r>
  <r>
    <n v="11147"/>
    <x v="0"/>
    <x v="4"/>
    <n v="12"/>
    <n v="17"/>
    <x v="12"/>
    <s v="Patricia Fernandez"/>
    <n v="232"/>
    <n v="232"/>
    <x v="2"/>
    <n v="1740000"/>
    <n v="580"/>
  </r>
  <r>
    <n v="11148"/>
    <x v="0"/>
    <x v="5"/>
    <n v="9"/>
    <n v="4"/>
    <x v="6"/>
    <s v="Carolina Navarro"/>
    <n v="114"/>
    <n v="114"/>
    <x v="1"/>
    <n v="798000"/>
    <n v="456"/>
  </r>
  <r>
    <n v="11149"/>
    <x v="0"/>
    <x v="1"/>
    <n v="10"/>
    <n v="5"/>
    <x v="8"/>
    <s v="Carolina Navarro"/>
    <n v="69"/>
    <n v="69"/>
    <x v="3"/>
    <n v="379500"/>
    <n v="241.5"/>
  </r>
  <r>
    <n v="11150"/>
    <x v="0"/>
    <x v="7"/>
    <n v="2"/>
    <n v="10"/>
    <x v="14"/>
    <s v="Ortensia Giraldo"/>
    <n v="223"/>
    <n v="223"/>
    <x v="3"/>
    <n v="958900"/>
    <n v="512.9"/>
  </r>
  <r>
    <n v="11151"/>
    <x v="0"/>
    <x v="11"/>
    <n v="7"/>
    <n v="23"/>
    <x v="16"/>
    <s v="Marcela Valencia"/>
    <n v="293"/>
    <n v="293"/>
    <x v="3"/>
    <n v="1259900"/>
    <n v="673.9"/>
  </r>
  <r>
    <n v="11152"/>
    <x v="0"/>
    <x v="0"/>
    <n v="11"/>
    <n v="7"/>
    <x v="19"/>
    <s v="Ernesto Pérez"/>
    <n v="104"/>
    <n v="104"/>
    <x v="3"/>
    <n v="572000"/>
    <n v="364"/>
  </r>
  <r>
    <n v="11153"/>
    <x v="0"/>
    <x v="4"/>
    <n v="12"/>
    <n v="19"/>
    <x v="13"/>
    <s v="Ortensia Giraldo"/>
    <n v="154"/>
    <n v="154"/>
    <x v="1"/>
    <n v="1078000"/>
    <n v="616"/>
  </r>
  <r>
    <n v="11154"/>
    <x v="0"/>
    <x v="7"/>
    <n v="2"/>
    <n v="1"/>
    <x v="7"/>
    <s v="Carolina Navarro"/>
    <n v="288"/>
    <n v="288"/>
    <x v="3"/>
    <n v="1238400"/>
    <n v="662.4"/>
  </r>
  <r>
    <n v="11155"/>
    <x v="0"/>
    <x v="4"/>
    <n v="12"/>
    <n v="6"/>
    <x v="1"/>
    <s v="Patricia Fernandez"/>
    <n v="58"/>
    <n v="58"/>
    <x v="3"/>
    <n v="319000"/>
    <n v="203"/>
  </r>
  <r>
    <n v="11156"/>
    <x v="0"/>
    <x v="0"/>
    <n v="11"/>
    <n v="11"/>
    <x v="10"/>
    <s v="Carolina Navarro"/>
    <n v="72"/>
    <n v="72"/>
    <x v="3"/>
    <n v="396000"/>
    <n v="252"/>
  </r>
  <r>
    <n v="11157"/>
    <x v="0"/>
    <x v="1"/>
    <n v="10"/>
    <n v="26"/>
    <x v="0"/>
    <s v="Carolina Navarro"/>
    <n v="143"/>
    <n v="143"/>
    <x v="1"/>
    <n v="1001000"/>
    <n v="572"/>
  </r>
  <r>
    <n v="11158"/>
    <x v="0"/>
    <x v="10"/>
    <n v="6"/>
    <n v="24"/>
    <x v="18"/>
    <s v="Patricia Fernandez"/>
    <n v="80"/>
    <n v="80"/>
    <x v="3"/>
    <n v="440000"/>
    <n v="280"/>
  </r>
  <r>
    <n v="11159"/>
    <x v="0"/>
    <x v="4"/>
    <n v="12"/>
    <n v="24"/>
    <x v="4"/>
    <s v="Juan Carlos Londoño"/>
    <n v="78"/>
    <n v="78"/>
    <x v="1"/>
    <n v="546000"/>
    <n v="312"/>
  </r>
  <r>
    <n v="11160"/>
    <x v="0"/>
    <x v="2"/>
    <n v="4"/>
    <n v="27"/>
    <x v="5"/>
    <s v="Ernesto Pérez"/>
    <n v="72"/>
    <n v="72"/>
    <x v="3"/>
    <n v="396000"/>
    <n v="252"/>
  </r>
  <r>
    <n v="11161"/>
    <x v="0"/>
    <x v="9"/>
    <n v="3"/>
    <n v="25"/>
    <x v="11"/>
    <s v="Carolina Navarro"/>
    <n v="208"/>
    <n v="208"/>
    <x v="2"/>
    <n v="1560000"/>
    <n v="520"/>
  </r>
  <r>
    <n v="11162"/>
    <x v="0"/>
    <x v="10"/>
    <n v="6"/>
    <n v="14"/>
    <x v="4"/>
    <s v="Ernesto Pérez"/>
    <n v="84"/>
    <n v="84"/>
    <x v="3"/>
    <n v="462000"/>
    <n v="294"/>
  </r>
  <r>
    <n v="11163"/>
    <x v="0"/>
    <x v="9"/>
    <n v="3"/>
    <n v="14"/>
    <x v="19"/>
    <s v="Patricia Fernandez"/>
    <n v="73"/>
    <n v="73"/>
    <x v="0"/>
    <n v="219000"/>
    <n v="146"/>
  </r>
  <r>
    <n v="11164"/>
    <x v="0"/>
    <x v="6"/>
    <n v="1"/>
    <n v="30"/>
    <x v="17"/>
    <s v="Juan Carlos Londoño"/>
    <n v="177"/>
    <n v="177"/>
    <x v="1"/>
    <n v="1239000"/>
    <n v="708"/>
  </r>
  <r>
    <n v="11165"/>
    <x v="0"/>
    <x v="7"/>
    <n v="2"/>
    <n v="26"/>
    <x v="14"/>
    <s v="Marcela Valencia"/>
    <n v="67"/>
    <n v="67"/>
    <x v="1"/>
    <n v="469000"/>
    <n v="268"/>
  </r>
  <r>
    <n v="11166"/>
    <x v="0"/>
    <x v="11"/>
    <n v="7"/>
    <n v="9"/>
    <x v="0"/>
    <s v="Marcela Valencia"/>
    <n v="101"/>
    <n v="101"/>
    <x v="2"/>
    <n v="888800"/>
    <n v="383.8"/>
  </r>
  <r>
    <n v="11167"/>
    <x v="0"/>
    <x v="0"/>
    <n v="11"/>
    <n v="11"/>
    <x v="7"/>
    <s v="Carolina Navarro"/>
    <n v="101"/>
    <n v="101"/>
    <x v="1"/>
    <n v="707000"/>
    <n v="404"/>
  </r>
  <r>
    <n v="11168"/>
    <x v="0"/>
    <x v="8"/>
    <n v="5"/>
    <n v="26"/>
    <x v="19"/>
    <s v="Marcela Valencia"/>
    <n v="226"/>
    <n v="226"/>
    <x v="2"/>
    <n v="1695000"/>
    <n v="565"/>
  </r>
  <r>
    <n v="11169"/>
    <x v="0"/>
    <x v="2"/>
    <n v="4"/>
    <n v="5"/>
    <x v="12"/>
    <s v="Marcela Valencia"/>
    <n v="90"/>
    <n v="90"/>
    <x v="0"/>
    <n v="270000"/>
    <n v="180"/>
  </r>
  <r>
    <n v="11170"/>
    <x v="0"/>
    <x v="4"/>
    <n v="12"/>
    <n v="16"/>
    <x v="8"/>
    <s v="Ernesto Pérez"/>
    <n v="271"/>
    <n v="271"/>
    <x v="2"/>
    <n v="2032500"/>
    <n v="677.5"/>
  </r>
  <r>
    <n v="11171"/>
    <x v="0"/>
    <x v="11"/>
    <n v="7"/>
    <n v="22"/>
    <x v="1"/>
    <s v="Ortensia Giraldo"/>
    <n v="219"/>
    <n v="219"/>
    <x v="3"/>
    <n v="941700"/>
    <n v="503.7"/>
  </r>
  <r>
    <n v="11172"/>
    <x v="0"/>
    <x v="3"/>
    <n v="8"/>
    <n v="17"/>
    <x v="8"/>
    <s v="Carolina Navarro"/>
    <n v="231"/>
    <n v="231"/>
    <x v="0"/>
    <n v="554400"/>
    <n v="323.39999999999998"/>
  </r>
  <r>
    <n v="11173"/>
    <x v="0"/>
    <x v="8"/>
    <n v="5"/>
    <n v="12"/>
    <x v="5"/>
    <s v="Ortensia Giraldo"/>
    <n v="104"/>
    <n v="104"/>
    <x v="3"/>
    <n v="572000"/>
    <n v="364"/>
  </r>
  <r>
    <n v="11174"/>
    <x v="0"/>
    <x v="0"/>
    <n v="11"/>
    <n v="27"/>
    <x v="4"/>
    <s v="Patricia Fernandez"/>
    <n v="91"/>
    <n v="91"/>
    <x v="3"/>
    <n v="500500"/>
    <n v="318.5"/>
  </r>
  <r>
    <n v="11175"/>
    <x v="0"/>
    <x v="0"/>
    <n v="11"/>
    <n v="28"/>
    <x v="5"/>
    <s v="Patricia Fernandez"/>
    <n v="96"/>
    <n v="96"/>
    <x v="3"/>
    <n v="528000"/>
    <n v="336"/>
  </r>
  <r>
    <n v="11176"/>
    <x v="0"/>
    <x v="9"/>
    <n v="3"/>
    <n v="27"/>
    <x v="11"/>
    <s v="Juan Carlos Londoño"/>
    <n v="85"/>
    <n v="85"/>
    <x v="0"/>
    <n v="255000"/>
    <n v="170"/>
  </r>
  <r>
    <n v="11177"/>
    <x v="0"/>
    <x v="7"/>
    <n v="2"/>
    <n v="22"/>
    <x v="2"/>
    <s v="Marcela Valencia"/>
    <n v="94"/>
    <n v="94"/>
    <x v="2"/>
    <n v="827200"/>
    <n v="357.2"/>
  </r>
  <r>
    <n v="11178"/>
    <x v="0"/>
    <x v="3"/>
    <n v="8"/>
    <n v="7"/>
    <x v="8"/>
    <s v="Juan Carlos Londoño"/>
    <n v="278"/>
    <n v="278"/>
    <x v="3"/>
    <n v="1195400"/>
    <n v="639.4"/>
  </r>
  <r>
    <n v="11179"/>
    <x v="0"/>
    <x v="9"/>
    <n v="3"/>
    <n v="9"/>
    <x v="1"/>
    <s v="Patricia Fernandez"/>
    <n v="206"/>
    <n v="206"/>
    <x v="2"/>
    <n v="1545000"/>
    <n v="515"/>
  </r>
  <r>
    <n v="11180"/>
    <x v="0"/>
    <x v="4"/>
    <n v="12"/>
    <n v="30"/>
    <x v="2"/>
    <s v="Ortensia Giraldo"/>
    <n v="58"/>
    <n v="58"/>
    <x v="0"/>
    <n v="174000"/>
    <n v="116"/>
  </r>
  <r>
    <n v="11181"/>
    <x v="0"/>
    <x v="11"/>
    <n v="7"/>
    <n v="23"/>
    <x v="15"/>
    <s v="Patricia Fernandez"/>
    <n v="89"/>
    <n v="89"/>
    <x v="2"/>
    <n v="783200"/>
    <n v="338.2"/>
  </r>
  <r>
    <n v="11182"/>
    <x v="0"/>
    <x v="5"/>
    <n v="9"/>
    <n v="9"/>
    <x v="10"/>
    <s v="Marcela Valencia"/>
    <n v="83"/>
    <n v="83"/>
    <x v="3"/>
    <n v="456500"/>
    <n v="290.5"/>
  </r>
  <r>
    <n v="11183"/>
    <x v="0"/>
    <x v="4"/>
    <n v="12"/>
    <n v="6"/>
    <x v="11"/>
    <s v="Carolina Navarro"/>
    <n v="120"/>
    <n v="120"/>
    <x v="0"/>
    <n v="360000"/>
    <n v="240"/>
  </r>
  <r>
    <n v="11184"/>
    <x v="0"/>
    <x v="7"/>
    <n v="2"/>
    <n v="10"/>
    <x v="19"/>
    <s v="Carolina Navarro"/>
    <n v="215"/>
    <n v="215"/>
    <x v="0"/>
    <n v="516000"/>
    <n v="301"/>
  </r>
  <r>
    <n v="11185"/>
    <x v="0"/>
    <x v="7"/>
    <n v="2"/>
    <n v="3"/>
    <x v="19"/>
    <s v="Carolina Navarro"/>
    <n v="85"/>
    <n v="85"/>
    <x v="2"/>
    <n v="748000"/>
    <n v="323"/>
  </r>
  <r>
    <n v="11186"/>
    <x v="0"/>
    <x v="10"/>
    <n v="6"/>
    <n v="20"/>
    <x v="12"/>
    <s v="Marcela Valencia"/>
    <n v="95"/>
    <n v="95"/>
    <x v="3"/>
    <n v="522500"/>
    <n v="332.5"/>
  </r>
  <r>
    <n v="11187"/>
    <x v="0"/>
    <x v="11"/>
    <n v="7"/>
    <n v="25"/>
    <x v="18"/>
    <s v="Ernesto Pérez"/>
    <n v="53"/>
    <n v="53"/>
    <x v="2"/>
    <n v="466400"/>
    <n v="201.4"/>
  </r>
  <r>
    <n v="11188"/>
    <x v="0"/>
    <x v="11"/>
    <n v="7"/>
    <n v="27"/>
    <x v="5"/>
    <s v="Carolina Navarro"/>
    <n v="64"/>
    <n v="64"/>
    <x v="2"/>
    <n v="563200"/>
    <n v="243.2"/>
  </r>
  <r>
    <n v="11189"/>
    <x v="0"/>
    <x v="3"/>
    <n v="8"/>
    <n v="4"/>
    <x v="7"/>
    <s v="Carolina Navarro"/>
    <n v="288"/>
    <n v="288"/>
    <x v="3"/>
    <n v="1238400"/>
    <n v="662.4"/>
  </r>
  <r>
    <n v="11190"/>
    <x v="0"/>
    <x v="3"/>
    <n v="8"/>
    <n v="5"/>
    <x v="4"/>
    <s v="Patricia Fernandez"/>
    <n v="114"/>
    <n v="114"/>
    <x v="2"/>
    <n v="1003200"/>
    <n v="433.2"/>
  </r>
  <r>
    <n v="11191"/>
    <x v="0"/>
    <x v="11"/>
    <n v="7"/>
    <n v="21"/>
    <x v="4"/>
    <s v="Ortensia Giraldo"/>
    <n v="300"/>
    <n v="300"/>
    <x v="0"/>
    <n v="720000"/>
    <n v="420"/>
  </r>
  <r>
    <n v="11192"/>
    <x v="0"/>
    <x v="4"/>
    <n v="12"/>
    <n v="18"/>
    <x v="2"/>
    <s v="Ortensia Giraldo"/>
    <n v="264"/>
    <n v="264"/>
    <x v="2"/>
    <n v="1980000"/>
    <n v="660"/>
  </r>
  <r>
    <n v="11193"/>
    <x v="0"/>
    <x v="1"/>
    <n v="10"/>
    <n v="14"/>
    <x v="2"/>
    <s v="Marcela Valencia"/>
    <n v="95"/>
    <n v="95"/>
    <x v="3"/>
    <n v="522500"/>
    <n v="332.5"/>
  </r>
  <r>
    <n v="11194"/>
    <x v="0"/>
    <x v="2"/>
    <n v="4"/>
    <n v="15"/>
    <x v="14"/>
    <s v="Ortensia Giraldo"/>
    <n v="97"/>
    <n v="97"/>
    <x v="0"/>
    <n v="291000"/>
    <n v="194"/>
  </r>
  <r>
    <n v="11195"/>
    <x v="0"/>
    <x v="4"/>
    <n v="12"/>
    <n v="8"/>
    <x v="9"/>
    <s v="Juan Carlos Londoño"/>
    <n v="76"/>
    <n v="76"/>
    <x v="3"/>
    <n v="418000"/>
    <n v="266"/>
  </r>
  <r>
    <n v="11196"/>
    <x v="0"/>
    <x v="4"/>
    <n v="12"/>
    <n v="4"/>
    <x v="1"/>
    <s v="Carolina Navarro"/>
    <n v="112"/>
    <n v="112"/>
    <x v="3"/>
    <n v="616000"/>
    <n v="392"/>
  </r>
  <r>
    <n v="11197"/>
    <x v="0"/>
    <x v="11"/>
    <n v="7"/>
    <n v="10"/>
    <x v="15"/>
    <s v="Marcela Valencia"/>
    <n v="281"/>
    <n v="281"/>
    <x v="3"/>
    <n v="1208300"/>
    <n v="646.29999999999995"/>
  </r>
  <r>
    <n v="11198"/>
    <x v="0"/>
    <x v="2"/>
    <n v="4"/>
    <n v="21"/>
    <x v="2"/>
    <s v="Juan Carlos Londoño"/>
    <n v="53"/>
    <n v="53"/>
    <x v="0"/>
    <n v="159000"/>
    <n v="106"/>
  </r>
  <r>
    <n v="11199"/>
    <x v="0"/>
    <x v="6"/>
    <n v="1"/>
    <n v="16"/>
    <x v="1"/>
    <s v="Ernesto Pérez"/>
    <n v="72"/>
    <n v="72"/>
    <x v="1"/>
    <n v="504000"/>
    <n v="288"/>
  </r>
  <r>
    <n v="11200"/>
    <x v="0"/>
    <x v="2"/>
    <n v="4"/>
    <n v="30"/>
    <x v="1"/>
    <s v="Marcela Valencia"/>
    <n v="118"/>
    <n v="118"/>
    <x v="3"/>
    <n v="649000"/>
    <n v="413"/>
  </r>
  <r>
    <n v="11201"/>
    <x v="0"/>
    <x v="9"/>
    <n v="3"/>
    <n v="23"/>
    <x v="11"/>
    <s v="Ernesto Pérez"/>
    <n v="90"/>
    <n v="90"/>
    <x v="1"/>
    <n v="630000"/>
    <n v="360"/>
  </r>
  <r>
    <n v="11202"/>
    <x v="0"/>
    <x v="1"/>
    <n v="10"/>
    <n v="13"/>
    <x v="13"/>
    <s v="Ortensia Giraldo"/>
    <n v="105"/>
    <n v="105"/>
    <x v="0"/>
    <n v="315000"/>
    <n v="210"/>
  </r>
  <r>
    <n v="11203"/>
    <x v="0"/>
    <x v="2"/>
    <n v="4"/>
    <n v="18"/>
    <x v="19"/>
    <s v="Ernesto Pérez"/>
    <n v="77"/>
    <n v="77"/>
    <x v="3"/>
    <n v="423500"/>
    <n v="269.5"/>
  </r>
  <r>
    <n v="11204"/>
    <x v="0"/>
    <x v="7"/>
    <n v="2"/>
    <n v="4"/>
    <x v="9"/>
    <s v="Carolina Navarro"/>
    <n v="234"/>
    <n v="234"/>
    <x v="0"/>
    <n v="561600"/>
    <n v="327.60000000000002"/>
  </r>
  <r>
    <n v="11205"/>
    <x v="0"/>
    <x v="9"/>
    <n v="3"/>
    <n v="14"/>
    <x v="1"/>
    <s v="Patricia Fernandez"/>
    <n v="88"/>
    <n v="88"/>
    <x v="0"/>
    <n v="264000"/>
    <n v="176"/>
  </r>
  <r>
    <n v="11206"/>
    <x v="0"/>
    <x v="5"/>
    <n v="9"/>
    <n v="25"/>
    <x v="17"/>
    <s v="Patricia Fernandez"/>
    <n v="92"/>
    <n v="92"/>
    <x v="0"/>
    <n v="276000"/>
    <n v="184"/>
  </r>
  <r>
    <n v="11207"/>
    <x v="0"/>
    <x v="10"/>
    <n v="6"/>
    <n v="2"/>
    <x v="4"/>
    <s v="Marcela Valencia"/>
    <n v="87"/>
    <n v="87"/>
    <x v="3"/>
    <n v="478500"/>
    <n v="304.5"/>
  </r>
  <r>
    <n v="11208"/>
    <x v="0"/>
    <x v="7"/>
    <n v="2"/>
    <n v="11"/>
    <x v="10"/>
    <s v="Juan Carlos Londoño"/>
    <n v="213"/>
    <n v="213"/>
    <x v="0"/>
    <n v="511200"/>
    <n v="298.2"/>
  </r>
  <r>
    <n v="11209"/>
    <x v="0"/>
    <x v="7"/>
    <n v="2"/>
    <n v="5"/>
    <x v="10"/>
    <s v="Ernesto Pérez"/>
    <n v="238"/>
    <n v="238"/>
    <x v="3"/>
    <n v="1023400"/>
    <n v="547.4"/>
  </r>
  <r>
    <n v="11210"/>
    <x v="0"/>
    <x v="4"/>
    <n v="12"/>
    <n v="6"/>
    <x v="7"/>
    <s v="Marcela Valencia"/>
    <n v="109"/>
    <n v="109"/>
    <x v="3"/>
    <n v="599500"/>
    <n v="381.5"/>
  </r>
  <r>
    <n v="11211"/>
    <x v="0"/>
    <x v="1"/>
    <n v="10"/>
    <n v="28"/>
    <x v="14"/>
    <s v="Ernesto Pérez"/>
    <n v="246"/>
    <n v="246"/>
    <x v="2"/>
    <n v="1845000"/>
    <n v="615"/>
  </r>
  <r>
    <n v="11212"/>
    <x v="0"/>
    <x v="10"/>
    <n v="6"/>
    <n v="10"/>
    <x v="5"/>
    <s v="Patricia Fernandez"/>
    <n v="262"/>
    <n v="262"/>
    <x v="2"/>
    <n v="1965000"/>
    <n v="655"/>
  </r>
  <r>
    <n v="11213"/>
    <x v="0"/>
    <x v="3"/>
    <n v="8"/>
    <n v="5"/>
    <x v="10"/>
    <s v="Carolina Navarro"/>
    <n v="236"/>
    <n v="236"/>
    <x v="0"/>
    <n v="566400"/>
    <n v="330.4"/>
  </r>
  <r>
    <n v="11214"/>
    <x v="0"/>
    <x v="10"/>
    <n v="6"/>
    <n v="23"/>
    <x v="0"/>
    <s v="Ortensia Giraldo"/>
    <n v="72"/>
    <n v="72"/>
    <x v="3"/>
    <n v="396000"/>
    <n v="252"/>
  </r>
  <r>
    <n v="11215"/>
    <x v="0"/>
    <x v="2"/>
    <n v="4"/>
    <n v="17"/>
    <x v="9"/>
    <s v="Marcela Valencia"/>
    <n v="97"/>
    <n v="97"/>
    <x v="0"/>
    <n v="291000"/>
    <n v="194"/>
  </r>
  <r>
    <n v="11216"/>
    <x v="0"/>
    <x v="4"/>
    <n v="12"/>
    <n v="27"/>
    <x v="2"/>
    <s v="Patricia Fernandez"/>
    <n v="94"/>
    <n v="94"/>
    <x v="0"/>
    <n v="282000"/>
    <n v="188"/>
  </r>
  <r>
    <n v="11217"/>
    <x v="0"/>
    <x v="10"/>
    <n v="6"/>
    <n v="15"/>
    <x v="9"/>
    <s v="Ernesto Pérez"/>
    <n v="134"/>
    <n v="134"/>
    <x v="1"/>
    <n v="938000"/>
    <n v="536"/>
  </r>
  <r>
    <n v="11218"/>
    <x v="0"/>
    <x v="7"/>
    <n v="2"/>
    <n v="14"/>
    <x v="8"/>
    <s v="Ernesto Pérez"/>
    <n v="238"/>
    <n v="238"/>
    <x v="3"/>
    <n v="1023400"/>
    <n v="547.4"/>
  </r>
  <r>
    <n v="11219"/>
    <x v="0"/>
    <x v="8"/>
    <n v="5"/>
    <n v="7"/>
    <x v="7"/>
    <s v="Juan Carlos Londoño"/>
    <n v="86"/>
    <n v="86"/>
    <x v="3"/>
    <n v="473000"/>
    <n v="301"/>
  </r>
  <r>
    <n v="11220"/>
    <x v="0"/>
    <x v="7"/>
    <n v="2"/>
    <n v="20"/>
    <x v="10"/>
    <s v="Ernesto Pérez"/>
    <n v="81"/>
    <n v="81"/>
    <x v="2"/>
    <n v="712800"/>
    <n v="307.8"/>
  </r>
  <r>
    <n v="11221"/>
    <x v="0"/>
    <x v="5"/>
    <n v="9"/>
    <n v="27"/>
    <x v="18"/>
    <s v="Ernesto Pérez"/>
    <n v="267"/>
    <n v="267"/>
    <x v="2"/>
    <n v="2002500"/>
    <n v="667.5"/>
  </r>
  <r>
    <n v="11222"/>
    <x v="0"/>
    <x v="0"/>
    <n v="11"/>
    <n v="28"/>
    <x v="5"/>
    <s v="Carolina Navarro"/>
    <n v="282"/>
    <n v="282"/>
    <x v="2"/>
    <n v="2115000"/>
    <n v="705"/>
  </r>
  <r>
    <n v="11223"/>
    <x v="0"/>
    <x v="1"/>
    <n v="10"/>
    <n v="24"/>
    <x v="5"/>
    <s v="Juan Carlos Londoño"/>
    <n v="116"/>
    <n v="116"/>
    <x v="3"/>
    <n v="638000"/>
    <n v="406"/>
  </r>
  <r>
    <n v="11224"/>
    <x v="0"/>
    <x v="6"/>
    <n v="1"/>
    <n v="28"/>
    <x v="12"/>
    <s v="Carolina Navarro"/>
    <n v="92"/>
    <n v="92"/>
    <x v="1"/>
    <n v="644000"/>
    <n v="368"/>
  </r>
  <r>
    <n v="11225"/>
    <x v="0"/>
    <x v="7"/>
    <n v="2"/>
    <n v="8"/>
    <x v="3"/>
    <s v="Juan Carlos Londoño"/>
    <n v="201"/>
    <n v="201"/>
    <x v="3"/>
    <n v="864300"/>
    <n v="462.3"/>
  </r>
  <r>
    <n v="11226"/>
    <x v="0"/>
    <x v="6"/>
    <n v="1"/>
    <n v="13"/>
    <x v="9"/>
    <s v="Carolina Navarro"/>
    <n v="263"/>
    <n v="263"/>
    <x v="0"/>
    <n v="631200"/>
    <n v="368.2"/>
  </r>
  <r>
    <n v="11227"/>
    <x v="0"/>
    <x v="0"/>
    <n v="11"/>
    <n v="10"/>
    <x v="2"/>
    <s v="Ortensia Giraldo"/>
    <n v="249"/>
    <n v="249"/>
    <x v="2"/>
    <n v="1867500"/>
    <n v="622.5"/>
  </r>
  <r>
    <n v="11228"/>
    <x v="0"/>
    <x v="8"/>
    <n v="5"/>
    <n v="24"/>
    <x v="1"/>
    <s v="Patricia Fernandez"/>
    <n v="87"/>
    <n v="87"/>
    <x v="0"/>
    <n v="261000"/>
    <n v="174"/>
  </r>
  <r>
    <n v="11229"/>
    <x v="0"/>
    <x v="6"/>
    <n v="1"/>
    <n v="19"/>
    <x v="4"/>
    <s v="Patricia Fernandez"/>
    <n v="64"/>
    <n v="64"/>
    <x v="1"/>
    <n v="448000"/>
    <n v="256"/>
  </r>
  <r>
    <n v="11230"/>
    <x v="0"/>
    <x v="8"/>
    <n v="5"/>
    <n v="22"/>
    <x v="3"/>
    <s v="Carolina Navarro"/>
    <n v="295"/>
    <n v="295"/>
    <x v="2"/>
    <n v="2212500"/>
    <n v="737.5"/>
  </r>
  <r>
    <n v="11231"/>
    <x v="0"/>
    <x v="4"/>
    <n v="12"/>
    <n v="24"/>
    <x v="17"/>
    <s v="Carolina Navarro"/>
    <n v="211"/>
    <n v="211"/>
    <x v="2"/>
    <n v="1582500"/>
    <n v="527.5"/>
  </r>
  <r>
    <n v="11232"/>
    <x v="0"/>
    <x v="8"/>
    <n v="5"/>
    <n v="9"/>
    <x v="10"/>
    <s v="Carolina Navarro"/>
    <n v="65"/>
    <n v="65"/>
    <x v="3"/>
    <n v="357500"/>
    <n v="227.5"/>
  </r>
  <r>
    <n v="11233"/>
    <x v="0"/>
    <x v="11"/>
    <n v="7"/>
    <n v="6"/>
    <x v="2"/>
    <s v="Carolina Navarro"/>
    <n v="60"/>
    <n v="60"/>
    <x v="1"/>
    <n v="420000"/>
    <n v="240"/>
  </r>
  <r>
    <n v="11234"/>
    <x v="0"/>
    <x v="9"/>
    <n v="3"/>
    <n v="30"/>
    <x v="1"/>
    <s v="Ernesto Pérez"/>
    <n v="54"/>
    <n v="54"/>
    <x v="0"/>
    <n v="162000"/>
    <n v="108"/>
  </r>
  <r>
    <n v="11235"/>
    <x v="0"/>
    <x v="10"/>
    <n v="6"/>
    <n v="20"/>
    <x v="13"/>
    <s v="Patricia Fernandez"/>
    <n v="57"/>
    <n v="57"/>
    <x v="3"/>
    <n v="313500"/>
    <n v="199.5"/>
  </r>
  <r>
    <n v="11236"/>
    <x v="0"/>
    <x v="0"/>
    <n v="11"/>
    <n v="10"/>
    <x v="1"/>
    <s v="Ernesto Pérez"/>
    <n v="269"/>
    <n v="269"/>
    <x v="2"/>
    <n v="2017500"/>
    <n v="672.5"/>
  </r>
  <r>
    <n v="11237"/>
    <x v="0"/>
    <x v="10"/>
    <n v="6"/>
    <n v="16"/>
    <x v="6"/>
    <s v="Carolina Navarro"/>
    <n v="115"/>
    <n v="115"/>
    <x v="0"/>
    <n v="345000"/>
    <n v="230"/>
  </r>
  <r>
    <n v="11238"/>
    <x v="0"/>
    <x v="4"/>
    <n v="12"/>
    <n v="27"/>
    <x v="3"/>
    <s v="Patricia Fernandez"/>
    <n v="78"/>
    <n v="78"/>
    <x v="0"/>
    <n v="234000"/>
    <n v="156"/>
  </r>
  <r>
    <n v="11239"/>
    <x v="0"/>
    <x v="4"/>
    <n v="12"/>
    <n v="12"/>
    <x v="16"/>
    <s v="Marcela Valencia"/>
    <n v="298"/>
    <n v="298"/>
    <x v="2"/>
    <n v="2235000"/>
    <n v="745"/>
  </r>
  <r>
    <n v="11240"/>
    <x v="0"/>
    <x v="8"/>
    <n v="5"/>
    <n v="14"/>
    <x v="19"/>
    <s v="Ernesto Pérez"/>
    <n v="73"/>
    <n v="73"/>
    <x v="0"/>
    <n v="219000"/>
    <n v="146"/>
  </r>
  <r>
    <n v="11241"/>
    <x v="0"/>
    <x v="10"/>
    <n v="6"/>
    <n v="4"/>
    <x v="13"/>
    <s v="Carolina Navarro"/>
    <n v="116"/>
    <n v="116"/>
    <x v="0"/>
    <n v="348000"/>
    <n v="232"/>
  </r>
  <r>
    <n v="11242"/>
    <x v="0"/>
    <x v="0"/>
    <n v="11"/>
    <n v="1"/>
    <x v="7"/>
    <s v="Marcela Valencia"/>
    <n v="86"/>
    <n v="86"/>
    <x v="0"/>
    <n v="258000"/>
    <n v="172"/>
  </r>
  <r>
    <n v="11243"/>
    <x v="0"/>
    <x v="9"/>
    <n v="3"/>
    <n v="24"/>
    <x v="10"/>
    <s v="Marcela Valencia"/>
    <n v="57"/>
    <n v="57"/>
    <x v="1"/>
    <n v="399000"/>
    <n v="228"/>
  </r>
  <r>
    <n v="11244"/>
    <x v="0"/>
    <x v="1"/>
    <n v="10"/>
    <n v="3"/>
    <x v="8"/>
    <s v="Carolina Navarro"/>
    <n v="88"/>
    <n v="88"/>
    <x v="3"/>
    <n v="484000"/>
    <n v="308"/>
  </r>
  <r>
    <n v="11245"/>
    <x v="0"/>
    <x v="10"/>
    <n v="6"/>
    <n v="6"/>
    <x v="8"/>
    <s v="Marcela Valencia"/>
    <n v="114"/>
    <n v="114"/>
    <x v="3"/>
    <n v="627000"/>
    <n v="399"/>
  </r>
  <r>
    <n v="11246"/>
    <x v="0"/>
    <x v="3"/>
    <n v="8"/>
    <n v="27"/>
    <x v="9"/>
    <s v="Carolina Navarro"/>
    <n v="239"/>
    <n v="239"/>
    <x v="0"/>
    <n v="573600"/>
    <n v="334.6"/>
  </r>
  <r>
    <n v="11247"/>
    <x v="0"/>
    <x v="6"/>
    <n v="1"/>
    <n v="14"/>
    <x v="1"/>
    <s v="Juan Carlos Londoño"/>
    <n v="217"/>
    <n v="217"/>
    <x v="0"/>
    <n v="520800"/>
    <n v="303.8"/>
  </r>
  <r>
    <n v="11248"/>
    <x v="0"/>
    <x v="11"/>
    <n v="7"/>
    <n v="13"/>
    <x v="19"/>
    <s v="Ortensia Giraldo"/>
    <n v="272"/>
    <n v="272"/>
    <x v="3"/>
    <n v="1169600"/>
    <n v="625.6"/>
  </r>
  <r>
    <n v="11249"/>
    <x v="0"/>
    <x v="11"/>
    <n v="7"/>
    <n v="29"/>
    <x v="0"/>
    <s v="Juan Carlos Londoño"/>
    <n v="110"/>
    <n v="110"/>
    <x v="2"/>
    <n v="968000"/>
    <n v="418"/>
  </r>
  <r>
    <n v="11250"/>
    <x v="0"/>
    <x v="10"/>
    <n v="6"/>
    <n v="6"/>
    <x v="13"/>
    <s v="Marcela Valencia"/>
    <n v="50"/>
    <n v="50"/>
    <x v="3"/>
    <n v="275000"/>
    <n v="175"/>
  </r>
  <r>
    <n v="11251"/>
    <x v="0"/>
    <x v="4"/>
    <n v="12"/>
    <n v="20"/>
    <x v="10"/>
    <s v="Carolina Navarro"/>
    <n v="78"/>
    <n v="78"/>
    <x v="3"/>
    <n v="429000"/>
    <n v="273"/>
  </r>
  <r>
    <n v="11252"/>
    <x v="0"/>
    <x v="7"/>
    <n v="2"/>
    <n v="8"/>
    <x v="9"/>
    <s v="Juan Carlos Londoño"/>
    <n v="226"/>
    <n v="226"/>
    <x v="3"/>
    <n v="971800"/>
    <n v="519.79999999999995"/>
  </r>
  <r>
    <n v="11253"/>
    <x v="0"/>
    <x v="3"/>
    <n v="8"/>
    <n v="11"/>
    <x v="2"/>
    <s v="Juan Carlos Londoño"/>
    <n v="294"/>
    <n v="294"/>
    <x v="0"/>
    <n v="705600"/>
    <n v="411.6"/>
  </r>
  <r>
    <n v="11254"/>
    <x v="0"/>
    <x v="10"/>
    <n v="6"/>
    <n v="12"/>
    <x v="0"/>
    <s v="Juan Carlos Londoño"/>
    <n v="95"/>
    <n v="95"/>
    <x v="3"/>
    <n v="522500"/>
    <n v="332.5"/>
  </r>
  <r>
    <n v="11255"/>
    <x v="0"/>
    <x v="10"/>
    <n v="6"/>
    <n v="10"/>
    <x v="0"/>
    <s v="Patricia Fernandez"/>
    <n v="57"/>
    <n v="57"/>
    <x v="0"/>
    <n v="171000"/>
    <n v="114"/>
  </r>
  <r>
    <n v="11256"/>
    <x v="0"/>
    <x v="10"/>
    <n v="6"/>
    <n v="19"/>
    <x v="10"/>
    <s v="Ortensia Giraldo"/>
    <n v="76"/>
    <n v="76"/>
    <x v="3"/>
    <n v="418000"/>
    <n v="266"/>
  </r>
  <r>
    <n v="11257"/>
    <x v="0"/>
    <x v="5"/>
    <n v="9"/>
    <n v="14"/>
    <x v="10"/>
    <s v="Patricia Fernandez"/>
    <n v="97"/>
    <n v="97"/>
    <x v="0"/>
    <n v="291000"/>
    <n v="194"/>
  </r>
  <r>
    <n v="11258"/>
    <x v="0"/>
    <x v="0"/>
    <n v="11"/>
    <n v="23"/>
    <x v="14"/>
    <s v="Patricia Fernandez"/>
    <n v="105"/>
    <n v="105"/>
    <x v="3"/>
    <n v="577500"/>
    <n v="367.5"/>
  </r>
  <r>
    <n v="11259"/>
    <x v="0"/>
    <x v="11"/>
    <n v="7"/>
    <n v="7"/>
    <x v="2"/>
    <s v="Patricia Fernandez"/>
    <n v="274"/>
    <n v="274"/>
    <x v="3"/>
    <n v="1178200"/>
    <n v="630.20000000000005"/>
  </r>
  <r>
    <n v="11260"/>
    <x v="0"/>
    <x v="10"/>
    <n v="6"/>
    <n v="9"/>
    <x v="3"/>
    <s v="Patricia Fernandez"/>
    <n v="84"/>
    <n v="84"/>
    <x v="0"/>
    <n v="252000"/>
    <n v="168"/>
  </r>
  <r>
    <n v="11261"/>
    <x v="0"/>
    <x v="7"/>
    <n v="2"/>
    <n v="24"/>
    <x v="12"/>
    <s v="Carolina Navarro"/>
    <n v="115"/>
    <n v="115"/>
    <x v="1"/>
    <n v="805000"/>
    <n v="460"/>
  </r>
  <r>
    <n v="11262"/>
    <x v="0"/>
    <x v="6"/>
    <n v="1"/>
    <n v="30"/>
    <x v="16"/>
    <s v="Patricia Fernandez"/>
    <n v="259"/>
    <n v="259"/>
    <x v="0"/>
    <n v="621600"/>
    <n v="362.6"/>
  </r>
  <r>
    <n v="11263"/>
    <x v="0"/>
    <x v="0"/>
    <n v="11"/>
    <n v="3"/>
    <x v="6"/>
    <s v="Juan Carlos Londoño"/>
    <n v="162"/>
    <n v="162"/>
    <x v="1"/>
    <n v="1134000"/>
    <n v="648"/>
  </r>
  <r>
    <n v="11264"/>
    <x v="0"/>
    <x v="10"/>
    <n v="6"/>
    <n v="24"/>
    <x v="8"/>
    <s v="Juan Carlos Londoño"/>
    <n v="85"/>
    <n v="85"/>
    <x v="3"/>
    <n v="467500"/>
    <n v="297.5"/>
  </r>
  <r>
    <n v="11265"/>
    <x v="0"/>
    <x v="3"/>
    <n v="8"/>
    <n v="12"/>
    <x v="14"/>
    <s v="Ortensia Giraldo"/>
    <n v="74"/>
    <n v="74"/>
    <x v="2"/>
    <n v="651200"/>
    <n v="281.2"/>
  </r>
  <r>
    <n v="11266"/>
    <x v="0"/>
    <x v="3"/>
    <n v="8"/>
    <n v="22"/>
    <x v="2"/>
    <s v="Juan Carlos Londoño"/>
    <n v="82"/>
    <n v="82"/>
    <x v="2"/>
    <n v="721600"/>
    <n v="311.60000000000002"/>
  </r>
  <r>
    <n v="11267"/>
    <x v="0"/>
    <x v="5"/>
    <n v="9"/>
    <n v="13"/>
    <x v="2"/>
    <s v="Ortensia Giraldo"/>
    <n v="147"/>
    <n v="147"/>
    <x v="1"/>
    <n v="1029000"/>
    <n v="588"/>
  </r>
  <r>
    <n v="11268"/>
    <x v="0"/>
    <x v="2"/>
    <n v="4"/>
    <n v="19"/>
    <x v="1"/>
    <s v="Ortensia Giraldo"/>
    <n v="137"/>
    <n v="137"/>
    <x v="1"/>
    <n v="959000"/>
    <n v="548"/>
  </r>
  <r>
    <n v="11269"/>
    <x v="0"/>
    <x v="4"/>
    <n v="12"/>
    <n v="9"/>
    <x v="14"/>
    <s v="Carolina Navarro"/>
    <n v="76"/>
    <n v="76"/>
    <x v="1"/>
    <n v="532000"/>
    <n v="304"/>
  </r>
  <r>
    <n v="11270"/>
    <x v="0"/>
    <x v="0"/>
    <n v="11"/>
    <n v="17"/>
    <x v="17"/>
    <s v="Ortensia Giraldo"/>
    <n v="86"/>
    <n v="86"/>
    <x v="0"/>
    <n v="258000"/>
    <n v="172"/>
  </r>
  <r>
    <n v="11271"/>
    <x v="0"/>
    <x v="6"/>
    <n v="1"/>
    <n v="1"/>
    <x v="10"/>
    <s v="Carolina Navarro"/>
    <n v="257"/>
    <n v="257"/>
    <x v="0"/>
    <n v="616800"/>
    <n v="359.8"/>
  </r>
  <r>
    <n v="11272"/>
    <x v="0"/>
    <x v="9"/>
    <n v="3"/>
    <n v="25"/>
    <x v="12"/>
    <s v="Ernesto Pérez"/>
    <n v="53"/>
    <n v="53"/>
    <x v="1"/>
    <n v="371000"/>
    <n v="212"/>
  </r>
  <r>
    <n v="11273"/>
    <x v="0"/>
    <x v="6"/>
    <n v="1"/>
    <n v="6"/>
    <x v="10"/>
    <s v="Carolina Navarro"/>
    <n v="51"/>
    <n v="51"/>
    <x v="2"/>
    <n v="448800"/>
    <n v="193.8"/>
  </r>
  <r>
    <n v="11274"/>
    <x v="0"/>
    <x v="0"/>
    <n v="11"/>
    <n v="10"/>
    <x v="10"/>
    <s v="Marcela Valencia"/>
    <n v="106"/>
    <n v="106"/>
    <x v="3"/>
    <n v="583000"/>
    <n v="371"/>
  </r>
  <r>
    <n v="11275"/>
    <x v="0"/>
    <x v="7"/>
    <n v="2"/>
    <n v="10"/>
    <x v="13"/>
    <s v="Patricia Fernandez"/>
    <n v="148"/>
    <n v="148"/>
    <x v="1"/>
    <n v="1036000"/>
    <n v="592"/>
  </r>
  <r>
    <n v="11276"/>
    <x v="0"/>
    <x v="6"/>
    <n v="1"/>
    <n v="22"/>
    <x v="4"/>
    <s v="Marcela Valencia"/>
    <n v="201"/>
    <n v="201"/>
    <x v="0"/>
    <n v="482400"/>
    <n v="281.39999999999998"/>
  </r>
  <r>
    <n v="11277"/>
    <x v="0"/>
    <x v="5"/>
    <n v="9"/>
    <n v="28"/>
    <x v="2"/>
    <s v="Carolina Navarro"/>
    <n v="57"/>
    <n v="57"/>
    <x v="1"/>
    <n v="399000"/>
    <n v="228"/>
  </r>
  <r>
    <n v="11278"/>
    <x v="0"/>
    <x v="9"/>
    <n v="3"/>
    <n v="9"/>
    <x v="10"/>
    <s v="Juan Carlos Londoño"/>
    <n v="104"/>
    <n v="104"/>
    <x v="3"/>
    <n v="572000"/>
    <n v="364"/>
  </r>
  <r>
    <n v="11279"/>
    <x v="0"/>
    <x v="8"/>
    <n v="5"/>
    <n v="15"/>
    <x v="10"/>
    <s v="Carolina Navarro"/>
    <n v="72"/>
    <n v="72"/>
    <x v="3"/>
    <n v="396000"/>
    <n v="252"/>
  </r>
  <r>
    <n v="11280"/>
    <x v="0"/>
    <x v="9"/>
    <n v="3"/>
    <n v="24"/>
    <x v="7"/>
    <s v="Patricia Fernandez"/>
    <n v="99"/>
    <n v="99"/>
    <x v="0"/>
    <n v="297000"/>
    <n v="198"/>
  </r>
  <r>
    <n v="11281"/>
    <x v="0"/>
    <x v="10"/>
    <n v="6"/>
    <n v="2"/>
    <x v="7"/>
    <s v="Carolina Navarro"/>
    <n v="118"/>
    <n v="118"/>
    <x v="0"/>
    <n v="354000"/>
    <n v="236"/>
  </r>
  <r>
    <n v="11282"/>
    <x v="0"/>
    <x v="7"/>
    <n v="2"/>
    <n v="12"/>
    <x v="14"/>
    <s v="Ernesto Pérez"/>
    <n v="158"/>
    <n v="158"/>
    <x v="1"/>
    <n v="1106000"/>
    <n v="632"/>
  </r>
  <r>
    <n v="11283"/>
    <x v="0"/>
    <x v="10"/>
    <n v="6"/>
    <n v="11"/>
    <x v="0"/>
    <s v="Ortensia Giraldo"/>
    <n v="164"/>
    <n v="164"/>
    <x v="1"/>
    <n v="1148000"/>
    <n v="656"/>
  </r>
  <r>
    <n v="11284"/>
    <x v="0"/>
    <x v="0"/>
    <n v="11"/>
    <n v="5"/>
    <x v="10"/>
    <s v="Ortensia Giraldo"/>
    <n v="201"/>
    <n v="201"/>
    <x v="2"/>
    <n v="1507500"/>
    <n v="502.5"/>
  </r>
  <r>
    <n v="11285"/>
    <x v="0"/>
    <x v="7"/>
    <n v="2"/>
    <n v="3"/>
    <x v="9"/>
    <s v="Ortensia Giraldo"/>
    <n v="202"/>
    <n v="202"/>
    <x v="3"/>
    <n v="868600"/>
    <n v="464.6"/>
  </r>
  <r>
    <n v="11286"/>
    <x v="0"/>
    <x v="3"/>
    <n v="8"/>
    <n v="23"/>
    <x v="18"/>
    <s v="Juan Carlos Londoño"/>
    <n v="230"/>
    <n v="230"/>
    <x v="3"/>
    <n v="989000"/>
    <n v="529"/>
  </r>
  <r>
    <n v="11287"/>
    <x v="0"/>
    <x v="8"/>
    <n v="5"/>
    <n v="26"/>
    <x v="5"/>
    <s v="Ernesto Pérez"/>
    <n v="85"/>
    <n v="85"/>
    <x v="3"/>
    <n v="467500"/>
    <n v="297.5"/>
  </r>
  <r>
    <n v="11288"/>
    <x v="0"/>
    <x v="9"/>
    <n v="3"/>
    <n v="19"/>
    <x v="15"/>
    <s v="Ernesto Pérez"/>
    <n v="76"/>
    <n v="76"/>
    <x v="0"/>
    <n v="228000"/>
    <n v="152"/>
  </r>
  <r>
    <n v="11289"/>
    <x v="0"/>
    <x v="10"/>
    <n v="6"/>
    <n v="6"/>
    <x v="19"/>
    <s v="Patricia Fernandez"/>
    <n v="70"/>
    <n v="70"/>
    <x v="3"/>
    <n v="385000"/>
    <n v="245"/>
  </r>
  <r>
    <n v="11290"/>
    <x v="0"/>
    <x v="9"/>
    <n v="3"/>
    <n v="16"/>
    <x v="1"/>
    <s v="Marcela Valencia"/>
    <n v="117"/>
    <n v="117"/>
    <x v="0"/>
    <n v="351000"/>
    <n v="234"/>
  </r>
  <r>
    <n v="11291"/>
    <x v="0"/>
    <x v="4"/>
    <n v="12"/>
    <n v="21"/>
    <x v="4"/>
    <s v="Juan Carlos Londoño"/>
    <n v="57"/>
    <n v="57"/>
    <x v="0"/>
    <n v="171000"/>
    <n v="114"/>
  </r>
  <r>
    <n v="11292"/>
    <x v="0"/>
    <x v="8"/>
    <n v="5"/>
    <n v="3"/>
    <x v="12"/>
    <s v="Patricia Fernandez"/>
    <n v="82"/>
    <n v="82"/>
    <x v="0"/>
    <n v="246000"/>
    <n v="164"/>
  </r>
  <r>
    <n v="11293"/>
    <x v="0"/>
    <x v="3"/>
    <n v="8"/>
    <n v="9"/>
    <x v="4"/>
    <s v="Carolina Navarro"/>
    <n v="267"/>
    <n v="267"/>
    <x v="3"/>
    <n v="1148100"/>
    <n v="614.1"/>
  </r>
  <r>
    <n v="11294"/>
    <x v="0"/>
    <x v="9"/>
    <n v="3"/>
    <n v="7"/>
    <x v="18"/>
    <s v="Ernesto Pérez"/>
    <n v="164"/>
    <n v="164"/>
    <x v="1"/>
    <n v="1148000"/>
    <n v="656"/>
  </r>
  <r>
    <n v="11295"/>
    <x v="0"/>
    <x v="6"/>
    <n v="1"/>
    <n v="3"/>
    <x v="11"/>
    <s v="Ernesto Pérez"/>
    <n v="107"/>
    <n v="107"/>
    <x v="2"/>
    <n v="941600"/>
    <n v="406.6"/>
  </r>
  <r>
    <n v="11296"/>
    <x v="0"/>
    <x v="7"/>
    <n v="2"/>
    <n v="3"/>
    <x v="3"/>
    <s v="Ernesto Pérez"/>
    <n v="278"/>
    <n v="278"/>
    <x v="0"/>
    <n v="667200"/>
    <n v="389.2"/>
  </r>
  <r>
    <n v="11297"/>
    <x v="0"/>
    <x v="4"/>
    <n v="12"/>
    <n v="17"/>
    <x v="4"/>
    <s v="Ernesto Pérez"/>
    <n v="268"/>
    <n v="268"/>
    <x v="2"/>
    <n v="2010000"/>
    <n v="670"/>
  </r>
  <r>
    <n v="11298"/>
    <x v="0"/>
    <x v="4"/>
    <n v="12"/>
    <n v="30"/>
    <x v="5"/>
    <s v="Marcela Valencia"/>
    <n v="54"/>
    <n v="54"/>
    <x v="3"/>
    <n v="297000"/>
    <n v="189"/>
  </r>
  <r>
    <n v="11299"/>
    <x v="0"/>
    <x v="9"/>
    <n v="3"/>
    <n v="26"/>
    <x v="12"/>
    <s v="Ernesto Pérez"/>
    <n v="92"/>
    <n v="92"/>
    <x v="1"/>
    <n v="644000"/>
    <n v="368"/>
  </r>
  <r>
    <n v="11300"/>
    <x v="0"/>
    <x v="0"/>
    <n v="11"/>
    <n v="13"/>
    <x v="19"/>
    <s v="Juan Carlos Londoño"/>
    <n v="58"/>
    <n v="58"/>
    <x v="3"/>
    <n v="319000"/>
    <n v="203"/>
  </r>
  <r>
    <n v="11301"/>
    <x v="0"/>
    <x v="6"/>
    <n v="1"/>
    <n v="7"/>
    <x v="8"/>
    <s v="Juan Carlos Londoño"/>
    <n v="51"/>
    <n v="51"/>
    <x v="2"/>
    <n v="448800"/>
    <n v="193.8"/>
  </r>
  <r>
    <n v="11302"/>
    <x v="0"/>
    <x v="9"/>
    <n v="3"/>
    <n v="14"/>
    <x v="19"/>
    <s v="Juan Carlos Londoño"/>
    <n v="273"/>
    <n v="273"/>
    <x v="2"/>
    <n v="2047500"/>
    <n v="682.5"/>
  </r>
  <r>
    <n v="11303"/>
    <x v="0"/>
    <x v="7"/>
    <n v="2"/>
    <n v="6"/>
    <x v="3"/>
    <s v="Carolina Navarro"/>
    <n v="114"/>
    <n v="114"/>
    <x v="1"/>
    <n v="798000"/>
    <n v="456"/>
  </r>
  <r>
    <n v="11304"/>
    <x v="0"/>
    <x v="6"/>
    <n v="1"/>
    <n v="27"/>
    <x v="13"/>
    <s v="Patricia Fernandez"/>
    <n v="234"/>
    <n v="234"/>
    <x v="0"/>
    <n v="561600"/>
    <n v="327.60000000000002"/>
  </r>
  <r>
    <n v="11305"/>
    <x v="0"/>
    <x v="2"/>
    <n v="4"/>
    <n v="19"/>
    <x v="10"/>
    <s v="Marcela Valencia"/>
    <n v="68"/>
    <n v="68"/>
    <x v="3"/>
    <n v="374000"/>
    <n v="238"/>
  </r>
  <r>
    <n v="11306"/>
    <x v="0"/>
    <x v="8"/>
    <n v="5"/>
    <n v="25"/>
    <x v="4"/>
    <s v="Ernesto Pérez"/>
    <n v="151"/>
    <n v="151"/>
    <x v="1"/>
    <n v="1057000"/>
    <n v="604"/>
  </r>
  <r>
    <n v="11307"/>
    <x v="0"/>
    <x v="11"/>
    <n v="7"/>
    <n v="11"/>
    <x v="0"/>
    <s v="Marcela Valencia"/>
    <n v="232"/>
    <n v="232"/>
    <x v="0"/>
    <n v="556800"/>
    <n v="324.8"/>
  </r>
  <r>
    <n v="11308"/>
    <x v="0"/>
    <x v="0"/>
    <n v="11"/>
    <n v="24"/>
    <x v="6"/>
    <s v="Patricia Fernandez"/>
    <n v="50"/>
    <n v="50"/>
    <x v="3"/>
    <n v="275000"/>
    <n v="175"/>
  </r>
  <r>
    <n v="11309"/>
    <x v="0"/>
    <x v="10"/>
    <n v="6"/>
    <n v="25"/>
    <x v="0"/>
    <s v="Juan Carlos Londoño"/>
    <n v="52"/>
    <n v="52"/>
    <x v="0"/>
    <n v="156000"/>
    <n v="104"/>
  </r>
  <r>
    <n v="11310"/>
    <x v="0"/>
    <x v="8"/>
    <n v="5"/>
    <n v="12"/>
    <x v="6"/>
    <s v="Ortensia Giraldo"/>
    <n v="201"/>
    <n v="201"/>
    <x v="2"/>
    <n v="1507500"/>
    <n v="502.5"/>
  </r>
  <r>
    <n v="11311"/>
    <x v="0"/>
    <x v="0"/>
    <n v="11"/>
    <n v="23"/>
    <x v="15"/>
    <s v="Patricia Fernandez"/>
    <n v="156"/>
    <n v="156"/>
    <x v="1"/>
    <n v="1092000"/>
    <n v="624"/>
  </r>
  <r>
    <n v="11312"/>
    <x v="0"/>
    <x v="11"/>
    <n v="7"/>
    <n v="19"/>
    <x v="10"/>
    <s v="Juan Carlos Londoño"/>
    <n v="205"/>
    <n v="205"/>
    <x v="3"/>
    <n v="881500"/>
    <n v="471.5"/>
  </r>
  <r>
    <n v="11313"/>
    <x v="0"/>
    <x v="5"/>
    <n v="9"/>
    <n v="3"/>
    <x v="1"/>
    <s v="Carolina Navarro"/>
    <n v="120"/>
    <n v="120"/>
    <x v="1"/>
    <n v="840000"/>
    <n v="480"/>
  </r>
  <r>
    <n v="11314"/>
    <x v="0"/>
    <x v="1"/>
    <n v="10"/>
    <n v="6"/>
    <x v="19"/>
    <s v="Carolina Navarro"/>
    <n v="180"/>
    <n v="180"/>
    <x v="1"/>
    <n v="1260000"/>
    <n v="720"/>
  </r>
  <r>
    <n v="11315"/>
    <x v="0"/>
    <x v="5"/>
    <n v="9"/>
    <n v="24"/>
    <x v="11"/>
    <s v="Ernesto Pérez"/>
    <n v="59"/>
    <n v="59"/>
    <x v="0"/>
    <n v="177000"/>
    <n v="118"/>
  </r>
  <r>
    <n v="11316"/>
    <x v="0"/>
    <x v="11"/>
    <n v="7"/>
    <n v="9"/>
    <x v="17"/>
    <s v="Patricia Fernandez"/>
    <n v="80"/>
    <n v="80"/>
    <x v="1"/>
    <n v="560000"/>
    <n v="320"/>
  </r>
  <r>
    <n v="11317"/>
    <x v="0"/>
    <x v="3"/>
    <n v="8"/>
    <n v="12"/>
    <x v="12"/>
    <s v="Ortensia Giraldo"/>
    <n v="223"/>
    <n v="223"/>
    <x v="0"/>
    <n v="535200"/>
    <n v="312.2"/>
  </r>
  <r>
    <n v="11318"/>
    <x v="0"/>
    <x v="7"/>
    <n v="2"/>
    <n v="23"/>
    <x v="6"/>
    <s v="Juan Carlos Londoño"/>
    <n v="55"/>
    <n v="55"/>
    <x v="2"/>
    <n v="484000"/>
    <n v="209"/>
  </r>
  <r>
    <n v="11319"/>
    <x v="0"/>
    <x v="1"/>
    <n v="10"/>
    <n v="9"/>
    <x v="7"/>
    <s v="Ortensia Giraldo"/>
    <n v="125"/>
    <n v="125"/>
    <x v="1"/>
    <n v="875000"/>
    <n v="500"/>
  </r>
  <r>
    <n v="11320"/>
    <x v="0"/>
    <x v="9"/>
    <n v="3"/>
    <n v="16"/>
    <x v="5"/>
    <s v="Marcela Valencia"/>
    <n v="76"/>
    <n v="76"/>
    <x v="0"/>
    <n v="228000"/>
    <n v="152"/>
  </r>
  <r>
    <n v="11321"/>
    <x v="0"/>
    <x v="8"/>
    <n v="5"/>
    <n v="17"/>
    <x v="11"/>
    <s v="Carolina Navarro"/>
    <n v="107"/>
    <n v="107"/>
    <x v="3"/>
    <n v="588500"/>
    <n v="374.5"/>
  </r>
  <r>
    <n v="11322"/>
    <x v="0"/>
    <x v="11"/>
    <n v="7"/>
    <n v="20"/>
    <x v="2"/>
    <s v="Ernesto Pérez"/>
    <n v="128"/>
    <n v="128"/>
    <x v="1"/>
    <n v="896000"/>
    <n v="512"/>
  </r>
  <r>
    <n v="11323"/>
    <x v="0"/>
    <x v="4"/>
    <n v="12"/>
    <n v="3"/>
    <x v="17"/>
    <s v="Patricia Fernandez"/>
    <n v="91"/>
    <n v="91"/>
    <x v="3"/>
    <n v="500500"/>
    <n v="318.5"/>
  </r>
  <r>
    <n v="11324"/>
    <x v="0"/>
    <x v="11"/>
    <n v="7"/>
    <n v="1"/>
    <x v="11"/>
    <s v="Marcela Valencia"/>
    <n v="107"/>
    <n v="107"/>
    <x v="2"/>
    <n v="941600"/>
    <n v="406.6"/>
  </r>
  <r>
    <n v="11325"/>
    <x v="0"/>
    <x v="4"/>
    <n v="12"/>
    <n v="13"/>
    <x v="4"/>
    <s v="Carolina Navarro"/>
    <n v="222"/>
    <n v="222"/>
    <x v="2"/>
    <n v="1665000"/>
    <n v="555"/>
  </r>
  <r>
    <n v="11326"/>
    <x v="0"/>
    <x v="6"/>
    <n v="1"/>
    <n v="22"/>
    <x v="4"/>
    <s v="Patricia Fernandez"/>
    <n v="252"/>
    <n v="252"/>
    <x v="3"/>
    <n v="1083600"/>
    <n v="579.6"/>
  </r>
  <r>
    <n v="11327"/>
    <x v="0"/>
    <x v="4"/>
    <n v="12"/>
    <n v="15"/>
    <x v="9"/>
    <s v="Carolina Navarro"/>
    <n v="60"/>
    <n v="60"/>
    <x v="3"/>
    <n v="330000"/>
    <n v="210"/>
  </r>
  <r>
    <n v="11328"/>
    <x v="0"/>
    <x v="9"/>
    <n v="3"/>
    <n v="2"/>
    <x v="8"/>
    <s v="Patricia Fernandez"/>
    <n v="217"/>
    <n v="217"/>
    <x v="2"/>
    <n v="1627500"/>
    <n v="542.5"/>
  </r>
  <r>
    <n v="11329"/>
    <x v="0"/>
    <x v="5"/>
    <n v="9"/>
    <n v="15"/>
    <x v="18"/>
    <s v="Juan Carlos Londoño"/>
    <n v="117"/>
    <n v="117"/>
    <x v="3"/>
    <n v="643500"/>
    <n v="409.5"/>
  </r>
  <r>
    <n v="11330"/>
    <x v="0"/>
    <x v="6"/>
    <n v="1"/>
    <n v="15"/>
    <x v="6"/>
    <s v="Patricia Fernandez"/>
    <n v="91"/>
    <n v="91"/>
    <x v="2"/>
    <n v="800800"/>
    <n v="345.8"/>
  </r>
  <r>
    <n v="11331"/>
    <x v="0"/>
    <x v="7"/>
    <n v="2"/>
    <n v="4"/>
    <x v="7"/>
    <s v="Ernesto Pérez"/>
    <n v="160"/>
    <n v="160"/>
    <x v="1"/>
    <n v="1120000"/>
    <n v="640"/>
  </r>
  <r>
    <n v="11332"/>
    <x v="0"/>
    <x v="6"/>
    <n v="1"/>
    <n v="13"/>
    <x v="15"/>
    <s v="Ernesto Pérez"/>
    <n v="275"/>
    <n v="275"/>
    <x v="3"/>
    <n v="1182500"/>
    <n v="632.5"/>
  </r>
  <r>
    <n v="11333"/>
    <x v="0"/>
    <x v="3"/>
    <n v="8"/>
    <n v="24"/>
    <x v="4"/>
    <s v="Marcela Valencia"/>
    <n v="271"/>
    <n v="271"/>
    <x v="0"/>
    <n v="650400"/>
    <n v="379.4"/>
  </r>
  <r>
    <n v="11334"/>
    <x v="0"/>
    <x v="11"/>
    <n v="7"/>
    <n v="24"/>
    <x v="12"/>
    <s v="Juan Carlos Londoño"/>
    <n v="76"/>
    <n v="76"/>
    <x v="2"/>
    <n v="668800"/>
    <n v="288.8"/>
  </r>
  <r>
    <n v="11335"/>
    <x v="0"/>
    <x v="3"/>
    <n v="8"/>
    <n v="15"/>
    <x v="19"/>
    <s v="Ernesto Pérez"/>
    <n v="274"/>
    <n v="274"/>
    <x v="3"/>
    <n v="1178200"/>
    <n v="630.20000000000005"/>
  </r>
  <r>
    <n v="11336"/>
    <x v="0"/>
    <x v="3"/>
    <n v="8"/>
    <n v="6"/>
    <x v="10"/>
    <s v="Marcela Valencia"/>
    <n v="243"/>
    <n v="243"/>
    <x v="3"/>
    <n v="1044900"/>
    <n v="558.9"/>
  </r>
  <r>
    <n v="11337"/>
    <x v="0"/>
    <x v="2"/>
    <n v="4"/>
    <n v="29"/>
    <x v="10"/>
    <s v="Patricia Fernandez"/>
    <n v="117"/>
    <n v="117"/>
    <x v="3"/>
    <n v="643500"/>
    <n v="409.5"/>
  </r>
  <r>
    <n v="11338"/>
    <x v="0"/>
    <x v="4"/>
    <n v="12"/>
    <n v="18"/>
    <x v="19"/>
    <s v="Carolina Navarro"/>
    <n v="174"/>
    <n v="174"/>
    <x v="1"/>
    <n v="1218000"/>
    <n v="696"/>
  </r>
  <r>
    <n v="11339"/>
    <x v="0"/>
    <x v="8"/>
    <n v="5"/>
    <n v="13"/>
    <x v="7"/>
    <s v="Patricia Fernandez"/>
    <n v="285"/>
    <n v="285"/>
    <x v="2"/>
    <n v="2137500"/>
    <n v="712.5"/>
  </r>
  <r>
    <n v="11340"/>
    <x v="0"/>
    <x v="10"/>
    <n v="6"/>
    <n v="21"/>
    <x v="2"/>
    <s v="Juan Carlos Londoño"/>
    <n v="66"/>
    <n v="66"/>
    <x v="1"/>
    <n v="462000"/>
    <n v="264"/>
  </r>
  <r>
    <n v="11341"/>
    <x v="0"/>
    <x v="0"/>
    <n v="11"/>
    <n v="9"/>
    <x v="10"/>
    <s v="Carolina Navarro"/>
    <n v="93"/>
    <n v="93"/>
    <x v="1"/>
    <n v="651000"/>
    <n v="372"/>
  </r>
  <r>
    <n v="11342"/>
    <x v="0"/>
    <x v="3"/>
    <n v="8"/>
    <n v="17"/>
    <x v="15"/>
    <s v="Patricia Fernandez"/>
    <n v="84"/>
    <n v="84"/>
    <x v="2"/>
    <n v="739200"/>
    <n v="319.2"/>
  </r>
  <r>
    <n v="11343"/>
    <x v="0"/>
    <x v="0"/>
    <n v="11"/>
    <n v="12"/>
    <x v="1"/>
    <s v="Carolina Navarro"/>
    <n v="79"/>
    <n v="79"/>
    <x v="0"/>
    <n v="237000"/>
    <n v="158"/>
  </r>
  <r>
    <n v="11344"/>
    <x v="0"/>
    <x v="4"/>
    <n v="12"/>
    <n v="26"/>
    <x v="5"/>
    <s v="Carolina Navarro"/>
    <n v="50"/>
    <n v="50"/>
    <x v="3"/>
    <n v="275000"/>
    <n v="175"/>
  </r>
  <r>
    <n v="11345"/>
    <x v="0"/>
    <x v="3"/>
    <n v="8"/>
    <n v="15"/>
    <x v="19"/>
    <s v="Marcela Valencia"/>
    <n v="89"/>
    <n v="89"/>
    <x v="2"/>
    <n v="783200"/>
    <n v="338.2"/>
  </r>
  <r>
    <n v="11346"/>
    <x v="0"/>
    <x v="2"/>
    <n v="4"/>
    <n v="20"/>
    <x v="9"/>
    <s v="Juan Carlos Londoño"/>
    <n v="89"/>
    <n v="89"/>
    <x v="3"/>
    <n v="489500"/>
    <n v="311.5"/>
  </r>
  <r>
    <n v="11347"/>
    <x v="0"/>
    <x v="1"/>
    <n v="10"/>
    <n v="10"/>
    <x v="1"/>
    <s v="Carolina Navarro"/>
    <n v="120"/>
    <n v="120"/>
    <x v="3"/>
    <n v="660000"/>
    <n v="420"/>
  </r>
  <r>
    <n v="11348"/>
    <x v="0"/>
    <x v="1"/>
    <n v="10"/>
    <n v="4"/>
    <x v="2"/>
    <s v="Marcela Valencia"/>
    <n v="50"/>
    <n v="50"/>
    <x v="0"/>
    <n v="150000"/>
    <n v="100"/>
  </r>
  <r>
    <n v="11349"/>
    <x v="0"/>
    <x v="10"/>
    <n v="6"/>
    <n v="26"/>
    <x v="17"/>
    <s v="Ernesto Pérez"/>
    <n v="215"/>
    <n v="215"/>
    <x v="2"/>
    <n v="1612500"/>
    <n v="537.5"/>
  </r>
  <r>
    <n v="11350"/>
    <x v="0"/>
    <x v="10"/>
    <n v="6"/>
    <n v="25"/>
    <x v="10"/>
    <s v="Marcela Valencia"/>
    <n v="112"/>
    <n v="112"/>
    <x v="3"/>
    <n v="616000"/>
    <n v="392"/>
  </r>
  <r>
    <n v="11351"/>
    <x v="0"/>
    <x v="11"/>
    <n v="7"/>
    <n v="15"/>
    <x v="12"/>
    <s v="Patricia Fernandez"/>
    <n v="99"/>
    <n v="99"/>
    <x v="2"/>
    <n v="871200"/>
    <n v="376.2"/>
  </r>
  <r>
    <n v="11352"/>
    <x v="0"/>
    <x v="11"/>
    <n v="7"/>
    <n v="1"/>
    <x v="2"/>
    <s v="Juan Carlos Londoño"/>
    <n v="209"/>
    <n v="209"/>
    <x v="3"/>
    <n v="898700"/>
    <n v="480.7"/>
  </r>
  <r>
    <n v="11353"/>
    <x v="0"/>
    <x v="7"/>
    <n v="2"/>
    <n v="14"/>
    <x v="5"/>
    <s v="Ortensia Giraldo"/>
    <n v="226"/>
    <n v="226"/>
    <x v="0"/>
    <n v="542400"/>
    <n v="316.39999999999998"/>
  </r>
  <r>
    <n v="11354"/>
    <x v="0"/>
    <x v="3"/>
    <n v="8"/>
    <n v="11"/>
    <x v="18"/>
    <s v="Ernesto Pérez"/>
    <n v="97"/>
    <n v="97"/>
    <x v="1"/>
    <n v="679000"/>
    <n v="388"/>
  </r>
  <r>
    <n v="11355"/>
    <x v="0"/>
    <x v="6"/>
    <n v="1"/>
    <n v="9"/>
    <x v="4"/>
    <s v="Marcela Valencia"/>
    <n v="64"/>
    <n v="64"/>
    <x v="1"/>
    <n v="448000"/>
    <n v="256"/>
  </r>
  <r>
    <n v="11356"/>
    <x v="0"/>
    <x v="3"/>
    <n v="8"/>
    <n v="18"/>
    <x v="15"/>
    <s v="Carolina Navarro"/>
    <n v="259"/>
    <n v="259"/>
    <x v="0"/>
    <n v="621600"/>
    <n v="362.6"/>
  </r>
  <r>
    <n v="11357"/>
    <x v="0"/>
    <x v="0"/>
    <n v="11"/>
    <n v="29"/>
    <x v="14"/>
    <s v="Ernesto Pérez"/>
    <n v="63"/>
    <n v="63"/>
    <x v="0"/>
    <n v="189000"/>
    <n v="126"/>
  </r>
  <r>
    <n v="11358"/>
    <x v="0"/>
    <x v="9"/>
    <n v="3"/>
    <n v="22"/>
    <x v="9"/>
    <s v="Ortensia Giraldo"/>
    <n v="111"/>
    <n v="111"/>
    <x v="0"/>
    <n v="333000"/>
    <n v="222"/>
  </r>
  <r>
    <n v="11359"/>
    <x v="0"/>
    <x v="2"/>
    <n v="4"/>
    <n v="18"/>
    <x v="0"/>
    <s v="Carolina Navarro"/>
    <n v="220"/>
    <n v="220"/>
    <x v="2"/>
    <n v="1650000"/>
    <n v="550"/>
  </r>
  <r>
    <n v="11360"/>
    <x v="0"/>
    <x v="4"/>
    <n v="12"/>
    <n v="19"/>
    <x v="17"/>
    <s v="Ortensia Giraldo"/>
    <n v="254"/>
    <n v="254"/>
    <x v="2"/>
    <n v="1905000"/>
    <n v="635"/>
  </r>
  <r>
    <n v="11361"/>
    <x v="0"/>
    <x v="3"/>
    <n v="8"/>
    <n v="7"/>
    <x v="19"/>
    <s v="Patricia Fernandez"/>
    <n v="62"/>
    <n v="62"/>
    <x v="2"/>
    <n v="545600"/>
    <n v="235.6"/>
  </r>
  <r>
    <n v="11362"/>
    <x v="0"/>
    <x v="0"/>
    <n v="11"/>
    <n v="24"/>
    <x v="8"/>
    <s v="Ortensia Giraldo"/>
    <n v="170"/>
    <n v="170"/>
    <x v="1"/>
    <n v="1190000"/>
    <n v="680"/>
  </r>
  <r>
    <n v="11363"/>
    <x v="0"/>
    <x v="2"/>
    <n v="4"/>
    <n v="18"/>
    <x v="15"/>
    <s v="Marcela Valencia"/>
    <n v="120"/>
    <n v="120"/>
    <x v="0"/>
    <n v="360000"/>
    <n v="240"/>
  </r>
  <r>
    <n v="11364"/>
    <x v="0"/>
    <x v="9"/>
    <n v="3"/>
    <n v="17"/>
    <x v="14"/>
    <s v="Juan Carlos Londoño"/>
    <n v="90"/>
    <n v="90"/>
    <x v="1"/>
    <n v="630000"/>
    <n v="360"/>
  </r>
  <r>
    <n v="11365"/>
    <x v="0"/>
    <x v="5"/>
    <n v="9"/>
    <n v="12"/>
    <x v="5"/>
    <s v="Juan Carlos Londoño"/>
    <n v="68"/>
    <n v="68"/>
    <x v="1"/>
    <n v="476000"/>
    <n v="272"/>
  </r>
  <r>
    <n v="11366"/>
    <x v="0"/>
    <x v="11"/>
    <n v="7"/>
    <n v="23"/>
    <x v="15"/>
    <s v="Marcela Valencia"/>
    <n v="80"/>
    <n v="80"/>
    <x v="2"/>
    <n v="704000"/>
    <n v="304"/>
  </r>
  <r>
    <n v="11367"/>
    <x v="0"/>
    <x v="2"/>
    <n v="4"/>
    <n v="28"/>
    <x v="19"/>
    <s v="Marcela Valencia"/>
    <n v="216"/>
    <n v="216"/>
    <x v="2"/>
    <n v="1620000"/>
    <n v="540"/>
  </r>
  <r>
    <n v="11368"/>
    <x v="0"/>
    <x v="7"/>
    <n v="2"/>
    <n v="11"/>
    <x v="1"/>
    <s v="Marcela Valencia"/>
    <n v="77"/>
    <n v="77"/>
    <x v="2"/>
    <n v="677600"/>
    <n v="292.60000000000002"/>
  </r>
  <r>
    <n v="11369"/>
    <x v="0"/>
    <x v="4"/>
    <n v="12"/>
    <n v="5"/>
    <x v="4"/>
    <s v="Juan Carlos Londoño"/>
    <n v="243"/>
    <n v="243"/>
    <x v="2"/>
    <n v="1822500"/>
    <n v="607.5"/>
  </r>
  <r>
    <n v="11370"/>
    <x v="0"/>
    <x v="10"/>
    <n v="6"/>
    <n v="7"/>
    <x v="15"/>
    <s v="Marcela Valencia"/>
    <n v="169"/>
    <n v="169"/>
    <x v="1"/>
    <n v="1183000"/>
    <n v="676"/>
  </r>
  <r>
    <n v="11371"/>
    <x v="0"/>
    <x v="0"/>
    <n v="11"/>
    <n v="11"/>
    <x v="2"/>
    <s v="Ortensia Giraldo"/>
    <n v="90"/>
    <n v="90"/>
    <x v="3"/>
    <n v="495000"/>
    <n v="315"/>
  </r>
  <r>
    <n v="11372"/>
    <x v="0"/>
    <x v="8"/>
    <n v="5"/>
    <n v="22"/>
    <x v="18"/>
    <s v="Patricia Fernandez"/>
    <n v="72"/>
    <n v="72"/>
    <x v="0"/>
    <n v="216000"/>
    <n v="144"/>
  </r>
  <r>
    <n v="11373"/>
    <x v="0"/>
    <x v="3"/>
    <n v="8"/>
    <n v="22"/>
    <x v="9"/>
    <s v="Juan Carlos Londoño"/>
    <n v="201"/>
    <n v="201"/>
    <x v="3"/>
    <n v="864300"/>
    <n v="462.3"/>
  </r>
  <r>
    <n v="11374"/>
    <x v="0"/>
    <x v="6"/>
    <n v="1"/>
    <n v="19"/>
    <x v="18"/>
    <s v="Ortensia Giraldo"/>
    <n v="293"/>
    <n v="293"/>
    <x v="0"/>
    <n v="703200"/>
    <n v="410.2"/>
  </r>
  <r>
    <n v="11375"/>
    <x v="0"/>
    <x v="10"/>
    <n v="6"/>
    <n v="16"/>
    <x v="1"/>
    <s v="Carolina Navarro"/>
    <n v="78"/>
    <n v="78"/>
    <x v="0"/>
    <n v="234000"/>
    <n v="156"/>
  </r>
  <r>
    <n v="11376"/>
    <x v="0"/>
    <x v="1"/>
    <n v="10"/>
    <n v="10"/>
    <x v="19"/>
    <s v="Juan Carlos Londoño"/>
    <n v="126"/>
    <n v="126"/>
    <x v="1"/>
    <n v="882000"/>
    <n v="504"/>
  </r>
  <r>
    <n v="11377"/>
    <x v="0"/>
    <x v="4"/>
    <n v="12"/>
    <n v="30"/>
    <x v="4"/>
    <s v="Ernesto Pérez"/>
    <n v="62"/>
    <n v="62"/>
    <x v="1"/>
    <n v="434000"/>
    <n v="248"/>
  </r>
  <r>
    <n v="11378"/>
    <x v="0"/>
    <x v="7"/>
    <n v="2"/>
    <n v="23"/>
    <x v="12"/>
    <s v="Juan Carlos Londoño"/>
    <n v="67"/>
    <n v="67"/>
    <x v="2"/>
    <n v="589600"/>
    <n v="254.6"/>
  </r>
  <r>
    <n v="11379"/>
    <x v="0"/>
    <x v="5"/>
    <n v="9"/>
    <n v="26"/>
    <x v="3"/>
    <s v="Marcela Valencia"/>
    <n v="151"/>
    <n v="151"/>
    <x v="1"/>
    <n v="1057000"/>
    <n v="604"/>
  </r>
  <r>
    <n v="11380"/>
    <x v="0"/>
    <x v="6"/>
    <n v="1"/>
    <n v="15"/>
    <x v="11"/>
    <s v="Marcela Valencia"/>
    <n v="90"/>
    <n v="90"/>
    <x v="1"/>
    <n v="630000"/>
    <n v="360"/>
  </r>
  <r>
    <n v="11381"/>
    <x v="0"/>
    <x v="0"/>
    <n v="11"/>
    <n v="20"/>
    <x v="7"/>
    <s v="Marcela Valencia"/>
    <n v="276"/>
    <n v="276"/>
    <x v="2"/>
    <n v="2070000"/>
    <n v="690"/>
  </r>
  <r>
    <n v="11382"/>
    <x v="0"/>
    <x v="2"/>
    <n v="4"/>
    <n v="24"/>
    <x v="8"/>
    <s v="Marcela Valencia"/>
    <n v="248"/>
    <n v="248"/>
    <x v="2"/>
    <n v="1860000"/>
    <n v="620"/>
  </r>
  <r>
    <n v="11383"/>
    <x v="0"/>
    <x v="10"/>
    <n v="6"/>
    <n v="29"/>
    <x v="9"/>
    <s v="Juan Carlos Londoño"/>
    <n v="59"/>
    <n v="59"/>
    <x v="3"/>
    <n v="324500"/>
    <n v="206.5"/>
  </r>
  <r>
    <n v="11384"/>
    <x v="0"/>
    <x v="8"/>
    <n v="5"/>
    <n v="24"/>
    <x v="13"/>
    <s v="Ernesto Pérez"/>
    <n v="228"/>
    <n v="228"/>
    <x v="2"/>
    <n v="1710000"/>
    <n v="570"/>
  </r>
  <r>
    <n v="11385"/>
    <x v="0"/>
    <x v="5"/>
    <n v="9"/>
    <n v="23"/>
    <x v="10"/>
    <s v="Carolina Navarro"/>
    <n v="61"/>
    <n v="61"/>
    <x v="3"/>
    <n v="335500"/>
    <n v="213.5"/>
  </r>
  <r>
    <n v="11386"/>
    <x v="0"/>
    <x v="3"/>
    <n v="8"/>
    <n v="16"/>
    <x v="14"/>
    <s v="Carolina Navarro"/>
    <n v="142"/>
    <n v="142"/>
    <x v="1"/>
    <n v="994000"/>
    <n v="568"/>
  </r>
  <r>
    <n v="11387"/>
    <x v="0"/>
    <x v="1"/>
    <n v="10"/>
    <n v="7"/>
    <x v="17"/>
    <s v="Patricia Fernandez"/>
    <n v="99"/>
    <n v="99"/>
    <x v="1"/>
    <n v="693000"/>
    <n v="396"/>
  </r>
  <r>
    <n v="11388"/>
    <x v="0"/>
    <x v="11"/>
    <n v="7"/>
    <n v="5"/>
    <x v="5"/>
    <s v="Juan Carlos Londoño"/>
    <n v="277"/>
    <n v="277"/>
    <x v="3"/>
    <n v="1191100"/>
    <n v="637.1"/>
  </r>
  <r>
    <n v="11389"/>
    <x v="0"/>
    <x v="9"/>
    <n v="3"/>
    <n v="26"/>
    <x v="8"/>
    <s v="Patricia Fernandez"/>
    <n v="85"/>
    <n v="85"/>
    <x v="3"/>
    <n v="467500"/>
    <n v="297.5"/>
  </r>
  <r>
    <n v="11390"/>
    <x v="0"/>
    <x v="9"/>
    <n v="3"/>
    <n v="15"/>
    <x v="16"/>
    <s v="Marcela Valencia"/>
    <n v="274"/>
    <n v="274"/>
    <x v="2"/>
    <n v="2055000"/>
    <n v="685"/>
  </r>
  <r>
    <n v="11391"/>
    <x v="0"/>
    <x v="9"/>
    <n v="3"/>
    <n v="25"/>
    <x v="8"/>
    <s v="Ortensia Giraldo"/>
    <n v="95"/>
    <n v="95"/>
    <x v="3"/>
    <n v="522500"/>
    <n v="332.5"/>
  </r>
  <r>
    <n v="11392"/>
    <x v="0"/>
    <x v="9"/>
    <n v="3"/>
    <n v="17"/>
    <x v="12"/>
    <s v="Marcela Valencia"/>
    <n v="93"/>
    <n v="93"/>
    <x v="3"/>
    <n v="511500"/>
    <n v="325.5"/>
  </r>
  <r>
    <n v="11393"/>
    <x v="0"/>
    <x v="3"/>
    <n v="8"/>
    <n v="7"/>
    <x v="16"/>
    <s v="Ernesto Pérez"/>
    <n v="78"/>
    <n v="78"/>
    <x v="2"/>
    <n v="686400"/>
    <n v="296.39999999999998"/>
  </r>
  <r>
    <n v="11394"/>
    <x v="0"/>
    <x v="5"/>
    <n v="9"/>
    <n v="28"/>
    <x v="13"/>
    <s v="Ortensia Giraldo"/>
    <n v="52"/>
    <n v="52"/>
    <x v="0"/>
    <n v="156000"/>
    <n v="104"/>
  </r>
  <r>
    <n v="11395"/>
    <x v="0"/>
    <x v="6"/>
    <n v="1"/>
    <n v="29"/>
    <x v="7"/>
    <s v="Patricia Fernandez"/>
    <n v="71"/>
    <n v="71"/>
    <x v="1"/>
    <n v="497000"/>
    <n v="284"/>
  </r>
  <r>
    <n v="11396"/>
    <x v="0"/>
    <x v="4"/>
    <n v="12"/>
    <n v="12"/>
    <x v="7"/>
    <s v="Marcela Valencia"/>
    <n v="66"/>
    <n v="66"/>
    <x v="0"/>
    <n v="198000"/>
    <n v="132"/>
  </r>
  <r>
    <n v="11397"/>
    <x v="0"/>
    <x v="6"/>
    <n v="1"/>
    <n v="8"/>
    <x v="15"/>
    <s v="Ortensia Giraldo"/>
    <n v="260"/>
    <n v="260"/>
    <x v="0"/>
    <n v="624000"/>
    <n v="364"/>
  </r>
  <r>
    <n v="11398"/>
    <x v="0"/>
    <x v="8"/>
    <n v="5"/>
    <n v="18"/>
    <x v="7"/>
    <s v="Ortensia Giraldo"/>
    <n v="270"/>
    <n v="270"/>
    <x v="2"/>
    <n v="2025000"/>
    <n v="675"/>
  </r>
  <r>
    <n v="11399"/>
    <x v="0"/>
    <x v="8"/>
    <n v="5"/>
    <n v="26"/>
    <x v="19"/>
    <s v="Carolina Navarro"/>
    <n v="56"/>
    <n v="56"/>
    <x v="3"/>
    <n v="308000"/>
    <n v="196"/>
  </r>
  <r>
    <n v="11400"/>
    <x v="0"/>
    <x v="10"/>
    <n v="6"/>
    <n v="23"/>
    <x v="5"/>
    <s v="Marcela Valencia"/>
    <n v="114"/>
    <n v="114"/>
    <x v="1"/>
    <n v="798000"/>
    <n v="456"/>
  </r>
  <r>
    <n v="11401"/>
    <x v="0"/>
    <x v="1"/>
    <n v="10"/>
    <n v="2"/>
    <x v="12"/>
    <s v="Carolina Navarro"/>
    <n v="279"/>
    <n v="279"/>
    <x v="2"/>
    <n v="2092500"/>
    <n v="697.5"/>
  </r>
  <r>
    <n v="11402"/>
    <x v="0"/>
    <x v="0"/>
    <n v="11"/>
    <n v="19"/>
    <x v="11"/>
    <s v="Carolina Navarro"/>
    <n v="229"/>
    <n v="229"/>
    <x v="2"/>
    <n v="1717500"/>
    <n v="572.5"/>
  </r>
  <r>
    <n v="11403"/>
    <x v="0"/>
    <x v="8"/>
    <n v="5"/>
    <n v="2"/>
    <x v="14"/>
    <s v="Marcela Valencia"/>
    <n v="161"/>
    <n v="161"/>
    <x v="1"/>
    <n v="1127000"/>
    <n v="644"/>
  </r>
  <r>
    <n v="11404"/>
    <x v="0"/>
    <x v="9"/>
    <n v="3"/>
    <n v="9"/>
    <x v="2"/>
    <s v="Ortensia Giraldo"/>
    <n v="62"/>
    <n v="62"/>
    <x v="1"/>
    <n v="434000"/>
    <n v="248"/>
  </r>
  <r>
    <n v="11405"/>
    <x v="0"/>
    <x v="1"/>
    <n v="10"/>
    <n v="21"/>
    <x v="14"/>
    <s v="Juan Carlos Londoño"/>
    <n v="135"/>
    <n v="135"/>
    <x v="1"/>
    <n v="945000"/>
    <n v="540"/>
  </r>
  <r>
    <n v="11406"/>
    <x v="0"/>
    <x v="3"/>
    <n v="8"/>
    <n v="16"/>
    <x v="12"/>
    <s v="Juan Carlos Londoño"/>
    <n v="83"/>
    <n v="83"/>
    <x v="2"/>
    <n v="730400"/>
    <n v="315.39999999999998"/>
  </r>
  <r>
    <n v="11407"/>
    <x v="0"/>
    <x v="0"/>
    <n v="11"/>
    <n v="28"/>
    <x v="5"/>
    <s v="Marcela Valencia"/>
    <n v="113"/>
    <n v="113"/>
    <x v="3"/>
    <n v="621500"/>
    <n v="395.5"/>
  </r>
  <r>
    <n v="11408"/>
    <x v="0"/>
    <x v="11"/>
    <n v="7"/>
    <n v="4"/>
    <x v="16"/>
    <s v="Juan Carlos Londoño"/>
    <n v="275"/>
    <n v="275"/>
    <x v="3"/>
    <n v="1182500"/>
    <n v="632.5"/>
  </r>
  <r>
    <n v="11409"/>
    <x v="0"/>
    <x v="2"/>
    <n v="4"/>
    <n v="16"/>
    <x v="5"/>
    <s v="Patricia Fernandez"/>
    <n v="76"/>
    <n v="76"/>
    <x v="1"/>
    <n v="532000"/>
    <n v="304"/>
  </r>
  <r>
    <n v="11410"/>
    <x v="0"/>
    <x v="3"/>
    <n v="8"/>
    <n v="22"/>
    <x v="18"/>
    <s v="Marcela Valencia"/>
    <n v="277"/>
    <n v="277"/>
    <x v="0"/>
    <n v="664800"/>
    <n v="387.8"/>
  </r>
  <r>
    <n v="11411"/>
    <x v="0"/>
    <x v="2"/>
    <n v="4"/>
    <n v="1"/>
    <x v="8"/>
    <s v="Carolina Navarro"/>
    <n v="112"/>
    <n v="112"/>
    <x v="3"/>
    <n v="616000"/>
    <n v="392"/>
  </r>
  <r>
    <n v="11412"/>
    <x v="0"/>
    <x v="3"/>
    <n v="8"/>
    <n v="18"/>
    <x v="16"/>
    <s v="Ernesto Pérez"/>
    <n v="64"/>
    <n v="64"/>
    <x v="1"/>
    <n v="448000"/>
    <n v="256"/>
  </r>
  <r>
    <n v="11413"/>
    <x v="0"/>
    <x v="0"/>
    <n v="11"/>
    <n v="8"/>
    <x v="14"/>
    <s v="Carolina Navarro"/>
    <n v="267"/>
    <n v="267"/>
    <x v="2"/>
    <n v="2002500"/>
    <n v="667.5"/>
  </r>
  <r>
    <n v="11414"/>
    <x v="0"/>
    <x v="2"/>
    <n v="4"/>
    <n v="12"/>
    <x v="11"/>
    <s v="Patricia Fernandez"/>
    <n v="159"/>
    <n v="159"/>
    <x v="1"/>
    <n v="1113000"/>
    <n v="636"/>
  </r>
  <r>
    <n v="11415"/>
    <x v="0"/>
    <x v="4"/>
    <n v="12"/>
    <n v="25"/>
    <x v="11"/>
    <s v="Ernesto Pérez"/>
    <n v="140"/>
    <n v="140"/>
    <x v="1"/>
    <n v="980000"/>
    <n v="560"/>
  </r>
  <r>
    <n v="11416"/>
    <x v="0"/>
    <x v="0"/>
    <n v="11"/>
    <n v="5"/>
    <x v="6"/>
    <s v="Ortensia Giraldo"/>
    <n v="111"/>
    <n v="111"/>
    <x v="1"/>
    <n v="777000"/>
    <n v="444"/>
  </r>
  <r>
    <n v="11417"/>
    <x v="0"/>
    <x v="2"/>
    <n v="4"/>
    <n v="28"/>
    <x v="8"/>
    <s v="Carolina Navarro"/>
    <n v="71"/>
    <n v="71"/>
    <x v="0"/>
    <n v="213000"/>
    <n v="142"/>
  </r>
  <r>
    <n v="11418"/>
    <x v="0"/>
    <x v="7"/>
    <n v="2"/>
    <n v="30"/>
    <x v="5"/>
    <s v="Patricia Fernandez"/>
    <n v="100"/>
    <n v="100"/>
    <x v="2"/>
    <n v="880000"/>
    <n v="380"/>
  </r>
  <r>
    <n v="11419"/>
    <x v="0"/>
    <x v="3"/>
    <n v="8"/>
    <n v="27"/>
    <x v="13"/>
    <s v="Juan Carlos Londoño"/>
    <n v="245"/>
    <n v="245"/>
    <x v="3"/>
    <n v="1053500"/>
    <n v="563.5"/>
  </r>
  <r>
    <n v="11420"/>
    <x v="0"/>
    <x v="11"/>
    <n v="7"/>
    <n v="15"/>
    <x v="0"/>
    <s v="Juan Carlos Londoño"/>
    <n v="245"/>
    <n v="245"/>
    <x v="0"/>
    <n v="588000"/>
    <n v="343"/>
  </r>
  <r>
    <n v="11421"/>
    <x v="0"/>
    <x v="0"/>
    <n v="11"/>
    <n v="5"/>
    <x v="2"/>
    <s v="Ortensia Giraldo"/>
    <n v="240"/>
    <n v="240"/>
    <x v="2"/>
    <n v="1800000"/>
    <n v="600"/>
  </r>
  <r>
    <n v="11422"/>
    <x v="0"/>
    <x v="9"/>
    <n v="3"/>
    <n v="26"/>
    <x v="4"/>
    <s v="Ernesto Pérez"/>
    <n v="55"/>
    <n v="55"/>
    <x v="0"/>
    <n v="165000"/>
    <n v="110"/>
  </r>
  <r>
    <n v="11423"/>
    <x v="0"/>
    <x v="0"/>
    <n v="11"/>
    <n v="13"/>
    <x v="6"/>
    <s v="Carolina Navarro"/>
    <n v="141"/>
    <n v="141"/>
    <x v="1"/>
    <n v="987000"/>
    <n v="564"/>
  </r>
  <r>
    <n v="11424"/>
    <x v="0"/>
    <x v="5"/>
    <n v="9"/>
    <n v="1"/>
    <x v="6"/>
    <s v="Patricia Fernandez"/>
    <n v="74"/>
    <n v="74"/>
    <x v="3"/>
    <n v="407000"/>
    <n v="259"/>
  </r>
  <r>
    <n v="11425"/>
    <x v="0"/>
    <x v="10"/>
    <n v="6"/>
    <n v="25"/>
    <x v="12"/>
    <s v="Carolina Navarro"/>
    <n v="98"/>
    <n v="98"/>
    <x v="1"/>
    <n v="686000"/>
    <n v="392"/>
  </r>
  <r>
    <n v="11426"/>
    <x v="0"/>
    <x v="7"/>
    <n v="2"/>
    <n v="25"/>
    <x v="6"/>
    <s v="Juan Carlos Londoño"/>
    <n v="103"/>
    <n v="103"/>
    <x v="1"/>
    <n v="721000"/>
    <n v="412"/>
  </r>
  <r>
    <n v="11427"/>
    <x v="0"/>
    <x v="9"/>
    <n v="3"/>
    <n v="12"/>
    <x v="5"/>
    <s v="Juan Carlos Londoño"/>
    <n v="284"/>
    <n v="284"/>
    <x v="2"/>
    <n v="2130000"/>
    <n v="710"/>
  </r>
  <r>
    <n v="11428"/>
    <x v="0"/>
    <x v="11"/>
    <n v="7"/>
    <n v="6"/>
    <x v="14"/>
    <s v="Ernesto Pérez"/>
    <n v="113"/>
    <n v="113"/>
    <x v="2"/>
    <n v="994400"/>
    <n v="429.4"/>
  </r>
  <r>
    <n v="11429"/>
    <x v="0"/>
    <x v="7"/>
    <n v="2"/>
    <n v="28"/>
    <x v="6"/>
    <s v="Ernesto Pérez"/>
    <n v="266"/>
    <n v="266"/>
    <x v="3"/>
    <n v="1143800"/>
    <n v="611.79999999999995"/>
  </r>
  <r>
    <n v="11430"/>
    <x v="0"/>
    <x v="0"/>
    <n v="11"/>
    <n v="8"/>
    <x v="0"/>
    <s v="Carolina Navarro"/>
    <n v="294"/>
    <n v="294"/>
    <x v="2"/>
    <n v="2205000"/>
    <n v="735"/>
  </r>
  <r>
    <n v="11431"/>
    <x v="0"/>
    <x v="9"/>
    <n v="3"/>
    <n v="11"/>
    <x v="6"/>
    <s v="Ernesto Pérez"/>
    <n v="66"/>
    <n v="66"/>
    <x v="3"/>
    <n v="363000"/>
    <n v="231"/>
  </r>
  <r>
    <n v="11432"/>
    <x v="0"/>
    <x v="9"/>
    <n v="3"/>
    <n v="8"/>
    <x v="11"/>
    <s v="Ernesto Pérez"/>
    <n v="59"/>
    <n v="59"/>
    <x v="3"/>
    <n v="324500"/>
    <n v="206.5"/>
  </r>
  <r>
    <n v="11433"/>
    <x v="0"/>
    <x v="9"/>
    <n v="3"/>
    <n v="16"/>
    <x v="8"/>
    <s v="Ernesto Pérez"/>
    <n v="236"/>
    <n v="236"/>
    <x v="2"/>
    <n v="1770000"/>
    <n v="590"/>
  </r>
  <r>
    <n v="11434"/>
    <x v="0"/>
    <x v="7"/>
    <n v="2"/>
    <n v="30"/>
    <x v="10"/>
    <s v="Carolina Navarro"/>
    <n v="80"/>
    <n v="80"/>
    <x v="2"/>
    <n v="704000"/>
    <n v="304"/>
  </r>
  <r>
    <n v="11435"/>
    <x v="0"/>
    <x v="4"/>
    <n v="12"/>
    <n v="16"/>
    <x v="5"/>
    <s v="Marcela Valencia"/>
    <n v="107"/>
    <n v="107"/>
    <x v="3"/>
    <n v="588500"/>
    <n v="374.5"/>
  </r>
  <r>
    <n v="11436"/>
    <x v="0"/>
    <x v="1"/>
    <n v="10"/>
    <n v="21"/>
    <x v="0"/>
    <s v="Carolina Navarro"/>
    <n v="70"/>
    <n v="70"/>
    <x v="0"/>
    <n v="210000"/>
    <n v="140"/>
  </r>
  <r>
    <n v="11437"/>
    <x v="0"/>
    <x v="6"/>
    <n v="1"/>
    <n v="27"/>
    <x v="5"/>
    <s v="Carolina Navarro"/>
    <n v="51"/>
    <n v="51"/>
    <x v="1"/>
    <n v="357000"/>
    <n v="204"/>
  </r>
  <r>
    <n v="11438"/>
    <x v="0"/>
    <x v="1"/>
    <n v="10"/>
    <n v="18"/>
    <x v="11"/>
    <s v="Ortensia Giraldo"/>
    <n v="99"/>
    <n v="99"/>
    <x v="0"/>
    <n v="297000"/>
    <n v="198"/>
  </r>
  <r>
    <n v="11439"/>
    <x v="0"/>
    <x v="4"/>
    <n v="12"/>
    <n v="22"/>
    <x v="15"/>
    <s v="Juan Carlos Londoño"/>
    <n v="56"/>
    <n v="56"/>
    <x v="1"/>
    <n v="392000"/>
    <n v="224"/>
  </r>
  <r>
    <n v="11440"/>
    <x v="0"/>
    <x v="7"/>
    <n v="2"/>
    <n v="13"/>
    <x v="18"/>
    <s v="Ernesto Pérez"/>
    <n v="239"/>
    <n v="239"/>
    <x v="0"/>
    <n v="573600"/>
    <n v="334.6"/>
  </r>
  <r>
    <n v="11441"/>
    <x v="0"/>
    <x v="11"/>
    <n v="7"/>
    <n v="30"/>
    <x v="2"/>
    <s v="Marcela Valencia"/>
    <n v="66"/>
    <n v="66"/>
    <x v="1"/>
    <n v="462000"/>
    <n v="264"/>
  </r>
  <r>
    <n v="11442"/>
    <x v="0"/>
    <x v="8"/>
    <n v="5"/>
    <n v="21"/>
    <x v="13"/>
    <s v="Patricia Fernandez"/>
    <n v="102"/>
    <n v="102"/>
    <x v="3"/>
    <n v="561000"/>
    <n v="357"/>
  </r>
  <r>
    <n v="11443"/>
    <x v="0"/>
    <x v="10"/>
    <n v="6"/>
    <n v="20"/>
    <x v="11"/>
    <s v="Juan Carlos Londoño"/>
    <n v="256"/>
    <n v="256"/>
    <x v="2"/>
    <n v="1920000"/>
    <n v="640"/>
  </r>
  <r>
    <n v="11444"/>
    <x v="0"/>
    <x v="0"/>
    <n v="11"/>
    <n v="25"/>
    <x v="9"/>
    <s v="Carolina Navarro"/>
    <n v="72"/>
    <n v="72"/>
    <x v="1"/>
    <n v="504000"/>
    <n v="288"/>
  </r>
  <r>
    <n v="11445"/>
    <x v="0"/>
    <x v="9"/>
    <n v="3"/>
    <n v="17"/>
    <x v="6"/>
    <s v="Carolina Navarro"/>
    <n v="66"/>
    <n v="66"/>
    <x v="1"/>
    <n v="462000"/>
    <n v="264"/>
  </r>
  <r>
    <n v="11446"/>
    <x v="0"/>
    <x v="5"/>
    <n v="9"/>
    <n v="24"/>
    <x v="3"/>
    <s v="Juan Carlos Londoño"/>
    <n v="201"/>
    <n v="201"/>
    <x v="2"/>
    <n v="1507500"/>
    <n v="502.5"/>
  </r>
  <r>
    <n v="11447"/>
    <x v="0"/>
    <x v="2"/>
    <n v="4"/>
    <n v="10"/>
    <x v="14"/>
    <s v="Carolina Navarro"/>
    <n v="50"/>
    <n v="50"/>
    <x v="0"/>
    <n v="150000"/>
    <n v="100"/>
  </r>
  <r>
    <n v="11448"/>
    <x v="0"/>
    <x v="7"/>
    <n v="2"/>
    <n v="18"/>
    <x v="17"/>
    <s v="Patricia Fernandez"/>
    <n v="207"/>
    <n v="207"/>
    <x v="0"/>
    <n v="496800"/>
    <n v="289.8"/>
  </r>
  <r>
    <n v="11449"/>
    <x v="0"/>
    <x v="2"/>
    <n v="4"/>
    <n v="30"/>
    <x v="0"/>
    <s v="Ortensia Giraldo"/>
    <n v="55"/>
    <n v="55"/>
    <x v="0"/>
    <n v="165000"/>
    <n v="110"/>
  </r>
  <r>
    <n v="11450"/>
    <x v="0"/>
    <x v="1"/>
    <n v="10"/>
    <n v="4"/>
    <x v="17"/>
    <s v="Carolina Navarro"/>
    <n v="75"/>
    <n v="75"/>
    <x v="0"/>
    <n v="225000"/>
    <n v="150"/>
  </r>
  <r>
    <n v="11451"/>
    <x v="0"/>
    <x v="0"/>
    <n v="11"/>
    <n v="27"/>
    <x v="9"/>
    <s v="Carolina Navarro"/>
    <n v="121"/>
    <n v="121"/>
    <x v="1"/>
    <n v="847000"/>
    <n v="484"/>
  </r>
  <r>
    <n v="11452"/>
    <x v="0"/>
    <x v="7"/>
    <n v="2"/>
    <n v="3"/>
    <x v="6"/>
    <s v="Carolina Navarro"/>
    <n v="69"/>
    <n v="69"/>
    <x v="2"/>
    <n v="607200"/>
    <n v="262.2"/>
  </r>
  <r>
    <n v="11453"/>
    <x v="0"/>
    <x v="6"/>
    <n v="1"/>
    <n v="22"/>
    <x v="5"/>
    <s v="Carolina Navarro"/>
    <n v="202"/>
    <n v="202"/>
    <x v="0"/>
    <n v="484800"/>
    <n v="282.8"/>
  </r>
  <r>
    <n v="11454"/>
    <x v="0"/>
    <x v="6"/>
    <n v="1"/>
    <n v="11"/>
    <x v="0"/>
    <s v="Carolina Navarro"/>
    <n v="111"/>
    <n v="111"/>
    <x v="1"/>
    <n v="777000"/>
    <n v="444"/>
  </r>
  <r>
    <n v="11455"/>
    <x v="0"/>
    <x v="10"/>
    <n v="6"/>
    <n v="14"/>
    <x v="6"/>
    <s v="Juan Carlos Londoño"/>
    <n v="89"/>
    <n v="89"/>
    <x v="3"/>
    <n v="489500"/>
    <n v="311.5"/>
  </r>
  <r>
    <n v="11456"/>
    <x v="0"/>
    <x v="0"/>
    <n v="11"/>
    <n v="25"/>
    <x v="18"/>
    <s v="Marcela Valencia"/>
    <n v="66"/>
    <n v="66"/>
    <x v="0"/>
    <n v="198000"/>
    <n v="132"/>
  </r>
  <r>
    <n v="11457"/>
    <x v="0"/>
    <x v="11"/>
    <n v="7"/>
    <n v="19"/>
    <x v="18"/>
    <s v="Ortensia Giraldo"/>
    <n v="201"/>
    <n v="201"/>
    <x v="3"/>
    <n v="864300"/>
    <n v="462.3"/>
  </r>
  <r>
    <n v="11458"/>
    <x v="0"/>
    <x v="2"/>
    <n v="4"/>
    <n v="6"/>
    <x v="4"/>
    <s v="Juan Carlos Londoño"/>
    <n v="230"/>
    <n v="230"/>
    <x v="2"/>
    <n v="1725000"/>
    <n v="575"/>
  </r>
  <r>
    <n v="11459"/>
    <x v="0"/>
    <x v="4"/>
    <n v="12"/>
    <n v="21"/>
    <x v="4"/>
    <s v="Marcela Valencia"/>
    <n v="81"/>
    <n v="81"/>
    <x v="0"/>
    <n v="243000"/>
    <n v="162"/>
  </r>
  <r>
    <n v="11460"/>
    <x v="0"/>
    <x v="8"/>
    <n v="5"/>
    <n v="16"/>
    <x v="7"/>
    <s v="Patricia Fernandez"/>
    <n v="114"/>
    <n v="114"/>
    <x v="3"/>
    <n v="627000"/>
    <n v="399"/>
  </r>
  <r>
    <n v="11461"/>
    <x v="0"/>
    <x v="8"/>
    <n v="5"/>
    <n v="11"/>
    <x v="2"/>
    <s v="Carolina Navarro"/>
    <n v="264"/>
    <n v="264"/>
    <x v="2"/>
    <n v="1980000"/>
    <n v="660"/>
  </r>
  <r>
    <n v="11462"/>
    <x v="0"/>
    <x v="6"/>
    <n v="1"/>
    <n v="3"/>
    <x v="17"/>
    <s v="Ortensia Giraldo"/>
    <n v="277"/>
    <n v="277"/>
    <x v="3"/>
    <n v="1191100"/>
    <n v="637.1"/>
  </r>
  <r>
    <n v="11463"/>
    <x v="0"/>
    <x v="10"/>
    <n v="6"/>
    <n v="5"/>
    <x v="12"/>
    <s v="Ortensia Giraldo"/>
    <n v="115"/>
    <n v="115"/>
    <x v="3"/>
    <n v="632500"/>
    <n v="402.5"/>
  </r>
  <r>
    <n v="11464"/>
    <x v="0"/>
    <x v="10"/>
    <n v="6"/>
    <n v="16"/>
    <x v="0"/>
    <s v="Marcela Valencia"/>
    <n v="64"/>
    <n v="64"/>
    <x v="0"/>
    <n v="192000"/>
    <n v="128"/>
  </r>
  <r>
    <n v="11465"/>
    <x v="0"/>
    <x v="10"/>
    <n v="6"/>
    <n v="8"/>
    <x v="4"/>
    <s v="Ernesto Pérez"/>
    <n v="55"/>
    <n v="55"/>
    <x v="0"/>
    <n v="165000"/>
    <n v="110"/>
  </r>
  <r>
    <n v="11466"/>
    <x v="0"/>
    <x v="0"/>
    <n v="11"/>
    <n v="9"/>
    <x v="9"/>
    <s v="Ernesto Pérez"/>
    <n v="81"/>
    <n v="81"/>
    <x v="3"/>
    <n v="445500"/>
    <n v="283.5"/>
  </r>
  <r>
    <n v="11467"/>
    <x v="0"/>
    <x v="6"/>
    <n v="1"/>
    <n v="20"/>
    <x v="9"/>
    <s v="Marcela Valencia"/>
    <n v="250"/>
    <n v="250"/>
    <x v="0"/>
    <n v="600000"/>
    <n v="350"/>
  </r>
  <r>
    <n v="11468"/>
    <x v="0"/>
    <x v="2"/>
    <n v="4"/>
    <n v="21"/>
    <x v="5"/>
    <s v="Ernesto Pérez"/>
    <n v="78"/>
    <n v="78"/>
    <x v="0"/>
    <n v="234000"/>
    <n v="156"/>
  </r>
  <r>
    <n v="11469"/>
    <x v="0"/>
    <x v="11"/>
    <n v="7"/>
    <n v="1"/>
    <x v="7"/>
    <s v="Marcela Valencia"/>
    <n v="267"/>
    <n v="267"/>
    <x v="3"/>
    <n v="1148100"/>
    <n v="614.1"/>
  </r>
  <r>
    <n v="11470"/>
    <x v="0"/>
    <x v="11"/>
    <n v="7"/>
    <n v="26"/>
    <x v="16"/>
    <s v="Juan Carlos Londoño"/>
    <n v="99"/>
    <n v="99"/>
    <x v="2"/>
    <n v="871200"/>
    <n v="376.2"/>
  </r>
  <r>
    <n v="11471"/>
    <x v="0"/>
    <x v="9"/>
    <n v="3"/>
    <n v="20"/>
    <x v="11"/>
    <s v="Marcela Valencia"/>
    <n v="264"/>
    <n v="264"/>
    <x v="2"/>
    <n v="1980000"/>
    <n v="660"/>
  </r>
  <r>
    <n v="11472"/>
    <x v="0"/>
    <x v="3"/>
    <n v="8"/>
    <n v="7"/>
    <x v="14"/>
    <s v="Patricia Fernandez"/>
    <n v="263"/>
    <n v="263"/>
    <x v="0"/>
    <n v="631200"/>
    <n v="368.2"/>
  </r>
  <r>
    <n v="11473"/>
    <x v="0"/>
    <x v="1"/>
    <n v="10"/>
    <n v="10"/>
    <x v="16"/>
    <s v="Ortensia Giraldo"/>
    <n v="247"/>
    <n v="247"/>
    <x v="2"/>
    <n v="1852500"/>
    <n v="617.5"/>
  </r>
  <r>
    <n v="11474"/>
    <x v="0"/>
    <x v="4"/>
    <n v="12"/>
    <n v="30"/>
    <x v="2"/>
    <s v="Juan Carlos Londoño"/>
    <n v="128"/>
    <n v="128"/>
    <x v="1"/>
    <n v="896000"/>
    <n v="512"/>
  </r>
  <r>
    <n v="11475"/>
    <x v="0"/>
    <x v="5"/>
    <n v="9"/>
    <n v="25"/>
    <x v="8"/>
    <s v="Ernesto Pérez"/>
    <n v="135"/>
    <n v="135"/>
    <x v="1"/>
    <n v="945000"/>
    <n v="540"/>
  </r>
  <r>
    <n v="11476"/>
    <x v="0"/>
    <x v="10"/>
    <n v="6"/>
    <n v="30"/>
    <x v="17"/>
    <s v="Ernesto Pérez"/>
    <n v="54"/>
    <n v="54"/>
    <x v="0"/>
    <n v="162000"/>
    <n v="108"/>
  </r>
  <r>
    <n v="11477"/>
    <x v="0"/>
    <x v="9"/>
    <n v="3"/>
    <n v="17"/>
    <x v="3"/>
    <s v="Ernesto Pérez"/>
    <n v="227"/>
    <n v="227"/>
    <x v="2"/>
    <n v="1702500"/>
    <n v="567.5"/>
  </r>
  <r>
    <n v="11478"/>
    <x v="0"/>
    <x v="8"/>
    <n v="5"/>
    <n v="15"/>
    <x v="12"/>
    <s v="Ortensia Giraldo"/>
    <n v="228"/>
    <n v="228"/>
    <x v="2"/>
    <n v="1710000"/>
    <n v="570"/>
  </r>
  <r>
    <n v="11479"/>
    <x v="0"/>
    <x v="2"/>
    <n v="4"/>
    <n v="10"/>
    <x v="6"/>
    <s v="Carolina Navarro"/>
    <n v="83"/>
    <n v="83"/>
    <x v="3"/>
    <n v="456500"/>
    <n v="290.5"/>
  </r>
  <r>
    <n v="11480"/>
    <x v="0"/>
    <x v="6"/>
    <n v="1"/>
    <n v="25"/>
    <x v="2"/>
    <s v="Carolina Navarro"/>
    <n v="254"/>
    <n v="254"/>
    <x v="0"/>
    <n v="609600"/>
    <n v="355.6"/>
  </r>
  <r>
    <n v="11481"/>
    <x v="0"/>
    <x v="4"/>
    <n v="12"/>
    <n v="3"/>
    <x v="7"/>
    <s v="Carolina Navarro"/>
    <n v="299"/>
    <n v="299"/>
    <x v="2"/>
    <n v="2242500"/>
    <n v="747.5"/>
  </r>
  <r>
    <n v="11482"/>
    <x v="0"/>
    <x v="5"/>
    <n v="9"/>
    <n v="3"/>
    <x v="14"/>
    <s v="Patricia Fernandez"/>
    <n v="65"/>
    <n v="65"/>
    <x v="3"/>
    <n v="357500"/>
    <n v="227.5"/>
  </r>
  <r>
    <n v="11483"/>
    <x v="0"/>
    <x v="8"/>
    <n v="5"/>
    <n v="9"/>
    <x v="4"/>
    <s v="Ernesto Pérez"/>
    <n v="76"/>
    <n v="76"/>
    <x v="1"/>
    <n v="532000"/>
    <n v="304"/>
  </r>
  <r>
    <n v="11484"/>
    <x v="0"/>
    <x v="5"/>
    <n v="9"/>
    <n v="4"/>
    <x v="3"/>
    <s v="Carolina Navarro"/>
    <n v="267"/>
    <n v="267"/>
    <x v="2"/>
    <n v="2002500"/>
    <n v="667.5"/>
  </r>
  <r>
    <n v="11485"/>
    <x v="0"/>
    <x v="10"/>
    <n v="6"/>
    <n v="22"/>
    <x v="8"/>
    <s v="Patricia Fernandez"/>
    <n v="104"/>
    <n v="104"/>
    <x v="0"/>
    <n v="312000"/>
    <n v="208"/>
  </r>
  <r>
    <n v="11486"/>
    <x v="0"/>
    <x v="4"/>
    <n v="12"/>
    <n v="16"/>
    <x v="6"/>
    <s v="Marcela Valencia"/>
    <n v="82"/>
    <n v="82"/>
    <x v="1"/>
    <n v="574000"/>
    <n v="328"/>
  </r>
  <r>
    <n v="11487"/>
    <x v="0"/>
    <x v="3"/>
    <n v="8"/>
    <n v="1"/>
    <x v="9"/>
    <s v="Marcela Valencia"/>
    <n v="110"/>
    <n v="110"/>
    <x v="2"/>
    <n v="968000"/>
    <n v="418"/>
  </r>
  <r>
    <n v="11488"/>
    <x v="0"/>
    <x v="8"/>
    <n v="5"/>
    <n v="16"/>
    <x v="2"/>
    <s v="Ernesto Pérez"/>
    <n v="116"/>
    <n v="116"/>
    <x v="0"/>
    <n v="348000"/>
    <n v="232"/>
  </r>
  <r>
    <n v="11489"/>
    <x v="0"/>
    <x v="0"/>
    <n v="11"/>
    <n v="4"/>
    <x v="11"/>
    <s v="Marcela Valencia"/>
    <n v="75"/>
    <n v="75"/>
    <x v="0"/>
    <n v="225000"/>
    <n v="150"/>
  </r>
  <r>
    <n v="11490"/>
    <x v="0"/>
    <x v="1"/>
    <n v="10"/>
    <n v="19"/>
    <x v="9"/>
    <s v="Patricia Fernandez"/>
    <n v="90"/>
    <n v="90"/>
    <x v="0"/>
    <n v="270000"/>
    <n v="180"/>
  </r>
  <r>
    <n v="11491"/>
    <x v="0"/>
    <x v="11"/>
    <n v="7"/>
    <n v="6"/>
    <x v="15"/>
    <s v="Ortensia Giraldo"/>
    <n v="231"/>
    <n v="231"/>
    <x v="0"/>
    <n v="554400"/>
    <n v="323.39999999999998"/>
  </r>
  <r>
    <n v="11492"/>
    <x v="0"/>
    <x v="1"/>
    <n v="10"/>
    <n v="17"/>
    <x v="17"/>
    <s v="Juan Carlos Londoño"/>
    <n v="287"/>
    <n v="287"/>
    <x v="2"/>
    <n v="2152500"/>
    <n v="717.5"/>
  </r>
  <r>
    <n v="11493"/>
    <x v="0"/>
    <x v="10"/>
    <n v="6"/>
    <n v="26"/>
    <x v="12"/>
    <s v="Ernesto Pérez"/>
    <n v="223"/>
    <n v="223"/>
    <x v="2"/>
    <n v="1672500"/>
    <n v="557.5"/>
  </r>
  <r>
    <n v="11494"/>
    <x v="0"/>
    <x v="10"/>
    <n v="6"/>
    <n v="5"/>
    <x v="19"/>
    <s v="Ortensia Giraldo"/>
    <n v="240"/>
    <n v="240"/>
    <x v="2"/>
    <n v="1800000"/>
    <n v="600"/>
  </r>
  <r>
    <n v="11495"/>
    <x v="0"/>
    <x v="9"/>
    <n v="3"/>
    <n v="15"/>
    <x v="18"/>
    <s v="Ernesto Pérez"/>
    <n v="85"/>
    <n v="85"/>
    <x v="0"/>
    <n v="255000"/>
    <n v="170"/>
  </r>
  <r>
    <n v="11496"/>
    <x v="0"/>
    <x v="9"/>
    <n v="3"/>
    <n v="17"/>
    <x v="1"/>
    <s v="Ernesto Pérez"/>
    <n v="60"/>
    <n v="60"/>
    <x v="0"/>
    <n v="180000"/>
    <n v="120"/>
  </r>
  <r>
    <n v="11497"/>
    <x v="0"/>
    <x v="3"/>
    <n v="8"/>
    <n v="20"/>
    <x v="18"/>
    <s v="Ortensia Giraldo"/>
    <n v="130"/>
    <n v="130"/>
    <x v="1"/>
    <n v="910000"/>
    <n v="520"/>
  </r>
  <r>
    <n v="11498"/>
    <x v="0"/>
    <x v="10"/>
    <n v="6"/>
    <n v="27"/>
    <x v="3"/>
    <s v="Carolina Navarro"/>
    <n v="251"/>
    <n v="251"/>
    <x v="2"/>
    <n v="1882500"/>
    <n v="627.5"/>
  </r>
  <r>
    <n v="11499"/>
    <x v="0"/>
    <x v="3"/>
    <n v="8"/>
    <n v="30"/>
    <x v="8"/>
    <s v="Ortensia Giraldo"/>
    <n v="266"/>
    <n v="266"/>
    <x v="0"/>
    <n v="638400"/>
    <n v="372.4"/>
  </r>
  <r>
    <n v="11500"/>
    <x v="0"/>
    <x v="4"/>
    <n v="12"/>
    <n v="10"/>
    <x v="18"/>
    <s v="Ortensia Giraldo"/>
    <n v="77"/>
    <n v="77"/>
    <x v="3"/>
    <n v="423500"/>
    <n v="269.5"/>
  </r>
  <r>
    <n v="11501"/>
    <x v="0"/>
    <x v="6"/>
    <n v="1"/>
    <n v="12"/>
    <x v="3"/>
    <s v="Patricia Fernandez"/>
    <n v="300"/>
    <n v="300"/>
    <x v="0"/>
    <n v="720000"/>
    <n v="420"/>
  </r>
  <r>
    <n v="11502"/>
    <x v="0"/>
    <x v="7"/>
    <n v="2"/>
    <n v="15"/>
    <x v="19"/>
    <s v="Patricia Fernandez"/>
    <n v="95"/>
    <n v="95"/>
    <x v="2"/>
    <n v="836000"/>
    <n v="361"/>
  </r>
  <r>
    <n v="11503"/>
    <x v="0"/>
    <x v="1"/>
    <n v="10"/>
    <n v="29"/>
    <x v="17"/>
    <s v="Carolina Navarro"/>
    <n v="100"/>
    <n v="100"/>
    <x v="1"/>
    <n v="700000"/>
    <n v="400"/>
  </r>
  <r>
    <n v="11504"/>
    <x v="0"/>
    <x v="5"/>
    <n v="9"/>
    <n v="1"/>
    <x v="15"/>
    <s v="Ortensia Giraldo"/>
    <n v="97"/>
    <n v="97"/>
    <x v="3"/>
    <n v="533500"/>
    <n v="339.5"/>
  </r>
  <r>
    <n v="11505"/>
    <x v="0"/>
    <x v="8"/>
    <n v="5"/>
    <n v="7"/>
    <x v="9"/>
    <s v="Patricia Fernandez"/>
    <n v="78"/>
    <n v="78"/>
    <x v="1"/>
    <n v="546000"/>
    <n v="312"/>
  </r>
  <r>
    <n v="11506"/>
    <x v="0"/>
    <x v="9"/>
    <n v="3"/>
    <n v="18"/>
    <x v="19"/>
    <s v="Ernesto Pérez"/>
    <n v="69"/>
    <n v="69"/>
    <x v="3"/>
    <n v="379500"/>
    <n v="241.5"/>
  </r>
  <r>
    <n v="11507"/>
    <x v="0"/>
    <x v="3"/>
    <n v="8"/>
    <n v="18"/>
    <x v="18"/>
    <s v="Juan Carlos Londoño"/>
    <n v="84"/>
    <n v="84"/>
    <x v="2"/>
    <n v="739200"/>
    <n v="319.2"/>
  </r>
  <r>
    <n v="11508"/>
    <x v="0"/>
    <x v="5"/>
    <n v="9"/>
    <n v="12"/>
    <x v="4"/>
    <s v="Marcela Valencia"/>
    <n v="205"/>
    <n v="205"/>
    <x v="2"/>
    <n v="1537500"/>
    <n v="512.5"/>
  </r>
  <r>
    <n v="11509"/>
    <x v="0"/>
    <x v="1"/>
    <n v="10"/>
    <n v="20"/>
    <x v="15"/>
    <s v="Ernesto Pérez"/>
    <n v="98"/>
    <n v="98"/>
    <x v="0"/>
    <n v="294000"/>
    <n v="196"/>
  </r>
  <r>
    <n v="11510"/>
    <x v="0"/>
    <x v="10"/>
    <n v="6"/>
    <n v="22"/>
    <x v="13"/>
    <s v="Patricia Fernandez"/>
    <n v="149"/>
    <n v="149"/>
    <x v="1"/>
    <n v="1043000"/>
    <n v="596"/>
  </r>
  <r>
    <n v="11511"/>
    <x v="0"/>
    <x v="10"/>
    <n v="6"/>
    <n v="14"/>
    <x v="5"/>
    <s v="Marcela Valencia"/>
    <n v="83"/>
    <n v="83"/>
    <x v="3"/>
    <n v="456500"/>
    <n v="290.5"/>
  </r>
  <r>
    <n v="11512"/>
    <x v="0"/>
    <x v="11"/>
    <n v="7"/>
    <n v="15"/>
    <x v="14"/>
    <s v="Ernesto Pérez"/>
    <n v="270"/>
    <n v="270"/>
    <x v="3"/>
    <n v="1161000"/>
    <n v="621"/>
  </r>
  <r>
    <n v="11513"/>
    <x v="0"/>
    <x v="3"/>
    <n v="8"/>
    <n v="2"/>
    <x v="11"/>
    <s v="Juan Carlos Londoño"/>
    <n v="77"/>
    <n v="77"/>
    <x v="1"/>
    <n v="539000"/>
    <n v="308"/>
  </r>
  <r>
    <n v="11514"/>
    <x v="0"/>
    <x v="4"/>
    <n v="12"/>
    <n v="13"/>
    <x v="17"/>
    <s v="Ernesto Pérez"/>
    <n v="234"/>
    <n v="234"/>
    <x v="2"/>
    <n v="1755000"/>
    <n v="585"/>
  </r>
  <r>
    <n v="11515"/>
    <x v="0"/>
    <x v="7"/>
    <n v="2"/>
    <n v="27"/>
    <x v="2"/>
    <s v="Patricia Fernandez"/>
    <n v="209"/>
    <n v="209"/>
    <x v="3"/>
    <n v="898700"/>
    <n v="480.7"/>
  </r>
  <r>
    <n v="11516"/>
    <x v="0"/>
    <x v="4"/>
    <n v="12"/>
    <n v="16"/>
    <x v="10"/>
    <s v="Carolina Navarro"/>
    <n v="51"/>
    <n v="51"/>
    <x v="3"/>
    <n v="280500"/>
    <n v="178.5"/>
  </r>
  <r>
    <n v="11517"/>
    <x v="0"/>
    <x v="9"/>
    <n v="3"/>
    <n v="24"/>
    <x v="13"/>
    <s v="Ernesto Pérez"/>
    <n v="67"/>
    <n v="67"/>
    <x v="1"/>
    <n v="469000"/>
    <n v="268"/>
  </r>
  <r>
    <n v="11518"/>
    <x v="0"/>
    <x v="7"/>
    <n v="2"/>
    <n v="6"/>
    <x v="3"/>
    <s v="Carolina Navarro"/>
    <n v="81"/>
    <n v="81"/>
    <x v="2"/>
    <n v="712800"/>
    <n v="307.8"/>
  </r>
  <r>
    <n v="11519"/>
    <x v="0"/>
    <x v="5"/>
    <n v="9"/>
    <n v="6"/>
    <x v="3"/>
    <s v="Juan Carlos Londoño"/>
    <n v="139"/>
    <n v="139"/>
    <x v="1"/>
    <n v="973000"/>
    <n v="556"/>
  </r>
  <r>
    <n v="11520"/>
    <x v="0"/>
    <x v="1"/>
    <n v="10"/>
    <n v="29"/>
    <x v="4"/>
    <s v="Ortensia Giraldo"/>
    <n v="115"/>
    <n v="115"/>
    <x v="0"/>
    <n v="345000"/>
    <n v="230"/>
  </r>
  <r>
    <n v="11521"/>
    <x v="0"/>
    <x v="0"/>
    <n v="11"/>
    <n v="21"/>
    <x v="4"/>
    <s v="Patricia Fernandez"/>
    <n v="93"/>
    <n v="93"/>
    <x v="0"/>
    <n v="279000"/>
    <n v="186"/>
  </r>
  <r>
    <n v="11522"/>
    <x v="0"/>
    <x v="4"/>
    <n v="12"/>
    <n v="10"/>
    <x v="15"/>
    <s v="Ernesto Pérez"/>
    <n v="267"/>
    <n v="267"/>
    <x v="2"/>
    <n v="2002500"/>
    <n v="667.5"/>
  </r>
  <r>
    <n v="11523"/>
    <x v="0"/>
    <x v="0"/>
    <n v="11"/>
    <n v="13"/>
    <x v="9"/>
    <s v="Ernesto Pérez"/>
    <n v="156"/>
    <n v="156"/>
    <x v="1"/>
    <n v="1092000"/>
    <n v="624"/>
  </r>
  <r>
    <n v="11524"/>
    <x v="0"/>
    <x v="8"/>
    <n v="5"/>
    <n v="25"/>
    <x v="2"/>
    <s v="Marcela Valencia"/>
    <n v="288"/>
    <n v="288"/>
    <x v="2"/>
    <n v="2160000"/>
    <n v="720"/>
  </r>
  <r>
    <n v="11525"/>
    <x v="0"/>
    <x v="2"/>
    <n v="4"/>
    <n v="7"/>
    <x v="6"/>
    <s v="Ortensia Giraldo"/>
    <n v="80"/>
    <n v="80"/>
    <x v="0"/>
    <n v="240000"/>
    <n v="160"/>
  </r>
  <r>
    <n v="11526"/>
    <x v="0"/>
    <x v="7"/>
    <n v="2"/>
    <n v="13"/>
    <x v="8"/>
    <s v="Ernesto Pérez"/>
    <n v="73"/>
    <n v="73"/>
    <x v="1"/>
    <n v="511000"/>
    <n v="292"/>
  </r>
  <r>
    <n v="11527"/>
    <x v="0"/>
    <x v="1"/>
    <n v="10"/>
    <n v="26"/>
    <x v="7"/>
    <s v="Juan Carlos Londoño"/>
    <n v="118"/>
    <n v="118"/>
    <x v="3"/>
    <n v="649000"/>
    <n v="413"/>
  </r>
  <r>
    <n v="11528"/>
    <x v="0"/>
    <x v="5"/>
    <n v="9"/>
    <n v="13"/>
    <x v="2"/>
    <s v="Juan Carlos Londoño"/>
    <n v="53"/>
    <n v="53"/>
    <x v="0"/>
    <n v="159000"/>
    <n v="106"/>
  </r>
  <r>
    <n v="11529"/>
    <x v="0"/>
    <x v="2"/>
    <n v="4"/>
    <n v="6"/>
    <x v="15"/>
    <s v="Ortensia Giraldo"/>
    <n v="122"/>
    <n v="122"/>
    <x v="1"/>
    <n v="854000"/>
    <n v="488"/>
  </r>
  <r>
    <n v="11530"/>
    <x v="0"/>
    <x v="0"/>
    <n v="11"/>
    <n v="13"/>
    <x v="13"/>
    <s v="Ortensia Giraldo"/>
    <n v="52"/>
    <n v="52"/>
    <x v="0"/>
    <n v="156000"/>
    <n v="104"/>
  </r>
  <r>
    <n v="11531"/>
    <x v="0"/>
    <x v="1"/>
    <n v="10"/>
    <n v="2"/>
    <x v="5"/>
    <s v="Marcela Valencia"/>
    <n v="111"/>
    <n v="111"/>
    <x v="3"/>
    <n v="610500"/>
    <n v="388.5"/>
  </r>
  <r>
    <n v="11532"/>
    <x v="0"/>
    <x v="11"/>
    <n v="7"/>
    <n v="3"/>
    <x v="6"/>
    <s v="Ortensia Giraldo"/>
    <n v="79"/>
    <n v="79"/>
    <x v="1"/>
    <n v="553000"/>
    <n v="316"/>
  </r>
  <r>
    <n v="11533"/>
    <x v="0"/>
    <x v="0"/>
    <n v="11"/>
    <n v="1"/>
    <x v="15"/>
    <s v="Patricia Fernandez"/>
    <n v="67"/>
    <n v="67"/>
    <x v="3"/>
    <n v="368500"/>
    <n v="234.5"/>
  </r>
  <r>
    <n v="11534"/>
    <x v="0"/>
    <x v="3"/>
    <n v="8"/>
    <n v="4"/>
    <x v="12"/>
    <s v="Patricia Fernandez"/>
    <n v="105"/>
    <n v="105"/>
    <x v="2"/>
    <n v="924000"/>
    <n v="399"/>
  </r>
  <r>
    <n v="11535"/>
    <x v="0"/>
    <x v="0"/>
    <n v="11"/>
    <n v="3"/>
    <x v="13"/>
    <s v="Juan Carlos Londoño"/>
    <n v="254"/>
    <n v="254"/>
    <x v="2"/>
    <n v="1905000"/>
    <n v="635"/>
  </r>
  <r>
    <n v="11536"/>
    <x v="0"/>
    <x v="10"/>
    <n v="6"/>
    <n v="17"/>
    <x v="3"/>
    <s v="Carolina Navarro"/>
    <n v="102"/>
    <n v="102"/>
    <x v="1"/>
    <n v="714000"/>
    <n v="408"/>
  </r>
  <r>
    <n v="11537"/>
    <x v="0"/>
    <x v="7"/>
    <n v="2"/>
    <n v="28"/>
    <x v="8"/>
    <s v="Juan Carlos Londoño"/>
    <n v="224"/>
    <n v="224"/>
    <x v="3"/>
    <n v="963200"/>
    <n v="515.20000000000005"/>
  </r>
  <r>
    <n v="11538"/>
    <x v="0"/>
    <x v="3"/>
    <n v="8"/>
    <n v="15"/>
    <x v="3"/>
    <s v="Carolina Navarro"/>
    <n v="109"/>
    <n v="109"/>
    <x v="2"/>
    <n v="959200"/>
    <n v="414.2"/>
  </r>
  <r>
    <n v="11539"/>
    <x v="0"/>
    <x v="4"/>
    <n v="12"/>
    <n v="16"/>
    <x v="4"/>
    <s v="Carolina Navarro"/>
    <n v="210"/>
    <n v="210"/>
    <x v="2"/>
    <n v="1575000"/>
    <n v="525"/>
  </r>
  <r>
    <n v="11540"/>
    <x v="0"/>
    <x v="9"/>
    <n v="3"/>
    <n v="8"/>
    <x v="8"/>
    <s v="Ortensia Giraldo"/>
    <n v="114"/>
    <n v="114"/>
    <x v="1"/>
    <n v="798000"/>
    <n v="456"/>
  </r>
  <r>
    <n v="11541"/>
    <x v="0"/>
    <x v="9"/>
    <n v="3"/>
    <n v="14"/>
    <x v="10"/>
    <s v="Ernesto Pérez"/>
    <n v="92"/>
    <n v="92"/>
    <x v="0"/>
    <n v="276000"/>
    <n v="184"/>
  </r>
  <r>
    <n v="11542"/>
    <x v="0"/>
    <x v="10"/>
    <n v="6"/>
    <n v="20"/>
    <x v="6"/>
    <s v="Patricia Fernandez"/>
    <n v="255"/>
    <n v="255"/>
    <x v="2"/>
    <n v="1912500"/>
    <n v="637.5"/>
  </r>
  <r>
    <n v="11543"/>
    <x v="0"/>
    <x v="0"/>
    <n v="11"/>
    <n v="14"/>
    <x v="16"/>
    <s v="Carolina Navarro"/>
    <n v="82"/>
    <n v="82"/>
    <x v="0"/>
    <n v="246000"/>
    <n v="164"/>
  </r>
  <r>
    <n v="11544"/>
    <x v="0"/>
    <x v="3"/>
    <n v="8"/>
    <n v="21"/>
    <x v="5"/>
    <s v="Marcela Valencia"/>
    <n v="220"/>
    <n v="220"/>
    <x v="0"/>
    <n v="528000"/>
    <n v="308"/>
  </r>
  <r>
    <n v="11545"/>
    <x v="0"/>
    <x v="8"/>
    <n v="5"/>
    <n v="17"/>
    <x v="17"/>
    <s v="Ernesto Pérez"/>
    <n v="97"/>
    <n v="97"/>
    <x v="1"/>
    <n v="679000"/>
    <n v="388"/>
  </r>
  <r>
    <n v="11546"/>
    <x v="0"/>
    <x v="6"/>
    <n v="1"/>
    <n v="23"/>
    <x v="8"/>
    <s v="Juan Carlos Londoño"/>
    <n v="87"/>
    <n v="87"/>
    <x v="2"/>
    <n v="765600"/>
    <n v="330.6"/>
  </r>
  <r>
    <n v="11547"/>
    <x v="0"/>
    <x v="1"/>
    <n v="10"/>
    <n v="17"/>
    <x v="9"/>
    <s v="Ortensia Giraldo"/>
    <n v="58"/>
    <n v="58"/>
    <x v="3"/>
    <n v="319000"/>
    <n v="203"/>
  </r>
  <r>
    <n v="11548"/>
    <x v="0"/>
    <x v="0"/>
    <n v="11"/>
    <n v="24"/>
    <x v="7"/>
    <s v="Patricia Fernandez"/>
    <n v="114"/>
    <n v="114"/>
    <x v="3"/>
    <n v="627000"/>
    <n v="399"/>
  </r>
  <r>
    <n v="11549"/>
    <x v="0"/>
    <x v="11"/>
    <n v="7"/>
    <n v="17"/>
    <x v="10"/>
    <s v="Ortensia Giraldo"/>
    <n v="115"/>
    <n v="115"/>
    <x v="2"/>
    <n v="1012000"/>
    <n v="437"/>
  </r>
  <r>
    <n v="11550"/>
    <x v="0"/>
    <x v="4"/>
    <n v="12"/>
    <n v="4"/>
    <x v="8"/>
    <s v="Carolina Navarro"/>
    <n v="84"/>
    <n v="84"/>
    <x v="0"/>
    <n v="252000"/>
    <n v="168"/>
  </r>
  <r>
    <n v="11551"/>
    <x v="0"/>
    <x v="1"/>
    <n v="10"/>
    <n v="15"/>
    <x v="1"/>
    <s v="Ernesto Pérez"/>
    <n v="119"/>
    <n v="119"/>
    <x v="0"/>
    <n v="357000"/>
    <n v="238"/>
  </r>
  <r>
    <n v="11552"/>
    <x v="0"/>
    <x v="8"/>
    <n v="5"/>
    <n v="29"/>
    <x v="15"/>
    <s v="Juan Carlos Londoño"/>
    <n v="66"/>
    <n v="66"/>
    <x v="0"/>
    <n v="198000"/>
    <n v="132"/>
  </r>
  <r>
    <n v="11553"/>
    <x v="0"/>
    <x v="4"/>
    <n v="12"/>
    <n v="4"/>
    <x v="16"/>
    <s v="Patricia Fernandez"/>
    <n v="67"/>
    <n v="67"/>
    <x v="1"/>
    <n v="469000"/>
    <n v="268"/>
  </r>
  <r>
    <n v="11554"/>
    <x v="0"/>
    <x v="0"/>
    <n v="11"/>
    <n v="8"/>
    <x v="1"/>
    <s v="Ernesto Pérez"/>
    <n v="71"/>
    <n v="71"/>
    <x v="1"/>
    <n v="497000"/>
    <n v="284"/>
  </r>
  <r>
    <n v="11555"/>
    <x v="0"/>
    <x v="7"/>
    <n v="2"/>
    <n v="17"/>
    <x v="4"/>
    <s v="Patricia Fernandez"/>
    <n v="103"/>
    <n v="103"/>
    <x v="2"/>
    <n v="906400"/>
    <n v="391.4"/>
  </r>
  <r>
    <n v="11556"/>
    <x v="0"/>
    <x v="0"/>
    <n v="11"/>
    <n v="12"/>
    <x v="2"/>
    <s v="Ortensia Giraldo"/>
    <n v="119"/>
    <n v="119"/>
    <x v="3"/>
    <n v="654500"/>
    <n v="416.5"/>
  </r>
  <r>
    <n v="11557"/>
    <x v="0"/>
    <x v="5"/>
    <n v="9"/>
    <n v="16"/>
    <x v="18"/>
    <s v="Marcela Valencia"/>
    <n v="147"/>
    <n v="147"/>
    <x v="1"/>
    <n v="1029000"/>
    <n v="588"/>
  </r>
  <r>
    <n v="11558"/>
    <x v="0"/>
    <x v="2"/>
    <n v="4"/>
    <n v="21"/>
    <x v="18"/>
    <s v="Patricia Fernandez"/>
    <n v="237"/>
    <n v="237"/>
    <x v="2"/>
    <n v="1777500"/>
    <n v="592.5"/>
  </r>
  <r>
    <n v="11559"/>
    <x v="0"/>
    <x v="5"/>
    <n v="9"/>
    <n v="27"/>
    <x v="12"/>
    <s v="Marcela Valencia"/>
    <n v="97"/>
    <n v="97"/>
    <x v="0"/>
    <n v="291000"/>
    <n v="194"/>
  </r>
  <r>
    <n v="11560"/>
    <x v="0"/>
    <x v="6"/>
    <n v="1"/>
    <n v="25"/>
    <x v="15"/>
    <s v="Juan Carlos Londoño"/>
    <n v="66"/>
    <n v="66"/>
    <x v="2"/>
    <n v="580800"/>
    <n v="250.8"/>
  </r>
  <r>
    <n v="11561"/>
    <x v="0"/>
    <x v="9"/>
    <n v="3"/>
    <n v="11"/>
    <x v="2"/>
    <s v="Ortensia Giraldo"/>
    <n v="246"/>
    <n v="246"/>
    <x v="2"/>
    <n v="1845000"/>
    <n v="615"/>
  </r>
  <r>
    <n v="11562"/>
    <x v="0"/>
    <x v="4"/>
    <n v="12"/>
    <n v="18"/>
    <x v="2"/>
    <s v="Carolina Navarro"/>
    <n v="248"/>
    <n v="248"/>
    <x v="2"/>
    <n v="1860000"/>
    <n v="620"/>
  </r>
  <r>
    <n v="11563"/>
    <x v="0"/>
    <x v="3"/>
    <n v="8"/>
    <n v="25"/>
    <x v="16"/>
    <s v="Carolina Navarro"/>
    <n v="88"/>
    <n v="88"/>
    <x v="2"/>
    <n v="774400"/>
    <n v="334.4"/>
  </r>
  <r>
    <n v="11564"/>
    <x v="0"/>
    <x v="6"/>
    <n v="1"/>
    <n v="29"/>
    <x v="1"/>
    <s v="Marcela Valencia"/>
    <n v="242"/>
    <n v="242"/>
    <x v="0"/>
    <n v="580800"/>
    <n v="338.8"/>
  </r>
  <r>
    <n v="11565"/>
    <x v="0"/>
    <x v="1"/>
    <n v="10"/>
    <n v="13"/>
    <x v="11"/>
    <s v="Ernesto Pérez"/>
    <n v="55"/>
    <n v="55"/>
    <x v="3"/>
    <n v="302500"/>
    <n v="192.5"/>
  </r>
  <r>
    <n v="11566"/>
    <x v="0"/>
    <x v="8"/>
    <n v="5"/>
    <n v="29"/>
    <x v="16"/>
    <s v="Ortensia Giraldo"/>
    <n v="119"/>
    <n v="119"/>
    <x v="3"/>
    <n v="654500"/>
    <n v="416.5"/>
  </r>
  <r>
    <n v="11567"/>
    <x v="0"/>
    <x v="5"/>
    <n v="9"/>
    <n v="6"/>
    <x v="8"/>
    <s v="Ortensia Giraldo"/>
    <n v="130"/>
    <n v="130"/>
    <x v="1"/>
    <n v="910000"/>
    <n v="520"/>
  </r>
  <r>
    <n v="11568"/>
    <x v="0"/>
    <x v="3"/>
    <n v="8"/>
    <n v="17"/>
    <x v="15"/>
    <s v="Patricia Fernandez"/>
    <n v="248"/>
    <n v="248"/>
    <x v="0"/>
    <n v="595200"/>
    <n v="347.2"/>
  </r>
  <r>
    <n v="11569"/>
    <x v="0"/>
    <x v="6"/>
    <n v="1"/>
    <n v="1"/>
    <x v="12"/>
    <s v="Patricia Fernandez"/>
    <n v="82"/>
    <n v="82"/>
    <x v="1"/>
    <n v="574000"/>
    <n v="328"/>
  </r>
  <r>
    <n v="11570"/>
    <x v="0"/>
    <x v="5"/>
    <n v="9"/>
    <n v="18"/>
    <x v="8"/>
    <s v="Marcela Valencia"/>
    <n v="143"/>
    <n v="143"/>
    <x v="1"/>
    <n v="1001000"/>
    <n v="572"/>
  </r>
  <r>
    <n v="11571"/>
    <x v="0"/>
    <x v="2"/>
    <n v="4"/>
    <n v="3"/>
    <x v="19"/>
    <s v="Ernesto Pérez"/>
    <n v="107"/>
    <n v="107"/>
    <x v="0"/>
    <n v="321000"/>
    <n v="214"/>
  </r>
  <r>
    <n v="11572"/>
    <x v="0"/>
    <x v="9"/>
    <n v="3"/>
    <n v="8"/>
    <x v="3"/>
    <s v="Ortensia Giraldo"/>
    <n v="52"/>
    <n v="52"/>
    <x v="1"/>
    <n v="364000"/>
    <n v="208"/>
  </r>
  <r>
    <n v="11573"/>
    <x v="0"/>
    <x v="9"/>
    <n v="3"/>
    <n v="6"/>
    <x v="19"/>
    <s v="Ernesto Pérez"/>
    <n v="116"/>
    <n v="116"/>
    <x v="3"/>
    <n v="638000"/>
    <n v="406"/>
  </r>
  <r>
    <n v="11574"/>
    <x v="0"/>
    <x v="11"/>
    <n v="7"/>
    <n v="10"/>
    <x v="8"/>
    <s v="Patricia Fernandez"/>
    <n v="234"/>
    <n v="234"/>
    <x v="0"/>
    <n v="561600"/>
    <n v="327.60000000000002"/>
  </r>
  <r>
    <n v="11575"/>
    <x v="0"/>
    <x v="7"/>
    <n v="2"/>
    <n v="25"/>
    <x v="15"/>
    <s v="Juan Carlos Londoño"/>
    <n v="279"/>
    <n v="279"/>
    <x v="3"/>
    <n v="1199700"/>
    <n v="641.70000000000005"/>
  </r>
  <r>
    <n v="11576"/>
    <x v="0"/>
    <x v="4"/>
    <n v="12"/>
    <n v="30"/>
    <x v="19"/>
    <s v="Ortensia Giraldo"/>
    <n v="58"/>
    <n v="58"/>
    <x v="1"/>
    <n v="406000"/>
    <n v="232"/>
  </r>
  <r>
    <n v="11577"/>
    <x v="0"/>
    <x v="11"/>
    <n v="7"/>
    <n v="5"/>
    <x v="16"/>
    <s v="Ortensia Giraldo"/>
    <n v="260"/>
    <n v="260"/>
    <x v="0"/>
    <n v="624000"/>
    <n v="364"/>
  </r>
  <r>
    <n v="11578"/>
    <x v="0"/>
    <x v="8"/>
    <n v="5"/>
    <n v="9"/>
    <x v="16"/>
    <s v="Marcela Valencia"/>
    <n v="67"/>
    <n v="67"/>
    <x v="1"/>
    <n v="469000"/>
    <n v="268"/>
  </r>
  <r>
    <n v="11579"/>
    <x v="0"/>
    <x v="6"/>
    <n v="1"/>
    <n v="13"/>
    <x v="6"/>
    <s v="Patricia Fernandez"/>
    <n v="203"/>
    <n v="203"/>
    <x v="3"/>
    <n v="872900"/>
    <n v="466.9"/>
  </r>
  <r>
    <n v="11580"/>
    <x v="0"/>
    <x v="3"/>
    <n v="8"/>
    <n v="1"/>
    <x v="17"/>
    <s v="Juan Carlos Londoño"/>
    <n v="76"/>
    <n v="76"/>
    <x v="2"/>
    <n v="668800"/>
    <n v="288.8"/>
  </r>
  <r>
    <n v="11581"/>
    <x v="0"/>
    <x v="1"/>
    <n v="10"/>
    <n v="21"/>
    <x v="4"/>
    <s v="Juan Carlos Londoño"/>
    <n v="118"/>
    <n v="118"/>
    <x v="1"/>
    <n v="826000"/>
    <n v="472"/>
  </r>
  <r>
    <n v="11582"/>
    <x v="0"/>
    <x v="4"/>
    <n v="12"/>
    <n v="23"/>
    <x v="19"/>
    <s v="Marcela Valencia"/>
    <n v="64"/>
    <n v="64"/>
    <x v="0"/>
    <n v="192000"/>
    <n v="128"/>
  </r>
  <r>
    <n v="11583"/>
    <x v="0"/>
    <x v="1"/>
    <n v="10"/>
    <n v="12"/>
    <x v="13"/>
    <s v="Ernesto Pérez"/>
    <n v="80"/>
    <n v="80"/>
    <x v="0"/>
    <n v="240000"/>
    <n v="160"/>
  </r>
  <r>
    <n v="11584"/>
    <x v="0"/>
    <x v="0"/>
    <n v="11"/>
    <n v="29"/>
    <x v="11"/>
    <s v="Ernesto Pérez"/>
    <n v="84"/>
    <n v="84"/>
    <x v="1"/>
    <n v="588000"/>
    <n v="336"/>
  </r>
  <r>
    <n v="11585"/>
    <x v="0"/>
    <x v="5"/>
    <n v="9"/>
    <n v="9"/>
    <x v="11"/>
    <s v="Patricia Fernandez"/>
    <n v="115"/>
    <n v="115"/>
    <x v="0"/>
    <n v="345000"/>
    <n v="230"/>
  </r>
  <r>
    <n v="11586"/>
    <x v="0"/>
    <x v="3"/>
    <n v="8"/>
    <n v="8"/>
    <x v="9"/>
    <s v="Carolina Navarro"/>
    <n v="124"/>
    <n v="124"/>
    <x v="1"/>
    <n v="868000"/>
    <n v="496"/>
  </r>
  <r>
    <n v="11587"/>
    <x v="0"/>
    <x v="5"/>
    <n v="9"/>
    <n v="6"/>
    <x v="12"/>
    <s v="Marcela Valencia"/>
    <n v="59"/>
    <n v="59"/>
    <x v="0"/>
    <n v="177000"/>
    <n v="118"/>
  </r>
  <r>
    <n v="11588"/>
    <x v="0"/>
    <x v="7"/>
    <n v="2"/>
    <n v="5"/>
    <x v="0"/>
    <s v="Patricia Fernandez"/>
    <n v="71"/>
    <n v="71"/>
    <x v="2"/>
    <n v="624800"/>
    <n v="269.8"/>
  </r>
  <r>
    <n v="11589"/>
    <x v="0"/>
    <x v="8"/>
    <n v="5"/>
    <n v="27"/>
    <x v="1"/>
    <s v="Ortensia Giraldo"/>
    <n v="268"/>
    <n v="268"/>
    <x v="2"/>
    <n v="2010000"/>
    <n v="670"/>
  </r>
  <r>
    <n v="11590"/>
    <x v="0"/>
    <x v="2"/>
    <n v="4"/>
    <n v="28"/>
    <x v="4"/>
    <s v="Juan Carlos Londoño"/>
    <n v="55"/>
    <n v="55"/>
    <x v="3"/>
    <n v="302500"/>
    <n v="192.5"/>
  </r>
  <r>
    <n v="11591"/>
    <x v="0"/>
    <x v="1"/>
    <n v="10"/>
    <n v="29"/>
    <x v="17"/>
    <s v="Ortensia Giraldo"/>
    <n v="133"/>
    <n v="133"/>
    <x v="1"/>
    <n v="931000"/>
    <n v="532"/>
  </r>
  <r>
    <n v="11592"/>
    <x v="0"/>
    <x v="11"/>
    <n v="7"/>
    <n v="3"/>
    <x v="1"/>
    <s v="Patricia Fernandez"/>
    <n v="232"/>
    <n v="232"/>
    <x v="0"/>
    <n v="556800"/>
    <n v="324.8"/>
  </r>
  <r>
    <n v="11593"/>
    <x v="0"/>
    <x v="10"/>
    <n v="6"/>
    <n v="23"/>
    <x v="0"/>
    <s v="Marcela Valencia"/>
    <n v="55"/>
    <n v="55"/>
    <x v="3"/>
    <n v="302500"/>
    <n v="192.5"/>
  </r>
  <r>
    <n v="11594"/>
    <x v="0"/>
    <x v="0"/>
    <n v="11"/>
    <n v="27"/>
    <x v="17"/>
    <s v="Marcela Valencia"/>
    <n v="167"/>
    <n v="167"/>
    <x v="1"/>
    <n v="1169000"/>
    <n v="668"/>
  </r>
  <r>
    <n v="11595"/>
    <x v="0"/>
    <x v="9"/>
    <n v="3"/>
    <n v="2"/>
    <x v="7"/>
    <s v="Ernesto Pérez"/>
    <n v="216"/>
    <n v="216"/>
    <x v="2"/>
    <n v="1620000"/>
    <n v="540"/>
  </r>
  <r>
    <n v="11596"/>
    <x v="0"/>
    <x v="0"/>
    <n v="11"/>
    <n v="20"/>
    <x v="4"/>
    <s v="Marcela Valencia"/>
    <n v="97"/>
    <n v="97"/>
    <x v="1"/>
    <n v="679000"/>
    <n v="388"/>
  </r>
  <r>
    <n v="11597"/>
    <x v="0"/>
    <x v="10"/>
    <n v="6"/>
    <n v="21"/>
    <x v="1"/>
    <s v="Carolina Navarro"/>
    <n v="204"/>
    <n v="204"/>
    <x v="2"/>
    <n v="1530000"/>
    <n v="510"/>
  </r>
  <r>
    <n v="11598"/>
    <x v="0"/>
    <x v="6"/>
    <n v="1"/>
    <n v="4"/>
    <x v="2"/>
    <s v="Ernesto Pérez"/>
    <n v="276"/>
    <n v="276"/>
    <x v="3"/>
    <n v="1186800"/>
    <n v="634.79999999999995"/>
  </r>
  <r>
    <n v="11599"/>
    <x v="0"/>
    <x v="5"/>
    <n v="9"/>
    <n v="10"/>
    <x v="5"/>
    <s v="Ernesto Pérez"/>
    <n v="71"/>
    <n v="71"/>
    <x v="0"/>
    <n v="213000"/>
    <n v="142"/>
  </r>
  <r>
    <n v="11600"/>
    <x v="0"/>
    <x v="10"/>
    <n v="6"/>
    <n v="15"/>
    <x v="14"/>
    <s v="Marcela Valencia"/>
    <n v="64"/>
    <n v="64"/>
    <x v="3"/>
    <n v="352000"/>
    <n v="224"/>
  </r>
  <r>
    <n v="11601"/>
    <x v="0"/>
    <x v="10"/>
    <n v="6"/>
    <n v="26"/>
    <x v="14"/>
    <s v="Patricia Fernandez"/>
    <n v="150"/>
    <n v="150"/>
    <x v="1"/>
    <n v="1050000"/>
    <n v="600"/>
  </r>
  <r>
    <n v="11602"/>
    <x v="0"/>
    <x v="10"/>
    <n v="6"/>
    <n v="5"/>
    <x v="9"/>
    <s v="Patricia Fernandez"/>
    <n v="115"/>
    <n v="115"/>
    <x v="0"/>
    <n v="345000"/>
    <n v="230"/>
  </r>
  <r>
    <n v="11603"/>
    <x v="0"/>
    <x v="5"/>
    <n v="9"/>
    <n v="14"/>
    <x v="1"/>
    <s v="Marcela Valencia"/>
    <n v="54"/>
    <n v="54"/>
    <x v="3"/>
    <n v="297000"/>
    <n v="189"/>
  </r>
  <r>
    <n v="11604"/>
    <x v="0"/>
    <x v="7"/>
    <n v="2"/>
    <n v="10"/>
    <x v="12"/>
    <s v="Ortensia Giraldo"/>
    <n v="228"/>
    <n v="228"/>
    <x v="0"/>
    <n v="547200"/>
    <n v="319.2"/>
  </r>
  <r>
    <n v="11605"/>
    <x v="0"/>
    <x v="1"/>
    <n v="10"/>
    <n v="11"/>
    <x v="18"/>
    <s v="Juan Carlos Londoño"/>
    <n v="55"/>
    <n v="55"/>
    <x v="1"/>
    <n v="385000"/>
    <n v="220"/>
  </r>
  <r>
    <n v="11606"/>
    <x v="0"/>
    <x v="4"/>
    <n v="12"/>
    <n v="27"/>
    <x v="16"/>
    <s v="Patricia Fernandez"/>
    <n v="279"/>
    <n v="279"/>
    <x v="2"/>
    <n v="2092500"/>
    <n v="697.5"/>
  </r>
  <r>
    <n v="11607"/>
    <x v="0"/>
    <x v="1"/>
    <n v="10"/>
    <n v="15"/>
    <x v="2"/>
    <s v="Marcela Valencia"/>
    <n v="177"/>
    <n v="177"/>
    <x v="1"/>
    <n v="1239000"/>
    <n v="708"/>
  </r>
  <r>
    <n v="11608"/>
    <x v="0"/>
    <x v="7"/>
    <n v="2"/>
    <n v="30"/>
    <x v="7"/>
    <s v="Ernesto Pérez"/>
    <n v="54"/>
    <n v="54"/>
    <x v="2"/>
    <n v="475200"/>
    <n v="205.2"/>
  </r>
  <r>
    <n v="11609"/>
    <x v="0"/>
    <x v="5"/>
    <n v="9"/>
    <n v="16"/>
    <x v="18"/>
    <s v="Juan Carlos Londoño"/>
    <n v="60"/>
    <n v="60"/>
    <x v="3"/>
    <n v="330000"/>
    <n v="210"/>
  </r>
  <r>
    <n v="11610"/>
    <x v="0"/>
    <x v="2"/>
    <n v="4"/>
    <n v="17"/>
    <x v="19"/>
    <s v="Ortensia Giraldo"/>
    <n v="110"/>
    <n v="110"/>
    <x v="0"/>
    <n v="330000"/>
    <n v="220"/>
  </r>
  <r>
    <n v="11611"/>
    <x v="0"/>
    <x v="6"/>
    <n v="1"/>
    <n v="30"/>
    <x v="16"/>
    <s v="Carolina Navarro"/>
    <n v="283"/>
    <n v="283"/>
    <x v="3"/>
    <n v="1216900"/>
    <n v="650.9"/>
  </r>
  <r>
    <n v="11612"/>
    <x v="0"/>
    <x v="9"/>
    <n v="3"/>
    <n v="23"/>
    <x v="12"/>
    <s v="Ernesto Pérez"/>
    <n v="88"/>
    <n v="88"/>
    <x v="1"/>
    <n v="616000"/>
    <n v="352"/>
  </r>
  <r>
    <n v="11613"/>
    <x v="0"/>
    <x v="8"/>
    <n v="5"/>
    <n v="30"/>
    <x v="4"/>
    <s v="Patricia Fernandez"/>
    <n v="116"/>
    <n v="116"/>
    <x v="1"/>
    <n v="812000"/>
    <n v="464"/>
  </r>
  <r>
    <n v="11614"/>
    <x v="0"/>
    <x v="5"/>
    <n v="9"/>
    <n v="14"/>
    <x v="9"/>
    <s v="Ortensia Giraldo"/>
    <n v="145"/>
    <n v="145"/>
    <x v="1"/>
    <n v="1015000"/>
    <n v="580"/>
  </r>
  <r>
    <n v="11615"/>
    <x v="0"/>
    <x v="0"/>
    <n v="11"/>
    <n v="2"/>
    <x v="9"/>
    <s v="Juan Carlos Londoño"/>
    <n v="103"/>
    <n v="103"/>
    <x v="3"/>
    <n v="566500"/>
    <n v="360.5"/>
  </r>
  <r>
    <n v="11616"/>
    <x v="0"/>
    <x v="4"/>
    <n v="12"/>
    <n v="26"/>
    <x v="19"/>
    <s v="Juan Carlos Londoño"/>
    <n v="123"/>
    <n v="123"/>
    <x v="1"/>
    <n v="861000"/>
    <n v="492"/>
  </r>
  <r>
    <n v="11617"/>
    <x v="0"/>
    <x v="11"/>
    <n v="7"/>
    <n v="17"/>
    <x v="3"/>
    <s v="Ernesto Pérez"/>
    <n v="94"/>
    <n v="94"/>
    <x v="1"/>
    <n v="658000"/>
    <n v="376"/>
  </r>
  <r>
    <n v="11618"/>
    <x v="0"/>
    <x v="6"/>
    <n v="1"/>
    <n v="5"/>
    <x v="13"/>
    <s v="Marcela Valencia"/>
    <n v="158"/>
    <n v="158"/>
    <x v="1"/>
    <n v="1106000"/>
    <n v="632"/>
  </r>
  <r>
    <n v="11619"/>
    <x v="0"/>
    <x v="9"/>
    <n v="3"/>
    <n v="4"/>
    <x v="14"/>
    <s v="Ernesto Pérez"/>
    <n v="217"/>
    <n v="217"/>
    <x v="2"/>
    <n v="1627500"/>
    <n v="542.5"/>
  </r>
  <r>
    <n v="11620"/>
    <x v="0"/>
    <x v="9"/>
    <n v="3"/>
    <n v="4"/>
    <x v="9"/>
    <s v="Ortensia Giraldo"/>
    <n v="274"/>
    <n v="274"/>
    <x v="2"/>
    <n v="2055000"/>
    <n v="685"/>
  </r>
  <r>
    <n v="11621"/>
    <x v="0"/>
    <x v="6"/>
    <n v="1"/>
    <n v="28"/>
    <x v="19"/>
    <s v="Ernesto Pérez"/>
    <n v="82"/>
    <n v="82"/>
    <x v="2"/>
    <n v="721600"/>
    <n v="311.60000000000002"/>
  </r>
  <r>
    <n v="11622"/>
    <x v="0"/>
    <x v="4"/>
    <n v="12"/>
    <n v="3"/>
    <x v="6"/>
    <s v="Juan Carlos Londoño"/>
    <n v="87"/>
    <n v="87"/>
    <x v="0"/>
    <n v="261000"/>
    <n v="174"/>
  </r>
  <r>
    <n v="11623"/>
    <x v="0"/>
    <x v="0"/>
    <n v="11"/>
    <n v="26"/>
    <x v="15"/>
    <s v="Ernesto Pérez"/>
    <n v="79"/>
    <n v="79"/>
    <x v="0"/>
    <n v="237000"/>
    <n v="158"/>
  </r>
  <r>
    <n v="11624"/>
    <x v="0"/>
    <x v="5"/>
    <n v="9"/>
    <n v="22"/>
    <x v="14"/>
    <s v="Marcela Valencia"/>
    <n v="77"/>
    <n v="77"/>
    <x v="1"/>
    <n v="539000"/>
    <n v="308"/>
  </r>
  <r>
    <n v="11625"/>
    <x v="0"/>
    <x v="2"/>
    <n v="4"/>
    <n v="14"/>
    <x v="15"/>
    <s v="Marcela Valencia"/>
    <n v="89"/>
    <n v="89"/>
    <x v="0"/>
    <n v="267000"/>
    <n v="178"/>
  </r>
  <r>
    <n v="11626"/>
    <x v="0"/>
    <x v="6"/>
    <n v="1"/>
    <n v="30"/>
    <x v="18"/>
    <s v="Ernesto Pérez"/>
    <n v="88"/>
    <n v="88"/>
    <x v="2"/>
    <n v="774400"/>
    <n v="334.4"/>
  </r>
  <r>
    <n v="11627"/>
    <x v="0"/>
    <x v="7"/>
    <n v="2"/>
    <n v="24"/>
    <x v="1"/>
    <s v="Juan Carlos Londoño"/>
    <n v="68"/>
    <n v="68"/>
    <x v="2"/>
    <n v="598400"/>
    <n v="258.39999999999998"/>
  </r>
  <r>
    <n v="11628"/>
    <x v="0"/>
    <x v="10"/>
    <n v="6"/>
    <n v="28"/>
    <x v="7"/>
    <s v="Marcela Valencia"/>
    <n v="247"/>
    <n v="247"/>
    <x v="2"/>
    <n v="1852500"/>
    <n v="617.5"/>
  </r>
  <r>
    <n v="11629"/>
    <x v="0"/>
    <x v="2"/>
    <n v="4"/>
    <n v="6"/>
    <x v="4"/>
    <s v="Juan Carlos Londoño"/>
    <n v="118"/>
    <n v="118"/>
    <x v="1"/>
    <n v="826000"/>
    <n v="472"/>
  </r>
  <r>
    <n v="11630"/>
    <x v="0"/>
    <x v="0"/>
    <n v="11"/>
    <n v="27"/>
    <x v="14"/>
    <s v="Ernesto Pérez"/>
    <n v="98"/>
    <n v="98"/>
    <x v="1"/>
    <n v="686000"/>
    <n v="392"/>
  </r>
  <r>
    <n v="11631"/>
    <x v="0"/>
    <x v="9"/>
    <n v="3"/>
    <n v="23"/>
    <x v="9"/>
    <s v="Ernesto Pérez"/>
    <n v="288"/>
    <n v="288"/>
    <x v="2"/>
    <n v="2160000"/>
    <n v="720"/>
  </r>
  <r>
    <n v="11632"/>
    <x v="0"/>
    <x v="7"/>
    <n v="2"/>
    <n v="15"/>
    <x v="2"/>
    <s v="Patricia Fernandez"/>
    <n v="248"/>
    <n v="248"/>
    <x v="0"/>
    <n v="595200"/>
    <n v="347.2"/>
  </r>
  <r>
    <n v="11633"/>
    <x v="0"/>
    <x v="0"/>
    <n v="11"/>
    <n v="6"/>
    <x v="7"/>
    <s v="Marcela Valencia"/>
    <n v="91"/>
    <n v="91"/>
    <x v="3"/>
    <n v="500500"/>
    <n v="318.5"/>
  </r>
  <r>
    <n v="11634"/>
    <x v="0"/>
    <x v="2"/>
    <n v="4"/>
    <n v="13"/>
    <x v="10"/>
    <s v="Patricia Fernandez"/>
    <n v="278"/>
    <n v="278"/>
    <x v="2"/>
    <n v="2085000"/>
    <n v="695"/>
  </r>
  <r>
    <n v="11635"/>
    <x v="0"/>
    <x v="6"/>
    <n v="1"/>
    <n v="20"/>
    <x v="6"/>
    <s v="Carolina Navarro"/>
    <n v="62"/>
    <n v="62"/>
    <x v="1"/>
    <n v="434000"/>
    <n v="248"/>
  </r>
  <r>
    <n v="11636"/>
    <x v="0"/>
    <x v="5"/>
    <n v="9"/>
    <n v="16"/>
    <x v="0"/>
    <s v="Ernesto Pérez"/>
    <n v="151"/>
    <n v="151"/>
    <x v="1"/>
    <n v="1057000"/>
    <n v="604"/>
  </r>
  <r>
    <n v="11637"/>
    <x v="0"/>
    <x v="10"/>
    <n v="6"/>
    <n v="7"/>
    <x v="0"/>
    <s v="Patricia Fernandez"/>
    <n v="278"/>
    <n v="278"/>
    <x v="2"/>
    <n v="2085000"/>
    <n v="695"/>
  </r>
  <r>
    <n v="11638"/>
    <x v="0"/>
    <x v="11"/>
    <n v="7"/>
    <n v="5"/>
    <x v="0"/>
    <s v="Patricia Fernandez"/>
    <n v="288"/>
    <n v="288"/>
    <x v="0"/>
    <n v="691200"/>
    <n v="403.2"/>
  </r>
  <r>
    <n v="11639"/>
    <x v="0"/>
    <x v="8"/>
    <n v="5"/>
    <n v="22"/>
    <x v="6"/>
    <s v="Juan Carlos Londoño"/>
    <n v="94"/>
    <n v="94"/>
    <x v="0"/>
    <n v="282000"/>
    <n v="188"/>
  </r>
  <r>
    <n v="11640"/>
    <x v="0"/>
    <x v="3"/>
    <n v="8"/>
    <n v="19"/>
    <x v="16"/>
    <s v="Ortensia Giraldo"/>
    <n v="108"/>
    <n v="108"/>
    <x v="2"/>
    <n v="950400"/>
    <n v="410.4"/>
  </r>
  <r>
    <n v="11641"/>
    <x v="0"/>
    <x v="4"/>
    <n v="12"/>
    <n v="7"/>
    <x v="6"/>
    <s v="Carolina Navarro"/>
    <n v="76"/>
    <n v="76"/>
    <x v="1"/>
    <n v="532000"/>
    <n v="304"/>
  </r>
  <r>
    <n v="11642"/>
    <x v="0"/>
    <x v="2"/>
    <n v="4"/>
    <n v="21"/>
    <x v="8"/>
    <s v="Ortensia Giraldo"/>
    <n v="270"/>
    <n v="270"/>
    <x v="2"/>
    <n v="2025000"/>
    <n v="675"/>
  </r>
  <r>
    <n v="11643"/>
    <x v="0"/>
    <x v="9"/>
    <n v="3"/>
    <n v="6"/>
    <x v="0"/>
    <s v="Juan Carlos Londoño"/>
    <n v="73"/>
    <n v="73"/>
    <x v="0"/>
    <n v="219000"/>
    <n v="146"/>
  </r>
  <r>
    <n v="11644"/>
    <x v="0"/>
    <x v="11"/>
    <n v="7"/>
    <n v="16"/>
    <x v="5"/>
    <s v="Ortensia Giraldo"/>
    <n v="282"/>
    <n v="282"/>
    <x v="0"/>
    <n v="676800"/>
    <n v="394.8"/>
  </r>
  <r>
    <n v="11645"/>
    <x v="0"/>
    <x v="11"/>
    <n v="7"/>
    <n v="15"/>
    <x v="10"/>
    <s v="Juan Carlos Londoño"/>
    <n v="161"/>
    <n v="161"/>
    <x v="1"/>
    <n v="1127000"/>
    <n v="644"/>
  </r>
  <r>
    <n v="11646"/>
    <x v="0"/>
    <x v="11"/>
    <n v="7"/>
    <n v="11"/>
    <x v="6"/>
    <s v="Juan Carlos Londoño"/>
    <n v="290"/>
    <n v="290"/>
    <x v="3"/>
    <n v="1247000"/>
    <n v="667"/>
  </r>
  <r>
    <n v="11647"/>
    <x v="0"/>
    <x v="11"/>
    <n v="7"/>
    <n v="3"/>
    <x v="3"/>
    <s v="Juan Carlos Londoño"/>
    <n v="108"/>
    <n v="108"/>
    <x v="1"/>
    <n v="756000"/>
    <n v="432"/>
  </r>
  <r>
    <n v="11648"/>
    <x v="0"/>
    <x v="9"/>
    <n v="3"/>
    <n v="10"/>
    <x v="11"/>
    <s v="Juan Carlos Londoño"/>
    <n v="89"/>
    <n v="89"/>
    <x v="1"/>
    <n v="623000"/>
    <n v="356"/>
  </r>
  <r>
    <n v="11649"/>
    <x v="0"/>
    <x v="3"/>
    <n v="8"/>
    <n v="21"/>
    <x v="13"/>
    <s v="Carolina Navarro"/>
    <n v="290"/>
    <n v="290"/>
    <x v="0"/>
    <n v="696000"/>
    <n v="406"/>
  </r>
  <r>
    <n v="11650"/>
    <x v="0"/>
    <x v="6"/>
    <n v="1"/>
    <n v="12"/>
    <x v="13"/>
    <s v="Ortensia Giraldo"/>
    <n v="102"/>
    <n v="102"/>
    <x v="2"/>
    <n v="897600"/>
    <n v="387.6"/>
  </r>
  <r>
    <n v="11651"/>
    <x v="0"/>
    <x v="8"/>
    <n v="5"/>
    <n v="12"/>
    <x v="17"/>
    <s v="Carolina Navarro"/>
    <n v="55"/>
    <n v="55"/>
    <x v="0"/>
    <n v="165000"/>
    <n v="110"/>
  </r>
  <r>
    <n v="11652"/>
    <x v="0"/>
    <x v="6"/>
    <n v="1"/>
    <n v="22"/>
    <x v="8"/>
    <s v="Marcela Valencia"/>
    <n v="295"/>
    <n v="295"/>
    <x v="0"/>
    <n v="708000"/>
    <n v="413"/>
  </r>
  <r>
    <n v="11653"/>
    <x v="0"/>
    <x v="6"/>
    <n v="1"/>
    <n v="4"/>
    <x v="18"/>
    <s v="Patricia Fernandez"/>
    <n v="261"/>
    <n v="261"/>
    <x v="0"/>
    <n v="626400"/>
    <n v="365.4"/>
  </r>
  <r>
    <n v="11654"/>
    <x v="0"/>
    <x v="9"/>
    <n v="3"/>
    <n v="23"/>
    <x v="1"/>
    <s v="Juan Carlos Londoño"/>
    <n v="68"/>
    <n v="68"/>
    <x v="3"/>
    <n v="374000"/>
    <n v="238"/>
  </r>
  <r>
    <n v="11655"/>
    <x v="0"/>
    <x v="1"/>
    <n v="10"/>
    <n v="19"/>
    <x v="18"/>
    <s v="Ernesto Pérez"/>
    <n v="70"/>
    <n v="70"/>
    <x v="0"/>
    <n v="210000"/>
    <n v="140"/>
  </r>
  <r>
    <n v="11656"/>
    <x v="0"/>
    <x v="0"/>
    <n v="11"/>
    <n v="4"/>
    <x v="7"/>
    <s v="Ortensia Giraldo"/>
    <n v="119"/>
    <n v="119"/>
    <x v="1"/>
    <n v="833000"/>
    <n v="476"/>
  </r>
  <r>
    <n v="11657"/>
    <x v="0"/>
    <x v="1"/>
    <n v="10"/>
    <n v="17"/>
    <x v="11"/>
    <s v="Marcela Valencia"/>
    <n v="97"/>
    <n v="97"/>
    <x v="1"/>
    <n v="679000"/>
    <n v="388"/>
  </r>
  <r>
    <n v="11658"/>
    <x v="0"/>
    <x v="9"/>
    <n v="3"/>
    <n v="18"/>
    <x v="9"/>
    <s v="Ernesto Pérez"/>
    <n v="105"/>
    <n v="105"/>
    <x v="1"/>
    <n v="735000"/>
    <n v="420"/>
  </r>
  <r>
    <n v="11659"/>
    <x v="0"/>
    <x v="4"/>
    <n v="12"/>
    <n v="12"/>
    <x v="14"/>
    <s v="Juan Carlos Londoño"/>
    <n v="235"/>
    <n v="235"/>
    <x v="2"/>
    <n v="1762500"/>
    <n v="587.5"/>
  </r>
  <r>
    <n v="11660"/>
    <x v="0"/>
    <x v="9"/>
    <n v="3"/>
    <n v="9"/>
    <x v="1"/>
    <s v="Marcela Valencia"/>
    <n v="241"/>
    <n v="241"/>
    <x v="2"/>
    <n v="1807500"/>
    <n v="602.5"/>
  </r>
  <r>
    <n v="11661"/>
    <x v="0"/>
    <x v="7"/>
    <n v="2"/>
    <n v="3"/>
    <x v="13"/>
    <s v="Patricia Fernandez"/>
    <n v="205"/>
    <n v="205"/>
    <x v="3"/>
    <n v="881500"/>
    <n v="471.5"/>
  </r>
  <r>
    <n v="11662"/>
    <x v="0"/>
    <x v="10"/>
    <n v="6"/>
    <n v="20"/>
    <x v="8"/>
    <s v="Patricia Fernandez"/>
    <n v="228"/>
    <n v="228"/>
    <x v="2"/>
    <n v="1710000"/>
    <n v="570"/>
  </r>
  <r>
    <n v="11663"/>
    <x v="0"/>
    <x v="0"/>
    <n v="11"/>
    <n v="24"/>
    <x v="9"/>
    <s v="Patricia Fernandez"/>
    <n v="75"/>
    <n v="75"/>
    <x v="3"/>
    <n v="412500"/>
    <n v="262.5"/>
  </r>
  <r>
    <n v="11664"/>
    <x v="0"/>
    <x v="0"/>
    <n v="11"/>
    <n v="8"/>
    <x v="10"/>
    <s v="Juan Carlos Londoño"/>
    <n v="102"/>
    <n v="102"/>
    <x v="3"/>
    <n v="561000"/>
    <n v="357"/>
  </r>
  <r>
    <n v="11665"/>
    <x v="0"/>
    <x v="1"/>
    <n v="10"/>
    <n v="3"/>
    <x v="16"/>
    <s v="Marcela Valencia"/>
    <n v="271"/>
    <n v="271"/>
    <x v="2"/>
    <n v="2032500"/>
    <n v="677.5"/>
  </r>
  <r>
    <n v="11666"/>
    <x v="0"/>
    <x v="6"/>
    <n v="1"/>
    <n v="5"/>
    <x v="19"/>
    <s v="Patricia Fernandez"/>
    <n v="233"/>
    <n v="233"/>
    <x v="0"/>
    <n v="559200"/>
    <n v="326.2"/>
  </r>
  <r>
    <n v="11667"/>
    <x v="0"/>
    <x v="1"/>
    <n v="10"/>
    <n v="2"/>
    <x v="8"/>
    <s v="Ernesto Pérez"/>
    <n v="52"/>
    <n v="52"/>
    <x v="3"/>
    <n v="286000"/>
    <n v="182"/>
  </r>
  <r>
    <n v="11668"/>
    <x v="0"/>
    <x v="9"/>
    <n v="3"/>
    <n v="12"/>
    <x v="3"/>
    <s v="Marcela Valencia"/>
    <n v="91"/>
    <n v="91"/>
    <x v="0"/>
    <n v="273000"/>
    <n v="182"/>
  </r>
  <r>
    <n v="11669"/>
    <x v="0"/>
    <x v="9"/>
    <n v="3"/>
    <n v="26"/>
    <x v="6"/>
    <s v="Marcela Valencia"/>
    <n v="143"/>
    <n v="143"/>
    <x v="1"/>
    <n v="1001000"/>
    <n v="572"/>
  </r>
  <r>
    <n v="11670"/>
    <x v="0"/>
    <x v="7"/>
    <n v="2"/>
    <n v="4"/>
    <x v="11"/>
    <s v="Ernesto Pérez"/>
    <n v="66"/>
    <n v="66"/>
    <x v="2"/>
    <n v="580800"/>
    <n v="250.8"/>
  </r>
  <r>
    <n v="11671"/>
    <x v="0"/>
    <x v="4"/>
    <n v="12"/>
    <n v="11"/>
    <x v="2"/>
    <s v="Ortensia Giraldo"/>
    <n v="113"/>
    <n v="113"/>
    <x v="0"/>
    <n v="339000"/>
    <n v="226"/>
  </r>
  <r>
    <n v="11672"/>
    <x v="0"/>
    <x v="4"/>
    <n v="12"/>
    <n v="16"/>
    <x v="2"/>
    <s v="Ortensia Giraldo"/>
    <n v="180"/>
    <n v="180"/>
    <x v="1"/>
    <n v="1260000"/>
    <n v="720"/>
  </r>
  <r>
    <n v="11673"/>
    <x v="0"/>
    <x v="11"/>
    <n v="7"/>
    <n v="19"/>
    <x v="8"/>
    <s v="Carolina Navarro"/>
    <n v="115"/>
    <n v="115"/>
    <x v="1"/>
    <n v="805000"/>
    <n v="460"/>
  </r>
  <r>
    <n v="11674"/>
    <x v="0"/>
    <x v="3"/>
    <n v="8"/>
    <n v="15"/>
    <x v="6"/>
    <s v="Carolina Navarro"/>
    <n v="52"/>
    <n v="52"/>
    <x v="1"/>
    <n v="364000"/>
    <n v="208"/>
  </r>
  <r>
    <n v="11675"/>
    <x v="0"/>
    <x v="3"/>
    <n v="8"/>
    <n v="29"/>
    <x v="10"/>
    <s v="Ernesto Pérez"/>
    <n v="200"/>
    <n v="200"/>
    <x v="0"/>
    <n v="480000"/>
    <n v="280"/>
  </r>
  <r>
    <n v="11676"/>
    <x v="0"/>
    <x v="7"/>
    <n v="2"/>
    <n v="13"/>
    <x v="18"/>
    <s v="Patricia Fernandez"/>
    <n v="257"/>
    <n v="257"/>
    <x v="0"/>
    <n v="616800"/>
    <n v="359.8"/>
  </r>
  <r>
    <n v="11677"/>
    <x v="0"/>
    <x v="6"/>
    <n v="1"/>
    <n v="21"/>
    <x v="1"/>
    <s v="Ernesto Pérez"/>
    <n v="272"/>
    <n v="272"/>
    <x v="3"/>
    <n v="1169600"/>
    <n v="625.6"/>
  </r>
  <r>
    <n v="11678"/>
    <x v="0"/>
    <x v="9"/>
    <n v="3"/>
    <n v="8"/>
    <x v="15"/>
    <s v="Marcela Valencia"/>
    <n v="202"/>
    <n v="202"/>
    <x v="2"/>
    <n v="1515000"/>
    <n v="505"/>
  </r>
  <r>
    <n v="11679"/>
    <x v="0"/>
    <x v="0"/>
    <n v="11"/>
    <n v="1"/>
    <x v="7"/>
    <s v="Patricia Fernandez"/>
    <n v="64"/>
    <n v="64"/>
    <x v="3"/>
    <n v="352000"/>
    <n v="224"/>
  </r>
  <r>
    <n v="11680"/>
    <x v="0"/>
    <x v="7"/>
    <n v="2"/>
    <n v="10"/>
    <x v="12"/>
    <s v="Ernesto Pérez"/>
    <n v="200"/>
    <n v="200"/>
    <x v="3"/>
    <n v="860000"/>
    <n v="460"/>
  </r>
  <r>
    <n v="11681"/>
    <x v="0"/>
    <x v="9"/>
    <n v="3"/>
    <n v="18"/>
    <x v="1"/>
    <s v="Juan Carlos Londoño"/>
    <n v="225"/>
    <n v="225"/>
    <x v="2"/>
    <n v="1687500"/>
    <n v="562.5"/>
  </r>
  <r>
    <n v="11682"/>
    <x v="0"/>
    <x v="3"/>
    <n v="8"/>
    <n v="27"/>
    <x v="19"/>
    <s v="Juan Carlos Londoño"/>
    <n v="247"/>
    <n v="247"/>
    <x v="3"/>
    <n v="1062100"/>
    <n v="568.1"/>
  </r>
  <r>
    <n v="11683"/>
    <x v="0"/>
    <x v="7"/>
    <n v="2"/>
    <n v="9"/>
    <x v="11"/>
    <s v="Ortensia Giraldo"/>
    <n v="202"/>
    <n v="202"/>
    <x v="0"/>
    <n v="484800"/>
    <n v="282.8"/>
  </r>
  <r>
    <n v="11684"/>
    <x v="0"/>
    <x v="9"/>
    <n v="3"/>
    <n v="29"/>
    <x v="16"/>
    <s v="Ortensia Giraldo"/>
    <n v="61"/>
    <n v="61"/>
    <x v="3"/>
    <n v="335500"/>
    <n v="213.5"/>
  </r>
  <r>
    <n v="11685"/>
    <x v="0"/>
    <x v="4"/>
    <n v="12"/>
    <n v="19"/>
    <x v="14"/>
    <s v="Carolina Navarro"/>
    <n v="216"/>
    <n v="216"/>
    <x v="2"/>
    <n v="1620000"/>
    <n v="540"/>
  </r>
  <r>
    <n v="11686"/>
    <x v="0"/>
    <x v="6"/>
    <n v="1"/>
    <n v="20"/>
    <x v="5"/>
    <s v="Ortensia Giraldo"/>
    <n v="102"/>
    <n v="102"/>
    <x v="1"/>
    <n v="714000"/>
    <n v="408"/>
  </r>
  <r>
    <n v="11687"/>
    <x v="0"/>
    <x v="3"/>
    <n v="8"/>
    <n v="1"/>
    <x v="1"/>
    <s v="Marcela Valencia"/>
    <n v="113"/>
    <n v="113"/>
    <x v="1"/>
    <n v="791000"/>
    <n v="452"/>
  </r>
  <r>
    <n v="11688"/>
    <x v="0"/>
    <x v="4"/>
    <n v="12"/>
    <n v="28"/>
    <x v="14"/>
    <s v="Ernesto Pérez"/>
    <n v="85"/>
    <n v="85"/>
    <x v="3"/>
    <n v="467500"/>
    <n v="297.5"/>
  </r>
  <r>
    <n v="11689"/>
    <x v="0"/>
    <x v="2"/>
    <n v="4"/>
    <n v="29"/>
    <x v="18"/>
    <s v="Ortensia Giraldo"/>
    <n v="89"/>
    <n v="89"/>
    <x v="1"/>
    <n v="623000"/>
    <n v="356"/>
  </r>
  <r>
    <n v="11690"/>
    <x v="0"/>
    <x v="2"/>
    <n v="4"/>
    <n v="13"/>
    <x v="19"/>
    <s v="Carolina Navarro"/>
    <n v="95"/>
    <n v="95"/>
    <x v="3"/>
    <n v="522500"/>
    <n v="332.5"/>
  </r>
  <r>
    <n v="11691"/>
    <x v="0"/>
    <x v="11"/>
    <n v="7"/>
    <n v="22"/>
    <x v="15"/>
    <s v="Ortensia Giraldo"/>
    <n v="218"/>
    <n v="218"/>
    <x v="3"/>
    <n v="937400"/>
    <n v="501.4"/>
  </r>
  <r>
    <n v="11692"/>
    <x v="0"/>
    <x v="11"/>
    <n v="7"/>
    <n v="11"/>
    <x v="12"/>
    <s v="Juan Carlos Londoño"/>
    <n v="254"/>
    <n v="254"/>
    <x v="3"/>
    <n v="1092200"/>
    <n v="584.20000000000005"/>
  </r>
  <r>
    <n v="11693"/>
    <x v="0"/>
    <x v="1"/>
    <n v="10"/>
    <n v="26"/>
    <x v="5"/>
    <s v="Ernesto Pérez"/>
    <n v="64"/>
    <n v="64"/>
    <x v="0"/>
    <n v="192000"/>
    <n v="128"/>
  </r>
  <r>
    <n v="11694"/>
    <x v="0"/>
    <x v="4"/>
    <n v="12"/>
    <n v="8"/>
    <x v="7"/>
    <s v="Patricia Fernandez"/>
    <n v="54"/>
    <n v="54"/>
    <x v="0"/>
    <n v="162000"/>
    <n v="108"/>
  </r>
  <r>
    <n v="11695"/>
    <x v="0"/>
    <x v="6"/>
    <n v="1"/>
    <n v="14"/>
    <x v="8"/>
    <s v="Ernesto Pérez"/>
    <n v="161"/>
    <n v="161"/>
    <x v="1"/>
    <n v="1127000"/>
    <n v="644"/>
  </r>
  <r>
    <n v="11696"/>
    <x v="0"/>
    <x v="6"/>
    <n v="1"/>
    <n v="29"/>
    <x v="5"/>
    <s v="Ernesto Pérez"/>
    <n v="71"/>
    <n v="71"/>
    <x v="2"/>
    <n v="624800"/>
    <n v="269.8"/>
  </r>
  <r>
    <n v="11697"/>
    <x v="0"/>
    <x v="3"/>
    <n v="8"/>
    <n v="28"/>
    <x v="17"/>
    <s v="Marcela Valencia"/>
    <n v="271"/>
    <n v="271"/>
    <x v="3"/>
    <n v="1165300"/>
    <n v="623.29999999999995"/>
  </r>
  <r>
    <n v="11698"/>
    <x v="0"/>
    <x v="8"/>
    <n v="5"/>
    <n v="25"/>
    <x v="1"/>
    <s v="Patricia Fernandez"/>
    <n v="228"/>
    <n v="228"/>
    <x v="2"/>
    <n v="1710000"/>
    <n v="570"/>
  </r>
  <r>
    <n v="11699"/>
    <x v="0"/>
    <x v="2"/>
    <n v="4"/>
    <n v="24"/>
    <x v="15"/>
    <s v="Marcela Valencia"/>
    <n v="102"/>
    <n v="102"/>
    <x v="3"/>
    <n v="561000"/>
    <n v="357"/>
  </r>
  <r>
    <n v="11700"/>
    <x v="0"/>
    <x v="3"/>
    <n v="8"/>
    <n v="19"/>
    <x v="1"/>
    <s v="Marcela Valencia"/>
    <n v="269"/>
    <n v="269"/>
    <x v="3"/>
    <n v="1156700"/>
    <n v="618.70000000000005"/>
  </r>
  <r>
    <n v="11701"/>
    <x v="0"/>
    <x v="5"/>
    <n v="9"/>
    <n v="25"/>
    <x v="8"/>
    <s v="Patricia Fernandez"/>
    <n v="267"/>
    <n v="267"/>
    <x v="2"/>
    <n v="2002500"/>
    <n v="667.5"/>
  </r>
  <r>
    <n v="11702"/>
    <x v="0"/>
    <x v="8"/>
    <n v="5"/>
    <n v="8"/>
    <x v="15"/>
    <s v="Juan Carlos Londoño"/>
    <n v="93"/>
    <n v="93"/>
    <x v="3"/>
    <n v="511500"/>
    <n v="325.5"/>
  </r>
  <r>
    <n v="11703"/>
    <x v="0"/>
    <x v="3"/>
    <n v="8"/>
    <n v="15"/>
    <x v="12"/>
    <s v="Ernesto Pérez"/>
    <n v="170"/>
    <n v="170"/>
    <x v="1"/>
    <n v="1190000"/>
    <n v="680"/>
  </r>
  <r>
    <n v="11704"/>
    <x v="0"/>
    <x v="2"/>
    <n v="4"/>
    <n v="4"/>
    <x v="10"/>
    <s v="Ortensia Giraldo"/>
    <n v="222"/>
    <n v="222"/>
    <x v="2"/>
    <n v="1665000"/>
    <n v="555"/>
  </r>
  <r>
    <n v="11705"/>
    <x v="0"/>
    <x v="10"/>
    <n v="6"/>
    <n v="28"/>
    <x v="3"/>
    <s v="Marcela Valencia"/>
    <n v="177"/>
    <n v="177"/>
    <x v="1"/>
    <n v="1239000"/>
    <n v="708"/>
  </r>
  <r>
    <n v="11706"/>
    <x v="0"/>
    <x v="4"/>
    <n v="12"/>
    <n v="14"/>
    <x v="19"/>
    <s v="Marcela Valencia"/>
    <n v="112"/>
    <n v="112"/>
    <x v="3"/>
    <n v="616000"/>
    <n v="392"/>
  </r>
  <r>
    <n v="11707"/>
    <x v="0"/>
    <x v="6"/>
    <n v="1"/>
    <n v="3"/>
    <x v="5"/>
    <s v="Ernesto Pérez"/>
    <n v="50"/>
    <n v="50"/>
    <x v="1"/>
    <n v="350000"/>
    <n v="200"/>
  </r>
  <r>
    <n v="11708"/>
    <x v="0"/>
    <x v="4"/>
    <n v="12"/>
    <n v="2"/>
    <x v="18"/>
    <s v="Carolina Navarro"/>
    <n v="112"/>
    <n v="112"/>
    <x v="1"/>
    <n v="784000"/>
    <n v="448"/>
  </r>
  <r>
    <n v="11709"/>
    <x v="0"/>
    <x v="0"/>
    <n v="11"/>
    <n v="22"/>
    <x v="6"/>
    <s v="Patricia Fernandez"/>
    <n v="92"/>
    <n v="92"/>
    <x v="1"/>
    <n v="644000"/>
    <n v="368"/>
  </r>
  <r>
    <n v="11710"/>
    <x v="0"/>
    <x v="6"/>
    <n v="1"/>
    <n v="17"/>
    <x v="3"/>
    <s v="Marcela Valencia"/>
    <n v="292"/>
    <n v="292"/>
    <x v="0"/>
    <n v="700800"/>
    <n v="408.8"/>
  </r>
  <r>
    <n v="11711"/>
    <x v="0"/>
    <x v="0"/>
    <n v="11"/>
    <n v="10"/>
    <x v="17"/>
    <s v="Marcela Valencia"/>
    <n v="58"/>
    <n v="58"/>
    <x v="3"/>
    <n v="319000"/>
    <n v="203"/>
  </r>
  <r>
    <n v="11712"/>
    <x v="0"/>
    <x v="9"/>
    <n v="3"/>
    <n v="14"/>
    <x v="1"/>
    <s v="Carolina Navarro"/>
    <n v="121"/>
    <n v="121"/>
    <x v="1"/>
    <n v="847000"/>
    <n v="484"/>
  </r>
  <r>
    <n v="11713"/>
    <x v="0"/>
    <x v="9"/>
    <n v="3"/>
    <n v="19"/>
    <x v="5"/>
    <s v="Carolina Navarro"/>
    <n v="116"/>
    <n v="116"/>
    <x v="1"/>
    <n v="812000"/>
    <n v="464"/>
  </r>
  <r>
    <n v="11714"/>
    <x v="0"/>
    <x v="8"/>
    <n v="5"/>
    <n v="30"/>
    <x v="12"/>
    <s v="Ernesto Pérez"/>
    <n v="115"/>
    <n v="115"/>
    <x v="0"/>
    <n v="345000"/>
    <n v="230"/>
  </r>
  <r>
    <n v="11715"/>
    <x v="0"/>
    <x v="4"/>
    <n v="12"/>
    <n v="5"/>
    <x v="10"/>
    <s v="Marcela Valencia"/>
    <n v="106"/>
    <n v="106"/>
    <x v="3"/>
    <n v="583000"/>
    <n v="371"/>
  </r>
  <r>
    <n v="11716"/>
    <x v="0"/>
    <x v="1"/>
    <n v="10"/>
    <n v="1"/>
    <x v="10"/>
    <s v="Carolina Navarro"/>
    <n v="286"/>
    <n v="286"/>
    <x v="2"/>
    <n v="2145000"/>
    <n v="715"/>
  </r>
  <r>
    <n v="11717"/>
    <x v="0"/>
    <x v="6"/>
    <n v="1"/>
    <n v="5"/>
    <x v="10"/>
    <s v="Ortensia Giraldo"/>
    <n v="219"/>
    <n v="219"/>
    <x v="3"/>
    <n v="941700"/>
    <n v="503.7"/>
  </r>
  <r>
    <n v="11718"/>
    <x v="0"/>
    <x v="9"/>
    <n v="3"/>
    <n v="14"/>
    <x v="16"/>
    <s v="Carolina Navarro"/>
    <n v="57"/>
    <n v="57"/>
    <x v="3"/>
    <n v="313500"/>
    <n v="199.5"/>
  </r>
  <r>
    <n v="11719"/>
    <x v="0"/>
    <x v="4"/>
    <n v="12"/>
    <n v="4"/>
    <x v="13"/>
    <s v="Ernesto Pérez"/>
    <n v="66"/>
    <n v="66"/>
    <x v="0"/>
    <n v="198000"/>
    <n v="132"/>
  </r>
  <r>
    <n v="11720"/>
    <x v="0"/>
    <x v="2"/>
    <n v="4"/>
    <n v="1"/>
    <x v="14"/>
    <s v="Patricia Fernandez"/>
    <n v="204"/>
    <n v="204"/>
    <x v="2"/>
    <n v="1530000"/>
    <n v="510"/>
  </r>
  <r>
    <n v="11721"/>
    <x v="0"/>
    <x v="6"/>
    <n v="1"/>
    <n v="20"/>
    <x v="19"/>
    <s v="Carolina Navarro"/>
    <n v="172"/>
    <n v="172"/>
    <x v="1"/>
    <n v="1204000"/>
    <n v="688"/>
  </r>
  <r>
    <n v="11722"/>
    <x v="0"/>
    <x v="11"/>
    <n v="7"/>
    <n v="2"/>
    <x v="13"/>
    <s v="Juan Carlos Londoño"/>
    <n v="201"/>
    <n v="201"/>
    <x v="0"/>
    <n v="482400"/>
    <n v="281.39999999999998"/>
  </r>
  <r>
    <n v="11723"/>
    <x v="0"/>
    <x v="4"/>
    <n v="12"/>
    <n v="7"/>
    <x v="7"/>
    <s v="Marcela Valencia"/>
    <n v="91"/>
    <n v="91"/>
    <x v="0"/>
    <n v="273000"/>
    <n v="182"/>
  </r>
  <r>
    <n v="11724"/>
    <x v="0"/>
    <x v="3"/>
    <n v="8"/>
    <n v="14"/>
    <x v="19"/>
    <s v="Ortensia Giraldo"/>
    <n v="294"/>
    <n v="294"/>
    <x v="0"/>
    <n v="705600"/>
    <n v="411.6"/>
  </r>
  <r>
    <n v="11725"/>
    <x v="0"/>
    <x v="7"/>
    <n v="2"/>
    <n v="10"/>
    <x v="6"/>
    <s v="Patricia Fernandez"/>
    <n v="228"/>
    <n v="228"/>
    <x v="0"/>
    <n v="547200"/>
    <n v="319.2"/>
  </r>
  <r>
    <n v="11726"/>
    <x v="0"/>
    <x v="2"/>
    <n v="4"/>
    <n v="26"/>
    <x v="19"/>
    <s v="Marcela Valencia"/>
    <n v="65"/>
    <n v="65"/>
    <x v="0"/>
    <n v="195000"/>
    <n v="130"/>
  </r>
  <r>
    <n v="11727"/>
    <x v="0"/>
    <x v="1"/>
    <n v="10"/>
    <n v="18"/>
    <x v="10"/>
    <s v="Ernesto Pérez"/>
    <n v="220"/>
    <n v="220"/>
    <x v="2"/>
    <n v="1650000"/>
    <n v="550"/>
  </r>
  <r>
    <n v="11728"/>
    <x v="0"/>
    <x v="0"/>
    <n v="11"/>
    <n v="15"/>
    <x v="7"/>
    <s v="Marcela Valencia"/>
    <n v="56"/>
    <n v="56"/>
    <x v="3"/>
    <n v="308000"/>
    <n v="196"/>
  </r>
  <r>
    <n v="11729"/>
    <x v="0"/>
    <x v="4"/>
    <n v="12"/>
    <n v="21"/>
    <x v="12"/>
    <s v="Patricia Fernandez"/>
    <n v="93"/>
    <n v="93"/>
    <x v="3"/>
    <n v="511500"/>
    <n v="325.5"/>
  </r>
  <r>
    <n v="11730"/>
    <x v="0"/>
    <x v="7"/>
    <n v="2"/>
    <n v="15"/>
    <x v="9"/>
    <s v="Ernesto Pérez"/>
    <n v="283"/>
    <n v="283"/>
    <x v="3"/>
    <n v="1216900"/>
    <n v="650.9"/>
  </r>
  <r>
    <n v="11731"/>
    <x v="0"/>
    <x v="3"/>
    <n v="8"/>
    <n v="19"/>
    <x v="11"/>
    <s v="Marcela Valencia"/>
    <n v="57"/>
    <n v="57"/>
    <x v="2"/>
    <n v="501600"/>
    <n v="216.6"/>
  </r>
  <r>
    <n v="11732"/>
    <x v="0"/>
    <x v="0"/>
    <n v="11"/>
    <n v="17"/>
    <x v="0"/>
    <s v="Ortensia Giraldo"/>
    <n v="140"/>
    <n v="140"/>
    <x v="1"/>
    <n v="980000"/>
    <n v="560"/>
  </r>
  <r>
    <n v="11733"/>
    <x v="0"/>
    <x v="5"/>
    <n v="9"/>
    <n v="4"/>
    <x v="12"/>
    <s v="Carolina Navarro"/>
    <n v="84"/>
    <n v="84"/>
    <x v="0"/>
    <n v="252000"/>
    <n v="168"/>
  </r>
  <r>
    <n v="11734"/>
    <x v="0"/>
    <x v="6"/>
    <n v="1"/>
    <n v="26"/>
    <x v="3"/>
    <s v="Ernesto Pérez"/>
    <n v="250"/>
    <n v="250"/>
    <x v="3"/>
    <n v="1075000"/>
    <n v="575"/>
  </r>
  <r>
    <n v="11735"/>
    <x v="0"/>
    <x v="1"/>
    <n v="10"/>
    <n v="10"/>
    <x v="6"/>
    <s v="Ortensia Giraldo"/>
    <n v="117"/>
    <n v="117"/>
    <x v="3"/>
    <n v="643500"/>
    <n v="409.5"/>
  </r>
  <r>
    <n v="11736"/>
    <x v="0"/>
    <x v="3"/>
    <n v="8"/>
    <n v="25"/>
    <x v="10"/>
    <s v="Marcela Valencia"/>
    <n v="97"/>
    <n v="97"/>
    <x v="1"/>
    <n v="679000"/>
    <n v="388"/>
  </r>
  <r>
    <n v="11737"/>
    <x v="0"/>
    <x v="6"/>
    <n v="1"/>
    <n v="21"/>
    <x v="4"/>
    <s v="Patricia Fernandez"/>
    <n v="62"/>
    <n v="62"/>
    <x v="2"/>
    <n v="545600"/>
    <n v="235.6"/>
  </r>
  <r>
    <n v="11738"/>
    <x v="0"/>
    <x v="9"/>
    <n v="3"/>
    <n v="23"/>
    <x v="0"/>
    <s v="Ortensia Giraldo"/>
    <n v="77"/>
    <n v="77"/>
    <x v="3"/>
    <n v="423500"/>
    <n v="269.5"/>
  </r>
  <r>
    <n v="11739"/>
    <x v="0"/>
    <x v="2"/>
    <n v="4"/>
    <n v="1"/>
    <x v="18"/>
    <s v="Ortensia Giraldo"/>
    <n v="245"/>
    <n v="245"/>
    <x v="2"/>
    <n v="1837500"/>
    <n v="612.5"/>
  </r>
  <r>
    <n v="11740"/>
    <x v="0"/>
    <x v="6"/>
    <n v="1"/>
    <n v="30"/>
    <x v="7"/>
    <s v="Patricia Fernandez"/>
    <n v="171"/>
    <n v="171"/>
    <x v="1"/>
    <n v="1197000"/>
    <n v="684"/>
  </r>
  <r>
    <n v="11741"/>
    <x v="0"/>
    <x v="0"/>
    <n v="11"/>
    <n v="28"/>
    <x v="15"/>
    <s v="Patricia Fernandez"/>
    <n v="80"/>
    <n v="80"/>
    <x v="3"/>
    <n v="440000"/>
    <n v="280"/>
  </r>
  <r>
    <n v="11742"/>
    <x v="0"/>
    <x v="4"/>
    <n v="12"/>
    <n v="20"/>
    <x v="18"/>
    <s v="Marcela Valencia"/>
    <n v="120"/>
    <n v="120"/>
    <x v="1"/>
    <n v="840000"/>
    <n v="480"/>
  </r>
  <r>
    <n v="11743"/>
    <x v="0"/>
    <x v="7"/>
    <n v="2"/>
    <n v="9"/>
    <x v="1"/>
    <s v="Ortensia Giraldo"/>
    <n v="224"/>
    <n v="224"/>
    <x v="3"/>
    <n v="963200"/>
    <n v="515.20000000000005"/>
  </r>
  <r>
    <n v="11744"/>
    <x v="0"/>
    <x v="7"/>
    <n v="2"/>
    <n v="30"/>
    <x v="1"/>
    <s v="Carolina Navarro"/>
    <n v="221"/>
    <n v="221"/>
    <x v="0"/>
    <n v="530400"/>
    <n v="309.39999999999998"/>
  </r>
  <r>
    <n v="11745"/>
    <x v="0"/>
    <x v="2"/>
    <n v="4"/>
    <n v="28"/>
    <x v="9"/>
    <s v="Juan Carlos Londoño"/>
    <n v="74"/>
    <n v="74"/>
    <x v="1"/>
    <n v="518000"/>
    <n v="296"/>
  </r>
  <r>
    <n v="11746"/>
    <x v="0"/>
    <x v="0"/>
    <n v="11"/>
    <n v="28"/>
    <x v="18"/>
    <s v="Carolina Navarro"/>
    <n v="174"/>
    <n v="174"/>
    <x v="1"/>
    <n v="1218000"/>
    <n v="696"/>
  </r>
  <r>
    <n v="11747"/>
    <x v="0"/>
    <x v="3"/>
    <n v="8"/>
    <n v="7"/>
    <x v="7"/>
    <s v="Juan Carlos Londoño"/>
    <n v="251"/>
    <n v="251"/>
    <x v="3"/>
    <n v="1079300"/>
    <n v="577.29999999999995"/>
  </r>
  <r>
    <n v="11748"/>
    <x v="0"/>
    <x v="1"/>
    <n v="10"/>
    <n v="13"/>
    <x v="19"/>
    <s v="Carolina Navarro"/>
    <n v="222"/>
    <n v="222"/>
    <x v="2"/>
    <n v="1665000"/>
    <n v="555"/>
  </r>
  <r>
    <n v="11749"/>
    <x v="0"/>
    <x v="1"/>
    <n v="10"/>
    <n v="21"/>
    <x v="7"/>
    <s v="Ernesto Pérez"/>
    <n v="120"/>
    <n v="120"/>
    <x v="3"/>
    <n v="660000"/>
    <n v="420"/>
  </r>
  <r>
    <n v="11750"/>
    <x v="0"/>
    <x v="9"/>
    <n v="3"/>
    <n v="19"/>
    <x v="9"/>
    <s v="Marcela Valencia"/>
    <n v="253"/>
    <n v="253"/>
    <x v="2"/>
    <n v="1897500"/>
    <n v="632.5"/>
  </r>
  <r>
    <n v="11751"/>
    <x v="0"/>
    <x v="8"/>
    <n v="5"/>
    <n v="5"/>
    <x v="18"/>
    <s v="Ernesto Pérez"/>
    <n v="75"/>
    <n v="75"/>
    <x v="1"/>
    <n v="525000"/>
    <n v="300"/>
  </r>
  <r>
    <n v="11752"/>
    <x v="0"/>
    <x v="9"/>
    <n v="3"/>
    <n v="29"/>
    <x v="6"/>
    <s v="Patricia Fernandez"/>
    <n v="87"/>
    <n v="87"/>
    <x v="0"/>
    <n v="261000"/>
    <n v="174"/>
  </r>
  <r>
    <n v="11753"/>
    <x v="0"/>
    <x v="6"/>
    <n v="1"/>
    <n v="11"/>
    <x v="4"/>
    <s v="Patricia Fernandez"/>
    <n v="211"/>
    <n v="211"/>
    <x v="3"/>
    <n v="907300"/>
    <n v="485.3"/>
  </r>
  <r>
    <n v="11754"/>
    <x v="0"/>
    <x v="2"/>
    <n v="4"/>
    <n v="10"/>
    <x v="5"/>
    <s v="Juan Carlos Londoño"/>
    <n v="92"/>
    <n v="92"/>
    <x v="3"/>
    <n v="506000"/>
    <n v="322"/>
  </r>
  <r>
    <n v="11755"/>
    <x v="0"/>
    <x v="1"/>
    <n v="10"/>
    <n v="27"/>
    <x v="5"/>
    <s v="Ortensia Giraldo"/>
    <n v="61"/>
    <n v="61"/>
    <x v="0"/>
    <n v="183000"/>
    <n v="122"/>
  </r>
  <r>
    <n v="11756"/>
    <x v="0"/>
    <x v="8"/>
    <n v="5"/>
    <n v="14"/>
    <x v="4"/>
    <s v="Ortensia Giraldo"/>
    <n v="79"/>
    <n v="79"/>
    <x v="3"/>
    <n v="434500"/>
    <n v="276.5"/>
  </r>
  <r>
    <n v="11757"/>
    <x v="0"/>
    <x v="3"/>
    <n v="8"/>
    <n v="19"/>
    <x v="11"/>
    <s v="Ortensia Giraldo"/>
    <n v="81"/>
    <n v="81"/>
    <x v="2"/>
    <n v="712800"/>
    <n v="307.8"/>
  </r>
  <r>
    <n v="11758"/>
    <x v="0"/>
    <x v="3"/>
    <n v="8"/>
    <n v="27"/>
    <x v="1"/>
    <s v="Ernesto Pérez"/>
    <n v="71"/>
    <n v="71"/>
    <x v="2"/>
    <n v="624800"/>
    <n v="269.8"/>
  </r>
  <r>
    <n v="11759"/>
    <x v="0"/>
    <x v="11"/>
    <n v="7"/>
    <n v="22"/>
    <x v="14"/>
    <s v="Marcela Valencia"/>
    <n v="61"/>
    <n v="61"/>
    <x v="1"/>
    <n v="427000"/>
    <n v="244"/>
  </r>
  <r>
    <n v="11760"/>
    <x v="0"/>
    <x v="6"/>
    <n v="1"/>
    <n v="25"/>
    <x v="15"/>
    <s v="Patricia Fernandez"/>
    <n v="60"/>
    <n v="60"/>
    <x v="1"/>
    <n v="420000"/>
    <n v="240"/>
  </r>
  <r>
    <n v="11761"/>
    <x v="0"/>
    <x v="4"/>
    <n v="12"/>
    <n v="1"/>
    <x v="6"/>
    <s v="Ortensia Giraldo"/>
    <n v="74"/>
    <n v="74"/>
    <x v="0"/>
    <n v="222000"/>
    <n v="148"/>
  </r>
  <r>
    <n v="11762"/>
    <x v="0"/>
    <x v="9"/>
    <n v="3"/>
    <n v="27"/>
    <x v="11"/>
    <s v="Ernesto Pérez"/>
    <n v="277"/>
    <n v="277"/>
    <x v="2"/>
    <n v="2077500"/>
    <n v="692.5"/>
  </r>
  <r>
    <n v="11763"/>
    <x v="0"/>
    <x v="5"/>
    <n v="9"/>
    <n v="22"/>
    <x v="2"/>
    <s v="Ernesto Pérez"/>
    <n v="267"/>
    <n v="267"/>
    <x v="2"/>
    <n v="2002500"/>
    <n v="667.5"/>
  </r>
  <r>
    <n v="11764"/>
    <x v="0"/>
    <x v="7"/>
    <n v="2"/>
    <n v="27"/>
    <x v="9"/>
    <s v="Juan Carlos Londoño"/>
    <n v="53"/>
    <n v="53"/>
    <x v="2"/>
    <n v="466400"/>
    <n v="201.4"/>
  </r>
  <r>
    <n v="11765"/>
    <x v="0"/>
    <x v="6"/>
    <n v="1"/>
    <n v="3"/>
    <x v="9"/>
    <s v="Carolina Navarro"/>
    <n v="113"/>
    <n v="113"/>
    <x v="2"/>
    <n v="994400"/>
    <n v="429.4"/>
  </r>
  <r>
    <n v="11766"/>
    <x v="0"/>
    <x v="2"/>
    <n v="4"/>
    <n v="12"/>
    <x v="10"/>
    <s v="Juan Carlos Londoño"/>
    <n v="93"/>
    <n v="93"/>
    <x v="3"/>
    <n v="511500"/>
    <n v="325.5"/>
  </r>
  <r>
    <n v="11767"/>
    <x v="0"/>
    <x v="9"/>
    <n v="3"/>
    <n v="14"/>
    <x v="16"/>
    <s v="Carolina Navarro"/>
    <n v="96"/>
    <n v="96"/>
    <x v="1"/>
    <n v="672000"/>
    <n v="384"/>
  </r>
  <r>
    <n v="11768"/>
    <x v="0"/>
    <x v="2"/>
    <n v="4"/>
    <n v="3"/>
    <x v="8"/>
    <s v="Ernesto Pérez"/>
    <n v="81"/>
    <n v="81"/>
    <x v="1"/>
    <n v="567000"/>
    <n v="324"/>
  </r>
  <r>
    <n v="11769"/>
    <x v="0"/>
    <x v="2"/>
    <n v="4"/>
    <n v="30"/>
    <x v="8"/>
    <s v="Ortensia Giraldo"/>
    <n v="102"/>
    <n v="102"/>
    <x v="0"/>
    <n v="306000"/>
    <n v="204"/>
  </r>
  <r>
    <n v="11770"/>
    <x v="0"/>
    <x v="6"/>
    <n v="1"/>
    <n v="3"/>
    <x v="14"/>
    <s v="Ernesto Pérez"/>
    <n v="149"/>
    <n v="149"/>
    <x v="1"/>
    <n v="1043000"/>
    <n v="596"/>
  </r>
  <r>
    <n v="11771"/>
    <x v="0"/>
    <x v="11"/>
    <n v="7"/>
    <n v="23"/>
    <x v="18"/>
    <s v="Carolina Navarro"/>
    <n v="233"/>
    <n v="233"/>
    <x v="3"/>
    <n v="1001900"/>
    <n v="535.9"/>
  </r>
  <r>
    <n v="11772"/>
    <x v="0"/>
    <x v="1"/>
    <n v="10"/>
    <n v="17"/>
    <x v="18"/>
    <s v="Marcela Valencia"/>
    <n v="114"/>
    <n v="114"/>
    <x v="3"/>
    <n v="627000"/>
    <n v="399"/>
  </r>
  <r>
    <n v="11773"/>
    <x v="0"/>
    <x v="6"/>
    <n v="1"/>
    <n v="19"/>
    <x v="17"/>
    <s v="Marcela Valencia"/>
    <n v="210"/>
    <n v="210"/>
    <x v="0"/>
    <n v="504000"/>
    <n v="294"/>
  </r>
  <r>
    <n v="11774"/>
    <x v="0"/>
    <x v="8"/>
    <n v="5"/>
    <n v="22"/>
    <x v="9"/>
    <s v="Ortensia Giraldo"/>
    <n v="85"/>
    <n v="85"/>
    <x v="0"/>
    <n v="255000"/>
    <n v="170"/>
  </r>
  <r>
    <n v="11775"/>
    <x v="0"/>
    <x v="8"/>
    <n v="5"/>
    <n v="3"/>
    <x v="15"/>
    <s v="Juan Carlos Londoño"/>
    <n v="58"/>
    <n v="58"/>
    <x v="3"/>
    <n v="319000"/>
    <n v="203"/>
  </r>
  <r>
    <n v="11776"/>
    <x v="0"/>
    <x v="5"/>
    <n v="9"/>
    <n v="8"/>
    <x v="7"/>
    <s v="Juan Carlos Londoño"/>
    <n v="140"/>
    <n v="140"/>
    <x v="1"/>
    <n v="980000"/>
    <n v="560"/>
  </r>
  <r>
    <n v="11777"/>
    <x v="0"/>
    <x v="10"/>
    <n v="6"/>
    <n v="4"/>
    <x v="17"/>
    <s v="Ernesto Pérez"/>
    <n v="65"/>
    <n v="65"/>
    <x v="0"/>
    <n v="195000"/>
    <n v="130"/>
  </r>
  <r>
    <n v="11778"/>
    <x v="0"/>
    <x v="10"/>
    <n v="6"/>
    <n v="29"/>
    <x v="5"/>
    <s v="Carolina Navarro"/>
    <n v="92"/>
    <n v="92"/>
    <x v="0"/>
    <n v="276000"/>
    <n v="184"/>
  </r>
  <r>
    <n v="11779"/>
    <x v="0"/>
    <x v="3"/>
    <n v="8"/>
    <n v="13"/>
    <x v="17"/>
    <s v="Ernesto Pérez"/>
    <n v="286"/>
    <n v="286"/>
    <x v="0"/>
    <n v="686400"/>
    <n v="400.4"/>
  </r>
  <r>
    <n v="11780"/>
    <x v="0"/>
    <x v="4"/>
    <n v="12"/>
    <n v="19"/>
    <x v="15"/>
    <s v="Juan Carlos Londoño"/>
    <n v="88"/>
    <n v="88"/>
    <x v="1"/>
    <n v="616000"/>
    <n v="352"/>
  </r>
  <r>
    <n v="11781"/>
    <x v="0"/>
    <x v="0"/>
    <n v="11"/>
    <n v="12"/>
    <x v="11"/>
    <s v="Ernesto Pérez"/>
    <n v="155"/>
    <n v="155"/>
    <x v="1"/>
    <n v="1085000"/>
    <n v="620"/>
  </r>
  <r>
    <n v="11782"/>
    <x v="0"/>
    <x v="5"/>
    <n v="9"/>
    <n v="19"/>
    <x v="0"/>
    <s v="Marcela Valencia"/>
    <n v="97"/>
    <n v="97"/>
    <x v="0"/>
    <n v="291000"/>
    <n v="194"/>
  </r>
  <r>
    <n v="11783"/>
    <x v="0"/>
    <x v="7"/>
    <n v="2"/>
    <n v="3"/>
    <x v="4"/>
    <s v="Marcela Valencia"/>
    <n v="212"/>
    <n v="212"/>
    <x v="3"/>
    <n v="911600"/>
    <n v="487.6"/>
  </r>
  <r>
    <n v="11784"/>
    <x v="0"/>
    <x v="8"/>
    <n v="5"/>
    <n v="8"/>
    <x v="3"/>
    <s v="Marcela Valencia"/>
    <n v="116"/>
    <n v="116"/>
    <x v="1"/>
    <n v="812000"/>
    <n v="464"/>
  </r>
  <r>
    <n v="11785"/>
    <x v="0"/>
    <x v="6"/>
    <n v="1"/>
    <n v="14"/>
    <x v="14"/>
    <s v="Ortensia Giraldo"/>
    <n v="232"/>
    <n v="232"/>
    <x v="3"/>
    <n v="997600"/>
    <n v="533.6"/>
  </r>
  <r>
    <n v="11786"/>
    <x v="0"/>
    <x v="6"/>
    <n v="1"/>
    <n v="12"/>
    <x v="3"/>
    <s v="Marcela Valencia"/>
    <n v="288"/>
    <n v="288"/>
    <x v="3"/>
    <n v="1238400"/>
    <n v="662.4"/>
  </r>
  <r>
    <n v="11787"/>
    <x v="0"/>
    <x v="6"/>
    <n v="1"/>
    <n v="1"/>
    <x v="14"/>
    <s v="Marcela Valencia"/>
    <n v="178"/>
    <n v="178"/>
    <x v="1"/>
    <n v="1246000"/>
    <n v="712"/>
  </r>
  <r>
    <n v="11788"/>
    <x v="0"/>
    <x v="5"/>
    <n v="9"/>
    <n v="23"/>
    <x v="5"/>
    <s v="Carolina Navarro"/>
    <n v="165"/>
    <n v="165"/>
    <x v="1"/>
    <n v="1155000"/>
    <n v="660"/>
  </r>
  <r>
    <n v="11789"/>
    <x v="0"/>
    <x v="1"/>
    <n v="10"/>
    <n v="12"/>
    <x v="9"/>
    <s v="Ernesto Pérez"/>
    <n v="91"/>
    <n v="91"/>
    <x v="1"/>
    <n v="637000"/>
    <n v="364"/>
  </r>
  <r>
    <n v="11790"/>
    <x v="0"/>
    <x v="3"/>
    <n v="8"/>
    <n v="11"/>
    <x v="10"/>
    <s v="Ernesto Pérez"/>
    <n v="83"/>
    <n v="83"/>
    <x v="2"/>
    <n v="730400"/>
    <n v="315.39999999999998"/>
  </r>
  <r>
    <n v="11791"/>
    <x v="0"/>
    <x v="8"/>
    <n v="5"/>
    <n v="29"/>
    <x v="6"/>
    <s v="Patricia Fernandez"/>
    <n v="63"/>
    <n v="63"/>
    <x v="0"/>
    <n v="189000"/>
    <n v="126"/>
  </r>
  <r>
    <n v="11792"/>
    <x v="0"/>
    <x v="9"/>
    <n v="3"/>
    <n v="18"/>
    <x v="14"/>
    <s v="Juan Carlos Londoño"/>
    <n v="110"/>
    <n v="110"/>
    <x v="0"/>
    <n v="330000"/>
    <n v="220"/>
  </r>
  <r>
    <n v="11793"/>
    <x v="0"/>
    <x v="10"/>
    <n v="6"/>
    <n v="25"/>
    <x v="17"/>
    <s v="Ortensia Giraldo"/>
    <n v="64"/>
    <n v="64"/>
    <x v="3"/>
    <n v="352000"/>
    <n v="224"/>
  </r>
  <r>
    <n v="11794"/>
    <x v="0"/>
    <x v="11"/>
    <n v="7"/>
    <n v="7"/>
    <x v="13"/>
    <s v="Ortensia Giraldo"/>
    <n v="222"/>
    <n v="222"/>
    <x v="3"/>
    <n v="954600"/>
    <n v="510.6"/>
  </r>
  <r>
    <n v="11795"/>
    <x v="0"/>
    <x v="6"/>
    <n v="1"/>
    <n v="14"/>
    <x v="12"/>
    <s v="Marcela Valencia"/>
    <n v="60"/>
    <n v="60"/>
    <x v="2"/>
    <n v="528000"/>
    <n v="228"/>
  </r>
  <r>
    <n v="11796"/>
    <x v="0"/>
    <x v="7"/>
    <n v="2"/>
    <n v="25"/>
    <x v="3"/>
    <s v="Patricia Fernandez"/>
    <n v="220"/>
    <n v="220"/>
    <x v="3"/>
    <n v="946000"/>
    <n v="506"/>
  </r>
  <r>
    <n v="11797"/>
    <x v="0"/>
    <x v="8"/>
    <n v="5"/>
    <n v="30"/>
    <x v="13"/>
    <s v="Ortensia Giraldo"/>
    <n v="94"/>
    <n v="94"/>
    <x v="3"/>
    <n v="517000"/>
    <n v="329"/>
  </r>
  <r>
    <n v="11798"/>
    <x v="0"/>
    <x v="10"/>
    <n v="6"/>
    <n v="1"/>
    <x v="1"/>
    <s v="Patricia Fernandez"/>
    <n v="262"/>
    <n v="262"/>
    <x v="2"/>
    <n v="1965000"/>
    <n v="655"/>
  </r>
  <r>
    <n v="11799"/>
    <x v="0"/>
    <x v="1"/>
    <n v="10"/>
    <n v="12"/>
    <x v="7"/>
    <s v="Marcela Valencia"/>
    <n v="91"/>
    <n v="91"/>
    <x v="3"/>
    <n v="500500"/>
    <n v="318.5"/>
  </r>
  <r>
    <n v="11800"/>
    <x v="0"/>
    <x v="1"/>
    <n v="10"/>
    <n v="1"/>
    <x v="8"/>
    <s v="Ernesto Pérez"/>
    <n v="208"/>
    <n v="208"/>
    <x v="2"/>
    <n v="1560000"/>
    <n v="520"/>
  </r>
  <r>
    <n v="11801"/>
    <x v="0"/>
    <x v="4"/>
    <n v="12"/>
    <n v="25"/>
    <x v="10"/>
    <s v="Patricia Fernandez"/>
    <n v="300"/>
    <n v="300"/>
    <x v="2"/>
    <n v="2250000"/>
    <n v="750"/>
  </r>
  <r>
    <n v="11802"/>
    <x v="0"/>
    <x v="4"/>
    <n v="12"/>
    <n v="17"/>
    <x v="12"/>
    <s v="Ortensia Giraldo"/>
    <n v="60"/>
    <n v="60"/>
    <x v="0"/>
    <n v="180000"/>
    <n v="120"/>
  </r>
  <r>
    <n v="11803"/>
    <x v="0"/>
    <x v="5"/>
    <n v="9"/>
    <n v="5"/>
    <x v="12"/>
    <s v="Juan Carlos Londoño"/>
    <n v="104"/>
    <n v="104"/>
    <x v="3"/>
    <n v="572000"/>
    <n v="364"/>
  </r>
  <r>
    <n v="11804"/>
    <x v="0"/>
    <x v="5"/>
    <n v="9"/>
    <n v="7"/>
    <x v="14"/>
    <s v="Patricia Fernandez"/>
    <n v="244"/>
    <n v="244"/>
    <x v="2"/>
    <n v="1830000"/>
    <n v="610"/>
  </r>
  <r>
    <n v="11805"/>
    <x v="0"/>
    <x v="5"/>
    <n v="9"/>
    <n v="19"/>
    <x v="13"/>
    <s v="Ortensia Giraldo"/>
    <n v="74"/>
    <n v="74"/>
    <x v="1"/>
    <n v="518000"/>
    <n v="296"/>
  </r>
  <r>
    <n v="11806"/>
    <x v="0"/>
    <x v="0"/>
    <n v="11"/>
    <n v="8"/>
    <x v="1"/>
    <s v="Marcela Valencia"/>
    <n v="69"/>
    <n v="69"/>
    <x v="3"/>
    <n v="379500"/>
    <n v="241.5"/>
  </r>
  <r>
    <n v="11807"/>
    <x v="0"/>
    <x v="8"/>
    <n v="5"/>
    <n v="25"/>
    <x v="0"/>
    <s v="Ernesto Pérez"/>
    <n v="82"/>
    <n v="82"/>
    <x v="3"/>
    <n v="451000"/>
    <n v="287"/>
  </r>
  <r>
    <n v="11808"/>
    <x v="0"/>
    <x v="2"/>
    <n v="4"/>
    <n v="29"/>
    <x v="15"/>
    <s v="Ernesto Pérez"/>
    <n v="66"/>
    <n v="66"/>
    <x v="3"/>
    <n v="363000"/>
    <n v="231"/>
  </r>
  <r>
    <n v="11809"/>
    <x v="0"/>
    <x v="0"/>
    <n v="11"/>
    <n v="25"/>
    <x v="4"/>
    <s v="Ortensia Giraldo"/>
    <n v="62"/>
    <n v="62"/>
    <x v="0"/>
    <n v="186000"/>
    <n v="124"/>
  </r>
  <r>
    <n v="11810"/>
    <x v="0"/>
    <x v="1"/>
    <n v="10"/>
    <n v="26"/>
    <x v="2"/>
    <s v="Ortensia Giraldo"/>
    <n v="143"/>
    <n v="143"/>
    <x v="1"/>
    <n v="1001000"/>
    <n v="572"/>
  </r>
  <r>
    <n v="11811"/>
    <x v="0"/>
    <x v="10"/>
    <n v="6"/>
    <n v="25"/>
    <x v="16"/>
    <s v="Ernesto Pérez"/>
    <n v="63"/>
    <n v="63"/>
    <x v="1"/>
    <n v="441000"/>
    <n v="252"/>
  </r>
  <r>
    <n v="11812"/>
    <x v="0"/>
    <x v="9"/>
    <n v="3"/>
    <n v="25"/>
    <x v="16"/>
    <s v="Patricia Fernandez"/>
    <n v="146"/>
    <n v="146"/>
    <x v="1"/>
    <n v="1022000"/>
    <n v="584"/>
  </r>
  <r>
    <n v="11813"/>
    <x v="0"/>
    <x v="7"/>
    <n v="2"/>
    <n v="12"/>
    <x v="16"/>
    <s v="Juan Carlos Londoño"/>
    <n v="55"/>
    <n v="55"/>
    <x v="2"/>
    <n v="484000"/>
    <n v="209"/>
  </r>
  <r>
    <n v="11814"/>
    <x v="0"/>
    <x v="6"/>
    <n v="1"/>
    <n v="1"/>
    <x v="15"/>
    <s v="Ortensia Giraldo"/>
    <n v="298"/>
    <n v="298"/>
    <x v="0"/>
    <n v="715200"/>
    <n v="417.2"/>
  </r>
  <r>
    <n v="11815"/>
    <x v="0"/>
    <x v="5"/>
    <n v="9"/>
    <n v="12"/>
    <x v="16"/>
    <s v="Ortensia Giraldo"/>
    <n v="63"/>
    <n v="63"/>
    <x v="3"/>
    <n v="346500"/>
    <n v="220.5"/>
  </r>
  <r>
    <n v="11816"/>
    <x v="0"/>
    <x v="2"/>
    <n v="4"/>
    <n v="1"/>
    <x v="7"/>
    <s v="Ernesto Pérez"/>
    <n v="269"/>
    <n v="269"/>
    <x v="2"/>
    <n v="2017500"/>
    <n v="672.5"/>
  </r>
  <r>
    <n v="11817"/>
    <x v="0"/>
    <x v="0"/>
    <n v="11"/>
    <n v="9"/>
    <x v="7"/>
    <s v="Ortensia Giraldo"/>
    <n v="98"/>
    <n v="98"/>
    <x v="3"/>
    <n v="539000"/>
    <n v="343"/>
  </r>
  <r>
    <n v="11818"/>
    <x v="0"/>
    <x v="0"/>
    <n v="11"/>
    <n v="30"/>
    <x v="8"/>
    <s v="Marcela Valencia"/>
    <n v="97"/>
    <n v="97"/>
    <x v="0"/>
    <n v="291000"/>
    <n v="194"/>
  </r>
  <r>
    <n v="11819"/>
    <x v="0"/>
    <x v="8"/>
    <n v="5"/>
    <n v="20"/>
    <x v="2"/>
    <s v="Ernesto Pérez"/>
    <n v="155"/>
    <n v="155"/>
    <x v="1"/>
    <n v="1085000"/>
    <n v="620"/>
  </r>
  <r>
    <n v="11820"/>
    <x v="0"/>
    <x v="6"/>
    <n v="1"/>
    <n v="20"/>
    <x v="10"/>
    <s v="Carolina Navarro"/>
    <n v="235"/>
    <n v="235"/>
    <x v="3"/>
    <n v="1010500"/>
    <n v="540.5"/>
  </r>
  <r>
    <n v="11821"/>
    <x v="0"/>
    <x v="7"/>
    <n v="2"/>
    <n v="25"/>
    <x v="6"/>
    <s v="Marcela Valencia"/>
    <n v="254"/>
    <n v="254"/>
    <x v="3"/>
    <n v="1092200"/>
    <n v="584.20000000000005"/>
  </r>
  <r>
    <n v="11822"/>
    <x v="0"/>
    <x v="3"/>
    <n v="8"/>
    <n v="13"/>
    <x v="5"/>
    <s v="Patricia Fernandez"/>
    <n v="94"/>
    <n v="94"/>
    <x v="2"/>
    <n v="827200"/>
    <n v="357.2"/>
  </r>
  <r>
    <n v="11823"/>
    <x v="0"/>
    <x v="7"/>
    <n v="2"/>
    <n v="29"/>
    <x v="4"/>
    <s v="Juan Carlos Londoño"/>
    <n v="92"/>
    <n v="92"/>
    <x v="1"/>
    <n v="644000"/>
    <n v="368"/>
  </r>
  <r>
    <n v="11824"/>
    <x v="0"/>
    <x v="5"/>
    <n v="9"/>
    <n v="29"/>
    <x v="12"/>
    <s v="Juan Carlos Londoño"/>
    <n v="102"/>
    <n v="102"/>
    <x v="3"/>
    <n v="561000"/>
    <n v="357"/>
  </r>
  <r>
    <n v="11825"/>
    <x v="0"/>
    <x v="10"/>
    <n v="6"/>
    <n v="29"/>
    <x v="15"/>
    <s v="Patricia Fernandez"/>
    <n v="60"/>
    <n v="60"/>
    <x v="0"/>
    <n v="180000"/>
    <n v="120"/>
  </r>
  <r>
    <n v="11826"/>
    <x v="0"/>
    <x v="8"/>
    <n v="5"/>
    <n v="29"/>
    <x v="11"/>
    <s v="Juan Carlos Londoño"/>
    <n v="85"/>
    <n v="85"/>
    <x v="3"/>
    <n v="467500"/>
    <n v="297.5"/>
  </r>
  <r>
    <n v="11827"/>
    <x v="0"/>
    <x v="7"/>
    <n v="2"/>
    <n v="12"/>
    <x v="2"/>
    <s v="Patricia Fernandez"/>
    <n v="152"/>
    <n v="152"/>
    <x v="1"/>
    <n v="1064000"/>
    <n v="608"/>
  </r>
  <r>
    <n v="11828"/>
    <x v="0"/>
    <x v="6"/>
    <n v="1"/>
    <n v="7"/>
    <x v="18"/>
    <s v="Ortensia Giraldo"/>
    <n v="70"/>
    <n v="70"/>
    <x v="1"/>
    <n v="490000"/>
    <n v="280"/>
  </r>
  <r>
    <n v="11829"/>
    <x v="0"/>
    <x v="0"/>
    <n v="11"/>
    <n v="25"/>
    <x v="14"/>
    <s v="Patricia Fernandez"/>
    <n v="261"/>
    <n v="261"/>
    <x v="2"/>
    <n v="1957500"/>
    <n v="652.5"/>
  </r>
  <r>
    <n v="11830"/>
    <x v="0"/>
    <x v="3"/>
    <n v="8"/>
    <n v="22"/>
    <x v="4"/>
    <s v="Marcela Valencia"/>
    <n v="274"/>
    <n v="274"/>
    <x v="3"/>
    <n v="1178200"/>
    <n v="630.20000000000005"/>
  </r>
  <r>
    <n v="11831"/>
    <x v="0"/>
    <x v="9"/>
    <n v="3"/>
    <n v="5"/>
    <x v="13"/>
    <s v="Carolina Navarro"/>
    <n v="205"/>
    <n v="205"/>
    <x v="2"/>
    <n v="1537500"/>
    <n v="512.5"/>
  </r>
  <r>
    <n v="11832"/>
    <x v="0"/>
    <x v="4"/>
    <n v="12"/>
    <n v="17"/>
    <x v="17"/>
    <s v="Juan Carlos Londoño"/>
    <n v="244"/>
    <n v="244"/>
    <x v="2"/>
    <n v="1830000"/>
    <n v="610"/>
  </r>
  <r>
    <n v="11833"/>
    <x v="0"/>
    <x v="9"/>
    <n v="3"/>
    <n v="8"/>
    <x v="2"/>
    <s v="Patricia Fernandez"/>
    <n v="144"/>
    <n v="144"/>
    <x v="1"/>
    <n v="1008000"/>
    <n v="576"/>
  </r>
  <r>
    <n v="11834"/>
    <x v="0"/>
    <x v="5"/>
    <n v="9"/>
    <n v="13"/>
    <x v="17"/>
    <s v="Patricia Fernandez"/>
    <n v="94"/>
    <n v="94"/>
    <x v="3"/>
    <n v="517000"/>
    <n v="329"/>
  </r>
  <r>
    <n v="11835"/>
    <x v="0"/>
    <x v="3"/>
    <n v="8"/>
    <n v="16"/>
    <x v="7"/>
    <s v="Patricia Fernandez"/>
    <n v="249"/>
    <n v="249"/>
    <x v="0"/>
    <n v="597600"/>
    <n v="348.6"/>
  </r>
  <r>
    <n v="11836"/>
    <x v="0"/>
    <x v="5"/>
    <n v="9"/>
    <n v="27"/>
    <x v="1"/>
    <s v="Juan Carlos Londoño"/>
    <n v="247"/>
    <n v="247"/>
    <x v="2"/>
    <n v="1852500"/>
    <n v="617.5"/>
  </r>
  <r>
    <n v="11837"/>
    <x v="0"/>
    <x v="11"/>
    <n v="7"/>
    <n v="24"/>
    <x v="6"/>
    <s v="Patricia Fernandez"/>
    <n v="297"/>
    <n v="297"/>
    <x v="3"/>
    <n v="1277100"/>
    <n v="683.1"/>
  </r>
  <r>
    <n v="11838"/>
    <x v="0"/>
    <x v="11"/>
    <n v="7"/>
    <n v="21"/>
    <x v="11"/>
    <s v="Carolina Navarro"/>
    <n v="212"/>
    <n v="212"/>
    <x v="3"/>
    <n v="911600"/>
    <n v="487.6"/>
  </r>
  <r>
    <n v="11839"/>
    <x v="0"/>
    <x v="9"/>
    <n v="3"/>
    <n v="6"/>
    <x v="3"/>
    <s v="Ernesto Pérez"/>
    <n v="220"/>
    <n v="220"/>
    <x v="2"/>
    <n v="1650000"/>
    <n v="550"/>
  </r>
  <r>
    <n v="11840"/>
    <x v="0"/>
    <x v="9"/>
    <n v="3"/>
    <n v="8"/>
    <x v="14"/>
    <s v="Juan Carlos Londoño"/>
    <n v="166"/>
    <n v="166"/>
    <x v="1"/>
    <n v="1162000"/>
    <n v="664"/>
  </r>
  <r>
    <n v="11841"/>
    <x v="0"/>
    <x v="6"/>
    <n v="1"/>
    <n v="12"/>
    <x v="0"/>
    <s v="Carolina Navarro"/>
    <n v="298"/>
    <n v="298"/>
    <x v="3"/>
    <n v="1281400"/>
    <n v="685.4"/>
  </r>
  <r>
    <n v="11842"/>
    <x v="0"/>
    <x v="3"/>
    <n v="8"/>
    <n v="23"/>
    <x v="10"/>
    <s v="Ernesto Pérez"/>
    <n v="276"/>
    <n v="276"/>
    <x v="3"/>
    <n v="1186800"/>
    <n v="634.79999999999995"/>
  </r>
  <r>
    <n v="11843"/>
    <x v="0"/>
    <x v="2"/>
    <n v="4"/>
    <n v="12"/>
    <x v="0"/>
    <s v="Marcela Valencia"/>
    <n v="74"/>
    <n v="74"/>
    <x v="3"/>
    <n v="407000"/>
    <n v="259"/>
  </r>
  <r>
    <n v="11844"/>
    <x v="0"/>
    <x v="11"/>
    <n v="7"/>
    <n v="17"/>
    <x v="9"/>
    <s v="Carolina Navarro"/>
    <n v="292"/>
    <n v="292"/>
    <x v="3"/>
    <n v="1255600"/>
    <n v="671.6"/>
  </r>
  <r>
    <n v="11845"/>
    <x v="0"/>
    <x v="2"/>
    <n v="4"/>
    <n v="27"/>
    <x v="13"/>
    <s v="Juan Carlos Londoño"/>
    <n v="72"/>
    <n v="72"/>
    <x v="3"/>
    <n v="396000"/>
    <n v="252"/>
  </r>
  <r>
    <n v="11846"/>
    <x v="0"/>
    <x v="1"/>
    <n v="10"/>
    <n v="25"/>
    <x v="6"/>
    <s v="Ernesto Pérez"/>
    <n v="160"/>
    <n v="160"/>
    <x v="1"/>
    <n v="1120000"/>
    <n v="640"/>
  </r>
  <r>
    <n v="11847"/>
    <x v="0"/>
    <x v="3"/>
    <n v="8"/>
    <n v="9"/>
    <x v="3"/>
    <s v="Carolina Navarro"/>
    <n v="85"/>
    <n v="85"/>
    <x v="1"/>
    <n v="595000"/>
    <n v="340"/>
  </r>
  <r>
    <n v="11848"/>
    <x v="0"/>
    <x v="11"/>
    <n v="7"/>
    <n v="22"/>
    <x v="14"/>
    <s v="Marcela Valencia"/>
    <n v="173"/>
    <n v="173"/>
    <x v="1"/>
    <n v="1211000"/>
    <n v="692"/>
  </r>
  <r>
    <n v="11849"/>
    <x v="0"/>
    <x v="11"/>
    <n v="7"/>
    <n v="29"/>
    <x v="5"/>
    <s v="Ernesto Pérez"/>
    <n v="270"/>
    <n v="270"/>
    <x v="0"/>
    <n v="648000"/>
    <n v="378"/>
  </r>
  <r>
    <n v="11850"/>
    <x v="0"/>
    <x v="10"/>
    <n v="6"/>
    <n v="3"/>
    <x v="0"/>
    <s v="Ernesto Pérez"/>
    <n v="53"/>
    <n v="53"/>
    <x v="0"/>
    <n v="159000"/>
    <n v="106"/>
  </r>
  <r>
    <n v="11851"/>
    <x v="0"/>
    <x v="7"/>
    <n v="2"/>
    <n v="20"/>
    <x v="12"/>
    <s v="Ortensia Giraldo"/>
    <n v="244"/>
    <n v="244"/>
    <x v="0"/>
    <n v="585600"/>
    <n v="341.6"/>
  </r>
  <r>
    <n v="11852"/>
    <x v="0"/>
    <x v="11"/>
    <n v="7"/>
    <n v="14"/>
    <x v="8"/>
    <s v="Marcela Valencia"/>
    <n v="300"/>
    <n v="300"/>
    <x v="0"/>
    <n v="720000"/>
    <n v="420"/>
  </r>
  <r>
    <n v="11853"/>
    <x v="0"/>
    <x v="4"/>
    <n v="12"/>
    <n v="27"/>
    <x v="15"/>
    <s v="Juan Carlos Londoño"/>
    <n v="107"/>
    <n v="107"/>
    <x v="3"/>
    <n v="588500"/>
    <n v="374.5"/>
  </r>
  <r>
    <n v="11854"/>
    <x v="0"/>
    <x v="5"/>
    <n v="9"/>
    <n v="12"/>
    <x v="15"/>
    <s v="Marcela Valencia"/>
    <n v="149"/>
    <n v="149"/>
    <x v="1"/>
    <n v="1043000"/>
    <n v="596"/>
  </r>
  <r>
    <n v="11855"/>
    <x v="0"/>
    <x v="3"/>
    <n v="8"/>
    <n v="1"/>
    <x v="19"/>
    <s v="Juan Carlos Londoño"/>
    <n v="254"/>
    <n v="254"/>
    <x v="0"/>
    <n v="609600"/>
    <n v="355.6"/>
  </r>
  <r>
    <n v="11856"/>
    <x v="0"/>
    <x v="7"/>
    <n v="2"/>
    <n v="23"/>
    <x v="5"/>
    <s v="Carolina Navarro"/>
    <n v="239"/>
    <n v="239"/>
    <x v="3"/>
    <n v="1027700"/>
    <n v="549.70000000000005"/>
  </r>
  <r>
    <n v="11857"/>
    <x v="0"/>
    <x v="11"/>
    <n v="7"/>
    <n v="16"/>
    <x v="11"/>
    <s v="Carolina Navarro"/>
    <n v="67"/>
    <n v="67"/>
    <x v="1"/>
    <n v="469000"/>
    <n v="268"/>
  </r>
  <r>
    <n v="11858"/>
    <x v="0"/>
    <x v="8"/>
    <n v="5"/>
    <n v="4"/>
    <x v="9"/>
    <s v="Ortensia Giraldo"/>
    <n v="60"/>
    <n v="60"/>
    <x v="0"/>
    <n v="180000"/>
    <n v="120"/>
  </r>
  <r>
    <n v="11859"/>
    <x v="0"/>
    <x v="2"/>
    <n v="4"/>
    <n v="27"/>
    <x v="18"/>
    <s v="Marcela Valencia"/>
    <n v="119"/>
    <n v="119"/>
    <x v="0"/>
    <n v="357000"/>
    <n v="238"/>
  </r>
  <r>
    <n v="11860"/>
    <x v="0"/>
    <x v="11"/>
    <n v="7"/>
    <n v="21"/>
    <x v="14"/>
    <s v="Carolina Navarro"/>
    <n v="84"/>
    <n v="84"/>
    <x v="2"/>
    <n v="739200"/>
    <n v="319.2"/>
  </r>
  <r>
    <n v="11861"/>
    <x v="0"/>
    <x v="7"/>
    <n v="2"/>
    <n v="23"/>
    <x v="16"/>
    <s v="Ortensia Giraldo"/>
    <n v="293"/>
    <n v="293"/>
    <x v="3"/>
    <n v="1259900"/>
    <n v="673.9"/>
  </r>
  <r>
    <n v="11862"/>
    <x v="0"/>
    <x v="4"/>
    <n v="12"/>
    <n v="6"/>
    <x v="7"/>
    <s v="Ortensia Giraldo"/>
    <n v="94"/>
    <n v="94"/>
    <x v="3"/>
    <n v="517000"/>
    <n v="329"/>
  </r>
  <r>
    <n v="11863"/>
    <x v="0"/>
    <x v="2"/>
    <n v="4"/>
    <n v="3"/>
    <x v="12"/>
    <s v="Ortensia Giraldo"/>
    <n v="106"/>
    <n v="106"/>
    <x v="3"/>
    <n v="583000"/>
    <n v="371"/>
  </r>
  <r>
    <n v="11864"/>
    <x v="0"/>
    <x v="4"/>
    <n v="12"/>
    <n v="7"/>
    <x v="2"/>
    <s v="Ortensia Giraldo"/>
    <n v="79"/>
    <n v="79"/>
    <x v="0"/>
    <n v="237000"/>
    <n v="158"/>
  </r>
  <r>
    <n v="11865"/>
    <x v="0"/>
    <x v="10"/>
    <n v="6"/>
    <n v="17"/>
    <x v="17"/>
    <s v="Ortensia Giraldo"/>
    <n v="109"/>
    <n v="109"/>
    <x v="3"/>
    <n v="599500"/>
    <n v="381.5"/>
  </r>
  <r>
    <n v="11866"/>
    <x v="0"/>
    <x v="3"/>
    <n v="8"/>
    <n v="5"/>
    <x v="3"/>
    <s v="Marcela Valencia"/>
    <n v="66"/>
    <n v="66"/>
    <x v="2"/>
    <n v="580800"/>
    <n v="250.8"/>
  </r>
  <r>
    <n v="11867"/>
    <x v="0"/>
    <x v="2"/>
    <n v="4"/>
    <n v="18"/>
    <x v="4"/>
    <s v="Patricia Fernandez"/>
    <n v="294"/>
    <n v="294"/>
    <x v="2"/>
    <n v="2205000"/>
    <n v="735"/>
  </r>
  <r>
    <n v="11868"/>
    <x v="0"/>
    <x v="9"/>
    <n v="3"/>
    <n v="14"/>
    <x v="13"/>
    <s v="Marcela Valencia"/>
    <n v="176"/>
    <n v="176"/>
    <x v="1"/>
    <n v="1232000"/>
    <n v="704"/>
  </r>
  <r>
    <n v="11869"/>
    <x v="0"/>
    <x v="4"/>
    <n v="12"/>
    <n v="19"/>
    <x v="7"/>
    <s v="Patricia Fernandez"/>
    <n v="299"/>
    <n v="299"/>
    <x v="2"/>
    <n v="2242500"/>
    <n v="747.5"/>
  </r>
  <r>
    <n v="11870"/>
    <x v="0"/>
    <x v="6"/>
    <n v="1"/>
    <n v="10"/>
    <x v="10"/>
    <s v="Patricia Fernandez"/>
    <n v="169"/>
    <n v="169"/>
    <x v="1"/>
    <n v="1183000"/>
    <n v="676"/>
  </r>
  <r>
    <n v="11871"/>
    <x v="0"/>
    <x v="4"/>
    <n v="12"/>
    <n v="23"/>
    <x v="2"/>
    <s v="Juan Carlos Londoño"/>
    <n v="107"/>
    <n v="107"/>
    <x v="3"/>
    <n v="588500"/>
    <n v="374.5"/>
  </r>
  <r>
    <n v="11872"/>
    <x v="0"/>
    <x v="10"/>
    <n v="6"/>
    <n v="25"/>
    <x v="5"/>
    <s v="Juan Carlos Londoño"/>
    <n v="81"/>
    <n v="81"/>
    <x v="1"/>
    <n v="567000"/>
    <n v="324"/>
  </r>
  <r>
    <n v="11873"/>
    <x v="0"/>
    <x v="6"/>
    <n v="1"/>
    <n v="24"/>
    <x v="9"/>
    <s v="Patricia Fernandez"/>
    <n v="241"/>
    <n v="241"/>
    <x v="3"/>
    <n v="1036300"/>
    <n v="554.29999999999995"/>
  </r>
  <r>
    <n v="11874"/>
    <x v="0"/>
    <x v="8"/>
    <n v="5"/>
    <n v="19"/>
    <x v="12"/>
    <s v="Juan Carlos Londoño"/>
    <n v="77"/>
    <n v="77"/>
    <x v="0"/>
    <n v="231000"/>
    <n v="154"/>
  </r>
  <r>
    <n v="11875"/>
    <x v="0"/>
    <x v="8"/>
    <n v="5"/>
    <n v="15"/>
    <x v="9"/>
    <s v="Marcela Valencia"/>
    <n v="90"/>
    <n v="90"/>
    <x v="0"/>
    <n v="270000"/>
    <n v="180"/>
  </r>
  <r>
    <n v="11876"/>
    <x v="0"/>
    <x v="5"/>
    <n v="9"/>
    <n v="7"/>
    <x v="14"/>
    <s v="Patricia Fernandez"/>
    <n v="89"/>
    <n v="89"/>
    <x v="0"/>
    <n v="267000"/>
    <n v="178"/>
  </r>
  <r>
    <n v="11877"/>
    <x v="0"/>
    <x v="5"/>
    <n v="9"/>
    <n v="13"/>
    <x v="13"/>
    <s v="Marcela Valencia"/>
    <n v="160"/>
    <n v="160"/>
    <x v="1"/>
    <n v="1120000"/>
    <n v="640"/>
  </r>
  <r>
    <n v="11878"/>
    <x v="0"/>
    <x v="1"/>
    <n v="10"/>
    <n v="12"/>
    <x v="0"/>
    <s v="Marcela Valencia"/>
    <n v="122"/>
    <n v="122"/>
    <x v="1"/>
    <n v="854000"/>
    <n v="488"/>
  </r>
  <r>
    <n v="11879"/>
    <x v="0"/>
    <x v="4"/>
    <n v="12"/>
    <n v="28"/>
    <x v="6"/>
    <s v="Ortensia Giraldo"/>
    <n v="109"/>
    <n v="109"/>
    <x v="0"/>
    <n v="327000"/>
    <n v="218"/>
  </r>
  <r>
    <n v="11880"/>
    <x v="0"/>
    <x v="10"/>
    <n v="6"/>
    <n v="27"/>
    <x v="17"/>
    <s v="Marcela Valencia"/>
    <n v="96"/>
    <n v="96"/>
    <x v="3"/>
    <n v="528000"/>
    <n v="336"/>
  </r>
  <r>
    <n v="11881"/>
    <x v="0"/>
    <x v="11"/>
    <n v="7"/>
    <n v="28"/>
    <x v="4"/>
    <s v="Marcela Valencia"/>
    <n v="230"/>
    <n v="230"/>
    <x v="3"/>
    <n v="989000"/>
    <n v="529"/>
  </r>
  <r>
    <n v="11882"/>
    <x v="0"/>
    <x v="2"/>
    <n v="4"/>
    <n v="23"/>
    <x v="2"/>
    <s v="Ernesto Pérez"/>
    <n v="119"/>
    <n v="119"/>
    <x v="0"/>
    <n v="357000"/>
    <n v="238"/>
  </r>
  <r>
    <n v="11883"/>
    <x v="0"/>
    <x v="9"/>
    <n v="3"/>
    <n v="27"/>
    <x v="1"/>
    <s v="Marcela Valencia"/>
    <n v="108"/>
    <n v="108"/>
    <x v="0"/>
    <n v="324000"/>
    <n v="216"/>
  </r>
  <r>
    <n v="11884"/>
    <x v="0"/>
    <x v="3"/>
    <n v="8"/>
    <n v="2"/>
    <x v="10"/>
    <s v="Ernesto Pérez"/>
    <n v="114"/>
    <n v="114"/>
    <x v="2"/>
    <n v="1003200"/>
    <n v="433.2"/>
  </r>
  <r>
    <n v="11885"/>
    <x v="0"/>
    <x v="11"/>
    <n v="7"/>
    <n v="17"/>
    <x v="0"/>
    <s v="Ortensia Giraldo"/>
    <n v="243"/>
    <n v="243"/>
    <x v="3"/>
    <n v="1044900"/>
    <n v="558.9"/>
  </r>
  <r>
    <n v="11886"/>
    <x v="0"/>
    <x v="10"/>
    <n v="6"/>
    <n v="30"/>
    <x v="14"/>
    <s v="Ernesto Pérez"/>
    <n v="82"/>
    <n v="82"/>
    <x v="3"/>
    <n v="451000"/>
    <n v="287"/>
  </r>
  <r>
    <n v="11887"/>
    <x v="0"/>
    <x v="2"/>
    <n v="4"/>
    <n v="9"/>
    <x v="3"/>
    <s v="Ortensia Giraldo"/>
    <n v="53"/>
    <n v="53"/>
    <x v="0"/>
    <n v="159000"/>
    <n v="106"/>
  </r>
  <r>
    <n v="11888"/>
    <x v="0"/>
    <x v="2"/>
    <n v="4"/>
    <n v="30"/>
    <x v="14"/>
    <s v="Juan Carlos Londoño"/>
    <n v="101"/>
    <n v="101"/>
    <x v="0"/>
    <n v="303000"/>
    <n v="202"/>
  </r>
  <r>
    <n v="11889"/>
    <x v="0"/>
    <x v="11"/>
    <n v="7"/>
    <n v="4"/>
    <x v="19"/>
    <s v="Patricia Fernandez"/>
    <n v="202"/>
    <n v="202"/>
    <x v="0"/>
    <n v="484800"/>
    <n v="282.8"/>
  </r>
  <r>
    <n v="11890"/>
    <x v="0"/>
    <x v="4"/>
    <n v="12"/>
    <n v="18"/>
    <x v="0"/>
    <s v="Carolina Navarro"/>
    <n v="168"/>
    <n v="168"/>
    <x v="1"/>
    <n v="1176000"/>
    <n v="672"/>
  </r>
  <r>
    <n v="11891"/>
    <x v="0"/>
    <x v="7"/>
    <n v="2"/>
    <n v="18"/>
    <x v="6"/>
    <s v="Carolina Navarro"/>
    <n v="229"/>
    <n v="229"/>
    <x v="3"/>
    <n v="984700"/>
    <n v="526.70000000000005"/>
  </r>
  <r>
    <n v="11892"/>
    <x v="0"/>
    <x v="5"/>
    <n v="9"/>
    <n v="15"/>
    <x v="19"/>
    <s v="Ernesto Pérez"/>
    <n v="236"/>
    <n v="236"/>
    <x v="2"/>
    <n v="1770000"/>
    <n v="590"/>
  </r>
  <r>
    <n v="11893"/>
    <x v="0"/>
    <x v="6"/>
    <n v="1"/>
    <n v="1"/>
    <x v="11"/>
    <s v="Patricia Fernandez"/>
    <n v="177"/>
    <n v="177"/>
    <x v="1"/>
    <n v="1239000"/>
    <n v="708"/>
  </r>
  <r>
    <n v="11894"/>
    <x v="0"/>
    <x v="11"/>
    <n v="7"/>
    <n v="5"/>
    <x v="16"/>
    <s v="Patricia Fernandez"/>
    <n v="235"/>
    <n v="235"/>
    <x v="3"/>
    <n v="1010500"/>
    <n v="540.5"/>
  </r>
  <r>
    <n v="11895"/>
    <x v="0"/>
    <x v="10"/>
    <n v="6"/>
    <n v="25"/>
    <x v="16"/>
    <s v="Marcela Valencia"/>
    <n v="281"/>
    <n v="281"/>
    <x v="2"/>
    <n v="2107500"/>
    <n v="702.5"/>
  </r>
  <r>
    <n v="11896"/>
    <x v="0"/>
    <x v="7"/>
    <n v="2"/>
    <n v="6"/>
    <x v="1"/>
    <s v="Juan Carlos Londoño"/>
    <n v="232"/>
    <n v="232"/>
    <x v="0"/>
    <n v="556800"/>
    <n v="324.8"/>
  </r>
  <r>
    <n v="11897"/>
    <x v="0"/>
    <x v="8"/>
    <n v="5"/>
    <n v="16"/>
    <x v="0"/>
    <s v="Juan Carlos Londoño"/>
    <n v="111"/>
    <n v="111"/>
    <x v="0"/>
    <n v="333000"/>
    <n v="222"/>
  </r>
  <r>
    <n v="11898"/>
    <x v="0"/>
    <x v="3"/>
    <n v="8"/>
    <n v="22"/>
    <x v="0"/>
    <s v="Ortensia Giraldo"/>
    <n v="257"/>
    <n v="257"/>
    <x v="3"/>
    <n v="1105100"/>
    <n v="591.1"/>
  </r>
  <r>
    <n v="11899"/>
    <x v="0"/>
    <x v="2"/>
    <n v="4"/>
    <n v="3"/>
    <x v="8"/>
    <s v="Juan Carlos Londoño"/>
    <n v="63"/>
    <n v="63"/>
    <x v="3"/>
    <n v="346500"/>
    <n v="220.5"/>
  </r>
  <r>
    <n v="11900"/>
    <x v="0"/>
    <x v="1"/>
    <n v="10"/>
    <n v="7"/>
    <x v="0"/>
    <s v="Marcela Valencia"/>
    <n v="243"/>
    <n v="243"/>
    <x v="2"/>
    <n v="1822500"/>
    <n v="607.5"/>
  </r>
  <r>
    <n v="11901"/>
    <x v="0"/>
    <x v="0"/>
    <n v="11"/>
    <n v="26"/>
    <x v="1"/>
    <s v="Ernesto Pérez"/>
    <n v="215"/>
    <n v="215"/>
    <x v="2"/>
    <n v="1612500"/>
    <n v="537.5"/>
  </r>
  <r>
    <n v="11902"/>
    <x v="0"/>
    <x v="3"/>
    <n v="8"/>
    <n v="8"/>
    <x v="12"/>
    <s v="Carolina Navarro"/>
    <n v="71"/>
    <n v="71"/>
    <x v="1"/>
    <n v="497000"/>
    <n v="284"/>
  </r>
  <r>
    <n v="11903"/>
    <x v="0"/>
    <x v="4"/>
    <n v="12"/>
    <n v="25"/>
    <x v="2"/>
    <s v="Ernesto Pérez"/>
    <n v="217"/>
    <n v="217"/>
    <x v="2"/>
    <n v="1627500"/>
    <n v="542.5"/>
  </r>
  <r>
    <n v="11904"/>
    <x v="0"/>
    <x v="4"/>
    <n v="12"/>
    <n v="19"/>
    <x v="14"/>
    <s v="Ernesto Pérez"/>
    <n v="108"/>
    <n v="108"/>
    <x v="0"/>
    <n v="324000"/>
    <n v="216"/>
  </r>
  <r>
    <n v="11905"/>
    <x v="0"/>
    <x v="7"/>
    <n v="2"/>
    <n v="10"/>
    <x v="18"/>
    <s v="Patricia Fernandez"/>
    <n v="128"/>
    <n v="128"/>
    <x v="1"/>
    <n v="896000"/>
    <n v="512"/>
  </r>
  <r>
    <n v="11906"/>
    <x v="0"/>
    <x v="2"/>
    <n v="4"/>
    <n v="30"/>
    <x v="15"/>
    <s v="Carolina Navarro"/>
    <n v="276"/>
    <n v="276"/>
    <x v="2"/>
    <n v="2070000"/>
    <n v="690"/>
  </r>
  <r>
    <n v="11907"/>
    <x v="0"/>
    <x v="2"/>
    <n v="4"/>
    <n v="23"/>
    <x v="12"/>
    <s v="Patricia Fernandez"/>
    <n v="63"/>
    <n v="63"/>
    <x v="0"/>
    <n v="189000"/>
    <n v="126"/>
  </r>
  <r>
    <n v="11908"/>
    <x v="0"/>
    <x v="4"/>
    <n v="12"/>
    <n v="8"/>
    <x v="13"/>
    <s v="Juan Carlos Londoño"/>
    <n v="264"/>
    <n v="264"/>
    <x v="2"/>
    <n v="1980000"/>
    <n v="660"/>
  </r>
  <r>
    <n v="11909"/>
    <x v="0"/>
    <x v="3"/>
    <n v="8"/>
    <n v="19"/>
    <x v="10"/>
    <s v="Carolina Navarro"/>
    <n v="255"/>
    <n v="255"/>
    <x v="3"/>
    <n v="1096500"/>
    <n v="586.5"/>
  </r>
  <r>
    <n v="11910"/>
    <x v="0"/>
    <x v="9"/>
    <n v="3"/>
    <n v="15"/>
    <x v="19"/>
    <s v="Ortensia Giraldo"/>
    <n v="240"/>
    <n v="240"/>
    <x v="2"/>
    <n v="1800000"/>
    <n v="600"/>
  </r>
  <r>
    <n v="11911"/>
    <x v="0"/>
    <x v="9"/>
    <n v="3"/>
    <n v="12"/>
    <x v="13"/>
    <s v="Carolina Navarro"/>
    <n v="136"/>
    <n v="136"/>
    <x v="1"/>
    <n v="952000"/>
    <n v="544"/>
  </r>
  <r>
    <n v="11912"/>
    <x v="0"/>
    <x v="10"/>
    <n v="6"/>
    <n v="19"/>
    <x v="10"/>
    <s v="Marcela Valencia"/>
    <n v="225"/>
    <n v="225"/>
    <x v="2"/>
    <n v="1687500"/>
    <n v="562.5"/>
  </r>
  <r>
    <n v="11913"/>
    <x v="0"/>
    <x v="2"/>
    <n v="4"/>
    <n v="3"/>
    <x v="15"/>
    <s v="Patricia Fernandez"/>
    <n v="277"/>
    <n v="277"/>
    <x v="2"/>
    <n v="2077500"/>
    <n v="692.5"/>
  </r>
  <r>
    <n v="11914"/>
    <x v="0"/>
    <x v="5"/>
    <n v="9"/>
    <n v="12"/>
    <x v="13"/>
    <s v="Patricia Fernandez"/>
    <n v="132"/>
    <n v="132"/>
    <x v="1"/>
    <n v="924000"/>
    <n v="528"/>
  </r>
  <r>
    <n v="11915"/>
    <x v="0"/>
    <x v="8"/>
    <n v="5"/>
    <n v="21"/>
    <x v="5"/>
    <s v="Juan Carlos Londoño"/>
    <n v="50"/>
    <n v="50"/>
    <x v="3"/>
    <n v="275000"/>
    <n v="175"/>
  </r>
  <r>
    <n v="11916"/>
    <x v="0"/>
    <x v="0"/>
    <n v="11"/>
    <n v="7"/>
    <x v="19"/>
    <s v="Juan Carlos Londoño"/>
    <n v="204"/>
    <n v="204"/>
    <x v="2"/>
    <n v="1530000"/>
    <n v="510"/>
  </r>
  <r>
    <n v="11917"/>
    <x v="0"/>
    <x v="10"/>
    <n v="6"/>
    <n v="18"/>
    <x v="15"/>
    <s v="Juan Carlos Londoño"/>
    <n v="92"/>
    <n v="92"/>
    <x v="3"/>
    <n v="506000"/>
    <n v="322"/>
  </r>
  <r>
    <n v="11918"/>
    <x v="0"/>
    <x v="5"/>
    <n v="9"/>
    <n v="13"/>
    <x v="15"/>
    <s v="Carolina Navarro"/>
    <n v="85"/>
    <n v="85"/>
    <x v="3"/>
    <n v="467500"/>
    <n v="297.5"/>
  </r>
  <r>
    <n v="11919"/>
    <x v="0"/>
    <x v="7"/>
    <n v="2"/>
    <n v="10"/>
    <x v="14"/>
    <s v="Marcela Valencia"/>
    <n v="249"/>
    <n v="249"/>
    <x v="0"/>
    <n v="597600"/>
    <n v="348.6"/>
  </r>
  <r>
    <n v="11920"/>
    <x v="0"/>
    <x v="8"/>
    <n v="5"/>
    <n v="8"/>
    <x v="2"/>
    <s v="Patricia Fernandez"/>
    <n v="139"/>
    <n v="139"/>
    <x v="1"/>
    <n v="973000"/>
    <n v="556"/>
  </r>
  <r>
    <n v="11921"/>
    <x v="0"/>
    <x v="0"/>
    <n v="11"/>
    <n v="13"/>
    <x v="16"/>
    <s v="Ernesto Pérez"/>
    <n v="227"/>
    <n v="227"/>
    <x v="2"/>
    <n v="1702500"/>
    <n v="567.5"/>
  </r>
  <r>
    <n v="11922"/>
    <x v="0"/>
    <x v="5"/>
    <n v="9"/>
    <n v="28"/>
    <x v="7"/>
    <s v="Juan Carlos Londoño"/>
    <n v="99"/>
    <n v="99"/>
    <x v="0"/>
    <n v="297000"/>
    <n v="198"/>
  </r>
  <r>
    <n v="11923"/>
    <x v="0"/>
    <x v="11"/>
    <n v="7"/>
    <n v="22"/>
    <x v="4"/>
    <s v="Ernesto Pérez"/>
    <n v="233"/>
    <n v="233"/>
    <x v="3"/>
    <n v="1001900"/>
    <n v="535.9"/>
  </r>
  <r>
    <n v="11924"/>
    <x v="0"/>
    <x v="8"/>
    <n v="5"/>
    <n v="27"/>
    <x v="14"/>
    <s v="Marcela Valencia"/>
    <n v="130"/>
    <n v="130"/>
    <x v="1"/>
    <n v="910000"/>
    <n v="520"/>
  </r>
  <r>
    <n v="11925"/>
    <x v="0"/>
    <x v="3"/>
    <n v="8"/>
    <n v="27"/>
    <x v="4"/>
    <s v="Ortensia Giraldo"/>
    <n v="280"/>
    <n v="280"/>
    <x v="3"/>
    <n v="1204000"/>
    <n v="644"/>
  </r>
  <r>
    <n v="11926"/>
    <x v="0"/>
    <x v="5"/>
    <n v="9"/>
    <n v="21"/>
    <x v="10"/>
    <s v="Carolina Navarro"/>
    <n v="55"/>
    <n v="55"/>
    <x v="3"/>
    <n v="302500"/>
    <n v="192.5"/>
  </r>
  <r>
    <n v="11927"/>
    <x v="0"/>
    <x v="11"/>
    <n v="7"/>
    <n v="2"/>
    <x v="3"/>
    <s v="Ortensia Giraldo"/>
    <n v="84"/>
    <n v="84"/>
    <x v="1"/>
    <n v="588000"/>
    <n v="336"/>
  </r>
  <r>
    <n v="11928"/>
    <x v="0"/>
    <x v="7"/>
    <n v="2"/>
    <n v="25"/>
    <x v="2"/>
    <s v="Patricia Fernandez"/>
    <n v="176"/>
    <n v="176"/>
    <x v="1"/>
    <n v="1232000"/>
    <n v="704"/>
  </r>
  <r>
    <n v="11929"/>
    <x v="0"/>
    <x v="4"/>
    <n v="12"/>
    <n v="25"/>
    <x v="14"/>
    <s v="Ernesto Pérez"/>
    <n v="59"/>
    <n v="59"/>
    <x v="0"/>
    <n v="177000"/>
    <n v="118"/>
  </r>
  <r>
    <n v="11930"/>
    <x v="0"/>
    <x v="9"/>
    <n v="3"/>
    <n v="12"/>
    <x v="8"/>
    <s v="Marcela Valencia"/>
    <n v="103"/>
    <n v="103"/>
    <x v="0"/>
    <n v="309000"/>
    <n v="206"/>
  </r>
  <r>
    <n v="11931"/>
    <x v="0"/>
    <x v="7"/>
    <n v="2"/>
    <n v="17"/>
    <x v="18"/>
    <s v="Marcela Valencia"/>
    <n v="260"/>
    <n v="260"/>
    <x v="0"/>
    <n v="624000"/>
    <n v="364"/>
  </r>
  <r>
    <n v="11932"/>
    <x v="0"/>
    <x v="9"/>
    <n v="3"/>
    <n v="23"/>
    <x v="13"/>
    <s v="Ernesto Pérez"/>
    <n v="139"/>
    <n v="139"/>
    <x v="1"/>
    <n v="973000"/>
    <n v="556"/>
  </r>
  <r>
    <n v="11933"/>
    <x v="0"/>
    <x v="2"/>
    <n v="4"/>
    <n v="3"/>
    <x v="10"/>
    <s v="Ernesto Pérez"/>
    <n v="113"/>
    <n v="113"/>
    <x v="0"/>
    <n v="339000"/>
    <n v="226"/>
  </r>
  <r>
    <n v="11934"/>
    <x v="0"/>
    <x v="2"/>
    <n v="4"/>
    <n v="1"/>
    <x v="18"/>
    <s v="Patricia Fernandez"/>
    <n v="92"/>
    <n v="92"/>
    <x v="3"/>
    <n v="506000"/>
    <n v="322"/>
  </r>
  <r>
    <n v="11935"/>
    <x v="0"/>
    <x v="5"/>
    <n v="9"/>
    <n v="26"/>
    <x v="16"/>
    <s v="Juan Carlos Londoño"/>
    <n v="152"/>
    <n v="152"/>
    <x v="1"/>
    <n v="1064000"/>
    <n v="608"/>
  </r>
  <r>
    <n v="11936"/>
    <x v="0"/>
    <x v="9"/>
    <n v="3"/>
    <n v="25"/>
    <x v="1"/>
    <s v="Marcela Valencia"/>
    <n v="298"/>
    <n v="298"/>
    <x v="2"/>
    <n v="2235000"/>
    <n v="745"/>
  </r>
  <r>
    <n v="11937"/>
    <x v="0"/>
    <x v="1"/>
    <n v="10"/>
    <n v="4"/>
    <x v="6"/>
    <s v="Carolina Navarro"/>
    <n v="259"/>
    <n v="259"/>
    <x v="2"/>
    <n v="1942500"/>
    <n v="647.5"/>
  </r>
  <r>
    <n v="11938"/>
    <x v="0"/>
    <x v="2"/>
    <n v="4"/>
    <n v="18"/>
    <x v="11"/>
    <s v="Marcela Valencia"/>
    <n v="71"/>
    <n v="71"/>
    <x v="3"/>
    <n v="390500"/>
    <n v="248.5"/>
  </r>
  <r>
    <n v="11939"/>
    <x v="0"/>
    <x v="0"/>
    <n v="11"/>
    <n v="4"/>
    <x v="6"/>
    <s v="Patricia Fernandez"/>
    <n v="113"/>
    <n v="113"/>
    <x v="0"/>
    <n v="339000"/>
    <n v="226"/>
  </r>
  <r>
    <n v="11940"/>
    <x v="0"/>
    <x v="3"/>
    <n v="8"/>
    <n v="28"/>
    <x v="14"/>
    <s v="Patricia Fernandez"/>
    <n v="152"/>
    <n v="152"/>
    <x v="1"/>
    <n v="1064000"/>
    <n v="608"/>
  </r>
  <r>
    <n v="11941"/>
    <x v="0"/>
    <x v="4"/>
    <n v="12"/>
    <n v="25"/>
    <x v="17"/>
    <s v="Patricia Fernandez"/>
    <n v="247"/>
    <n v="247"/>
    <x v="2"/>
    <n v="1852500"/>
    <n v="617.5"/>
  </r>
  <r>
    <n v="11942"/>
    <x v="0"/>
    <x v="10"/>
    <n v="6"/>
    <n v="13"/>
    <x v="0"/>
    <s v="Ortensia Giraldo"/>
    <n v="269"/>
    <n v="269"/>
    <x v="2"/>
    <n v="2017500"/>
    <n v="672.5"/>
  </r>
  <r>
    <n v="11943"/>
    <x v="0"/>
    <x v="0"/>
    <n v="11"/>
    <n v="14"/>
    <x v="10"/>
    <s v="Juan Carlos Londoño"/>
    <n v="63"/>
    <n v="63"/>
    <x v="3"/>
    <n v="346500"/>
    <n v="220.5"/>
  </r>
  <r>
    <n v="11944"/>
    <x v="0"/>
    <x v="10"/>
    <n v="6"/>
    <n v="7"/>
    <x v="3"/>
    <s v="Patricia Fernandez"/>
    <n v="217"/>
    <n v="217"/>
    <x v="2"/>
    <n v="1627500"/>
    <n v="542.5"/>
  </r>
  <r>
    <n v="11945"/>
    <x v="0"/>
    <x v="4"/>
    <n v="12"/>
    <n v="18"/>
    <x v="4"/>
    <s v="Ortensia Giraldo"/>
    <n v="78"/>
    <n v="78"/>
    <x v="0"/>
    <n v="234000"/>
    <n v="156"/>
  </r>
  <r>
    <n v="11946"/>
    <x v="0"/>
    <x v="10"/>
    <n v="6"/>
    <n v="12"/>
    <x v="7"/>
    <s v="Ortensia Giraldo"/>
    <n v="91"/>
    <n v="91"/>
    <x v="3"/>
    <n v="500500"/>
    <n v="318.5"/>
  </r>
  <r>
    <n v="11947"/>
    <x v="0"/>
    <x v="11"/>
    <n v="7"/>
    <n v="28"/>
    <x v="0"/>
    <s v="Marcela Valencia"/>
    <n v="216"/>
    <n v="216"/>
    <x v="0"/>
    <n v="518400"/>
    <n v="302.39999999999998"/>
  </r>
  <r>
    <n v="11948"/>
    <x v="0"/>
    <x v="9"/>
    <n v="3"/>
    <n v="8"/>
    <x v="7"/>
    <s v="Juan Carlos Londoño"/>
    <n v="99"/>
    <n v="99"/>
    <x v="3"/>
    <n v="544500"/>
    <n v="346.5"/>
  </r>
  <r>
    <n v="11949"/>
    <x v="0"/>
    <x v="1"/>
    <n v="10"/>
    <n v="17"/>
    <x v="4"/>
    <s v="Marcela Valencia"/>
    <n v="112"/>
    <n v="112"/>
    <x v="0"/>
    <n v="336000"/>
    <n v="224"/>
  </r>
  <r>
    <n v="11950"/>
    <x v="0"/>
    <x v="6"/>
    <n v="1"/>
    <n v="19"/>
    <x v="6"/>
    <s v="Carolina Navarro"/>
    <n v="279"/>
    <n v="279"/>
    <x v="0"/>
    <n v="669600"/>
    <n v="390.6"/>
  </r>
  <r>
    <n v="11951"/>
    <x v="0"/>
    <x v="8"/>
    <n v="5"/>
    <n v="26"/>
    <x v="13"/>
    <s v="Juan Carlos Londoño"/>
    <n v="96"/>
    <n v="96"/>
    <x v="3"/>
    <n v="528000"/>
    <n v="336"/>
  </r>
  <r>
    <n v="11952"/>
    <x v="0"/>
    <x v="0"/>
    <n v="11"/>
    <n v="8"/>
    <x v="18"/>
    <s v="Carolina Navarro"/>
    <n v="71"/>
    <n v="71"/>
    <x v="3"/>
    <n v="390500"/>
    <n v="248.5"/>
  </r>
  <r>
    <n v="11953"/>
    <x v="0"/>
    <x v="4"/>
    <n v="12"/>
    <n v="21"/>
    <x v="7"/>
    <s v="Ortensia Giraldo"/>
    <n v="103"/>
    <n v="103"/>
    <x v="0"/>
    <n v="309000"/>
    <n v="206"/>
  </r>
  <r>
    <n v="11954"/>
    <x v="0"/>
    <x v="5"/>
    <n v="9"/>
    <n v="8"/>
    <x v="19"/>
    <s v="Ernesto Pérez"/>
    <n v="62"/>
    <n v="62"/>
    <x v="0"/>
    <n v="186000"/>
    <n v="124"/>
  </r>
  <r>
    <n v="11955"/>
    <x v="0"/>
    <x v="4"/>
    <n v="12"/>
    <n v="1"/>
    <x v="5"/>
    <s v="Juan Carlos Londoño"/>
    <n v="101"/>
    <n v="101"/>
    <x v="3"/>
    <n v="555500"/>
    <n v="353.5"/>
  </r>
  <r>
    <n v="11956"/>
    <x v="0"/>
    <x v="4"/>
    <n v="12"/>
    <n v="10"/>
    <x v="11"/>
    <s v="Patricia Fernandez"/>
    <n v="255"/>
    <n v="255"/>
    <x v="2"/>
    <n v="1912500"/>
    <n v="637.5"/>
  </r>
  <r>
    <n v="11957"/>
    <x v="0"/>
    <x v="0"/>
    <n v="11"/>
    <n v="26"/>
    <x v="7"/>
    <s v="Ernesto Pérez"/>
    <n v="209"/>
    <n v="209"/>
    <x v="2"/>
    <n v="1567500"/>
    <n v="522.5"/>
  </r>
  <r>
    <n v="11958"/>
    <x v="0"/>
    <x v="3"/>
    <n v="8"/>
    <n v="22"/>
    <x v="14"/>
    <s v="Marcela Valencia"/>
    <n v="94"/>
    <n v="94"/>
    <x v="2"/>
    <n v="827200"/>
    <n v="357.2"/>
  </r>
  <r>
    <n v="11959"/>
    <x v="0"/>
    <x v="1"/>
    <n v="10"/>
    <n v="8"/>
    <x v="6"/>
    <s v="Carolina Navarro"/>
    <n v="70"/>
    <n v="70"/>
    <x v="3"/>
    <n v="385000"/>
    <n v="245"/>
  </r>
  <r>
    <n v="11960"/>
    <x v="0"/>
    <x v="5"/>
    <n v="9"/>
    <n v="27"/>
    <x v="14"/>
    <s v="Ernesto Pérez"/>
    <n v="96"/>
    <n v="96"/>
    <x v="3"/>
    <n v="528000"/>
    <n v="336"/>
  </r>
  <r>
    <n v="11961"/>
    <x v="0"/>
    <x v="11"/>
    <n v="7"/>
    <n v="11"/>
    <x v="16"/>
    <s v="Ortensia Giraldo"/>
    <n v="79"/>
    <n v="79"/>
    <x v="2"/>
    <n v="695200"/>
    <n v="300.2"/>
  </r>
  <r>
    <n v="11962"/>
    <x v="0"/>
    <x v="2"/>
    <n v="4"/>
    <n v="28"/>
    <x v="6"/>
    <s v="Marcela Valencia"/>
    <n v="112"/>
    <n v="112"/>
    <x v="3"/>
    <n v="616000"/>
    <n v="392"/>
  </r>
  <r>
    <n v="11963"/>
    <x v="0"/>
    <x v="11"/>
    <n v="7"/>
    <n v="5"/>
    <x v="12"/>
    <s v="Patricia Fernandez"/>
    <n v="98"/>
    <n v="98"/>
    <x v="2"/>
    <n v="862400"/>
    <n v="372.4"/>
  </r>
  <r>
    <n v="11964"/>
    <x v="0"/>
    <x v="9"/>
    <n v="3"/>
    <n v="5"/>
    <x v="15"/>
    <s v="Marcela Valencia"/>
    <n v="281"/>
    <n v="281"/>
    <x v="2"/>
    <n v="2107500"/>
    <n v="702.5"/>
  </r>
  <r>
    <n v="11965"/>
    <x v="0"/>
    <x v="4"/>
    <n v="12"/>
    <n v="14"/>
    <x v="14"/>
    <s v="Ortensia Giraldo"/>
    <n v="296"/>
    <n v="296"/>
    <x v="2"/>
    <n v="2220000"/>
    <n v="740"/>
  </r>
  <r>
    <n v="11966"/>
    <x v="0"/>
    <x v="7"/>
    <n v="2"/>
    <n v="10"/>
    <x v="0"/>
    <s v="Ernesto Pérez"/>
    <n v="62"/>
    <n v="62"/>
    <x v="2"/>
    <n v="545600"/>
    <n v="235.6"/>
  </r>
  <r>
    <n v="11967"/>
    <x v="0"/>
    <x v="6"/>
    <n v="1"/>
    <n v="25"/>
    <x v="7"/>
    <s v="Ernesto Pérez"/>
    <n v="272"/>
    <n v="272"/>
    <x v="0"/>
    <n v="652800"/>
    <n v="380.8"/>
  </r>
  <r>
    <n v="11968"/>
    <x v="0"/>
    <x v="9"/>
    <n v="3"/>
    <n v="7"/>
    <x v="6"/>
    <s v="Patricia Fernandez"/>
    <n v="68"/>
    <n v="68"/>
    <x v="1"/>
    <n v="476000"/>
    <n v="272"/>
  </r>
  <r>
    <n v="11969"/>
    <x v="0"/>
    <x v="6"/>
    <n v="1"/>
    <n v="23"/>
    <x v="17"/>
    <s v="Carolina Navarro"/>
    <n v="220"/>
    <n v="220"/>
    <x v="3"/>
    <n v="946000"/>
    <n v="506"/>
  </r>
  <r>
    <n v="11970"/>
    <x v="0"/>
    <x v="1"/>
    <n v="10"/>
    <n v="14"/>
    <x v="15"/>
    <s v="Ortensia Giraldo"/>
    <n v="227"/>
    <n v="227"/>
    <x v="2"/>
    <n v="1702500"/>
    <n v="567.5"/>
  </r>
  <r>
    <n v="11971"/>
    <x v="0"/>
    <x v="4"/>
    <n v="12"/>
    <n v="15"/>
    <x v="9"/>
    <s v="Patricia Fernandez"/>
    <n v="70"/>
    <n v="70"/>
    <x v="0"/>
    <n v="210000"/>
    <n v="140"/>
  </r>
  <r>
    <n v="11972"/>
    <x v="0"/>
    <x v="10"/>
    <n v="6"/>
    <n v="9"/>
    <x v="18"/>
    <s v="Patricia Fernandez"/>
    <n v="105"/>
    <n v="105"/>
    <x v="3"/>
    <n v="577500"/>
    <n v="367.5"/>
  </r>
  <r>
    <n v="11973"/>
    <x v="0"/>
    <x v="11"/>
    <n v="7"/>
    <n v="30"/>
    <x v="2"/>
    <s v="Ortensia Giraldo"/>
    <n v="80"/>
    <n v="80"/>
    <x v="2"/>
    <n v="704000"/>
    <n v="304"/>
  </r>
  <r>
    <n v="11974"/>
    <x v="0"/>
    <x v="8"/>
    <n v="5"/>
    <n v="18"/>
    <x v="19"/>
    <s v="Carolina Navarro"/>
    <n v="255"/>
    <n v="255"/>
    <x v="2"/>
    <n v="1912500"/>
    <n v="637.5"/>
  </r>
  <r>
    <n v="11975"/>
    <x v="0"/>
    <x v="7"/>
    <n v="2"/>
    <n v="24"/>
    <x v="15"/>
    <s v="Carolina Navarro"/>
    <n v="88"/>
    <n v="88"/>
    <x v="2"/>
    <n v="774400"/>
    <n v="334.4"/>
  </r>
  <r>
    <n v="11976"/>
    <x v="0"/>
    <x v="2"/>
    <n v="4"/>
    <n v="27"/>
    <x v="16"/>
    <s v="Ernesto Pérez"/>
    <n v="118"/>
    <n v="118"/>
    <x v="0"/>
    <n v="354000"/>
    <n v="236"/>
  </r>
  <r>
    <n v="11977"/>
    <x v="0"/>
    <x v="5"/>
    <n v="9"/>
    <n v="2"/>
    <x v="1"/>
    <s v="Ernesto Pérez"/>
    <n v="103"/>
    <n v="103"/>
    <x v="3"/>
    <n v="566500"/>
    <n v="360.5"/>
  </r>
  <r>
    <n v="11978"/>
    <x v="0"/>
    <x v="11"/>
    <n v="7"/>
    <n v="7"/>
    <x v="3"/>
    <s v="Marcela Valencia"/>
    <n v="241"/>
    <n v="241"/>
    <x v="0"/>
    <n v="578400"/>
    <n v="337.4"/>
  </r>
  <r>
    <n v="11979"/>
    <x v="0"/>
    <x v="10"/>
    <n v="6"/>
    <n v="14"/>
    <x v="16"/>
    <s v="Juan Carlos Londoño"/>
    <n v="261"/>
    <n v="261"/>
    <x v="2"/>
    <n v="1957500"/>
    <n v="652.5"/>
  </r>
  <r>
    <n v="11980"/>
    <x v="0"/>
    <x v="7"/>
    <n v="2"/>
    <n v="10"/>
    <x v="5"/>
    <s v="Juan Carlos Londoño"/>
    <n v="237"/>
    <n v="237"/>
    <x v="3"/>
    <n v="1019100"/>
    <n v="545.1"/>
  </r>
  <r>
    <n v="11981"/>
    <x v="0"/>
    <x v="9"/>
    <n v="3"/>
    <n v="12"/>
    <x v="8"/>
    <s v="Ernesto Pérez"/>
    <n v="87"/>
    <n v="87"/>
    <x v="0"/>
    <n v="261000"/>
    <n v="174"/>
  </r>
  <r>
    <n v="11982"/>
    <x v="0"/>
    <x v="3"/>
    <n v="8"/>
    <n v="10"/>
    <x v="11"/>
    <s v="Ernesto Pérez"/>
    <n v="287"/>
    <n v="287"/>
    <x v="3"/>
    <n v="1234100"/>
    <n v="660.1"/>
  </r>
  <r>
    <n v="11983"/>
    <x v="0"/>
    <x v="7"/>
    <n v="2"/>
    <n v="14"/>
    <x v="12"/>
    <s v="Ernesto Pérez"/>
    <n v="139"/>
    <n v="139"/>
    <x v="1"/>
    <n v="973000"/>
    <n v="556"/>
  </r>
  <r>
    <n v="11984"/>
    <x v="0"/>
    <x v="11"/>
    <n v="7"/>
    <n v="13"/>
    <x v="12"/>
    <s v="Carolina Navarro"/>
    <n v="214"/>
    <n v="214"/>
    <x v="0"/>
    <n v="513600"/>
    <n v="299.60000000000002"/>
  </r>
  <r>
    <n v="11985"/>
    <x v="0"/>
    <x v="9"/>
    <n v="3"/>
    <n v="12"/>
    <x v="19"/>
    <s v="Ortensia Giraldo"/>
    <n v="112"/>
    <n v="112"/>
    <x v="0"/>
    <n v="336000"/>
    <n v="224"/>
  </r>
  <r>
    <n v="11986"/>
    <x v="0"/>
    <x v="8"/>
    <n v="5"/>
    <n v="19"/>
    <x v="16"/>
    <s v="Juan Carlos Londoño"/>
    <n v="98"/>
    <n v="98"/>
    <x v="0"/>
    <n v="294000"/>
    <n v="196"/>
  </r>
  <r>
    <n v="11987"/>
    <x v="0"/>
    <x v="6"/>
    <n v="1"/>
    <n v="11"/>
    <x v="7"/>
    <s v="Carolina Navarro"/>
    <n v="209"/>
    <n v="209"/>
    <x v="3"/>
    <n v="898700"/>
    <n v="480.7"/>
  </r>
  <r>
    <n v="11988"/>
    <x v="0"/>
    <x v="0"/>
    <n v="11"/>
    <n v="5"/>
    <x v="5"/>
    <s v="Marcela Valencia"/>
    <n v="142"/>
    <n v="142"/>
    <x v="1"/>
    <n v="994000"/>
    <n v="568"/>
  </r>
  <r>
    <n v="11989"/>
    <x v="0"/>
    <x v="10"/>
    <n v="6"/>
    <n v="8"/>
    <x v="11"/>
    <s v="Juan Carlos Londoño"/>
    <n v="157"/>
    <n v="157"/>
    <x v="1"/>
    <n v="1099000"/>
    <n v="628"/>
  </r>
  <r>
    <n v="11990"/>
    <x v="0"/>
    <x v="4"/>
    <n v="12"/>
    <n v="20"/>
    <x v="14"/>
    <s v="Ernesto Pérez"/>
    <n v="78"/>
    <n v="78"/>
    <x v="0"/>
    <n v="234000"/>
    <n v="156"/>
  </r>
  <r>
    <n v="11991"/>
    <x v="0"/>
    <x v="3"/>
    <n v="8"/>
    <n v="11"/>
    <x v="1"/>
    <s v="Juan Carlos Londoño"/>
    <n v="237"/>
    <n v="237"/>
    <x v="0"/>
    <n v="568800"/>
    <n v="331.8"/>
  </r>
  <r>
    <n v="11992"/>
    <x v="0"/>
    <x v="0"/>
    <n v="11"/>
    <n v="11"/>
    <x v="8"/>
    <s v="Patricia Fernandez"/>
    <n v="97"/>
    <n v="97"/>
    <x v="0"/>
    <n v="291000"/>
    <n v="194"/>
  </r>
  <r>
    <n v="11993"/>
    <x v="0"/>
    <x v="7"/>
    <n v="2"/>
    <n v="7"/>
    <x v="6"/>
    <s v="Marcela Valencia"/>
    <n v="297"/>
    <n v="297"/>
    <x v="3"/>
    <n v="1277100"/>
    <n v="683.1"/>
  </r>
  <r>
    <n v="11994"/>
    <x v="0"/>
    <x v="6"/>
    <n v="1"/>
    <n v="27"/>
    <x v="10"/>
    <s v="Patricia Fernandez"/>
    <n v="217"/>
    <n v="217"/>
    <x v="0"/>
    <n v="520800"/>
    <n v="303.8"/>
  </r>
  <r>
    <n v="11995"/>
    <x v="0"/>
    <x v="9"/>
    <n v="3"/>
    <n v="10"/>
    <x v="11"/>
    <s v="Carolina Navarro"/>
    <n v="282"/>
    <n v="282"/>
    <x v="2"/>
    <n v="2115000"/>
    <n v="705"/>
  </r>
  <r>
    <n v="11996"/>
    <x v="0"/>
    <x v="2"/>
    <n v="4"/>
    <n v="10"/>
    <x v="4"/>
    <s v="Juan Carlos Londoño"/>
    <n v="231"/>
    <n v="231"/>
    <x v="2"/>
    <n v="1732500"/>
    <n v="577.5"/>
  </r>
  <r>
    <n v="11997"/>
    <x v="0"/>
    <x v="6"/>
    <n v="1"/>
    <n v="13"/>
    <x v="7"/>
    <s v="Carolina Navarro"/>
    <n v="276"/>
    <n v="276"/>
    <x v="3"/>
    <n v="1186800"/>
    <n v="634.79999999999995"/>
  </r>
  <r>
    <n v="11998"/>
    <x v="0"/>
    <x v="6"/>
    <n v="1"/>
    <n v="7"/>
    <x v="13"/>
    <s v="Patricia Fernandez"/>
    <n v="87"/>
    <n v="87"/>
    <x v="1"/>
    <n v="609000"/>
    <n v="348"/>
  </r>
  <r>
    <n v="11999"/>
    <x v="0"/>
    <x v="1"/>
    <n v="10"/>
    <n v="9"/>
    <x v="5"/>
    <s v="Juan Carlos Londoño"/>
    <n v="203"/>
    <n v="203"/>
    <x v="2"/>
    <n v="1522500"/>
    <n v="507.5"/>
  </r>
  <r>
    <n v="12000"/>
    <x v="0"/>
    <x v="2"/>
    <n v="4"/>
    <n v="5"/>
    <x v="7"/>
    <s v="Ernesto Pérez"/>
    <n v="233"/>
    <n v="233"/>
    <x v="2"/>
    <n v="1747500"/>
    <n v="582.5"/>
  </r>
  <r>
    <n v="12001"/>
    <x v="0"/>
    <x v="0"/>
    <n v="11"/>
    <n v="11"/>
    <x v="5"/>
    <s v="Marcela Valencia"/>
    <n v="54"/>
    <n v="54"/>
    <x v="0"/>
    <n v="162000"/>
    <n v="108"/>
  </r>
  <r>
    <n v="12002"/>
    <x v="0"/>
    <x v="7"/>
    <n v="2"/>
    <n v="2"/>
    <x v="11"/>
    <s v="Juan Carlos Londoño"/>
    <n v="120"/>
    <n v="120"/>
    <x v="2"/>
    <n v="1056000"/>
    <n v="456"/>
  </r>
  <r>
    <n v="12003"/>
    <x v="0"/>
    <x v="8"/>
    <n v="5"/>
    <n v="11"/>
    <x v="15"/>
    <s v="Ernesto Pérez"/>
    <n v="59"/>
    <n v="59"/>
    <x v="0"/>
    <n v="177000"/>
    <n v="118"/>
  </r>
  <r>
    <n v="12004"/>
    <x v="0"/>
    <x v="7"/>
    <n v="2"/>
    <n v="21"/>
    <x v="11"/>
    <s v="Ortensia Giraldo"/>
    <n v="273"/>
    <n v="273"/>
    <x v="0"/>
    <n v="655200"/>
    <n v="382.2"/>
  </r>
  <r>
    <n v="12005"/>
    <x v="0"/>
    <x v="6"/>
    <n v="1"/>
    <n v="18"/>
    <x v="12"/>
    <s v="Patricia Fernandez"/>
    <n v="67"/>
    <n v="67"/>
    <x v="1"/>
    <n v="469000"/>
    <n v="268"/>
  </r>
  <r>
    <n v="12006"/>
    <x v="0"/>
    <x v="10"/>
    <n v="6"/>
    <n v="4"/>
    <x v="5"/>
    <s v="Marcela Valencia"/>
    <n v="123"/>
    <n v="123"/>
    <x v="1"/>
    <n v="861000"/>
    <n v="492"/>
  </r>
  <r>
    <n v="12007"/>
    <x v="0"/>
    <x v="0"/>
    <n v="11"/>
    <n v="27"/>
    <x v="16"/>
    <s v="Juan Carlos Londoño"/>
    <n v="84"/>
    <n v="84"/>
    <x v="0"/>
    <n v="252000"/>
    <n v="168"/>
  </r>
  <r>
    <n v="12008"/>
    <x v="0"/>
    <x v="5"/>
    <n v="9"/>
    <n v="13"/>
    <x v="13"/>
    <s v="Ernesto Pérez"/>
    <n v="71"/>
    <n v="71"/>
    <x v="1"/>
    <n v="497000"/>
    <n v="284"/>
  </r>
  <r>
    <n v="12009"/>
    <x v="0"/>
    <x v="6"/>
    <n v="1"/>
    <n v="24"/>
    <x v="10"/>
    <s v="Marcela Valencia"/>
    <n v="238"/>
    <n v="238"/>
    <x v="0"/>
    <n v="571200"/>
    <n v="333.2"/>
  </r>
  <r>
    <n v="12010"/>
    <x v="0"/>
    <x v="11"/>
    <n v="7"/>
    <n v="13"/>
    <x v="9"/>
    <s v="Marcela Valencia"/>
    <n v="96"/>
    <n v="96"/>
    <x v="1"/>
    <n v="672000"/>
    <n v="384"/>
  </r>
  <r>
    <n v="12011"/>
    <x v="0"/>
    <x v="2"/>
    <n v="4"/>
    <n v="10"/>
    <x v="10"/>
    <s v="Carolina Navarro"/>
    <n v="162"/>
    <n v="162"/>
    <x v="1"/>
    <n v="1134000"/>
    <n v="648"/>
  </r>
  <r>
    <n v="12012"/>
    <x v="0"/>
    <x v="5"/>
    <n v="9"/>
    <n v="25"/>
    <x v="12"/>
    <s v="Patricia Fernandez"/>
    <n v="96"/>
    <n v="96"/>
    <x v="1"/>
    <n v="672000"/>
    <n v="384"/>
  </r>
  <r>
    <n v="12013"/>
    <x v="0"/>
    <x v="8"/>
    <n v="5"/>
    <n v="29"/>
    <x v="12"/>
    <s v="Ortensia Giraldo"/>
    <n v="294"/>
    <n v="294"/>
    <x v="2"/>
    <n v="2205000"/>
    <n v="735"/>
  </r>
  <r>
    <n v="12014"/>
    <x v="0"/>
    <x v="6"/>
    <n v="1"/>
    <n v="15"/>
    <x v="4"/>
    <s v="Ernesto Pérez"/>
    <n v="239"/>
    <n v="239"/>
    <x v="0"/>
    <n v="573600"/>
    <n v="334.6"/>
  </r>
  <r>
    <n v="12015"/>
    <x v="0"/>
    <x v="1"/>
    <n v="10"/>
    <n v="15"/>
    <x v="15"/>
    <s v="Juan Carlos Londoño"/>
    <n v="273"/>
    <n v="273"/>
    <x v="2"/>
    <n v="2047500"/>
    <n v="682.5"/>
  </r>
  <r>
    <n v="12016"/>
    <x v="0"/>
    <x v="7"/>
    <n v="2"/>
    <n v="21"/>
    <x v="18"/>
    <s v="Ortensia Giraldo"/>
    <n v="88"/>
    <n v="88"/>
    <x v="2"/>
    <n v="774400"/>
    <n v="334.4"/>
  </r>
  <r>
    <n v="12017"/>
    <x v="0"/>
    <x v="3"/>
    <n v="8"/>
    <n v="13"/>
    <x v="8"/>
    <s v="Patricia Fernandez"/>
    <n v="142"/>
    <n v="142"/>
    <x v="1"/>
    <n v="994000"/>
    <n v="568"/>
  </r>
  <r>
    <n v="12018"/>
    <x v="0"/>
    <x v="7"/>
    <n v="2"/>
    <n v="26"/>
    <x v="4"/>
    <s v="Ortensia Giraldo"/>
    <n v="81"/>
    <n v="81"/>
    <x v="1"/>
    <n v="567000"/>
    <n v="324"/>
  </r>
  <r>
    <n v="12019"/>
    <x v="0"/>
    <x v="5"/>
    <n v="9"/>
    <n v="15"/>
    <x v="18"/>
    <s v="Marcela Valencia"/>
    <n v="93"/>
    <n v="93"/>
    <x v="0"/>
    <n v="279000"/>
    <n v="186"/>
  </r>
  <r>
    <n v="12020"/>
    <x v="0"/>
    <x v="9"/>
    <n v="3"/>
    <n v="23"/>
    <x v="5"/>
    <s v="Juan Carlos Londoño"/>
    <n v="159"/>
    <n v="159"/>
    <x v="1"/>
    <n v="1113000"/>
    <n v="636"/>
  </r>
  <r>
    <n v="12021"/>
    <x v="0"/>
    <x v="0"/>
    <n v="11"/>
    <n v="4"/>
    <x v="10"/>
    <s v="Patricia Fernandez"/>
    <n v="67"/>
    <n v="67"/>
    <x v="0"/>
    <n v="201000"/>
    <n v="134"/>
  </r>
  <r>
    <n v="12022"/>
    <x v="0"/>
    <x v="0"/>
    <n v="11"/>
    <n v="14"/>
    <x v="19"/>
    <s v="Carolina Navarro"/>
    <n v="172"/>
    <n v="172"/>
    <x v="1"/>
    <n v="1204000"/>
    <n v="688"/>
  </r>
  <r>
    <n v="12023"/>
    <x v="0"/>
    <x v="5"/>
    <n v="9"/>
    <n v="2"/>
    <x v="5"/>
    <s v="Juan Carlos Londoño"/>
    <n v="89"/>
    <n v="89"/>
    <x v="3"/>
    <n v="489500"/>
    <n v="311.5"/>
  </r>
  <r>
    <n v="12024"/>
    <x v="0"/>
    <x v="4"/>
    <n v="12"/>
    <n v="25"/>
    <x v="15"/>
    <s v="Ernesto Pérez"/>
    <n v="136"/>
    <n v="136"/>
    <x v="1"/>
    <n v="952000"/>
    <n v="544"/>
  </r>
  <r>
    <n v="12025"/>
    <x v="0"/>
    <x v="2"/>
    <n v="4"/>
    <n v="26"/>
    <x v="16"/>
    <s v="Juan Carlos Londoño"/>
    <n v="99"/>
    <n v="99"/>
    <x v="1"/>
    <n v="693000"/>
    <n v="396"/>
  </r>
  <r>
    <n v="12026"/>
    <x v="0"/>
    <x v="8"/>
    <n v="5"/>
    <n v="9"/>
    <x v="2"/>
    <s v="Ortensia Giraldo"/>
    <n v="120"/>
    <n v="120"/>
    <x v="3"/>
    <n v="660000"/>
    <n v="420"/>
  </r>
  <r>
    <n v="12027"/>
    <x v="0"/>
    <x v="10"/>
    <n v="6"/>
    <n v="10"/>
    <x v="4"/>
    <s v="Ortensia Giraldo"/>
    <n v="275"/>
    <n v="275"/>
    <x v="2"/>
    <n v="2062500"/>
    <n v="687.5"/>
  </r>
  <r>
    <n v="12028"/>
    <x v="0"/>
    <x v="4"/>
    <n v="12"/>
    <n v="3"/>
    <x v="10"/>
    <s v="Juan Carlos Londoño"/>
    <n v="119"/>
    <n v="119"/>
    <x v="0"/>
    <n v="357000"/>
    <n v="238"/>
  </r>
  <r>
    <n v="12029"/>
    <x v="0"/>
    <x v="11"/>
    <n v="7"/>
    <n v="17"/>
    <x v="3"/>
    <s v="Ortensia Giraldo"/>
    <n v="83"/>
    <n v="83"/>
    <x v="1"/>
    <n v="581000"/>
    <n v="332"/>
  </r>
  <r>
    <n v="12030"/>
    <x v="0"/>
    <x v="0"/>
    <n v="11"/>
    <n v="9"/>
    <x v="19"/>
    <s v="Marcela Valencia"/>
    <n v="90"/>
    <n v="90"/>
    <x v="1"/>
    <n v="630000"/>
    <n v="360"/>
  </r>
  <r>
    <n v="12031"/>
    <x v="0"/>
    <x v="2"/>
    <n v="4"/>
    <n v="20"/>
    <x v="10"/>
    <s v="Carolina Navarro"/>
    <n v="102"/>
    <n v="102"/>
    <x v="3"/>
    <n v="561000"/>
    <n v="357"/>
  </r>
  <r>
    <n v="12032"/>
    <x v="0"/>
    <x v="9"/>
    <n v="3"/>
    <n v="6"/>
    <x v="7"/>
    <s v="Carolina Navarro"/>
    <n v="124"/>
    <n v="124"/>
    <x v="1"/>
    <n v="868000"/>
    <n v="496"/>
  </r>
  <r>
    <n v="12033"/>
    <x v="0"/>
    <x v="8"/>
    <n v="5"/>
    <n v="1"/>
    <x v="10"/>
    <s v="Juan Carlos Londoño"/>
    <n v="117"/>
    <n v="117"/>
    <x v="0"/>
    <n v="351000"/>
    <n v="234"/>
  </r>
  <r>
    <n v="12034"/>
    <x v="0"/>
    <x v="10"/>
    <n v="6"/>
    <n v="22"/>
    <x v="5"/>
    <s v="Patricia Fernandez"/>
    <n v="71"/>
    <n v="71"/>
    <x v="3"/>
    <n v="390500"/>
    <n v="248.5"/>
  </r>
  <r>
    <n v="12035"/>
    <x v="0"/>
    <x v="4"/>
    <n v="12"/>
    <n v="14"/>
    <x v="14"/>
    <s v="Ernesto Pérez"/>
    <n v="160"/>
    <n v="160"/>
    <x v="1"/>
    <n v="1120000"/>
    <n v="640"/>
  </r>
  <r>
    <n v="12036"/>
    <x v="0"/>
    <x v="6"/>
    <n v="1"/>
    <n v="13"/>
    <x v="4"/>
    <s v="Ernesto Pérez"/>
    <n v="263"/>
    <n v="263"/>
    <x v="3"/>
    <n v="1130900"/>
    <n v="604.9"/>
  </r>
  <r>
    <n v="12037"/>
    <x v="0"/>
    <x v="5"/>
    <n v="9"/>
    <n v="12"/>
    <x v="12"/>
    <s v="Ortensia Giraldo"/>
    <n v="101"/>
    <n v="101"/>
    <x v="3"/>
    <n v="555500"/>
    <n v="353.5"/>
  </r>
  <r>
    <n v="12038"/>
    <x v="0"/>
    <x v="7"/>
    <n v="2"/>
    <n v="23"/>
    <x v="11"/>
    <s v="Carolina Navarro"/>
    <n v="90"/>
    <n v="90"/>
    <x v="2"/>
    <n v="792000"/>
    <n v="342"/>
  </r>
  <r>
    <n v="12039"/>
    <x v="0"/>
    <x v="3"/>
    <n v="8"/>
    <n v="16"/>
    <x v="3"/>
    <s v="Marcela Valencia"/>
    <n v="109"/>
    <n v="109"/>
    <x v="2"/>
    <n v="959200"/>
    <n v="414.2"/>
  </r>
  <r>
    <n v="12040"/>
    <x v="0"/>
    <x v="6"/>
    <n v="1"/>
    <n v="9"/>
    <x v="14"/>
    <s v="Carolina Navarro"/>
    <n v="214"/>
    <n v="214"/>
    <x v="3"/>
    <n v="920200"/>
    <n v="492.2"/>
  </r>
  <r>
    <n v="12041"/>
    <x v="0"/>
    <x v="9"/>
    <n v="3"/>
    <n v="12"/>
    <x v="7"/>
    <s v="Carolina Navarro"/>
    <n v="130"/>
    <n v="130"/>
    <x v="1"/>
    <n v="910000"/>
    <n v="520"/>
  </r>
  <r>
    <n v="12042"/>
    <x v="0"/>
    <x v="11"/>
    <n v="7"/>
    <n v="8"/>
    <x v="2"/>
    <s v="Juan Carlos Londoño"/>
    <n v="272"/>
    <n v="272"/>
    <x v="3"/>
    <n v="1169600"/>
    <n v="625.6"/>
  </r>
  <r>
    <n v="12043"/>
    <x v="0"/>
    <x v="5"/>
    <n v="9"/>
    <n v="15"/>
    <x v="14"/>
    <s v="Ortensia Giraldo"/>
    <n v="166"/>
    <n v="166"/>
    <x v="1"/>
    <n v="1162000"/>
    <n v="664"/>
  </r>
  <r>
    <n v="12044"/>
    <x v="0"/>
    <x v="7"/>
    <n v="2"/>
    <n v="5"/>
    <x v="2"/>
    <s v="Carolina Navarro"/>
    <n v="85"/>
    <n v="85"/>
    <x v="1"/>
    <n v="595000"/>
    <n v="340"/>
  </r>
  <r>
    <n v="12045"/>
    <x v="0"/>
    <x v="4"/>
    <n v="12"/>
    <n v="22"/>
    <x v="18"/>
    <s v="Carolina Navarro"/>
    <n v="96"/>
    <n v="96"/>
    <x v="3"/>
    <n v="528000"/>
    <n v="336"/>
  </r>
  <r>
    <n v="12046"/>
    <x v="0"/>
    <x v="0"/>
    <n v="11"/>
    <n v="17"/>
    <x v="13"/>
    <s v="Marcela Valencia"/>
    <n v="221"/>
    <n v="221"/>
    <x v="2"/>
    <n v="1657500"/>
    <n v="552.5"/>
  </r>
  <r>
    <n v="12047"/>
    <x v="0"/>
    <x v="4"/>
    <n v="12"/>
    <n v="23"/>
    <x v="17"/>
    <s v="Carolina Navarro"/>
    <n v="60"/>
    <n v="60"/>
    <x v="0"/>
    <n v="180000"/>
    <n v="120"/>
  </r>
  <r>
    <n v="12048"/>
    <x v="0"/>
    <x v="6"/>
    <n v="1"/>
    <n v="28"/>
    <x v="7"/>
    <s v="Patricia Fernandez"/>
    <n v="81"/>
    <n v="81"/>
    <x v="2"/>
    <n v="712800"/>
    <n v="307.8"/>
  </r>
  <r>
    <n v="12049"/>
    <x v="0"/>
    <x v="11"/>
    <n v="7"/>
    <n v="2"/>
    <x v="11"/>
    <s v="Ernesto Pérez"/>
    <n v="166"/>
    <n v="166"/>
    <x v="1"/>
    <n v="1162000"/>
    <n v="664"/>
  </r>
  <r>
    <n v="12050"/>
    <x v="0"/>
    <x v="1"/>
    <n v="10"/>
    <n v="12"/>
    <x v="10"/>
    <s v="Patricia Fernandez"/>
    <n v="79"/>
    <n v="79"/>
    <x v="0"/>
    <n v="237000"/>
    <n v="158"/>
  </r>
  <r>
    <n v="12051"/>
    <x v="0"/>
    <x v="3"/>
    <n v="8"/>
    <n v="13"/>
    <x v="14"/>
    <s v="Ernesto Pérez"/>
    <n v="54"/>
    <n v="54"/>
    <x v="2"/>
    <n v="475200"/>
    <n v="205.2"/>
  </r>
  <r>
    <n v="12052"/>
    <x v="0"/>
    <x v="10"/>
    <n v="6"/>
    <n v="3"/>
    <x v="4"/>
    <s v="Carolina Navarro"/>
    <n v="91"/>
    <n v="91"/>
    <x v="0"/>
    <n v="273000"/>
    <n v="182"/>
  </r>
  <r>
    <n v="12053"/>
    <x v="0"/>
    <x v="5"/>
    <n v="9"/>
    <n v="3"/>
    <x v="16"/>
    <s v="Patricia Fernandez"/>
    <n v="247"/>
    <n v="247"/>
    <x v="2"/>
    <n v="1852500"/>
    <n v="617.5"/>
  </r>
  <r>
    <n v="12054"/>
    <x v="0"/>
    <x v="4"/>
    <n v="12"/>
    <n v="29"/>
    <x v="7"/>
    <s v="Marcela Valencia"/>
    <n v="81"/>
    <n v="81"/>
    <x v="0"/>
    <n v="243000"/>
    <n v="162"/>
  </r>
  <r>
    <n v="12055"/>
    <x v="0"/>
    <x v="4"/>
    <n v="12"/>
    <n v="14"/>
    <x v="2"/>
    <s v="Carolina Navarro"/>
    <n v="162"/>
    <n v="162"/>
    <x v="1"/>
    <n v="1134000"/>
    <n v="648"/>
  </r>
  <r>
    <n v="12056"/>
    <x v="0"/>
    <x v="11"/>
    <n v="7"/>
    <n v="18"/>
    <x v="11"/>
    <s v="Marcela Valencia"/>
    <n v="278"/>
    <n v="278"/>
    <x v="0"/>
    <n v="667200"/>
    <n v="389.2"/>
  </r>
  <r>
    <n v="12057"/>
    <x v="0"/>
    <x v="6"/>
    <n v="1"/>
    <n v="10"/>
    <x v="6"/>
    <s v="Carolina Navarro"/>
    <n v="172"/>
    <n v="172"/>
    <x v="1"/>
    <n v="1204000"/>
    <n v="688"/>
  </r>
  <r>
    <n v="12058"/>
    <x v="0"/>
    <x v="2"/>
    <n v="4"/>
    <n v="9"/>
    <x v="9"/>
    <s v="Marcela Valencia"/>
    <n v="117"/>
    <n v="117"/>
    <x v="3"/>
    <n v="643500"/>
    <n v="409.5"/>
  </r>
  <r>
    <n v="12059"/>
    <x v="0"/>
    <x v="10"/>
    <n v="6"/>
    <n v="19"/>
    <x v="18"/>
    <s v="Marcela Valencia"/>
    <n v="208"/>
    <n v="208"/>
    <x v="2"/>
    <n v="1560000"/>
    <n v="520"/>
  </r>
  <r>
    <n v="12060"/>
    <x v="0"/>
    <x v="3"/>
    <n v="8"/>
    <n v="28"/>
    <x v="7"/>
    <s v="Ernesto Pérez"/>
    <n v="59"/>
    <n v="59"/>
    <x v="2"/>
    <n v="519200"/>
    <n v="224.2"/>
  </r>
  <r>
    <n v="12061"/>
    <x v="0"/>
    <x v="8"/>
    <n v="5"/>
    <n v="18"/>
    <x v="1"/>
    <s v="Patricia Fernandez"/>
    <n v="109"/>
    <n v="109"/>
    <x v="0"/>
    <n v="327000"/>
    <n v="218"/>
  </r>
  <r>
    <n v="12062"/>
    <x v="0"/>
    <x v="6"/>
    <n v="1"/>
    <n v="23"/>
    <x v="1"/>
    <s v="Patricia Fernandez"/>
    <n v="245"/>
    <n v="245"/>
    <x v="3"/>
    <n v="1053500"/>
    <n v="563.5"/>
  </r>
  <r>
    <n v="12063"/>
    <x v="0"/>
    <x v="9"/>
    <n v="3"/>
    <n v="27"/>
    <x v="12"/>
    <s v="Juan Carlos Londoño"/>
    <n v="117"/>
    <n v="117"/>
    <x v="3"/>
    <n v="643500"/>
    <n v="409.5"/>
  </r>
  <r>
    <n v="12064"/>
    <x v="0"/>
    <x v="7"/>
    <n v="2"/>
    <n v="21"/>
    <x v="12"/>
    <s v="Ortensia Giraldo"/>
    <n v="218"/>
    <n v="218"/>
    <x v="0"/>
    <n v="523200"/>
    <n v="305.2"/>
  </r>
  <r>
    <n v="12065"/>
    <x v="0"/>
    <x v="1"/>
    <n v="10"/>
    <n v="28"/>
    <x v="3"/>
    <s v="Juan Carlos Londoño"/>
    <n v="76"/>
    <n v="76"/>
    <x v="3"/>
    <n v="418000"/>
    <n v="266"/>
  </r>
  <r>
    <n v="12066"/>
    <x v="0"/>
    <x v="11"/>
    <n v="7"/>
    <n v="1"/>
    <x v="7"/>
    <s v="Ortensia Giraldo"/>
    <n v="93"/>
    <n v="93"/>
    <x v="2"/>
    <n v="818400"/>
    <n v="353.4"/>
  </r>
  <r>
    <n v="12067"/>
    <x v="0"/>
    <x v="5"/>
    <n v="9"/>
    <n v="29"/>
    <x v="5"/>
    <s v="Ortensia Giraldo"/>
    <n v="230"/>
    <n v="230"/>
    <x v="2"/>
    <n v="1725000"/>
    <n v="575"/>
  </r>
  <r>
    <n v="12068"/>
    <x v="0"/>
    <x v="10"/>
    <n v="6"/>
    <n v="19"/>
    <x v="16"/>
    <s v="Ortensia Giraldo"/>
    <n v="277"/>
    <n v="277"/>
    <x v="2"/>
    <n v="2077500"/>
    <n v="692.5"/>
  </r>
  <r>
    <n v="12069"/>
    <x v="0"/>
    <x v="4"/>
    <n v="12"/>
    <n v="9"/>
    <x v="19"/>
    <s v="Ortensia Giraldo"/>
    <n v="78"/>
    <n v="78"/>
    <x v="0"/>
    <n v="234000"/>
    <n v="156"/>
  </r>
  <r>
    <n v="12070"/>
    <x v="0"/>
    <x v="5"/>
    <n v="9"/>
    <n v="8"/>
    <x v="15"/>
    <s v="Ernesto Pérez"/>
    <n v="50"/>
    <n v="50"/>
    <x v="0"/>
    <n v="150000"/>
    <n v="100"/>
  </r>
  <r>
    <n v="12071"/>
    <x v="0"/>
    <x v="2"/>
    <n v="4"/>
    <n v="17"/>
    <x v="15"/>
    <s v="Ortensia Giraldo"/>
    <n v="258"/>
    <n v="258"/>
    <x v="2"/>
    <n v="1935000"/>
    <n v="645"/>
  </r>
  <r>
    <n v="12072"/>
    <x v="0"/>
    <x v="2"/>
    <n v="4"/>
    <n v="10"/>
    <x v="17"/>
    <s v="Ernesto Pérez"/>
    <n v="87"/>
    <n v="87"/>
    <x v="0"/>
    <n v="261000"/>
    <n v="174"/>
  </r>
  <r>
    <n v="12073"/>
    <x v="0"/>
    <x v="10"/>
    <n v="6"/>
    <n v="20"/>
    <x v="8"/>
    <s v="Juan Carlos Londoño"/>
    <n v="165"/>
    <n v="165"/>
    <x v="1"/>
    <n v="1155000"/>
    <n v="660"/>
  </r>
  <r>
    <n v="12074"/>
    <x v="0"/>
    <x v="7"/>
    <n v="2"/>
    <n v="27"/>
    <x v="6"/>
    <s v="Marcela Valencia"/>
    <n v="228"/>
    <n v="228"/>
    <x v="0"/>
    <n v="547200"/>
    <n v="319.2"/>
  </r>
  <r>
    <n v="12075"/>
    <x v="0"/>
    <x v="7"/>
    <n v="2"/>
    <n v="26"/>
    <x v="4"/>
    <s v="Patricia Fernandez"/>
    <n v="179"/>
    <n v="179"/>
    <x v="1"/>
    <n v="1253000"/>
    <n v="716"/>
  </r>
  <r>
    <n v="12076"/>
    <x v="0"/>
    <x v="5"/>
    <n v="9"/>
    <n v="26"/>
    <x v="11"/>
    <s v="Patricia Fernandez"/>
    <n v="158"/>
    <n v="158"/>
    <x v="1"/>
    <n v="1106000"/>
    <n v="632"/>
  </r>
  <r>
    <n v="12077"/>
    <x v="0"/>
    <x v="3"/>
    <n v="8"/>
    <n v="24"/>
    <x v="12"/>
    <s v="Patricia Fernandez"/>
    <n v="220"/>
    <n v="220"/>
    <x v="0"/>
    <n v="528000"/>
    <n v="308"/>
  </r>
  <r>
    <n v="12078"/>
    <x v="0"/>
    <x v="0"/>
    <n v="11"/>
    <n v="13"/>
    <x v="17"/>
    <s v="Ernesto Pérez"/>
    <n v="115"/>
    <n v="115"/>
    <x v="1"/>
    <n v="805000"/>
    <n v="460"/>
  </r>
  <r>
    <n v="12079"/>
    <x v="0"/>
    <x v="10"/>
    <n v="6"/>
    <n v="2"/>
    <x v="4"/>
    <s v="Patricia Fernandez"/>
    <n v="87"/>
    <n v="87"/>
    <x v="3"/>
    <n v="478500"/>
    <n v="304.5"/>
  </r>
  <r>
    <n v="12080"/>
    <x v="0"/>
    <x v="6"/>
    <n v="1"/>
    <n v="17"/>
    <x v="3"/>
    <s v="Juan Carlos Londoño"/>
    <n v="260"/>
    <n v="260"/>
    <x v="0"/>
    <n v="624000"/>
    <n v="364"/>
  </r>
  <r>
    <n v="12081"/>
    <x v="0"/>
    <x v="7"/>
    <n v="2"/>
    <n v="26"/>
    <x v="8"/>
    <s v="Juan Carlos Londoño"/>
    <n v="265"/>
    <n v="265"/>
    <x v="3"/>
    <n v="1139500"/>
    <n v="609.5"/>
  </r>
  <r>
    <n v="12082"/>
    <x v="0"/>
    <x v="4"/>
    <n v="12"/>
    <n v="29"/>
    <x v="10"/>
    <s v="Marcela Valencia"/>
    <n v="200"/>
    <n v="200"/>
    <x v="2"/>
    <n v="1500000"/>
    <n v="500"/>
  </r>
  <r>
    <n v="12083"/>
    <x v="0"/>
    <x v="6"/>
    <n v="1"/>
    <n v="5"/>
    <x v="2"/>
    <s v="Ernesto Pérez"/>
    <n v="282"/>
    <n v="282"/>
    <x v="3"/>
    <n v="1212600"/>
    <n v="648.6"/>
  </r>
  <r>
    <n v="12084"/>
    <x v="0"/>
    <x v="3"/>
    <n v="8"/>
    <n v="14"/>
    <x v="4"/>
    <s v="Ernesto Pérez"/>
    <n v="266"/>
    <n v="266"/>
    <x v="0"/>
    <n v="638400"/>
    <n v="372.4"/>
  </r>
  <r>
    <n v="12085"/>
    <x v="0"/>
    <x v="2"/>
    <n v="4"/>
    <n v="30"/>
    <x v="9"/>
    <s v="Ortensia Giraldo"/>
    <n v="250"/>
    <n v="250"/>
    <x v="2"/>
    <n v="1875000"/>
    <n v="625"/>
  </r>
  <r>
    <n v="12086"/>
    <x v="0"/>
    <x v="7"/>
    <n v="2"/>
    <n v="2"/>
    <x v="16"/>
    <s v="Marcela Valencia"/>
    <n v="261"/>
    <n v="261"/>
    <x v="0"/>
    <n v="626400"/>
    <n v="365.4"/>
  </r>
  <r>
    <n v="12087"/>
    <x v="0"/>
    <x v="0"/>
    <n v="11"/>
    <n v="21"/>
    <x v="12"/>
    <s v="Juan Carlos Londoño"/>
    <n v="51"/>
    <n v="51"/>
    <x v="3"/>
    <n v="280500"/>
    <n v="178.5"/>
  </r>
  <r>
    <n v="12088"/>
    <x v="0"/>
    <x v="8"/>
    <n v="5"/>
    <n v="18"/>
    <x v="15"/>
    <s v="Marcela Valencia"/>
    <n v="230"/>
    <n v="230"/>
    <x v="2"/>
    <n v="1725000"/>
    <n v="575"/>
  </r>
  <r>
    <n v="12089"/>
    <x v="0"/>
    <x v="1"/>
    <n v="10"/>
    <n v="4"/>
    <x v="12"/>
    <s v="Juan Carlos Londoño"/>
    <n v="65"/>
    <n v="65"/>
    <x v="0"/>
    <n v="195000"/>
    <n v="130"/>
  </r>
  <r>
    <n v="12090"/>
    <x v="0"/>
    <x v="6"/>
    <n v="1"/>
    <n v="2"/>
    <x v="16"/>
    <s v="Carolina Navarro"/>
    <n v="113"/>
    <n v="113"/>
    <x v="2"/>
    <n v="994400"/>
    <n v="429.4"/>
  </r>
  <r>
    <n v="12091"/>
    <x v="0"/>
    <x v="3"/>
    <n v="8"/>
    <n v="2"/>
    <x v="19"/>
    <s v="Ernesto Pérez"/>
    <n v="54"/>
    <n v="54"/>
    <x v="2"/>
    <n v="475200"/>
    <n v="205.2"/>
  </r>
  <r>
    <n v="12092"/>
    <x v="0"/>
    <x v="3"/>
    <n v="8"/>
    <n v="27"/>
    <x v="19"/>
    <s v="Patricia Fernandez"/>
    <n v="275"/>
    <n v="275"/>
    <x v="3"/>
    <n v="1182500"/>
    <n v="632.5"/>
  </r>
  <r>
    <n v="12093"/>
    <x v="0"/>
    <x v="4"/>
    <n v="12"/>
    <n v="21"/>
    <x v="0"/>
    <s v="Ortensia Giraldo"/>
    <n v="202"/>
    <n v="202"/>
    <x v="2"/>
    <n v="1515000"/>
    <n v="505"/>
  </r>
  <r>
    <n v="12094"/>
    <x v="0"/>
    <x v="4"/>
    <n v="12"/>
    <n v="15"/>
    <x v="18"/>
    <s v="Patricia Fernandez"/>
    <n v="99"/>
    <n v="99"/>
    <x v="1"/>
    <n v="693000"/>
    <n v="396"/>
  </r>
  <r>
    <n v="12095"/>
    <x v="0"/>
    <x v="7"/>
    <n v="2"/>
    <n v="19"/>
    <x v="15"/>
    <s v="Juan Carlos Londoño"/>
    <n v="117"/>
    <n v="117"/>
    <x v="2"/>
    <n v="1029600"/>
    <n v="444.6"/>
  </r>
  <r>
    <n v="12096"/>
    <x v="0"/>
    <x v="0"/>
    <n v="11"/>
    <n v="4"/>
    <x v="8"/>
    <s v="Patricia Fernandez"/>
    <n v="270"/>
    <n v="270"/>
    <x v="2"/>
    <n v="2025000"/>
    <n v="675"/>
  </r>
  <r>
    <n v="12097"/>
    <x v="0"/>
    <x v="10"/>
    <n v="6"/>
    <n v="3"/>
    <x v="16"/>
    <s v="Juan Carlos Londoño"/>
    <n v="89"/>
    <n v="89"/>
    <x v="0"/>
    <n v="267000"/>
    <n v="178"/>
  </r>
  <r>
    <n v="12098"/>
    <x v="0"/>
    <x v="7"/>
    <n v="2"/>
    <n v="18"/>
    <x v="5"/>
    <s v="Ortensia Giraldo"/>
    <n v="266"/>
    <n v="266"/>
    <x v="0"/>
    <n v="638400"/>
    <n v="372.4"/>
  </r>
  <r>
    <n v="12099"/>
    <x v="0"/>
    <x v="11"/>
    <n v="7"/>
    <n v="29"/>
    <x v="14"/>
    <s v="Marcela Valencia"/>
    <n v="156"/>
    <n v="156"/>
    <x v="1"/>
    <n v="1092000"/>
    <n v="624"/>
  </r>
  <r>
    <n v="12100"/>
    <x v="0"/>
    <x v="4"/>
    <n v="12"/>
    <n v="29"/>
    <x v="9"/>
    <s v="Patricia Fernandez"/>
    <n v="250"/>
    <n v="250"/>
    <x v="2"/>
    <n v="1875000"/>
    <n v="625"/>
  </r>
  <r>
    <n v="12101"/>
    <x v="0"/>
    <x v="7"/>
    <n v="2"/>
    <n v="12"/>
    <x v="16"/>
    <s v="Patricia Fernandez"/>
    <n v="54"/>
    <n v="54"/>
    <x v="1"/>
    <n v="378000"/>
    <n v="216"/>
  </r>
  <r>
    <n v="12102"/>
    <x v="0"/>
    <x v="1"/>
    <n v="10"/>
    <n v="11"/>
    <x v="0"/>
    <s v="Marcela Valencia"/>
    <n v="265"/>
    <n v="265"/>
    <x v="2"/>
    <n v="1987500"/>
    <n v="662.5"/>
  </r>
  <r>
    <n v="12103"/>
    <x v="0"/>
    <x v="5"/>
    <n v="9"/>
    <n v="13"/>
    <x v="13"/>
    <s v="Carolina Navarro"/>
    <n v="93"/>
    <n v="93"/>
    <x v="1"/>
    <n v="651000"/>
    <n v="372"/>
  </r>
  <r>
    <n v="12104"/>
    <x v="0"/>
    <x v="2"/>
    <n v="4"/>
    <n v="30"/>
    <x v="8"/>
    <s v="Juan Carlos Londoño"/>
    <n v="68"/>
    <n v="68"/>
    <x v="1"/>
    <n v="476000"/>
    <n v="272"/>
  </r>
  <r>
    <n v="12105"/>
    <x v="0"/>
    <x v="5"/>
    <n v="9"/>
    <n v="13"/>
    <x v="10"/>
    <s v="Ernesto Pérez"/>
    <n v="120"/>
    <n v="120"/>
    <x v="0"/>
    <n v="360000"/>
    <n v="240"/>
  </r>
  <r>
    <n v="12106"/>
    <x v="0"/>
    <x v="6"/>
    <n v="1"/>
    <n v="2"/>
    <x v="0"/>
    <s v="Ortensia Giraldo"/>
    <n v="290"/>
    <n v="290"/>
    <x v="0"/>
    <n v="696000"/>
    <n v="406"/>
  </r>
  <r>
    <n v="12107"/>
    <x v="0"/>
    <x v="8"/>
    <n v="5"/>
    <n v="11"/>
    <x v="1"/>
    <s v="Ortensia Giraldo"/>
    <n v="110"/>
    <n v="110"/>
    <x v="0"/>
    <n v="330000"/>
    <n v="220"/>
  </r>
  <r>
    <n v="12108"/>
    <x v="0"/>
    <x v="8"/>
    <n v="5"/>
    <n v="6"/>
    <x v="10"/>
    <s v="Marcela Valencia"/>
    <n v="67"/>
    <n v="67"/>
    <x v="0"/>
    <n v="201000"/>
    <n v="134"/>
  </r>
  <r>
    <n v="12109"/>
    <x v="0"/>
    <x v="3"/>
    <n v="8"/>
    <n v="17"/>
    <x v="4"/>
    <s v="Ernesto Pérez"/>
    <n v="86"/>
    <n v="86"/>
    <x v="2"/>
    <n v="756800"/>
    <n v="326.8"/>
  </r>
  <r>
    <n v="12110"/>
    <x v="0"/>
    <x v="7"/>
    <n v="2"/>
    <n v="26"/>
    <x v="15"/>
    <s v="Ortensia Giraldo"/>
    <n v="60"/>
    <n v="60"/>
    <x v="2"/>
    <n v="528000"/>
    <n v="228"/>
  </r>
  <r>
    <n v="12111"/>
    <x v="0"/>
    <x v="3"/>
    <n v="8"/>
    <n v="6"/>
    <x v="12"/>
    <s v="Juan Carlos Londoño"/>
    <n v="80"/>
    <n v="80"/>
    <x v="2"/>
    <n v="704000"/>
    <n v="304"/>
  </r>
  <r>
    <n v="12112"/>
    <x v="0"/>
    <x v="9"/>
    <n v="3"/>
    <n v="18"/>
    <x v="3"/>
    <s v="Marcela Valencia"/>
    <n v="86"/>
    <n v="86"/>
    <x v="1"/>
    <n v="602000"/>
    <n v="344"/>
  </r>
  <r>
    <n v="12113"/>
    <x v="0"/>
    <x v="0"/>
    <n v="11"/>
    <n v="6"/>
    <x v="6"/>
    <s v="Ernesto Pérez"/>
    <n v="112"/>
    <n v="112"/>
    <x v="0"/>
    <n v="336000"/>
    <n v="224"/>
  </r>
  <r>
    <n v="12114"/>
    <x v="0"/>
    <x v="8"/>
    <n v="5"/>
    <n v="5"/>
    <x v="16"/>
    <s v="Marcela Valencia"/>
    <n v="89"/>
    <n v="89"/>
    <x v="0"/>
    <n v="267000"/>
    <n v="178"/>
  </r>
  <r>
    <n v="12115"/>
    <x v="0"/>
    <x v="7"/>
    <n v="2"/>
    <n v="2"/>
    <x v="10"/>
    <s v="Juan Carlos Londoño"/>
    <n v="93"/>
    <n v="93"/>
    <x v="2"/>
    <n v="818400"/>
    <n v="353.4"/>
  </r>
  <r>
    <n v="12116"/>
    <x v="0"/>
    <x v="4"/>
    <n v="12"/>
    <n v="2"/>
    <x v="9"/>
    <s v="Ortensia Giraldo"/>
    <n v="112"/>
    <n v="112"/>
    <x v="3"/>
    <n v="616000"/>
    <n v="392"/>
  </r>
  <r>
    <n v="12117"/>
    <x v="0"/>
    <x v="5"/>
    <n v="9"/>
    <n v="28"/>
    <x v="13"/>
    <s v="Ortensia Giraldo"/>
    <n v="58"/>
    <n v="58"/>
    <x v="0"/>
    <n v="174000"/>
    <n v="116"/>
  </r>
  <r>
    <n v="12118"/>
    <x v="0"/>
    <x v="9"/>
    <n v="3"/>
    <n v="12"/>
    <x v="4"/>
    <s v="Ortensia Giraldo"/>
    <n v="55"/>
    <n v="55"/>
    <x v="1"/>
    <n v="385000"/>
    <n v="220"/>
  </r>
  <r>
    <n v="12119"/>
    <x v="0"/>
    <x v="1"/>
    <n v="10"/>
    <n v="16"/>
    <x v="1"/>
    <s v="Marcela Valencia"/>
    <n v="111"/>
    <n v="111"/>
    <x v="0"/>
    <n v="333000"/>
    <n v="222"/>
  </r>
  <r>
    <n v="12120"/>
    <x v="0"/>
    <x v="6"/>
    <n v="1"/>
    <n v="10"/>
    <x v="4"/>
    <s v="Ortensia Giraldo"/>
    <n v="120"/>
    <n v="120"/>
    <x v="1"/>
    <n v="840000"/>
    <n v="480"/>
  </r>
  <r>
    <n v="12121"/>
    <x v="0"/>
    <x v="8"/>
    <n v="5"/>
    <n v="18"/>
    <x v="9"/>
    <s v="Juan Carlos Londoño"/>
    <n v="89"/>
    <n v="89"/>
    <x v="0"/>
    <n v="267000"/>
    <n v="178"/>
  </r>
  <r>
    <n v="12122"/>
    <x v="0"/>
    <x v="8"/>
    <n v="5"/>
    <n v="12"/>
    <x v="19"/>
    <s v="Ernesto Pérez"/>
    <n v="145"/>
    <n v="145"/>
    <x v="1"/>
    <n v="1015000"/>
    <n v="580"/>
  </r>
  <r>
    <n v="12123"/>
    <x v="0"/>
    <x v="10"/>
    <n v="6"/>
    <n v="10"/>
    <x v="8"/>
    <s v="Carolina Navarro"/>
    <n v="244"/>
    <n v="244"/>
    <x v="2"/>
    <n v="1830000"/>
    <n v="610"/>
  </r>
  <r>
    <n v="12124"/>
    <x v="0"/>
    <x v="7"/>
    <n v="2"/>
    <n v="27"/>
    <x v="9"/>
    <s v="Marcela Valencia"/>
    <n v="212"/>
    <n v="212"/>
    <x v="3"/>
    <n v="911600"/>
    <n v="487.6"/>
  </r>
  <r>
    <n v="12125"/>
    <x v="0"/>
    <x v="5"/>
    <n v="9"/>
    <n v="6"/>
    <x v="12"/>
    <s v="Ernesto Pérez"/>
    <n v="217"/>
    <n v="217"/>
    <x v="2"/>
    <n v="1627500"/>
    <n v="542.5"/>
  </r>
  <r>
    <n v="12126"/>
    <x v="0"/>
    <x v="1"/>
    <n v="10"/>
    <n v="19"/>
    <x v="15"/>
    <s v="Ortensia Giraldo"/>
    <n v="148"/>
    <n v="148"/>
    <x v="1"/>
    <n v="1036000"/>
    <n v="592"/>
  </r>
  <r>
    <n v="12127"/>
    <x v="0"/>
    <x v="2"/>
    <n v="4"/>
    <n v="30"/>
    <x v="12"/>
    <s v="Ortensia Giraldo"/>
    <n v="83"/>
    <n v="83"/>
    <x v="0"/>
    <n v="249000"/>
    <n v="166"/>
  </r>
  <r>
    <n v="12128"/>
    <x v="0"/>
    <x v="4"/>
    <n v="12"/>
    <n v="3"/>
    <x v="16"/>
    <s v="Ortensia Giraldo"/>
    <n v="106"/>
    <n v="106"/>
    <x v="1"/>
    <n v="742000"/>
    <n v="424"/>
  </r>
  <r>
    <n v="12129"/>
    <x v="0"/>
    <x v="0"/>
    <n v="11"/>
    <n v="18"/>
    <x v="19"/>
    <s v="Carolina Navarro"/>
    <n v="96"/>
    <n v="96"/>
    <x v="3"/>
    <n v="528000"/>
    <n v="336"/>
  </r>
  <r>
    <n v="12130"/>
    <x v="0"/>
    <x v="6"/>
    <n v="1"/>
    <n v="10"/>
    <x v="7"/>
    <s v="Ortensia Giraldo"/>
    <n v="284"/>
    <n v="284"/>
    <x v="0"/>
    <n v="681600"/>
    <n v="397.6"/>
  </r>
  <r>
    <n v="12131"/>
    <x v="0"/>
    <x v="0"/>
    <n v="11"/>
    <n v="1"/>
    <x v="12"/>
    <s v="Ernesto Pérez"/>
    <n v="252"/>
    <n v="252"/>
    <x v="2"/>
    <n v="1890000"/>
    <n v="630"/>
  </r>
  <r>
    <n v="12132"/>
    <x v="0"/>
    <x v="6"/>
    <n v="1"/>
    <n v="27"/>
    <x v="0"/>
    <s v="Juan Carlos Londoño"/>
    <n v="113"/>
    <n v="113"/>
    <x v="1"/>
    <n v="791000"/>
    <n v="452"/>
  </r>
  <r>
    <n v="12133"/>
    <x v="0"/>
    <x v="10"/>
    <n v="6"/>
    <n v="20"/>
    <x v="16"/>
    <s v="Patricia Fernandez"/>
    <n v="68"/>
    <n v="68"/>
    <x v="1"/>
    <n v="476000"/>
    <n v="272"/>
  </r>
  <r>
    <n v="12134"/>
    <x v="0"/>
    <x v="6"/>
    <n v="1"/>
    <n v="13"/>
    <x v="0"/>
    <s v="Patricia Fernandez"/>
    <n v="237"/>
    <n v="237"/>
    <x v="3"/>
    <n v="1019100"/>
    <n v="545.1"/>
  </r>
  <r>
    <n v="12135"/>
    <x v="0"/>
    <x v="4"/>
    <n v="12"/>
    <n v="22"/>
    <x v="8"/>
    <s v="Marcela Valencia"/>
    <n v="241"/>
    <n v="241"/>
    <x v="2"/>
    <n v="1807500"/>
    <n v="602.5"/>
  </r>
  <r>
    <n v="12136"/>
    <x v="0"/>
    <x v="10"/>
    <n v="6"/>
    <n v="7"/>
    <x v="12"/>
    <s v="Ortensia Giraldo"/>
    <n v="227"/>
    <n v="227"/>
    <x v="2"/>
    <n v="1702500"/>
    <n v="567.5"/>
  </r>
  <r>
    <n v="12137"/>
    <x v="0"/>
    <x v="10"/>
    <n v="6"/>
    <n v="16"/>
    <x v="17"/>
    <s v="Ernesto Pérez"/>
    <n v="110"/>
    <n v="110"/>
    <x v="1"/>
    <n v="770000"/>
    <n v="440"/>
  </r>
  <r>
    <n v="12138"/>
    <x v="0"/>
    <x v="1"/>
    <n v="10"/>
    <n v="1"/>
    <x v="5"/>
    <s v="Juan Carlos Londoño"/>
    <n v="60"/>
    <n v="60"/>
    <x v="1"/>
    <n v="420000"/>
    <n v="240"/>
  </r>
  <r>
    <n v="12139"/>
    <x v="0"/>
    <x v="3"/>
    <n v="8"/>
    <n v="6"/>
    <x v="1"/>
    <s v="Juan Carlos Londoño"/>
    <n v="229"/>
    <n v="229"/>
    <x v="0"/>
    <n v="549600"/>
    <n v="320.60000000000002"/>
  </r>
  <r>
    <n v="12140"/>
    <x v="0"/>
    <x v="0"/>
    <n v="11"/>
    <n v="4"/>
    <x v="10"/>
    <s v="Ernesto Pérez"/>
    <n v="57"/>
    <n v="57"/>
    <x v="0"/>
    <n v="171000"/>
    <n v="114"/>
  </r>
  <r>
    <n v="12141"/>
    <x v="0"/>
    <x v="4"/>
    <n v="12"/>
    <n v="29"/>
    <x v="5"/>
    <s v="Marcela Valencia"/>
    <n v="126"/>
    <n v="126"/>
    <x v="1"/>
    <n v="882000"/>
    <n v="504"/>
  </r>
  <r>
    <n v="12142"/>
    <x v="0"/>
    <x v="2"/>
    <n v="4"/>
    <n v="17"/>
    <x v="9"/>
    <s v="Ortensia Giraldo"/>
    <n v="74"/>
    <n v="74"/>
    <x v="0"/>
    <n v="222000"/>
    <n v="148"/>
  </r>
  <r>
    <n v="12143"/>
    <x v="0"/>
    <x v="11"/>
    <n v="7"/>
    <n v="27"/>
    <x v="3"/>
    <s v="Juan Carlos Londoño"/>
    <n v="204"/>
    <n v="204"/>
    <x v="0"/>
    <n v="489600"/>
    <n v="285.60000000000002"/>
  </r>
  <r>
    <n v="12144"/>
    <x v="0"/>
    <x v="4"/>
    <n v="12"/>
    <n v="2"/>
    <x v="13"/>
    <s v="Ernesto Pérez"/>
    <n v="66"/>
    <n v="66"/>
    <x v="0"/>
    <n v="198000"/>
    <n v="132"/>
  </r>
  <r>
    <n v="12145"/>
    <x v="0"/>
    <x v="4"/>
    <n v="12"/>
    <n v="4"/>
    <x v="6"/>
    <s v="Ortensia Giraldo"/>
    <n v="218"/>
    <n v="218"/>
    <x v="2"/>
    <n v="1635000"/>
    <n v="545"/>
  </r>
  <r>
    <n v="12146"/>
    <x v="0"/>
    <x v="1"/>
    <n v="10"/>
    <n v="1"/>
    <x v="12"/>
    <s v="Ortensia Giraldo"/>
    <n v="282"/>
    <n v="282"/>
    <x v="2"/>
    <n v="2115000"/>
    <n v="705"/>
  </r>
  <r>
    <n v="12147"/>
    <x v="0"/>
    <x v="8"/>
    <n v="5"/>
    <n v="5"/>
    <x v="8"/>
    <s v="Carolina Navarro"/>
    <n v="177"/>
    <n v="177"/>
    <x v="1"/>
    <n v="1239000"/>
    <n v="708"/>
  </r>
  <r>
    <n v="12148"/>
    <x v="0"/>
    <x v="9"/>
    <n v="3"/>
    <n v="4"/>
    <x v="19"/>
    <s v="Patricia Fernandez"/>
    <n v="105"/>
    <n v="105"/>
    <x v="3"/>
    <n v="577500"/>
    <n v="367.5"/>
  </r>
  <r>
    <n v="12149"/>
    <x v="0"/>
    <x v="5"/>
    <n v="9"/>
    <n v="27"/>
    <x v="7"/>
    <s v="Ortensia Giraldo"/>
    <n v="114"/>
    <n v="114"/>
    <x v="3"/>
    <n v="627000"/>
    <n v="399"/>
  </r>
  <r>
    <n v="12150"/>
    <x v="0"/>
    <x v="10"/>
    <n v="6"/>
    <n v="22"/>
    <x v="18"/>
    <s v="Juan Carlos Londoño"/>
    <n v="282"/>
    <n v="282"/>
    <x v="2"/>
    <n v="2115000"/>
    <n v="705"/>
  </r>
  <r>
    <n v="12151"/>
    <x v="0"/>
    <x v="3"/>
    <n v="8"/>
    <n v="29"/>
    <x v="2"/>
    <s v="Carolina Navarro"/>
    <n v="215"/>
    <n v="215"/>
    <x v="0"/>
    <n v="516000"/>
    <n v="301"/>
  </r>
  <r>
    <n v="12152"/>
    <x v="0"/>
    <x v="4"/>
    <n v="12"/>
    <n v="26"/>
    <x v="14"/>
    <s v="Ernesto Pérez"/>
    <n v="111"/>
    <n v="111"/>
    <x v="1"/>
    <n v="777000"/>
    <n v="444"/>
  </r>
  <r>
    <n v="12153"/>
    <x v="0"/>
    <x v="10"/>
    <n v="6"/>
    <n v="19"/>
    <x v="11"/>
    <s v="Ernesto Pérez"/>
    <n v="76"/>
    <n v="76"/>
    <x v="0"/>
    <n v="228000"/>
    <n v="152"/>
  </r>
  <r>
    <n v="12154"/>
    <x v="0"/>
    <x v="6"/>
    <n v="1"/>
    <n v="28"/>
    <x v="19"/>
    <s v="Marcela Valencia"/>
    <n v="57"/>
    <n v="57"/>
    <x v="1"/>
    <n v="399000"/>
    <n v="228"/>
  </r>
  <r>
    <n v="12155"/>
    <x v="0"/>
    <x v="0"/>
    <n v="11"/>
    <n v="21"/>
    <x v="19"/>
    <s v="Carolina Navarro"/>
    <n v="238"/>
    <n v="238"/>
    <x v="2"/>
    <n v="1785000"/>
    <n v="595"/>
  </r>
  <r>
    <n v="12156"/>
    <x v="0"/>
    <x v="5"/>
    <n v="9"/>
    <n v="14"/>
    <x v="18"/>
    <s v="Carolina Navarro"/>
    <n v="261"/>
    <n v="261"/>
    <x v="2"/>
    <n v="1957500"/>
    <n v="652.5"/>
  </r>
  <r>
    <n v="12157"/>
    <x v="0"/>
    <x v="8"/>
    <n v="5"/>
    <n v="9"/>
    <x v="8"/>
    <s v="Ernesto Pérez"/>
    <n v="79"/>
    <n v="79"/>
    <x v="0"/>
    <n v="237000"/>
    <n v="158"/>
  </r>
  <r>
    <n v="12158"/>
    <x v="0"/>
    <x v="6"/>
    <n v="1"/>
    <n v="20"/>
    <x v="12"/>
    <s v="Marcela Valencia"/>
    <n v="159"/>
    <n v="159"/>
    <x v="1"/>
    <n v="1113000"/>
    <n v="636"/>
  </r>
  <r>
    <n v="12159"/>
    <x v="0"/>
    <x v="5"/>
    <n v="9"/>
    <n v="9"/>
    <x v="0"/>
    <s v="Ortensia Giraldo"/>
    <n v="53"/>
    <n v="53"/>
    <x v="3"/>
    <n v="291500"/>
    <n v="185.5"/>
  </r>
  <r>
    <n v="12160"/>
    <x v="0"/>
    <x v="6"/>
    <n v="1"/>
    <n v="17"/>
    <x v="16"/>
    <s v="Juan Carlos Londoño"/>
    <n v="227"/>
    <n v="227"/>
    <x v="3"/>
    <n v="976100"/>
    <n v="522.1"/>
  </r>
  <r>
    <n v="12161"/>
    <x v="0"/>
    <x v="3"/>
    <n v="8"/>
    <n v="28"/>
    <x v="5"/>
    <s v="Patricia Fernandez"/>
    <n v="64"/>
    <n v="64"/>
    <x v="1"/>
    <n v="448000"/>
    <n v="256"/>
  </r>
  <r>
    <n v="12162"/>
    <x v="0"/>
    <x v="7"/>
    <n v="2"/>
    <n v="11"/>
    <x v="8"/>
    <s v="Ortensia Giraldo"/>
    <n v="72"/>
    <n v="72"/>
    <x v="1"/>
    <n v="504000"/>
    <n v="288"/>
  </r>
  <r>
    <n v="12163"/>
    <x v="0"/>
    <x v="10"/>
    <n v="6"/>
    <n v="18"/>
    <x v="9"/>
    <s v="Patricia Fernandez"/>
    <n v="72"/>
    <n v="72"/>
    <x v="3"/>
    <n v="396000"/>
    <n v="252"/>
  </r>
  <r>
    <n v="12164"/>
    <x v="0"/>
    <x v="9"/>
    <n v="3"/>
    <n v="23"/>
    <x v="0"/>
    <s v="Patricia Fernandez"/>
    <n v="85"/>
    <n v="85"/>
    <x v="0"/>
    <n v="255000"/>
    <n v="170"/>
  </r>
  <r>
    <n v="12165"/>
    <x v="0"/>
    <x v="4"/>
    <n v="12"/>
    <n v="19"/>
    <x v="14"/>
    <s v="Patricia Fernandez"/>
    <n v="109"/>
    <n v="109"/>
    <x v="3"/>
    <n v="599500"/>
    <n v="381.5"/>
  </r>
  <r>
    <n v="12166"/>
    <x v="0"/>
    <x v="3"/>
    <n v="8"/>
    <n v="27"/>
    <x v="2"/>
    <s v="Carolina Navarro"/>
    <n v="90"/>
    <n v="90"/>
    <x v="2"/>
    <n v="792000"/>
    <n v="342"/>
  </r>
  <r>
    <n v="12167"/>
    <x v="0"/>
    <x v="2"/>
    <n v="4"/>
    <n v="12"/>
    <x v="15"/>
    <s v="Ortensia Giraldo"/>
    <n v="299"/>
    <n v="299"/>
    <x v="2"/>
    <n v="2242500"/>
    <n v="747.5"/>
  </r>
  <r>
    <n v="12168"/>
    <x v="0"/>
    <x v="9"/>
    <n v="3"/>
    <n v="3"/>
    <x v="9"/>
    <s v="Ortensia Giraldo"/>
    <n v="115"/>
    <n v="115"/>
    <x v="1"/>
    <n v="805000"/>
    <n v="460"/>
  </r>
  <r>
    <n v="12169"/>
    <x v="0"/>
    <x v="0"/>
    <n v="11"/>
    <n v="29"/>
    <x v="5"/>
    <s v="Ortensia Giraldo"/>
    <n v="73"/>
    <n v="73"/>
    <x v="0"/>
    <n v="219000"/>
    <n v="146"/>
  </r>
  <r>
    <n v="12170"/>
    <x v="0"/>
    <x v="9"/>
    <n v="3"/>
    <n v="13"/>
    <x v="0"/>
    <s v="Carolina Navarro"/>
    <n v="284"/>
    <n v="284"/>
    <x v="2"/>
    <n v="2130000"/>
    <n v="710"/>
  </r>
  <r>
    <n v="12171"/>
    <x v="0"/>
    <x v="5"/>
    <n v="9"/>
    <n v="9"/>
    <x v="12"/>
    <s v="Marcela Valencia"/>
    <n v="117"/>
    <n v="117"/>
    <x v="0"/>
    <n v="351000"/>
    <n v="234"/>
  </r>
  <r>
    <n v="12172"/>
    <x v="0"/>
    <x v="0"/>
    <n v="11"/>
    <n v="14"/>
    <x v="17"/>
    <s v="Juan Carlos Londoño"/>
    <n v="246"/>
    <n v="246"/>
    <x v="2"/>
    <n v="1845000"/>
    <n v="615"/>
  </r>
  <r>
    <n v="12173"/>
    <x v="0"/>
    <x v="8"/>
    <n v="5"/>
    <n v="28"/>
    <x v="18"/>
    <s v="Ortensia Giraldo"/>
    <n v="50"/>
    <n v="50"/>
    <x v="0"/>
    <n v="150000"/>
    <n v="100"/>
  </r>
  <r>
    <n v="12174"/>
    <x v="0"/>
    <x v="9"/>
    <n v="3"/>
    <n v="17"/>
    <x v="2"/>
    <s v="Ernesto Pérez"/>
    <n v="63"/>
    <n v="63"/>
    <x v="3"/>
    <n v="346500"/>
    <n v="220.5"/>
  </r>
  <r>
    <n v="12175"/>
    <x v="0"/>
    <x v="1"/>
    <n v="10"/>
    <n v="12"/>
    <x v="6"/>
    <s v="Ortensia Giraldo"/>
    <n v="106"/>
    <n v="106"/>
    <x v="3"/>
    <n v="583000"/>
    <n v="371"/>
  </r>
  <r>
    <n v="12176"/>
    <x v="0"/>
    <x v="3"/>
    <n v="8"/>
    <n v="6"/>
    <x v="16"/>
    <s v="Juan Carlos Londoño"/>
    <n v="285"/>
    <n v="285"/>
    <x v="0"/>
    <n v="684000"/>
    <n v="399"/>
  </r>
  <r>
    <n v="12177"/>
    <x v="0"/>
    <x v="6"/>
    <n v="1"/>
    <n v="14"/>
    <x v="14"/>
    <s v="Ortensia Giraldo"/>
    <n v="291"/>
    <n v="291"/>
    <x v="0"/>
    <n v="698400"/>
    <n v="407.4"/>
  </r>
  <r>
    <n v="12178"/>
    <x v="0"/>
    <x v="3"/>
    <n v="8"/>
    <n v="7"/>
    <x v="16"/>
    <s v="Juan Carlos Londoño"/>
    <n v="71"/>
    <n v="71"/>
    <x v="2"/>
    <n v="624800"/>
    <n v="269.8"/>
  </r>
  <r>
    <n v="12179"/>
    <x v="0"/>
    <x v="3"/>
    <n v="8"/>
    <n v="9"/>
    <x v="10"/>
    <s v="Ernesto Pérez"/>
    <n v="249"/>
    <n v="249"/>
    <x v="0"/>
    <n v="597600"/>
    <n v="348.6"/>
  </r>
  <r>
    <n v="12180"/>
    <x v="0"/>
    <x v="4"/>
    <n v="12"/>
    <n v="20"/>
    <x v="2"/>
    <s v="Patricia Fernandez"/>
    <n v="133"/>
    <n v="133"/>
    <x v="1"/>
    <n v="931000"/>
    <n v="532"/>
  </r>
  <r>
    <n v="12181"/>
    <x v="0"/>
    <x v="6"/>
    <n v="1"/>
    <n v="29"/>
    <x v="13"/>
    <s v="Carolina Navarro"/>
    <n v="69"/>
    <n v="69"/>
    <x v="2"/>
    <n v="607200"/>
    <n v="262.2"/>
  </r>
  <r>
    <n v="12182"/>
    <x v="0"/>
    <x v="7"/>
    <n v="2"/>
    <n v="6"/>
    <x v="5"/>
    <s v="Ortensia Giraldo"/>
    <n v="290"/>
    <n v="290"/>
    <x v="0"/>
    <n v="696000"/>
    <n v="406"/>
  </r>
  <r>
    <n v="12183"/>
    <x v="0"/>
    <x v="2"/>
    <n v="4"/>
    <n v="16"/>
    <x v="3"/>
    <s v="Juan Carlos Londoño"/>
    <n v="92"/>
    <n v="92"/>
    <x v="3"/>
    <n v="506000"/>
    <n v="322"/>
  </r>
  <r>
    <n v="12184"/>
    <x v="0"/>
    <x v="2"/>
    <n v="4"/>
    <n v="3"/>
    <x v="2"/>
    <s v="Juan Carlos Londoño"/>
    <n v="89"/>
    <n v="89"/>
    <x v="3"/>
    <n v="489500"/>
    <n v="311.5"/>
  </r>
  <r>
    <n v="12185"/>
    <x v="0"/>
    <x v="3"/>
    <n v="8"/>
    <n v="4"/>
    <x v="16"/>
    <s v="Ortensia Giraldo"/>
    <n v="252"/>
    <n v="252"/>
    <x v="3"/>
    <n v="1083600"/>
    <n v="579.6"/>
  </r>
  <r>
    <n v="12186"/>
    <x v="0"/>
    <x v="9"/>
    <n v="3"/>
    <n v="20"/>
    <x v="12"/>
    <s v="Juan Carlos Londoño"/>
    <n v="116"/>
    <n v="116"/>
    <x v="3"/>
    <n v="638000"/>
    <n v="406"/>
  </r>
  <r>
    <n v="12187"/>
    <x v="0"/>
    <x v="0"/>
    <n v="11"/>
    <n v="25"/>
    <x v="8"/>
    <s v="Carolina Navarro"/>
    <n v="55"/>
    <n v="55"/>
    <x v="0"/>
    <n v="165000"/>
    <n v="110"/>
  </r>
  <r>
    <n v="12188"/>
    <x v="0"/>
    <x v="2"/>
    <n v="4"/>
    <n v="23"/>
    <x v="13"/>
    <s v="Carolina Navarro"/>
    <n v="296"/>
    <n v="296"/>
    <x v="2"/>
    <n v="2220000"/>
    <n v="740"/>
  </r>
  <r>
    <n v="12189"/>
    <x v="0"/>
    <x v="11"/>
    <n v="7"/>
    <n v="6"/>
    <x v="8"/>
    <s v="Ernesto Pérez"/>
    <n v="129"/>
    <n v="129"/>
    <x v="1"/>
    <n v="903000"/>
    <n v="516"/>
  </r>
  <r>
    <n v="12190"/>
    <x v="0"/>
    <x v="0"/>
    <n v="11"/>
    <n v="28"/>
    <x v="8"/>
    <s v="Ernesto Pérez"/>
    <n v="120"/>
    <n v="120"/>
    <x v="3"/>
    <n v="660000"/>
    <n v="420"/>
  </r>
  <r>
    <n v="12191"/>
    <x v="0"/>
    <x v="11"/>
    <n v="7"/>
    <n v="18"/>
    <x v="16"/>
    <s v="Carolina Navarro"/>
    <n v="222"/>
    <n v="222"/>
    <x v="0"/>
    <n v="532800"/>
    <n v="310.8"/>
  </r>
  <r>
    <n v="12192"/>
    <x v="0"/>
    <x v="2"/>
    <n v="4"/>
    <n v="10"/>
    <x v="7"/>
    <s v="Patricia Fernandez"/>
    <n v="96"/>
    <n v="96"/>
    <x v="0"/>
    <n v="288000"/>
    <n v="192"/>
  </r>
  <r>
    <n v="12193"/>
    <x v="0"/>
    <x v="10"/>
    <n v="6"/>
    <n v="17"/>
    <x v="17"/>
    <s v="Ortensia Giraldo"/>
    <n v="110"/>
    <n v="110"/>
    <x v="0"/>
    <n v="330000"/>
    <n v="220"/>
  </r>
  <r>
    <n v="12194"/>
    <x v="0"/>
    <x v="11"/>
    <n v="7"/>
    <n v="18"/>
    <x v="8"/>
    <s v="Carolina Navarro"/>
    <n v="214"/>
    <n v="214"/>
    <x v="3"/>
    <n v="920200"/>
    <n v="492.2"/>
  </r>
  <r>
    <n v="12195"/>
    <x v="0"/>
    <x v="9"/>
    <n v="3"/>
    <n v="4"/>
    <x v="4"/>
    <s v="Marcela Valencia"/>
    <n v="105"/>
    <n v="105"/>
    <x v="0"/>
    <n v="315000"/>
    <n v="210"/>
  </r>
  <r>
    <n v="12196"/>
    <x v="0"/>
    <x v="4"/>
    <n v="12"/>
    <n v="14"/>
    <x v="19"/>
    <s v="Ernesto Pérez"/>
    <n v="114"/>
    <n v="114"/>
    <x v="3"/>
    <n v="627000"/>
    <n v="399"/>
  </r>
  <r>
    <n v="12197"/>
    <x v="0"/>
    <x v="2"/>
    <n v="4"/>
    <n v="29"/>
    <x v="17"/>
    <s v="Marcela Valencia"/>
    <n v="59"/>
    <n v="59"/>
    <x v="3"/>
    <n v="324500"/>
    <n v="206.5"/>
  </r>
  <r>
    <n v="12198"/>
    <x v="0"/>
    <x v="5"/>
    <n v="9"/>
    <n v="14"/>
    <x v="8"/>
    <s v="Ortensia Giraldo"/>
    <n v="153"/>
    <n v="153"/>
    <x v="1"/>
    <n v="1071000"/>
    <n v="612"/>
  </r>
  <r>
    <n v="12199"/>
    <x v="0"/>
    <x v="6"/>
    <n v="1"/>
    <n v="21"/>
    <x v="5"/>
    <s v="Ortensia Giraldo"/>
    <n v="208"/>
    <n v="208"/>
    <x v="0"/>
    <n v="499200"/>
    <n v="291.2"/>
  </r>
  <r>
    <n v="12200"/>
    <x v="0"/>
    <x v="7"/>
    <n v="2"/>
    <n v="18"/>
    <x v="9"/>
    <s v="Ortensia Giraldo"/>
    <n v="121"/>
    <n v="121"/>
    <x v="1"/>
    <n v="847000"/>
    <n v="484"/>
  </r>
  <r>
    <n v="12201"/>
    <x v="0"/>
    <x v="3"/>
    <n v="8"/>
    <n v="30"/>
    <x v="5"/>
    <s v="Juan Carlos Londoño"/>
    <n v="272"/>
    <n v="272"/>
    <x v="0"/>
    <n v="652800"/>
    <n v="380.8"/>
  </r>
  <r>
    <n v="12202"/>
    <x v="0"/>
    <x v="1"/>
    <n v="10"/>
    <n v="21"/>
    <x v="11"/>
    <s v="Juan Carlos Londoño"/>
    <n v="62"/>
    <n v="62"/>
    <x v="1"/>
    <n v="434000"/>
    <n v="248"/>
  </r>
  <r>
    <n v="12203"/>
    <x v="0"/>
    <x v="11"/>
    <n v="7"/>
    <n v="30"/>
    <x v="8"/>
    <s v="Ernesto Pérez"/>
    <n v="120"/>
    <n v="120"/>
    <x v="1"/>
    <n v="840000"/>
    <n v="480"/>
  </r>
  <r>
    <n v="12204"/>
    <x v="0"/>
    <x v="4"/>
    <n v="12"/>
    <n v="10"/>
    <x v="16"/>
    <s v="Ortensia Giraldo"/>
    <n v="211"/>
    <n v="211"/>
    <x v="2"/>
    <n v="1582500"/>
    <n v="527.5"/>
  </r>
  <r>
    <n v="12205"/>
    <x v="0"/>
    <x v="2"/>
    <n v="4"/>
    <n v="7"/>
    <x v="6"/>
    <s v="Carolina Navarro"/>
    <n v="79"/>
    <n v="79"/>
    <x v="0"/>
    <n v="237000"/>
    <n v="158"/>
  </r>
  <r>
    <n v="12206"/>
    <x v="0"/>
    <x v="1"/>
    <n v="10"/>
    <n v="17"/>
    <x v="11"/>
    <s v="Carolina Navarro"/>
    <n v="83"/>
    <n v="83"/>
    <x v="3"/>
    <n v="456500"/>
    <n v="290.5"/>
  </r>
  <r>
    <n v="12207"/>
    <x v="0"/>
    <x v="6"/>
    <n v="1"/>
    <n v="22"/>
    <x v="10"/>
    <s v="Juan Carlos Londoño"/>
    <n v="234"/>
    <n v="234"/>
    <x v="0"/>
    <n v="561600"/>
    <n v="327.60000000000002"/>
  </r>
  <r>
    <n v="12208"/>
    <x v="0"/>
    <x v="7"/>
    <n v="2"/>
    <n v="1"/>
    <x v="12"/>
    <s v="Patricia Fernandez"/>
    <n v="176"/>
    <n v="176"/>
    <x v="1"/>
    <n v="1232000"/>
    <n v="704"/>
  </r>
  <r>
    <n v="12209"/>
    <x v="0"/>
    <x v="10"/>
    <n v="6"/>
    <n v="3"/>
    <x v="16"/>
    <s v="Patricia Fernandez"/>
    <n v="172"/>
    <n v="172"/>
    <x v="1"/>
    <n v="1204000"/>
    <n v="688"/>
  </r>
  <r>
    <n v="12210"/>
    <x v="0"/>
    <x v="11"/>
    <n v="7"/>
    <n v="7"/>
    <x v="7"/>
    <s v="Ortensia Giraldo"/>
    <n v="110"/>
    <n v="110"/>
    <x v="2"/>
    <n v="968000"/>
    <n v="418"/>
  </r>
  <r>
    <n v="12211"/>
    <x v="0"/>
    <x v="5"/>
    <n v="9"/>
    <n v="1"/>
    <x v="11"/>
    <s v="Marcela Valencia"/>
    <n v="253"/>
    <n v="253"/>
    <x v="2"/>
    <n v="1897500"/>
    <n v="632.5"/>
  </r>
  <r>
    <n v="12212"/>
    <x v="0"/>
    <x v="5"/>
    <n v="9"/>
    <n v="21"/>
    <x v="5"/>
    <s v="Marcela Valencia"/>
    <n v="81"/>
    <n v="81"/>
    <x v="3"/>
    <n v="445500"/>
    <n v="283.5"/>
  </r>
  <r>
    <n v="12213"/>
    <x v="0"/>
    <x v="6"/>
    <n v="1"/>
    <n v="19"/>
    <x v="3"/>
    <s v="Patricia Fernandez"/>
    <n v="275"/>
    <n v="275"/>
    <x v="0"/>
    <n v="660000"/>
    <n v="385"/>
  </r>
  <r>
    <n v="12214"/>
    <x v="0"/>
    <x v="2"/>
    <n v="4"/>
    <n v="15"/>
    <x v="9"/>
    <s v="Ortensia Giraldo"/>
    <n v="284"/>
    <n v="284"/>
    <x v="2"/>
    <n v="2130000"/>
    <n v="710"/>
  </r>
  <r>
    <n v="12215"/>
    <x v="0"/>
    <x v="2"/>
    <n v="4"/>
    <n v="22"/>
    <x v="19"/>
    <s v="Patricia Fernandez"/>
    <n v="85"/>
    <n v="85"/>
    <x v="3"/>
    <n v="467500"/>
    <n v="297.5"/>
  </r>
  <r>
    <n v="12216"/>
    <x v="0"/>
    <x v="8"/>
    <n v="5"/>
    <n v="1"/>
    <x v="15"/>
    <s v="Patricia Fernandez"/>
    <n v="231"/>
    <n v="231"/>
    <x v="2"/>
    <n v="1732500"/>
    <n v="577.5"/>
  </r>
  <r>
    <n v="12217"/>
    <x v="0"/>
    <x v="11"/>
    <n v="7"/>
    <n v="2"/>
    <x v="0"/>
    <s v="Marcela Valencia"/>
    <n v="230"/>
    <n v="230"/>
    <x v="0"/>
    <n v="552000"/>
    <n v="322"/>
  </r>
  <r>
    <n v="12218"/>
    <x v="0"/>
    <x v="10"/>
    <n v="6"/>
    <n v="17"/>
    <x v="8"/>
    <s v="Patricia Fernandez"/>
    <n v="210"/>
    <n v="210"/>
    <x v="2"/>
    <n v="1575000"/>
    <n v="525"/>
  </r>
  <r>
    <n v="12219"/>
    <x v="0"/>
    <x v="9"/>
    <n v="3"/>
    <n v="7"/>
    <x v="12"/>
    <s v="Marcela Valencia"/>
    <n v="154"/>
    <n v="154"/>
    <x v="1"/>
    <n v="1078000"/>
    <n v="616"/>
  </r>
  <r>
    <n v="12220"/>
    <x v="0"/>
    <x v="9"/>
    <n v="3"/>
    <n v="25"/>
    <x v="14"/>
    <s v="Juan Carlos Londoño"/>
    <n v="55"/>
    <n v="55"/>
    <x v="0"/>
    <n v="165000"/>
    <n v="110"/>
  </r>
  <r>
    <n v="12221"/>
    <x v="0"/>
    <x v="10"/>
    <n v="6"/>
    <n v="14"/>
    <x v="19"/>
    <s v="Carolina Navarro"/>
    <n v="85"/>
    <n v="85"/>
    <x v="1"/>
    <n v="595000"/>
    <n v="340"/>
  </r>
  <r>
    <n v="12222"/>
    <x v="0"/>
    <x v="3"/>
    <n v="8"/>
    <n v="11"/>
    <x v="11"/>
    <s v="Marcela Valencia"/>
    <n v="62"/>
    <n v="62"/>
    <x v="1"/>
    <n v="434000"/>
    <n v="248"/>
  </r>
  <r>
    <n v="12223"/>
    <x v="0"/>
    <x v="6"/>
    <n v="1"/>
    <n v="21"/>
    <x v="4"/>
    <s v="Ernesto Pérez"/>
    <n v="221"/>
    <n v="221"/>
    <x v="0"/>
    <n v="530400"/>
    <n v="309.39999999999998"/>
  </r>
  <r>
    <n v="12224"/>
    <x v="0"/>
    <x v="2"/>
    <n v="4"/>
    <n v="26"/>
    <x v="12"/>
    <s v="Marcela Valencia"/>
    <n v="246"/>
    <n v="246"/>
    <x v="2"/>
    <n v="1845000"/>
    <n v="615"/>
  </r>
  <r>
    <n v="12225"/>
    <x v="0"/>
    <x v="0"/>
    <n v="11"/>
    <n v="18"/>
    <x v="16"/>
    <s v="Patricia Fernandez"/>
    <n v="54"/>
    <n v="54"/>
    <x v="3"/>
    <n v="297000"/>
    <n v="189"/>
  </r>
  <r>
    <n v="12226"/>
    <x v="0"/>
    <x v="0"/>
    <n v="11"/>
    <n v="26"/>
    <x v="19"/>
    <s v="Carolina Navarro"/>
    <n v="294"/>
    <n v="294"/>
    <x v="2"/>
    <n v="2205000"/>
    <n v="735"/>
  </r>
  <r>
    <n v="12227"/>
    <x v="0"/>
    <x v="6"/>
    <n v="1"/>
    <n v="17"/>
    <x v="7"/>
    <s v="Ortensia Giraldo"/>
    <n v="287"/>
    <n v="287"/>
    <x v="3"/>
    <n v="1234100"/>
    <n v="660.1"/>
  </r>
  <r>
    <n v="12228"/>
    <x v="0"/>
    <x v="3"/>
    <n v="8"/>
    <n v="1"/>
    <x v="19"/>
    <s v="Patricia Fernandez"/>
    <n v="211"/>
    <n v="211"/>
    <x v="3"/>
    <n v="907300"/>
    <n v="485.3"/>
  </r>
  <r>
    <n v="12229"/>
    <x v="0"/>
    <x v="3"/>
    <n v="8"/>
    <n v="30"/>
    <x v="1"/>
    <s v="Ernesto Pérez"/>
    <n v="80"/>
    <n v="80"/>
    <x v="1"/>
    <n v="560000"/>
    <n v="320"/>
  </r>
  <r>
    <n v="12230"/>
    <x v="0"/>
    <x v="9"/>
    <n v="3"/>
    <n v="11"/>
    <x v="9"/>
    <s v="Ortensia Giraldo"/>
    <n v="54"/>
    <n v="54"/>
    <x v="0"/>
    <n v="162000"/>
    <n v="108"/>
  </r>
  <r>
    <n v="12231"/>
    <x v="0"/>
    <x v="9"/>
    <n v="3"/>
    <n v="1"/>
    <x v="18"/>
    <s v="Ortensia Giraldo"/>
    <n v="76"/>
    <n v="76"/>
    <x v="0"/>
    <n v="228000"/>
    <n v="152"/>
  </r>
  <r>
    <n v="12232"/>
    <x v="0"/>
    <x v="0"/>
    <n v="11"/>
    <n v="1"/>
    <x v="5"/>
    <s v="Carolina Navarro"/>
    <n v="293"/>
    <n v="293"/>
    <x v="2"/>
    <n v="2197500"/>
    <n v="732.5"/>
  </r>
  <r>
    <n v="12233"/>
    <x v="0"/>
    <x v="0"/>
    <n v="11"/>
    <n v="9"/>
    <x v="5"/>
    <s v="Marcela Valencia"/>
    <n v="242"/>
    <n v="242"/>
    <x v="2"/>
    <n v="1815000"/>
    <n v="605"/>
  </r>
  <r>
    <n v="12234"/>
    <x v="0"/>
    <x v="7"/>
    <n v="2"/>
    <n v="17"/>
    <x v="0"/>
    <s v="Ernesto Pérez"/>
    <n v="103"/>
    <n v="103"/>
    <x v="1"/>
    <n v="721000"/>
    <n v="412"/>
  </r>
  <r>
    <n v="12235"/>
    <x v="0"/>
    <x v="9"/>
    <n v="3"/>
    <n v="7"/>
    <x v="16"/>
    <s v="Marcela Valencia"/>
    <n v="103"/>
    <n v="103"/>
    <x v="3"/>
    <n v="566500"/>
    <n v="360.5"/>
  </r>
  <r>
    <n v="12236"/>
    <x v="0"/>
    <x v="0"/>
    <n v="11"/>
    <n v="27"/>
    <x v="13"/>
    <s v="Carolina Navarro"/>
    <n v="57"/>
    <n v="57"/>
    <x v="3"/>
    <n v="313500"/>
    <n v="199.5"/>
  </r>
  <r>
    <n v="12237"/>
    <x v="0"/>
    <x v="3"/>
    <n v="8"/>
    <n v="24"/>
    <x v="11"/>
    <s v="Ernesto Pérez"/>
    <n v="286"/>
    <n v="286"/>
    <x v="3"/>
    <n v="1229800"/>
    <n v="657.8"/>
  </r>
  <r>
    <n v="12238"/>
    <x v="0"/>
    <x v="9"/>
    <n v="3"/>
    <n v="21"/>
    <x v="6"/>
    <s v="Juan Carlos Londoño"/>
    <n v="90"/>
    <n v="90"/>
    <x v="0"/>
    <n v="270000"/>
    <n v="180"/>
  </r>
  <r>
    <n v="12239"/>
    <x v="0"/>
    <x v="10"/>
    <n v="6"/>
    <n v="14"/>
    <x v="9"/>
    <s v="Ortensia Giraldo"/>
    <n v="233"/>
    <n v="233"/>
    <x v="2"/>
    <n v="1747500"/>
    <n v="582.5"/>
  </r>
  <r>
    <n v="12240"/>
    <x v="0"/>
    <x v="6"/>
    <n v="1"/>
    <n v="30"/>
    <x v="16"/>
    <s v="Juan Carlos Londoño"/>
    <n v="216"/>
    <n v="216"/>
    <x v="0"/>
    <n v="518400"/>
    <n v="302.39999999999998"/>
  </r>
  <r>
    <n v="12241"/>
    <x v="0"/>
    <x v="7"/>
    <n v="2"/>
    <n v="14"/>
    <x v="19"/>
    <s v="Carolina Navarro"/>
    <n v="233"/>
    <n v="233"/>
    <x v="3"/>
    <n v="1001900"/>
    <n v="535.9"/>
  </r>
  <r>
    <n v="12242"/>
    <x v="0"/>
    <x v="3"/>
    <n v="8"/>
    <n v="6"/>
    <x v="15"/>
    <s v="Carolina Navarro"/>
    <n v="287"/>
    <n v="287"/>
    <x v="3"/>
    <n v="1234100"/>
    <n v="660.1"/>
  </r>
  <r>
    <n v="12243"/>
    <x v="0"/>
    <x v="0"/>
    <n v="11"/>
    <n v="26"/>
    <x v="9"/>
    <s v="Ortensia Giraldo"/>
    <n v="231"/>
    <n v="231"/>
    <x v="2"/>
    <n v="1732500"/>
    <n v="577.5"/>
  </r>
  <r>
    <n v="12244"/>
    <x v="0"/>
    <x v="4"/>
    <n v="12"/>
    <n v="27"/>
    <x v="10"/>
    <s v="Ernesto Pérez"/>
    <n v="218"/>
    <n v="218"/>
    <x v="2"/>
    <n v="1635000"/>
    <n v="545"/>
  </r>
  <r>
    <n v="12245"/>
    <x v="0"/>
    <x v="0"/>
    <n v="11"/>
    <n v="18"/>
    <x v="15"/>
    <s v="Patricia Fernandez"/>
    <n v="106"/>
    <n v="106"/>
    <x v="0"/>
    <n v="318000"/>
    <n v="212"/>
  </r>
  <r>
    <n v="12246"/>
    <x v="0"/>
    <x v="0"/>
    <n v="11"/>
    <n v="21"/>
    <x v="18"/>
    <s v="Carolina Navarro"/>
    <n v="95"/>
    <n v="95"/>
    <x v="3"/>
    <n v="522500"/>
    <n v="332.5"/>
  </r>
  <r>
    <n v="12247"/>
    <x v="0"/>
    <x v="1"/>
    <n v="10"/>
    <n v="5"/>
    <x v="9"/>
    <s v="Juan Carlos Londoño"/>
    <n v="258"/>
    <n v="258"/>
    <x v="2"/>
    <n v="1935000"/>
    <n v="645"/>
  </r>
  <r>
    <n v="12248"/>
    <x v="0"/>
    <x v="8"/>
    <n v="5"/>
    <n v="20"/>
    <x v="9"/>
    <s v="Juan Carlos Londoño"/>
    <n v="132"/>
    <n v="132"/>
    <x v="1"/>
    <n v="924000"/>
    <n v="528"/>
  </r>
  <r>
    <n v="12249"/>
    <x v="0"/>
    <x v="8"/>
    <n v="5"/>
    <n v="23"/>
    <x v="13"/>
    <s v="Carolina Navarro"/>
    <n v="177"/>
    <n v="177"/>
    <x v="1"/>
    <n v="1239000"/>
    <n v="708"/>
  </r>
  <r>
    <n v="12250"/>
    <x v="0"/>
    <x v="3"/>
    <n v="8"/>
    <n v="29"/>
    <x v="15"/>
    <s v="Ernesto Pérez"/>
    <n v="65"/>
    <n v="65"/>
    <x v="2"/>
    <n v="572000"/>
    <n v="247"/>
  </r>
  <r>
    <n v="12251"/>
    <x v="0"/>
    <x v="6"/>
    <n v="1"/>
    <n v="21"/>
    <x v="19"/>
    <s v="Ortensia Giraldo"/>
    <n v="284"/>
    <n v="284"/>
    <x v="3"/>
    <n v="1221200"/>
    <n v="653.20000000000005"/>
  </r>
  <r>
    <n v="12252"/>
    <x v="0"/>
    <x v="10"/>
    <n v="6"/>
    <n v="30"/>
    <x v="11"/>
    <s v="Patricia Fernandez"/>
    <n v="209"/>
    <n v="209"/>
    <x v="2"/>
    <n v="1567500"/>
    <n v="522.5"/>
  </r>
  <r>
    <n v="12253"/>
    <x v="0"/>
    <x v="9"/>
    <n v="3"/>
    <n v="15"/>
    <x v="3"/>
    <s v="Carolina Navarro"/>
    <n v="98"/>
    <n v="98"/>
    <x v="1"/>
    <n v="686000"/>
    <n v="392"/>
  </r>
  <r>
    <n v="12254"/>
    <x v="0"/>
    <x v="10"/>
    <n v="6"/>
    <n v="3"/>
    <x v="15"/>
    <s v="Patricia Fernandez"/>
    <n v="225"/>
    <n v="225"/>
    <x v="2"/>
    <n v="1687500"/>
    <n v="562.5"/>
  </r>
  <r>
    <n v="12255"/>
    <x v="0"/>
    <x v="8"/>
    <n v="5"/>
    <n v="26"/>
    <x v="10"/>
    <s v="Marcela Valencia"/>
    <n v="169"/>
    <n v="169"/>
    <x v="1"/>
    <n v="1183000"/>
    <n v="676"/>
  </r>
  <r>
    <n v="12256"/>
    <x v="0"/>
    <x v="8"/>
    <n v="5"/>
    <n v="23"/>
    <x v="3"/>
    <s v="Carolina Navarro"/>
    <n v="112"/>
    <n v="112"/>
    <x v="3"/>
    <n v="616000"/>
    <n v="392"/>
  </r>
  <r>
    <n v="12257"/>
    <x v="0"/>
    <x v="6"/>
    <n v="1"/>
    <n v="22"/>
    <x v="6"/>
    <s v="Carolina Navarro"/>
    <n v="58"/>
    <n v="58"/>
    <x v="1"/>
    <n v="406000"/>
    <n v="232"/>
  </r>
  <r>
    <n v="12258"/>
    <x v="0"/>
    <x v="0"/>
    <n v="11"/>
    <n v="9"/>
    <x v="8"/>
    <s v="Marcela Valencia"/>
    <n v="64"/>
    <n v="64"/>
    <x v="0"/>
    <n v="192000"/>
    <n v="128"/>
  </r>
  <r>
    <n v="12259"/>
    <x v="0"/>
    <x v="6"/>
    <n v="1"/>
    <n v="16"/>
    <x v="14"/>
    <s v="Marcela Valencia"/>
    <n v="286"/>
    <n v="286"/>
    <x v="3"/>
    <n v="1229800"/>
    <n v="657.8"/>
  </r>
  <r>
    <n v="12260"/>
    <x v="0"/>
    <x v="7"/>
    <n v="2"/>
    <n v="21"/>
    <x v="1"/>
    <s v="Ortensia Giraldo"/>
    <n v="250"/>
    <n v="250"/>
    <x v="0"/>
    <n v="600000"/>
    <n v="350"/>
  </r>
  <r>
    <n v="12261"/>
    <x v="0"/>
    <x v="4"/>
    <n v="12"/>
    <n v="20"/>
    <x v="10"/>
    <s v="Patricia Fernandez"/>
    <n v="133"/>
    <n v="133"/>
    <x v="1"/>
    <n v="931000"/>
    <n v="532"/>
  </r>
  <r>
    <n v="12262"/>
    <x v="0"/>
    <x v="1"/>
    <n v="10"/>
    <n v="2"/>
    <x v="9"/>
    <s v="Marcela Valencia"/>
    <n v="90"/>
    <n v="90"/>
    <x v="0"/>
    <n v="270000"/>
    <n v="180"/>
  </r>
  <r>
    <n v="12263"/>
    <x v="0"/>
    <x v="2"/>
    <n v="4"/>
    <n v="27"/>
    <x v="6"/>
    <s v="Marcela Valencia"/>
    <n v="75"/>
    <n v="75"/>
    <x v="1"/>
    <n v="525000"/>
    <n v="300"/>
  </r>
  <r>
    <n v="12264"/>
    <x v="0"/>
    <x v="11"/>
    <n v="7"/>
    <n v="22"/>
    <x v="16"/>
    <s v="Juan Carlos Londoño"/>
    <n v="205"/>
    <n v="205"/>
    <x v="0"/>
    <n v="492000"/>
    <n v="287"/>
  </r>
  <r>
    <n v="12265"/>
    <x v="0"/>
    <x v="0"/>
    <n v="11"/>
    <n v="2"/>
    <x v="1"/>
    <s v="Ernesto Pérez"/>
    <n v="54"/>
    <n v="54"/>
    <x v="0"/>
    <n v="162000"/>
    <n v="108"/>
  </r>
  <r>
    <n v="12266"/>
    <x v="0"/>
    <x v="6"/>
    <n v="1"/>
    <n v="14"/>
    <x v="16"/>
    <s v="Carolina Navarro"/>
    <n v="61"/>
    <n v="61"/>
    <x v="2"/>
    <n v="536800"/>
    <n v="231.8"/>
  </r>
  <r>
    <n v="12267"/>
    <x v="0"/>
    <x v="5"/>
    <n v="9"/>
    <n v="20"/>
    <x v="16"/>
    <s v="Marcela Valencia"/>
    <n v="96"/>
    <n v="96"/>
    <x v="1"/>
    <n v="672000"/>
    <n v="384"/>
  </r>
  <r>
    <n v="12268"/>
    <x v="0"/>
    <x v="0"/>
    <n v="11"/>
    <n v="18"/>
    <x v="18"/>
    <s v="Marcela Valencia"/>
    <n v="246"/>
    <n v="246"/>
    <x v="2"/>
    <n v="1845000"/>
    <n v="615"/>
  </r>
  <r>
    <n v="12269"/>
    <x v="0"/>
    <x v="10"/>
    <n v="6"/>
    <n v="29"/>
    <x v="12"/>
    <s v="Ortensia Giraldo"/>
    <n v="292"/>
    <n v="292"/>
    <x v="2"/>
    <n v="2190000"/>
    <n v="730"/>
  </r>
  <r>
    <n v="12270"/>
    <x v="0"/>
    <x v="8"/>
    <n v="5"/>
    <n v="16"/>
    <x v="14"/>
    <s v="Ortensia Giraldo"/>
    <n v="68"/>
    <n v="68"/>
    <x v="3"/>
    <n v="374000"/>
    <n v="238"/>
  </r>
  <r>
    <n v="12271"/>
    <x v="0"/>
    <x v="7"/>
    <n v="2"/>
    <n v="18"/>
    <x v="11"/>
    <s v="Ernesto Pérez"/>
    <n v="260"/>
    <n v="260"/>
    <x v="0"/>
    <n v="624000"/>
    <n v="364"/>
  </r>
  <r>
    <n v="12272"/>
    <x v="0"/>
    <x v="1"/>
    <n v="10"/>
    <n v="24"/>
    <x v="6"/>
    <s v="Patricia Fernandez"/>
    <n v="77"/>
    <n v="77"/>
    <x v="3"/>
    <n v="423500"/>
    <n v="269.5"/>
  </r>
  <r>
    <n v="12273"/>
    <x v="0"/>
    <x v="0"/>
    <n v="11"/>
    <n v="2"/>
    <x v="14"/>
    <s v="Juan Carlos Londoño"/>
    <n v="61"/>
    <n v="61"/>
    <x v="3"/>
    <n v="335500"/>
    <n v="213.5"/>
  </r>
  <r>
    <n v="12274"/>
    <x v="0"/>
    <x v="11"/>
    <n v="7"/>
    <n v="10"/>
    <x v="14"/>
    <s v="Marcela Valencia"/>
    <n v="69"/>
    <n v="69"/>
    <x v="2"/>
    <n v="607200"/>
    <n v="262.2"/>
  </r>
  <r>
    <n v="12275"/>
    <x v="0"/>
    <x v="0"/>
    <n v="11"/>
    <n v="10"/>
    <x v="4"/>
    <s v="Carolina Navarro"/>
    <n v="262"/>
    <n v="262"/>
    <x v="2"/>
    <n v="1965000"/>
    <n v="655"/>
  </r>
  <r>
    <n v="12276"/>
    <x v="0"/>
    <x v="1"/>
    <n v="10"/>
    <n v="22"/>
    <x v="11"/>
    <s v="Carolina Navarro"/>
    <n v="65"/>
    <n v="65"/>
    <x v="0"/>
    <n v="195000"/>
    <n v="130"/>
  </r>
  <r>
    <n v="12277"/>
    <x v="0"/>
    <x v="1"/>
    <n v="10"/>
    <n v="27"/>
    <x v="9"/>
    <s v="Patricia Fernandez"/>
    <n v="299"/>
    <n v="299"/>
    <x v="2"/>
    <n v="2242500"/>
    <n v="747.5"/>
  </r>
  <r>
    <n v="12278"/>
    <x v="0"/>
    <x v="6"/>
    <n v="1"/>
    <n v="26"/>
    <x v="5"/>
    <s v="Ortensia Giraldo"/>
    <n v="259"/>
    <n v="259"/>
    <x v="0"/>
    <n v="621600"/>
    <n v="362.6"/>
  </r>
  <r>
    <n v="12279"/>
    <x v="0"/>
    <x v="10"/>
    <n v="6"/>
    <n v="6"/>
    <x v="3"/>
    <s v="Marcela Valencia"/>
    <n v="92"/>
    <n v="92"/>
    <x v="0"/>
    <n v="276000"/>
    <n v="184"/>
  </r>
  <r>
    <n v="12280"/>
    <x v="0"/>
    <x v="9"/>
    <n v="3"/>
    <n v="24"/>
    <x v="1"/>
    <s v="Carolina Navarro"/>
    <n v="200"/>
    <n v="200"/>
    <x v="2"/>
    <n v="1500000"/>
    <n v="500"/>
  </r>
  <r>
    <n v="12281"/>
    <x v="0"/>
    <x v="9"/>
    <n v="3"/>
    <n v="14"/>
    <x v="6"/>
    <s v="Marcela Valencia"/>
    <n v="223"/>
    <n v="223"/>
    <x v="2"/>
    <n v="1672500"/>
    <n v="557.5"/>
  </r>
  <r>
    <n v="12282"/>
    <x v="0"/>
    <x v="0"/>
    <n v="11"/>
    <n v="14"/>
    <x v="8"/>
    <s v="Carolina Navarro"/>
    <n v="79"/>
    <n v="79"/>
    <x v="3"/>
    <n v="434500"/>
    <n v="276.5"/>
  </r>
  <r>
    <n v="12283"/>
    <x v="0"/>
    <x v="0"/>
    <n v="11"/>
    <n v="26"/>
    <x v="4"/>
    <s v="Juan Carlos Londoño"/>
    <n v="102"/>
    <n v="102"/>
    <x v="3"/>
    <n v="561000"/>
    <n v="357"/>
  </r>
  <r>
    <n v="12284"/>
    <x v="0"/>
    <x v="5"/>
    <n v="9"/>
    <n v="16"/>
    <x v="2"/>
    <s v="Ernesto Pérez"/>
    <n v="275"/>
    <n v="275"/>
    <x v="2"/>
    <n v="2062500"/>
    <n v="687.5"/>
  </r>
  <r>
    <n v="12285"/>
    <x v="0"/>
    <x v="3"/>
    <n v="8"/>
    <n v="17"/>
    <x v="10"/>
    <s v="Patricia Fernandez"/>
    <n v="81"/>
    <n v="81"/>
    <x v="1"/>
    <n v="567000"/>
    <n v="324"/>
  </r>
  <r>
    <n v="12286"/>
    <x v="0"/>
    <x v="0"/>
    <n v="11"/>
    <n v="15"/>
    <x v="14"/>
    <s v="Marcela Valencia"/>
    <n v="111"/>
    <n v="111"/>
    <x v="0"/>
    <n v="333000"/>
    <n v="222"/>
  </r>
  <r>
    <n v="12287"/>
    <x v="0"/>
    <x v="10"/>
    <n v="6"/>
    <n v="14"/>
    <x v="15"/>
    <s v="Ortensia Giraldo"/>
    <n v="216"/>
    <n v="216"/>
    <x v="2"/>
    <n v="1620000"/>
    <n v="540"/>
  </r>
  <r>
    <n v="12288"/>
    <x v="0"/>
    <x v="6"/>
    <n v="1"/>
    <n v="17"/>
    <x v="8"/>
    <s v="Marcela Valencia"/>
    <n v="114"/>
    <n v="114"/>
    <x v="1"/>
    <n v="798000"/>
    <n v="456"/>
  </r>
  <r>
    <n v="12289"/>
    <x v="0"/>
    <x v="1"/>
    <n v="10"/>
    <n v="7"/>
    <x v="15"/>
    <s v="Ortensia Giraldo"/>
    <n v="85"/>
    <n v="85"/>
    <x v="3"/>
    <n v="467500"/>
    <n v="297.5"/>
  </r>
  <r>
    <n v="12290"/>
    <x v="0"/>
    <x v="9"/>
    <n v="3"/>
    <n v="2"/>
    <x v="1"/>
    <s v="Juan Carlos Londoño"/>
    <n v="104"/>
    <n v="104"/>
    <x v="1"/>
    <n v="728000"/>
    <n v="416"/>
  </r>
  <r>
    <n v="12291"/>
    <x v="0"/>
    <x v="4"/>
    <n v="12"/>
    <n v="24"/>
    <x v="16"/>
    <s v="Marcela Valencia"/>
    <n v="67"/>
    <n v="67"/>
    <x v="3"/>
    <n v="368500"/>
    <n v="234.5"/>
  </r>
  <r>
    <n v="12292"/>
    <x v="0"/>
    <x v="10"/>
    <n v="6"/>
    <n v="30"/>
    <x v="14"/>
    <s v="Juan Carlos Londoño"/>
    <n v="77"/>
    <n v="77"/>
    <x v="1"/>
    <n v="539000"/>
    <n v="308"/>
  </r>
  <r>
    <n v="12293"/>
    <x v="0"/>
    <x v="2"/>
    <n v="4"/>
    <n v="30"/>
    <x v="10"/>
    <s v="Carolina Navarro"/>
    <n v="109"/>
    <n v="109"/>
    <x v="0"/>
    <n v="327000"/>
    <n v="218"/>
  </r>
  <r>
    <n v="12294"/>
    <x v="0"/>
    <x v="0"/>
    <n v="11"/>
    <n v="30"/>
    <x v="9"/>
    <s v="Patricia Fernandez"/>
    <n v="163"/>
    <n v="163"/>
    <x v="1"/>
    <n v="1141000"/>
    <n v="652"/>
  </r>
  <r>
    <n v="12295"/>
    <x v="0"/>
    <x v="10"/>
    <n v="6"/>
    <n v="13"/>
    <x v="10"/>
    <s v="Ernesto Pérez"/>
    <n v="237"/>
    <n v="237"/>
    <x v="2"/>
    <n v="1777500"/>
    <n v="592.5"/>
  </r>
  <r>
    <n v="12296"/>
    <x v="0"/>
    <x v="9"/>
    <n v="3"/>
    <n v="23"/>
    <x v="9"/>
    <s v="Ernesto Pérez"/>
    <n v="63"/>
    <n v="63"/>
    <x v="3"/>
    <n v="346500"/>
    <n v="220.5"/>
  </r>
  <r>
    <n v="12297"/>
    <x v="0"/>
    <x v="1"/>
    <n v="10"/>
    <n v="6"/>
    <x v="10"/>
    <s v="Ernesto Pérez"/>
    <n v="81"/>
    <n v="81"/>
    <x v="3"/>
    <n v="445500"/>
    <n v="283.5"/>
  </r>
  <r>
    <n v="12298"/>
    <x v="0"/>
    <x v="8"/>
    <n v="5"/>
    <n v="4"/>
    <x v="15"/>
    <s v="Ernesto Pérez"/>
    <n v="110"/>
    <n v="110"/>
    <x v="3"/>
    <n v="605000"/>
    <n v="385"/>
  </r>
  <r>
    <n v="12299"/>
    <x v="0"/>
    <x v="8"/>
    <n v="5"/>
    <n v="25"/>
    <x v="3"/>
    <s v="Ortensia Giraldo"/>
    <n v="260"/>
    <n v="260"/>
    <x v="2"/>
    <n v="1950000"/>
    <n v="650"/>
  </r>
  <r>
    <n v="12300"/>
    <x v="0"/>
    <x v="5"/>
    <n v="9"/>
    <n v="10"/>
    <x v="5"/>
    <s v="Ernesto Pérez"/>
    <n v="119"/>
    <n v="119"/>
    <x v="3"/>
    <n v="654500"/>
    <n v="416.5"/>
  </r>
  <r>
    <n v="12301"/>
    <x v="0"/>
    <x v="10"/>
    <n v="6"/>
    <n v="23"/>
    <x v="14"/>
    <s v="Carolina Navarro"/>
    <n v="226"/>
    <n v="226"/>
    <x v="2"/>
    <n v="1695000"/>
    <n v="565"/>
  </r>
  <r>
    <n v="12302"/>
    <x v="0"/>
    <x v="10"/>
    <n v="6"/>
    <n v="23"/>
    <x v="16"/>
    <s v="Marcela Valencia"/>
    <n v="264"/>
    <n v="264"/>
    <x v="2"/>
    <n v="1980000"/>
    <n v="660"/>
  </r>
  <r>
    <n v="12303"/>
    <x v="0"/>
    <x v="0"/>
    <n v="11"/>
    <n v="23"/>
    <x v="0"/>
    <s v="Juan Carlos Londoño"/>
    <n v="61"/>
    <n v="61"/>
    <x v="3"/>
    <n v="335500"/>
    <n v="213.5"/>
  </r>
  <r>
    <n v="12304"/>
    <x v="0"/>
    <x v="9"/>
    <n v="3"/>
    <n v="23"/>
    <x v="7"/>
    <s v="Carolina Navarro"/>
    <n v="84"/>
    <n v="84"/>
    <x v="0"/>
    <n v="252000"/>
    <n v="168"/>
  </r>
  <r>
    <n v="12305"/>
    <x v="0"/>
    <x v="0"/>
    <n v="11"/>
    <n v="16"/>
    <x v="9"/>
    <s v="Carolina Navarro"/>
    <n v="128"/>
    <n v="128"/>
    <x v="1"/>
    <n v="896000"/>
    <n v="512"/>
  </r>
  <r>
    <n v="12306"/>
    <x v="0"/>
    <x v="10"/>
    <n v="6"/>
    <n v="13"/>
    <x v="18"/>
    <s v="Marcela Valencia"/>
    <n v="288"/>
    <n v="288"/>
    <x v="2"/>
    <n v="2160000"/>
    <n v="720"/>
  </r>
  <r>
    <n v="12307"/>
    <x v="0"/>
    <x v="4"/>
    <n v="12"/>
    <n v="24"/>
    <x v="3"/>
    <s v="Marcela Valencia"/>
    <n v="110"/>
    <n v="110"/>
    <x v="0"/>
    <n v="330000"/>
    <n v="220"/>
  </r>
  <r>
    <n v="12308"/>
    <x v="0"/>
    <x v="9"/>
    <n v="3"/>
    <n v="7"/>
    <x v="10"/>
    <s v="Juan Carlos Londoño"/>
    <n v="162"/>
    <n v="162"/>
    <x v="1"/>
    <n v="1134000"/>
    <n v="648"/>
  </r>
  <r>
    <n v="12309"/>
    <x v="0"/>
    <x v="0"/>
    <n v="11"/>
    <n v="28"/>
    <x v="4"/>
    <s v="Carolina Navarro"/>
    <n v="82"/>
    <n v="82"/>
    <x v="3"/>
    <n v="451000"/>
    <n v="287"/>
  </r>
  <r>
    <n v="12310"/>
    <x v="0"/>
    <x v="5"/>
    <n v="9"/>
    <n v="10"/>
    <x v="12"/>
    <s v="Patricia Fernandez"/>
    <n v="204"/>
    <n v="204"/>
    <x v="2"/>
    <n v="1530000"/>
    <n v="510"/>
  </r>
  <r>
    <n v="12311"/>
    <x v="0"/>
    <x v="7"/>
    <n v="2"/>
    <n v="2"/>
    <x v="18"/>
    <s v="Marcela Valencia"/>
    <n v="75"/>
    <n v="75"/>
    <x v="1"/>
    <n v="525000"/>
    <n v="300"/>
  </r>
  <r>
    <n v="12312"/>
    <x v="0"/>
    <x v="9"/>
    <n v="3"/>
    <n v="15"/>
    <x v="19"/>
    <s v="Carolina Navarro"/>
    <n v="71"/>
    <n v="71"/>
    <x v="3"/>
    <n v="390500"/>
    <n v="248.5"/>
  </r>
  <r>
    <n v="12313"/>
    <x v="0"/>
    <x v="10"/>
    <n v="6"/>
    <n v="8"/>
    <x v="1"/>
    <s v="Juan Carlos Londoño"/>
    <n v="62"/>
    <n v="62"/>
    <x v="3"/>
    <n v="341000"/>
    <n v="217"/>
  </r>
  <r>
    <n v="12314"/>
    <x v="0"/>
    <x v="2"/>
    <n v="4"/>
    <n v="13"/>
    <x v="1"/>
    <s v="Marcela Valencia"/>
    <n v="65"/>
    <n v="65"/>
    <x v="0"/>
    <n v="195000"/>
    <n v="130"/>
  </r>
  <r>
    <n v="12315"/>
    <x v="0"/>
    <x v="10"/>
    <n v="6"/>
    <n v="22"/>
    <x v="8"/>
    <s v="Patricia Fernandez"/>
    <n v="209"/>
    <n v="209"/>
    <x v="2"/>
    <n v="1567500"/>
    <n v="522.5"/>
  </r>
  <r>
    <n v="12316"/>
    <x v="0"/>
    <x v="6"/>
    <n v="1"/>
    <n v="11"/>
    <x v="11"/>
    <s v="Patricia Fernandez"/>
    <n v="79"/>
    <n v="79"/>
    <x v="2"/>
    <n v="695200"/>
    <n v="300.2"/>
  </r>
  <r>
    <n v="12317"/>
    <x v="0"/>
    <x v="8"/>
    <n v="5"/>
    <n v="1"/>
    <x v="4"/>
    <s v="Juan Carlos Londoño"/>
    <n v="114"/>
    <n v="114"/>
    <x v="1"/>
    <n v="798000"/>
    <n v="456"/>
  </r>
  <r>
    <n v="12318"/>
    <x v="0"/>
    <x v="2"/>
    <n v="4"/>
    <n v="7"/>
    <x v="6"/>
    <s v="Ernesto Pérez"/>
    <n v="82"/>
    <n v="82"/>
    <x v="0"/>
    <n v="246000"/>
    <n v="164"/>
  </r>
  <r>
    <n v="12319"/>
    <x v="0"/>
    <x v="7"/>
    <n v="2"/>
    <n v="15"/>
    <x v="13"/>
    <s v="Ortensia Giraldo"/>
    <n v="141"/>
    <n v="141"/>
    <x v="1"/>
    <n v="987000"/>
    <n v="564"/>
  </r>
  <r>
    <n v="12320"/>
    <x v="0"/>
    <x v="3"/>
    <n v="8"/>
    <n v="10"/>
    <x v="2"/>
    <s v="Juan Carlos Londoño"/>
    <m/>
    <n v="271.8"/>
    <x v="3"/>
    <n v="1027700"/>
    <n v="549.70000000000005"/>
  </r>
  <r>
    <n v="12321"/>
    <x v="0"/>
    <x v="9"/>
    <n v="3"/>
    <n v="1"/>
    <x v="10"/>
    <s v="Juan Carlos Londoño"/>
    <n v="91"/>
    <n v="91"/>
    <x v="0"/>
    <n v="273000"/>
    <n v="182"/>
  </r>
  <r>
    <n v="12322"/>
    <x v="0"/>
    <x v="9"/>
    <n v="3"/>
    <n v="24"/>
    <x v="10"/>
    <s v="Juan Carlos Londoño"/>
    <n v="144"/>
    <n v="144"/>
    <x v="1"/>
    <n v="1008000"/>
    <n v="576"/>
  </r>
  <r>
    <n v="12323"/>
    <x v="0"/>
    <x v="3"/>
    <n v="8"/>
    <n v="16"/>
    <x v="15"/>
    <s v="Carolina Navarro"/>
    <n v="227"/>
    <n v="227"/>
    <x v="0"/>
    <n v="544800"/>
    <n v="317.8"/>
  </r>
  <r>
    <n v="12324"/>
    <x v="0"/>
    <x v="2"/>
    <n v="4"/>
    <n v="10"/>
    <x v="10"/>
    <s v="Carolina Navarro"/>
    <n v="69"/>
    <n v="69"/>
    <x v="3"/>
    <n v="379500"/>
    <n v="241.5"/>
  </r>
  <r>
    <n v="12325"/>
    <x v="0"/>
    <x v="4"/>
    <n v="12"/>
    <n v="18"/>
    <x v="16"/>
    <s v="Ortensia Giraldo"/>
    <n v="97"/>
    <n v="97"/>
    <x v="1"/>
    <n v="679000"/>
    <n v="388"/>
  </r>
  <r>
    <n v="12326"/>
    <x v="0"/>
    <x v="4"/>
    <n v="12"/>
    <n v="5"/>
    <x v="19"/>
    <s v="Juan Carlos Londoño"/>
    <n v="155"/>
    <n v="155"/>
    <x v="1"/>
    <n v="1085000"/>
    <n v="620"/>
  </r>
  <r>
    <n v="12327"/>
    <x v="0"/>
    <x v="11"/>
    <n v="7"/>
    <n v="9"/>
    <x v="13"/>
    <s v="Ortensia Giraldo"/>
    <n v="57"/>
    <n v="57"/>
    <x v="2"/>
    <n v="501600"/>
    <n v="216.6"/>
  </r>
  <r>
    <n v="12328"/>
    <x v="0"/>
    <x v="3"/>
    <n v="8"/>
    <n v="17"/>
    <x v="8"/>
    <s v="Ernesto Pérez"/>
    <n v="208"/>
    <n v="208"/>
    <x v="0"/>
    <n v="499200"/>
    <n v="291.2"/>
  </r>
  <r>
    <n v="12329"/>
    <x v="0"/>
    <x v="9"/>
    <n v="3"/>
    <n v="27"/>
    <x v="6"/>
    <s v="Marcela Valencia"/>
    <n v="98"/>
    <n v="98"/>
    <x v="3"/>
    <n v="539000"/>
    <n v="343"/>
  </r>
  <r>
    <n v="12330"/>
    <x v="0"/>
    <x v="9"/>
    <n v="3"/>
    <n v="29"/>
    <x v="1"/>
    <s v="Patricia Fernandez"/>
    <n v="62"/>
    <n v="62"/>
    <x v="0"/>
    <n v="186000"/>
    <n v="124"/>
  </r>
  <r>
    <n v="12331"/>
    <x v="0"/>
    <x v="9"/>
    <n v="3"/>
    <n v="17"/>
    <x v="7"/>
    <s v="Ernesto Pérez"/>
    <n v="247"/>
    <n v="247"/>
    <x v="2"/>
    <n v="1852500"/>
    <n v="617.5"/>
  </r>
  <r>
    <n v="12332"/>
    <x v="0"/>
    <x v="11"/>
    <n v="7"/>
    <n v="20"/>
    <x v="8"/>
    <s v="Carolina Navarro"/>
    <n v="263"/>
    <n v="263"/>
    <x v="3"/>
    <n v="1130900"/>
    <n v="604.9"/>
  </r>
  <r>
    <n v="12333"/>
    <x v="0"/>
    <x v="1"/>
    <n v="10"/>
    <n v="15"/>
    <x v="13"/>
    <s v="Marcela Valencia"/>
    <n v="111"/>
    <n v="111"/>
    <x v="0"/>
    <n v="333000"/>
    <n v="222"/>
  </r>
  <r>
    <n v="12334"/>
    <x v="0"/>
    <x v="10"/>
    <n v="6"/>
    <n v="17"/>
    <x v="0"/>
    <s v="Carolina Navarro"/>
    <n v="121"/>
    <n v="121"/>
    <x v="1"/>
    <n v="847000"/>
    <n v="484"/>
  </r>
  <r>
    <n v="12335"/>
    <x v="0"/>
    <x v="8"/>
    <n v="5"/>
    <n v="19"/>
    <x v="2"/>
    <s v="Marcela Valencia"/>
    <n v="92"/>
    <n v="92"/>
    <x v="0"/>
    <n v="276000"/>
    <n v="184"/>
  </r>
  <r>
    <n v="12336"/>
    <x v="0"/>
    <x v="2"/>
    <n v="4"/>
    <n v="26"/>
    <x v="15"/>
    <s v="Ernesto Pérez"/>
    <n v="85"/>
    <n v="85"/>
    <x v="3"/>
    <n v="467500"/>
    <n v="297.5"/>
  </r>
  <r>
    <n v="12337"/>
    <x v="0"/>
    <x v="9"/>
    <n v="3"/>
    <n v="5"/>
    <x v="3"/>
    <s v="Juan Carlos Londoño"/>
    <n v="216"/>
    <n v="216"/>
    <x v="2"/>
    <n v="1620000"/>
    <n v="540"/>
  </r>
  <r>
    <n v="12338"/>
    <x v="0"/>
    <x v="3"/>
    <n v="8"/>
    <n v="19"/>
    <x v="8"/>
    <s v="Carolina Navarro"/>
    <n v="114"/>
    <n v="114"/>
    <x v="1"/>
    <n v="798000"/>
    <n v="456"/>
  </r>
  <r>
    <n v="12339"/>
    <x v="0"/>
    <x v="8"/>
    <n v="5"/>
    <n v="29"/>
    <x v="16"/>
    <s v="Ortensia Giraldo"/>
    <n v="96"/>
    <n v="96"/>
    <x v="3"/>
    <n v="528000"/>
    <n v="336"/>
  </r>
  <r>
    <n v="12340"/>
    <x v="0"/>
    <x v="5"/>
    <n v="9"/>
    <n v="28"/>
    <x v="2"/>
    <s v="Juan Carlos Londoño"/>
    <n v="275"/>
    <n v="275"/>
    <x v="2"/>
    <n v="2062500"/>
    <n v="687.5"/>
  </r>
  <r>
    <n v="12341"/>
    <x v="0"/>
    <x v="6"/>
    <n v="1"/>
    <n v="27"/>
    <x v="11"/>
    <s v="Marcela Valencia"/>
    <n v="285"/>
    <n v="285"/>
    <x v="3"/>
    <n v="1225500"/>
    <n v="655.5"/>
  </r>
  <r>
    <n v="12342"/>
    <x v="0"/>
    <x v="4"/>
    <n v="12"/>
    <n v="7"/>
    <x v="13"/>
    <s v="Ernesto Pérez"/>
    <n v="300"/>
    <n v="300"/>
    <x v="2"/>
    <n v="2250000"/>
    <n v="750"/>
  </r>
  <r>
    <n v="12343"/>
    <x v="0"/>
    <x v="10"/>
    <n v="6"/>
    <n v="14"/>
    <x v="2"/>
    <s v="Ernesto Pérez"/>
    <n v="80"/>
    <n v="80"/>
    <x v="0"/>
    <n v="240000"/>
    <n v="160"/>
  </r>
  <r>
    <n v="12344"/>
    <x v="0"/>
    <x v="8"/>
    <n v="5"/>
    <n v="24"/>
    <x v="15"/>
    <s v="Carolina Navarro"/>
    <n v="110"/>
    <n v="110"/>
    <x v="1"/>
    <n v="770000"/>
    <n v="440"/>
  </r>
  <r>
    <n v="12345"/>
    <x v="0"/>
    <x v="2"/>
    <n v="4"/>
    <n v="10"/>
    <x v="7"/>
    <s v="Patricia Fernandez"/>
    <n v="246"/>
    <n v="246"/>
    <x v="2"/>
    <n v="1845000"/>
    <n v="615"/>
  </r>
  <r>
    <n v="12346"/>
    <x v="0"/>
    <x v="5"/>
    <n v="9"/>
    <n v="18"/>
    <x v="6"/>
    <s v="Juan Carlos Londoño"/>
    <n v="114"/>
    <n v="114"/>
    <x v="0"/>
    <n v="342000"/>
    <n v="228"/>
  </r>
  <r>
    <n v="12347"/>
    <x v="0"/>
    <x v="7"/>
    <n v="2"/>
    <n v="27"/>
    <x v="7"/>
    <s v="Ortensia Giraldo"/>
    <n v="180"/>
    <n v="180"/>
    <x v="1"/>
    <n v="1260000"/>
    <n v="720"/>
  </r>
  <r>
    <n v="12348"/>
    <x v="0"/>
    <x v="6"/>
    <n v="1"/>
    <n v="6"/>
    <x v="12"/>
    <s v="Carolina Navarro"/>
    <n v="59"/>
    <n v="59"/>
    <x v="1"/>
    <n v="413000"/>
    <n v="236"/>
  </r>
  <r>
    <n v="12349"/>
    <x v="0"/>
    <x v="7"/>
    <n v="2"/>
    <n v="20"/>
    <x v="15"/>
    <s v="Juan Carlos Londoño"/>
    <n v="110"/>
    <n v="110"/>
    <x v="2"/>
    <n v="968000"/>
    <n v="418"/>
  </r>
  <r>
    <n v="12350"/>
    <x v="0"/>
    <x v="1"/>
    <n v="10"/>
    <n v="8"/>
    <x v="2"/>
    <s v="Juan Carlos Londoño"/>
    <n v="233"/>
    <n v="233"/>
    <x v="2"/>
    <n v="1747500"/>
    <n v="582.5"/>
  </r>
  <r>
    <n v="12351"/>
    <x v="0"/>
    <x v="7"/>
    <n v="2"/>
    <n v="10"/>
    <x v="5"/>
    <s v="Ortensia Giraldo"/>
    <n v="206"/>
    <n v="206"/>
    <x v="0"/>
    <n v="494400"/>
    <n v="288.39999999999998"/>
  </r>
  <r>
    <n v="12352"/>
    <x v="0"/>
    <x v="6"/>
    <n v="1"/>
    <n v="6"/>
    <x v="16"/>
    <s v="Patricia Fernandez"/>
    <n v="160"/>
    <n v="160"/>
    <x v="1"/>
    <n v="1120000"/>
    <n v="640"/>
  </r>
  <r>
    <n v="12353"/>
    <x v="0"/>
    <x v="9"/>
    <n v="3"/>
    <n v="22"/>
    <x v="4"/>
    <s v="Marcela Valencia"/>
    <n v="86"/>
    <n v="86"/>
    <x v="0"/>
    <n v="258000"/>
    <n v="172"/>
  </r>
  <r>
    <n v="12354"/>
    <x v="0"/>
    <x v="8"/>
    <n v="5"/>
    <n v="9"/>
    <x v="15"/>
    <s v="Marcela Valencia"/>
    <n v="265"/>
    <n v="265"/>
    <x v="2"/>
    <n v="1987500"/>
    <n v="662.5"/>
  </r>
  <r>
    <n v="12355"/>
    <x v="0"/>
    <x v="3"/>
    <n v="8"/>
    <n v="12"/>
    <x v="18"/>
    <s v="Ortensia Giraldo"/>
    <n v="89"/>
    <n v="89"/>
    <x v="2"/>
    <n v="783200"/>
    <n v="338.2"/>
  </r>
  <r>
    <n v="12356"/>
    <x v="0"/>
    <x v="3"/>
    <n v="8"/>
    <n v="9"/>
    <x v="7"/>
    <s v="Ortensia Giraldo"/>
    <n v="69"/>
    <n v="69"/>
    <x v="2"/>
    <n v="607200"/>
    <n v="262.2"/>
  </r>
  <r>
    <n v="12357"/>
    <x v="0"/>
    <x v="9"/>
    <n v="3"/>
    <n v="28"/>
    <x v="8"/>
    <s v="Ortensia Giraldo"/>
    <n v="116"/>
    <n v="116"/>
    <x v="0"/>
    <n v="348000"/>
    <n v="232"/>
  </r>
  <r>
    <n v="12358"/>
    <x v="0"/>
    <x v="9"/>
    <n v="3"/>
    <n v="20"/>
    <x v="14"/>
    <s v="Marcela Valencia"/>
    <n v="202"/>
    <n v="202"/>
    <x v="2"/>
    <n v="1515000"/>
    <n v="505"/>
  </r>
  <r>
    <n v="12359"/>
    <x v="0"/>
    <x v="6"/>
    <n v="1"/>
    <n v="20"/>
    <x v="2"/>
    <s v="Ernesto Pérez"/>
    <n v="300"/>
    <n v="300"/>
    <x v="0"/>
    <n v="720000"/>
    <n v="420"/>
  </r>
  <r>
    <n v="12360"/>
    <x v="0"/>
    <x v="11"/>
    <n v="7"/>
    <n v="11"/>
    <x v="10"/>
    <s v="Marcela Valencia"/>
    <n v="294"/>
    <n v="294"/>
    <x v="3"/>
    <n v="1264200"/>
    <n v="676.2"/>
  </r>
  <r>
    <n v="12361"/>
    <x v="0"/>
    <x v="8"/>
    <n v="5"/>
    <n v="8"/>
    <x v="12"/>
    <s v="Patricia Fernandez"/>
    <n v="266"/>
    <n v="266"/>
    <x v="2"/>
    <n v="1995000"/>
    <n v="665"/>
  </r>
  <r>
    <n v="12362"/>
    <x v="0"/>
    <x v="2"/>
    <n v="4"/>
    <n v="27"/>
    <x v="19"/>
    <s v="Patricia Fernandez"/>
    <n v="83"/>
    <n v="83"/>
    <x v="0"/>
    <n v="249000"/>
    <n v="166"/>
  </r>
  <r>
    <n v="12363"/>
    <x v="0"/>
    <x v="11"/>
    <n v="7"/>
    <n v="11"/>
    <x v="9"/>
    <s v="Patricia Fernandez"/>
    <n v="52"/>
    <n v="52"/>
    <x v="2"/>
    <n v="457600"/>
    <n v="197.6"/>
  </r>
  <r>
    <n v="12364"/>
    <x v="0"/>
    <x v="7"/>
    <n v="2"/>
    <n v="29"/>
    <x v="4"/>
    <s v="Carolina Navarro"/>
    <n v="246"/>
    <n v="246"/>
    <x v="0"/>
    <n v="590400"/>
    <n v="344.4"/>
  </r>
  <r>
    <n v="12365"/>
    <x v="0"/>
    <x v="11"/>
    <n v="7"/>
    <n v="10"/>
    <x v="18"/>
    <s v="Carolina Navarro"/>
    <n v="134"/>
    <n v="134"/>
    <x v="1"/>
    <n v="938000"/>
    <n v="536"/>
  </r>
  <r>
    <n v="12366"/>
    <x v="0"/>
    <x v="7"/>
    <n v="2"/>
    <n v="7"/>
    <x v="11"/>
    <s v="Ortensia Giraldo"/>
    <n v="62"/>
    <n v="62"/>
    <x v="2"/>
    <n v="545600"/>
    <n v="235.6"/>
  </r>
  <r>
    <n v="12367"/>
    <x v="0"/>
    <x v="1"/>
    <n v="10"/>
    <n v="30"/>
    <x v="17"/>
    <s v="Marcela Valencia"/>
    <n v="214"/>
    <n v="214"/>
    <x v="2"/>
    <n v="1605000"/>
    <n v="535"/>
  </r>
  <r>
    <n v="12368"/>
    <x v="0"/>
    <x v="6"/>
    <n v="1"/>
    <n v="10"/>
    <x v="11"/>
    <s v="Marcela Valencia"/>
    <n v="118"/>
    <n v="118"/>
    <x v="2"/>
    <n v="1038400"/>
    <n v="448.4"/>
  </r>
  <r>
    <n v="12369"/>
    <x v="0"/>
    <x v="2"/>
    <n v="4"/>
    <n v="10"/>
    <x v="17"/>
    <s v="Juan Carlos Londoño"/>
    <n v="61"/>
    <n v="61"/>
    <x v="0"/>
    <n v="183000"/>
    <n v="122"/>
  </r>
  <r>
    <n v="12370"/>
    <x v="0"/>
    <x v="10"/>
    <n v="6"/>
    <n v="6"/>
    <x v="0"/>
    <s v="Ernesto Pérez"/>
    <n v="70"/>
    <n v="70"/>
    <x v="1"/>
    <n v="490000"/>
    <n v="280"/>
  </r>
  <r>
    <n v="12371"/>
    <x v="0"/>
    <x v="5"/>
    <n v="9"/>
    <n v="29"/>
    <x v="18"/>
    <s v="Juan Carlos Londoño"/>
    <n v="103"/>
    <n v="103"/>
    <x v="3"/>
    <n v="566500"/>
    <n v="360.5"/>
  </r>
  <r>
    <n v="12372"/>
    <x v="0"/>
    <x v="7"/>
    <n v="2"/>
    <n v="6"/>
    <x v="17"/>
    <s v="Ortensia Giraldo"/>
    <n v="242"/>
    <n v="242"/>
    <x v="3"/>
    <n v="1040600"/>
    <n v="556.6"/>
  </r>
  <r>
    <n v="12373"/>
    <x v="0"/>
    <x v="6"/>
    <n v="1"/>
    <n v="28"/>
    <x v="0"/>
    <s v="Marcela Valencia"/>
    <n v="177"/>
    <n v="177"/>
    <x v="1"/>
    <n v="1239000"/>
    <n v="708"/>
  </r>
  <r>
    <n v="12374"/>
    <x v="0"/>
    <x v="2"/>
    <n v="4"/>
    <n v="28"/>
    <x v="14"/>
    <s v="Ernesto Pérez"/>
    <n v="105"/>
    <n v="105"/>
    <x v="3"/>
    <n v="577500"/>
    <n v="367.5"/>
  </r>
  <r>
    <n v="12375"/>
    <x v="0"/>
    <x v="3"/>
    <n v="8"/>
    <n v="15"/>
    <x v="17"/>
    <s v="Patricia Fernandez"/>
    <n v="116"/>
    <n v="116"/>
    <x v="1"/>
    <n v="812000"/>
    <n v="464"/>
  </r>
  <r>
    <n v="12376"/>
    <x v="0"/>
    <x v="7"/>
    <n v="2"/>
    <n v="26"/>
    <x v="9"/>
    <s v="Carolina Navarro"/>
    <n v="100"/>
    <n v="100"/>
    <x v="2"/>
    <n v="880000"/>
    <n v="380"/>
  </r>
  <r>
    <n v="12377"/>
    <x v="0"/>
    <x v="1"/>
    <n v="10"/>
    <n v="5"/>
    <x v="9"/>
    <s v="Patricia Fernandez"/>
    <n v="160"/>
    <n v="160"/>
    <x v="1"/>
    <n v="1120000"/>
    <n v="640"/>
  </r>
  <r>
    <n v="12378"/>
    <x v="0"/>
    <x v="5"/>
    <n v="9"/>
    <n v="20"/>
    <x v="4"/>
    <s v="Carolina Navarro"/>
    <n v="211"/>
    <n v="211"/>
    <x v="2"/>
    <n v="1582500"/>
    <n v="527.5"/>
  </r>
  <r>
    <n v="12379"/>
    <x v="0"/>
    <x v="0"/>
    <n v="11"/>
    <n v="24"/>
    <x v="7"/>
    <s v="Patricia Fernandez"/>
    <n v="76"/>
    <n v="76"/>
    <x v="1"/>
    <n v="532000"/>
    <n v="304"/>
  </r>
  <r>
    <n v="12380"/>
    <x v="0"/>
    <x v="5"/>
    <n v="9"/>
    <n v="26"/>
    <x v="0"/>
    <s v="Marcela Valencia"/>
    <n v="96"/>
    <n v="96"/>
    <x v="1"/>
    <n v="672000"/>
    <n v="384"/>
  </r>
  <r>
    <n v="12381"/>
    <x v="0"/>
    <x v="9"/>
    <n v="3"/>
    <n v="2"/>
    <x v="5"/>
    <s v="Ernesto Pérez"/>
    <n v="75"/>
    <n v="75"/>
    <x v="3"/>
    <n v="412500"/>
    <n v="262.5"/>
  </r>
  <r>
    <n v="12382"/>
    <x v="0"/>
    <x v="6"/>
    <n v="1"/>
    <n v="15"/>
    <x v="18"/>
    <s v="Carolina Navarro"/>
    <n v="176"/>
    <n v="176"/>
    <x v="1"/>
    <n v="1232000"/>
    <n v="704"/>
  </r>
  <r>
    <n v="12383"/>
    <x v="0"/>
    <x v="9"/>
    <n v="3"/>
    <n v="15"/>
    <x v="12"/>
    <s v="Ernesto Pérez"/>
    <n v="92"/>
    <n v="92"/>
    <x v="1"/>
    <n v="644000"/>
    <n v="368"/>
  </r>
  <r>
    <n v="12384"/>
    <x v="0"/>
    <x v="8"/>
    <n v="5"/>
    <n v="6"/>
    <x v="18"/>
    <s v="Carolina Navarro"/>
    <n v="50"/>
    <n v="50"/>
    <x v="0"/>
    <n v="150000"/>
    <n v="100"/>
  </r>
  <r>
    <n v="12385"/>
    <x v="0"/>
    <x v="2"/>
    <n v="4"/>
    <n v="25"/>
    <x v="16"/>
    <s v="Ernesto Pérez"/>
    <n v="283"/>
    <n v="283"/>
    <x v="2"/>
    <n v="2122500"/>
    <n v="707.5"/>
  </r>
  <r>
    <n v="12386"/>
    <x v="0"/>
    <x v="8"/>
    <n v="5"/>
    <n v="24"/>
    <x v="15"/>
    <s v="Ortensia Giraldo"/>
    <n v="65"/>
    <n v="65"/>
    <x v="0"/>
    <n v="195000"/>
    <n v="130"/>
  </r>
  <r>
    <n v="12387"/>
    <x v="0"/>
    <x v="3"/>
    <n v="8"/>
    <n v="22"/>
    <x v="18"/>
    <s v="Carolina Navarro"/>
    <n v="96"/>
    <n v="96"/>
    <x v="2"/>
    <n v="844800"/>
    <n v="364.8"/>
  </r>
  <r>
    <n v="12388"/>
    <x v="0"/>
    <x v="4"/>
    <n v="12"/>
    <n v="20"/>
    <x v="2"/>
    <s v="Juan Carlos Londoño"/>
    <n v="104"/>
    <n v="104"/>
    <x v="3"/>
    <n v="572000"/>
    <n v="364"/>
  </r>
  <r>
    <n v="12389"/>
    <x v="0"/>
    <x v="4"/>
    <n v="12"/>
    <n v="20"/>
    <x v="4"/>
    <s v="Ernesto Pérez"/>
    <n v="64"/>
    <n v="64"/>
    <x v="0"/>
    <n v="192000"/>
    <n v="128"/>
  </r>
  <r>
    <n v="12390"/>
    <x v="0"/>
    <x v="8"/>
    <n v="5"/>
    <n v="19"/>
    <x v="10"/>
    <s v="Marcela Valencia"/>
    <n v="119"/>
    <n v="119"/>
    <x v="1"/>
    <n v="833000"/>
    <n v="476"/>
  </r>
  <r>
    <n v="12391"/>
    <x v="0"/>
    <x v="7"/>
    <n v="2"/>
    <n v="25"/>
    <x v="11"/>
    <s v="Marcela Valencia"/>
    <n v="50"/>
    <n v="50"/>
    <x v="1"/>
    <n v="350000"/>
    <n v="200"/>
  </r>
  <r>
    <n v="12392"/>
    <x v="0"/>
    <x v="7"/>
    <n v="2"/>
    <n v="9"/>
    <x v="13"/>
    <s v="Marcela Valencia"/>
    <n v="250"/>
    <n v="250"/>
    <x v="3"/>
    <n v="1075000"/>
    <n v="575"/>
  </r>
  <r>
    <n v="12393"/>
    <x v="0"/>
    <x v="0"/>
    <n v="11"/>
    <n v="1"/>
    <x v="2"/>
    <s v="Ernesto Pérez"/>
    <n v="103"/>
    <n v="103"/>
    <x v="0"/>
    <n v="309000"/>
    <n v="206"/>
  </r>
  <r>
    <n v="12394"/>
    <x v="0"/>
    <x v="1"/>
    <n v="10"/>
    <n v="3"/>
    <x v="18"/>
    <s v="Carolina Navarro"/>
    <n v="202"/>
    <n v="202"/>
    <x v="2"/>
    <n v="1515000"/>
    <n v="505"/>
  </r>
  <r>
    <n v="12395"/>
    <x v="0"/>
    <x v="1"/>
    <n v="10"/>
    <n v="17"/>
    <x v="11"/>
    <s v="Juan Carlos Londoño"/>
    <n v="233"/>
    <n v="233"/>
    <x v="2"/>
    <n v="1747500"/>
    <n v="582.5"/>
  </r>
  <r>
    <n v="12396"/>
    <x v="0"/>
    <x v="8"/>
    <n v="5"/>
    <n v="16"/>
    <x v="14"/>
    <s v="Ortensia Giraldo"/>
    <n v="73"/>
    <n v="73"/>
    <x v="3"/>
    <n v="401500"/>
    <n v="255.5"/>
  </r>
  <r>
    <n v="12397"/>
    <x v="0"/>
    <x v="6"/>
    <n v="1"/>
    <n v="5"/>
    <x v="19"/>
    <s v="Marcela Valencia"/>
    <n v="237"/>
    <n v="237"/>
    <x v="0"/>
    <n v="568800"/>
    <n v="331.8"/>
  </r>
  <r>
    <n v="12398"/>
    <x v="0"/>
    <x v="9"/>
    <n v="3"/>
    <n v="30"/>
    <x v="17"/>
    <s v="Carolina Navarro"/>
    <n v="66"/>
    <n v="66"/>
    <x v="3"/>
    <n v="363000"/>
    <n v="231"/>
  </r>
  <r>
    <n v="12399"/>
    <x v="0"/>
    <x v="3"/>
    <n v="8"/>
    <n v="28"/>
    <x v="14"/>
    <s v="Juan Carlos Londoño"/>
    <n v="114"/>
    <n v="114"/>
    <x v="2"/>
    <n v="1003200"/>
    <n v="433.2"/>
  </r>
  <r>
    <n v="12400"/>
    <x v="0"/>
    <x v="2"/>
    <n v="4"/>
    <n v="4"/>
    <x v="10"/>
    <s v="Patricia Fernandez"/>
    <n v="265"/>
    <n v="265"/>
    <x v="2"/>
    <n v="1987500"/>
    <n v="662.5"/>
  </r>
  <r>
    <n v="12401"/>
    <x v="0"/>
    <x v="10"/>
    <n v="6"/>
    <n v="25"/>
    <x v="17"/>
    <s v="Ortensia Giraldo"/>
    <n v="56"/>
    <n v="56"/>
    <x v="0"/>
    <n v="168000"/>
    <n v="112"/>
  </r>
  <r>
    <n v="12402"/>
    <x v="0"/>
    <x v="3"/>
    <n v="8"/>
    <n v="22"/>
    <x v="0"/>
    <s v="Patricia Fernandez"/>
    <n v="97"/>
    <n v="97"/>
    <x v="2"/>
    <n v="853600"/>
    <n v="368.6"/>
  </r>
  <r>
    <n v="12403"/>
    <x v="0"/>
    <x v="11"/>
    <n v="7"/>
    <n v="8"/>
    <x v="2"/>
    <s v="Juan Carlos Londoño"/>
    <n v="80"/>
    <n v="80"/>
    <x v="2"/>
    <n v="704000"/>
    <n v="304"/>
  </r>
  <r>
    <n v="12404"/>
    <x v="0"/>
    <x v="8"/>
    <n v="5"/>
    <n v="12"/>
    <x v="14"/>
    <s v="Ernesto Pérez"/>
    <n v="91"/>
    <n v="91"/>
    <x v="0"/>
    <n v="273000"/>
    <n v="182"/>
  </r>
  <r>
    <n v="12405"/>
    <x v="0"/>
    <x v="5"/>
    <n v="9"/>
    <n v="30"/>
    <x v="10"/>
    <s v="Juan Carlos Londoño"/>
    <n v="68"/>
    <n v="68"/>
    <x v="1"/>
    <n v="476000"/>
    <n v="272"/>
  </r>
  <r>
    <n v="12406"/>
    <x v="0"/>
    <x v="11"/>
    <n v="7"/>
    <n v="8"/>
    <x v="5"/>
    <s v="Ernesto Pérez"/>
    <n v="219"/>
    <n v="219"/>
    <x v="3"/>
    <n v="941700"/>
    <n v="503.7"/>
  </r>
  <r>
    <n v="12407"/>
    <x v="0"/>
    <x v="2"/>
    <n v="4"/>
    <n v="5"/>
    <x v="0"/>
    <s v="Patricia Fernandez"/>
    <n v="117"/>
    <n v="117"/>
    <x v="0"/>
    <n v="351000"/>
    <n v="234"/>
  </r>
  <r>
    <n v="12408"/>
    <x v="0"/>
    <x v="4"/>
    <n v="12"/>
    <n v="19"/>
    <x v="16"/>
    <s v="Ernesto Pérez"/>
    <n v="112"/>
    <n v="112"/>
    <x v="3"/>
    <n v="616000"/>
    <n v="392"/>
  </r>
  <r>
    <n v="12409"/>
    <x v="0"/>
    <x v="4"/>
    <n v="12"/>
    <n v="2"/>
    <x v="14"/>
    <s v="Carolina Navarro"/>
    <n v="298"/>
    <n v="298"/>
    <x v="2"/>
    <n v="2235000"/>
    <n v="745"/>
  </r>
  <r>
    <n v="12410"/>
    <x v="0"/>
    <x v="0"/>
    <n v="11"/>
    <n v="19"/>
    <x v="6"/>
    <s v="Juan Carlos Londoño"/>
    <n v="88"/>
    <n v="88"/>
    <x v="0"/>
    <n v="264000"/>
    <n v="176"/>
  </r>
  <r>
    <n v="12411"/>
    <x v="0"/>
    <x v="1"/>
    <n v="10"/>
    <n v="4"/>
    <x v="19"/>
    <s v="Juan Carlos Londoño"/>
    <n v="51"/>
    <n v="51"/>
    <x v="0"/>
    <n v="153000"/>
    <n v="102"/>
  </r>
  <r>
    <n v="12412"/>
    <x v="0"/>
    <x v="8"/>
    <n v="5"/>
    <n v="2"/>
    <x v="10"/>
    <s v="Ortensia Giraldo"/>
    <n v="67"/>
    <n v="67"/>
    <x v="0"/>
    <n v="201000"/>
    <n v="134"/>
  </r>
  <r>
    <n v="12413"/>
    <x v="0"/>
    <x v="6"/>
    <n v="1"/>
    <n v="6"/>
    <x v="6"/>
    <s v="Ernesto Pérez"/>
    <n v="77"/>
    <n v="77"/>
    <x v="2"/>
    <n v="677600"/>
    <n v="292.60000000000002"/>
  </r>
  <r>
    <n v="12414"/>
    <x v="0"/>
    <x v="4"/>
    <n v="12"/>
    <n v="2"/>
    <x v="13"/>
    <s v="Ernesto Pérez"/>
    <n v="110"/>
    <n v="110"/>
    <x v="3"/>
    <n v="605000"/>
    <n v="385"/>
  </r>
  <r>
    <n v="12415"/>
    <x v="0"/>
    <x v="9"/>
    <n v="3"/>
    <n v="30"/>
    <x v="18"/>
    <s v="Carolina Navarro"/>
    <n v="294"/>
    <n v="294"/>
    <x v="2"/>
    <n v="2205000"/>
    <n v="735"/>
  </r>
  <r>
    <n v="12416"/>
    <x v="0"/>
    <x v="10"/>
    <n v="6"/>
    <n v="29"/>
    <x v="11"/>
    <s v="Juan Carlos Londoño"/>
    <n v="272"/>
    <n v="272"/>
    <x v="2"/>
    <n v="2040000"/>
    <n v="680"/>
  </r>
  <r>
    <n v="12417"/>
    <x v="0"/>
    <x v="9"/>
    <n v="3"/>
    <n v="16"/>
    <x v="11"/>
    <s v="Juan Carlos Londoño"/>
    <n v="68"/>
    <n v="68"/>
    <x v="0"/>
    <n v="204000"/>
    <n v="136"/>
  </r>
  <r>
    <n v="12418"/>
    <x v="0"/>
    <x v="10"/>
    <n v="6"/>
    <n v="14"/>
    <x v="0"/>
    <s v="Patricia Fernandez"/>
    <n v="103"/>
    <n v="103"/>
    <x v="0"/>
    <n v="309000"/>
    <n v="206"/>
  </r>
  <r>
    <n v="12419"/>
    <x v="0"/>
    <x v="11"/>
    <n v="7"/>
    <n v="12"/>
    <x v="8"/>
    <s v="Ortensia Giraldo"/>
    <n v="234"/>
    <n v="234"/>
    <x v="0"/>
    <n v="561600"/>
    <n v="327.60000000000002"/>
  </r>
  <r>
    <n v="12420"/>
    <x v="0"/>
    <x v="6"/>
    <n v="1"/>
    <n v="27"/>
    <x v="11"/>
    <s v="Ernesto Pérez"/>
    <n v="257"/>
    <n v="257"/>
    <x v="0"/>
    <n v="616800"/>
    <n v="359.8"/>
  </r>
  <r>
    <n v="12421"/>
    <x v="0"/>
    <x v="0"/>
    <n v="11"/>
    <n v="27"/>
    <x v="5"/>
    <s v="Patricia Fernandez"/>
    <n v="107"/>
    <n v="107"/>
    <x v="0"/>
    <n v="321000"/>
    <n v="214"/>
  </r>
  <r>
    <n v="12422"/>
    <x v="0"/>
    <x v="5"/>
    <n v="9"/>
    <n v="17"/>
    <x v="9"/>
    <s v="Patricia Fernandez"/>
    <n v="233"/>
    <n v="233"/>
    <x v="2"/>
    <n v="1747500"/>
    <n v="582.5"/>
  </r>
  <r>
    <n v="12423"/>
    <x v="0"/>
    <x v="3"/>
    <n v="8"/>
    <n v="1"/>
    <x v="0"/>
    <s v="Marcela Valencia"/>
    <n v="96"/>
    <n v="96"/>
    <x v="1"/>
    <n v="672000"/>
    <n v="384"/>
  </r>
  <r>
    <n v="12424"/>
    <x v="0"/>
    <x v="1"/>
    <n v="10"/>
    <n v="13"/>
    <x v="5"/>
    <s v="Ortensia Giraldo"/>
    <n v="120"/>
    <n v="120"/>
    <x v="0"/>
    <n v="360000"/>
    <n v="240"/>
  </r>
  <r>
    <n v="12425"/>
    <x v="0"/>
    <x v="8"/>
    <n v="5"/>
    <n v="11"/>
    <x v="10"/>
    <s v="Carolina Navarro"/>
    <n v="67"/>
    <n v="67"/>
    <x v="3"/>
    <n v="368500"/>
    <n v="234.5"/>
  </r>
  <r>
    <n v="12426"/>
    <x v="0"/>
    <x v="9"/>
    <n v="3"/>
    <n v="16"/>
    <x v="13"/>
    <s v="Ortensia Giraldo"/>
    <n v="108"/>
    <n v="108"/>
    <x v="3"/>
    <n v="594000"/>
    <n v="378"/>
  </r>
  <r>
    <n v="12427"/>
    <x v="0"/>
    <x v="7"/>
    <n v="2"/>
    <n v="14"/>
    <x v="13"/>
    <s v="Patricia Fernandez"/>
    <n v="65"/>
    <n v="65"/>
    <x v="1"/>
    <n v="455000"/>
    <n v="260"/>
  </r>
  <r>
    <n v="12428"/>
    <x v="0"/>
    <x v="11"/>
    <n v="7"/>
    <n v="17"/>
    <x v="12"/>
    <s v="Ortensia Giraldo"/>
    <n v="67"/>
    <n v="67"/>
    <x v="1"/>
    <n v="469000"/>
    <n v="268"/>
  </r>
  <r>
    <n v="12429"/>
    <x v="0"/>
    <x v="6"/>
    <n v="1"/>
    <n v="12"/>
    <x v="9"/>
    <s v="Ernesto Pérez"/>
    <n v="216"/>
    <n v="216"/>
    <x v="0"/>
    <n v="518400"/>
    <n v="302.39999999999998"/>
  </r>
  <r>
    <n v="12430"/>
    <x v="0"/>
    <x v="5"/>
    <n v="9"/>
    <n v="19"/>
    <x v="10"/>
    <s v="Carolina Navarro"/>
    <n v="101"/>
    <n v="101"/>
    <x v="1"/>
    <n v="707000"/>
    <n v="404"/>
  </r>
  <r>
    <n v="12431"/>
    <x v="0"/>
    <x v="7"/>
    <n v="2"/>
    <n v="10"/>
    <x v="7"/>
    <s v="Juan Carlos Londoño"/>
    <n v="224"/>
    <n v="224"/>
    <x v="3"/>
    <n v="963200"/>
    <n v="515.20000000000005"/>
  </r>
  <r>
    <n v="12432"/>
    <x v="0"/>
    <x v="5"/>
    <n v="9"/>
    <n v="19"/>
    <x v="17"/>
    <s v="Juan Carlos Londoño"/>
    <n v="117"/>
    <n v="117"/>
    <x v="3"/>
    <n v="643500"/>
    <n v="409.5"/>
  </r>
  <r>
    <n v="12433"/>
    <x v="0"/>
    <x v="0"/>
    <n v="11"/>
    <n v="29"/>
    <x v="8"/>
    <s v="Ernesto Pérez"/>
    <n v="101"/>
    <n v="101"/>
    <x v="0"/>
    <n v="303000"/>
    <n v="202"/>
  </r>
  <r>
    <n v="12434"/>
    <x v="0"/>
    <x v="9"/>
    <n v="3"/>
    <n v="24"/>
    <x v="7"/>
    <s v="Marcela Valencia"/>
    <n v="83"/>
    <n v="83"/>
    <x v="0"/>
    <n v="249000"/>
    <n v="166"/>
  </r>
  <r>
    <n v="12435"/>
    <x v="0"/>
    <x v="8"/>
    <n v="5"/>
    <n v="15"/>
    <x v="17"/>
    <s v="Marcela Valencia"/>
    <n v="240"/>
    <n v="240"/>
    <x v="2"/>
    <n v="1800000"/>
    <n v="600"/>
  </r>
  <r>
    <n v="12436"/>
    <x v="0"/>
    <x v="10"/>
    <n v="6"/>
    <n v="24"/>
    <x v="0"/>
    <s v="Ernesto Pérez"/>
    <n v="89"/>
    <n v="89"/>
    <x v="3"/>
    <n v="489500"/>
    <n v="311.5"/>
  </r>
  <r>
    <n v="12437"/>
    <x v="0"/>
    <x v="6"/>
    <n v="1"/>
    <n v="9"/>
    <x v="14"/>
    <s v="Marcela Valencia"/>
    <n v="106"/>
    <n v="106"/>
    <x v="2"/>
    <n v="932800"/>
    <n v="402.8"/>
  </r>
  <r>
    <n v="12438"/>
    <x v="0"/>
    <x v="3"/>
    <n v="8"/>
    <n v="25"/>
    <x v="14"/>
    <s v="Carolina Navarro"/>
    <n v="83"/>
    <n v="83"/>
    <x v="2"/>
    <n v="730400"/>
    <n v="315.39999999999998"/>
  </r>
  <r>
    <n v="12439"/>
    <x v="0"/>
    <x v="9"/>
    <n v="3"/>
    <n v="26"/>
    <x v="3"/>
    <s v="Marcela Valencia"/>
    <n v="109"/>
    <n v="109"/>
    <x v="3"/>
    <n v="599500"/>
    <n v="381.5"/>
  </r>
  <r>
    <n v="12440"/>
    <x v="0"/>
    <x v="10"/>
    <n v="6"/>
    <n v="15"/>
    <x v="3"/>
    <s v="Carolina Navarro"/>
    <n v="56"/>
    <n v="56"/>
    <x v="3"/>
    <n v="308000"/>
    <n v="196"/>
  </r>
  <r>
    <n v="12441"/>
    <x v="0"/>
    <x v="1"/>
    <n v="10"/>
    <n v="5"/>
    <x v="4"/>
    <s v="Ernesto Pérez"/>
    <n v="54"/>
    <n v="54"/>
    <x v="0"/>
    <n v="162000"/>
    <n v="108"/>
  </r>
  <r>
    <n v="12442"/>
    <x v="0"/>
    <x v="0"/>
    <n v="11"/>
    <n v="10"/>
    <x v="15"/>
    <s v="Marcela Valencia"/>
    <n v="91"/>
    <n v="91"/>
    <x v="0"/>
    <n v="273000"/>
    <n v="182"/>
  </r>
  <r>
    <n v="12443"/>
    <x v="0"/>
    <x v="1"/>
    <n v="10"/>
    <n v="16"/>
    <x v="2"/>
    <s v="Juan Carlos Londoño"/>
    <n v="225"/>
    <n v="225"/>
    <x v="2"/>
    <n v="1687500"/>
    <n v="562.5"/>
  </r>
  <r>
    <n v="12444"/>
    <x v="0"/>
    <x v="8"/>
    <n v="5"/>
    <n v="29"/>
    <x v="18"/>
    <s v="Ernesto Pérez"/>
    <n v="203"/>
    <n v="203"/>
    <x v="2"/>
    <n v="1522500"/>
    <n v="507.5"/>
  </r>
  <r>
    <n v="12445"/>
    <x v="0"/>
    <x v="8"/>
    <n v="5"/>
    <n v="6"/>
    <x v="15"/>
    <s v="Ernesto Pérez"/>
    <n v="92"/>
    <n v="92"/>
    <x v="3"/>
    <n v="506000"/>
    <n v="322"/>
  </r>
  <r>
    <n v="12446"/>
    <x v="0"/>
    <x v="5"/>
    <n v="9"/>
    <n v="6"/>
    <x v="17"/>
    <s v="Ernesto Pérez"/>
    <n v="83"/>
    <n v="83"/>
    <x v="3"/>
    <n v="456500"/>
    <n v="290.5"/>
  </r>
  <r>
    <n v="12447"/>
    <x v="0"/>
    <x v="6"/>
    <n v="1"/>
    <n v="5"/>
    <x v="1"/>
    <s v="Patricia Fernandez"/>
    <n v="295"/>
    <n v="295"/>
    <x v="0"/>
    <n v="708000"/>
    <n v="413"/>
  </r>
  <r>
    <n v="12448"/>
    <x v="0"/>
    <x v="10"/>
    <n v="6"/>
    <n v="29"/>
    <x v="0"/>
    <s v="Ortensia Giraldo"/>
    <n v="148"/>
    <n v="148"/>
    <x v="1"/>
    <n v="1036000"/>
    <n v="592"/>
  </r>
  <r>
    <n v="12449"/>
    <x v="0"/>
    <x v="2"/>
    <n v="4"/>
    <n v="14"/>
    <x v="1"/>
    <s v="Juan Carlos Londoño"/>
    <n v="249"/>
    <n v="249"/>
    <x v="2"/>
    <n v="1867500"/>
    <n v="622.5"/>
  </r>
  <r>
    <n v="12450"/>
    <x v="0"/>
    <x v="3"/>
    <n v="8"/>
    <n v="11"/>
    <x v="12"/>
    <s v="Ernesto Pérez"/>
    <n v="287"/>
    <n v="287"/>
    <x v="0"/>
    <n v="688800"/>
    <n v="401.8"/>
  </r>
  <r>
    <n v="12451"/>
    <x v="0"/>
    <x v="5"/>
    <n v="9"/>
    <n v="12"/>
    <x v="15"/>
    <s v="Ernesto Pérez"/>
    <n v="175"/>
    <n v="175"/>
    <x v="1"/>
    <n v="1225000"/>
    <n v="700"/>
  </r>
  <r>
    <n v="12452"/>
    <x v="0"/>
    <x v="2"/>
    <n v="4"/>
    <n v="21"/>
    <x v="10"/>
    <s v="Carolina Navarro"/>
    <n v="115"/>
    <n v="115"/>
    <x v="3"/>
    <n v="632500"/>
    <n v="402.5"/>
  </r>
  <r>
    <n v="12453"/>
    <x v="0"/>
    <x v="6"/>
    <n v="1"/>
    <n v="9"/>
    <x v="15"/>
    <s v="Carolina Navarro"/>
    <n v="92"/>
    <n v="92"/>
    <x v="2"/>
    <n v="809600"/>
    <n v="349.6"/>
  </r>
  <r>
    <n v="12454"/>
    <x v="0"/>
    <x v="7"/>
    <n v="2"/>
    <n v="17"/>
    <x v="10"/>
    <s v="Juan Carlos Londoño"/>
    <n v="125"/>
    <n v="125"/>
    <x v="1"/>
    <n v="875000"/>
    <n v="500"/>
  </r>
  <r>
    <n v="12455"/>
    <x v="0"/>
    <x v="3"/>
    <n v="8"/>
    <n v="3"/>
    <x v="8"/>
    <s v="Juan Carlos Londoño"/>
    <n v="54"/>
    <n v="54"/>
    <x v="2"/>
    <n v="475200"/>
    <n v="205.2"/>
  </r>
  <r>
    <n v="12456"/>
    <x v="0"/>
    <x v="5"/>
    <n v="9"/>
    <n v="1"/>
    <x v="8"/>
    <s v="Juan Carlos Londoño"/>
    <n v="236"/>
    <n v="236"/>
    <x v="2"/>
    <n v="1770000"/>
    <n v="590"/>
  </r>
  <r>
    <n v="12457"/>
    <x v="0"/>
    <x v="6"/>
    <n v="1"/>
    <n v="8"/>
    <x v="18"/>
    <s v="Carolina Navarro"/>
    <n v="265"/>
    <n v="265"/>
    <x v="3"/>
    <n v="1139500"/>
    <n v="609.5"/>
  </r>
  <r>
    <n v="12458"/>
    <x v="0"/>
    <x v="2"/>
    <n v="4"/>
    <n v="10"/>
    <x v="19"/>
    <s v="Marcela Valencia"/>
    <n v="83"/>
    <n v="83"/>
    <x v="1"/>
    <n v="581000"/>
    <n v="332"/>
  </r>
  <r>
    <n v="12459"/>
    <x v="0"/>
    <x v="3"/>
    <n v="8"/>
    <n v="7"/>
    <x v="5"/>
    <s v="Ernesto Pérez"/>
    <n v="64"/>
    <n v="64"/>
    <x v="1"/>
    <n v="448000"/>
    <n v="256"/>
  </r>
  <r>
    <n v="12460"/>
    <x v="0"/>
    <x v="10"/>
    <n v="6"/>
    <n v="2"/>
    <x v="5"/>
    <s v="Patricia Fernandez"/>
    <n v="72"/>
    <n v="72"/>
    <x v="3"/>
    <n v="396000"/>
    <n v="252"/>
  </r>
  <r>
    <n v="12461"/>
    <x v="0"/>
    <x v="4"/>
    <n v="12"/>
    <n v="28"/>
    <x v="3"/>
    <s v="Marcela Valencia"/>
    <n v="85"/>
    <n v="85"/>
    <x v="3"/>
    <n v="467500"/>
    <n v="297.5"/>
  </r>
  <r>
    <n v="12462"/>
    <x v="0"/>
    <x v="0"/>
    <n v="11"/>
    <n v="17"/>
    <x v="18"/>
    <s v="Patricia Fernandez"/>
    <n v="98"/>
    <n v="98"/>
    <x v="3"/>
    <n v="539000"/>
    <n v="343"/>
  </r>
  <r>
    <n v="12463"/>
    <x v="0"/>
    <x v="7"/>
    <n v="2"/>
    <n v="4"/>
    <x v="15"/>
    <s v="Carolina Navarro"/>
    <n v="269"/>
    <n v="269"/>
    <x v="3"/>
    <n v="1156700"/>
    <n v="618.70000000000005"/>
  </r>
  <r>
    <n v="12464"/>
    <x v="0"/>
    <x v="8"/>
    <n v="5"/>
    <n v="26"/>
    <x v="9"/>
    <s v="Marcela Valencia"/>
    <n v="90"/>
    <n v="90"/>
    <x v="0"/>
    <n v="270000"/>
    <n v="180"/>
  </r>
  <r>
    <n v="12465"/>
    <x v="0"/>
    <x v="8"/>
    <n v="5"/>
    <n v="8"/>
    <x v="5"/>
    <s v="Carolina Navarro"/>
    <n v="298"/>
    <n v="298"/>
    <x v="2"/>
    <n v="2235000"/>
    <n v="745"/>
  </r>
  <r>
    <n v="12466"/>
    <x v="0"/>
    <x v="0"/>
    <n v="11"/>
    <n v="9"/>
    <x v="5"/>
    <s v="Patricia Fernandez"/>
    <n v="120"/>
    <n v="120"/>
    <x v="3"/>
    <n v="660000"/>
    <n v="420"/>
  </r>
  <r>
    <n v="12467"/>
    <x v="0"/>
    <x v="8"/>
    <n v="5"/>
    <n v="7"/>
    <x v="14"/>
    <s v="Marcela Valencia"/>
    <n v="250"/>
    <n v="250"/>
    <x v="2"/>
    <n v="1875000"/>
    <n v="625"/>
  </r>
  <r>
    <n v="12468"/>
    <x v="0"/>
    <x v="2"/>
    <n v="4"/>
    <n v="29"/>
    <x v="1"/>
    <s v="Carolina Navarro"/>
    <n v="85"/>
    <n v="85"/>
    <x v="1"/>
    <n v="595000"/>
    <n v="340"/>
  </r>
  <r>
    <n v="12469"/>
    <x v="0"/>
    <x v="11"/>
    <n v="7"/>
    <n v="26"/>
    <x v="6"/>
    <s v="Juan Carlos Londoño"/>
    <n v="77"/>
    <n v="77"/>
    <x v="1"/>
    <n v="539000"/>
    <n v="308"/>
  </r>
  <r>
    <n v="12470"/>
    <x v="0"/>
    <x v="10"/>
    <n v="6"/>
    <n v="29"/>
    <x v="9"/>
    <s v="Ortensia Giraldo"/>
    <n v="112"/>
    <n v="112"/>
    <x v="0"/>
    <n v="336000"/>
    <n v="224"/>
  </r>
  <r>
    <n v="12471"/>
    <x v="0"/>
    <x v="5"/>
    <n v="9"/>
    <n v="21"/>
    <x v="12"/>
    <s v="Marcela Valencia"/>
    <n v="92"/>
    <n v="92"/>
    <x v="1"/>
    <n v="644000"/>
    <n v="368"/>
  </r>
  <r>
    <n v="12472"/>
    <x v="0"/>
    <x v="8"/>
    <n v="5"/>
    <n v="27"/>
    <x v="2"/>
    <s v="Ernesto Pérez"/>
    <n v="113"/>
    <n v="113"/>
    <x v="0"/>
    <n v="339000"/>
    <n v="226"/>
  </r>
  <r>
    <n v="12473"/>
    <x v="0"/>
    <x v="11"/>
    <n v="7"/>
    <n v="7"/>
    <x v="12"/>
    <s v="Carolina Navarro"/>
    <n v="73"/>
    <n v="73"/>
    <x v="2"/>
    <n v="642400"/>
    <n v="277.39999999999998"/>
  </r>
  <r>
    <n v="12474"/>
    <x v="0"/>
    <x v="11"/>
    <n v="7"/>
    <n v="2"/>
    <x v="4"/>
    <s v="Ortensia Giraldo"/>
    <n v="247"/>
    <n v="247"/>
    <x v="3"/>
    <n v="1062100"/>
    <n v="568.1"/>
  </r>
  <r>
    <n v="12475"/>
    <x v="0"/>
    <x v="5"/>
    <n v="9"/>
    <n v="15"/>
    <x v="5"/>
    <s v="Marcela Valencia"/>
    <n v="79"/>
    <n v="79"/>
    <x v="3"/>
    <n v="434500"/>
    <n v="276.5"/>
  </r>
  <r>
    <n v="12476"/>
    <x v="0"/>
    <x v="10"/>
    <n v="6"/>
    <n v="20"/>
    <x v="16"/>
    <s v="Marcela Valencia"/>
    <n v="221"/>
    <n v="221"/>
    <x v="2"/>
    <n v="1657500"/>
    <n v="552.5"/>
  </r>
  <r>
    <n v="12477"/>
    <x v="0"/>
    <x v="1"/>
    <n v="10"/>
    <n v="26"/>
    <x v="15"/>
    <s v="Ernesto Pérez"/>
    <n v="204"/>
    <n v="204"/>
    <x v="2"/>
    <n v="1530000"/>
    <n v="510"/>
  </r>
  <r>
    <n v="12478"/>
    <x v="0"/>
    <x v="2"/>
    <n v="4"/>
    <n v="27"/>
    <x v="3"/>
    <s v="Ortensia Giraldo"/>
    <n v="75"/>
    <n v="75"/>
    <x v="3"/>
    <n v="412500"/>
    <n v="262.5"/>
  </r>
  <r>
    <n v="12479"/>
    <x v="0"/>
    <x v="10"/>
    <n v="6"/>
    <n v="3"/>
    <x v="15"/>
    <s v="Ortensia Giraldo"/>
    <n v="66"/>
    <n v="66"/>
    <x v="3"/>
    <n v="363000"/>
    <n v="231"/>
  </r>
  <r>
    <n v="12480"/>
    <x v="0"/>
    <x v="4"/>
    <n v="12"/>
    <n v="9"/>
    <x v="4"/>
    <s v="Carolina Navarro"/>
    <n v="98"/>
    <n v="98"/>
    <x v="3"/>
    <n v="539000"/>
    <n v="343"/>
  </r>
  <r>
    <n v="12481"/>
    <x v="0"/>
    <x v="4"/>
    <n v="12"/>
    <n v="5"/>
    <x v="9"/>
    <s v="Carolina Navarro"/>
    <n v="84"/>
    <n v="84"/>
    <x v="0"/>
    <n v="252000"/>
    <n v="168"/>
  </r>
  <r>
    <n v="12482"/>
    <x v="0"/>
    <x v="8"/>
    <n v="5"/>
    <n v="1"/>
    <x v="15"/>
    <s v="Ernesto Pérez"/>
    <n v="238"/>
    <n v="238"/>
    <x v="2"/>
    <n v="1785000"/>
    <n v="595"/>
  </r>
  <r>
    <n v="12483"/>
    <x v="0"/>
    <x v="5"/>
    <n v="9"/>
    <n v="22"/>
    <x v="5"/>
    <s v="Ortensia Giraldo"/>
    <n v="294"/>
    <n v="294"/>
    <x v="2"/>
    <n v="2205000"/>
    <n v="735"/>
  </r>
  <r>
    <n v="12484"/>
    <x v="0"/>
    <x v="1"/>
    <n v="10"/>
    <n v="16"/>
    <x v="7"/>
    <s v="Carolina Navarro"/>
    <n v="233"/>
    <n v="233"/>
    <x v="2"/>
    <n v="1747500"/>
    <n v="582.5"/>
  </r>
  <r>
    <n v="12485"/>
    <x v="0"/>
    <x v="9"/>
    <n v="3"/>
    <n v="15"/>
    <x v="5"/>
    <s v="Patricia Fernandez"/>
    <n v="65"/>
    <n v="65"/>
    <x v="3"/>
    <n v="357500"/>
    <n v="227.5"/>
  </r>
  <r>
    <n v="12486"/>
    <x v="0"/>
    <x v="2"/>
    <n v="4"/>
    <n v="16"/>
    <x v="19"/>
    <s v="Patricia Fernandez"/>
    <n v="290"/>
    <n v="290"/>
    <x v="2"/>
    <n v="2175000"/>
    <n v="725"/>
  </r>
  <r>
    <n v="12487"/>
    <x v="0"/>
    <x v="5"/>
    <n v="9"/>
    <n v="26"/>
    <x v="10"/>
    <s v="Ortensia Giraldo"/>
    <n v="75"/>
    <n v="75"/>
    <x v="0"/>
    <n v="225000"/>
    <n v="150"/>
  </r>
  <r>
    <n v="12488"/>
    <x v="0"/>
    <x v="8"/>
    <n v="5"/>
    <n v="20"/>
    <x v="18"/>
    <s v="Ortensia Giraldo"/>
    <n v="71"/>
    <n v="71"/>
    <x v="3"/>
    <n v="390500"/>
    <n v="248.5"/>
  </r>
  <r>
    <n v="12489"/>
    <x v="0"/>
    <x v="8"/>
    <n v="5"/>
    <n v="11"/>
    <x v="0"/>
    <s v="Ortensia Giraldo"/>
    <n v="112"/>
    <n v="112"/>
    <x v="1"/>
    <n v="784000"/>
    <n v="448"/>
  </r>
  <r>
    <n v="12490"/>
    <x v="0"/>
    <x v="7"/>
    <n v="2"/>
    <n v="22"/>
    <x v="4"/>
    <s v="Carolina Navarro"/>
    <n v="292"/>
    <n v="292"/>
    <x v="0"/>
    <n v="700800"/>
    <n v="408.8"/>
  </r>
  <r>
    <n v="12491"/>
    <x v="0"/>
    <x v="0"/>
    <n v="11"/>
    <n v="30"/>
    <x v="17"/>
    <s v="Patricia Fernandez"/>
    <n v="118"/>
    <n v="118"/>
    <x v="0"/>
    <n v="354000"/>
    <n v="236"/>
  </r>
  <r>
    <n v="12492"/>
    <x v="0"/>
    <x v="6"/>
    <n v="1"/>
    <n v="5"/>
    <x v="12"/>
    <s v="Carolina Navarro"/>
    <n v="235"/>
    <n v="235"/>
    <x v="3"/>
    <n v="1010500"/>
    <n v="540.5"/>
  </r>
  <r>
    <n v="12493"/>
    <x v="0"/>
    <x v="7"/>
    <n v="2"/>
    <n v="3"/>
    <x v="7"/>
    <s v="Patricia Fernandez"/>
    <n v="89"/>
    <n v="89"/>
    <x v="2"/>
    <n v="783200"/>
    <n v="338.2"/>
  </r>
  <r>
    <n v="12494"/>
    <x v="0"/>
    <x v="11"/>
    <n v="7"/>
    <n v="10"/>
    <x v="7"/>
    <s v="Ernesto Pérez"/>
    <n v="280"/>
    <n v="280"/>
    <x v="0"/>
    <n v="672000"/>
    <n v="392"/>
  </r>
  <r>
    <n v="12495"/>
    <x v="0"/>
    <x v="9"/>
    <n v="3"/>
    <n v="25"/>
    <x v="3"/>
    <s v="Ernesto Pérez"/>
    <n v="158"/>
    <n v="158"/>
    <x v="1"/>
    <n v="1106000"/>
    <n v="632"/>
  </r>
  <r>
    <n v="12496"/>
    <x v="0"/>
    <x v="9"/>
    <n v="3"/>
    <n v="26"/>
    <x v="12"/>
    <s v="Ortensia Giraldo"/>
    <n v="94"/>
    <n v="94"/>
    <x v="3"/>
    <n v="517000"/>
    <n v="329"/>
  </r>
  <r>
    <n v="12497"/>
    <x v="0"/>
    <x v="6"/>
    <n v="1"/>
    <n v="18"/>
    <x v="13"/>
    <s v="Marcela Valencia"/>
    <n v="60"/>
    <n v="60"/>
    <x v="2"/>
    <n v="528000"/>
    <n v="228"/>
  </r>
  <r>
    <n v="12498"/>
    <x v="0"/>
    <x v="8"/>
    <n v="5"/>
    <n v="22"/>
    <x v="17"/>
    <s v="Patricia Fernandez"/>
    <n v="286"/>
    <n v="286"/>
    <x v="2"/>
    <n v="2145000"/>
    <n v="715"/>
  </r>
  <r>
    <n v="12499"/>
    <x v="0"/>
    <x v="9"/>
    <n v="3"/>
    <n v="7"/>
    <x v="15"/>
    <s v="Juan Carlos Londoño"/>
    <n v="111"/>
    <n v="111"/>
    <x v="1"/>
    <n v="777000"/>
    <n v="444"/>
  </r>
  <r>
    <n v="12500"/>
    <x v="0"/>
    <x v="4"/>
    <n v="12"/>
    <n v="16"/>
    <x v="6"/>
    <s v="Patricia Fernandez"/>
    <n v="106"/>
    <n v="106"/>
    <x v="0"/>
    <n v="318000"/>
    <n v="212"/>
  </r>
  <r>
    <n v="12501"/>
    <x v="0"/>
    <x v="1"/>
    <n v="10"/>
    <n v="17"/>
    <x v="1"/>
    <s v="Marcela Valencia"/>
    <n v="86"/>
    <n v="86"/>
    <x v="3"/>
    <n v="473000"/>
    <n v="301"/>
  </r>
  <r>
    <n v="12502"/>
    <x v="0"/>
    <x v="8"/>
    <n v="5"/>
    <n v="2"/>
    <x v="6"/>
    <s v="Carolina Navarro"/>
    <n v="254"/>
    <n v="254"/>
    <x v="2"/>
    <n v="1905000"/>
    <n v="635"/>
  </r>
  <r>
    <n v="12503"/>
    <x v="0"/>
    <x v="11"/>
    <n v="7"/>
    <n v="18"/>
    <x v="8"/>
    <s v="Juan Carlos Londoño"/>
    <n v="60"/>
    <n v="60"/>
    <x v="1"/>
    <n v="420000"/>
    <n v="240"/>
  </r>
  <r>
    <n v="12504"/>
    <x v="0"/>
    <x v="6"/>
    <n v="1"/>
    <n v="2"/>
    <x v="14"/>
    <s v="Carolina Navarro"/>
    <n v="65"/>
    <n v="65"/>
    <x v="1"/>
    <n v="455000"/>
    <n v="260"/>
  </r>
  <r>
    <n v="12505"/>
    <x v="0"/>
    <x v="2"/>
    <n v="4"/>
    <n v="14"/>
    <x v="0"/>
    <s v="Patricia Fernandez"/>
    <n v="263"/>
    <n v="263"/>
    <x v="2"/>
    <n v="1972500"/>
    <n v="657.5"/>
  </r>
  <r>
    <n v="12506"/>
    <x v="0"/>
    <x v="5"/>
    <n v="9"/>
    <n v="28"/>
    <x v="19"/>
    <s v="Marcela Valencia"/>
    <n v="229"/>
    <n v="229"/>
    <x v="2"/>
    <n v="1717500"/>
    <n v="572.5"/>
  </r>
  <r>
    <n v="12507"/>
    <x v="0"/>
    <x v="7"/>
    <n v="2"/>
    <n v="13"/>
    <x v="12"/>
    <s v="Patricia Fernandez"/>
    <n v="252"/>
    <n v="252"/>
    <x v="0"/>
    <n v="604800"/>
    <n v="352.8"/>
  </r>
  <r>
    <n v="12508"/>
    <x v="0"/>
    <x v="3"/>
    <n v="8"/>
    <n v="27"/>
    <x v="3"/>
    <s v="Ernesto Pérez"/>
    <n v="241"/>
    <n v="241"/>
    <x v="0"/>
    <n v="578400"/>
    <n v="337.4"/>
  </r>
  <r>
    <n v="12509"/>
    <x v="0"/>
    <x v="5"/>
    <n v="9"/>
    <n v="15"/>
    <x v="3"/>
    <s v="Carolina Navarro"/>
    <n v="76"/>
    <n v="76"/>
    <x v="1"/>
    <n v="532000"/>
    <n v="304"/>
  </r>
  <r>
    <n v="12510"/>
    <x v="0"/>
    <x v="3"/>
    <n v="8"/>
    <n v="24"/>
    <x v="13"/>
    <s v="Carolina Navarro"/>
    <n v="87"/>
    <n v="87"/>
    <x v="1"/>
    <n v="609000"/>
    <n v="348"/>
  </r>
  <r>
    <n v="12511"/>
    <x v="0"/>
    <x v="2"/>
    <n v="4"/>
    <n v="29"/>
    <x v="14"/>
    <s v="Patricia Fernandez"/>
    <n v="161"/>
    <n v="161"/>
    <x v="1"/>
    <n v="1127000"/>
    <n v="644"/>
  </r>
  <r>
    <n v="12512"/>
    <x v="0"/>
    <x v="8"/>
    <n v="5"/>
    <n v="17"/>
    <x v="16"/>
    <s v="Juan Carlos Londoño"/>
    <n v="52"/>
    <n v="52"/>
    <x v="0"/>
    <n v="156000"/>
    <n v="104"/>
  </r>
  <r>
    <n v="12513"/>
    <x v="0"/>
    <x v="3"/>
    <n v="8"/>
    <n v="15"/>
    <x v="17"/>
    <s v="Juan Carlos Londoño"/>
    <n v="60"/>
    <n v="60"/>
    <x v="2"/>
    <n v="528000"/>
    <n v="228"/>
  </r>
  <r>
    <n v="12514"/>
    <x v="0"/>
    <x v="8"/>
    <n v="5"/>
    <n v="9"/>
    <x v="5"/>
    <s v="Ortensia Giraldo"/>
    <n v="127"/>
    <n v="127"/>
    <x v="1"/>
    <n v="889000"/>
    <n v="508"/>
  </r>
  <r>
    <n v="12515"/>
    <x v="0"/>
    <x v="4"/>
    <n v="12"/>
    <n v="19"/>
    <x v="17"/>
    <s v="Juan Carlos Londoño"/>
    <n v="235"/>
    <n v="235"/>
    <x v="2"/>
    <n v="1762500"/>
    <n v="587.5"/>
  </r>
  <r>
    <n v="12516"/>
    <x v="0"/>
    <x v="0"/>
    <n v="11"/>
    <n v="22"/>
    <x v="12"/>
    <s v="Marcela Valencia"/>
    <n v="247"/>
    <n v="247"/>
    <x v="2"/>
    <n v="1852500"/>
    <n v="617.5"/>
  </r>
  <r>
    <n v="12517"/>
    <x v="0"/>
    <x v="7"/>
    <n v="2"/>
    <n v="5"/>
    <x v="14"/>
    <s v="Juan Carlos Londoño"/>
    <n v="282"/>
    <n v="282"/>
    <x v="0"/>
    <n v="676800"/>
    <n v="394.8"/>
  </r>
  <r>
    <n v="12518"/>
    <x v="0"/>
    <x v="7"/>
    <n v="2"/>
    <n v="4"/>
    <x v="15"/>
    <s v="Marcela Valencia"/>
    <n v="216"/>
    <n v="216"/>
    <x v="0"/>
    <n v="518400"/>
    <n v="302.39999999999998"/>
  </r>
  <r>
    <n v="12519"/>
    <x v="0"/>
    <x v="7"/>
    <n v="2"/>
    <n v="19"/>
    <x v="10"/>
    <s v="Patricia Fernandez"/>
    <n v="224"/>
    <n v="224"/>
    <x v="0"/>
    <n v="537600"/>
    <n v="313.60000000000002"/>
  </r>
  <r>
    <n v="12520"/>
    <x v="0"/>
    <x v="0"/>
    <n v="11"/>
    <n v="6"/>
    <x v="6"/>
    <s v="Carolina Navarro"/>
    <n v="84"/>
    <n v="84"/>
    <x v="0"/>
    <n v="252000"/>
    <n v="168"/>
  </r>
  <r>
    <n v="12521"/>
    <x v="0"/>
    <x v="10"/>
    <n v="6"/>
    <n v="17"/>
    <x v="17"/>
    <s v="Marcela Valencia"/>
    <n v="117"/>
    <n v="117"/>
    <x v="3"/>
    <n v="643500"/>
    <n v="409.5"/>
  </r>
  <r>
    <n v="12522"/>
    <x v="0"/>
    <x v="0"/>
    <n v="11"/>
    <n v="22"/>
    <x v="19"/>
    <s v="Juan Carlos Londoño"/>
    <n v="59"/>
    <n v="59"/>
    <x v="0"/>
    <n v="177000"/>
    <n v="118"/>
  </r>
  <r>
    <n v="12523"/>
    <x v="0"/>
    <x v="7"/>
    <n v="2"/>
    <n v="3"/>
    <x v="12"/>
    <s v="Marcela Valencia"/>
    <n v="112"/>
    <n v="112"/>
    <x v="2"/>
    <n v="985600"/>
    <n v="425.6"/>
  </r>
  <r>
    <n v="12524"/>
    <x v="0"/>
    <x v="4"/>
    <n v="12"/>
    <n v="28"/>
    <x v="6"/>
    <s v="Patricia Fernandez"/>
    <n v="110"/>
    <n v="110"/>
    <x v="0"/>
    <n v="330000"/>
    <n v="220"/>
  </r>
  <r>
    <n v="12525"/>
    <x v="0"/>
    <x v="3"/>
    <n v="8"/>
    <n v="4"/>
    <x v="4"/>
    <s v="Ernesto Pérez"/>
    <n v="69"/>
    <n v="69"/>
    <x v="2"/>
    <n v="607200"/>
    <n v="262.2"/>
  </r>
  <r>
    <n v="12526"/>
    <x v="0"/>
    <x v="4"/>
    <n v="12"/>
    <n v="14"/>
    <x v="18"/>
    <s v="Patricia Fernandez"/>
    <n v="81"/>
    <n v="81"/>
    <x v="3"/>
    <n v="445500"/>
    <n v="283.5"/>
  </r>
  <r>
    <n v="12527"/>
    <x v="0"/>
    <x v="9"/>
    <n v="3"/>
    <n v="20"/>
    <x v="16"/>
    <s v="Carolina Navarro"/>
    <n v="270"/>
    <n v="270"/>
    <x v="2"/>
    <n v="2025000"/>
    <n v="675"/>
  </r>
  <r>
    <n v="12528"/>
    <x v="0"/>
    <x v="9"/>
    <n v="3"/>
    <n v="2"/>
    <x v="0"/>
    <s v="Patricia Fernandez"/>
    <n v="70"/>
    <n v="70"/>
    <x v="1"/>
    <n v="490000"/>
    <n v="280"/>
  </r>
  <r>
    <n v="12529"/>
    <x v="0"/>
    <x v="10"/>
    <n v="6"/>
    <n v="18"/>
    <x v="3"/>
    <s v="Marcela Valencia"/>
    <n v="69"/>
    <n v="69"/>
    <x v="1"/>
    <n v="483000"/>
    <n v="276"/>
  </r>
  <r>
    <n v="12530"/>
    <x v="0"/>
    <x v="4"/>
    <n v="12"/>
    <n v="1"/>
    <x v="11"/>
    <s v="Ortensia Giraldo"/>
    <n v="73"/>
    <n v="73"/>
    <x v="0"/>
    <n v="219000"/>
    <n v="146"/>
  </r>
  <r>
    <n v="12531"/>
    <x v="0"/>
    <x v="0"/>
    <n v="11"/>
    <n v="8"/>
    <x v="15"/>
    <s v="Ernesto Pérez"/>
    <n v="60"/>
    <n v="60"/>
    <x v="0"/>
    <n v="180000"/>
    <n v="120"/>
  </r>
  <r>
    <n v="12532"/>
    <x v="0"/>
    <x v="9"/>
    <n v="3"/>
    <n v="25"/>
    <x v="9"/>
    <s v="Patricia Fernandez"/>
    <n v="110"/>
    <n v="110"/>
    <x v="0"/>
    <n v="330000"/>
    <n v="220"/>
  </r>
  <r>
    <n v="12533"/>
    <x v="0"/>
    <x v="7"/>
    <n v="2"/>
    <n v="21"/>
    <x v="12"/>
    <s v="Juan Carlos Londoño"/>
    <n v="298"/>
    <n v="298"/>
    <x v="3"/>
    <n v="1281400"/>
    <n v="685.4"/>
  </r>
  <r>
    <n v="12534"/>
    <x v="0"/>
    <x v="11"/>
    <n v="7"/>
    <n v="23"/>
    <x v="1"/>
    <s v="Ortensia Giraldo"/>
    <n v="231"/>
    <n v="231"/>
    <x v="3"/>
    <n v="993300"/>
    <n v="531.29999999999995"/>
  </r>
  <r>
    <n v="12535"/>
    <x v="0"/>
    <x v="7"/>
    <n v="2"/>
    <n v="26"/>
    <x v="2"/>
    <s v="Marcela Valencia"/>
    <n v="73"/>
    <n v="73"/>
    <x v="2"/>
    <n v="642400"/>
    <n v="277.39999999999998"/>
  </r>
  <r>
    <n v="12536"/>
    <x v="0"/>
    <x v="3"/>
    <n v="8"/>
    <n v="19"/>
    <x v="6"/>
    <s v="Patricia Fernandez"/>
    <n v="52"/>
    <n v="52"/>
    <x v="2"/>
    <n v="457600"/>
    <n v="197.6"/>
  </r>
  <r>
    <n v="12537"/>
    <x v="0"/>
    <x v="2"/>
    <n v="4"/>
    <n v="25"/>
    <x v="10"/>
    <s v="Ortensia Giraldo"/>
    <n v="51"/>
    <n v="51"/>
    <x v="3"/>
    <n v="280500"/>
    <n v="178.5"/>
  </r>
  <r>
    <n v="12538"/>
    <x v="0"/>
    <x v="6"/>
    <n v="1"/>
    <n v="1"/>
    <x v="3"/>
    <s v="Carolina Navarro"/>
    <n v="89"/>
    <n v="89"/>
    <x v="2"/>
    <n v="783200"/>
    <n v="338.2"/>
  </r>
  <r>
    <n v="12539"/>
    <x v="0"/>
    <x v="2"/>
    <n v="4"/>
    <n v="21"/>
    <x v="13"/>
    <s v="Marcela Valencia"/>
    <n v="87"/>
    <n v="87"/>
    <x v="3"/>
    <n v="478500"/>
    <n v="304.5"/>
  </r>
  <r>
    <n v="12540"/>
    <x v="0"/>
    <x v="1"/>
    <n v="10"/>
    <n v="2"/>
    <x v="14"/>
    <s v="Carolina Navarro"/>
    <n v="228"/>
    <n v="228"/>
    <x v="2"/>
    <n v="1710000"/>
    <n v="570"/>
  </r>
  <r>
    <n v="12541"/>
    <x v="0"/>
    <x v="3"/>
    <n v="8"/>
    <n v="29"/>
    <x v="1"/>
    <s v="Marcela Valencia"/>
    <n v="68"/>
    <n v="68"/>
    <x v="1"/>
    <n v="476000"/>
    <n v="272"/>
  </r>
  <r>
    <n v="12542"/>
    <x v="0"/>
    <x v="5"/>
    <n v="9"/>
    <n v="23"/>
    <x v="15"/>
    <s v="Ortensia Giraldo"/>
    <n v="114"/>
    <n v="114"/>
    <x v="0"/>
    <n v="342000"/>
    <n v="228"/>
  </r>
  <r>
    <n v="12543"/>
    <x v="0"/>
    <x v="5"/>
    <n v="9"/>
    <n v="29"/>
    <x v="2"/>
    <s v="Ortensia Giraldo"/>
    <n v="160"/>
    <n v="160"/>
    <x v="1"/>
    <n v="1120000"/>
    <n v="640"/>
  </r>
  <r>
    <n v="12544"/>
    <x v="0"/>
    <x v="10"/>
    <n v="6"/>
    <n v="18"/>
    <x v="15"/>
    <s v="Juan Carlos Londoño"/>
    <n v="202"/>
    <n v="202"/>
    <x v="2"/>
    <n v="1515000"/>
    <n v="505"/>
  </r>
  <r>
    <n v="12545"/>
    <x v="0"/>
    <x v="5"/>
    <n v="9"/>
    <n v="25"/>
    <x v="12"/>
    <s v="Marcela Valencia"/>
    <n v="299"/>
    <n v="299"/>
    <x v="2"/>
    <n v="2242500"/>
    <n v="747.5"/>
  </r>
  <r>
    <n v="12546"/>
    <x v="0"/>
    <x v="0"/>
    <n v="11"/>
    <n v="3"/>
    <x v="12"/>
    <s v="Ernesto Pérez"/>
    <n v="167"/>
    <n v="167"/>
    <x v="1"/>
    <n v="1169000"/>
    <n v="668"/>
  </r>
  <r>
    <n v="12547"/>
    <x v="0"/>
    <x v="1"/>
    <n v="10"/>
    <n v="12"/>
    <x v="4"/>
    <s v="Patricia Fernandez"/>
    <n v="208"/>
    <n v="208"/>
    <x v="2"/>
    <n v="1560000"/>
    <n v="520"/>
  </r>
  <r>
    <n v="12548"/>
    <x v="0"/>
    <x v="8"/>
    <n v="5"/>
    <n v="27"/>
    <x v="15"/>
    <s v="Patricia Fernandez"/>
    <n v="166"/>
    <n v="166"/>
    <x v="1"/>
    <n v="1162000"/>
    <n v="664"/>
  </r>
  <r>
    <n v="12549"/>
    <x v="0"/>
    <x v="5"/>
    <n v="9"/>
    <n v="24"/>
    <x v="18"/>
    <s v="Ortensia Giraldo"/>
    <n v="255"/>
    <n v="255"/>
    <x v="2"/>
    <n v="1912500"/>
    <n v="637.5"/>
  </r>
  <r>
    <n v="12550"/>
    <x v="0"/>
    <x v="7"/>
    <n v="2"/>
    <n v="7"/>
    <x v="8"/>
    <s v="Juan Carlos Londoño"/>
    <n v="238"/>
    <n v="238"/>
    <x v="0"/>
    <n v="571200"/>
    <n v="333.2"/>
  </r>
  <r>
    <n v="12551"/>
    <x v="0"/>
    <x v="2"/>
    <n v="4"/>
    <n v="20"/>
    <x v="17"/>
    <s v="Marcela Valencia"/>
    <n v="83"/>
    <n v="83"/>
    <x v="3"/>
    <n v="456500"/>
    <n v="290.5"/>
  </r>
  <r>
    <n v="12552"/>
    <x v="0"/>
    <x v="9"/>
    <n v="3"/>
    <n v="27"/>
    <x v="10"/>
    <s v="Patricia Fernandez"/>
    <n v="109"/>
    <n v="109"/>
    <x v="3"/>
    <n v="599500"/>
    <n v="381.5"/>
  </r>
  <r>
    <n v="12553"/>
    <x v="0"/>
    <x v="11"/>
    <n v="7"/>
    <n v="10"/>
    <x v="18"/>
    <s v="Marcela Valencia"/>
    <n v="236"/>
    <n v="236"/>
    <x v="3"/>
    <n v="1014800"/>
    <n v="542.79999999999995"/>
  </r>
  <r>
    <n v="12554"/>
    <x v="0"/>
    <x v="1"/>
    <n v="10"/>
    <n v="8"/>
    <x v="9"/>
    <s v="Carolina Navarro"/>
    <n v="242"/>
    <n v="242"/>
    <x v="2"/>
    <n v="1815000"/>
    <n v="605"/>
  </r>
  <r>
    <n v="12555"/>
    <x v="0"/>
    <x v="6"/>
    <n v="1"/>
    <n v="24"/>
    <x v="8"/>
    <s v="Ortensia Giraldo"/>
    <n v="115"/>
    <n v="115"/>
    <x v="2"/>
    <n v="1012000"/>
    <n v="437"/>
  </r>
  <r>
    <n v="12556"/>
    <x v="0"/>
    <x v="8"/>
    <n v="5"/>
    <n v="4"/>
    <x v="6"/>
    <s v="Ortensia Giraldo"/>
    <n v="232"/>
    <n v="232"/>
    <x v="2"/>
    <n v="1740000"/>
    <n v="580"/>
  </r>
  <r>
    <n v="12557"/>
    <x v="0"/>
    <x v="0"/>
    <n v="11"/>
    <n v="19"/>
    <x v="15"/>
    <s v="Ernesto Pérez"/>
    <n v="72"/>
    <n v="72"/>
    <x v="1"/>
    <n v="504000"/>
    <n v="288"/>
  </r>
  <r>
    <n v="12558"/>
    <x v="0"/>
    <x v="3"/>
    <n v="8"/>
    <n v="6"/>
    <x v="2"/>
    <s v="Ortensia Giraldo"/>
    <n v="218"/>
    <n v="218"/>
    <x v="0"/>
    <n v="523200"/>
    <n v="305.2"/>
  </r>
  <r>
    <n v="12559"/>
    <x v="0"/>
    <x v="2"/>
    <n v="4"/>
    <n v="13"/>
    <x v="14"/>
    <s v="Juan Carlos Londoño"/>
    <n v="257"/>
    <n v="257"/>
    <x v="2"/>
    <n v="1927500"/>
    <n v="642.5"/>
  </r>
  <r>
    <n v="12560"/>
    <x v="0"/>
    <x v="6"/>
    <n v="1"/>
    <n v="13"/>
    <x v="15"/>
    <s v="Ortensia Giraldo"/>
    <n v="250"/>
    <n v="250"/>
    <x v="0"/>
    <n v="600000"/>
    <n v="350"/>
  </r>
  <r>
    <n v="12561"/>
    <x v="0"/>
    <x v="1"/>
    <n v="10"/>
    <n v="27"/>
    <x v="17"/>
    <s v="Marcela Valencia"/>
    <n v="104"/>
    <n v="104"/>
    <x v="3"/>
    <n v="572000"/>
    <n v="364"/>
  </r>
  <r>
    <n v="12562"/>
    <x v="0"/>
    <x v="8"/>
    <n v="5"/>
    <n v="11"/>
    <x v="16"/>
    <s v="Juan Carlos Londoño"/>
    <n v="78"/>
    <n v="78"/>
    <x v="3"/>
    <n v="429000"/>
    <n v="273"/>
  </r>
  <r>
    <n v="12563"/>
    <x v="0"/>
    <x v="9"/>
    <n v="3"/>
    <n v="22"/>
    <x v="11"/>
    <s v="Ernesto Pérez"/>
    <n v="51"/>
    <n v="51"/>
    <x v="3"/>
    <n v="280500"/>
    <n v="178.5"/>
  </r>
  <r>
    <n v="12564"/>
    <x v="0"/>
    <x v="2"/>
    <n v="4"/>
    <n v="6"/>
    <x v="3"/>
    <s v="Carolina Navarro"/>
    <n v="74"/>
    <n v="74"/>
    <x v="0"/>
    <n v="222000"/>
    <n v="148"/>
  </r>
  <r>
    <n v="12565"/>
    <x v="0"/>
    <x v="7"/>
    <n v="2"/>
    <n v="10"/>
    <x v="3"/>
    <s v="Ernesto Pérez"/>
    <n v="207"/>
    <n v="207"/>
    <x v="3"/>
    <n v="890100"/>
    <n v="476.1"/>
  </r>
  <r>
    <n v="12566"/>
    <x v="0"/>
    <x v="6"/>
    <n v="1"/>
    <n v="27"/>
    <x v="10"/>
    <s v="Ortensia Giraldo"/>
    <n v="236"/>
    <n v="236"/>
    <x v="3"/>
    <n v="1014800"/>
    <n v="542.79999999999995"/>
  </r>
  <r>
    <n v="12567"/>
    <x v="0"/>
    <x v="4"/>
    <n v="12"/>
    <n v="21"/>
    <x v="18"/>
    <s v="Carolina Navarro"/>
    <n v="88"/>
    <n v="88"/>
    <x v="3"/>
    <n v="484000"/>
    <n v="308"/>
  </r>
  <r>
    <n v="12568"/>
    <x v="0"/>
    <x v="8"/>
    <n v="5"/>
    <n v="6"/>
    <x v="19"/>
    <s v="Patricia Fernandez"/>
    <n v="61"/>
    <n v="61"/>
    <x v="0"/>
    <n v="183000"/>
    <n v="122"/>
  </r>
  <r>
    <n v="12569"/>
    <x v="0"/>
    <x v="3"/>
    <n v="8"/>
    <n v="26"/>
    <x v="2"/>
    <s v="Marcela Valencia"/>
    <n v="177"/>
    <n v="177"/>
    <x v="1"/>
    <n v="1239000"/>
    <n v="708"/>
  </r>
  <r>
    <n v="12570"/>
    <x v="0"/>
    <x v="6"/>
    <n v="1"/>
    <n v="13"/>
    <x v="4"/>
    <s v="Patricia Fernandez"/>
    <n v="60"/>
    <n v="60"/>
    <x v="1"/>
    <n v="420000"/>
    <n v="240"/>
  </r>
  <r>
    <n v="12571"/>
    <x v="0"/>
    <x v="3"/>
    <n v="8"/>
    <n v="18"/>
    <x v="4"/>
    <s v="Ortensia Giraldo"/>
    <n v="295"/>
    <n v="295"/>
    <x v="3"/>
    <n v="1268500"/>
    <n v="678.5"/>
  </r>
  <r>
    <n v="12572"/>
    <x v="0"/>
    <x v="5"/>
    <n v="9"/>
    <n v="22"/>
    <x v="16"/>
    <s v="Marcela Valencia"/>
    <n v="87"/>
    <n v="87"/>
    <x v="0"/>
    <n v="261000"/>
    <n v="174"/>
  </r>
  <r>
    <n v="12573"/>
    <x v="0"/>
    <x v="1"/>
    <n v="10"/>
    <n v="3"/>
    <x v="11"/>
    <s v="Carolina Navarro"/>
    <n v="116"/>
    <n v="116"/>
    <x v="1"/>
    <n v="812000"/>
    <n v="464"/>
  </r>
  <r>
    <n v="12574"/>
    <x v="0"/>
    <x v="2"/>
    <n v="4"/>
    <n v="19"/>
    <x v="2"/>
    <s v="Ortensia Giraldo"/>
    <n v="228"/>
    <n v="228"/>
    <x v="2"/>
    <n v="1710000"/>
    <n v="570"/>
  </r>
  <r>
    <n v="12575"/>
    <x v="0"/>
    <x v="4"/>
    <n v="12"/>
    <n v="3"/>
    <x v="13"/>
    <s v="Ortensia Giraldo"/>
    <n v="57"/>
    <n v="57"/>
    <x v="0"/>
    <n v="171000"/>
    <n v="114"/>
  </r>
  <r>
    <n v="12576"/>
    <x v="0"/>
    <x v="10"/>
    <n v="6"/>
    <n v="4"/>
    <x v="4"/>
    <s v="Patricia Fernandez"/>
    <n v="226"/>
    <n v="226"/>
    <x v="2"/>
    <n v="1695000"/>
    <n v="565"/>
  </r>
  <r>
    <n v="12577"/>
    <x v="0"/>
    <x v="4"/>
    <n v="12"/>
    <n v="21"/>
    <x v="18"/>
    <s v="Carolina Navarro"/>
    <n v="239"/>
    <n v="239"/>
    <x v="2"/>
    <n v="1792500"/>
    <n v="597.5"/>
  </r>
  <r>
    <n v="12578"/>
    <x v="0"/>
    <x v="11"/>
    <n v="7"/>
    <n v="4"/>
    <x v="15"/>
    <s v="Carolina Navarro"/>
    <n v="250"/>
    <n v="250"/>
    <x v="0"/>
    <n v="600000"/>
    <n v="350"/>
  </r>
  <r>
    <n v="12579"/>
    <x v="0"/>
    <x v="5"/>
    <n v="9"/>
    <n v="18"/>
    <x v="3"/>
    <s v="Patricia Fernandez"/>
    <n v="241"/>
    <n v="241"/>
    <x v="2"/>
    <n v="1807500"/>
    <n v="602.5"/>
  </r>
  <r>
    <n v="12580"/>
    <x v="0"/>
    <x v="0"/>
    <n v="11"/>
    <n v="29"/>
    <x v="13"/>
    <s v="Marcela Valencia"/>
    <n v="258"/>
    <n v="258"/>
    <x v="2"/>
    <n v="1935000"/>
    <n v="645"/>
  </r>
  <r>
    <n v="12581"/>
    <x v="0"/>
    <x v="9"/>
    <n v="3"/>
    <n v="4"/>
    <x v="0"/>
    <s v="Carolina Navarro"/>
    <n v="59"/>
    <n v="59"/>
    <x v="3"/>
    <n v="324500"/>
    <n v="206.5"/>
  </r>
  <r>
    <n v="12582"/>
    <x v="0"/>
    <x v="6"/>
    <n v="1"/>
    <n v="7"/>
    <x v="10"/>
    <s v="Juan Carlos Londoño"/>
    <n v="65"/>
    <n v="65"/>
    <x v="1"/>
    <n v="455000"/>
    <n v="260"/>
  </r>
  <r>
    <n v="12583"/>
    <x v="0"/>
    <x v="2"/>
    <n v="4"/>
    <n v="30"/>
    <x v="2"/>
    <s v="Ortensia Giraldo"/>
    <n v="57"/>
    <n v="57"/>
    <x v="3"/>
    <n v="313500"/>
    <n v="199.5"/>
  </r>
  <r>
    <n v="12584"/>
    <x v="0"/>
    <x v="4"/>
    <n v="12"/>
    <n v="24"/>
    <x v="9"/>
    <s v="Patricia Fernandez"/>
    <n v="100"/>
    <n v="100"/>
    <x v="0"/>
    <n v="300000"/>
    <n v="200"/>
  </r>
  <r>
    <n v="12585"/>
    <x v="0"/>
    <x v="8"/>
    <n v="5"/>
    <n v="10"/>
    <x v="6"/>
    <s v="Patricia Fernandez"/>
    <n v="258"/>
    <n v="258"/>
    <x v="2"/>
    <n v="1935000"/>
    <n v="645"/>
  </r>
  <r>
    <n v="12586"/>
    <x v="0"/>
    <x v="9"/>
    <n v="3"/>
    <n v="5"/>
    <x v="17"/>
    <s v="Juan Carlos Londoño"/>
    <n v="273"/>
    <n v="273"/>
    <x v="2"/>
    <n v="2047500"/>
    <n v="682.5"/>
  </r>
  <r>
    <n v="12587"/>
    <x v="0"/>
    <x v="0"/>
    <n v="11"/>
    <n v="16"/>
    <x v="1"/>
    <s v="Marcela Valencia"/>
    <n v="111"/>
    <n v="111"/>
    <x v="3"/>
    <n v="610500"/>
    <n v="388.5"/>
  </r>
  <r>
    <n v="12588"/>
    <x v="0"/>
    <x v="4"/>
    <n v="12"/>
    <n v="26"/>
    <x v="15"/>
    <s v="Carolina Navarro"/>
    <n v="149"/>
    <n v="149"/>
    <x v="1"/>
    <n v="1043000"/>
    <n v="596"/>
  </r>
  <r>
    <n v="12589"/>
    <x v="0"/>
    <x v="3"/>
    <n v="8"/>
    <n v="23"/>
    <x v="15"/>
    <s v="Patricia Fernandez"/>
    <n v="297"/>
    <n v="297"/>
    <x v="3"/>
    <n v="1277100"/>
    <n v="683.1"/>
  </r>
  <r>
    <n v="12590"/>
    <x v="0"/>
    <x v="11"/>
    <n v="7"/>
    <n v="10"/>
    <x v="6"/>
    <s v="Ernesto Pérez"/>
    <n v="110"/>
    <n v="110"/>
    <x v="2"/>
    <n v="968000"/>
    <n v="418"/>
  </r>
  <r>
    <n v="12591"/>
    <x v="0"/>
    <x v="3"/>
    <n v="8"/>
    <n v="8"/>
    <x v="1"/>
    <s v="Carolina Navarro"/>
    <n v="90"/>
    <n v="90"/>
    <x v="2"/>
    <n v="792000"/>
    <n v="342"/>
  </r>
  <r>
    <n v="12592"/>
    <x v="0"/>
    <x v="5"/>
    <n v="9"/>
    <n v="22"/>
    <x v="4"/>
    <s v="Marcela Valencia"/>
    <n v="107"/>
    <n v="107"/>
    <x v="0"/>
    <n v="321000"/>
    <n v="214"/>
  </r>
  <r>
    <n v="12593"/>
    <x v="0"/>
    <x v="8"/>
    <n v="5"/>
    <n v="4"/>
    <x v="13"/>
    <s v="Marcela Valencia"/>
    <n v="161"/>
    <n v="161"/>
    <x v="1"/>
    <n v="1127000"/>
    <n v="644"/>
  </r>
  <r>
    <n v="12594"/>
    <x v="0"/>
    <x v="7"/>
    <n v="2"/>
    <n v="16"/>
    <x v="7"/>
    <s v="Ortensia Giraldo"/>
    <n v="99"/>
    <n v="99"/>
    <x v="1"/>
    <n v="693000"/>
    <n v="396"/>
  </r>
  <r>
    <n v="12595"/>
    <x v="0"/>
    <x v="10"/>
    <n v="6"/>
    <n v="5"/>
    <x v="4"/>
    <s v="Juan Carlos Londoño"/>
    <n v="50"/>
    <n v="50"/>
    <x v="0"/>
    <n v="150000"/>
    <n v="100"/>
  </r>
  <r>
    <n v="12596"/>
    <x v="0"/>
    <x v="9"/>
    <n v="3"/>
    <n v="7"/>
    <x v="1"/>
    <s v="Ernesto Pérez"/>
    <n v="122"/>
    <n v="122"/>
    <x v="1"/>
    <n v="854000"/>
    <n v="488"/>
  </r>
  <r>
    <n v="12597"/>
    <x v="0"/>
    <x v="9"/>
    <n v="3"/>
    <n v="19"/>
    <x v="13"/>
    <s v="Marcela Valencia"/>
    <n v="89"/>
    <n v="89"/>
    <x v="0"/>
    <n v="267000"/>
    <n v="178"/>
  </r>
  <r>
    <n v="12598"/>
    <x v="0"/>
    <x v="4"/>
    <n v="12"/>
    <n v="11"/>
    <x v="3"/>
    <s v="Patricia Fernandez"/>
    <n v="146"/>
    <n v="146"/>
    <x v="1"/>
    <n v="1022000"/>
    <n v="584"/>
  </r>
  <r>
    <n v="12599"/>
    <x v="0"/>
    <x v="10"/>
    <n v="6"/>
    <n v="17"/>
    <x v="7"/>
    <s v="Ortensia Giraldo"/>
    <n v="146"/>
    <n v="146"/>
    <x v="1"/>
    <n v="1022000"/>
    <n v="584"/>
  </r>
  <r>
    <n v="12600"/>
    <x v="0"/>
    <x v="3"/>
    <n v="8"/>
    <n v="2"/>
    <x v="5"/>
    <s v="Ernesto Pérez"/>
    <n v="208"/>
    <n v="208"/>
    <x v="3"/>
    <n v="894400"/>
    <n v="478.4"/>
  </r>
  <r>
    <n v="12601"/>
    <x v="0"/>
    <x v="11"/>
    <n v="7"/>
    <n v="26"/>
    <x v="19"/>
    <s v="Marcela Valencia"/>
    <n v="112"/>
    <n v="112"/>
    <x v="1"/>
    <n v="784000"/>
    <n v="448"/>
  </r>
  <r>
    <n v="12602"/>
    <x v="0"/>
    <x v="11"/>
    <n v="7"/>
    <n v="10"/>
    <x v="8"/>
    <s v="Juan Carlos Londoño"/>
    <n v="97"/>
    <n v="97"/>
    <x v="1"/>
    <n v="679000"/>
    <n v="388"/>
  </r>
  <r>
    <n v="12603"/>
    <x v="0"/>
    <x v="5"/>
    <n v="9"/>
    <n v="6"/>
    <x v="10"/>
    <s v="Ortensia Giraldo"/>
    <n v="118"/>
    <n v="118"/>
    <x v="1"/>
    <n v="826000"/>
    <n v="472"/>
  </r>
  <r>
    <n v="12604"/>
    <x v="0"/>
    <x v="11"/>
    <n v="7"/>
    <n v="30"/>
    <x v="16"/>
    <s v="Ernesto Pérez"/>
    <n v="255"/>
    <n v="255"/>
    <x v="3"/>
    <n v="1096500"/>
    <n v="586.5"/>
  </r>
  <r>
    <n v="12605"/>
    <x v="0"/>
    <x v="8"/>
    <n v="5"/>
    <n v="28"/>
    <x v="4"/>
    <s v="Carolina Navarro"/>
    <n v="281"/>
    <n v="281"/>
    <x v="2"/>
    <n v="2107500"/>
    <n v="702.5"/>
  </r>
  <r>
    <n v="12606"/>
    <x v="0"/>
    <x v="9"/>
    <n v="3"/>
    <n v="30"/>
    <x v="12"/>
    <s v="Carolina Navarro"/>
    <n v="106"/>
    <n v="106"/>
    <x v="3"/>
    <n v="583000"/>
    <n v="371"/>
  </r>
  <r>
    <n v="12607"/>
    <x v="0"/>
    <x v="0"/>
    <n v="11"/>
    <n v="4"/>
    <x v="19"/>
    <s v="Ernesto Pérez"/>
    <n v="83"/>
    <n v="83"/>
    <x v="3"/>
    <n v="456500"/>
    <n v="290.5"/>
  </r>
  <r>
    <n v="12608"/>
    <x v="0"/>
    <x v="6"/>
    <n v="1"/>
    <n v="29"/>
    <x v="8"/>
    <s v="Carolina Navarro"/>
    <n v="57"/>
    <n v="57"/>
    <x v="1"/>
    <n v="399000"/>
    <n v="228"/>
  </r>
  <r>
    <n v="12609"/>
    <x v="0"/>
    <x v="5"/>
    <n v="9"/>
    <n v="5"/>
    <x v="14"/>
    <s v="Carolina Navarro"/>
    <n v="85"/>
    <n v="85"/>
    <x v="0"/>
    <n v="255000"/>
    <n v="170"/>
  </r>
  <r>
    <n v="12610"/>
    <x v="0"/>
    <x v="8"/>
    <n v="5"/>
    <n v="29"/>
    <x v="10"/>
    <s v="Ortensia Giraldo"/>
    <n v="92"/>
    <n v="92"/>
    <x v="1"/>
    <n v="644000"/>
    <n v="368"/>
  </r>
  <r>
    <n v="12611"/>
    <x v="0"/>
    <x v="6"/>
    <n v="1"/>
    <n v="16"/>
    <x v="9"/>
    <s v="Patricia Fernandez"/>
    <n v="203"/>
    <n v="203"/>
    <x v="3"/>
    <n v="872900"/>
    <n v="466.9"/>
  </r>
  <r>
    <n v="12612"/>
    <x v="0"/>
    <x v="2"/>
    <n v="4"/>
    <n v="29"/>
    <x v="10"/>
    <s v="Juan Carlos Londoño"/>
    <n v="76"/>
    <n v="76"/>
    <x v="0"/>
    <n v="228000"/>
    <n v="152"/>
  </r>
  <r>
    <n v="12613"/>
    <x v="0"/>
    <x v="9"/>
    <n v="3"/>
    <n v="17"/>
    <x v="0"/>
    <s v="Ortensia Giraldo"/>
    <n v="224"/>
    <n v="224"/>
    <x v="2"/>
    <n v="1680000"/>
    <n v="560"/>
  </r>
  <r>
    <n v="12614"/>
    <x v="0"/>
    <x v="11"/>
    <n v="7"/>
    <n v="25"/>
    <x v="7"/>
    <s v="Patricia Fernandez"/>
    <n v="248"/>
    <n v="248"/>
    <x v="3"/>
    <n v="1066400"/>
    <n v="570.4"/>
  </r>
  <r>
    <n v="12615"/>
    <x v="0"/>
    <x v="8"/>
    <n v="5"/>
    <n v="30"/>
    <x v="17"/>
    <s v="Carolina Navarro"/>
    <n v="50"/>
    <n v="50"/>
    <x v="1"/>
    <n v="350000"/>
    <n v="200"/>
  </r>
  <r>
    <n v="12616"/>
    <x v="0"/>
    <x v="3"/>
    <n v="8"/>
    <n v="8"/>
    <x v="11"/>
    <s v="Patricia Fernandez"/>
    <n v="145"/>
    <n v="145"/>
    <x v="1"/>
    <n v="1015000"/>
    <n v="580"/>
  </r>
  <r>
    <n v="12617"/>
    <x v="0"/>
    <x v="0"/>
    <n v="11"/>
    <n v="29"/>
    <x v="4"/>
    <s v="Carolina Navarro"/>
    <n v="115"/>
    <n v="115"/>
    <x v="0"/>
    <n v="345000"/>
    <n v="230"/>
  </r>
  <r>
    <n v="12618"/>
    <x v="0"/>
    <x v="11"/>
    <n v="7"/>
    <n v="26"/>
    <x v="5"/>
    <s v="Patricia Fernandez"/>
    <n v="262"/>
    <n v="262"/>
    <x v="3"/>
    <n v="1126600"/>
    <n v="602.6"/>
  </r>
  <r>
    <n v="12619"/>
    <x v="0"/>
    <x v="11"/>
    <n v="7"/>
    <n v="29"/>
    <x v="19"/>
    <s v="Patricia Fernandez"/>
    <n v="153"/>
    <n v="153"/>
    <x v="1"/>
    <n v="1071000"/>
    <n v="612"/>
  </r>
  <r>
    <n v="12620"/>
    <x v="0"/>
    <x v="2"/>
    <n v="4"/>
    <n v="18"/>
    <x v="13"/>
    <s v="Carolina Navarro"/>
    <n v="92"/>
    <n v="92"/>
    <x v="0"/>
    <n v="276000"/>
    <n v="184"/>
  </r>
  <r>
    <n v="12621"/>
    <x v="0"/>
    <x v="10"/>
    <n v="6"/>
    <n v="7"/>
    <x v="3"/>
    <s v="Marcela Valencia"/>
    <n v="115"/>
    <n v="115"/>
    <x v="3"/>
    <n v="632500"/>
    <n v="402.5"/>
  </r>
  <r>
    <n v="12622"/>
    <x v="0"/>
    <x v="6"/>
    <n v="1"/>
    <n v="17"/>
    <x v="15"/>
    <s v="Ernesto Pérez"/>
    <n v="260"/>
    <n v="260"/>
    <x v="3"/>
    <n v="1118000"/>
    <n v="598"/>
  </r>
  <r>
    <n v="12623"/>
    <x v="0"/>
    <x v="0"/>
    <n v="11"/>
    <n v="5"/>
    <x v="9"/>
    <s v="Juan Carlos Londoño"/>
    <n v="79"/>
    <n v="79"/>
    <x v="3"/>
    <n v="434500"/>
    <n v="276.5"/>
  </r>
  <r>
    <n v="12624"/>
    <x v="0"/>
    <x v="11"/>
    <n v="7"/>
    <n v="11"/>
    <x v="0"/>
    <s v="Ortensia Giraldo"/>
    <n v="284"/>
    <n v="284"/>
    <x v="3"/>
    <n v="1221200"/>
    <n v="653.20000000000005"/>
  </r>
  <r>
    <n v="12625"/>
    <x v="0"/>
    <x v="9"/>
    <n v="3"/>
    <n v="24"/>
    <x v="1"/>
    <s v="Carolina Navarro"/>
    <n v="65"/>
    <n v="65"/>
    <x v="3"/>
    <n v="357500"/>
    <n v="227.5"/>
  </r>
  <r>
    <n v="12626"/>
    <x v="0"/>
    <x v="0"/>
    <n v="11"/>
    <n v="10"/>
    <x v="6"/>
    <s v="Ernesto Pérez"/>
    <n v="58"/>
    <n v="58"/>
    <x v="1"/>
    <n v="406000"/>
    <n v="232"/>
  </r>
  <r>
    <n v="12627"/>
    <x v="0"/>
    <x v="7"/>
    <n v="2"/>
    <n v="26"/>
    <x v="1"/>
    <s v="Marcela Valencia"/>
    <n v="286"/>
    <n v="286"/>
    <x v="0"/>
    <n v="686400"/>
    <n v="400.4"/>
  </r>
  <r>
    <n v="12628"/>
    <x v="0"/>
    <x v="10"/>
    <n v="6"/>
    <n v="20"/>
    <x v="16"/>
    <s v="Carolina Navarro"/>
    <n v="171"/>
    <n v="171"/>
    <x v="1"/>
    <n v="1197000"/>
    <n v="684"/>
  </r>
  <r>
    <n v="12629"/>
    <x v="0"/>
    <x v="3"/>
    <n v="8"/>
    <n v="9"/>
    <x v="14"/>
    <s v="Juan Carlos Londoño"/>
    <n v="98"/>
    <n v="98"/>
    <x v="1"/>
    <n v="686000"/>
    <n v="392"/>
  </r>
  <r>
    <n v="12630"/>
    <x v="0"/>
    <x v="2"/>
    <n v="4"/>
    <n v="2"/>
    <x v="16"/>
    <s v="Juan Carlos Londoño"/>
    <n v="69"/>
    <n v="69"/>
    <x v="3"/>
    <n v="379500"/>
    <n v="241.5"/>
  </r>
  <r>
    <n v="12631"/>
    <x v="0"/>
    <x v="10"/>
    <n v="6"/>
    <n v="9"/>
    <x v="13"/>
    <s v="Ernesto Pérez"/>
    <n v="85"/>
    <n v="85"/>
    <x v="1"/>
    <n v="595000"/>
    <n v="340"/>
  </r>
  <r>
    <n v="12632"/>
    <x v="0"/>
    <x v="0"/>
    <n v="11"/>
    <n v="30"/>
    <x v="1"/>
    <s v="Carolina Navarro"/>
    <n v="59"/>
    <n v="59"/>
    <x v="1"/>
    <n v="413000"/>
    <n v="236"/>
  </r>
  <r>
    <n v="12633"/>
    <x v="0"/>
    <x v="1"/>
    <n v="10"/>
    <n v="2"/>
    <x v="16"/>
    <s v="Marcela Valencia"/>
    <n v="77"/>
    <n v="77"/>
    <x v="1"/>
    <n v="539000"/>
    <n v="308"/>
  </r>
  <r>
    <n v="12634"/>
    <x v="0"/>
    <x v="3"/>
    <n v="8"/>
    <n v="20"/>
    <x v="18"/>
    <s v="Carolina Navarro"/>
    <n v="249"/>
    <n v="249"/>
    <x v="3"/>
    <n v="1070700"/>
    <n v="572.70000000000005"/>
  </r>
  <r>
    <n v="12635"/>
    <x v="0"/>
    <x v="4"/>
    <n v="12"/>
    <n v="15"/>
    <x v="18"/>
    <s v="Carolina Navarro"/>
    <n v="271"/>
    <n v="271"/>
    <x v="2"/>
    <n v="2032500"/>
    <n v="677.5"/>
  </r>
  <r>
    <n v="12636"/>
    <x v="0"/>
    <x v="5"/>
    <n v="9"/>
    <n v="5"/>
    <x v="12"/>
    <s v="Carolina Navarro"/>
    <n v="58"/>
    <n v="58"/>
    <x v="1"/>
    <n v="406000"/>
    <n v="232"/>
  </r>
  <r>
    <n v="12637"/>
    <x v="0"/>
    <x v="8"/>
    <n v="5"/>
    <n v="15"/>
    <x v="14"/>
    <s v="Juan Carlos Londoño"/>
    <n v="50"/>
    <n v="50"/>
    <x v="0"/>
    <n v="150000"/>
    <n v="100"/>
  </r>
  <r>
    <n v="12638"/>
    <x v="0"/>
    <x v="1"/>
    <n v="10"/>
    <n v="20"/>
    <x v="2"/>
    <s v="Carolina Navarro"/>
    <n v="82"/>
    <n v="82"/>
    <x v="0"/>
    <n v="246000"/>
    <n v="164"/>
  </r>
  <r>
    <n v="12639"/>
    <x v="0"/>
    <x v="8"/>
    <n v="5"/>
    <n v="10"/>
    <x v="5"/>
    <s v="Juan Carlos Londoño"/>
    <n v="221"/>
    <n v="221"/>
    <x v="2"/>
    <n v="1657500"/>
    <n v="552.5"/>
  </r>
  <r>
    <n v="12640"/>
    <x v="0"/>
    <x v="6"/>
    <n v="1"/>
    <n v="19"/>
    <x v="5"/>
    <s v="Marcela Valencia"/>
    <n v="282"/>
    <n v="282"/>
    <x v="0"/>
    <n v="676800"/>
    <n v="394.8"/>
  </r>
  <r>
    <n v="12641"/>
    <x v="0"/>
    <x v="0"/>
    <n v="11"/>
    <n v="16"/>
    <x v="13"/>
    <s v="Ernesto Pérez"/>
    <n v="94"/>
    <n v="94"/>
    <x v="0"/>
    <n v="282000"/>
    <n v="188"/>
  </r>
  <r>
    <n v="12642"/>
    <x v="0"/>
    <x v="4"/>
    <n v="12"/>
    <n v="6"/>
    <x v="5"/>
    <s v="Ernesto Pérez"/>
    <n v="96"/>
    <n v="96"/>
    <x v="3"/>
    <n v="528000"/>
    <n v="336"/>
  </r>
  <r>
    <n v="12643"/>
    <x v="0"/>
    <x v="9"/>
    <n v="3"/>
    <n v="15"/>
    <x v="14"/>
    <s v="Patricia Fernandez"/>
    <n v="141"/>
    <n v="141"/>
    <x v="1"/>
    <n v="987000"/>
    <n v="564"/>
  </r>
  <r>
    <n v="12644"/>
    <x v="0"/>
    <x v="8"/>
    <n v="5"/>
    <n v="19"/>
    <x v="13"/>
    <s v="Ernesto Pérez"/>
    <n v="292"/>
    <n v="292"/>
    <x v="2"/>
    <n v="2190000"/>
    <n v="730"/>
  </r>
  <r>
    <n v="12645"/>
    <x v="0"/>
    <x v="6"/>
    <n v="1"/>
    <n v="26"/>
    <x v="16"/>
    <s v="Patricia Fernandez"/>
    <n v="203"/>
    <n v="203"/>
    <x v="0"/>
    <n v="487200"/>
    <n v="284.2"/>
  </r>
  <r>
    <n v="12646"/>
    <x v="0"/>
    <x v="6"/>
    <n v="1"/>
    <n v="4"/>
    <x v="19"/>
    <s v="Marcela Valencia"/>
    <n v="75"/>
    <n v="75"/>
    <x v="2"/>
    <n v="660000"/>
    <n v="285"/>
  </r>
  <r>
    <n v="12647"/>
    <x v="0"/>
    <x v="3"/>
    <n v="8"/>
    <n v="22"/>
    <x v="11"/>
    <s v="Patricia Fernandez"/>
    <n v="161"/>
    <n v="161"/>
    <x v="1"/>
    <n v="1127000"/>
    <n v="644"/>
  </r>
  <r>
    <n v="12648"/>
    <x v="0"/>
    <x v="4"/>
    <n v="12"/>
    <n v="18"/>
    <x v="6"/>
    <s v="Juan Carlos Londoño"/>
    <n v="94"/>
    <n v="94"/>
    <x v="0"/>
    <n v="282000"/>
    <n v="188"/>
  </r>
  <r>
    <n v="12649"/>
    <x v="0"/>
    <x v="3"/>
    <n v="8"/>
    <n v="22"/>
    <x v="14"/>
    <s v="Juan Carlos Londoño"/>
    <n v="219"/>
    <n v="219"/>
    <x v="3"/>
    <n v="941700"/>
    <n v="503.7"/>
  </r>
  <r>
    <n v="12650"/>
    <x v="0"/>
    <x v="9"/>
    <n v="3"/>
    <n v="2"/>
    <x v="7"/>
    <s v="Juan Carlos Londoño"/>
    <n v="65"/>
    <n v="65"/>
    <x v="0"/>
    <n v="195000"/>
    <n v="130"/>
  </r>
  <r>
    <n v="12651"/>
    <x v="0"/>
    <x v="0"/>
    <n v="11"/>
    <n v="25"/>
    <x v="11"/>
    <s v="Patricia Fernandez"/>
    <n v="135"/>
    <n v="135"/>
    <x v="1"/>
    <n v="945000"/>
    <n v="540"/>
  </r>
  <r>
    <n v="12652"/>
    <x v="0"/>
    <x v="9"/>
    <n v="3"/>
    <n v="24"/>
    <x v="6"/>
    <s v="Juan Carlos Londoño"/>
    <n v="246"/>
    <n v="246"/>
    <x v="2"/>
    <n v="1845000"/>
    <n v="615"/>
  </r>
  <r>
    <n v="12653"/>
    <x v="0"/>
    <x v="9"/>
    <n v="3"/>
    <n v="6"/>
    <x v="12"/>
    <s v="Carolina Navarro"/>
    <n v="175"/>
    <n v="175"/>
    <x v="1"/>
    <n v="1225000"/>
    <n v="700"/>
  </r>
  <r>
    <n v="12654"/>
    <x v="0"/>
    <x v="11"/>
    <n v="7"/>
    <n v="23"/>
    <x v="10"/>
    <s v="Carolina Navarro"/>
    <n v="75"/>
    <n v="75"/>
    <x v="1"/>
    <n v="525000"/>
    <n v="300"/>
  </r>
  <r>
    <n v="12655"/>
    <x v="0"/>
    <x v="5"/>
    <n v="9"/>
    <n v="2"/>
    <x v="3"/>
    <s v="Patricia Fernandez"/>
    <n v="119"/>
    <n v="119"/>
    <x v="0"/>
    <n v="357000"/>
    <n v="238"/>
  </r>
  <r>
    <n v="12656"/>
    <x v="0"/>
    <x v="5"/>
    <n v="9"/>
    <n v="18"/>
    <x v="11"/>
    <s v="Ortensia Giraldo"/>
    <n v="56"/>
    <n v="56"/>
    <x v="3"/>
    <n v="308000"/>
    <n v="196"/>
  </r>
  <r>
    <n v="12657"/>
    <x v="0"/>
    <x v="8"/>
    <n v="5"/>
    <n v="17"/>
    <x v="15"/>
    <s v="Juan Carlos Londoño"/>
    <n v="100"/>
    <n v="100"/>
    <x v="0"/>
    <n v="300000"/>
    <n v="200"/>
  </r>
  <r>
    <n v="12658"/>
    <x v="0"/>
    <x v="8"/>
    <n v="5"/>
    <n v="3"/>
    <x v="9"/>
    <s v="Ortensia Giraldo"/>
    <n v="89"/>
    <n v="89"/>
    <x v="3"/>
    <n v="489500"/>
    <n v="311.5"/>
  </r>
  <r>
    <n v="12659"/>
    <x v="0"/>
    <x v="0"/>
    <n v="11"/>
    <n v="7"/>
    <x v="18"/>
    <s v="Ortensia Giraldo"/>
    <n v="82"/>
    <n v="82"/>
    <x v="3"/>
    <n v="451000"/>
    <n v="287"/>
  </r>
  <r>
    <n v="12660"/>
    <x v="0"/>
    <x v="4"/>
    <n v="12"/>
    <n v="16"/>
    <x v="8"/>
    <s v="Ortensia Giraldo"/>
    <n v="108"/>
    <n v="108"/>
    <x v="0"/>
    <n v="324000"/>
    <n v="216"/>
  </r>
  <r>
    <n v="12661"/>
    <x v="0"/>
    <x v="2"/>
    <n v="4"/>
    <n v="14"/>
    <x v="1"/>
    <s v="Carolina Navarro"/>
    <n v="280"/>
    <n v="280"/>
    <x v="2"/>
    <n v="2100000"/>
    <n v="700"/>
  </r>
  <r>
    <n v="12662"/>
    <x v="0"/>
    <x v="8"/>
    <n v="5"/>
    <n v="17"/>
    <x v="18"/>
    <s v="Ernesto Pérez"/>
    <n v="248"/>
    <n v="248"/>
    <x v="2"/>
    <n v="1860000"/>
    <n v="620"/>
  </r>
  <r>
    <n v="12663"/>
    <x v="0"/>
    <x v="1"/>
    <n v="10"/>
    <n v="25"/>
    <x v="17"/>
    <s v="Marcela Valencia"/>
    <n v="58"/>
    <n v="58"/>
    <x v="1"/>
    <n v="406000"/>
    <n v="232"/>
  </r>
  <r>
    <n v="12664"/>
    <x v="0"/>
    <x v="0"/>
    <n v="11"/>
    <n v="13"/>
    <x v="11"/>
    <s v="Marcela Valencia"/>
    <n v="85"/>
    <n v="85"/>
    <x v="3"/>
    <n v="467500"/>
    <n v="297.5"/>
  </r>
  <r>
    <n v="12665"/>
    <x v="0"/>
    <x v="8"/>
    <n v="5"/>
    <n v="29"/>
    <x v="16"/>
    <s v="Patricia Fernandez"/>
    <n v="68"/>
    <n v="68"/>
    <x v="0"/>
    <n v="204000"/>
    <n v="136"/>
  </r>
  <r>
    <n v="12666"/>
    <x v="0"/>
    <x v="10"/>
    <n v="6"/>
    <n v="9"/>
    <x v="2"/>
    <s v="Carolina Navarro"/>
    <n v="57"/>
    <n v="57"/>
    <x v="1"/>
    <n v="399000"/>
    <n v="228"/>
  </r>
  <r>
    <n v="12667"/>
    <x v="0"/>
    <x v="11"/>
    <n v="7"/>
    <n v="19"/>
    <x v="4"/>
    <s v="Ernesto Pérez"/>
    <n v="64"/>
    <n v="64"/>
    <x v="2"/>
    <n v="563200"/>
    <n v="243.2"/>
  </r>
  <r>
    <n v="12668"/>
    <x v="0"/>
    <x v="2"/>
    <n v="4"/>
    <n v="26"/>
    <x v="16"/>
    <s v="Marcela Valencia"/>
    <n v="286"/>
    <n v="286"/>
    <x v="2"/>
    <n v="2145000"/>
    <n v="715"/>
  </r>
  <r>
    <n v="12669"/>
    <x v="0"/>
    <x v="5"/>
    <n v="9"/>
    <n v="14"/>
    <x v="11"/>
    <s v="Juan Carlos Londoño"/>
    <n v="112"/>
    <n v="112"/>
    <x v="3"/>
    <n v="616000"/>
    <n v="392"/>
  </r>
  <r>
    <n v="12670"/>
    <x v="0"/>
    <x v="7"/>
    <n v="2"/>
    <n v="23"/>
    <x v="2"/>
    <s v="Juan Carlos Londoño"/>
    <n v="224"/>
    <n v="224"/>
    <x v="0"/>
    <n v="537600"/>
    <n v="313.60000000000002"/>
  </r>
  <r>
    <n v="12671"/>
    <x v="0"/>
    <x v="5"/>
    <n v="9"/>
    <n v="5"/>
    <x v="2"/>
    <s v="Patricia Fernandez"/>
    <n v="91"/>
    <n v="91"/>
    <x v="0"/>
    <n v="273000"/>
    <n v="182"/>
  </r>
  <r>
    <n v="12672"/>
    <x v="0"/>
    <x v="3"/>
    <n v="8"/>
    <n v="16"/>
    <x v="0"/>
    <s v="Juan Carlos Londoño"/>
    <n v="153"/>
    <n v="153"/>
    <x v="1"/>
    <n v="1071000"/>
    <n v="612"/>
  </r>
  <r>
    <n v="12673"/>
    <x v="0"/>
    <x v="3"/>
    <n v="8"/>
    <n v="6"/>
    <x v="7"/>
    <s v="Ortensia Giraldo"/>
    <n v="262"/>
    <n v="262"/>
    <x v="0"/>
    <n v="628800"/>
    <n v="366.8"/>
  </r>
  <r>
    <n v="12674"/>
    <x v="0"/>
    <x v="1"/>
    <n v="10"/>
    <n v="29"/>
    <x v="4"/>
    <s v="Juan Carlos Londoño"/>
    <n v="148"/>
    <n v="148"/>
    <x v="1"/>
    <n v="1036000"/>
    <n v="592"/>
  </r>
  <r>
    <n v="12675"/>
    <x v="0"/>
    <x v="4"/>
    <n v="12"/>
    <n v="29"/>
    <x v="2"/>
    <s v="Ernesto Pérez"/>
    <n v="133"/>
    <n v="133"/>
    <x v="1"/>
    <n v="931000"/>
    <n v="532"/>
  </r>
  <r>
    <n v="12676"/>
    <x v="0"/>
    <x v="6"/>
    <n v="1"/>
    <n v="23"/>
    <x v="9"/>
    <s v="Ortensia Giraldo"/>
    <n v="92"/>
    <n v="92"/>
    <x v="1"/>
    <n v="644000"/>
    <n v="368"/>
  </r>
  <r>
    <n v="12677"/>
    <x v="0"/>
    <x v="4"/>
    <n v="12"/>
    <n v="19"/>
    <x v="16"/>
    <s v="Ortensia Giraldo"/>
    <n v="258"/>
    <n v="258"/>
    <x v="2"/>
    <n v="1935000"/>
    <n v="645"/>
  </r>
  <r>
    <n v="12678"/>
    <x v="0"/>
    <x v="5"/>
    <n v="9"/>
    <n v="2"/>
    <x v="16"/>
    <s v="Carolina Navarro"/>
    <n v="125"/>
    <n v="125"/>
    <x v="1"/>
    <n v="875000"/>
    <n v="500"/>
  </r>
  <r>
    <n v="12679"/>
    <x v="0"/>
    <x v="2"/>
    <n v="4"/>
    <n v="13"/>
    <x v="14"/>
    <s v="Juan Carlos Londoño"/>
    <n v="81"/>
    <n v="81"/>
    <x v="3"/>
    <n v="445500"/>
    <n v="283.5"/>
  </r>
  <r>
    <n v="12680"/>
    <x v="0"/>
    <x v="11"/>
    <n v="7"/>
    <n v="18"/>
    <x v="19"/>
    <s v="Ortensia Giraldo"/>
    <n v="86"/>
    <n v="86"/>
    <x v="1"/>
    <n v="602000"/>
    <n v="344"/>
  </r>
  <r>
    <n v="12681"/>
    <x v="0"/>
    <x v="7"/>
    <n v="2"/>
    <n v="29"/>
    <x v="12"/>
    <s v="Patricia Fernandez"/>
    <n v="90"/>
    <n v="90"/>
    <x v="2"/>
    <n v="792000"/>
    <n v="342"/>
  </r>
  <r>
    <n v="12682"/>
    <x v="0"/>
    <x v="2"/>
    <n v="4"/>
    <n v="3"/>
    <x v="0"/>
    <s v="Marcela Valencia"/>
    <n v="117"/>
    <n v="117"/>
    <x v="3"/>
    <n v="643500"/>
    <n v="409.5"/>
  </r>
  <r>
    <n v="12683"/>
    <x v="0"/>
    <x v="10"/>
    <n v="6"/>
    <n v="16"/>
    <x v="15"/>
    <s v="Patricia Fernandez"/>
    <n v="88"/>
    <n v="88"/>
    <x v="0"/>
    <n v="264000"/>
    <n v="176"/>
  </r>
  <r>
    <n v="12684"/>
    <x v="0"/>
    <x v="9"/>
    <n v="3"/>
    <n v="14"/>
    <x v="9"/>
    <s v="Juan Carlos Londoño"/>
    <n v="169"/>
    <n v="169"/>
    <x v="1"/>
    <n v="1183000"/>
    <n v="676"/>
  </r>
  <r>
    <n v="12685"/>
    <x v="0"/>
    <x v="10"/>
    <n v="6"/>
    <n v="7"/>
    <x v="7"/>
    <s v="Ernesto Pérez"/>
    <n v="98"/>
    <n v="98"/>
    <x v="1"/>
    <n v="686000"/>
    <n v="392"/>
  </r>
  <r>
    <n v="12686"/>
    <x v="0"/>
    <x v="4"/>
    <n v="12"/>
    <n v="30"/>
    <x v="14"/>
    <s v="Juan Carlos Londoño"/>
    <n v="88"/>
    <n v="88"/>
    <x v="0"/>
    <n v="264000"/>
    <n v="176"/>
  </r>
  <r>
    <n v="12687"/>
    <x v="0"/>
    <x v="8"/>
    <n v="5"/>
    <n v="14"/>
    <x v="4"/>
    <s v="Carolina Navarro"/>
    <n v="217"/>
    <n v="217"/>
    <x v="2"/>
    <n v="1627500"/>
    <n v="542.5"/>
  </r>
  <r>
    <n v="12688"/>
    <x v="0"/>
    <x v="11"/>
    <n v="7"/>
    <n v="10"/>
    <x v="18"/>
    <s v="Patricia Fernandez"/>
    <n v="99"/>
    <n v="99"/>
    <x v="2"/>
    <n v="871200"/>
    <n v="376.2"/>
  </r>
  <r>
    <n v="12689"/>
    <x v="0"/>
    <x v="5"/>
    <n v="9"/>
    <n v="13"/>
    <x v="5"/>
    <s v="Carolina Navarro"/>
    <n v="79"/>
    <n v="79"/>
    <x v="3"/>
    <n v="434500"/>
    <n v="276.5"/>
  </r>
  <r>
    <n v="12690"/>
    <x v="0"/>
    <x v="2"/>
    <n v="4"/>
    <n v="21"/>
    <x v="5"/>
    <s v="Carolina Navarro"/>
    <n v="298"/>
    <n v="298"/>
    <x v="2"/>
    <n v="2235000"/>
    <n v="745"/>
  </r>
  <r>
    <n v="12691"/>
    <x v="0"/>
    <x v="6"/>
    <n v="1"/>
    <n v="25"/>
    <x v="10"/>
    <s v="Marcela Valencia"/>
    <n v="202"/>
    <n v="202"/>
    <x v="3"/>
    <n v="868600"/>
    <n v="464.6"/>
  </r>
  <r>
    <n v="12692"/>
    <x v="0"/>
    <x v="5"/>
    <n v="9"/>
    <n v="28"/>
    <x v="6"/>
    <s v="Marcela Valencia"/>
    <n v="114"/>
    <n v="114"/>
    <x v="0"/>
    <n v="342000"/>
    <n v="228"/>
  </r>
  <r>
    <n v="12693"/>
    <x v="0"/>
    <x v="5"/>
    <n v="9"/>
    <n v="14"/>
    <x v="15"/>
    <s v="Marcela Valencia"/>
    <n v="268"/>
    <n v="268"/>
    <x v="2"/>
    <n v="2010000"/>
    <n v="670"/>
  </r>
  <r>
    <n v="12694"/>
    <x v="0"/>
    <x v="9"/>
    <n v="3"/>
    <n v="23"/>
    <x v="3"/>
    <s v="Ortensia Giraldo"/>
    <n v="78"/>
    <n v="78"/>
    <x v="3"/>
    <n v="429000"/>
    <n v="273"/>
  </r>
  <r>
    <n v="12695"/>
    <x v="0"/>
    <x v="3"/>
    <n v="8"/>
    <n v="3"/>
    <x v="7"/>
    <s v="Ortensia Giraldo"/>
    <n v="127"/>
    <n v="127"/>
    <x v="1"/>
    <n v="889000"/>
    <n v="508"/>
  </r>
  <r>
    <n v="12696"/>
    <x v="0"/>
    <x v="7"/>
    <n v="2"/>
    <n v="24"/>
    <x v="7"/>
    <s v="Carolina Navarro"/>
    <n v="64"/>
    <n v="64"/>
    <x v="2"/>
    <n v="563200"/>
    <n v="243.2"/>
  </r>
  <r>
    <n v="12697"/>
    <x v="0"/>
    <x v="7"/>
    <n v="2"/>
    <n v="26"/>
    <x v="16"/>
    <s v="Ernesto Pérez"/>
    <n v="229"/>
    <n v="229"/>
    <x v="0"/>
    <n v="549600"/>
    <n v="320.60000000000002"/>
  </r>
  <r>
    <n v="12698"/>
    <x v="0"/>
    <x v="8"/>
    <n v="5"/>
    <n v="19"/>
    <x v="18"/>
    <s v="Carolina Navarro"/>
    <n v="269"/>
    <n v="269"/>
    <x v="2"/>
    <n v="2017500"/>
    <n v="672.5"/>
  </r>
  <r>
    <n v="12699"/>
    <x v="0"/>
    <x v="2"/>
    <n v="4"/>
    <n v="10"/>
    <x v="17"/>
    <s v="Juan Carlos Londoño"/>
    <n v="95"/>
    <n v="95"/>
    <x v="3"/>
    <n v="522500"/>
    <n v="332.5"/>
  </r>
  <r>
    <n v="12700"/>
    <x v="0"/>
    <x v="4"/>
    <n v="12"/>
    <n v="4"/>
    <x v="5"/>
    <s v="Patricia Fernandez"/>
    <n v="121"/>
    <n v="121"/>
    <x v="1"/>
    <n v="847000"/>
    <n v="484"/>
  </r>
  <r>
    <n v="12701"/>
    <x v="0"/>
    <x v="6"/>
    <n v="1"/>
    <n v="2"/>
    <x v="19"/>
    <s v="Carolina Navarro"/>
    <n v="92"/>
    <n v="92"/>
    <x v="2"/>
    <n v="809600"/>
    <n v="349.6"/>
  </r>
  <r>
    <n v="12702"/>
    <x v="0"/>
    <x v="4"/>
    <n v="12"/>
    <n v="4"/>
    <x v="5"/>
    <s v="Marcela Valencia"/>
    <n v="113"/>
    <n v="113"/>
    <x v="1"/>
    <n v="791000"/>
    <n v="452"/>
  </r>
  <r>
    <n v="12703"/>
    <x v="0"/>
    <x v="5"/>
    <n v="9"/>
    <n v="1"/>
    <x v="14"/>
    <s v="Ortensia Giraldo"/>
    <n v="282"/>
    <n v="282"/>
    <x v="2"/>
    <n v="2115000"/>
    <n v="705"/>
  </r>
  <r>
    <n v="12704"/>
    <x v="0"/>
    <x v="8"/>
    <n v="5"/>
    <n v="27"/>
    <x v="12"/>
    <s v="Juan Carlos Londoño"/>
    <n v="262"/>
    <n v="262"/>
    <x v="2"/>
    <n v="1965000"/>
    <n v="655"/>
  </r>
  <r>
    <n v="12705"/>
    <x v="0"/>
    <x v="2"/>
    <n v="4"/>
    <n v="10"/>
    <x v="7"/>
    <s v="Carolina Navarro"/>
    <n v="180"/>
    <n v="180"/>
    <x v="1"/>
    <n v="1260000"/>
    <n v="720"/>
  </r>
  <r>
    <n v="12706"/>
    <x v="0"/>
    <x v="2"/>
    <n v="4"/>
    <n v="15"/>
    <x v="1"/>
    <s v="Patricia Fernandez"/>
    <n v="208"/>
    <n v="208"/>
    <x v="2"/>
    <n v="1560000"/>
    <n v="520"/>
  </r>
  <r>
    <n v="12707"/>
    <x v="0"/>
    <x v="11"/>
    <n v="7"/>
    <n v="25"/>
    <x v="10"/>
    <s v="Ernesto Pérez"/>
    <n v="233"/>
    <n v="233"/>
    <x v="3"/>
    <n v="1001900"/>
    <n v="535.9"/>
  </r>
  <r>
    <n v="12708"/>
    <x v="0"/>
    <x v="7"/>
    <n v="2"/>
    <n v="8"/>
    <x v="17"/>
    <s v="Ernesto Pérez"/>
    <n v="296"/>
    <n v="296"/>
    <x v="3"/>
    <n v="1272800"/>
    <n v="680.8"/>
  </r>
  <r>
    <n v="12709"/>
    <x v="0"/>
    <x v="7"/>
    <n v="2"/>
    <n v="5"/>
    <x v="4"/>
    <s v="Ortensia Giraldo"/>
    <n v="106"/>
    <n v="106"/>
    <x v="2"/>
    <n v="932800"/>
    <n v="402.8"/>
  </r>
  <r>
    <n v="12710"/>
    <x v="0"/>
    <x v="8"/>
    <n v="5"/>
    <n v="24"/>
    <x v="14"/>
    <s v="Juan Carlos Londoño"/>
    <n v="83"/>
    <n v="83"/>
    <x v="0"/>
    <n v="249000"/>
    <n v="166"/>
  </r>
  <r>
    <n v="12711"/>
    <x v="0"/>
    <x v="2"/>
    <n v="4"/>
    <n v="10"/>
    <x v="11"/>
    <s v="Juan Carlos Londoño"/>
    <n v="81"/>
    <n v="81"/>
    <x v="0"/>
    <n v="243000"/>
    <n v="162"/>
  </r>
  <r>
    <n v="12712"/>
    <x v="0"/>
    <x v="7"/>
    <n v="2"/>
    <n v="21"/>
    <x v="18"/>
    <s v="Patricia Fernandez"/>
    <n v="168"/>
    <n v="168"/>
    <x v="1"/>
    <n v="1176000"/>
    <n v="672"/>
  </r>
  <r>
    <n v="12713"/>
    <x v="0"/>
    <x v="6"/>
    <n v="1"/>
    <n v="1"/>
    <x v="13"/>
    <s v="Carolina Navarro"/>
    <n v="236"/>
    <n v="236"/>
    <x v="3"/>
    <n v="1014800"/>
    <n v="542.79999999999995"/>
  </r>
  <r>
    <n v="12714"/>
    <x v="0"/>
    <x v="7"/>
    <n v="2"/>
    <n v="5"/>
    <x v="14"/>
    <s v="Patricia Fernandez"/>
    <n v="225"/>
    <n v="225"/>
    <x v="3"/>
    <n v="967500"/>
    <n v="517.5"/>
  </r>
  <r>
    <n v="12715"/>
    <x v="0"/>
    <x v="8"/>
    <n v="5"/>
    <n v="8"/>
    <x v="5"/>
    <s v="Ortensia Giraldo"/>
    <n v="74"/>
    <n v="74"/>
    <x v="3"/>
    <n v="407000"/>
    <n v="259"/>
  </r>
  <r>
    <n v="12716"/>
    <x v="0"/>
    <x v="9"/>
    <n v="3"/>
    <n v="28"/>
    <x v="11"/>
    <s v="Juan Carlos Londoño"/>
    <n v="55"/>
    <n v="55"/>
    <x v="0"/>
    <n v="165000"/>
    <n v="110"/>
  </r>
  <r>
    <n v="12717"/>
    <x v="0"/>
    <x v="2"/>
    <n v="4"/>
    <n v="23"/>
    <x v="4"/>
    <s v="Marcela Valencia"/>
    <n v="175"/>
    <n v="175"/>
    <x v="1"/>
    <n v="1225000"/>
    <n v="700"/>
  </r>
  <r>
    <n v="12718"/>
    <x v="0"/>
    <x v="3"/>
    <n v="8"/>
    <n v="20"/>
    <x v="5"/>
    <s v="Carolina Navarro"/>
    <n v="298"/>
    <n v="298"/>
    <x v="3"/>
    <n v="1281400"/>
    <n v="685.4"/>
  </r>
  <r>
    <n v="12719"/>
    <x v="0"/>
    <x v="2"/>
    <n v="4"/>
    <n v="24"/>
    <x v="0"/>
    <s v="Carolina Navarro"/>
    <n v="100"/>
    <n v="100"/>
    <x v="3"/>
    <n v="550000"/>
    <n v="350"/>
  </r>
  <r>
    <n v="12720"/>
    <x v="0"/>
    <x v="0"/>
    <n v="11"/>
    <n v="12"/>
    <x v="11"/>
    <s v="Carolina Navarro"/>
    <n v="170"/>
    <n v="170"/>
    <x v="1"/>
    <n v="1190000"/>
    <n v="680"/>
  </r>
  <r>
    <n v="12721"/>
    <x v="0"/>
    <x v="4"/>
    <n v="12"/>
    <n v="2"/>
    <x v="2"/>
    <s v="Ortensia Giraldo"/>
    <n v="149"/>
    <n v="149"/>
    <x v="1"/>
    <n v="1043000"/>
    <n v="596"/>
  </r>
  <r>
    <n v="12722"/>
    <x v="0"/>
    <x v="2"/>
    <n v="4"/>
    <n v="25"/>
    <x v="12"/>
    <s v="Ortensia Giraldo"/>
    <n v="61"/>
    <n v="61"/>
    <x v="0"/>
    <n v="183000"/>
    <n v="122"/>
  </r>
  <r>
    <n v="12723"/>
    <x v="0"/>
    <x v="2"/>
    <n v="4"/>
    <n v="4"/>
    <x v="13"/>
    <s v="Marcela Valencia"/>
    <n v="119"/>
    <n v="119"/>
    <x v="3"/>
    <n v="654500"/>
    <n v="416.5"/>
  </r>
  <r>
    <n v="12724"/>
    <x v="0"/>
    <x v="11"/>
    <n v="7"/>
    <n v="17"/>
    <x v="4"/>
    <s v="Ernesto Pérez"/>
    <n v="132"/>
    <n v="132"/>
    <x v="1"/>
    <n v="924000"/>
    <n v="528"/>
  </r>
  <r>
    <n v="12725"/>
    <x v="0"/>
    <x v="0"/>
    <n v="11"/>
    <n v="26"/>
    <x v="13"/>
    <s v="Ortensia Giraldo"/>
    <n v="79"/>
    <n v="79"/>
    <x v="3"/>
    <n v="434500"/>
    <n v="276.5"/>
  </r>
  <r>
    <n v="12726"/>
    <x v="0"/>
    <x v="4"/>
    <n v="12"/>
    <n v="2"/>
    <x v="8"/>
    <s v="Ernesto Pérez"/>
    <n v="60"/>
    <n v="60"/>
    <x v="3"/>
    <n v="330000"/>
    <n v="210"/>
  </r>
  <r>
    <n v="12727"/>
    <x v="0"/>
    <x v="0"/>
    <n v="11"/>
    <n v="8"/>
    <x v="9"/>
    <s v="Ortensia Giraldo"/>
    <n v="283"/>
    <n v="283"/>
    <x v="2"/>
    <n v="2122500"/>
    <n v="707.5"/>
  </r>
  <r>
    <n v="12728"/>
    <x v="0"/>
    <x v="8"/>
    <n v="5"/>
    <n v="2"/>
    <x v="5"/>
    <s v="Ernesto Pérez"/>
    <n v="78"/>
    <n v="78"/>
    <x v="0"/>
    <n v="234000"/>
    <n v="156"/>
  </r>
  <r>
    <n v="12729"/>
    <x v="0"/>
    <x v="4"/>
    <n v="12"/>
    <n v="4"/>
    <x v="3"/>
    <s v="Ernesto Pérez"/>
    <n v="112"/>
    <n v="112"/>
    <x v="3"/>
    <n v="616000"/>
    <n v="392"/>
  </r>
  <r>
    <n v="12730"/>
    <x v="0"/>
    <x v="5"/>
    <n v="9"/>
    <n v="12"/>
    <x v="2"/>
    <s v="Marcela Valencia"/>
    <n v="65"/>
    <n v="65"/>
    <x v="0"/>
    <n v="195000"/>
    <n v="130"/>
  </r>
  <r>
    <n v="12731"/>
    <x v="0"/>
    <x v="7"/>
    <n v="2"/>
    <n v="3"/>
    <x v="4"/>
    <s v="Ortensia Giraldo"/>
    <n v="60"/>
    <n v="60"/>
    <x v="1"/>
    <n v="420000"/>
    <n v="240"/>
  </r>
  <r>
    <n v="12732"/>
    <x v="0"/>
    <x v="10"/>
    <n v="6"/>
    <n v="26"/>
    <x v="12"/>
    <s v="Carolina Navarro"/>
    <n v="71"/>
    <n v="71"/>
    <x v="3"/>
    <n v="390500"/>
    <n v="248.5"/>
  </r>
  <r>
    <n v="12733"/>
    <x v="0"/>
    <x v="8"/>
    <n v="5"/>
    <n v="27"/>
    <x v="0"/>
    <s v="Marcela Valencia"/>
    <n v="75"/>
    <n v="75"/>
    <x v="3"/>
    <n v="412500"/>
    <n v="262.5"/>
  </r>
  <r>
    <n v="12734"/>
    <x v="0"/>
    <x v="2"/>
    <n v="4"/>
    <n v="17"/>
    <x v="13"/>
    <s v="Ortensia Giraldo"/>
    <n v="77"/>
    <n v="77"/>
    <x v="3"/>
    <n v="423500"/>
    <n v="269.5"/>
  </r>
  <r>
    <n v="12735"/>
    <x v="0"/>
    <x v="7"/>
    <n v="2"/>
    <n v="24"/>
    <x v="0"/>
    <s v="Carolina Navarro"/>
    <n v="225"/>
    <n v="225"/>
    <x v="3"/>
    <n v="967500"/>
    <n v="517.5"/>
  </r>
  <r>
    <n v="12736"/>
    <x v="0"/>
    <x v="4"/>
    <n v="12"/>
    <n v="26"/>
    <x v="14"/>
    <s v="Ortensia Giraldo"/>
    <n v="178"/>
    <n v="178"/>
    <x v="1"/>
    <n v="1246000"/>
    <n v="712"/>
  </r>
  <r>
    <n v="12737"/>
    <x v="0"/>
    <x v="11"/>
    <n v="7"/>
    <n v="25"/>
    <x v="10"/>
    <s v="Juan Carlos Londoño"/>
    <n v="129"/>
    <n v="129"/>
    <x v="1"/>
    <n v="903000"/>
    <n v="516"/>
  </r>
  <r>
    <n v="12738"/>
    <x v="0"/>
    <x v="1"/>
    <n v="10"/>
    <n v="23"/>
    <x v="0"/>
    <s v="Ernesto Pérez"/>
    <n v="84"/>
    <n v="84"/>
    <x v="1"/>
    <n v="588000"/>
    <n v="336"/>
  </r>
  <r>
    <n v="12739"/>
    <x v="0"/>
    <x v="6"/>
    <n v="1"/>
    <n v="24"/>
    <x v="16"/>
    <s v="Ortensia Giraldo"/>
    <n v="233"/>
    <n v="233"/>
    <x v="0"/>
    <n v="559200"/>
    <n v="326.2"/>
  </r>
  <r>
    <n v="12740"/>
    <x v="0"/>
    <x v="6"/>
    <n v="1"/>
    <n v="16"/>
    <x v="18"/>
    <s v="Patricia Fernandez"/>
    <n v="248"/>
    <n v="248"/>
    <x v="0"/>
    <n v="595200"/>
    <n v="347.2"/>
  </r>
  <r>
    <n v="12741"/>
    <x v="0"/>
    <x v="0"/>
    <n v="11"/>
    <n v="14"/>
    <x v="4"/>
    <s v="Juan Carlos Londoño"/>
    <n v="86"/>
    <n v="86"/>
    <x v="1"/>
    <n v="602000"/>
    <n v="344"/>
  </r>
  <r>
    <n v="12742"/>
    <x v="0"/>
    <x v="0"/>
    <n v="11"/>
    <n v="15"/>
    <x v="13"/>
    <s v="Marcela Valencia"/>
    <n v="263"/>
    <n v="263"/>
    <x v="2"/>
    <n v="1972500"/>
    <n v="657.5"/>
  </r>
  <r>
    <n v="12743"/>
    <x v="0"/>
    <x v="9"/>
    <n v="3"/>
    <n v="26"/>
    <x v="10"/>
    <s v="Ernesto Pérez"/>
    <n v="275"/>
    <n v="275"/>
    <x v="2"/>
    <n v="2062500"/>
    <n v="687.5"/>
  </r>
  <r>
    <n v="12744"/>
    <x v="0"/>
    <x v="6"/>
    <n v="1"/>
    <n v="20"/>
    <x v="8"/>
    <s v="Carolina Navarro"/>
    <n v="211"/>
    <n v="211"/>
    <x v="3"/>
    <n v="907300"/>
    <n v="485.3"/>
  </r>
  <r>
    <n v="12745"/>
    <x v="0"/>
    <x v="5"/>
    <n v="9"/>
    <n v="14"/>
    <x v="0"/>
    <s v="Juan Carlos Londoño"/>
    <n v="210"/>
    <n v="210"/>
    <x v="2"/>
    <n v="1575000"/>
    <n v="525"/>
  </r>
  <r>
    <n v="12746"/>
    <x v="0"/>
    <x v="2"/>
    <n v="4"/>
    <n v="21"/>
    <x v="13"/>
    <s v="Ortensia Giraldo"/>
    <n v="61"/>
    <n v="61"/>
    <x v="0"/>
    <n v="183000"/>
    <n v="122"/>
  </r>
  <r>
    <n v="12747"/>
    <x v="0"/>
    <x v="2"/>
    <n v="4"/>
    <n v="24"/>
    <x v="14"/>
    <s v="Juan Carlos Londoño"/>
    <n v="104"/>
    <n v="104"/>
    <x v="0"/>
    <n v="312000"/>
    <n v="208"/>
  </r>
  <r>
    <n v="12748"/>
    <x v="0"/>
    <x v="9"/>
    <n v="3"/>
    <n v="19"/>
    <x v="13"/>
    <s v="Ortensia Giraldo"/>
    <n v="103"/>
    <n v="103"/>
    <x v="0"/>
    <n v="309000"/>
    <n v="206"/>
  </r>
  <r>
    <n v="12749"/>
    <x v="0"/>
    <x v="9"/>
    <n v="3"/>
    <n v="8"/>
    <x v="2"/>
    <s v="Carolina Navarro"/>
    <n v="61"/>
    <n v="61"/>
    <x v="0"/>
    <n v="183000"/>
    <n v="122"/>
  </r>
  <r>
    <n v="12750"/>
    <x v="0"/>
    <x v="0"/>
    <n v="11"/>
    <n v="7"/>
    <x v="2"/>
    <s v="Ernesto Pérez"/>
    <n v="111"/>
    <n v="111"/>
    <x v="3"/>
    <n v="610500"/>
    <n v="388.5"/>
  </r>
  <r>
    <n v="12751"/>
    <x v="0"/>
    <x v="0"/>
    <n v="11"/>
    <n v="26"/>
    <x v="10"/>
    <s v="Patricia Fernandez"/>
    <n v="222"/>
    <n v="222"/>
    <x v="2"/>
    <n v="1665000"/>
    <n v="555"/>
  </r>
  <r>
    <n v="12752"/>
    <x v="0"/>
    <x v="2"/>
    <n v="4"/>
    <n v="27"/>
    <x v="8"/>
    <s v="Juan Carlos Londoño"/>
    <n v="117"/>
    <n v="117"/>
    <x v="1"/>
    <n v="819000"/>
    <n v="468"/>
  </r>
  <r>
    <n v="12753"/>
    <x v="0"/>
    <x v="10"/>
    <n v="6"/>
    <n v="23"/>
    <x v="7"/>
    <s v="Marcela Valencia"/>
    <n v="54"/>
    <n v="54"/>
    <x v="3"/>
    <n v="297000"/>
    <n v="189"/>
  </r>
  <r>
    <n v="12754"/>
    <x v="0"/>
    <x v="10"/>
    <n v="6"/>
    <n v="11"/>
    <x v="4"/>
    <s v="Ortensia Giraldo"/>
    <n v="94"/>
    <n v="94"/>
    <x v="1"/>
    <n v="658000"/>
    <n v="376"/>
  </r>
  <r>
    <n v="12755"/>
    <x v="0"/>
    <x v="1"/>
    <n v="10"/>
    <n v="3"/>
    <x v="11"/>
    <s v="Ortensia Giraldo"/>
    <n v="100"/>
    <n v="100"/>
    <x v="3"/>
    <n v="550000"/>
    <n v="350"/>
  </r>
  <r>
    <n v="12756"/>
    <x v="0"/>
    <x v="10"/>
    <n v="6"/>
    <n v="3"/>
    <x v="1"/>
    <s v="Ernesto Pérez"/>
    <n v="103"/>
    <n v="103"/>
    <x v="3"/>
    <n v="566500"/>
    <n v="360.5"/>
  </r>
  <r>
    <n v="12757"/>
    <x v="0"/>
    <x v="1"/>
    <n v="10"/>
    <n v="11"/>
    <x v="12"/>
    <s v="Juan Carlos Londoño"/>
    <n v="219"/>
    <n v="219"/>
    <x v="2"/>
    <n v="1642500"/>
    <n v="547.5"/>
  </r>
  <r>
    <n v="12758"/>
    <x v="0"/>
    <x v="10"/>
    <n v="6"/>
    <n v="19"/>
    <x v="9"/>
    <s v="Ernesto Pérez"/>
    <n v="276"/>
    <n v="276"/>
    <x v="2"/>
    <n v="2070000"/>
    <n v="690"/>
  </r>
  <r>
    <n v="12759"/>
    <x v="0"/>
    <x v="10"/>
    <n v="6"/>
    <n v="14"/>
    <x v="10"/>
    <s v="Patricia Fernandez"/>
    <n v="125"/>
    <n v="125"/>
    <x v="1"/>
    <n v="875000"/>
    <n v="500"/>
  </r>
  <r>
    <n v="12760"/>
    <x v="0"/>
    <x v="1"/>
    <n v="10"/>
    <n v="17"/>
    <x v="2"/>
    <s v="Ortensia Giraldo"/>
    <n v="85"/>
    <n v="85"/>
    <x v="0"/>
    <n v="255000"/>
    <n v="170"/>
  </r>
  <r>
    <n v="12761"/>
    <x v="0"/>
    <x v="10"/>
    <n v="6"/>
    <n v="17"/>
    <x v="4"/>
    <s v="Ernesto Pérez"/>
    <n v="56"/>
    <n v="56"/>
    <x v="1"/>
    <n v="392000"/>
    <n v="224"/>
  </r>
  <r>
    <n v="12762"/>
    <x v="0"/>
    <x v="5"/>
    <n v="9"/>
    <n v="10"/>
    <x v="12"/>
    <s v="Ortensia Giraldo"/>
    <n v="96"/>
    <n v="96"/>
    <x v="1"/>
    <n v="672000"/>
    <n v="384"/>
  </r>
  <r>
    <n v="12763"/>
    <x v="0"/>
    <x v="2"/>
    <n v="4"/>
    <n v="30"/>
    <x v="8"/>
    <s v="Ortensia Giraldo"/>
    <n v="90"/>
    <n v="90"/>
    <x v="3"/>
    <n v="495000"/>
    <n v="315"/>
  </r>
  <r>
    <n v="12764"/>
    <x v="0"/>
    <x v="9"/>
    <n v="3"/>
    <n v="2"/>
    <x v="2"/>
    <s v="Juan Carlos Londoño"/>
    <n v="290"/>
    <n v="290"/>
    <x v="2"/>
    <n v="2175000"/>
    <n v="725"/>
  </r>
  <r>
    <n v="12765"/>
    <x v="0"/>
    <x v="1"/>
    <n v="10"/>
    <n v="19"/>
    <x v="3"/>
    <s v="Marcela Valencia"/>
    <n v="50"/>
    <n v="50"/>
    <x v="3"/>
    <n v="275000"/>
    <n v="175"/>
  </r>
  <r>
    <n v="12766"/>
    <x v="0"/>
    <x v="2"/>
    <n v="4"/>
    <n v="4"/>
    <x v="1"/>
    <s v="Juan Carlos Londoño"/>
    <n v="75"/>
    <n v="75"/>
    <x v="0"/>
    <n v="225000"/>
    <n v="150"/>
  </r>
  <r>
    <n v="12767"/>
    <x v="0"/>
    <x v="1"/>
    <n v="10"/>
    <n v="16"/>
    <x v="1"/>
    <s v="Patricia Fernandez"/>
    <n v="222"/>
    <n v="222"/>
    <x v="2"/>
    <n v="1665000"/>
    <n v="555"/>
  </r>
  <r>
    <n v="12768"/>
    <x v="0"/>
    <x v="1"/>
    <n v="10"/>
    <n v="30"/>
    <x v="15"/>
    <s v="Ortensia Giraldo"/>
    <n v="241"/>
    <n v="241"/>
    <x v="2"/>
    <n v="1807500"/>
    <n v="602.5"/>
  </r>
  <r>
    <n v="12769"/>
    <x v="0"/>
    <x v="11"/>
    <n v="7"/>
    <n v="6"/>
    <x v="8"/>
    <s v="Carolina Navarro"/>
    <n v="219"/>
    <n v="219"/>
    <x v="3"/>
    <n v="941700"/>
    <n v="503.7"/>
  </r>
  <r>
    <n v="12770"/>
    <x v="0"/>
    <x v="1"/>
    <n v="10"/>
    <n v="24"/>
    <x v="16"/>
    <s v="Ortensia Giraldo"/>
    <n v="55"/>
    <n v="55"/>
    <x v="0"/>
    <n v="165000"/>
    <n v="110"/>
  </r>
  <r>
    <n v="12771"/>
    <x v="0"/>
    <x v="8"/>
    <n v="5"/>
    <n v="13"/>
    <x v="15"/>
    <s v="Marcela Valencia"/>
    <n v="234"/>
    <n v="234"/>
    <x v="2"/>
    <n v="1755000"/>
    <n v="585"/>
  </r>
  <r>
    <n v="12772"/>
    <x v="0"/>
    <x v="10"/>
    <n v="6"/>
    <n v="9"/>
    <x v="6"/>
    <s v="Carolina Navarro"/>
    <n v="70"/>
    <n v="70"/>
    <x v="1"/>
    <n v="490000"/>
    <n v="280"/>
  </r>
  <r>
    <n v="12773"/>
    <x v="0"/>
    <x v="5"/>
    <n v="9"/>
    <n v="5"/>
    <x v="10"/>
    <s v="Marcela Valencia"/>
    <n v="114"/>
    <n v="114"/>
    <x v="0"/>
    <n v="342000"/>
    <n v="228"/>
  </r>
  <r>
    <n v="12774"/>
    <x v="0"/>
    <x v="6"/>
    <n v="1"/>
    <n v="7"/>
    <x v="6"/>
    <s v="Carolina Navarro"/>
    <n v="218"/>
    <n v="218"/>
    <x v="3"/>
    <n v="937400"/>
    <n v="501.4"/>
  </r>
  <r>
    <n v="12775"/>
    <x v="0"/>
    <x v="4"/>
    <n v="12"/>
    <n v="14"/>
    <x v="16"/>
    <s v="Patricia Fernandez"/>
    <n v="107"/>
    <n v="107"/>
    <x v="0"/>
    <n v="321000"/>
    <n v="214"/>
  </r>
  <r>
    <n v="12776"/>
    <x v="0"/>
    <x v="10"/>
    <n v="6"/>
    <n v="28"/>
    <x v="4"/>
    <s v="Ortensia Giraldo"/>
    <n v="269"/>
    <n v="269"/>
    <x v="2"/>
    <n v="2017500"/>
    <n v="672.5"/>
  </r>
  <r>
    <n v="12777"/>
    <x v="0"/>
    <x v="3"/>
    <n v="8"/>
    <n v="5"/>
    <x v="6"/>
    <s v="Carolina Navarro"/>
    <n v="87"/>
    <n v="87"/>
    <x v="2"/>
    <n v="765600"/>
    <n v="330.6"/>
  </r>
  <r>
    <n v="12778"/>
    <x v="0"/>
    <x v="2"/>
    <n v="4"/>
    <n v="11"/>
    <x v="0"/>
    <s v="Marcela Valencia"/>
    <n v="70"/>
    <n v="70"/>
    <x v="0"/>
    <n v="210000"/>
    <n v="140"/>
  </r>
  <r>
    <n v="12779"/>
    <x v="0"/>
    <x v="1"/>
    <n v="10"/>
    <n v="18"/>
    <x v="15"/>
    <s v="Carolina Navarro"/>
    <n v="212"/>
    <n v="212"/>
    <x v="2"/>
    <n v="1590000"/>
    <n v="530"/>
  </r>
  <r>
    <n v="12780"/>
    <x v="0"/>
    <x v="2"/>
    <n v="4"/>
    <n v="6"/>
    <x v="11"/>
    <s v="Ernesto Pérez"/>
    <n v="79"/>
    <n v="79"/>
    <x v="3"/>
    <n v="434500"/>
    <n v="276.5"/>
  </r>
  <r>
    <n v="12781"/>
    <x v="0"/>
    <x v="3"/>
    <n v="8"/>
    <n v="22"/>
    <x v="16"/>
    <s v="Juan Carlos Londoño"/>
    <n v="81"/>
    <n v="81"/>
    <x v="2"/>
    <n v="712800"/>
    <n v="307.8"/>
  </r>
  <r>
    <n v="12782"/>
    <x v="0"/>
    <x v="5"/>
    <n v="9"/>
    <n v="25"/>
    <x v="7"/>
    <s v="Juan Carlos Londoño"/>
    <n v="58"/>
    <n v="58"/>
    <x v="0"/>
    <n v="174000"/>
    <n v="116"/>
  </r>
  <r>
    <n v="12783"/>
    <x v="0"/>
    <x v="1"/>
    <n v="10"/>
    <n v="21"/>
    <x v="17"/>
    <s v="Ernesto Pérez"/>
    <n v="100"/>
    <n v="100"/>
    <x v="1"/>
    <n v="700000"/>
    <n v="400"/>
  </r>
  <r>
    <n v="12784"/>
    <x v="0"/>
    <x v="2"/>
    <n v="4"/>
    <n v="17"/>
    <x v="17"/>
    <s v="Patricia Fernandez"/>
    <n v="293"/>
    <n v="293"/>
    <x v="2"/>
    <n v="2197500"/>
    <n v="732.5"/>
  </r>
  <r>
    <n v="12785"/>
    <x v="0"/>
    <x v="7"/>
    <n v="2"/>
    <n v="3"/>
    <x v="15"/>
    <s v="Patricia Fernandez"/>
    <n v="253"/>
    <n v="253"/>
    <x v="3"/>
    <n v="1087900"/>
    <n v="581.9"/>
  </r>
  <r>
    <n v="12786"/>
    <x v="0"/>
    <x v="2"/>
    <n v="4"/>
    <n v="8"/>
    <x v="4"/>
    <s v="Ernesto Pérez"/>
    <n v="104"/>
    <n v="104"/>
    <x v="0"/>
    <n v="312000"/>
    <n v="208"/>
  </r>
  <r>
    <n v="12787"/>
    <x v="0"/>
    <x v="8"/>
    <n v="5"/>
    <n v="25"/>
    <x v="4"/>
    <s v="Ernesto Pérez"/>
    <n v="90"/>
    <n v="90"/>
    <x v="3"/>
    <n v="495000"/>
    <n v="315"/>
  </r>
  <r>
    <n v="12788"/>
    <x v="0"/>
    <x v="6"/>
    <n v="1"/>
    <n v="29"/>
    <x v="4"/>
    <s v="Ortensia Giraldo"/>
    <n v="222"/>
    <n v="222"/>
    <x v="3"/>
    <n v="954600"/>
    <n v="510.6"/>
  </r>
  <r>
    <n v="12789"/>
    <x v="0"/>
    <x v="1"/>
    <n v="10"/>
    <n v="10"/>
    <x v="6"/>
    <s v="Ortensia Giraldo"/>
    <n v="72"/>
    <n v="72"/>
    <x v="1"/>
    <n v="504000"/>
    <n v="288"/>
  </r>
  <r>
    <n v="12790"/>
    <x v="0"/>
    <x v="10"/>
    <n v="6"/>
    <n v="1"/>
    <x v="12"/>
    <s v="Ortensia Giraldo"/>
    <n v="155"/>
    <n v="155"/>
    <x v="1"/>
    <n v="1085000"/>
    <n v="620"/>
  </r>
  <r>
    <n v="12791"/>
    <x v="0"/>
    <x v="9"/>
    <n v="3"/>
    <n v="28"/>
    <x v="18"/>
    <s v="Ernesto Pérez"/>
    <n v="82"/>
    <n v="82"/>
    <x v="0"/>
    <n v="246000"/>
    <n v="164"/>
  </r>
  <r>
    <n v="12792"/>
    <x v="0"/>
    <x v="10"/>
    <n v="6"/>
    <n v="16"/>
    <x v="6"/>
    <s v="Carolina Navarro"/>
    <n v="78"/>
    <n v="78"/>
    <x v="1"/>
    <n v="546000"/>
    <n v="312"/>
  </r>
  <r>
    <n v="12793"/>
    <x v="0"/>
    <x v="7"/>
    <n v="2"/>
    <n v="19"/>
    <x v="4"/>
    <s v="Marcela Valencia"/>
    <n v="52"/>
    <n v="52"/>
    <x v="2"/>
    <n v="457600"/>
    <n v="197.6"/>
  </r>
  <r>
    <n v="12794"/>
    <x v="0"/>
    <x v="7"/>
    <n v="2"/>
    <n v="5"/>
    <x v="14"/>
    <s v="Patricia Fernandez"/>
    <n v="73"/>
    <n v="73"/>
    <x v="2"/>
    <n v="642400"/>
    <n v="277.39999999999998"/>
  </r>
  <r>
    <n v="12795"/>
    <x v="0"/>
    <x v="10"/>
    <n v="6"/>
    <n v="16"/>
    <x v="11"/>
    <s v="Ernesto Pérez"/>
    <n v="62"/>
    <n v="62"/>
    <x v="0"/>
    <n v="186000"/>
    <n v="124"/>
  </r>
  <r>
    <n v="12796"/>
    <x v="0"/>
    <x v="5"/>
    <n v="9"/>
    <n v="6"/>
    <x v="16"/>
    <s v="Ortensia Giraldo"/>
    <n v="127"/>
    <n v="127"/>
    <x v="1"/>
    <n v="889000"/>
    <n v="508"/>
  </r>
  <r>
    <n v="12797"/>
    <x v="0"/>
    <x v="6"/>
    <n v="1"/>
    <n v="12"/>
    <x v="9"/>
    <s v="Carolina Navarro"/>
    <n v="252"/>
    <n v="252"/>
    <x v="0"/>
    <n v="604800"/>
    <n v="352.8"/>
  </r>
  <r>
    <n v="12798"/>
    <x v="0"/>
    <x v="10"/>
    <n v="6"/>
    <n v="13"/>
    <x v="17"/>
    <s v="Juan Carlos Londoño"/>
    <n v="265"/>
    <n v="265"/>
    <x v="2"/>
    <n v="1987500"/>
    <n v="662.5"/>
  </r>
  <r>
    <n v="12799"/>
    <x v="0"/>
    <x v="8"/>
    <n v="5"/>
    <n v="22"/>
    <x v="5"/>
    <s v="Patricia Fernandez"/>
    <n v="119"/>
    <n v="119"/>
    <x v="0"/>
    <n v="357000"/>
    <n v="238"/>
  </r>
  <r>
    <n v="12800"/>
    <x v="0"/>
    <x v="4"/>
    <n v="12"/>
    <n v="29"/>
    <x v="17"/>
    <s v="Patricia Fernandez"/>
    <n v="113"/>
    <n v="113"/>
    <x v="3"/>
    <n v="621500"/>
    <n v="395.5"/>
  </r>
  <r>
    <n v="12801"/>
    <x v="0"/>
    <x v="8"/>
    <n v="5"/>
    <n v="18"/>
    <x v="10"/>
    <s v="Marcela Valencia"/>
    <n v="95"/>
    <n v="95"/>
    <x v="3"/>
    <n v="522500"/>
    <n v="332.5"/>
  </r>
  <r>
    <n v="12802"/>
    <x v="0"/>
    <x v="8"/>
    <n v="5"/>
    <n v="1"/>
    <x v="16"/>
    <s v="Patricia Fernandez"/>
    <n v="99"/>
    <n v="99"/>
    <x v="3"/>
    <n v="544500"/>
    <n v="346.5"/>
  </r>
  <r>
    <n v="12803"/>
    <x v="0"/>
    <x v="4"/>
    <n v="12"/>
    <n v="24"/>
    <x v="7"/>
    <s v="Ernesto Pérez"/>
    <n v="134"/>
    <n v="134"/>
    <x v="1"/>
    <n v="938000"/>
    <n v="536"/>
  </r>
  <r>
    <n v="12804"/>
    <x v="0"/>
    <x v="8"/>
    <n v="5"/>
    <n v="13"/>
    <x v="3"/>
    <s v="Patricia Fernandez"/>
    <n v="81"/>
    <n v="81"/>
    <x v="3"/>
    <n v="445500"/>
    <n v="283.5"/>
  </r>
  <r>
    <n v="12805"/>
    <x v="0"/>
    <x v="4"/>
    <n v="12"/>
    <n v="7"/>
    <x v="1"/>
    <s v="Juan Carlos Londoño"/>
    <n v="113"/>
    <n v="113"/>
    <x v="3"/>
    <n v="621500"/>
    <n v="395.5"/>
  </r>
  <r>
    <n v="12806"/>
    <x v="0"/>
    <x v="5"/>
    <n v="9"/>
    <n v="13"/>
    <x v="13"/>
    <s v="Juan Carlos Londoño"/>
    <n v="73"/>
    <n v="73"/>
    <x v="0"/>
    <n v="219000"/>
    <n v="146"/>
  </r>
  <r>
    <n v="12807"/>
    <x v="0"/>
    <x v="5"/>
    <n v="9"/>
    <n v="18"/>
    <x v="1"/>
    <s v="Ortensia Giraldo"/>
    <n v="147"/>
    <n v="147"/>
    <x v="1"/>
    <n v="1029000"/>
    <n v="588"/>
  </r>
  <r>
    <n v="12808"/>
    <x v="0"/>
    <x v="2"/>
    <n v="4"/>
    <n v="11"/>
    <x v="2"/>
    <s v="Patricia Fernandez"/>
    <n v="75"/>
    <n v="75"/>
    <x v="3"/>
    <n v="412500"/>
    <n v="262.5"/>
  </r>
  <r>
    <n v="12809"/>
    <x v="0"/>
    <x v="10"/>
    <n v="6"/>
    <n v="21"/>
    <x v="5"/>
    <s v="Juan Carlos Londoño"/>
    <n v="100"/>
    <n v="100"/>
    <x v="3"/>
    <n v="550000"/>
    <n v="350"/>
  </r>
  <r>
    <n v="12810"/>
    <x v="0"/>
    <x v="0"/>
    <n v="11"/>
    <n v="18"/>
    <x v="4"/>
    <s v="Patricia Fernandez"/>
    <n v="79"/>
    <n v="79"/>
    <x v="3"/>
    <n v="434500"/>
    <n v="276.5"/>
  </r>
  <r>
    <n v="12811"/>
    <x v="0"/>
    <x v="5"/>
    <n v="9"/>
    <n v="2"/>
    <x v="6"/>
    <s v="Juan Carlos Londoño"/>
    <n v="220"/>
    <n v="220"/>
    <x v="2"/>
    <n v="1650000"/>
    <n v="550"/>
  </r>
  <r>
    <n v="12812"/>
    <x v="0"/>
    <x v="5"/>
    <n v="9"/>
    <n v="2"/>
    <x v="5"/>
    <s v="Carolina Navarro"/>
    <n v="105"/>
    <n v="105"/>
    <x v="3"/>
    <n v="577500"/>
    <n v="367.5"/>
  </r>
  <r>
    <n v="12813"/>
    <x v="0"/>
    <x v="11"/>
    <n v="7"/>
    <n v="29"/>
    <x v="11"/>
    <s v="Juan Carlos Londoño"/>
    <n v="58"/>
    <n v="58"/>
    <x v="2"/>
    <n v="510400"/>
    <n v="220.4"/>
  </r>
  <r>
    <n v="12814"/>
    <x v="0"/>
    <x v="8"/>
    <n v="5"/>
    <n v="10"/>
    <x v="0"/>
    <s v="Juan Carlos Londoño"/>
    <n v="92"/>
    <n v="92"/>
    <x v="3"/>
    <n v="506000"/>
    <n v="322"/>
  </r>
  <r>
    <n v="12815"/>
    <x v="0"/>
    <x v="8"/>
    <n v="5"/>
    <n v="9"/>
    <x v="16"/>
    <s v="Marcela Valencia"/>
    <n v="106"/>
    <n v="106"/>
    <x v="1"/>
    <n v="742000"/>
    <n v="424"/>
  </r>
  <r>
    <n v="12816"/>
    <x v="0"/>
    <x v="10"/>
    <n v="6"/>
    <n v="9"/>
    <x v="14"/>
    <s v="Carolina Navarro"/>
    <n v="284"/>
    <n v="284"/>
    <x v="2"/>
    <n v="2130000"/>
    <n v="710"/>
  </r>
  <r>
    <n v="12817"/>
    <x v="0"/>
    <x v="2"/>
    <n v="4"/>
    <n v="22"/>
    <x v="13"/>
    <s v="Marcela Valencia"/>
    <n v="120"/>
    <n v="120"/>
    <x v="1"/>
    <n v="840000"/>
    <n v="480"/>
  </r>
  <r>
    <n v="12818"/>
    <x v="0"/>
    <x v="5"/>
    <n v="9"/>
    <n v="17"/>
    <x v="9"/>
    <s v="Ernesto Pérez"/>
    <n v="113"/>
    <n v="113"/>
    <x v="1"/>
    <n v="791000"/>
    <n v="452"/>
  </r>
  <r>
    <n v="12819"/>
    <x v="0"/>
    <x v="8"/>
    <n v="5"/>
    <n v="10"/>
    <x v="12"/>
    <s v="Carolina Navarro"/>
    <n v="109"/>
    <n v="109"/>
    <x v="3"/>
    <n v="599500"/>
    <n v="381.5"/>
  </r>
  <r>
    <n v="12820"/>
    <x v="0"/>
    <x v="7"/>
    <n v="2"/>
    <n v="3"/>
    <x v="16"/>
    <s v="Patricia Fernandez"/>
    <n v="115"/>
    <n v="115"/>
    <x v="2"/>
    <n v="1012000"/>
    <n v="437"/>
  </r>
  <r>
    <n v="12821"/>
    <x v="0"/>
    <x v="1"/>
    <n v="10"/>
    <n v="25"/>
    <x v="10"/>
    <s v="Patricia Fernandez"/>
    <n v="293"/>
    <n v="293"/>
    <x v="2"/>
    <n v="2197500"/>
    <n v="732.5"/>
  </r>
  <r>
    <n v="12822"/>
    <x v="0"/>
    <x v="9"/>
    <n v="3"/>
    <n v="14"/>
    <x v="11"/>
    <s v="Carolina Navarro"/>
    <n v="119"/>
    <n v="119"/>
    <x v="0"/>
    <n v="357000"/>
    <n v="238"/>
  </r>
  <r>
    <n v="12823"/>
    <x v="0"/>
    <x v="6"/>
    <n v="1"/>
    <n v="14"/>
    <x v="13"/>
    <s v="Carolina Navarro"/>
    <n v="295"/>
    <n v="295"/>
    <x v="3"/>
    <n v="1268500"/>
    <n v="678.5"/>
  </r>
  <r>
    <n v="12824"/>
    <x v="0"/>
    <x v="8"/>
    <n v="5"/>
    <n v="17"/>
    <x v="1"/>
    <s v="Ernesto Pérez"/>
    <n v="52"/>
    <n v="52"/>
    <x v="0"/>
    <n v="156000"/>
    <n v="104"/>
  </r>
  <r>
    <n v="12825"/>
    <x v="0"/>
    <x v="0"/>
    <n v="11"/>
    <n v="23"/>
    <x v="12"/>
    <s v="Ortensia Giraldo"/>
    <n v="76"/>
    <n v="76"/>
    <x v="0"/>
    <n v="228000"/>
    <n v="152"/>
  </r>
  <r>
    <n v="12826"/>
    <x v="0"/>
    <x v="10"/>
    <n v="6"/>
    <n v="21"/>
    <x v="5"/>
    <s v="Juan Carlos Londoño"/>
    <n v="67"/>
    <n v="67"/>
    <x v="3"/>
    <n v="368500"/>
    <n v="234.5"/>
  </r>
  <r>
    <n v="12827"/>
    <x v="0"/>
    <x v="4"/>
    <n v="12"/>
    <n v="26"/>
    <x v="12"/>
    <s v="Patricia Fernandez"/>
    <n v="61"/>
    <n v="61"/>
    <x v="3"/>
    <n v="335500"/>
    <n v="213.5"/>
  </r>
  <r>
    <n v="12828"/>
    <x v="0"/>
    <x v="8"/>
    <n v="5"/>
    <n v="30"/>
    <x v="6"/>
    <s v="Juan Carlos Londoño"/>
    <n v="67"/>
    <n v="67"/>
    <x v="1"/>
    <n v="469000"/>
    <n v="268"/>
  </r>
  <r>
    <n v="12829"/>
    <x v="0"/>
    <x v="1"/>
    <n v="10"/>
    <n v="6"/>
    <x v="7"/>
    <s v="Ortensia Giraldo"/>
    <n v="79"/>
    <n v="79"/>
    <x v="0"/>
    <n v="237000"/>
    <n v="158"/>
  </r>
  <r>
    <n v="12830"/>
    <x v="0"/>
    <x v="6"/>
    <n v="1"/>
    <n v="17"/>
    <x v="17"/>
    <s v="Patricia Fernandez"/>
    <n v="299"/>
    <n v="299"/>
    <x v="0"/>
    <n v="717600"/>
    <n v="418.6"/>
  </r>
  <r>
    <n v="12831"/>
    <x v="0"/>
    <x v="10"/>
    <n v="6"/>
    <n v="24"/>
    <x v="1"/>
    <s v="Juan Carlos Londoño"/>
    <n v="68"/>
    <n v="68"/>
    <x v="0"/>
    <n v="204000"/>
    <n v="136"/>
  </r>
  <r>
    <n v="12832"/>
    <x v="0"/>
    <x v="7"/>
    <n v="2"/>
    <n v="1"/>
    <x v="10"/>
    <s v="Marcela Valencia"/>
    <n v="119"/>
    <n v="119"/>
    <x v="2"/>
    <n v="1047200"/>
    <n v="452.2"/>
  </r>
  <r>
    <n v="12833"/>
    <x v="0"/>
    <x v="7"/>
    <n v="2"/>
    <n v="4"/>
    <x v="11"/>
    <s v="Carolina Navarro"/>
    <n v="99"/>
    <n v="99"/>
    <x v="1"/>
    <n v="693000"/>
    <n v="396"/>
  </r>
  <r>
    <n v="12834"/>
    <x v="0"/>
    <x v="5"/>
    <n v="9"/>
    <n v="26"/>
    <x v="14"/>
    <s v="Ortensia Giraldo"/>
    <n v="87"/>
    <n v="87"/>
    <x v="0"/>
    <n v="261000"/>
    <n v="174"/>
  </r>
  <r>
    <n v="12835"/>
    <x v="0"/>
    <x v="10"/>
    <n v="6"/>
    <n v="3"/>
    <x v="16"/>
    <s v="Patricia Fernandez"/>
    <n v="52"/>
    <n v="52"/>
    <x v="3"/>
    <n v="286000"/>
    <n v="182"/>
  </r>
  <r>
    <n v="12836"/>
    <x v="0"/>
    <x v="1"/>
    <n v="10"/>
    <n v="27"/>
    <x v="10"/>
    <s v="Carolina Navarro"/>
    <n v="65"/>
    <n v="65"/>
    <x v="3"/>
    <n v="357500"/>
    <n v="227.5"/>
  </r>
  <r>
    <n v="12837"/>
    <x v="0"/>
    <x v="0"/>
    <n v="11"/>
    <n v="10"/>
    <x v="4"/>
    <s v="Ernesto Pérez"/>
    <n v="292"/>
    <n v="292"/>
    <x v="2"/>
    <n v="2190000"/>
    <n v="730"/>
  </r>
  <r>
    <n v="12838"/>
    <x v="0"/>
    <x v="2"/>
    <n v="4"/>
    <n v="12"/>
    <x v="5"/>
    <s v="Marcela Valencia"/>
    <n v="118"/>
    <n v="118"/>
    <x v="1"/>
    <n v="826000"/>
    <n v="472"/>
  </r>
  <r>
    <n v="12839"/>
    <x v="0"/>
    <x v="4"/>
    <n v="12"/>
    <n v="17"/>
    <x v="6"/>
    <s v="Patricia Fernandez"/>
    <n v="88"/>
    <n v="88"/>
    <x v="3"/>
    <n v="484000"/>
    <n v="308"/>
  </r>
  <r>
    <n v="12840"/>
    <x v="0"/>
    <x v="3"/>
    <n v="8"/>
    <n v="10"/>
    <x v="1"/>
    <s v="Marcela Valencia"/>
    <n v="94"/>
    <n v="94"/>
    <x v="2"/>
    <n v="827200"/>
    <n v="357.2"/>
  </r>
  <r>
    <n v="12841"/>
    <x v="0"/>
    <x v="1"/>
    <n v="10"/>
    <n v="30"/>
    <x v="14"/>
    <s v="Ortensia Giraldo"/>
    <n v="250"/>
    <n v="250"/>
    <x v="2"/>
    <n v="1875000"/>
    <n v="625"/>
  </r>
  <r>
    <n v="12842"/>
    <x v="0"/>
    <x v="9"/>
    <n v="3"/>
    <n v="2"/>
    <x v="14"/>
    <s v="Carolina Navarro"/>
    <n v="201"/>
    <n v="201"/>
    <x v="2"/>
    <n v="1507500"/>
    <n v="502.5"/>
  </r>
  <r>
    <n v="12843"/>
    <x v="0"/>
    <x v="11"/>
    <n v="7"/>
    <n v="8"/>
    <x v="9"/>
    <s v="Ernesto Pérez"/>
    <n v="295"/>
    <n v="295"/>
    <x v="3"/>
    <n v="1268500"/>
    <n v="678.5"/>
  </r>
  <r>
    <n v="12844"/>
    <x v="0"/>
    <x v="5"/>
    <n v="9"/>
    <n v="4"/>
    <x v="16"/>
    <s v="Juan Carlos Londoño"/>
    <n v="89"/>
    <n v="89"/>
    <x v="3"/>
    <n v="489500"/>
    <n v="311.5"/>
  </r>
  <r>
    <n v="12845"/>
    <x v="0"/>
    <x v="5"/>
    <n v="9"/>
    <n v="17"/>
    <x v="9"/>
    <s v="Carolina Navarro"/>
    <n v="70"/>
    <n v="70"/>
    <x v="1"/>
    <n v="490000"/>
    <n v="280"/>
  </r>
  <r>
    <n v="12846"/>
    <x v="0"/>
    <x v="4"/>
    <n v="12"/>
    <n v="20"/>
    <x v="11"/>
    <s v="Carolina Navarro"/>
    <n v="63"/>
    <n v="63"/>
    <x v="0"/>
    <n v="189000"/>
    <n v="126"/>
  </r>
  <r>
    <n v="12847"/>
    <x v="0"/>
    <x v="4"/>
    <n v="12"/>
    <n v="26"/>
    <x v="14"/>
    <s v="Patricia Fernandez"/>
    <n v="87"/>
    <n v="87"/>
    <x v="3"/>
    <n v="478500"/>
    <n v="304.5"/>
  </r>
  <r>
    <n v="12848"/>
    <x v="0"/>
    <x v="5"/>
    <n v="9"/>
    <n v="4"/>
    <x v="1"/>
    <s v="Patricia Fernandez"/>
    <n v="251"/>
    <n v="251"/>
    <x v="2"/>
    <n v="1882500"/>
    <n v="627.5"/>
  </r>
  <r>
    <n v="12849"/>
    <x v="0"/>
    <x v="5"/>
    <n v="9"/>
    <n v="26"/>
    <x v="17"/>
    <s v="Marcela Valencia"/>
    <n v="254"/>
    <n v="254"/>
    <x v="2"/>
    <n v="1905000"/>
    <n v="635"/>
  </r>
  <r>
    <n v="12850"/>
    <x v="0"/>
    <x v="5"/>
    <n v="9"/>
    <n v="29"/>
    <x v="14"/>
    <s v="Patricia Fernandez"/>
    <n v="69"/>
    <n v="69"/>
    <x v="3"/>
    <n v="379500"/>
    <n v="241.5"/>
  </r>
  <r>
    <n v="12851"/>
    <x v="0"/>
    <x v="10"/>
    <n v="6"/>
    <n v="11"/>
    <x v="12"/>
    <s v="Carolina Navarro"/>
    <n v="267"/>
    <n v="267"/>
    <x v="2"/>
    <n v="2002500"/>
    <n v="667.5"/>
  </r>
  <r>
    <n v="12852"/>
    <x v="0"/>
    <x v="2"/>
    <n v="4"/>
    <n v="13"/>
    <x v="4"/>
    <s v="Marcela Valencia"/>
    <n v="96"/>
    <n v="96"/>
    <x v="1"/>
    <n v="672000"/>
    <n v="384"/>
  </r>
  <r>
    <n v="12853"/>
    <x v="0"/>
    <x v="4"/>
    <n v="12"/>
    <n v="7"/>
    <x v="10"/>
    <s v="Patricia Fernandez"/>
    <n v="211"/>
    <n v="211"/>
    <x v="2"/>
    <n v="1582500"/>
    <n v="527.5"/>
  </r>
  <r>
    <n v="12854"/>
    <x v="0"/>
    <x v="9"/>
    <n v="3"/>
    <n v="28"/>
    <x v="11"/>
    <s v="Ernesto Pérez"/>
    <n v="81"/>
    <n v="81"/>
    <x v="0"/>
    <n v="243000"/>
    <n v="162"/>
  </r>
  <r>
    <n v="12855"/>
    <x v="0"/>
    <x v="6"/>
    <n v="1"/>
    <n v="18"/>
    <x v="10"/>
    <s v="Patricia Fernandez"/>
    <n v="237"/>
    <n v="237"/>
    <x v="3"/>
    <n v="1019100"/>
    <n v="545.1"/>
  </r>
  <r>
    <n v="12856"/>
    <x v="0"/>
    <x v="7"/>
    <n v="2"/>
    <n v="26"/>
    <x v="18"/>
    <s v="Carolina Navarro"/>
    <n v="200"/>
    <n v="200"/>
    <x v="3"/>
    <n v="860000"/>
    <n v="460"/>
  </r>
  <r>
    <n v="12857"/>
    <x v="0"/>
    <x v="8"/>
    <n v="5"/>
    <n v="28"/>
    <x v="19"/>
    <s v="Ortensia Giraldo"/>
    <n v="139"/>
    <n v="139"/>
    <x v="1"/>
    <n v="973000"/>
    <n v="556"/>
  </r>
  <r>
    <n v="12858"/>
    <x v="0"/>
    <x v="7"/>
    <n v="2"/>
    <n v="22"/>
    <x v="3"/>
    <s v="Ernesto Pérez"/>
    <n v="137"/>
    <n v="137"/>
    <x v="1"/>
    <n v="959000"/>
    <n v="548"/>
  </r>
  <r>
    <n v="12859"/>
    <x v="0"/>
    <x v="6"/>
    <n v="1"/>
    <n v="25"/>
    <x v="12"/>
    <s v="Patricia Fernandez"/>
    <n v="105"/>
    <n v="105"/>
    <x v="2"/>
    <n v="924000"/>
    <n v="399"/>
  </r>
  <r>
    <n v="12860"/>
    <x v="0"/>
    <x v="1"/>
    <n v="10"/>
    <n v="4"/>
    <x v="11"/>
    <s v="Juan Carlos Londoño"/>
    <n v="119"/>
    <n v="119"/>
    <x v="3"/>
    <n v="654500"/>
    <n v="416.5"/>
  </r>
  <r>
    <n v="12861"/>
    <x v="0"/>
    <x v="4"/>
    <n v="12"/>
    <n v="15"/>
    <x v="14"/>
    <s v="Marcela Valencia"/>
    <n v="98"/>
    <n v="98"/>
    <x v="1"/>
    <n v="686000"/>
    <n v="392"/>
  </r>
  <r>
    <n v="12862"/>
    <x v="0"/>
    <x v="6"/>
    <n v="1"/>
    <n v="21"/>
    <x v="1"/>
    <s v="Juan Carlos Londoño"/>
    <n v="288"/>
    <n v="288"/>
    <x v="3"/>
    <n v="1238400"/>
    <n v="662.4"/>
  </r>
  <r>
    <n v="12863"/>
    <x v="0"/>
    <x v="0"/>
    <n v="11"/>
    <n v="26"/>
    <x v="12"/>
    <s v="Juan Carlos Londoño"/>
    <n v="110"/>
    <n v="110"/>
    <x v="3"/>
    <n v="605000"/>
    <n v="385"/>
  </r>
  <r>
    <n v="12864"/>
    <x v="0"/>
    <x v="5"/>
    <n v="9"/>
    <n v="26"/>
    <x v="6"/>
    <s v="Patricia Fernandez"/>
    <n v="73"/>
    <n v="73"/>
    <x v="1"/>
    <n v="511000"/>
    <n v="292"/>
  </r>
  <r>
    <n v="12865"/>
    <x v="0"/>
    <x v="7"/>
    <n v="2"/>
    <n v="1"/>
    <x v="15"/>
    <s v="Patricia Fernandez"/>
    <n v="247"/>
    <n v="247"/>
    <x v="0"/>
    <n v="592800"/>
    <n v="345.8"/>
  </r>
  <r>
    <n v="12866"/>
    <x v="0"/>
    <x v="4"/>
    <n v="12"/>
    <n v="29"/>
    <x v="18"/>
    <s v="Ernesto Pérez"/>
    <n v="52"/>
    <n v="52"/>
    <x v="0"/>
    <n v="156000"/>
    <n v="104"/>
  </r>
  <r>
    <n v="12867"/>
    <x v="0"/>
    <x v="9"/>
    <n v="3"/>
    <n v="27"/>
    <x v="17"/>
    <s v="Ernesto Pérez"/>
    <n v="83"/>
    <n v="83"/>
    <x v="1"/>
    <n v="581000"/>
    <n v="332"/>
  </r>
  <r>
    <n v="12868"/>
    <x v="0"/>
    <x v="10"/>
    <n v="6"/>
    <n v="17"/>
    <x v="18"/>
    <s v="Ortensia Giraldo"/>
    <n v="202"/>
    <n v="202"/>
    <x v="2"/>
    <n v="1515000"/>
    <n v="505"/>
  </r>
  <r>
    <n v="12869"/>
    <x v="0"/>
    <x v="11"/>
    <n v="7"/>
    <n v="14"/>
    <x v="17"/>
    <s v="Carolina Navarro"/>
    <n v="220"/>
    <n v="220"/>
    <x v="0"/>
    <n v="528000"/>
    <n v="308"/>
  </r>
  <r>
    <n v="12870"/>
    <x v="0"/>
    <x v="11"/>
    <n v="7"/>
    <n v="11"/>
    <x v="10"/>
    <s v="Ernesto Pérez"/>
    <n v="61"/>
    <n v="61"/>
    <x v="2"/>
    <n v="536800"/>
    <n v="231.8"/>
  </r>
  <r>
    <n v="12871"/>
    <x v="0"/>
    <x v="7"/>
    <n v="2"/>
    <n v="24"/>
    <x v="19"/>
    <s v="Patricia Fernandez"/>
    <n v="87"/>
    <n v="87"/>
    <x v="1"/>
    <n v="609000"/>
    <n v="348"/>
  </r>
  <r>
    <n v="12872"/>
    <x v="0"/>
    <x v="1"/>
    <n v="10"/>
    <n v="4"/>
    <x v="6"/>
    <s v="Ernesto Pérez"/>
    <n v="265"/>
    <n v="265"/>
    <x v="2"/>
    <n v="1987500"/>
    <n v="662.5"/>
  </r>
  <r>
    <n v="12873"/>
    <x v="0"/>
    <x v="9"/>
    <n v="3"/>
    <n v="16"/>
    <x v="8"/>
    <s v="Juan Carlos Londoño"/>
    <n v="87"/>
    <n v="87"/>
    <x v="0"/>
    <n v="261000"/>
    <n v="174"/>
  </r>
  <r>
    <n v="12874"/>
    <x v="0"/>
    <x v="7"/>
    <n v="2"/>
    <n v="27"/>
    <x v="15"/>
    <s v="Marcela Valencia"/>
    <n v="221"/>
    <n v="221"/>
    <x v="0"/>
    <n v="530400"/>
    <n v="309.39999999999998"/>
  </r>
  <r>
    <n v="12875"/>
    <x v="0"/>
    <x v="11"/>
    <n v="7"/>
    <n v="27"/>
    <x v="10"/>
    <s v="Marcela Valencia"/>
    <n v="205"/>
    <n v="205"/>
    <x v="0"/>
    <n v="492000"/>
    <n v="287"/>
  </r>
  <r>
    <n v="12876"/>
    <x v="0"/>
    <x v="8"/>
    <n v="5"/>
    <n v="7"/>
    <x v="2"/>
    <s v="Ernesto Pérez"/>
    <n v="269"/>
    <n v="269"/>
    <x v="2"/>
    <n v="2017500"/>
    <n v="672.5"/>
  </r>
  <r>
    <n v="12877"/>
    <x v="0"/>
    <x v="0"/>
    <n v="11"/>
    <n v="23"/>
    <x v="8"/>
    <s v="Carolina Navarro"/>
    <n v="76"/>
    <n v="76"/>
    <x v="0"/>
    <n v="228000"/>
    <n v="152"/>
  </r>
  <r>
    <n v="12878"/>
    <x v="0"/>
    <x v="11"/>
    <n v="7"/>
    <n v="23"/>
    <x v="19"/>
    <s v="Juan Carlos Londoño"/>
    <n v="241"/>
    <n v="241"/>
    <x v="3"/>
    <n v="1036300"/>
    <n v="554.29999999999995"/>
  </r>
  <r>
    <n v="12879"/>
    <x v="0"/>
    <x v="4"/>
    <n v="12"/>
    <n v="7"/>
    <x v="6"/>
    <s v="Ernesto Pérez"/>
    <n v="99"/>
    <n v="99"/>
    <x v="0"/>
    <n v="297000"/>
    <n v="198"/>
  </r>
  <r>
    <n v="12880"/>
    <x v="0"/>
    <x v="11"/>
    <n v="7"/>
    <n v="29"/>
    <x v="16"/>
    <s v="Carolina Navarro"/>
    <n v="233"/>
    <n v="233"/>
    <x v="3"/>
    <n v="1001900"/>
    <n v="535.9"/>
  </r>
  <r>
    <n v="12881"/>
    <x v="0"/>
    <x v="1"/>
    <n v="10"/>
    <n v="12"/>
    <x v="4"/>
    <s v="Juan Carlos Londoño"/>
    <n v="67"/>
    <n v="67"/>
    <x v="3"/>
    <n v="368500"/>
    <n v="234.5"/>
  </r>
  <r>
    <n v="12882"/>
    <x v="0"/>
    <x v="6"/>
    <n v="1"/>
    <n v="4"/>
    <x v="13"/>
    <s v="Patricia Fernandez"/>
    <n v="145"/>
    <n v="145"/>
    <x v="1"/>
    <n v="1015000"/>
    <n v="580"/>
  </r>
  <r>
    <n v="12883"/>
    <x v="0"/>
    <x v="9"/>
    <n v="3"/>
    <n v="29"/>
    <x v="15"/>
    <s v="Carolina Navarro"/>
    <n v="73"/>
    <n v="73"/>
    <x v="0"/>
    <n v="219000"/>
    <n v="146"/>
  </r>
  <r>
    <n v="12884"/>
    <x v="0"/>
    <x v="1"/>
    <n v="10"/>
    <n v="8"/>
    <x v="2"/>
    <s v="Patricia Fernandez"/>
    <n v="212"/>
    <n v="212"/>
    <x v="2"/>
    <n v="1590000"/>
    <n v="530"/>
  </r>
  <r>
    <n v="12885"/>
    <x v="0"/>
    <x v="1"/>
    <n v="10"/>
    <n v="3"/>
    <x v="10"/>
    <s v="Patricia Fernandez"/>
    <n v="108"/>
    <n v="108"/>
    <x v="0"/>
    <n v="324000"/>
    <n v="216"/>
  </r>
  <r>
    <n v="12886"/>
    <x v="0"/>
    <x v="4"/>
    <n v="12"/>
    <n v="27"/>
    <x v="2"/>
    <s v="Ortensia Giraldo"/>
    <n v="100"/>
    <n v="100"/>
    <x v="0"/>
    <n v="300000"/>
    <n v="200"/>
  </r>
  <r>
    <n v="12887"/>
    <x v="0"/>
    <x v="2"/>
    <n v="4"/>
    <n v="5"/>
    <x v="3"/>
    <s v="Carolina Navarro"/>
    <n v="92"/>
    <n v="92"/>
    <x v="3"/>
    <n v="506000"/>
    <n v="322"/>
  </r>
  <r>
    <n v="12888"/>
    <x v="0"/>
    <x v="10"/>
    <n v="6"/>
    <n v="27"/>
    <x v="6"/>
    <s v="Carolina Navarro"/>
    <n v="76"/>
    <n v="76"/>
    <x v="1"/>
    <n v="532000"/>
    <n v="304"/>
  </r>
  <r>
    <n v="12889"/>
    <x v="0"/>
    <x v="5"/>
    <n v="9"/>
    <n v="25"/>
    <x v="16"/>
    <s v="Juan Carlos Londoño"/>
    <n v="86"/>
    <n v="86"/>
    <x v="3"/>
    <n v="473000"/>
    <n v="301"/>
  </r>
  <r>
    <n v="12890"/>
    <x v="0"/>
    <x v="4"/>
    <n v="12"/>
    <n v="29"/>
    <x v="15"/>
    <s v="Patricia Fernandez"/>
    <n v="105"/>
    <n v="105"/>
    <x v="0"/>
    <n v="315000"/>
    <n v="210"/>
  </r>
  <r>
    <n v="12891"/>
    <x v="0"/>
    <x v="0"/>
    <n v="11"/>
    <n v="5"/>
    <x v="4"/>
    <s v="Ernesto Pérez"/>
    <n v="99"/>
    <n v="99"/>
    <x v="0"/>
    <n v="297000"/>
    <n v="198"/>
  </r>
  <r>
    <n v="12892"/>
    <x v="0"/>
    <x v="9"/>
    <n v="3"/>
    <n v="15"/>
    <x v="8"/>
    <s v="Ernesto Pérez"/>
    <n v="206"/>
    <n v="206"/>
    <x v="2"/>
    <n v="1545000"/>
    <n v="515"/>
  </r>
  <r>
    <n v="12893"/>
    <x v="0"/>
    <x v="0"/>
    <n v="11"/>
    <n v="20"/>
    <x v="16"/>
    <s v="Marcela Valencia"/>
    <n v="222"/>
    <n v="222"/>
    <x v="2"/>
    <n v="1665000"/>
    <n v="555"/>
  </r>
  <r>
    <n v="12894"/>
    <x v="0"/>
    <x v="11"/>
    <n v="7"/>
    <n v="7"/>
    <x v="11"/>
    <s v="Juan Carlos Londoño"/>
    <n v="93"/>
    <n v="93"/>
    <x v="1"/>
    <n v="651000"/>
    <n v="372"/>
  </r>
  <r>
    <n v="12895"/>
    <x v="0"/>
    <x v="6"/>
    <n v="1"/>
    <n v="22"/>
    <x v="2"/>
    <s v="Ernesto Pérez"/>
    <n v="113"/>
    <n v="113"/>
    <x v="2"/>
    <n v="994400"/>
    <n v="429.4"/>
  </r>
  <r>
    <n v="12896"/>
    <x v="0"/>
    <x v="1"/>
    <n v="10"/>
    <n v="23"/>
    <x v="0"/>
    <s v="Patricia Fernandez"/>
    <n v="61"/>
    <n v="61"/>
    <x v="0"/>
    <n v="183000"/>
    <n v="122"/>
  </r>
  <r>
    <n v="12897"/>
    <x v="0"/>
    <x v="8"/>
    <n v="5"/>
    <n v="29"/>
    <x v="14"/>
    <s v="Patricia Fernandez"/>
    <n v="125"/>
    <n v="125"/>
    <x v="1"/>
    <n v="875000"/>
    <n v="500"/>
  </r>
  <r>
    <n v="12898"/>
    <x v="0"/>
    <x v="0"/>
    <n v="11"/>
    <n v="16"/>
    <x v="19"/>
    <s v="Carolina Navarro"/>
    <n v="277"/>
    <n v="277"/>
    <x v="2"/>
    <n v="2077500"/>
    <n v="692.5"/>
  </r>
  <r>
    <n v="12899"/>
    <x v="0"/>
    <x v="0"/>
    <n v="11"/>
    <n v="25"/>
    <x v="18"/>
    <s v="Juan Carlos Londoño"/>
    <n v="108"/>
    <n v="108"/>
    <x v="1"/>
    <n v="756000"/>
    <n v="432"/>
  </r>
  <r>
    <n v="12900"/>
    <x v="0"/>
    <x v="11"/>
    <n v="7"/>
    <n v="25"/>
    <x v="16"/>
    <s v="Juan Carlos Londoño"/>
    <n v="78"/>
    <n v="78"/>
    <x v="2"/>
    <n v="686400"/>
    <n v="296.39999999999998"/>
  </r>
  <r>
    <n v="12901"/>
    <x v="0"/>
    <x v="6"/>
    <n v="1"/>
    <n v="17"/>
    <x v="6"/>
    <s v="Patricia Fernandez"/>
    <n v="172"/>
    <n v="172"/>
    <x v="1"/>
    <n v="1204000"/>
    <n v="688"/>
  </r>
  <r>
    <n v="12902"/>
    <x v="0"/>
    <x v="2"/>
    <n v="4"/>
    <n v="7"/>
    <x v="18"/>
    <s v="Ernesto Pérez"/>
    <n v="118"/>
    <n v="118"/>
    <x v="0"/>
    <n v="354000"/>
    <n v="236"/>
  </r>
  <r>
    <n v="12903"/>
    <x v="0"/>
    <x v="2"/>
    <n v="4"/>
    <n v="22"/>
    <x v="10"/>
    <s v="Patricia Fernandez"/>
    <n v="82"/>
    <n v="82"/>
    <x v="3"/>
    <n v="451000"/>
    <n v="287"/>
  </r>
  <r>
    <n v="12904"/>
    <x v="0"/>
    <x v="11"/>
    <n v="7"/>
    <n v="28"/>
    <x v="13"/>
    <s v="Ortensia Giraldo"/>
    <n v="288"/>
    <n v="288"/>
    <x v="3"/>
    <n v="1238400"/>
    <n v="662.4"/>
  </r>
  <r>
    <n v="12905"/>
    <x v="0"/>
    <x v="6"/>
    <n v="1"/>
    <n v="25"/>
    <x v="0"/>
    <s v="Marcela Valencia"/>
    <n v="206"/>
    <n v="206"/>
    <x v="3"/>
    <n v="885800"/>
    <n v="473.8"/>
  </r>
  <r>
    <n v="12906"/>
    <x v="0"/>
    <x v="3"/>
    <n v="8"/>
    <n v="24"/>
    <x v="15"/>
    <s v="Marcela Valencia"/>
    <n v="291"/>
    <n v="291"/>
    <x v="3"/>
    <n v="1251300"/>
    <n v="669.3"/>
  </r>
  <r>
    <n v="12907"/>
    <x v="0"/>
    <x v="0"/>
    <n v="11"/>
    <n v="20"/>
    <x v="11"/>
    <s v="Marcela Valencia"/>
    <n v="100"/>
    <n v="100"/>
    <x v="3"/>
    <n v="550000"/>
    <n v="350"/>
  </r>
  <r>
    <n v="12908"/>
    <x v="0"/>
    <x v="11"/>
    <n v="7"/>
    <n v="25"/>
    <x v="13"/>
    <s v="Ortensia Giraldo"/>
    <n v="177"/>
    <n v="177"/>
    <x v="1"/>
    <n v="1239000"/>
    <n v="708"/>
  </r>
  <r>
    <n v="12909"/>
    <x v="0"/>
    <x v="10"/>
    <n v="6"/>
    <n v="13"/>
    <x v="18"/>
    <s v="Ortensia Giraldo"/>
    <n v="65"/>
    <n v="65"/>
    <x v="3"/>
    <n v="357500"/>
    <n v="227.5"/>
  </r>
  <r>
    <n v="12910"/>
    <x v="0"/>
    <x v="9"/>
    <n v="3"/>
    <n v="19"/>
    <x v="18"/>
    <s v="Marcela Valencia"/>
    <n v="60"/>
    <n v="60"/>
    <x v="1"/>
    <n v="420000"/>
    <n v="240"/>
  </r>
  <r>
    <n v="12911"/>
    <x v="0"/>
    <x v="5"/>
    <n v="9"/>
    <n v="27"/>
    <x v="11"/>
    <s v="Ernesto Pérez"/>
    <n v="95"/>
    <n v="95"/>
    <x v="3"/>
    <n v="522500"/>
    <n v="332.5"/>
  </r>
  <r>
    <n v="12912"/>
    <x v="0"/>
    <x v="5"/>
    <n v="9"/>
    <n v="4"/>
    <x v="3"/>
    <s v="Carolina Navarro"/>
    <n v="248"/>
    <n v="248"/>
    <x v="2"/>
    <n v="1860000"/>
    <n v="620"/>
  </r>
  <r>
    <n v="12913"/>
    <x v="0"/>
    <x v="11"/>
    <n v="7"/>
    <n v="27"/>
    <x v="17"/>
    <s v="Juan Carlos Londoño"/>
    <n v="215"/>
    <n v="215"/>
    <x v="3"/>
    <n v="924500"/>
    <n v="494.5"/>
  </r>
  <r>
    <n v="12914"/>
    <x v="0"/>
    <x v="6"/>
    <n v="1"/>
    <n v="20"/>
    <x v="19"/>
    <s v="Carolina Navarro"/>
    <n v="213"/>
    <n v="213"/>
    <x v="0"/>
    <n v="511200"/>
    <n v="298.2"/>
  </r>
  <r>
    <n v="12915"/>
    <x v="0"/>
    <x v="2"/>
    <n v="4"/>
    <n v="23"/>
    <x v="0"/>
    <s v="Marcela Valencia"/>
    <n v="84"/>
    <n v="84"/>
    <x v="0"/>
    <n v="252000"/>
    <n v="168"/>
  </r>
  <r>
    <n v="12916"/>
    <x v="0"/>
    <x v="10"/>
    <n v="6"/>
    <n v="13"/>
    <x v="12"/>
    <s v="Patricia Fernandez"/>
    <n v="73"/>
    <n v="73"/>
    <x v="3"/>
    <n v="401500"/>
    <n v="255.5"/>
  </r>
  <r>
    <n v="12917"/>
    <x v="0"/>
    <x v="9"/>
    <n v="3"/>
    <n v="19"/>
    <x v="6"/>
    <s v="Juan Carlos Londoño"/>
    <n v="104"/>
    <n v="104"/>
    <x v="0"/>
    <n v="312000"/>
    <n v="208"/>
  </r>
  <r>
    <n v="12918"/>
    <x v="0"/>
    <x v="4"/>
    <n v="12"/>
    <n v="19"/>
    <x v="7"/>
    <s v="Carolina Navarro"/>
    <n v="280"/>
    <n v="280"/>
    <x v="2"/>
    <n v="2100000"/>
    <n v="700"/>
  </r>
  <r>
    <n v="12919"/>
    <x v="0"/>
    <x v="7"/>
    <n v="2"/>
    <n v="14"/>
    <x v="5"/>
    <s v="Patricia Fernandez"/>
    <n v="65"/>
    <n v="65"/>
    <x v="1"/>
    <n v="455000"/>
    <n v="260"/>
  </r>
  <r>
    <n v="12920"/>
    <x v="0"/>
    <x v="9"/>
    <n v="3"/>
    <n v="18"/>
    <x v="15"/>
    <s v="Ortensia Giraldo"/>
    <n v="113"/>
    <n v="113"/>
    <x v="0"/>
    <n v="339000"/>
    <n v="226"/>
  </r>
  <r>
    <n v="12921"/>
    <x v="0"/>
    <x v="2"/>
    <n v="4"/>
    <n v="22"/>
    <x v="7"/>
    <s v="Ernesto Pérez"/>
    <n v="108"/>
    <n v="108"/>
    <x v="0"/>
    <n v="324000"/>
    <n v="216"/>
  </r>
  <r>
    <n v="12922"/>
    <x v="0"/>
    <x v="11"/>
    <n v="7"/>
    <n v="5"/>
    <x v="1"/>
    <s v="Ernesto Pérez"/>
    <n v="282"/>
    <n v="282"/>
    <x v="3"/>
    <n v="1212600"/>
    <n v="648.6"/>
  </r>
  <r>
    <n v="12923"/>
    <x v="0"/>
    <x v="2"/>
    <n v="4"/>
    <n v="29"/>
    <x v="2"/>
    <s v="Ortensia Giraldo"/>
    <n v="100"/>
    <n v="100"/>
    <x v="0"/>
    <n v="300000"/>
    <n v="200"/>
  </r>
  <r>
    <n v="12924"/>
    <x v="0"/>
    <x v="7"/>
    <n v="2"/>
    <n v="26"/>
    <x v="9"/>
    <s v="Marcela Valencia"/>
    <n v="242"/>
    <n v="242"/>
    <x v="0"/>
    <n v="580800"/>
    <n v="338.8"/>
  </r>
  <r>
    <n v="12925"/>
    <x v="0"/>
    <x v="8"/>
    <n v="5"/>
    <n v="11"/>
    <x v="2"/>
    <s v="Ernesto Pérez"/>
    <n v="209"/>
    <n v="209"/>
    <x v="2"/>
    <n v="1567500"/>
    <n v="522.5"/>
  </r>
  <r>
    <n v="12926"/>
    <x v="0"/>
    <x v="9"/>
    <n v="3"/>
    <n v="29"/>
    <x v="9"/>
    <s v="Juan Carlos Londoño"/>
    <n v="83"/>
    <n v="83"/>
    <x v="3"/>
    <n v="456500"/>
    <n v="290.5"/>
  </r>
  <r>
    <n v="12927"/>
    <x v="0"/>
    <x v="0"/>
    <n v="11"/>
    <n v="11"/>
    <x v="2"/>
    <s v="Ernesto Pérez"/>
    <n v="74"/>
    <n v="74"/>
    <x v="0"/>
    <n v="222000"/>
    <n v="148"/>
  </r>
  <r>
    <n v="12928"/>
    <x v="0"/>
    <x v="10"/>
    <n v="6"/>
    <n v="21"/>
    <x v="11"/>
    <s v="Marcela Valencia"/>
    <n v="102"/>
    <n v="102"/>
    <x v="0"/>
    <n v="306000"/>
    <n v="204"/>
  </r>
  <r>
    <n v="12929"/>
    <x v="0"/>
    <x v="8"/>
    <n v="5"/>
    <n v="29"/>
    <x v="10"/>
    <s v="Carolina Navarro"/>
    <n v="85"/>
    <n v="85"/>
    <x v="3"/>
    <n v="467500"/>
    <n v="297.5"/>
  </r>
  <r>
    <n v="12930"/>
    <x v="0"/>
    <x v="6"/>
    <n v="1"/>
    <n v="14"/>
    <x v="10"/>
    <s v="Ernesto Pérez"/>
    <n v="87"/>
    <n v="87"/>
    <x v="1"/>
    <n v="609000"/>
    <n v="348"/>
  </r>
  <r>
    <n v="12931"/>
    <x v="0"/>
    <x v="8"/>
    <n v="5"/>
    <n v="11"/>
    <x v="19"/>
    <s v="Juan Carlos Londoño"/>
    <n v="96"/>
    <n v="96"/>
    <x v="0"/>
    <n v="288000"/>
    <n v="192"/>
  </r>
  <r>
    <n v="12932"/>
    <x v="0"/>
    <x v="2"/>
    <n v="4"/>
    <n v="25"/>
    <x v="7"/>
    <s v="Patricia Fernandez"/>
    <n v="81"/>
    <n v="81"/>
    <x v="3"/>
    <n v="445500"/>
    <n v="283.5"/>
  </r>
  <r>
    <n v="12933"/>
    <x v="0"/>
    <x v="5"/>
    <n v="9"/>
    <n v="26"/>
    <x v="9"/>
    <s v="Juan Carlos Londoño"/>
    <n v="116"/>
    <n v="116"/>
    <x v="0"/>
    <n v="348000"/>
    <n v="232"/>
  </r>
  <r>
    <n v="12934"/>
    <x v="0"/>
    <x v="4"/>
    <n v="12"/>
    <n v="10"/>
    <x v="3"/>
    <s v="Ernesto Pérez"/>
    <n v="50"/>
    <n v="50"/>
    <x v="0"/>
    <n v="150000"/>
    <n v="100"/>
  </r>
  <r>
    <n v="12935"/>
    <x v="0"/>
    <x v="6"/>
    <n v="1"/>
    <n v="9"/>
    <x v="3"/>
    <s v="Carolina Navarro"/>
    <n v="57"/>
    <n v="57"/>
    <x v="1"/>
    <n v="399000"/>
    <n v="228"/>
  </r>
  <r>
    <n v="12936"/>
    <x v="0"/>
    <x v="6"/>
    <n v="1"/>
    <n v="29"/>
    <x v="16"/>
    <s v="Patricia Fernandez"/>
    <n v="103"/>
    <n v="103"/>
    <x v="2"/>
    <n v="906400"/>
    <n v="391.4"/>
  </r>
  <r>
    <n v="12937"/>
    <x v="0"/>
    <x v="10"/>
    <n v="6"/>
    <n v="11"/>
    <x v="6"/>
    <s v="Carolina Navarro"/>
    <n v="233"/>
    <n v="233"/>
    <x v="2"/>
    <n v="1747500"/>
    <n v="582.5"/>
  </r>
  <r>
    <n v="12938"/>
    <x v="0"/>
    <x v="10"/>
    <n v="6"/>
    <n v="12"/>
    <x v="7"/>
    <s v="Patricia Fernandez"/>
    <n v="297"/>
    <n v="297"/>
    <x v="2"/>
    <n v="2227500"/>
    <n v="742.5"/>
  </r>
  <r>
    <n v="12939"/>
    <x v="0"/>
    <x v="1"/>
    <n v="10"/>
    <n v="3"/>
    <x v="4"/>
    <s v="Ernesto Pérez"/>
    <n v="237"/>
    <n v="237"/>
    <x v="2"/>
    <n v="1777500"/>
    <n v="592.5"/>
  </r>
  <r>
    <n v="12940"/>
    <x v="0"/>
    <x v="0"/>
    <n v="11"/>
    <n v="27"/>
    <x v="5"/>
    <s v="Ortensia Giraldo"/>
    <n v="91"/>
    <n v="91"/>
    <x v="3"/>
    <n v="500500"/>
    <n v="318.5"/>
  </r>
  <r>
    <n v="12941"/>
    <x v="0"/>
    <x v="11"/>
    <n v="7"/>
    <n v="9"/>
    <x v="12"/>
    <s v="Juan Carlos Londoño"/>
    <n v="263"/>
    <n v="263"/>
    <x v="3"/>
    <n v="1130900"/>
    <n v="604.9"/>
  </r>
  <r>
    <n v="12942"/>
    <x v="0"/>
    <x v="10"/>
    <n v="6"/>
    <n v="21"/>
    <x v="17"/>
    <s v="Juan Carlos Londoño"/>
    <n v="89"/>
    <n v="89"/>
    <x v="1"/>
    <n v="623000"/>
    <n v="356"/>
  </r>
  <r>
    <n v="12943"/>
    <x v="0"/>
    <x v="7"/>
    <n v="2"/>
    <n v="9"/>
    <x v="4"/>
    <s v="Ernesto Pérez"/>
    <n v="284"/>
    <n v="284"/>
    <x v="3"/>
    <n v="1221200"/>
    <n v="653.20000000000005"/>
  </r>
  <r>
    <n v="12944"/>
    <x v="0"/>
    <x v="3"/>
    <n v="8"/>
    <n v="30"/>
    <x v="12"/>
    <s v="Carolina Navarro"/>
    <n v="219"/>
    <n v="219"/>
    <x v="0"/>
    <n v="525600"/>
    <n v="306.60000000000002"/>
  </r>
  <r>
    <n v="12945"/>
    <x v="0"/>
    <x v="11"/>
    <n v="7"/>
    <n v="20"/>
    <x v="7"/>
    <s v="Juan Carlos Londoño"/>
    <n v="136"/>
    <n v="136"/>
    <x v="1"/>
    <n v="952000"/>
    <n v="544"/>
  </r>
  <r>
    <n v="12946"/>
    <x v="0"/>
    <x v="10"/>
    <n v="6"/>
    <n v="6"/>
    <x v="12"/>
    <s v="Carolina Navarro"/>
    <n v="257"/>
    <n v="257"/>
    <x v="2"/>
    <n v="1927500"/>
    <n v="642.5"/>
  </r>
  <r>
    <n v="12947"/>
    <x v="0"/>
    <x v="8"/>
    <n v="5"/>
    <n v="28"/>
    <x v="0"/>
    <s v="Ortensia Giraldo"/>
    <n v="53"/>
    <n v="53"/>
    <x v="3"/>
    <n v="291500"/>
    <n v="185.5"/>
  </r>
  <r>
    <n v="12948"/>
    <x v="0"/>
    <x v="10"/>
    <n v="6"/>
    <n v="11"/>
    <x v="18"/>
    <s v="Ernesto Pérez"/>
    <n v="67"/>
    <n v="67"/>
    <x v="3"/>
    <n v="368500"/>
    <n v="234.5"/>
  </r>
  <r>
    <n v="12949"/>
    <x v="0"/>
    <x v="8"/>
    <n v="5"/>
    <n v="1"/>
    <x v="11"/>
    <s v="Carolina Navarro"/>
    <n v="97"/>
    <n v="97"/>
    <x v="3"/>
    <n v="533500"/>
    <n v="339.5"/>
  </r>
  <r>
    <n v="12950"/>
    <x v="0"/>
    <x v="10"/>
    <n v="6"/>
    <n v="12"/>
    <x v="1"/>
    <s v="Ernesto Pérez"/>
    <n v="208"/>
    <n v="208"/>
    <x v="2"/>
    <n v="1560000"/>
    <n v="520"/>
  </r>
  <r>
    <n v="12951"/>
    <x v="0"/>
    <x v="0"/>
    <n v="11"/>
    <n v="27"/>
    <x v="18"/>
    <s v="Juan Carlos Londoño"/>
    <n v="116"/>
    <n v="116"/>
    <x v="3"/>
    <n v="638000"/>
    <n v="406"/>
  </r>
  <r>
    <n v="12952"/>
    <x v="0"/>
    <x v="6"/>
    <n v="1"/>
    <n v="10"/>
    <x v="4"/>
    <s v="Marcela Valencia"/>
    <n v="115"/>
    <n v="115"/>
    <x v="1"/>
    <n v="805000"/>
    <n v="460"/>
  </r>
  <r>
    <n v="12953"/>
    <x v="0"/>
    <x v="9"/>
    <n v="3"/>
    <n v="13"/>
    <x v="8"/>
    <s v="Patricia Fernandez"/>
    <n v="203"/>
    <n v="203"/>
    <x v="2"/>
    <n v="1522500"/>
    <n v="507.5"/>
  </r>
  <r>
    <n v="12954"/>
    <x v="0"/>
    <x v="3"/>
    <n v="8"/>
    <n v="28"/>
    <x v="14"/>
    <s v="Patricia Fernandez"/>
    <n v="57"/>
    <n v="57"/>
    <x v="1"/>
    <n v="399000"/>
    <n v="228"/>
  </r>
  <r>
    <n v="12955"/>
    <x v="0"/>
    <x v="9"/>
    <n v="3"/>
    <n v="12"/>
    <x v="2"/>
    <s v="Ernesto Pérez"/>
    <n v="55"/>
    <n v="55"/>
    <x v="0"/>
    <n v="165000"/>
    <n v="110"/>
  </r>
  <r>
    <n v="12956"/>
    <x v="0"/>
    <x v="4"/>
    <n v="12"/>
    <n v="24"/>
    <x v="6"/>
    <s v="Ernesto Pérez"/>
    <n v="83"/>
    <n v="83"/>
    <x v="0"/>
    <n v="249000"/>
    <n v="166"/>
  </r>
  <r>
    <n v="12957"/>
    <x v="0"/>
    <x v="2"/>
    <n v="4"/>
    <n v="29"/>
    <x v="14"/>
    <s v="Carolina Navarro"/>
    <n v="50"/>
    <n v="50"/>
    <x v="3"/>
    <n v="275000"/>
    <n v="175"/>
  </r>
  <r>
    <n v="12958"/>
    <x v="0"/>
    <x v="11"/>
    <n v="7"/>
    <n v="20"/>
    <x v="2"/>
    <s v="Ortensia Giraldo"/>
    <n v="203"/>
    <n v="203"/>
    <x v="3"/>
    <n v="872900"/>
    <n v="466.9"/>
  </r>
  <r>
    <n v="12959"/>
    <x v="0"/>
    <x v="10"/>
    <n v="6"/>
    <n v="30"/>
    <x v="18"/>
    <s v="Ernesto Pérez"/>
    <n v="78"/>
    <n v="78"/>
    <x v="1"/>
    <n v="546000"/>
    <n v="312"/>
  </r>
  <r>
    <n v="12960"/>
    <x v="0"/>
    <x v="7"/>
    <n v="2"/>
    <n v="1"/>
    <x v="16"/>
    <s v="Ortensia Giraldo"/>
    <n v="161"/>
    <n v="161"/>
    <x v="1"/>
    <n v="1127000"/>
    <n v="644"/>
  </r>
  <r>
    <n v="12961"/>
    <x v="0"/>
    <x v="9"/>
    <n v="3"/>
    <n v="23"/>
    <x v="10"/>
    <s v="Marcela Valencia"/>
    <n v="88"/>
    <n v="88"/>
    <x v="0"/>
    <n v="264000"/>
    <n v="176"/>
  </r>
  <r>
    <n v="12962"/>
    <x v="0"/>
    <x v="4"/>
    <n v="12"/>
    <n v="9"/>
    <x v="14"/>
    <s v="Marcela Valencia"/>
    <n v="79"/>
    <n v="79"/>
    <x v="0"/>
    <n v="237000"/>
    <n v="158"/>
  </r>
  <r>
    <n v="12963"/>
    <x v="0"/>
    <x v="0"/>
    <n v="11"/>
    <n v="29"/>
    <x v="2"/>
    <s v="Carolina Navarro"/>
    <n v="105"/>
    <n v="105"/>
    <x v="0"/>
    <n v="315000"/>
    <n v="210"/>
  </r>
  <r>
    <n v="12964"/>
    <x v="0"/>
    <x v="7"/>
    <n v="2"/>
    <n v="6"/>
    <x v="5"/>
    <s v="Ernesto Pérez"/>
    <n v="104"/>
    <n v="104"/>
    <x v="2"/>
    <n v="915200"/>
    <n v="395.2"/>
  </r>
  <r>
    <n v="12965"/>
    <x v="0"/>
    <x v="4"/>
    <n v="12"/>
    <n v="3"/>
    <x v="4"/>
    <s v="Juan Carlos Londoño"/>
    <n v="55"/>
    <n v="55"/>
    <x v="3"/>
    <n v="302500"/>
    <n v="192.5"/>
  </r>
  <r>
    <n v="12966"/>
    <x v="0"/>
    <x v="3"/>
    <n v="8"/>
    <n v="5"/>
    <x v="16"/>
    <s v="Marcela Valencia"/>
    <n v="54"/>
    <n v="54"/>
    <x v="2"/>
    <n v="475200"/>
    <n v="205.2"/>
  </r>
  <r>
    <n v="12967"/>
    <x v="0"/>
    <x v="7"/>
    <n v="2"/>
    <n v="23"/>
    <x v="19"/>
    <s v="Ortensia Giraldo"/>
    <n v="262"/>
    <n v="262"/>
    <x v="3"/>
    <n v="1126600"/>
    <n v="602.6"/>
  </r>
  <r>
    <n v="12968"/>
    <x v="0"/>
    <x v="1"/>
    <n v="10"/>
    <n v="24"/>
    <x v="6"/>
    <s v="Ortensia Giraldo"/>
    <n v="121"/>
    <n v="121"/>
    <x v="1"/>
    <n v="847000"/>
    <n v="484"/>
  </r>
  <r>
    <n v="12969"/>
    <x v="0"/>
    <x v="4"/>
    <n v="12"/>
    <n v="1"/>
    <x v="3"/>
    <s v="Ernesto Pérez"/>
    <n v="71"/>
    <n v="71"/>
    <x v="0"/>
    <n v="213000"/>
    <n v="142"/>
  </r>
  <r>
    <n v="12970"/>
    <x v="0"/>
    <x v="10"/>
    <n v="6"/>
    <n v="30"/>
    <x v="7"/>
    <s v="Patricia Fernandez"/>
    <n v="280"/>
    <n v="280"/>
    <x v="2"/>
    <n v="2100000"/>
    <n v="700"/>
  </r>
  <r>
    <n v="12971"/>
    <x v="0"/>
    <x v="8"/>
    <n v="5"/>
    <n v="17"/>
    <x v="9"/>
    <s v="Marcela Valencia"/>
    <n v="139"/>
    <n v="139"/>
    <x v="1"/>
    <n v="973000"/>
    <n v="556"/>
  </r>
  <r>
    <n v="12972"/>
    <x v="0"/>
    <x v="1"/>
    <n v="10"/>
    <n v="24"/>
    <x v="15"/>
    <s v="Marcela Valencia"/>
    <n v="120"/>
    <n v="120"/>
    <x v="3"/>
    <n v="660000"/>
    <n v="420"/>
  </r>
  <r>
    <n v="12973"/>
    <x v="0"/>
    <x v="8"/>
    <n v="5"/>
    <n v="28"/>
    <x v="7"/>
    <s v="Marcela Valencia"/>
    <n v="280"/>
    <n v="280"/>
    <x v="2"/>
    <n v="2100000"/>
    <n v="700"/>
  </r>
  <r>
    <n v="12974"/>
    <x v="0"/>
    <x v="8"/>
    <n v="5"/>
    <n v="19"/>
    <x v="10"/>
    <s v="Ernesto Pérez"/>
    <n v="83"/>
    <n v="83"/>
    <x v="3"/>
    <n v="456500"/>
    <n v="290.5"/>
  </r>
  <r>
    <n v="12975"/>
    <x v="0"/>
    <x v="10"/>
    <n v="6"/>
    <n v="30"/>
    <x v="10"/>
    <s v="Carolina Navarro"/>
    <n v="263"/>
    <n v="263"/>
    <x v="2"/>
    <n v="1972500"/>
    <n v="657.5"/>
  </r>
  <r>
    <n v="12976"/>
    <x v="0"/>
    <x v="9"/>
    <n v="3"/>
    <n v="22"/>
    <x v="4"/>
    <s v="Carolina Navarro"/>
    <n v="160"/>
    <n v="160"/>
    <x v="1"/>
    <n v="1120000"/>
    <n v="640"/>
  </r>
  <r>
    <n v="12977"/>
    <x v="0"/>
    <x v="7"/>
    <n v="2"/>
    <n v="23"/>
    <x v="1"/>
    <s v="Ernesto Pérez"/>
    <n v="101"/>
    <n v="101"/>
    <x v="2"/>
    <n v="888800"/>
    <n v="383.8"/>
  </r>
  <r>
    <n v="12978"/>
    <x v="0"/>
    <x v="0"/>
    <n v="11"/>
    <n v="10"/>
    <x v="17"/>
    <s v="Patricia Fernandez"/>
    <n v="55"/>
    <n v="55"/>
    <x v="3"/>
    <n v="302500"/>
    <n v="192.5"/>
  </r>
  <r>
    <n v="12979"/>
    <x v="0"/>
    <x v="9"/>
    <n v="3"/>
    <n v="10"/>
    <x v="18"/>
    <s v="Marcela Valencia"/>
    <n v="109"/>
    <n v="109"/>
    <x v="0"/>
    <n v="327000"/>
    <n v="218"/>
  </r>
  <r>
    <n v="12980"/>
    <x v="0"/>
    <x v="8"/>
    <n v="5"/>
    <n v="8"/>
    <x v="2"/>
    <s v="Patricia Fernandez"/>
    <n v="113"/>
    <n v="113"/>
    <x v="3"/>
    <n v="621500"/>
    <n v="395.5"/>
  </r>
  <r>
    <n v="12981"/>
    <x v="0"/>
    <x v="6"/>
    <n v="1"/>
    <n v="18"/>
    <x v="6"/>
    <s v="Carolina Navarro"/>
    <n v="257"/>
    <n v="257"/>
    <x v="3"/>
    <n v="1105100"/>
    <n v="591.1"/>
  </r>
  <r>
    <n v="12982"/>
    <x v="0"/>
    <x v="0"/>
    <n v="11"/>
    <n v="6"/>
    <x v="8"/>
    <s v="Juan Carlos Londoño"/>
    <n v="68"/>
    <n v="68"/>
    <x v="0"/>
    <n v="204000"/>
    <n v="136"/>
  </r>
  <r>
    <n v="12983"/>
    <x v="0"/>
    <x v="2"/>
    <n v="4"/>
    <n v="5"/>
    <x v="14"/>
    <s v="Ernesto Pérez"/>
    <n v="177"/>
    <n v="177"/>
    <x v="1"/>
    <n v="1239000"/>
    <n v="708"/>
  </r>
  <r>
    <n v="12984"/>
    <x v="0"/>
    <x v="4"/>
    <n v="12"/>
    <n v="14"/>
    <x v="19"/>
    <s v="Ernesto Pérez"/>
    <n v="87"/>
    <n v="87"/>
    <x v="3"/>
    <n v="478500"/>
    <n v="304.5"/>
  </r>
  <r>
    <n v="12985"/>
    <x v="0"/>
    <x v="8"/>
    <n v="5"/>
    <n v="15"/>
    <x v="7"/>
    <s v="Juan Carlos Londoño"/>
    <n v="225"/>
    <n v="225"/>
    <x v="2"/>
    <n v="1687500"/>
    <n v="562.5"/>
  </r>
  <r>
    <n v="12986"/>
    <x v="0"/>
    <x v="6"/>
    <n v="1"/>
    <n v="24"/>
    <x v="16"/>
    <s v="Patricia Fernandez"/>
    <n v="72"/>
    <n v="72"/>
    <x v="2"/>
    <n v="633600"/>
    <n v="273.60000000000002"/>
  </r>
  <r>
    <n v="12987"/>
    <x v="0"/>
    <x v="4"/>
    <n v="12"/>
    <n v="3"/>
    <x v="12"/>
    <s v="Carolina Navarro"/>
    <n v="55"/>
    <n v="55"/>
    <x v="1"/>
    <n v="385000"/>
    <n v="220"/>
  </r>
  <r>
    <n v="12988"/>
    <x v="0"/>
    <x v="1"/>
    <n v="10"/>
    <n v="14"/>
    <x v="14"/>
    <s v="Patricia Fernandez"/>
    <n v="258"/>
    <n v="258"/>
    <x v="2"/>
    <n v="1935000"/>
    <n v="645"/>
  </r>
  <r>
    <n v="12989"/>
    <x v="0"/>
    <x v="7"/>
    <n v="2"/>
    <n v="7"/>
    <x v="18"/>
    <s v="Ortensia Giraldo"/>
    <n v="82"/>
    <n v="82"/>
    <x v="2"/>
    <n v="721600"/>
    <n v="311.60000000000002"/>
  </r>
  <r>
    <n v="12990"/>
    <x v="0"/>
    <x v="7"/>
    <n v="2"/>
    <n v="15"/>
    <x v="12"/>
    <s v="Marcela Valencia"/>
    <n v="281"/>
    <n v="281"/>
    <x v="3"/>
    <n v="1208300"/>
    <n v="646.29999999999995"/>
  </r>
  <r>
    <n v="12991"/>
    <x v="0"/>
    <x v="6"/>
    <n v="1"/>
    <n v="26"/>
    <x v="10"/>
    <s v="Marcela Valencia"/>
    <n v="230"/>
    <n v="230"/>
    <x v="3"/>
    <n v="989000"/>
    <n v="529"/>
  </r>
  <r>
    <n v="12992"/>
    <x v="0"/>
    <x v="4"/>
    <n v="12"/>
    <n v="25"/>
    <x v="7"/>
    <s v="Juan Carlos Londoño"/>
    <n v="93"/>
    <n v="93"/>
    <x v="1"/>
    <n v="651000"/>
    <n v="372"/>
  </r>
  <r>
    <n v="12993"/>
    <x v="0"/>
    <x v="2"/>
    <n v="4"/>
    <n v="23"/>
    <x v="4"/>
    <s v="Carolina Navarro"/>
    <n v="52"/>
    <n v="52"/>
    <x v="1"/>
    <n v="364000"/>
    <n v="208"/>
  </r>
  <r>
    <n v="12994"/>
    <x v="0"/>
    <x v="2"/>
    <n v="4"/>
    <n v="4"/>
    <x v="18"/>
    <s v="Ernesto Pérez"/>
    <n v="292"/>
    <n v="292"/>
    <x v="2"/>
    <n v="2190000"/>
    <n v="730"/>
  </r>
  <r>
    <n v="12995"/>
    <x v="0"/>
    <x v="9"/>
    <n v="3"/>
    <n v="6"/>
    <x v="3"/>
    <s v="Juan Carlos Londoño"/>
    <n v="75"/>
    <n v="75"/>
    <x v="1"/>
    <n v="525000"/>
    <n v="300"/>
  </r>
  <r>
    <n v="12996"/>
    <x v="0"/>
    <x v="8"/>
    <n v="5"/>
    <n v="10"/>
    <x v="18"/>
    <s v="Juan Carlos Londoño"/>
    <n v="286"/>
    <n v="286"/>
    <x v="2"/>
    <n v="2145000"/>
    <n v="715"/>
  </r>
  <r>
    <n v="12997"/>
    <x v="0"/>
    <x v="2"/>
    <n v="4"/>
    <n v="19"/>
    <x v="2"/>
    <s v="Ernesto Pérez"/>
    <n v="107"/>
    <n v="107"/>
    <x v="1"/>
    <n v="749000"/>
    <n v="428"/>
  </r>
  <r>
    <n v="12998"/>
    <x v="0"/>
    <x v="6"/>
    <n v="1"/>
    <n v="21"/>
    <x v="0"/>
    <s v="Juan Carlos Londoño"/>
    <n v="51"/>
    <n v="51"/>
    <x v="1"/>
    <n v="357000"/>
    <n v="204"/>
  </r>
  <r>
    <n v="12999"/>
    <x v="0"/>
    <x v="9"/>
    <n v="3"/>
    <n v="13"/>
    <x v="19"/>
    <s v="Juan Carlos Londoño"/>
    <n v="76"/>
    <n v="76"/>
    <x v="3"/>
    <n v="418000"/>
    <n v="266"/>
  </r>
  <r>
    <n v="13000"/>
    <x v="0"/>
    <x v="2"/>
    <n v="4"/>
    <n v="26"/>
    <x v="18"/>
    <s v="Juan Carlos Londoño"/>
    <n v="74"/>
    <n v="74"/>
    <x v="3"/>
    <n v="407000"/>
    <n v="259"/>
  </r>
  <r>
    <n v="13001"/>
    <x v="0"/>
    <x v="11"/>
    <n v="7"/>
    <n v="16"/>
    <x v="9"/>
    <s v="Ortensia Giraldo"/>
    <n v="226"/>
    <n v="226"/>
    <x v="0"/>
    <n v="542400"/>
    <n v="316.39999999999998"/>
  </r>
  <r>
    <n v="13002"/>
    <x v="0"/>
    <x v="4"/>
    <n v="12"/>
    <n v="30"/>
    <x v="11"/>
    <s v="Juan Carlos Londoño"/>
    <n v="133"/>
    <n v="133"/>
    <x v="1"/>
    <n v="931000"/>
    <n v="532"/>
  </r>
  <r>
    <n v="13003"/>
    <x v="0"/>
    <x v="9"/>
    <n v="3"/>
    <n v="19"/>
    <x v="3"/>
    <s v="Juan Carlos Londoño"/>
    <n v="77"/>
    <n v="77"/>
    <x v="0"/>
    <n v="231000"/>
    <n v="154"/>
  </r>
  <r>
    <n v="13004"/>
    <x v="0"/>
    <x v="8"/>
    <n v="5"/>
    <n v="4"/>
    <x v="19"/>
    <s v="Patricia Fernandez"/>
    <n v="119"/>
    <n v="119"/>
    <x v="0"/>
    <n v="357000"/>
    <n v="238"/>
  </r>
  <r>
    <n v="13005"/>
    <x v="0"/>
    <x v="9"/>
    <n v="3"/>
    <n v="28"/>
    <x v="11"/>
    <s v="Patricia Fernandez"/>
    <n v="96"/>
    <n v="96"/>
    <x v="3"/>
    <n v="528000"/>
    <n v="336"/>
  </r>
  <r>
    <n v="13006"/>
    <x v="0"/>
    <x v="7"/>
    <n v="2"/>
    <n v="17"/>
    <x v="9"/>
    <s v="Marcela Valencia"/>
    <n v="251"/>
    <n v="251"/>
    <x v="3"/>
    <n v="1079300"/>
    <n v="577.29999999999995"/>
  </r>
  <r>
    <n v="13007"/>
    <x v="0"/>
    <x v="3"/>
    <n v="8"/>
    <n v="10"/>
    <x v="6"/>
    <s v="Ernesto Pérez"/>
    <n v="207"/>
    <n v="207"/>
    <x v="0"/>
    <n v="496800"/>
    <n v="289.8"/>
  </r>
  <r>
    <n v="13008"/>
    <x v="0"/>
    <x v="9"/>
    <n v="3"/>
    <n v="7"/>
    <x v="19"/>
    <s v="Ernesto Pérez"/>
    <n v="157"/>
    <n v="157"/>
    <x v="1"/>
    <n v="1099000"/>
    <n v="628"/>
  </r>
  <r>
    <n v="13009"/>
    <x v="0"/>
    <x v="3"/>
    <n v="8"/>
    <n v="19"/>
    <x v="7"/>
    <s v="Marcela Valencia"/>
    <n v="96"/>
    <n v="96"/>
    <x v="2"/>
    <n v="844800"/>
    <n v="364.8"/>
  </r>
  <r>
    <n v="13010"/>
    <x v="0"/>
    <x v="6"/>
    <n v="1"/>
    <n v="29"/>
    <x v="18"/>
    <s v="Marcela Valencia"/>
    <n v="212"/>
    <n v="212"/>
    <x v="3"/>
    <n v="911600"/>
    <n v="487.6"/>
  </r>
  <r>
    <n v="13011"/>
    <x v="0"/>
    <x v="8"/>
    <n v="5"/>
    <n v="20"/>
    <x v="19"/>
    <s v="Ernesto Pérez"/>
    <n v="72"/>
    <n v="72"/>
    <x v="0"/>
    <n v="216000"/>
    <n v="144"/>
  </r>
  <r>
    <n v="13012"/>
    <x v="0"/>
    <x v="10"/>
    <n v="6"/>
    <n v="5"/>
    <x v="16"/>
    <s v="Juan Carlos Londoño"/>
    <n v="153"/>
    <n v="153"/>
    <x v="1"/>
    <n v="1071000"/>
    <n v="612"/>
  </r>
  <r>
    <n v="13013"/>
    <x v="0"/>
    <x v="1"/>
    <n v="10"/>
    <n v="28"/>
    <x v="14"/>
    <s v="Carolina Navarro"/>
    <n v="137"/>
    <n v="137"/>
    <x v="1"/>
    <n v="959000"/>
    <n v="548"/>
  </r>
  <r>
    <n v="13014"/>
    <x v="0"/>
    <x v="9"/>
    <n v="3"/>
    <n v="23"/>
    <x v="14"/>
    <s v="Ortensia Giraldo"/>
    <n v="254"/>
    <n v="254"/>
    <x v="2"/>
    <n v="1905000"/>
    <n v="635"/>
  </r>
  <r>
    <n v="13015"/>
    <x v="0"/>
    <x v="7"/>
    <n v="2"/>
    <n v="9"/>
    <x v="3"/>
    <s v="Carolina Navarro"/>
    <n v="175"/>
    <n v="175"/>
    <x v="1"/>
    <n v="1225000"/>
    <n v="700"/>
  </r>
  <r>
    <n v="13016"/>
    <x v="0"/>
    <x v="4"/>
    <n v="12"/>
    <n v="24"/>
    <x v="16"/>
    <s v="Juan Carlos Londoño"/>
    <n v="92"/>
    <n v="92"/>
    <x v="0"/>
    <n v="276000"/>
    <n v="184"/>
  </r>
  <r>
    <n v="13017"/>
    <x v="0"/>
    <x v="8"/>
    <n v="5"/>
    <n v="13"/>
    <x v="9"/>
    <s v="Patricia Fernandez"/>
    <n v="120"/>
    <n v="120"/>
    <x v="3"/>
    <n v="660000"/>
    <n v="420"/>
  </r>
  <r>
    <n v="13018"/>
    <x v="0"/>
    <x v="0"/>
    <n v="11"/>
    <n v="28"/>
    <x v="18"/>
    <s v="Marcela Valencia"/>
    <n v="69"/>
    <n v="69"/>
    <x v="0"/>
    <n v="207000"/>
    <n v="138"/>
  </r>
  <r>
    <n v="13019"/>
    <x v="0"/>
    <x v="3"/>
    <n v="8"/>
    <n v="13"/>
    <x v="6"/>
    <s v="Marcela Valencia"/>
    <n v="234"/>
    <n v="234"/>
    <x v="3"/>
    <n v="1006200"/>
    <n v="538.20000000000005"/>
  </r>
  <r>
    <n v="13020"/>
    <x v="0"/>
    <x v="0"/>
    <n v="11"/>
    <n v="4"/>
    <x v="14"/>
    <s v="Juan Carlos Londoño"/>
    <n v="123"/>
    <n v="123"/>
    <x v="1"/>
    <n v="861000"/>
    <n v="492"/>
  </r>
  <r>
    <n v="13021"/>
    <x v="0"/>
    <x v="6"/>
    <n v="1"/>
    <n v="27"/>
    <x v="11"/>
    <s v="Juan Carlos Londoño"/>
    <n v="246"/>
    <n v="246"/>
    <x v="0"/>
    <n v="590400"/>
    <n v="344.4"/>
  </r>
  <r>
    <n v="13022"/>
    <x v="0"/>
    <x v="6"/>
    <n v="1"/>
    <n v="23"/>
    <x v="10"/>
    <s v="Juan Carlos Londoño"/>
    <n v="228"/>
    <n v="228"/>
    <x v="0"/>
    <n v="547200"/>
    <n v="319.2"/>
  </r>
  <r>
    <n v="13023"/>
    <x v="0"/>
    <x v="2"/>
    <n v="4"/>
    <n v="17"/>
    <x v="8"/>
    <s v="Patricia Fernandez"/>
    <n v="54"/>
    <n v="54"/>
    <x v="3"/>
    <n v="297000"/>
    <n v="189"/>
  </r>
  <r>
    <n v="13024"/>
    <x v="0"/>
    <x v="7"/>
    <n v="2"/>
    <n v="23"/>
    <x v="0"/>
    <s v="Carolina Navarro"/>
    <n v="119"/>
    <n v="119"/>
    <x v="2"/>
    <n v="1047200"/>
    <n v="452.2"/>
  </r>
  <r>
    <n v="13025"/>
    <x v="0"/>
    <x v="5"/>
    <n v="9"/>
    <n v="12"/>
    <x v="4"/>
    <s v="Marcela Valencia"/>
    <n v="108"/>
    <n v="108"/>
    <x v="3"/>
    <n v="594000"/>
    <n v="378"/>
  </r>
  <r>
    <n v="13026"/>
    <x v="0"/>
    <x v="4"/>
    <n v="12"/>
    <n v="25"/>
    <x v="0"/>
    <s v="Juan Carlos Londoño"/>
    <n v="118"/>
    <n v="118"/>
    <x v="3"/>
    <n v="649000"/>
    <n v="413"/>
  </r>
  <r>
    <n v="13027"/>
    <x v="0"/>
    <x v="6"/>
    <n v="1"/>
    <n v="7"/>
    <x v="4"/>
    <s v="Ortensia Giraldo"/>
    <n v="237"/>
    <n v="237"/>
    <x v="0"/>
    <n v="568800"/>
    <n v="331.8"/>
  </r>
  <r>
    <n v="13028"/>
    <x v="0"/>
    <x v="7"/>
    <n v="2"/>
    <n v="17"/>
    <x v="17"/>
    <s v="Juan Carlos Londoño"/>
    <n v="255"/>
    <n v="255"/>
    <x v="0"/>
    <n v="612000"/>
    <n v="357"/>
  </r>
  <r>
    <n v="13029"/>
    <x v="0"/>
    <x v="0"/>
    <n v="11"/>
    <n v="26"/>
    <x v="13"/>
    <s v="Carolina Navarro"/>
    <n v="216"/>
    <n v="216"/>
    <x v="2"/>
    <n v="1620000"/>
    <n v="540"/>
  </r>
  <r>
    <n v="13030"/>
    <x v="0"/>
    <x v="8"/>
    <n v="5"/>
    <n v="23"/>
    <x v="15"/>
    <s v="Ortensia Giraldo"/>
    <n v="175"/>
    <n v="175"/>
    <x v="1"/>
    <n v="1225000"/>
    <n v="700"/>
  </r>
  <r>
    <n v="13031"/>
    <x v="0"/>
    <x v="11"/>
    <n v="7"/>
    <n v="1"/>
    <x v="3"/>
    <s v="Juan Carlos Londoño"/>
    <n v="120"/>
    <n v="120"/>
    <x v="1"/>
    <n v="840000"/>
    <n v="480"/>
  </r>
  <r>
    <n v="13032"/>
    <x v="0"/>
    <x v="0"/>
    <n v="11"/>
    <n v="28"/>
    <x v="16"/>
    <s v="Marcela Valencia"/>
    <n v="50"/>
    <n v="50"/>
    <x v="3"/>
    <n v="275000"/>
    <n v="175"/>
  </r>
  <r>
    <n v="13033"/>
    <x v="0"/>
    <x v="0"/>
    <n v="11"/>
    <n v="9"/>
    <x v="17"/>
    <s v="Ortensia Giraldo"/>
    <n v="264"/>
    <n v="264"/>
    <x v="2"/>
    <n v="1980000"/>
    <n v="660"/>
  </r>
  <r>
    <n v="13034"/>
    <x v="0"/>
    <x v="8"/>
    <n v="5"/>
    <n v="5"/>
    <x v="14"/>
    <s v="Ortensia Giraldo"/>
    <n v="108"/>
    <n v="108"/>
    <x v="3"/>
    <n v="594000"/>
    <n v="378"/>
  </r>
  <r>
    <n v="13035"/>
    <x v="0"/>
    <x v="0"/>
    <n v="11"/>
    <n v="10"/>
    <x v="8"/>
    <s v="Marcela Valencia"/>
    <n v="130"/>
    <n v="130"/>
    <x v="1"/>
    <n v="910000"/>
    <n v="520"/>
  </r>
  <r>
    <n v="13036"/>
    <x v="0"/>
    <x v="5"/>
    <n v="9"/>
    <n v="6"/>
    <x v="0"/>
    <s v="Marcela Valencia"/>
    <n v="97"/>
    <n v="97"/>
    <x v="0"/>
    <n v="291000"/>
    <n v="194"/>
  </r>
  <r>
    <n v="13037"/>
    <x v="0"/>
    <x v="9"/>
    <n v="3"/>
    <n v="15"/>
    <x v="12"/>
    <s v="Ernesto Pérez"/>
    <n v="95"/>
    <n v="95"/>
    <x v="1"/>
    <n v="665000"/>
    <n v="380"/>
  </r>
  <r>
    <n v="13038"/>
    <x v="0"/>
    <x v="9"/>
    <n v="3"/>
    <n v="18"/>
    <x v="12"/>
    <s v="Patricia Fernandez"/>
    <n v="68"/>
    <n v="68"/>
    <x v="1"/>
    <n v="476000"/>
    <n v="272"/>
  </r>
  <r>
    <n v="13039"/>
    <x v="0"/>
    <x v="9"/>
    <n v="3"/>
    <n v="11"/>
    <x v="14"/>
    <s v="Ernesto Pérez"/>
    <n v="81"/>
    <n v="81"/>
    <x v="3"/>
    <n v="445500"/>
    <n v="283.5"/>
  </r>
  <r>
    <n v="13040"/>
    <x v="0"/>
    <x v="4"/>
    <n v="12"/>
    <n v="21"/>
    <x v="5"/>
    <s v="Ortensia Giraldo"/>
    <n v="117"/>
    <n v="117"/>
    <x v="0"/>
    <n v="351000"/>
    <n v="234"/>
  </r>
  <r>
    <n v="13041"/>
    <x v="0"/>
    <x v="0"/>
    <n v="11"/>
    <n v="12"/>
    <x v="14"/>
    <s v="Carolina Navarro"/>
    <n v="272"/>
    <n v="272"/>
    <x v="2"/>
    <n v="2040000"/>
    <n v="680"/>
  </r>
  <r>
    <n v="13042"/>
    <x v="0"/>
    <x v="5"/>
    <n v="9"/>
    <n v="9"/>
    <x v="10"/>
    <s v="Carolina Navarro"/>
    <m/>
    <n v="79.599999999999994"/>
    <x v="3"/>
    <n v="412500"/>
    <n v="262.5"/>
  </r>
  <r>
    <n v="13043"/>
    <x v="0"/>
    <x v="9"/>
    <n v="3"/>
    <n v="21"/>
    <x v="14"/>
    <s v="Patricia Fernandez"/>
    <n v="74"/>
    <n v="74"/>
    <x v="3"/>
    <n v="407000"/>
    <n v="259"/>
  </r>
  <r>
    <n v="13044"/>
    <x v="0"/>
    <x v="7"/>
    <n v="2"/>
    <n v="30"/>
    <x v="13"/>
    <s v="Ernesto Pérez"/>
    <n v="110"/>
    <n v="110"/>
    <x v="1"/>
    <n v="770000"/>
    <n v="440"/>
  </r>
  <r>
    <n v="13045"/>
    <x v="0"/>
    <x v="7"/>
    <n v="2"/>
    <n v="23"/>
    <x v="2"/>
    <s v="Juan Carlos Londoño"/>
    <n v="125"/>
    <n v="125"/>
    <x v="1"/>
    <n v="875000"/>
    <n v="500"/>
  </r>
  <r>
    <n v="13046"/>
    <x v="0"/>
    <x v="0"/>
    <n v="11"/>
    <n v="2"/>
    <x v="13"/>
    <s v="Ernesto Pérez"/>
    <n v="89"/>
    <n v="89"/>
    <x v="0"/>
    <n v="267000"/>
    <n v="178"/>
  </r>
  <r>
    <n v="13047"/>
    <x v="0"/>
    <x v="11"/>
    <n v="7"/>
    <n v="15"/>
    <x v="15"/>
    <s v="Patricia Fernandez"/>
    <n v="109"/>
    <n v="109"/>
    <x v="1"/>
    <n v="763000"/>
    <n v="436"/>
  </r>
  <r>
    <n v="13048"/>
    <x v="0"/>
    <x v="10"/>
    <n v="6"/>
    <n v="22"/>
    <x v="4"/>
    <s v="Juan Carlos Londoño"/>
    <n v="69"/>
    <n v="69"/>
    <x v="1"/>
    <n v="483000"/>
    <n v="276"/>
  </r>
  <r>
    <n v="13049"/>
    <x v="0"/>
    <x v="3"/>
    <n v="8"/>
    <n v="4"/>
    <x v="14"/>
    <s v="Carolina Navarro"/>
    <n v="89"/>
    <n v="89"/>
    <x v="2"/>
    <n v="783200"/>
    <n v="338.2"/>
  </r>
  <r>
    <n v="13050"/>
    <x v="0"/>
    <x v="1"/>
    <n v="10"/>
    <n v="16"/>
    <x v="19"/>
    <s v="Marcela Valencia"/>
    <n v="117"/>
    <n v="117"/>
    <x v="0"/>
    <n v="351000"/>
    <n v="234"/>
  </r>
  <r>
    <n v="13051"/>
    <x v="0"/>
    <x v="9"/>
    <n v="3"/>
    <n v="6"/>
    <x v="18"/>
    <s v="Marcela Valencia"/>
    <n v="92"/>
    <n v="92"/>
    <x v="3"/>
    <n v="506000"/>
    <n v="322"/>
  </r>
  <r>
    <n v="13052"/>
    <x v="0"/>
    <x v="5"/>
    <n v="9"/>
    <n v="9"/>
    <x v="4"/>
    <s v="Carolina Navarro"/>
    <n v="71"/>
    <n v="71"/>
    <x v="0"/>
    <n v="213000"/>
    <n v="142"/>
  </r>
  <r>
    <n v="13053"/>
    <x v="0"/>
    <x v="6"/>
    <n v="1"/>
    <n v="28"/>
    <x v="8"/>
    <s v="Juan Carlos Londoño"/>
    <n v="299"/>
    <n v="299"/>
    <x v="3"/>
    <n v="1285700"/>
    <n v="687.7"/>
  </r>
  <r>
    <n v="13054"/>
    <x v="0"/>
    <x v="11"/>
    <n v="7"/>
    <n v="28"/>
    <x v="15"/>
    <s v="Carolina Navarro"/>
    <n v="248"/>
    <n v="248"/>
    <x v="0"/>
    <n v="595200"/>
    <n v="347.2"/>
  </r>
  <r>
    <n v="13055"/>
    <x v="0"/>
    <x v="5"/>
    <n v="9"/>
    <n v="4"/>
    <x v="17"/>
    <s v="Patricia Fernandez"/>
    <n v="69"/>
    <n v="69"/>
    <x v="0"/>
    <n v="207000"/>
    <n v="138"/>
  </r>
  <r>
    <n v="13056"/>
    <x v="0"/>
    <x v="6"/>
    <n v="1"/>
    <n v="17"/>
    <x v="4"/>
    <s v="Ernesto Pérez"/>
    <n v="149"/>
    <n v="149"/>
    <x v="1"/>
    <n v="1043000"/>
    <n v="596"/>
  </r>
  <r>
    <n v="13057"/>
    <x v="0"/>
    <x v="9"/>
    <n v="3"/>
    <n v="27"/>
    <x v="16"/>
    <s v="Ernesto Pérez"/>
    <n v="83"/>
    <n v="83"/>
    <x v="3"/>
    <n v="456500"/>
    <n v="290.5"/>
  </r>
  <r>
    <n v="13058"/>
    <x v="0"/>
    <x v="2"/>
    <n v="4"/>
    <n v="13"/>
    <x v="19"/>
    <s v="Carolina Navarro"/>
    <n v="153"/>
    <n v="153"/>
    <x v="1"/>
    <n v="1071000"/>
    <n v="612"/>
  </r>
  <r>
    <n v="13059"/>
    <x v="0"/>
    <x v="3"/>
    <n v="8"/>
    <n v="26"/>
    <x v="11"/>
    <s v="Ortensia Giraldo"/>
    <n v="105"/>
    <n v="105"/>
    <x v="2"/>
    <n v="924000"/>
    <n v="399"/>
  </r>
  <r>
    <n v="13060"/>
    <x v="0"/>
    <x v="5"/>
    <n v="9"/>
    <n v="24"/>
    <x v="6"/>
    <s v="Patricia Fernandez"/>
    <n v="87"/>
    <n v="87"/>
    <x v="1"/>
    <n v="609000"/>
    <n v="348"/>
  </r>
  <r>
    <n v="13061"/>
    <x v="0"/>
    <x v="7"/>
    <n v="2"/>
    <n v="26"/>
    <x v="16"/>
    <s v="Patricia Fernandez"/>
    <n v="206"/>
    <n v="206"/>
    <x v="0"/>
    <n v="494400"/>
    <n v="288.39999999999998"/>
  </r>
  <r>
    <n v="13062"/>
    <x v="0"/>
    <x v="0"/>
    <n v="11"/>
    <n v="16"/>
    <x v="2"/>
    <s v="Marcela Valencia"/>
    <n v="84"/>
    <n v="84"/>
    <x v="3"/>
    <n v="462000"/>
    <n v="294"/>
  </r>
  <r>
    <n v="13063"/>
    <x v="0"/>
    <x v="5"/>
    <n v="9"/>
    <n v="24"/>
    <x v="0"/>
    <s v="Marcela Valencia"/>
    <n v="65"/>
    <n v="65"/>
    <x v="0"/>
    <n v="195000"/>
    <n v="130"/>
  </r>
  <r>
    <n v="13064"/>
    <x v="0"/>
    <x v="1"/>
    <n v="10"/>
    <n v="24"/>
    <x v="2"/>
    <s v="Ernesto Pérez"/>
    <n v="116"/>
    <n v="116"/>
    <x v="3"/>
    <n v="638000"/>
    <n v="406"/>
  </r>
  <r>
    <n v="13065"/>
    <x v="0"/>
    <x v="0"/>
    <n v="11"/>
    <n v="30"/>
    <x v="18"/>
    <s v="Ortensia Giraldo"/>
    <n v="260"/>
    <n v="260"/>
    <x v="2"/>
    <n v="1950000"/>
    <n v="650"/>
  </r>
  <r>
    <n v="13066"/>
    <x v="0"/>
    <x v="4"/>
    <n v="12"/>
    <n v="4"/>
    <x v="11"/>
    <s v="Ortensia Giraldo"/>
    <n v="111"/>
    <n v="111"/>
    <x v="0"/>
    <n v="333000"/>
    <n v="222"/>
  </r>
  <r>
    <n v="13067"/>
    <x v="0"/>
    <x v="1"/>
    <n v="10"/>
    <n v="19"/>
    <x v="5"/>
    <s v="Ortensia Giraldo"/>
    <n v="110"/>
    <n v="110"/>
    <x v="0"/>
    <n v="330000"/>
    <n v="220"/>
  </r>
  <r>
    <n v="13068"/>
    <x v="0"/>
    <x v="11"/>
    <n v="7"/>
    <n v="12"/>
    <x v="18"/>
    <s v="Ortensia Giraldo"/>
    <n v="297"/>
    <n v="297"/>
    <x v="3"/>
    <n v="1277100"/>
    <n v="683.1"/>
  </r>
  <r>
    <n v="13069"/>
    <x v="0"/>
    <x v="9"/>
    <n v="3"/>
    <n v="23"/>
    <x v="10"/>
    <s v="Patricia Fernandez"/>
    <n v="95"/>
    <n v="95"/>
    <x v="1"/>
    <n v="665000"/>
    <n v="380"/>
  </r>
  <r>
    <n v="13070"/>
    <x v="0"/>
    <x v="4"/>
    <n v="12"/>
    <n v="4"/>
    <x v="13"/>
    <s v="Carolina Navarro"/>
    <n v="153"/>
    <n v="153"/>
    <x v="1"/>
    <n v="1071000"/>
    <n v="612"/>
  </r>
  <r>
    <n v="13071"/>
    <x v="0"/>
    <x v="7"/>
    <n v="2"/>
    <n v="12"/>
    <x v="14"/>
    <s v="Patricia Fernandez"/>
    <n v="209"/>
    <n v="209"/>
    <x v="0"/>
    <n v="501600"/>
    <n v="292.60000000000002"/>
  </r>
  <r>
    <n v="13072"/>
    <x v="0"/>
    <x v="2"/>
    <n v="4"/>
    <n v="24"/>
    <x v="7"/>
    <s v="Carolina Navarro"/>
    <n v="77"/>
    <n v="77"/>
    <x v="0"/>
    <n v="231000"/>
    <n v="154"/>
  </r>
  <r>
    <n v="13073"/>
    <x v="0"/>
    <x v="5"/>
    <n v="9"/>
    <n v="26"/>
    <x v="7"/>
    <s v="Juan Carlos Londoño"/>
    <n v="71"/>
    <n v="71"/>
    <x v="1"/>
    <n v="497000"/>
    <n v="284"/>
  </r>
  <r>
    <n v="13074"/>
    <x v="0"/>
    <x v="4"/>
    <n v="12"/>
    <n v="7"/>
    <x v="4"/>
    <s v="Juan Carlos Londoño"/>
    <n v="56"/>
    <n v="56"/>
    <x v="1"/>
    <n v="392000"/>
    <n v="224"/>
  </r>
  <r>
    <n v="13075"/>
    <x v="0"/>
    <x v="0"/>
    <n v="11"/>
    <n v="6"/>
    <x v="4"/>
    <s v="Juan Carlos Londoño"/>
    <n v="120"/>
    <n v="120"/>
    <x v="0"/>
    <n v="360000"/>
    <n v="240"/>
  </r>
  <r>
    <n v="13076"/>
    <x v="0"/>
    <x v="2"/>
    <n v="4"/>
    <n v="6"/>
    <x v="18"/>
    <s v="Patricia Fernandez"/>
    <n v="103"/>
    <n v="103"/>
    <x v="0"/>
    <n v="309000"/>
    <n v="206"/>
  </r>
  <r>
    <n v="13077"/>
    <x v="0"/>
    <x v="1"/>
    <n v="10"/>
    <n v="30"/>
    <x v="3"/>
    <s v="Ernesto Pérez"/>
    <n v="74"/>
    <n v="74"/>
    <x v="1"/>
    <n v="518000"/>
    <n v="296"/>
  </r>
  <r>
    <n v="13078"/>
    <x v="0"/>
    <x v="3"/>
    <n v="8"/>
    <n v="12"/>
    <x v="12"/>
    <s v="Marcela Valencia"/>
    <n v="107"/>
    <n v="107"/>
    <x v="2"/>
    <n v="941600"/>
    <n v="406.6"/>
  </r>
  <r>
    <n v="13079"/>
    <x v="0"/>
    <x v="4"/>
    <n v="12"/>
    <n v="17"/>
    <x v="4"/>
    <s v="Ernesto Pérez"/>
    <n v="136"/>
    <n v="136"/>
    <x v="1"/>
    <n v="952000"/>
    <n v="544"/>
  </r>
  <r>
    <n v="13080"/>
    <x v="0"/>
    <x v="11"/>
    <n v="7"/>
    <n v="22"/>
    <x v="1"/>
    <s v="Ortensia Giraldo"/>
    <n v="53"/>
    <n v="53"/>
    <x v="1"/>
    <n v="371000"/>
    <n v="212"/>
  </r>
  <r>
    <n v="13081"/>
    <x v="0"/>
    <x v="5"/>
    <n v="9"/>
    <n v="6"/>
    <x v="2"/>
    <s v="Marcela Valencia"/>
    <n v="62"/>
    <n v="62"/>
    <x v="1"/>
    <n v="434000"/>
    <n v="248"/>
  </r>
  <r>
    <n v="13082"/>
    <x v="0"/>
    <x v="0"/>
    <n v="11"/>
    <n v="14"/>
    <x v="3"/>
    <s v="Marcela Valencia"/>
    <n v="85"/>
    <n v="85"/>
    <x v="0"/>
    <n v="255000"/>
    <n v="170"/>
  </r>
  <r>
    <n v="13083"/>
    <x v="0"/>
    <x v="10"/>
    <n v="6"/>
    <n v="28"/>
    <x v="0"/>
    <s v="Marcela Valencia"/>
    <n v="101"/>
    <n v="101"/>
    <x v="0"/>
    <n v="303000"/>
    <n v="202"/>
  </r>
  <r>
    <n v="13084"/>
    <x v="0"/>
    <x v="8"/>
    <n v="5"/>
    <n v="30"/>
    <x v="0"/>
    <s v="Carolina Navarro"/>
    <n v="300"/>
    <n v="300"/>
    <x v="2"/>
    <n v="2250000"/>
    <n v="750"/>
  </r>
  <r>
    <n v="13085"/>
    <x v="0"/>
    <x v="2"/>
    <n v="4"/>
    <n v="10"/>
    <x v="16"/>
    <s v="Marcela Valencia"/>
    <n v="85"/>
    <n v="85"/>
    <x v="0"/>
    <n v="255000"/>
    <n v="170"/>
  </r>
  <r>
    <n v="13086"/>
    <x v="0"/>
    <x v="10"/>
    <n v="6"/>
    <n v="3"/>
    <x v="3"/>
    <s v="Ortensia Giraldo"/>
    <n v="104"/>
    <n v="104"/>
    <x v="1"/>
    <n v="728000"/>
    <n v="416"/>
  </r>
  <r>
    <n v="13087"/>
    <x v="0"/>
    <x v="7"/>
    <n v="2"/>
    <n v="23"/>
    <x v="3"/>
    <s v="Marcela Valencia"/>
    <n v="112"/>
    <n v="112"/>
    <x v="2"/>
    <n v="985600"/>
    <n v="425.6"/>
  </r>
  <r>
    <n v="13088"/>
    <x v="0"/>
    <x v="4"/>
    <n v="12"/>
    <n v="4"/>
    <x v="15"/>
    <s v="Ortensia Giraldo"/>
    <n v="103"/>
    <n v="103"/>
    <x v="0"/>
    <n v="309000"/>
    <n v="206"/>
  </r>
  <r>
    <n v="13089"/>
    <x v="0"/>
    <x v="6"/>
    <n v="1"/>
    <n v="29"/>
    <x v="16"/>
    <s v="Juan Carlos Londoño"/>
    <n v="51"/>
    <n v="51"/>
    <x v="1"/>
    <n v="357000"/>
    <n v="204"/>
  </r>
  <r>
    <n v="13090"/>
    <x v="0"/>
    <x v="0"/>
    <n v="11"/>
    <n v="26"/>
    <x v="18"/>
    <s v="Marcela Valencia"/>
    <n v="99"/>
    <n v="99"/>
    <x v="1"/>
    <n v="693000"/>
    <n v="396"/>
  </r>
  <r>
    <n v="13091"/>
    <x v="0"/>
    <x v="8"/>
    <n v="5"/>
    <n v="29"/>
    <x v="13"/>
    <s v="Marcela Valencia"/>
    <n v="119"/>
    <n v="119"/>
    <x v="3"/>
    <n v="654500"/>
    <n v="416.5"/>
  </r>
  <r>
    <n v="13092"/>
    <x v="0"/>
    <x v="4"/>
    <n v="12"/>
    <n v="13"/>
    <x v="10"/>
    <s v="Marcela Valencia"/>
    <n v="124"/>
    <n v="124"/>
    <x v="1"/>
    <n v="868000"/>
    <n v="496"/>
  </r>
  <r>
    <n v="13093"/>
    <x v="0"/>
    <x v="0"/>
    <n v="11"/>
    <n v="11"/>
    <x v="17"/>
    <s v="Carolina Navarro"/>
    <n v="294"/>
    <n v="294"/>
    <x v="2"/>
    <n v="2205000"/>
    <n v="735"/>
  </r>
  <r>
    <n v="13094"/>
    <x v="0"/>
    <x v="1"/>
    <n v="10"/>
    <n v="19"/>
    <x v="0"/>
    <s v="Ernesto Pérez"/>
    <n v="179"/>
    <n v="179"/>
    <x v="1"/>
    <n v="1253000"/>
    <n v="716"/>
  </r>
  <r>
    <n v="13095"/>
    <x v="0"/>
    <x v="8"/>
    <n v="5"/>
    <n v="3"/>
    <x v="9"/>
    <s v="Juan Carlos Londoño"/>
    <n v="111"/>
    <n v="111"/>
    <x v="0"/>
    <n v="333000"/>
    <n v="222"/>
  </r>
  <r>
    <n v="13096"/>
    <x v="0"/>
    <x v="9"/>
    <n v="3"/>
    <n v="21"/>
    <x v="1"/>
    <s v="Ernesto Pérez"/>
    <n v="149"/>
    <n v="149"/>
    <x v="1"/>
    <n v="1043000"/>
    <n v="596"/>
  </r>
  <r>
    <n v="13097"/>
    <x v="0"/>
    <x v="0"/>
    <n v="11"/>
    <n v="14"/>
    <x v="16"/>
    <s v="Marcela Valencia"/>
    <n v="72"/>
    <n v="72"/>
    <x v="3"/>
    <n v="396000"/>
    <n v="252"/>
  </r>
  <r>
    <n v="13098"/>
    <x v="0"/>
    <x v="6"/>
    <n v="1"/>
    <n v="4"/>
    <x v="15"/>
    <s v="Carolina Navarro"/>
    <n v="62"/>
    <n v="62"/>
    <x v="2"/>
    <n v="545600"/>
    <n v="235.6"/>
  </r>
  <r>
    <n v="13099"/>
    <x v="0"/>
    <x v="4"/>
    <n v="12"/>
    <n v="6"/>
    <x v="17"/>
    <s v="Juan Carlos Londoño"/>
    <n v="116"/>
    <n v="116"/>
    <x v="0"/>
    <n v="348000"/>
    <n v="232"/>
  </r>
  <r>
    <n v="13100"/>
    <x v="0"/>
    <x v="0"/>
    <n v="11"/>
    <n v="18"/>
    <x v="5"/>
    <s v="Patricia Fernandez"/>
    <n v="52"/>
    <n v="52"/>
    <x v="3"/>
    <n v="286000"/>
    <n v="182"/>
  </r>
  <r>
    <n v="13101"/>
    <x v="0"/>
    <x v="0"/>
    <n v="11"/>
    <n v="29"/>
    <x v="14"/>
    <s v="Patricia Fernandez"/>
    <n v="63"/>
    <n v="63"/>
    <x v="3"/>
    <n v="346500"/>
    <n v="220.5"/>
  </r>
  <r>
    <n v="13102"/>
    <x v="0"/>
    <x v="9"/>
    <n v="3"/>
    <n v="15"/>
    <x v="1"/>
    <s v="Ernesto Pérez"/>
    <n v="58"/>
    <n v="58"/>
    <x v="3"/>
    <n v="319000"/>
    <n v="203"/>
  </r>
  <r>
    <n v="13103"/>
    <x v="0"/>
    <x v="7"/>
    <n v="2"/>
    <n v="8"/>
    <x v="15"/>
    <s v="Ernesto Pérez"/>
    <n v="216"/>
    <n v="216"/>
    <x v="3"/>
    <n v="928800"/>
    <n v="496.8"/>
  </r>
  <r>
    <n v="13104"/>
    <x v="0"/>
    <x v="5"/>
    <n v="9"/>
    <n v="5"/>
    <x v="17"/>
    <s v="Patricia Fernandez"/>
    <n v="141"/>
    <n v="141"/>
    <x v="1"/>
    <n v="987000"/>
    <n v="564"/>
  </r>
  <r>
    <n v="13105"/>
    <x v="0"/>
    <x v="2"/>
    <n v="4"/>
    <n v="15"/>
    <x v="19"/>
    <s v="Carolina Navarro"/>
    <n v="99"/>
    <n v="99"/>
    <x v="3"/>
    <n v="544500"/>
    <n v="346.5"/>
  </r>
  <r>
    <n v="13106"/>
    <x v="0"/>
    <x v="3"/>
    <n v="8"/>
    <n v="21"/>
    <x v="17"/>
    <s v="Carolina Navarro"/>
    <n v="62"/>
    <n v="62"/>
    <x v="2"/>
    <n v="545600"/>
    <n v="235.6"/>
  </r>
  <r>
    <n v="13107"/>
    <x v="0"/>
    <x v="1"/>
    <n v="10"/>
    <n v="25"/>
    <x v="10"/>
    <s v="Juan Carlos Londoño"/>
    <n v="90"/>
    <n v="90"/>
    <x v="3"/>
    <n v="495000"/>
    <n v="315"/>
  </r>
  <r>
    <n v="13108"/>
    <x v="0"/>
    <x v="8"/>
    <n v="5"/>
    <n v="11"/>
    <x v="15"/>
    <s v="Patricia Fernandez"/>
    <n v="115"/>
    <n v="115"/>
    <x v="1"/>
    <n v="805000"/>
    <n v="460"/>
  </r>
  <r>
    <n v="13109"/>
    <x v="0"/>
    <x v="0"/>
    <n v="11"/>
    <n v="29"/>
    <x v="11"/>
    <s v="Marcela Valencia"/>
    <n v="292"/>
    <n v="292"/>
    <x v="2"/>
    <n v="2190000"/>
    <n v="730"/>
  </r>
  <r>
    <n v="13110"/>
    <x v="0"/>
    <x v="6"/>
    <n v="1"/>
    <n v="19"/>
    <x v="0"/>
    <s v="Marcela Valencia"/>
    <n v="114"/>
    <n v="114"/>
    <x v="1"/>
    <n v="798000"/>
    <n v="456"/>
  </r>
  <r>
    <n v="13111"/>
    <x v="0"/>
    <x v="3"/>
    <n v="8"/>
    <n v="15"/>
    <x v="0"/>
    <s v="Juan Carlos Londoño"/>
    <n v="211"/>
    <n v="211"/>
    <x v="0"/>
    <n v="506400"/>
    <n v="295.39999999999998"/>
  </r>
  <r>
    <n v="13112"/>
    <x v="0"/>
    <x v="8"/>
    <n v="5"/>
    <n v="21"/>
    <x v="15"/>
    <s v="Carolina Navarro"/>
    <n v="76"/>
    <n v="76"/>
    <x v="0"/>
    <n v="228000"/>
    <n v="152"/>
  </r>
  <r>
    <n v="13113"/>
    <x v="0"/>
    <x v="9"/>
    <n v="3"/>
    <n v="17"/>
    <x v="18"/>
    <s v="Juan Carlos Londoño"/>
    <n v="73"/>
    <n v="73"/>
    <x v="0"/>
    <n v="219000"/>
    <n v="146"/>
  </r>
  <r>
    <n v="13114"/>
    <x v="0"/>
    <x v="7"/>
    <n v="2"/>
    <n v="11"/>
    <x v="17"/>
    <s v="Carolina Navarro"/>
    <n v="278"/>
    <n v="278"/>
    <x v="0"/>
    <n v="667200"/>
    <n v="389.2"/>
  </r>
  <r>
    <n v="13115"/>
    <x v="0"/>
    <x v="1"/>
    <n v="10"/>
    <n v="1"/>
    <x v="15"/>
    <s v="Patricia Fernandez"/>
    <n v="142"/>
    <n v="142"/>
    <x v="1"/>
    <n v="994000"/>
    <n v="568"/>
  </r>
  <r>
    <n v="13116"/>
    <x v="0"/>
    <x v="4"/>
    <n v="12"/>
    <n v="8"/>
    <x v="18"/>
    <s v="Patricia Fernandez"/>
    <n v="59"/>
    <n v="59"/>
    <x v="0"/>
    <n v="177000"/>
    <n v="118"/>
  </r>
  <r>
    <n v="13117"/>
    <x v="0"/>
    <x v="3"/>
    <n v="8"/>
    <n v="22"/>
    <x v="10"/>
    <s v="Marcela Valencia"/>
    <n v="266"/>
    <n v="266"/>
    <x v="3"/>
    <n v="1143800"/>
    <n v="611.79999999999995"/>
  </r>
  <r>
    <n v="13118"/>
    <x v="0"/>
    <x v="2"/>
    <n v="4"/>
    <n v="30"/>
    <x v="9"/>
    <s v="Patricia Fernandez"/>
    <n v="107"/>
    <n v="107"/>
    <x v="0"/>
    <n v="321000"/>
    <n v="214"/>
  </r>
  <r>
    <n v="13119"/>
    <x v="0"/>
    <x v="10"/>
    <n v="6"/>
    <n v="15"/>
    <x v="16"/>
    <s v="Juan Carlos Londoño"/>
    <n v="84"/>
    <n v="84"/>
    <x v="3"/>
    <n v="462000"/>
    <n v="294"/>
  </r>
  <r>
    <n v="13120"/>
    <x v="0"/>
    <x v="9"/>
    <n v="3"/>
    <n v="26"/>
    <x v="19"/>
    <s v="Patricia Fernandez"/>
    <n v="113"/>
    <n v="113"/>
    <x v="1"/>
    <n v="791000"/>
    <n v="452"/>
  </r>
  <r>
    <n v="13121"/>
    <x v="0"/>
    <x v="9"/>
    <n v="3"/>
    <n v="28"/>
    <x v="16"/>
    <s v="Patricia Fernandez"/>
    <n v="235"/>
    <n v="235"/>
    <x v="2"/>
    <n v="1762500"/>
    <n v="587.5"/>
  </r>
  <r>
    <n v="13122"/>
    <x v="0"/>
    <x v="11"/>
    <n v="7"/>
    <n v="18"/>
    <x v="19"/>
    <s v="Carolina Navarro"/>
    <n v="63"/>
    <n v="63"/>
    <x v="1"/>
    <n v="441000"/>
    <n v="252"/>
  </r>
  <r>
    <n v="13123"/>
    <x v="0"/>
    <x v="4"/>
    <n v="12"/>
    <n v="19"/>
    <x v="13"/>
    <s v="Ortensia Giraldo"/>
    <n v="71"/>
    <n v="71"/>
    <x v="3"/>
    <n v="390500"/>
    <n v="248.5"/>
  </r>
  <r>
    <n v="13124"/>
    <x v="0"/>
    <x v="9"/>
    <n v="3"/>
    <n v="14"/>
    <x v="12"/>
    <s v="Ernesto Pérez"/>
    <n v="100"/>
    <n v="100"/>
    <x v="1"/>
    <n v="700000"/>
    <n v="400"/>
  </r>
  <r>
    <n v="13125"/>
    <x v="0"/>
    <x v="9"/>
    <n v="3"/>
    <n v="17"/>
    <x v="11"/>
    <s v="Marcela Valencia"/>
    <n v="104"/>
    <n v="104"/>
    <x v="0"/>
    <n v="312000"/>
    <n v="208"/>
  </r>
  <r>
    <n v="13126"/>
    <x v="0"/>
    <x v="8"/>
    <n v="5"/>
    <n v="30"/>
    <x v="11"/>
    <s v="Juan Carlos Londoño"/>
    <n v="71"/>
    <n v="71"/>
    <x v="1"/>
    <n v="497000"/>
    <n v="284"/>
  </r>
  <r>
    <n v="13127"/>
    <x v="0"/>
    <x v="0"/>
    <n v="11"/>
    <n v="11"/>
    <x v="4"/>
    <s v="Marcela Valencia"/>
    <n v="225"/>
    <n v="225"/>
    <x v="2"/>
    <n v="1687500"/>
    <n v="562.5"/>
  </r>
  <r>
    <n v="13128"/>
    <x v="0"/>
    <x v="6"/>
    <n v="1"/>
    <n v="2"/>
    <x v="12"/>
    <s v="Marcela Valencia"/>
    <n v="254"/>
    <n v="254"/>
    <x v="0"/>
    <n v="609600"/>
    <n v="355.6"/>
  </r>
  <r>
    <n v="13129"/>
    <x v="0"/>
    <x v="2"/>
    <n v="4"/>
    <n v="5"/>
    <x v="15"/>
    <s v="Ernesto Pérez"/>
    <n v="208"/>
    <n v="208"/>
    <x v="2"/>
    <n v="1560000"/>
    <n v="520"/>
  </r>
  <r>
    <n v="13130"/>
    <x v="0"/>
    <x v="3"/>
    <n v="8"/>
    <n v="18"/>
    <x v="13"/>
    <s v="Ortensia Giraldo"/>
    <n v="160"/>
    <n v="160"/>
    <x v="1"/>
    <n v="1120000"/>
    <n v="640"/>
  </r>
  <r>
    <n v="13131"/>
    <x v="0"/>
    <x v="8"/>
    <n v="5"/>
    <n v="25"/>
    <x v="18"/>
    <s v="Carolina Navarro"/>
    <n v="279"/>
    <n v="279"/>
    <x v="2"/>
    <n v="2092500"/>
    <n v="697.5"/>
  </r>
  <r>
    <n v="13132"/>
    <x v="0"/>
    <x v="2"/>
    <n v="4"/>
    <n v="23"/>
    <x v="0"/>
    <s v="Patricia Fernandez"/>
    <n v="95"/>
    <n v="95"/>
    <x v="3"/>
    <n v="522500"/>
    <n v="332.5"/>
  </r>
  <r>
    <n v="13133"/>
    <x v="0"/>
    <x v="0"/>
    <n v="11"/>
    <n v="5"/>
    <x v="3"/>
    <s v="Ernesto Pérez"/>
    <n v="53"/>
    <n v="53"/>
    <x v="1"/>
    <n v="371000"/>
    <n v="212"/>
  </r>
  <r>
    <n v="13134"/>
    <x v="0"/>
    <x v="1"/>
    <n v="10"/>
    <n v="10"/>
    <x v="12"/>
    <s v="Juan Carlos Londoño"/>
    <n v="74"/>
    <n v="74"/>
    <x v="1"/>
    <n v="518000"/>
    <n v="296"/>
  </r>
  <r>
    <n v="13135"/>
    <x v="0"/>
    <x v="0"/>
    <n v="11"/>
    <n v="17"/>
    <x v="0"/>
    <s v="Ernesto Pérez"/>
    <n v="112"/>
    <n v="112"/>
    <x v="0"/>
    <n v="336000"/>
    <n v="224"/>
  </r>
  <r>
    <n v="13136"/>
    <x v="0"/>
    <x v="0"/>
    <n v="11"/>
    <n v="6"/>
    <x v="12"/>
    <s v="Ernesto Pérez"/>
    <n v="76"/>
    <n v="76"/>
    <x v="3"/>
    <n v="418000"/>
    <n v="266"/>
  </r>
  <r>
    <n v="13137"/>
    <x v="0"/>
    <x v="6"/>
    <n v="1"/>
    <n v="26"/>
    <x v="1"/>
    <s v="Ernesto Pérez"/>
    <n v="108"/>
    <n v="108"/>
    <x v="2"/>
    <n v="950400"/>
    <n v="410.4"/>
  </r>
  <r>
    <n v="13138"/>
    <x v="0"/>
    <x v="4"/>
    <n v="12"/>
    <n v="7"/>
    <x v="6"/>
    <s v="Carolina Navarro"/>
    <n v="61"/>
    <n v="61"/>
    <x v="1"/>
    <n v="427000"/>
    <n v="244"/>
  </r>
  <r>
    <n v="13139"/>
    <x v="0"/>
    <x v="2"/>
    <n v="4"/>
    <n v="8"/>
    <x v="8"/>
    <s v="Ernesto Pérez"/>
    <n v="118"/>
    <n v="118"/>
    <x v="3"/>
    <n v="649000"/>
    <n v="413"/>
  </r>
  <r>
    <n v="13140"/>
    <x v="0"/>
    <x v="10"/>
    <n v="6"/>
    <n v="14"/>
    <x v="9"/>
    <s v="Marcela Valencia"/>
    <n v="68"/>
    <n v="68"/>
    <x v="1"/>
    <n v="476000"/>
    <n v="272"/>
  </r>
  <r>
    <n v="13141"/>
    <x v="0"/>
    <x v="1"/>
    <n v="10"/>
    <n v="17"/>
    <x v="15"/>
    <s v="Juan Carlos Londoño"/>
    <n v="118"/>
    <n v="118"/>
    <x v="3"/>
    <n v="649000"/>
    <n v="413"/>
  </r>
  <r>
    <n v="13142"/>
    <x v="0"/>
    <x v="5"/>
    <n v="9"/>
    <n v="19"/>
    <x v="8"/>
    <s v="Marcela Valencia"/>
    <n v="261"/>
    <n v="261"/>
    <x v="2"/>
    <n v="1957500"/>
    <n v="652.5"/>
  </r>
  <r>
    <n v="13143"/>
    <x v="0"/>
    <x v="0"/>
    <n v="11"/>
    <n v="20"/>
    <x v="14"/>
    <s v="Juan Carlos Londoño"/>
    <n v="144"/>
    <n v="144"/>
    <x v="1"/>
    <n v="1008000"/>
    <n v="576"/>
  </r>
  <r>
    <n v="13144"/>
    <x v="0"/>
    <x v="11"/>
    <n v="7"/>
    <n v="10"/>
    <x v="10"/>
    <s v="Juan Carlos Londoño"/>
    <n v="53"/>
    <n v="53"/>
    <x v="2"/>
    <n v="466400"/>
    <n v="201.4"/>
  </r>
  <r>
    <n v="13145"/>
    <x v="0"/>
    <x v="3"/>
    <n v="8"/>
    <n v="18"/>
    <x v="5"/>
    <s v="Juan Carlos Londoño"/>
    <n v="70"/>
    <n v="70"/>
    <x v="1"/>
    <n v="490000"/>
    <n v="280"/>
  </r>
  <r>
    <n v="13146"/>
    <x v="0"/>
    <x v="1"/>
    <n v="10"/>
    <n v="9"/>
    <x v="1"/>
    <s v="Juan Carlos Londoño"/>
    <n v="231"/>
    <n v="231"/>
    <x v="2"/>
    <n v="1732500"/>
    <n v="577.5"/>
  </r>
  <r>
    <n v="13147"/>
    <x v="0"/>
    <x v="4"/>
    <n v="12"/>
    <n v="15"/>
    <x v="17"/>
    <s v="Ernesto Pérez"/>
    <n v="175"/>
    <n v="175"/>
    <x v="1"/>
    <n v="1225000"/>
    <n v="700"/>
  </r>
  <r>
    <n v="13148"/>
    <x v="0"/>
    <x v="2"/>
    <n v="4"/>
    <n v="1"/>
    <x v="6"/>
    <s v="Ernesto Pérez"/>
    <n v="91"/>
    <n v="91"/>
    <x v="3"/>
    <n v="500500"/>
    <n v="318.5"/>
  </r>
  <r>
    <n v="13149"/>
    <x v="0"/>
    <x v="10"/>
    <n v="6"/>
    <n v="11"/>
    <x v="2"/>
    <s v="Patricia Fernandez"/>
    <n v="67"/>
    <n v="67"/>
    <x v="3"/>
    <n v="368500"/>
    <n v="234.5"/>
  </r>
  <r>
    <n v="13150"/>
    <x v="0"/>
    <x v="7"/>
    <n v="2"/>
    <n v="11"/>
    <x v="4"/>
    <s v="Carolina Navarro"/>
    <n v="241"/>
    <n v="241"/>
    <x v="0"/>
    <n v="578400"/>
    <n v="337.4"/>
  </r>
  <r>
    <n v="13151"/>
    <x v="0"/>
    <x v="9"/>
    <n v="3"/>
    <n v="16"/>
    <x v="18"/>
    <s v="Marcela Valencia"/>
    <n v="289"/>
    <n v="289"/>
    <x v="2"/>
    <n v="2167500"/>
    <n v="722.5"/>
  </r>
  <r>
    <n v="13152"/>
    <x v="0"/>
    <x v="10"/>
    <n v="6"/>
    <n v="6"/>
    <x v="7"/>
    <s v="Juan Carlos Londoño"/>
    <n v="61"/>
    <n v="61"/>
    <x v="1"/>
    <n v="427000"/>
    <n v="244"/>
  </r>
  <r>
    <n v="13153"/>
    <x v="0"/>
    <x v="3"/>
    <n v="8"/>
    <n v="17"/>
    <x v="3"/>
    <s v="Patricia Fernandez"/>
    <n v="163"/>
    <n v="163"/>
    <x v="1"/>
    <n v="1141000"/>
    <n v="652"/>
  </r>
  <r>
    <n v="13154"/>
    <x v="0"/>
    <x v="9"/>
    <n v="3"/>
    <n v="11"/>
    <x v="8"/>
    <s v="Ernesto Pérez"/>
    <n v="109"/>
    <n v="109"/>
    <x v="3"/>
    <n v="599500"/>
    <n v="381.5"/>
  </r>
  <r>
    <n v="13155"/>
    <x v="0"/>
    <x v="1"/>
    <n v="10"/>
    <n v="18"/>
    <x v="13"/>
    <s v="Carolina Navarro"/>
    <n v="84"/>
    <n v="84"/>
    <x v="0"/>
    <n v="252000"/>
    <n v="168"/>
  </r>
  <r>
    <n v="13156"/>
    <x v="0"/>
    <x v="2"/>
    <n v="4"/>
    <n v="14"/>
    <x v="5"/>
    <s v="Patricia Fernandez"/>
    <n v="282"/>
    <n v="282"/>
    <x v="2"/>
    <n v="2115000"/>
    <n v="705"/>
  </r>
  <r>
    <n v="13157"/>
    <x v="0"/>
    <x v="3"/>
    <n v="8"/>
    <n v="6"/>
    <x v="10"/>
    <s v="Ortensia Giraldo"/>
    <n v="252"/>
    <n v="252"/>
    <x v="3"/>
    <n v="1083600"/>
    <n v="579.6"/>
  </r>
  <r>
    <n v="13158"/>
    <x v="0"/>
    <x v="9"/>
    <n v="3"/>
    <n v="2"/>
    <x v="13"/>
    <s v="Marcela Valencia"/>
    <n v="261"/>
    <n v="261"/>
    <x v="2"/>
    <n v="1957500"/>
    <n v="652.5"/>
  </r>
  <r>
    <n v="13159"/>
    <x v="0"/>
    <x v="5"/>
    <n v="9"/>
    <n v="22"/>
    <x v="1"/>
    <s v="Ernesto Pérez"/>
    <n v="69"/>
    <n v="69"/>
    <x v="3"/>
    <n v="379500"/>
    <n v="241.5"/>
  </r>
  <r>
    <n v="13160"/>
    <x v="0"/>
    <x v="6"/>
    <n v="1"/>
    <n v="19"/>
    <x v="0"/>
    <s v="Patricia Fernandez"/>
    <n v="115"/>
    <n v="115"/>
    <x v="1"/>
    <n v="805000"/>
    <n v="460"/>
  </r>
  <r>
    <n v="13161"/>
    <x v="0"/>
    <x v="5"/>
    <n v="9"/>
    <n v="24"/>
    <x v="12"/>
    <s v="Juan Carlos Londoño"/>
    <n v="244"/>
    <n v="244"/>
    <x v="2"/>
    <n v="1830000"/>
    <n v="610"/>
  </r>
  <r>
    <n v="13162"/>
    <x v="0"/>
    <x v="7"/>
    <n v="2"/>
    <n v="2"/>
    <x v="12"/>
    <s v="Patricia Fernandez"/>
    <n v="222"/>
    <n v="222"/>
    <x v="0"/>
    <n v="532800"/>
    <n v="310.8"/>
  </r>
  <r>
    <n v="13163"/>
    <x v="0"/>
    <x v="5"/>
    <n v="9"/>
    <n v="28"/>
    <x v="12"/>
    <s v="Juan Carlos Londoño"/>
    <n v="78"/>
    <n v="78"/>
    <x v="3"/>
    <n v="429000"/>
    <n v="273"/>
  </r>
  <r>
    <n v="13164"/>
    <x v="0"/>
    <x v="5"/>
    <n v="9"/>
    <n v="13"/>
    <x v="14"/>
    <s v="Marcela Valencia"/>
    <n v="106"/>
    <n v="106"/>
    <x v="0"/>
    <n v="318000"/>
    <n v="212"/>
  </r>
  <r>
    <n v="13165"/>
    <x v="0"/>
    <x v="6"/>
    <n v="1"/>
    <n v="25"/>
    <x v="17"/>
    <s v="Patricia Fernandez"/>
    <n v="73"/>
    <n v="73"/>
    <x v="2"/>
    <n v="642400"/>
    <n v="277.39999999999998"/>
  </r>
  <r>
    <n v="13166"/>
    <x v="0"/>
    <x v="9"/>
    <n v="3"/>
    <n v="25"/>
    <x v="14"/>
    <s v="Juan Carlos Londoño"/>
    <n v="117"/>
    <n v="117"/>
    <x v="3"/>
    <n v="643500"/>
    <n v="409.5"/>
  </r>
  <r>
    <n v="13167"/>
    <x v="0"/>
    <x v="3"/>
    <n v="8"/>
    <n v="8"/>
    <x v="14"/>
    <s v="Marcela Valencia"/>
    <n v="133"/>
    <n v="133"/>
    <x v="1"/>
    <n v="931000"/>
    <n v="532"/>
  </r>
  <r>
    <n v="13168"/>
    <x v="0"/>
    <x v="2"/>
    <n v="4"/>
    <n v="28"/>
    <x v="10"/>
    <s v="Ernesto Pérez"/>
    <n v="58"/>
    <n v="58"/>
    <x v="3"/>
    <n v="319000"/>
    <n v="203"/>
  </r>
  <r>
    <n v="13169"/>
    <x v="0"/>
    <x v="11"/>
    <n v="7"/>
    <n v="21"/>
    <x v="4"/>
    <s v="Ernesto Pérez"/>
    <n v="299"/>
    <n v="299"/>
    <x v="3"/>
    <n v="1285700"/>
    <n v="687.7"/>
  </r>
  <r>
    <n v="13170"/>
    <x v="0"/>
    <x v="7"/>
    <n v="2"/>
    <n v="25"/>
    <x v="4"/>
    <s v="Ortensia Giraldo"/>
    <n v="286"/>
    <n v="286"/>
    <x v="0"/>
    <n v="686400"/>
    <n v="400.4"/>
  </r>
  <r>
    <n v="13171"/>
    <x v="0"/>
    <x v="7"/>
    <n v="2"/>
    <n v="10"/>
    <x v="2"/>
    <s v="Patricia Fernandez"/>
    <n v="225"/>
    <n v="225"/>
    <x v="3"/>
    <n v="967500"/>
    <n v="517.5"/>
  </r>
  <r>
    <n v="13172"/>
    <x v="0"/>
    <x v="5"/>
    <n v="9"/>
    <n v="26"/>
    <x v="16"/>
    <s v="Ortensia Giraldo"/>
    <n v="92"/>
    <n v="92"/>
    <x v="0"/>
    <n v="276000"/>
    <n v="184"/>
  </r>
  <r>
    <n v="13173"/>
    <x v="0"/>
    <x v="7"/>
    <n v="2"/>
    <n v="17"/>
    <x v="16"/>
    <s v="Juan Carlos Londoño"/>
    <n v="237"/>
    <n v="237"/>
    <x v="3"/>
    <n v="1019100"/>
    <n v="545.1"/>
  </r>
  <r>
    <n v="13174"/>
    <x v="0"/>
    <x v="10"/>
    <n v="6"/>
    <n v="1"/>
    <x v="16"/>
    <s v="Juan Carlos Londoño"/>
    <n v="180"/>
    <n v="180"/>
    <x v="1"/>
    <n v="1260000"/>
    <n v="720"/>
  </r>
  <r>
    <n v="13175"/>
    <x v="0"/>
    <x v="8"/>
    <n v="5"/>
    <n v="27"/>
    <x v="0"/>
    <s v="Patricia Fernandez"/>
    <n v="100"/>
    <n v="100"/>
    <x v="1"/>
    <n v="700000"/>
    <n v="400"/>
  </r>
  <r>
    <n v="13176"/>
    <x v="0"/>
    <x v="8"/>
    <n v="5"/>
    <n v="18"/>
    <x v="1"/>
    <s v="Patricia Fernandez"/>
    <n v="263"/>
    <n v="263"/>
    <x v="2"/>
    <n v="1972500"/>
    <n v="657.5"/>
  </r>
  <r>
    <n v="13177"/>
    <x v="0"/>
    <x v="6"/>
    <n v="1"/>
    <n v="6"/>
    <x v="13"/>
    <s v="Marcela Valencia"/>
    <n v="85"/>
    <n v="85"/>
    <x v="2"/>
    <n v="748000"/>
    <n v="323"/>
  </r>
  <r>
    <n v="13178"/>
    <x v="0"/>
    <x v="5"/>
    <n v="9"/>
    <n v="4"/>
    <x v="5"/>
    <s v="Juan Carlos Londoño"/>
    <n v="91"/>
    <n v="91"/>
    <x v="3"/>
    <n v="500500"/>
    <n v="318.5"/>
  </r>
  <r>
    <n v="13179"/>
    <x v="0"/>
    <x v="8"/>
    <n v="5"/>
    <n v="7"/>
    <x v="1"/>
    <s v="Ortensia Giraldo"/>
    <n v="71"/>
    <n v="71"/>
    <x v="1"/>
    <n v="497000"/>
    <n v="284"/>
  </r>
  <r>
    <n v="13180"/>
    <x v="0"/>
    <x v="11"/>
    <n v="7"/>
    <n v="22"/>
    <x v="8"/>
    <s v="Marcela Valencia"/>
    <n v="160"/>
    <n v="160"/>
    <x v="1"/>
    <n v="1120000"/>
    <n v="640"/>
  </r>
  <r>
    <n v="13181"/>
    <x v="0"/>
    <x v="3"/>
    <n v="8"/>
    <n v="16"/>
    <x v="18"/>
    <s v="Marcela Valencia"/>
    <n v="253"/>
    <n v="253"/>
    <x v="3"/>
    <n v="1087900"/>
    <n v="581.9"/>
  </r>
  <r>
    <n v="13182"/>
    <x v="0"/>
    <x v="6"/>
    <n v="1"/>
    <n v="11"/>
    <x v="2"/>
    <s v="Ortensia Giraldo"/>
    <n v="80"/>
    <n v="80"/>
    <x v="2"/>
    <n v="704000"/>
    <n v="304"/>
  </r>
  <r>
    <n v="13183"/>
    <x v="0"/>
    <x v="6"/>
    <n v="1"/>
    <n v="11"/>
    <x v="9"/>
    <s v="Ernesto Pérez"/>
    <n v="275"/>
    <n v="275"/>
    <x v="0"/>
    <n v="660000"/>
    <n v="385"/>
  </r>
  <r>
    <n v="13184"/>
    <x v="0"/>
    <x v="10"/>
    <n v="6"/>
    <n v="23"/>
    <x v="2"/>
    <s v="Patricia Fernandez"/>
    <n v="89"/>
    <n v="89"/>
    <x v="0"/>
    <n v="267000"/>
    <n v="178"/>
  </r>
  <r>
    <n v="13185"/>
    <x v="0"/>
    <x v="9"/>
    <n v="3"/>
    <n v="18"/>
    <x v="1"/>
    <s v="Carolina Navarro"/>
    <n v="68"/>
    <n v="68"/>
    <x v="0"/>
    <n v="204000"/>
    <n v="136"/>
  </r>
  <r>
    <n v="13186"/>
    <x v="0"/>
    <x v="1"/>
    <n v="10"/>
    <n v="11"/>
    <x v="12"/>
    <s v="Ortensia Giraldo"/>
    <n v="107"/>
    <n v="107"/>
    <x v="0"/>
    <n v="321000"/>
    <n v="214"/>
  </r>
  <r>
    <n v="13187"/>
    <x v="0"/>
    <x v="2"/>
    <n v="4"/>
    <n v="9"/>
    <x v="6"/>
    <s v="Carolina Navarro"/>
    <n v="88"/>
    <n v="88"/>
    <x v="3"/>
    <n v="484000"/>
    <n v="308"/>
  </r>
  <r>
    <n v="13188"/>
    <x v="0"/>
    <x v="1"/>
    <n v="10"/>
    <n v="5"/>
    <x v="6"/>
    <s v="Ortensia Giraldo"/>
    <n v="51"/>
    <n v="51"/>
    <x v="0"/>
    <n v="153000"/>
    <n v="102"/>
  </r>
  <r>
    <n v="13189"/>
    <x v="0"/>
    <x v="6"/>
    <n v="1"/>
    <n v="22"/>
    <x v="0"/>
    <s v="Carolina Navarro"/>
    <n v="93"/>
    <n v="93"/>
    <x v="2"/>
    <n v="818400"/>
    <n v="353.4"/>
  </r>
  <r>
    <n v="13190"/>
    <x v="0"/>
    <x v="2"/>
    <n v="4"/>
    <n v="24"/>
    <x v="5"/>
    <s v="Patricia Fernandez"/>
    <n v="105"/>
    <n v="105"/>
    <x v="3"/>
    <n v="577500"/>
    <n v="367.5"/>
  </r>
  <r>
    <n v="13191"/>
    <x v="0"/>
    <x v="9"/>
    <n v="3"/>
    <n v="24"/>
    <x v="5"/>
    <s v="Carolina Navarro"/>
    <n v="81"/>
    <n v="81"/>
    <x v="1"/>
    <n v="567000"/>
    <n v="324"/>
  </r>
  <r>
    <n v="13192"/>
    <x v="0"/>
    <x v="5"/>
    <n v="9"/>
    <n v="7"/>
    <x v="11"/>
    <s v="Ernesto Pérez"/>
    <n v="105"/>
    <n v="105"/>
    <x v="3"/>
    <n v="577500"/>
    <n v="367.5"/>
  </r>
  <r>
    <n v="13193"/>
    <x v="0"/>
    <x v="9"/>
    <n v="3"/>
    <n v="3"/>
    <x v="2"/>
    <s v="Carolina Navarro"/>
    <n v="97"/>
    <n v="97"/>
    <x v="1"/>
    <n v="679000"/>
    <n v="388"/>
  </r>
  <r>
    <n v="13194"/>
    <x v="0"/>
    <x v="10"/>
    <n v="6"/>
    <n v="27"/>
    <x v="1"/>
    <s v="Patricia Fernandez"/>
    <n v="114"/>
    <n v="114"/>
    <x v="0"/>
    <n v="342000"/>
    <n v="228"/>
  </r>
  <r>
    <n v="13195"/>
    <x v="0"/>
    <x v="4"/>
    <n v="12"/>
    <n v="12"/>
    <x v="10"/>
    <s v="Patricia Fernandez"/>
    <n v="229"/>
    <n v="229"/>
    <x v="2"/>
    <n v="1717500"/>
    <n v="572.5"/>
  </r>
  <r>
    <n v="13196"/>
    <x v="0"/>
    <x v="9"/>
    <n v="3"/>
    <n v="28"/>
    <x v="18"/>
    <s v="Carolina Navarro"/>
    <n v="215"/>
    <n v="215"/>
    <x v="2"/>
    <n v="1612500"/>
    <n v="537.5"/>
  </r>
  <r>
    <n v="13197"/>
    <x v="0"/>
    <x v="2"/>
    <n v="4"/>
    <n v="27"/>
    <x v="6"/>
    <s v="Patricia Fernandez"/>
    <n v="79"/>
    <n v="79"/>
    <x v="0"/>
    <n v="237000"/>
    <n v="158"/>
  </r>
  <r>
    <n v="13198"/>
    <x v="0"/>
    <x v="11"/>
    <n v="7"/>
    <n v="26"/>
    <x v="1"/>
    <s v="Marcela Valencia"/>
    <n v="175"/>
    <n v="175"/>
    <x v="1"/>
    <n v="1225000"/>
    <n v="700"/>
  </r>
  <r>
    <n v="13199"/>
    <x v="0"/>
    <x v="11"/>
    <n v="7"/>
    <n v="21"/>
    <x v="5"/>
    <s v="Juan Carlos Londoño"/>
    <n v="113"/>
    <n v="113"/>
    <x v="2"/>
    <n v="994400"/>
    <n v="429.4"/>
  </r>
  <r>
    <n v="13200"/>
    <x v="0"/>
    <x v="2"/>
    <n v="4"/>
    <n v="2"/>
    <x v="0"/>
    <s v="Ernesto Pérez"/>
    <n v="107"/>
    <n v="107"/>
    <x v="0"/>
    <n v="321000"/>
    <n v="214"/>
  </r>
  <r>
    <n v="13201"/>
    <x v="0"/>
    <x v="0"/>
    <n v="11"/>
    <n v="27"/>
    <x v="2"/>
    <s v="Carolina Navarro"/>
    <n v="277"/>
    <n v="277"/>
    <x v="2"/>
    <n v="2077500"/>
    <n v="692.5"/>
  </r>
  <r>
    <n v="13202"/>
    <x v="0"/>
    <x v="10"/>
    <n v="6"/>
    <n v="22"/>
    <x v="11"/>
    <s v="Ernesto Pérez"/>
    <n v="112"/>
    <n v="112"/>
    <x v="1"/>
    <n v="784000"/>
    <n v="448"/>
  </r>
  <r>
    <n v="13203"/>
    <x v="0"/>
    <x v="11"/>
    <n v="7"/>
    <n v="21"/>
    <x v="10"/>
    <s v="Ortensia Giraldo"/>
    <n v="106"/>
    <n v="106"/>
    <x v="1"/>
    <n v="742000"/>
    <n v="424"/>
  </r>
  <r>
    <n v="13204"/>
    <x v="0"/>
    <x v="5"/>
    <n v="9"/>
    <n v="10"/>
    <x v="14"/>
    <s v="Marcela Valencia"/>
    <n v="115"/>
    <n v="115"/>
    <x v="3"/>
    <n v="632500"/>
    <n v="402.5"/>
  </r>
  <r>
    <n v="13205"/>
    <x v="0"/>
    <x v="1"/>
    <n v="10"/>
    <n v="10"/>
    <x v="5"/>
    <s v="Juan Carlos Londoño"/>
    <n v="65"/>
    <n v="65"/>
    <x v="3"/>
    <n v="357500"/>
    <n v="227.5"/>
  </r>
  <r>
    <n v="13206"/>
    <x v="0"/>
    <x v="3"/>
    <n v="8"/>
    <n v="25"/>
    <x v="7"/>
    <s v="Ortensia Giraldo"/>
    <n v="117"/>
    <n v="117"/>
    <x v="2"/>
    <n v="1029600"/>
    <n v="444.6"/>
  </r>
  <r>
    <n v="13207"/>
    <x v="0"/>
    <x v="11"/>
    <n v="7"/>
    <n v="8"/>
    <x v="15"/>
    <s v="Juan Carlos Londoño"/>
    <n v="224"/>
    <n v="224"/>
    <x v="0"/>
    <n v="537600"/>
    <n v="313.60000000000002"/>
  </r>
  <r>
    <n v="13208"/>
    <x v="0"/>
    <x v="9"/>
    <n v="3"/>
    <n v="5"/>
    <x v="17"/>
    <s v="Marcela Valencia"/>
    <n v="176"/>
    <n v="176"/>
    <x v="1"/>
    <n v="1232000"/>
    <n v="704"/>
  </r>
  <r>
    <n v="13209"/>
    <x v="0"/>
    <x v="2"/>
    <n v="4"/>
    <n v="29"/>
    <x v="11"/>
    <s v="Juan Carlos Londoño"/>
    <n v="61"/>
    <n v="61"/>
    <x v="0"/>
    <n v="183000"/>
    <n v="122"/>
  </r>
  <r>
    <n v="13210"/>
    <x v="0"/>
    <x v="5"/>
    <n v="9"/>
    <n v="24"/>
    <x v="16"/>
    <s v="Ernesto Pérez"/>
    <n v="88"/>
    <n v="88"/>
    <x v="0"/>
    <n v="264000"/>
    <n v="176"/>
  </r>
  <r>
    <n v="13211"/>
    <x v="0"/>
    <x v="3"/>
    <n v="8"/>
    <n v="29"/>
    <x v="7"/>
    <s v="Ortensia Giraldo"/>
    <n v="82"/>
    <n v="82"/>
    <x v="2"/>
    <n v="721600"/>
    <n v="311.60000000000002"/>
  </r>
  <r>
    <n v="13212"/>
    <x v="0"/>
    <x v="8"/>
    <n v="5"/>
    <n v="15"/>
    <x v="10"/>
    <s v="Marcela Valencia"/>
    <n v="129"/>
    <n v="129"/>
    <x v="1"/>
    <n v="903000"/>
    <n v="516"/>
  </r>
  <r>
    <n v="13213"/>
    <x v="0"/>
    <x v="1"/>
    <n v="10"/>
    <n v="23"/>
    <x v="3"/>
    <s v="Ortensia Giraldo"/>
    <n v="70"/>
    <n v="70"/>
    <x v="0"/>
    <n v="210000"/>
    <n v="140"/>
  </r>
  <r>
    <n v="13214"/>
    <x v="0"/>
    <x v="4"/>
    <n v="12"/>
    <n v="16"/>
    <x v="16"/>
    <s v="Ortensia Giraldo"/>
    <n v="229"/>
    <n v="229"/>
    <x v="2"/>
    <n v="1717500"/>
    <n v="572.5"/>
  </r>
  <r>
    <n v="13215"/>
    <x v="0"/>
    <x v="10"/>
    <n v="6"/>
    <n v="20"/>
    <x v="4"/>
    <s v="Juan Carlos Londoño"/>
    <n v="227"/>
    <n v="227"/>
    <x v="2"/>
    <n v="1702500"/>
    <n v="567.5"/>
  </r>
  <r>
    <n v="13216"/>
    <x v="0"/>
    <x v="8"/>
    <n v="5"/>
    <n v="17"/>
    <x v="1"/>
    <s v="Patricia Fernandez"/>
    <n v="72"/>
    <n v="72"/>
    <x v="0"/>
    <n v="216000"/>
    <n v="144"/>
  </r>
  <r>
    <n v="13217"/>
    <x v="0"/>
    <x v="8"/>
    <n v="5"/>
    <n v="25"/>
    <x v="5"/>
    <s v="Ortensia Giraldo"/>
    <n v="79"/>
    <n v="79"/>
    <x v="3"/>
    <n v="434500"/>
    <n v="276.5"/>
  </r>
  <r>
    <n v="13218"/>
    <x v="0"/>
    <x v="1"/>
    <n v="10"/>
    <n v="7"/>
    <x v="11"/>
    <s v="Patricia Fernandez"/>
    <n v="59"/>
    <n v="59"/>
    <x v="0"/>
    <n v="177000"/>
    <n v="118"/>
  </r>
  <r>
    <n v="13219"/>
    <x v="0"/>
    <x v="10"/>
    <n v="6"/>
    <n v="16"/>
    <x v="10"/>
    <s v="Juan Carlos Londoño"/>
    <n v="160"/>
    <n v="160"/>
    <x v="1"/>
    <n v="1120000"/>
    <n v="640"/>
  </r>
  <r>
    <n v="13220"/>
    <x v="0"/>
    <x v="1"/>
    <n v="10"/>
    <n v="19"/>
    <x v="7"/>
    <s v="Juan Carlos Londoño"/>
    <n v="266"/>
    <n v="266"/>
    <x v="2"/>
    <n v="1995000"/>
    <n v="665"/>
  </r>
  <r>
    <n v="13221"/>
    <x v="0"/>
    <x v="6"/>
    <n v="1"/>
    <n v="11"/>
    <x v="10"/>
    <s v="Juan Carlos Londoño"/>
    <n v="114"/>
    <n v="114"/>
    <x v="2"/>
    <n v="1003200"/>
    <n v="433.2"/>
  </r>
  <r>
    <n v="13222"/>
    <x v="0"/>
    <x v="11"/>
    <n v="7"/>
    <n v="24"/>
    <x v="16"/>
    <s v="Marcela Valencia"/>
    <n v="116"/>
    <n v="116"/>
    <x v="1"/>
    <n v="812000"/>
    <n v="464"/>
  </r>
  <r>
    <n v="13223"/>
    <x v="0"/>
    <x v="0"/>
    <n v="11"/>
    <n v="5"/>
    <x v="1"/>
    <s v="Marcela Valencia"/>
    <n v="200"/>
    <n v="200"/>
    <x v="2"/>
    <n v="1500000"/>
    <n v="500"/>
  </r>
  <r>
    <n v="13224"/>
    <x v="0"/>
    <x v="6"/>
    <n v="1"/>
    <n v="28"/>
    <x v="13"/>
    <s v="Ernesto Pérez"/>
    <n v="294"/>
    <n v="294"/>
    <x v="0"/>
    <n v="705600"/>
    <n v="411.6"/>
  </r>
  <r>
    <n v="13225"/>
    <x v="0"/>
    <x v="3"/>
    <n v="8"/>
    <n v="8"/>
    <x v="12"/>
    <s v="Patricia Fernandez"/>
    <n v="288"/>
    <n v="288"/>
    <x v="3"/>
    <n v="1238400"/>
    <n v="662.4"/>
  </r>
  <r>
    <n v="13226"/>
    <x v="0"/>
    <x v="1"/>
    <n v="10"/>
    <n v="29"/>
    <x v="16"/>
    <s v="Marcela Valencia"/>
    <n v="72"/>
    <n v="72"/>
    <x v="1"/>
    <n v="504000"/>
    <n v="288"/>
  </r>
  <r>
    <n v="13227"/>
    <x v="0"/>
    <x v="5"/>
    <n v="9"/>
    <n v="18"/>
    <x v="13"/>
    <s v="Ortensia Giraldo"/>
    <n v="116"/>
    <n v="116"/>
    <x v="1"/>
    <n v="812000"/>
    <n v="464"/>
  </r>
  <r>
    <n v="13228"/>
    <x v="0"/>
    <x v="11"/>
    <n v="7"/>
    <n v="19"/>
    <x v="15"/>
    <s v="Ortensia Giraldo"/>
    <n v="298"/>
    <n v="298"/>
    <x v="3"/>
    <n v="1281400"/>
    <n v="685.4"/>
  </r>
  <r>
    <n v="13229"/>
    <x v="0"/>
    <x v="10"/>
    <n v="6"/>
    <n v="25"/>
    <x v="8"/>
    <s v="Patricia Fernandez"/>
    <n v="171"/>
    <n v="171"/>
    <x v="1"/>
    <n v="1197000"/>
    <n v="684"/>
  </r>
  <r>
    <n v="13230"/>
    <x v="0"/>
    <x v="8"/>
    <n v="5"/>
    <n v="18"/>
    <x v="13"/>
    <s v="Ernesto Pérez"/>
    <n v="234"/>
    <n v="234"/>
    <x v="2"/>
    <n v="1755000"/>
    <n v="585"/>
  </r>
  <r>
    <n v="13231"/>
    <x v="0"/>
    <x v="7"/>
    <n v="2"/>
    <n v="29"/>
    <x v="1"/>
    <s v="Patricia Fernandez"/>
    <n v="128"/>
    <n v="128"/>
    <x v="1"/>
    <n v="896000"/>
    <n v="512"/>
  </r>
  <r>
    <n v="13232"/>
    <x v="0"/>
    <x v="8"/>
    <n v="5"/>
    <n v="28"/>
    <x v="9"/>
    <s v="Marcela Valencia"/>
    <n v="54"/>
    <n v="54"/>
    <x v="3"/>
    <n v="297000"/>
    <n v="189"/>
  </r>
  <r>
    <n v="13233"/>
    <x v="0"/>
    <x v="2"/>
    <n v="4"/>
    <n v="3"/>
    <x v="8"/>
    <s v="Ortensia Giraldo"/>
    <n v="80"/>
    <n v="80"/>
    <x v="3"/>
    <n v="440000"/>
    <n v="280"/>
  </r>
  <r>
    <n v="13234"/>
    <x v="0"/>
    <x v="1"/>
    <n v="10"/>
    <n v="2"/>
    <x v="10"/>
    <s v="Juan Carlos Londoño"/>
    <n v="136"/>
    <n v="136"/>
    <x v="1"/>
    <n v="952000"/>
    <n v="544"/>
  </r>
  <r>
    <n v="13235"/>
    <x v="0"/>
    <x v="7"/>
    <n v="2"/>
    <n v="1"/>
    <x v="8"/>
    <s v="Ernesto Pérez"/>
    <n v="167"/>
    <n v="167"/>
    <x v="1"/>
    <n v="1169000"/>
    <n v="668"/>
  </r>
  <r>
    <n v="13236"/>
    <x v="0"/>
    <x v="3"/>
    <n v="8"/>
    <n v="7"/>
    <x v="13"/>
    <s v="Patricia Fernandez"/>
    <n v="66"/>
    <n v="66"/>
    <x v="1"/>
    <n v="462000"/>
    <n v="264"/>
  </r>
  <r>
    <n v="13237"/>
    <x v="0"/>
    <x v="1"/>
    <n v="10"/>
    <n v="3"/>
    <x v="0"/>
    <s v="Marcela Valencia"/>
    <n v="152"/>
    <n v="152"/>
    <x v="1"/>
    <n v="1064000"/>
    <n v="608"/>
  </r>
  <r>
    <n v="13238"/>
    <x v="0"/>
    <x v="6"/>
    <n v="1"/>
    <n v="24"/>
    <x v="0"/>
    <s v="Patricia Fernandez"/>
    <n v="114"/>
    <n v="114"/>
    <x v="1"/>
    <n v="798000"/>
    <n v="456"/>
  </r>
  <r>
    <n v="13239"/>
    <x v="0"/>
    <x v="8"/>
    <n v="5"/>
    <n v="29"/>
    <x v="8"/>
    <s v="Patricia Fernandez"/>
    <n v="258"/>
    <n v="258"/>
    <x v="2"/>
    <n v="1935000"/>
    <n v="645"/>
  </r>
  <r>
    <n v="13240"/>
    <x v="0"/>
    <x v="5"/>
    <n v="9"/>
    <n v="11"/>
    <x v="18"/>
    <s v="Carolina Navarro"/>
    <n v="166"/>
    <n v="166"/>
    <x v="1"/>
    <n v="1162000"/>
    <n v="664"/>
  </r>
  <r>
    <n v="13241"/>
    <x v="0"/>
    <x v="0"/>
    <n v="11"/>
    <n v="3"/>
    <x v="1"/>
    <s v="Ortensia Giraldo"/>
    <n v="86"/>
    <n v="86"/>
    <x v="3"/>
    <n v="473000"/>
    <n v="301"/>
  </r>
  <r>
    <n v="13242"/>
    <x v="0"/>
    <x v="11"/>
    <n v="7"/>
    <n v="2"/>
    <x v="12"/>
    <s v="Ortensia Giraldo"/>
    <n v="79"/>
    <n v="79"/>
    <x v="1"/>
    <n v="553000"/>
    <n v="316"/>
  </r>
  <r>
    <n v="13243"/>
    <x v="0"/>
    <x v="0"/>
    <n v="11"/>
    <n v="27"/>
    <x v="2"/>
    <s v="Ernesto Pérez"/>
    <n v="118"/>
    <n v="118"/>
    <x v="3"/>
    <n v="649000"/>
    <n v="413"/>
  </r>
  <r>
    <n v="13244"/>
    <x v="0"/>
    <x v="6"/>
    <n v="1"/>
    <n v="29"/>
    <x v="3"/>
    <s v="Ernesto Pérez"/>
    <n v="79"/>
    <n v="79"/>
    <x v="2"/>
    <n v="695200"/>
    <n v="300.2"/>
  </r>
  <r>
    <n v="13245"/>
    <x v="0"/>
    <x v="5"/>
    <n v="9"/>
    <n v="23"/>
    <x v="1"/>
    <s v="Patricia Fernandez"/>
    <n v="139"/>
    <n v="139"/>
    <x v="1"/>
    <n v="973000"/>
    <n v="556"/>
  </r>
  <r>
    <n v="13246"/>
    <x v="0"/>
    <x v="7"/>
    <n v="2"/>
    <n v="4"/>
    <x v="10"/>
    <s v="Marcela Valencia"/>
    <n v="106"/>
    <n v="106"/>
    <x v="2"/>
    <n v="932800"/>
    <n v="402.8"/>
  </r>
  <r>
    <n v="13247"/>
    <x v="0"/>
    <x v="6"/>
    <n v="1"/>
    <n v="20"/>
    <x v="6"/>
    <s v="Patricia Fernandez"/>
    <n v="234"/>
    <n v="234"/>
    <x v="0"/>
    <n v="561600"/>
    <n v="327.60000000000002"/>
  </r>
  <r>
    <n v="13248"/>
    <x v="0"/>
    <x v="1"/>
    <n v="10"/>
    <n v="5"/>
    <x v="15"/>
    <s v="Juan Carlos Londoño"/>
    <n v="90"/>
    <n v="90"/>
    <x v="0"/>
    <n v="270000"/>
    <n v="180"/>
  </r>
  <r>
    <n v="13249"/>
    <x v="0"/>
    <x v="6"/>
    <n v="1"/>
    <n v="29"/>
    <x v="11"/>
    <s v="Ortensia Giraldo"/>
    <n v="291"/>
    <n v="291"/>
    <x v="0"/>
    <n v="698400"/>
    <n v="407.4"/>
  </r>
  <r>
    <n v="13250"/>
    <x v="0"/>
    <x v="9"/>
    <n v="3"/>
    <n v="2"/>
    <x v="9"/>
    <s v="Ortensia Giraldo"/>
    <n v="95"/>
    <n v="95"/>
    <x v="3"/>
    <n v="522500"/>
    <n v="332.5"/>
  </r>
  <r>
    <n v="13251"/>
    <x v="0"/>
    <x v="0"/>
    <n v="11"/>
    <n v="30"/>
    <x v="10"/>
    <s v="Patricia Fernandez"/>
    <n v="75"/>
    <n v="75"/>
    <x v="0"/>
    <n v="225000"/>
    <n v="150"/>
  </r>
  <r>
    <n v="13252"/>
    <x v="0"/>
    <x v="10"/>
    <n v="6"/>
    <n v="28"/>
    <x v="15"/>
    <s v="Ernesto Pérez"/>
    <n v="60"/>
    <n v="60"/>
    <x v="0"/>
    <n v="180000"/>
    <n v="120"/>
  </r>
  <r>
    <n v="13253"/>
    <x v="0"/>
    <x v="2"/>
    <n v="4"/>
    <n v="7"/>
    <x v="6"/>
    <s v="Carolina Navarro"/>
    <n v="87"/>
    <n v="87"/>
    <x v="3"/>
    <n v="478500"/>
    <n v="304.5"/>
  </r>
  <r>
    <n v="13254"/>
    <x v="0"/>
    <x v="11"/>
    <n v="7"/>
    <n v="23"/>
    <x v="14"/>
    <s v="Patricia Fernandez"/>
    <n v="237"/>
    <n v="237"/>
    <x v="0"/>
    <n v="568800"/>
    <n v="331.8"/>
  </r>
  <r>
    <n v="13255"/>
    <x v="0"/>
    <x v="1"/>
    <n v="10"/>
    <n v="12"/>
    <x v="10"/>
    <s v="Carolina Navarro"/>
    <n v="165"/>
    <n v="165"/>
    <x v="1"/>
    <n v="1155000"/>
    <n v="660"/>
  </r>
  <r>
    <n v="13256"/>
    <x v="0"/>
    <x v="11"/>
    <n v="7"/>
    <n v="1"/>
    <x v="11"/>
    <s v="Juan Carlos Londoño"/>
    <n v="108"/>
    <n v="108"/>
    <x v="1"/>
    <n v="756000"/>
    <n v="432"/>
  </r>
  <r>
    <n v="13257"/>
    <x v="0"/>
    <x v="1"/>
    <n v="10"/>
    <n v="29"/>
    <x v="6"/>
    <s v="Juan Carlos Londoño"/>
    <n v="67"/>
    <n v="67"/>
    <x v="0"/>
    <n v="201000"/>
    <n v="134"/>
  </r>
  <r>
    <n v="13258"/>
    <x v="0"/>
    <x v="0"/>
    <n v="11"/>
    <n v="9"/>
    <x v="11"/>
    <s v="Patricia Fernandez"/>
    <n v="62"/>
    <n v="62"/>
    <x v="1"/>
    <n v="434000"/>
    <n v="248"/>
  </r>
  <r>
    <n v="13259"/>
    <x v="0"/>
    <x v="3"/>
    <n v="8"/>
    <n v="27"/>
    <x v="18"/>
    <s v="Ortensia Giraldo"/>
    <n v="234"/>
    <n v="234"/>
    <x v="0"/>
    <n v="561600"/>
    <n v="327.60000000000002"/>
  </r>
  <r>
    <n v="13260"/>
    <x v="0"/>
    <x v="4"/>
    <n v="12"/>
    <n v="8"/>
    <x v="16"/>
    <s v="Juan Carlos Londoño"/>
    <n v="144"/>
    <n v="144"/>
    <x v="1"/>
    <n v="1008000"/>
    <n v="576"/>
  </r>
  <r>
    <n v="13261"/>
    <x v="0"/>
    <x v="7"/>
    <n v="2"/>
    <n v="21"/>
    <x v="14"/>
    <s v="Juan Carlos Londoño"/>
    <n v="237"/>
    <n v="237"/>
    <x v="3"/>
    <n v="1019100"/>
    <n v="545.1"/>
  </r>
  <r>
    <n v="13262"/>
    <x v="0"/>
    <x v="0"/>
    <n v="11"/>
    <n v="20"/>
    <x v="7"/>
    <s v="Juan Carlos Londoño"/>
    <n v="118"/>
    <n v="118"/>
    <x v="0"/>
    <n v="354000"/>
    <n v="236"/>
  </r>
  <r>
    <n v="13263"/>
    <x v="0"/>
    <x v="8"/>
    <n v="5"/>
    <n v="6"/>
    <x v="13"/>
    <s v="Ernesto Pérez"/>
    <n v="79"/>
    <n v="79"/>
    <x v="0"/>
    <n v="237000"/>
    <n v="158"/>
  </r>
  <r>
    <n v="13264"/>
    <x v="0"/>
    <x v="7"/>
    <n v="2"/>
    <n v="23"/>
    <x v="6"/>
    <s v="Juan Carlos Londoño"/>
    <n v="279"/>
    <n v="279"/>
    <x v="0"/>
    <n v="669600"/>
    <n v="390.6"/>
  </r>
  <r>
    <n v="13265"/>
    <x v="0"/>
    <x v="8"/>
    <n v="5"/>
    <n v="13"/>
    <x v="18"/>
    <s v="Patricia Fernandez"/>
    <n v="271"/>
    <n v="271"/>
    <x v="2"/>
    <n v="2032500"/>
    <n v="677.5"/>
  </r>
  <r>
    <n v="13266"/>
    <x v="0"/>
    <x v="1"/>
    <n v="10"/>
    <n v="26"/>
    <x v="16"/>
    <s v="Patricia Fernandez"/>
    <n v="79"/>
    <n v="79"/>
    <x v="0"/>
    <n v="237000"/>
    <n v="158"/>
  </r>
  <r>
    <n v="13267"/>
    <x v="0"/>
    <x v="10"/>
    <n v="6"/>
    <n v="16"/>
    <x v="14"/>
    <s v="Marcela Valencia"/>
    <n v="109"/>
    <n v="109"/>
    <x v="3"/>
    <n v="599500"/>
    <n v="381.5"/>
  </r>
  <r>
    <n v="13268"/>
    <x v="0"/>
    <x v="10"/>
    <n v="6"/>
    <n v="11"/>
    <x v="9"/>
    <s v="Carolina Navarro"/>
    <n v="154"/>
    <n v="154"/>
    <x v="1"/>
    <n v="1078000"/>
    <n v="616"/>
  </r>
  <r>
    <n v="13269"/>
    <x v="0"/>
    <x v="9"/>
    <n v="3"/>
    <n v="17"/>
    <x v="12"/>
    <s v="Ernesto Pérez"/>
    <n v="104"/>
    <n v="104"/>
    <x v="3"/>
    <n v="572000"/>
    <n v="364"/>
  </r>
  <r>
    <n v="13270"/>
    <x v="0"/>
    <x v="6"/>
    <n v="1"/>
    <n v="26"/>
    <x v="5"/>
    <s v="Ernesto Pérez"/>
    <n v="160"/>
    <n v="160"/>
    <x v="1"/>
    <n v="1120000"/>
    <n v="640"/>
  </r>
  <r>
    <n v="13271"/>
    <x v="0"/>
    <x v="3"/>
    <n v="8"/>
    <n v="20"/>
    <x v="2"/>
    <s v="Ernesto Pérez"/>
    <n v="262"/>
    <n v="262"/>
    <x v="0"/>
    <n v="628800"/>
    <n v="366.8"/>
  </r>
  <r>
    <n v="13272"/>
    <x v="0"/>
    <x v="5"/>
    <n v="9"/>
    <n v="22"/>
    <x v="7"/>
    <s v="Carolina Navarro"/>
    <n v="250"/>
    <n v="250"/>
    <x v="2"/>
    <n v="1875000"/>
    <n v="625"/>
  </r>
  <r>
    <n v="13273"/>
    <x v="0"/>
    <x v="3"/>
    <n v="8"/>
    <n v="19"/>
    <x v="8"/>
    <s v="Marcela Valencia"/>
    <n v="175"/>
    <n v="175"/>
    <x v="1"/>
    <n v="1225000"/>
    <n v="700"/>
  </r>
  <r>
    <n v="13274"/>
    <x v="0"/>
    <x v="3"/>
    <n v="8"/>
    <n v="29"/>
    <x v="1"/>
    <s v="Marcela Valencia"/>
    <n v="267"/>
    <n v="267"/>
    <x v="3"/>
    <n v="1148100"/>
    <n v="614.1"/>
  </r>
  <r>
    <n v="13275"/>
    <x v="0"/>
    <x v="5"/>
    <n v="9"/>
    <n v="13"/>
    <x v="12"/>
    <s v="Carolina Navarro"/>
    <n v="78"/>
    <n v="78"/>
    <x v="0"/>
    <n v="234000"/>
    <n v="156"/>
  </r>
  <r>
    <n v="13276"/>
    <x v="0"/>
    <x v="6"/>
    <n v="1"/>
    <n v="6"/>
    <x v="0"/>
    <s v="Marcela Valencia"/>
    <n v="260"/>
    <n v="260"/>
    <x v="3"/>
    <n v="1118000"/>
    <n v="598"/>
  </r>
  <r>
    <n v="13277"/>
    <x v="0"/>
    <x v="7"/>
    <n v="2"/>
    <n v="24"/>
    <x v="16"/>
    <s v="Carolina Navarro"/>
    <n v="75"/>
    <n v="75"/>
    <x v="1"/>
    <n v="525000"/>
    <n v="300"/>
  </r>
  <r>
    <n v="13278"/>
    <x v="0"/>
    <x v="4"/>
    <n v="12"/>
    <n v="26"/>
    <x v="0"/>
    <s v="Juan Carlos Londoño"/>
    <n v="245"/>
    <n v="245"/>
    <x v="2"/>
    <n v="1837500"/>
    <n v="612.5"/>
  </r>
  <r>
    <n v="13279"/>
    <x v="0"/>
    <x v="7"/>
    <n v="2"/>
    <n v="12"/>
    <x v="9"/>
    <s v="Carolina Navarro"/>
    <n v="111"/>
    <n v="111"/>
    <x v="1"/>
    <n v="777000"/>
    <n v="444"/>
  </r>
  <r>
    <n v="13280"/>
    <x v="0"/>
    <x v="6"/>
    <n v="1"/>
    <n v="14"/>
    <x v="9"/>
    <s v="Marcela Valencia"/>
    <n v="295"/>
    <n v="295"/>
    <x v="3"/>
    <n v="1268500"/>
    <n v="678.5"/>
  </r>
  <r>
    <n v="13281"/>
    <x v="0"/>
    <x v="2"/>
    <n v="4"/>
    <n v="3"/>
    <x v="12"/>
    <s v="Marcela Valencia"/>
    <n v="66"/>
    <n v="66"/>
    <x v="1"/>
    <n v="462000"/>
    <n v="264"/>
  </r>
  <r>
    <n v="13282"/>
    <x v="0"/>
    <x v="7"/>
    <n v="2"/>
    <n v="27"/>
    <x v="6"/>
    <s v="Marcela Valencia"/>
    <n v="282"/>
    <n v="282"/>
    <x v="0"/>
    <n v="676800"/>
    <n v="394.8"/>
  </r>
  <r>
    <n v="13283"/>
    <x v="0"/>
    <x v="1"/>
    <n v="10"/>
    <n v="2"/>
    <x v="15"/>
    <s v="Patricia Fernandez"/>
    <n v="121"/>
    <n v="121"/>
    <x v="1"/>
    <n v="847000"/>
    <n v="484"/>
  </r>
  <r>
    <n v="13284"/>
    <x v="0"/>
    <x v="1"/>
    <n v="10"/>
    <n v="15"/>
    <x v="11"/>
    <s v="Marcela Valencia"/>
    <n v="154"/>
    <n v="154"/>
    <x v="1"/>
    <n v="1078000"/>
    <n v="616"/>
  </r>
  <r>
    <n v="13285"/>
    <x v="0"/>
    <x v="11"/>
    <n v="7"/>
    <n v="29"/>
    <x v="3"/>
    <s v="Ernesto Pérez"/>
    <n v="262"/>
    <n v="262"/>
    <x v="0"/>
    <n v="628800"/>
    <n v="366.8"/>
  </r>
  <r>
    <n v="13286"/>
    <x v="0"/>
    <x v="11"/>
    <n v="7"/>
    <n v="26"/>
    <x v="10"/>
    <s v="Carolina Navarro"/>
    <n v="114"/>
    <n v="114"/>
    <x v="1"/>
    <n v="798000"/>
    <n v="456"/>
  </r>
  <r>
    <n v="13287"/>
    <x v="0"/>
    <x v="6"/>
    <n v="1"/>
    <n v="15"/>
    <x v="7"/>
    <s v="Carolina Navarro"/>
    <n v="94"/>
    <n v="94"/>
    <x v="1"/>
    <n v="658000"/>
    <n v="376"/>
  </r>
  <r>
    <n v="13288"/>
    <x v="0"/>
    <x v="9"/>
    <n v="3"/>
    <n v="24"/>
    <x v="7"/>
    <s v="Ortensia Giraldo"/>
    <n v="108"/>
    <n v="108"/>
    <x v="1"/>
    <n v="756000"/>
    <n v="432"/>
  </r>
  <r>
    <n v="13289"/>
    <x v="0"/>
    <x v="2"/>
    <n v="4"/>
    <n v="1"/>
    <x v="11"/>
    <s v="Marcela Valencia"/>
    <n v="151"/>
    <n v="151"/>
    <x v="1"/>
    <n v="1057000"/>
    <n v="604"/>
  </r>
  <r>
    <n v="13290"/>
    <x v="0"/>
    <x v="9"/>
    <n v="3"/>
    <n v="10"/>
    <x v="3"/>
    <s v="Ortensia Giraldo"/>
    <n v="70"/>
    <n v="70"/>
    <x v="1"/>
    <n v="490000"/>
    <n v="280"/>
  </r>
  <r>
    <n v="13291"/>
    <x v="0"/>
    <x v="10"/>
    <n v="6"/>
    <n v="8"/>
    <x v="1"/>
    <s v="Patricia Fernandez"/>
    <n v="179"/>
    <n v="179"/>
    <x v="1"/>
    <n v="1253000"/>
    <n v="716"/>
  </r>
  <r>
    <n v="13292"/>
    <x v="0"/>
    <x v="6"/>
    <n v="1"/>
    <n v="2"/>
    <x v="8"/>
    <s v="Ortensia Giraldo"/>
    <n v="86"/>
    <n v="86"/>
    <x v="2"/>
    <n v="756800"/>
    <n v="326.8"/>
  </r>
  <r>
    <n v="13293"/>
    <x v="0"/>
    <x v="3"/>
    <n v="8"/>
    <n v="16"/>
    <x v="9"/>
    <s v="Carolina Navarro"/>
    <n v="205"/>
    <n v="205"/>
    <x v="3"/>
    <n v="881500"/>
    <n v="471.5"/>
  </r>
  <r>
    <n v="13294"/>
    <x v="0"/>
    <x v="6"/>
    <n v="1"/>
    <n v="17"/>
    <x v="7"/>
    <s v="Juan Carlos Londoño"/>
    <n v="200"/>
    <n v="200"/>
    <x v="3"/>
    <n v="860000"/>
    <n v="460"/>
  </r>
  <r>
    <n v="13295"/>
    <x v="0"/>
    <x v="10"/>
    <n v="6"/>
    <n v="25"/>
    <x v="6"/>
    <s v="Ernesto Pérez"/>
    <n v="76"/>
    <n v="76"/>
    <x v="0"/>
    <n v="228000"/>
    <n v="152"/>
  </r>
  <r>
    <n v="13296"/>
    <x v="0"/>
    <x v="0"/>
    <n v="11"/>
    <n v="19"/>
    <x v="9"/>
    <s v="Patricia Fernandez"/>
    <n v="292"/>
    <n v="292"/>
    <x v="2"/>
    <n v="2190000"/>
    <n v="730"/>
  </r>
  <r>
    <n v="13297"/>
    <x v="0"/>
    <x v="5"/>
    <n v="9"/>
    <n v="13"/>
    <x v="17"/>
    <s v="Ortensia Giraldo"/>
    <n v="161"/>
    <n v="161"/>
    <x v="1"/>
    <n v="1127000"/>
    <n v="644"/>
  </r>
  <r>
    <n v="13298"/>
    <x v="0"/>
    <x v="11"/>
    <n v="7"/>
    <n v="27"/>
    <x v="16"/>
    <s v="Marcela Valencia"/>
    <n v="68"/>
    <n v="68"/>
    <x v="2"/>
    <n v="598400"/>
    <n v="258.39999999999998"/>
  </r>
  <r>
    <n v="13299"/>
    <x v="0"/>
    <x v="10"/>
    <n v="6"/>
    <n v="6"/>
    <x v="9"/>
    <s v="Juan Carlos Londoño"/>
    <n v="220"/>
    <n v="220"/>
    <x v="2"/>
    <n v="1650000"/>
    <n v="550"/>
  </r>
  <r>
    <n v="13300"/>
    <x v="1"/>
    <x v="2"/>
    <n v="4"/>
    <n v="12"/>
    <x v="1"/>
    <s v="Ernesto Pérez"/>
    <n v="64"/>
    <n v="64"/>
    <x v="3"/>
    <n v="352000"/>
    <n v="224"/>
  </r>
  <r>
    <n v="13301"/>
    <x v="1"/>
    <x v="0"/>
    <n v="11"/>
    <n v="3"/>
    <x v="8"/>
    <s v="Ortensia Giraldo"/>
    <n v="120"/>
    <n v="120"/>
    <x v="1"/>
    <n v="840000"/>
    <n v="480"/>
  </r>
  <r>
    <n v="13302"/>
    <x v="1"/>
    <x v="0"/>
    <n v="11"/>
    <n v="1"/>
    <x v="8"/>
    <s v="Ortensia Giraldo"/>
    <n v="168"/>
    <n v="168"/>
    <x v="1"/>
    <n v="1176000"/>
    <n v="672"/>
  </r>
  <r>
    <n v="13303"/>
    <x v="1"/>
    <x v="6"/>
    <n v="1"/>
    <n v="7"/>
    <x v="3"/>
    <s v="Juan Carlos Londoño"/>
    <n v="293"/>
    <n v="293"/>
    <x v="0"/>
    <n v="703200"/>
    <n v="410.2"/>
  </r>
  <r>
    <n v="13304"/>
    <x v="1"/>
    <x v="8"/>
    <n v="5"/>
    <n v="12"/>
    <x v="12"/>
    <s v="Juan Carlos Londoño"/>
    <n v="128"/>
    <n v="128"/>
    <x v="1"/>
    <n v="896000"/>
    <n v="512"/>
  </r>
  <r>
    <n v="13305"/>
    <x v="1"/>
    <x v="10"/>
    <n v="6"/>
    <n v="29"/>
    <x v="18"/>
    <s v="Patricia Fernandez"/>
    <n v="76"/>
    <n v="76"/>
    <x v="0"/>
    <n v="228000"/>
    <n v="152"/>
  </r>
  <r>
    <n v="13306"/>
    <x v="1"/>
    <x v="10"/>
    <n v="6"/>
    <n v="10"/>
    <x v="12"/>
    <s v="Ortensia Giraldo"/>
    <n v="95"/>
    <n v="95"/>
    <x v="3"/>
    <n v="522500"/>
    <n v="332.5"/>
  </r>
  <r>
    <n v="13307"/>
    <x v="1"/>
    <x v="4"/>
    <n v="12"/>
    <n v="4"/>
    <x v="8"/>
    <s v="Juan Carlos Londoño"/>
    <n v="82"/>
    <n v="82"/>
    <x v="0"/>
    <n v="246000"/>
    <n v="164"/>
  </r>
  <r>
    <n v="13308"/>
    <x v="1"/>
    <x v="9"/>
    <n v="3"/>
    <n v="16"/>
    <x v="7"/>
    <s v="Patricia Fernandez"/>
    <n v="55"/>
    <n v="55"/>
    <x v="3"/>
    <n v="302500"/>
    <n v="192.5"/>
  </r>
  <r>
    <n v="13309"/>
    <x v="1"/>
    <x v="8"/>
    <n v="5"/>
    <n v="4"/>
    <x v="15"/>
    <s v="Ortensia Giraldo"/>
    <n v="130"/>
    <n v="130"/>
    <x v="1"/>
    <n v="910000"/>
    <n v="520"/>
  </r>
  <r>
    <n v="13310"/>
    <x v="1"/>
    <x v="10"/>
    <n v="6"/>
    <n v="12"/>
    <x v="1"/>
    <s v="Ernesto Pérez"/>
    <n v="220"/>
    <n v="220"/>
    <x v="2"/>
    <n v="1650000"/>
    <n v="550"/>
  </r>
  <r>
    <n v="13311"/>
    <x v="1"/>
    <x v="2"/>
    <n v="4"/>
    <n v="29"/>
    <x v="19"/>
    <s v="Marcela Valencia"/>
    <n v="108"/>
    <n v="108"/>
    <x v="3"/>
    <n v="594000"/>
    <n v="378"/>
  </r>
  <r>
    <n v="13312"/>
    <x v="1"/>
    <x v="8"/>
    <n v="5"/>
    <n v="27"/>
    <x v="15"/>
    <s v="Marcela Valencia"/>
    <n v="82"/>
    <n v="82"/>
    <x v="0"/>
    <n v="246000"/>
    <n v="164"/>
  </r>
  <r>
    <n v="13313"/>
    <x v="1"/>
    <x v="0"/>
    <n v="11"/>
    <n v="18"/>
    <x v="12"/>
    <s v="Ortensia Giraldo"/>
    <n v="106"/>
    <n v="106"/>
    <x v="3"/>
    <n v="583000"/>
    <n v="371"/>
  </r>
  <r>
    <n v="13314"/>
    <x v="1"/>
    <x v="5"/>
    <n v="9"/>
    <n v="10"/>
    <x v="10"/>
    <s v="Juan Carlos Londoño"/>
    <n v="106"/>
    <n v="106"/>
    <x v="1"/>
    <n v="742000"/>
    <n v="424"/>
  </r>
  <r>
    <n v="13315"/>
    <x v="1"/>
    <x v="10"/>
    <n v="6"/>
    <n v="24"/>
    <x v="12"/>
    <s v="Patricia Fernandez"/>
    <n v="90"/>
    <n v="90"/>
    <x v="1"/>
    <n v="630000"/>
    <n v="360"/>
  </r>
  <r>
    <n v="13316"/>
    <x v="1"/>
    <x v="2"/>
    <n v="4"/>
    <n v="18"/>
    <x v="10"/>
    <s v="Carolina Navarro"/>
    <n v="57"/>
    <n v="57"/>
    <x v="1"/>
    <n v="399000"/>
    <n v="228"/>
  </r>
  <r>
    <n v="13317"/>
    <x v="1"/>
    <x v="3"/>
    <n v="8"/>
    <n v="30"/>
    <x v="9"/>
    <s v="Patricia Fernandez"/>
    <n v="114"/>
    <n v="114"/>
    <x v="2"/>
    <n v="1003200"/>
    <n v="433.2"/>
  </r>
  <r>
    <n v="13318"/>
    <x v="1"/>
    <x v="4"/>
    <n v="12"/>
    <n v="21"/>
    <x v="3"/>
    <s v="Carolina Navarro"/>
    <n v="202"/>
    <n v="202"/>
    <x v="2"/>
    <n v="1515000"/>
    <n v="505"/>
  </r>
  <r>
    <n v="13319"/>
    <x v="1"/>
    <x v="7"/>
    <n v="2"/>
    <n v="25"/>
    <x v="2"/>
    <s v="Patricia Fernandez"/>
    <n v="229"/>
    <n v="229"/>
    <x v="3"/>
    <n v="984700"/>
    <n v="526.70000000000005"/>
  </r>
  <r>
    <n v="13320"/>
    <x v="1"/>
    <x v="6"/>
    <n v="1"/>
    <n v="18"/>
    <x v="19"/>
    <s v="Ortensia Giraldo"/>
    <n v="230"/>
    <n v="230"/>
    <x v="0"/>
    <n v="552000"/>
    <n v="322"/>
  </r>
  <r>
    <n v="13321"/>
    <x v="1"/>
    <x v="8"/>
    <n v="5"/>
    <n v="12"/>
    <x v="12"/>
    <s v="Patricia Fernandez"/>
    <n v="222"/>
    <n v="222"/>
    <x v="2"/>
    <n v="1665000"/>
    <n v="555"/>
  </r>
  <r>
    <n v="13322"/>
    <x v="1"/>
    <x v="2"/>
    <n v="4"/>
    <n v="23"/>
    <x v="13"/>
    <s v="Carolina Navarro"/>
    <n v="93"/>
    <n v="93"/>
    <x v="0"/>
    <n v="279000"/>
    <n v="186"/>
  </r>
  <r>
    <n v="13323"/>
    <x v="1"/>
    <x v="2"/>
    <n v="4"/>
    <n v="27"/>
    <x v="3"/>
    <s v="Ortensia Giraldo"/>
    <n v="57"/>
    <n v="57"/>
    <x v="1"/>
    <n v="399000"/>
    <n v="228"/>
  </r>
  <r>
    <n v="13324"/>
    <x v="1"/>
    <x v="1"/>
    <n v="10"/>
    <n v="1"/>
    <x v="7"/>
    <s v="Carolina Navarro"/>
    <n v="297"/>
    <n v="297"/>
    <x v="2"/>
    <n v="2227500"/>
    <n v="742.5"/>
  </r>
  <r>
    <n v="13325"/>
    <x v="1"/>
    <x v="5"/>
    <n v="9"/>
    <n v="20"/>
    <x v="6"/>
    <s v="Marcela Valencia"/>
    <n v="162"/>
    <n v="162"/>
    <x v="1"/>
    <n v="1134000"/>
    <n v="648"/>
  </r>
  <r>
    <n v="13326"/>
    <x v="1"/>
    <x v="11"/>
    <n v="7"/>
    <n v="11"/>
    <x v="8"/>
    <s v="Patricia Fernandez"/>
    <n v="300"/>
    <n v="300"/>
    <x v="3"/>
    <n v="1290000"/>
    <n v="690"/>
  </r>
  <r>
    <n v="13327"/>
    <x v="1"/>
    <x v="10"/>
    <n v="6"/>
    <n v="1"/>
    <x v="10"/>
    <s v="Ernesto Pérez"/>
    <n v="217"/>
    <n v="217"/>
    <x v="2"/>
    <n v="1627500"/>
    <n v="542.5"/>
  </r>
  <r>
    <n v="13328"/>
    <x v="1"/>
    <x v="0"/>
    <n v="11"/>
    <n v="26"/>
    <x v="2"/>
    <s v="Juan Carlos Londoño"/>
    <n v="115"/>
    <n v="115"/>
    <x v="1"/>
    <n v="805000"/>
    <n v="460"/>
  </r>
  <r>
    <n v="13329"/>
    <x v="1"/>
    <x v="6"/>
    <n v="1"/>
    <n v="27"/>
    <x v="9"/>
    <s v="Marcela Valencia"/>
    <n v="62"/>
    <n v="62"/>
    <x v="1"/>
    <n v="434000"/>
    <n v="248"/>
  </r>
  <r>
    <n v="13330"/>
    <x v="1"/>
    <x v="7"/>
    <n v="2"/>
    <n v="10"/>
    <x v="5"/>
    <s v="Ortensia Giraldo"/>
    <n v="53"/>
    <n v="53"/>
    <x v="1"/>
    <n v="371000"/>
    <n v="212"/>
  </r>
  <r>
    <n v="13331"/>
    <x v="1"/>
    <x v="2"/>
    <n v="4"/>
    <n v="19"/>
    <x v="12"/>
    <s v="Carolina Navarro"/>
    <n v="280"/>
    <n v="280"/>
    <x v="2"/>
    <n v="2100000"/>
    <n v="700"/>
  </r>
  <r>
    <n v="13332"/>
    <x v="1"/>
    <x v="10"/>
    <n v="6"/>
    <n v="24"/>
    <x v="19"/>
    <s v="Juan Carlos Londoño"/>
    <n v="53"/>
    <n v="53"/>
    <x v="3"/>
    <n v="291500"/>
    <n v="185.5"/>
  </r>
  <r>
    <n v="13333"/>
    <x v="1"/>
    <x v="3"/>
    <n v="8"/>
    <n v="13"/>
    <x v="11"/>
    <s v="Carolina Navarro"/>
    <n v="66"/>
    <n v="66"/>
    <x v="2"/>
    <n v="580800"/>
    <n v="250.8"/>
  </r>
  <r>
    <n v="13334"/>
    <x v="1"/>
    <x v="5"/>
    <n v="9"/>
    <n v="8"/>
    <x v="15"/>
    <s v="Ernesto Pérez"/>
    <n v="73"/>
    <n v="73"/>
    <x v="3"/>
    <n v="401500"/>
    <n v="255.5"/>
  </r>
  <r>
    <n v="13335"/>
    <x v="1"/>
    <x v="11"/>
    <n v="7"/>
    <n v="22"/>
    <x v="14"/>
    <s v="Ernesto Pérez"/>
    <n v="210"/>
    <n v="210"/>
    <x v="3"/>
    <n v="903000"/>
    <n v="483"/>
  </r>
  <r>
    <n v="13336"/>
    <x v="1"/>
    <x v="0"/>
    <n v="11"/>
    <n v="2"/>
    <x v="9"/>
    <s v="Ernesto Pérez"/>
    <n v="297"/>
    <n v="297"/>
    <x v="2"/>
    <n v="2227500"/>
    <n v="742.5"/>
  </r>
  <r>
    <n v="13337"/>
    <x v="1"/>
    <x v="2"/>
    <n v="4"/>
    <n v="7"/>
    <x v="1"/>
    <s v="Juan Carlos Londoño"/>
    <n v="107"/>
    <n v="107"/>
    <x v="3"/>
    <n v="588500"/>
    <n v="374.5"/>
  </r>
  <r>
    <n v="13338"/>
    <x v="1"/>
    <x v="3"/>
    <n v="8"/>
    <n v="19"/>
    <x v="7"/>
    <s v="Juan Carlos Londoño"/>
    <n v="134"/>
    <n v="134"/>
    <x v="1"/>
    <n v="938000"/>
    <n v="536"/>
  </r>
  <r>
    <n v="13339"/>
    <x v="1"/>
    <x v="11"/>
    <n v="7"/>
    <n v="2"/>
    <x v="10"/>
    <s v="Ortensia Giraldo"/>
    <n v="204"/>
    <n v="204"/>
    <x v="3"/>
    <n v="877200"/>
    <n v="469.2"/>
  </r>
  <r>
    <n v="13340"/>
    <x v="1"/>
    <x v="3"/>
    <n v="8"/>
    <n v="27"/>
    <x v="11"/>
    <s v="Ernesto Pérez"/>
    <n v="74"/>
    <n v="74"/>
    <x v="1"/>
    <n v="518000"/>
    <n v="296"/>
  </r>
  <r>
    <n v="13341"/>
    <x v="1"/>
    <x v="0"/>
    <n v="11"/>
    <n v="2"/>
    <x v="1"/>
    <s v="Carolina Navarro"/>
    <n v="96"/>
    <n v="96"/>
    <x v="0"/>
    <n v="288000"/>
    <n v="192"/>
  </r>
  <r>
    <n v="13342"/>
    <x v="1"/>
    <x v="6"/>
    <n v="1"/>
    <n v="15"/>
    <x v="17"/>
    <s v="Patricia Fernandez"/>
    <n v="151"/>
    <n v="151"/>
    <x v="1"/>
    <n v="1057000"/>
    <n v="604"/>
  </r>
  <r>
    <n v="13343"/>
    <x v="1"/>
    <x v="10"/>
    <n v="6"/>
    <n v="24"/>
    <x v="3"/>
    <s v="Ernesto Pérez"/>
    <n v="109"/>
    <n v="109"/>
    <x v="0"/>
    <n v="327000"/>
    <n v="218"/>
  </r>
  <r>
    <n v="13344"/>
    <x v="1"/>
    <x v="10"/>
    <n v="6"/>
    <n v="3"/>
    <x v="19"/>
    <s v="Juan Carlos Londoño"/>
    <n v="143"/>
    <n v="143"/>
    <x v="1"/>
    <n v="1001000"/>
    <n v="572"/>
  </r>
  <r>
    <n v="13345"/>
    <x v="1"/>
    <x v="7"/>
    <n v="2"/>
    <n v="18"/>
    <x v="8"/>
    <s v="Juan Carlos Londoño"/>
    <n v="285"/>
    <n v="285"/>
    <x v="3"/>
    <n v="1225500"/>
    <n v="655.5"/>
  </r>
  <r>
    <n v="13346"/>
    <x v="1"/>
    <x v="3"/>
    <n v="8"/>
    <n v="19"/>
    <x v="6"/>
    <s v="Marcela Valencia"/>
    <n v="122"/>
    <n v="122"/>
    <x v="1"/>
    <n v="854000"/>
    <n v="488"/>
  </r>
  <r>
    <n v="13347"/>
    <x v="1"/>
    <x v="8"/>
    <n v="5"/>
    <n v="21"/>
    <x v="7"/>
    <s v="Marcela Valencia"/>
    <n v="115"/>
    <n v="115"/>
    <x v="3"/>
    <n v="632500"/>
    <n v="402.5"/>
  </r>
  <r>
    <n v="13348"/>
    <x v="1"/>
    <x v="9"/>
    <n v="3"/>
    <n v="16"/>
    <x v="3"/>
    <s v="Ortensia Giraldo"/>
    <n v="267"/>
    <n v="267"/>
    <x v="2"/>
    <n v="2002500"/>
    <n v="667.5"/>
  </r>
  <r>
    <n v="13349"/>
    <x v="1"/>
    <x v="10"/>
    <n v="6"/>
    <n v="3"/>
    <x v="14"/>
    <s v="Marcela Valencia"/>
    <n v="70"/>
    <n v="70"/>
    <x v="0"/>
    <n v="210000"/>
    <n v="140"/>
  </r>
  <r>
    <n v="13350"/>
    <x v="1"/>
    <x v="4"/>
    <n v="12"/>
    <n v="5"/>
    <x v="9"/>
    <s v="Ernesto Pérez"/>
    <n v="84"/>
    <n v="84"/>
    <x v="3"/>
    <n v="462000"/>
    <n v="294"/>
  </r>
  <r>
    <n v="13351"/>
    <x v="1"/>
    <x v="8"/>
    <n v="5"/>
    <n v="6"/>
    <x v="11"/>
    <s v="Juan Carlos Londoño"/>
    <n v="69"/>
    <n v="69"/>
    <x v="3"/>
    <n v="379500"/>
    <n v="241.5"/>
  </r>
  <r>
    <n v="13352"/>
    <x v="1"/>
    <x v="11"/>
    <n v="7"/>
    <n v="3"/>
    <x v="18"/>
    <s v="Patricia Fernandez"/>
    <n v="263"/>
    <n v="263"/>
    <x v="0"/>
    <n v="631200"/>
    <n v="368.2"/>
  </r>
  <r>
    <n v="13353"/>
    <x v="1"/>
    <x v="7"/>
    <n v="2"/>
    <n v="17"/>
    <x v="2"/>
    <s v="Ortensia Giraldo"/>
    <n v="176"/>
    <n v="176"/>
    <x v="1"/>
    <n v="1232000"/>
    <n v="704"/>
  </r>
  <r>
    <n v="13354"/>
    <x v="1"/>
    <x v="9"/>
    <n v="3"/>
    <n v="26"/>
    <x v="9"/>
    <s v="Marcela Valencia"/>
    <n v="81"/>
    <n v="81"/>
    <x v="3"/>
    <n v="445500"/>
    <n v="283.5"/>
  </r>
  <r>
    <n v="13355"/>
    <x v="1"/>
    <x v="10"/>
    <n v="6"/>
    <n v="2"/>
    <x v="8"/>
    <s v="Ortensia Giraldo"/>
    <n v="54"/>
    <n v="54"/>
    <x v="0"/>
    <n v="162000"/>
    <n v="108"/>
  </r>
  <r>
    <n v="13356"/>
    <x v="1"/>
    <x v="6"/>
    <n v="1"/>
    <n v="5"/>
    <x v="3"/>
    <s v="Ortensia Giraldo"/>
    <n v="141"/>
    <n v="141"/>
    <x v="1"/>
    <n v="987000"/>
    <n v="564"/>
  </r>
  <r>
    <n v="13357"/>
    <x v="1"/>
    <x v="0"/>
    <n v="11"/>
    <n v="6"/>
    <x v="18"/>
    <s v="Carolina Navarro"/>
    <n v="77"/>
    <n v="77"/>
    <x v="0"/>
    <n v="231000"/>
    <n v="154"/>
  </r>
  <r>
    <n v="13358"/>
    <x v="1"/>
    <x v="8"/>
    <n v="5"/>
    <n v="19"/>
    <x v="5"/>
    <s v="Ernesto Pérez"/>
    <n v="95"/>
    <n v="95"/>
    <x v="1"/>
    <n v="665000"/>
    <n v="380"/>
  </r>
  <r>
    <n v="13359"/>
    <x v="1"/>
    <x v="1"/>
    <n v="10"/>
    <n v="18"/>
    <x v="17"/>
    <s v="Carolina Navarro"/>
    <n v="233"/>
    <n v="233"/>
    <x v="2"/>
    <n v="1747500"/>
    <n v="582.5"/>
  </r>
  <r>
    <n v="13360"/>
    <x v="1"/>
    <x v="2"/>
    <n v="4"/>
    <n v="14"/>
    <x v="17"/>
    <s v="Marcela Valencia"/>
    <n v="57"/>
    <n v="57"/>
    <x v="3"/>
    <n v="313500"/>
    <n v="199.5"/>
  </r>
  <r>
    <n v="13361"/>
    <x v="1"/>
    <x v="2"/>
    <n v="4"/>
    <n v="1"/>
    <x v="6"/>
    <s v="Ernesto Pérez"/>
    <n v="204"/>
    <n v="204"/>
    <x v="2"/>
    <n v="1530000"/>
    <n v="510"/>
  </r>
  <r>
    <n v="13362"/>
    <x v="1"/>
    <x v="0"/>
    <n v="11"/>
    <n v="15"/>
    <x v="13"/>
    <s v="Marcela Valencia"/>
    <n v="62"/>
    <n v="62"/>
    <x v="3"/>
    <n v="341000"/>
    <n v="217"/>
  </r>
  <r>
    <n v="13363"/>
    <x v="1"/>
    <x v="0"/>
    <n v="11"/>
    <n v="26"/>
    <x v="19"/>
    <s v="Marcela Valencia"/>
    <n v="108"/>
    <n v="108"/>
    <x v="1"/>
    <n v="756000"/>
    <n v="432"/>
  </r>
  <r>
    <n v="13364"/>
    <x v="1"/>
    <x v="9"/>
    <n v="3"/>
    <n v="5"/>
    <x v="3"/>
    <s v="Carolina Navarro"/>
    <n v="141"/>
    <n v="141"/>
    <x v="1"/>
    <n v="987000"/>
    <n v="564"/>
  </r>
  <r>
    <n v="13365"/>
    <x v="1"/>
    <x v="4"/>
    <n v="12"/>
    <n v="9"/>
    <x v="0"/>
    <s v="Carolina Navarro"/>
    <n v="66"/>
    <n v="66"/>
    <x v="1"/>
    <n v="462000"/>
    <n v="264"/>
  </r>
  <r>
    <n v="13366"/>
    <x v="1"/>
    <x v="7"/>
    <n v="2"/>
    <n v="18"/>
    <x v="2"/>
    <s v="Patricia Fernandez"/>
    <n v="75"/>
    <n v="75"/>
    <x v="2"/>
    <n v="660000"/>
    <n v="285"/>
  </r>
  <r>
    <n v="13367"/>
    <x v="1"/>
    <x v="9"/>
    <n v="3"/>
    <n v="4"/>
    <x v="12"/>
    <s v="Juan Carlos Londoño"/>
    <n v="57"/>
    <n v="57"/>
    <x v="3"/>
    <n v="313500"/>
    <n v="199.5"/>
  </r>
  <r>
    <n v="13368"/>
    <x v="1"/>
    <x v="2"/>
    <n v="4"/>
    <n v="19"/>
    <x v="9"/>
    <s v="Juan Carlos Londoño"/>
    <n v="222"/>
    <n v="222"/>
    <x v="2"/>
    <n v="1665000"/>
    <n v="555"/>
  </r>
  <r>
    <n v="13369"/>
    <x v="1"/>
    <x v="8"/>
    <n v="5"/>
    <n v="22"/>
    <x v="18"/>
    <s v="Juan Carlos Londoño"/>
    <n v="56"/>
    <n v="56"/>
    <x v="3"/>
    <n v="308000"/>
    <n v="196"/>
  </r>
  <r>
    <n v="13370"/>
    <x v="1"/>
    <x v="3"/>
    <n v="8"/>
    <n v="30"/>
    <x v="12"/>
    <s v="Ortensia Giraldo"/>
    <n v="254"/>
    <n v="254"/>
    <x v="0"/>
    <n v="609600"/>
    <n v="355.6"/>
  </r>
  <r>
    <n v="13371"/>
    <x v="1"/>
    <x v="7"/>
    <n v="2"/>
    <n v="30"/>
    <x v="4"/>
    <s v="Marcela Valencia"/>
    <n v="254"/>
    <n v="254"/>
    <x v="0"/>
    <n v="609600"/>
    <n v="355.6"/>
  </r>
  <r>
    <n v="13372"/>
    <x v="1"/>
    <x v="1"/>
    <n v="10"/>
    <n v="21"/>
    <x v="2"/>
    <s v="Ortensia Giraldo"/>
    <n v="153"/>
    <n v="153"/>
    <x v="1"/>
    <n v="1071000"/>
    <n v="612"/>
  </r>
  <r>
    <n v="13373"/>
    <x v="1"/>
    <x v="10"/>
    <n v="6"/>
    <n v="19"/>
    <x v="15"/>
    <s v="Juan Carlos Londoño"/>
    <n v="74"/>
    <n v="74"/>
    <x v="1"/>
    <n v="518000"/>
    <n v="296"/>
  </r>
  <r>
    <n v="13374"/>
    <x v="1"/>
    <x v="3"/>
    <n v="8"/>
    <n v="2"/>
    <x v="2"/>
    <s v="Marcela Valencia"/>
    <n v="287"/>
    <n v="287"/>
    <x v="3"/>
    <n v="1234100"/>
    <n v="660.1"/>
  </r>
  <r>
    <n v="13375"/>
    <x v="1"/>
    <x v="0"/>
    <n v="11"/>
    <n v="27"/>
    <x v="2"/>
    <s v="Ernesto Pérez"/>
    <n v="89"/>
    <n v="89"/>
    <x v="0"/>
    <n v="267000"/>
    <n v="178"/>
  </r>
  <r>
    <n v="13376"/>
    <x v="1"/>
    <x v="11"/>
    <n v="7"/>
    <n v="8"/>
    <x v="4"/>
    <s v="Carolina Navarro"/>
    <n v="285"/>
    <n v="285"/>
    <x v="3"/>
    <n v="1225500"/>
    <n v="655.5"/>
  </r>
  <r>
    <n v="13377"/>
    <x v="1"/>
    <x v="0"/>
    <n v="11"/>
    <n v="7"/>
    <x v="14"/>
    <s v="Juan Carlos Londoño"/>
    <n v="54"/>
    <n v="54"/>
    <x v="0"/>
    <n v="162000"/>
    <n v="108"/>
  </r>
  <r>
    <n v="13378"/>
    <x v="1"/>
    <x v="3"/>
    <n v="8"/>
    <n v="15"/>
    <x v="4"/>
    <s v="Patricia Fernandez"/>
    <n v="86"/>
    <n v="86"/>
    <x v="1"/>
    <n v="602000"/>
    <n v="344"/>
  </r>
  <r>
    <n v="13379"/>
    <x v="1"/>
    <x v="9"/>
    <n v="3"/>
    <n v="14"/>
    <x v="10"/>
    <s v="Ernesto Pérez"/>
    <n v="220"/>
    <n v="220"/>
    <x v="2"/>
    <n v="1650000"/>
    <n v="550"/>
  </r>
  <r>
    <n v="13380"/>
    <x v="1"/>
    <x v="1"/>
    <n v="10"/>
    <n v="28"/>
    <x v="11"/>
    <s v="Ernesto Pérez"/>
    <n v="76"/>
    <n v="76"/>
    <x v="3"/>
    <n v="418000"/>
    <n v="266"/>
  </r>
  <r>
    <n v="13381"/>
    <x v="1"/>
    <x v="10"/>
    <n v="6"/>
    <n v="13"/>
    <x v="2"/>
    <s v="Carolina Navarro"/>
    <n v="105"/>
    <n v="105"/>
    <x v="3"/>
    <n v="577500"/>
    <n v="367.5"/>
  </r>
  <r>
    <n v="13382"/>
    <x v="1"/>
    <x v="7"/>
    <n v="2"/>
    <n v="10"/>
    <x v="5"/>
    <s v="Juan Carlos Londoño"/>
    <n v="230"/>
    <n v="230"/>
    <x v="0"/>
    <n v="552000"/>
    <n v="322"/>
  </r>
  <r>
    <n v="13383"/>
    <x v="1"/>
    <x v="9"/>
    <n v="3"/>
    <n v="11"/>
    <x v="16"/>
    <s v="Patricia Fernandez"/>
    <n v="78"/>
    <n v="78"/>
    <x v="0"/>
    <n v="234000"/>
    <n v="156"/>
  </r>
  <r>
    <n v="13384"/>
    <x v="1"/>
    <x v="4"/>
    <n v="12"/>
    <n v="13"/>
    <x v="2"/>
    <s v="Marcela Valencia"/>
    <n v="66"/>
    <n v="66"/>
    <x v="0"/>
    <n v="198000"/>
    <n v="132"/>
  </r>
  <r>
    <n v="13385"/>
    <x v="1"/>
    <x v="9"/>
    <n v="3"/>
    <n v="29"/>
    <x v="7"/>
    <s v="Carolina Navarro"/>
    <n v="72"/>
    <n v="72"/>
    <x v="3"/>
    <n v="396000"/>
    <n v="252"/>
  </r>
  <r>
    <n v="13386"/>
    <x v="1"/>
    <x v="6"/>
    <n v="1"/>
    <n v="12"/>
    <x v="10"/>
    <s v="Ortensia Giraldo"/>
    <n v="289"/>
    <n v="289"/>
    <x v="3"/>
    <n v="1242700"/>
    <n v="664.7"/>
  </r>
  <r>
    <n v="13387"/>
    <x v="1"/>
    <x v="3"/>
    <n v="8"/>
    <n v="19"/>
    <x v="9"/>
    <s v="Patricia Fernandez"/>
    <n v="75"/>
    <n v="75"/>
    <x v="2"/>
    <n v="660000"/>
    <n v="285"/>
  </r>
  <r>
    <n v="13388"/>
    <x v="1"/>
    <x v="3"/>
    <n v="8"/>
    <n v="4"/>
    <x v="0"/>
    <s v="Carolina Navarro"/>
    <n v="125"/>
    <n v="125"/>
    <x v="1"/>
    <n v="875000"/>
    <n v="500"/>
  </r>
  <r>
    <n v="13389"/>
    <x v="1"/>
    <x v="4"/>
    <n v="12"/>
    <n v="30"/>
    <x v="1"/>
    <s v="Ernesto Pérez"/>
    <n v="100"/>
    <n v="100"/>
    <x v="0"/>
    <n v="300000"/>
    <n v="200"/>
  </r>
  <r>
    <n v="13390"/>
    <x v="1"/>
    <x v="10"/>
    <n v="6"/>
    <n v="16"/>
    <x v="5"/>
    <s v="Marcela Valencia"/>
    <n v="273"/>
    <n v="273"/>
    <x v="2"/>
    <n v="2047500"/>
    <n v="682.5"/>
  </r>
  <r>
    <n v="13391"/>
    <x v="1"/>
    <x v="6"/>
    <n v="1"/>
    <n v="19"/>
    <x v="5"/>
    <s v="Juan Carlos Londoño"/>
    <n v="81"/>
    <n v="81"/>
    <x v="1"/>
    <n v="567000"/>
    <n v="324"/>
  </r>
  <r>
    <n v="13392"/>
    <x v="1"/>
    <x v="2"/>
    <n v="4"/>
    <n v="24"/>
    <x v="13"/>
    <s v="Juan Carlos Londoño"/>
    <n v="57"/>
    <n v="57"/>
    <x v="1"/>
    <n v="399000"/>
    <n v="228"/>
  </r>
  <r>
    <n v="13393"/>
    <x v="1"/>
    <x v="10"/>
    <n v="6"/>
    <n v="24"/>
    <x v="1"/>
    <s v="Marcela Valencia"/>
    <n v="114"/>
    <n v="114"/>
    <x v="0"/>
    <n v="342000"/>
    <n v="228"/>
  </r>
  <r>
    <n v="13394"/>
    <x v="1"/>
    <x v="3"/>
    <n v="8"/>
    <n v="1"/>
    <x v="13"/>
    <s v="Ernesto Pérez"/>
    <n v="240"/>
    <n v="240"/>
    <x v="3"/>
    <n v="1032000"/>
    <n v="552"/>
  </r>
  <r>
    <n v="13395"/>
    <x v="1"/>
    <x v="0"/>
    <n v="11"/>
    <n v="4"/>
    <x v="4"/>
    <s v="Marcela Valencia"/>
    <n v="59"/>
    <n v="59"/>
    <x v="0"/>
    <n v="177000"/>
    <n v="118"/>
  </r>
  <r>
    <n v="13396"/>
    <x v="1"/>
    <x v="2"/>
    <n v="4"/>
    <n v="5"/>
    <x v="13"/>
    <s v="Marcela Valencia"/>
    <n v="63"/>
    <n v="63"/>
    <x v="3"/>
    <n v="346500"/>
    <n v="220.5"/>
  </r>
  <r>
    <n v="13397"/>
    <x v="1"/>
    <x v="8"/>
    <n v="5"/>
    <n v="26"/>
    <x v="14"/>
    <s v="Ernesto Pérez"/>
    <n v="50"/>
    <n v="50"/>
    <x v="1"/>
    <n v="350000"/>
    <n v="200"/>
  </r>
  <r>
    <n v="13398"/>
    <x v="1"/>
    <x v="5"/>
    <n v="9"/>
    <n v="16"/>
    <x v="3"/>
    <s v="Juan Carlos Londoño"/>
    <n v="116"/>
    <n v="116"/>
    <x v="3"/>
    <n v="638000"/>
    <n v="406"/>
  </r>
  <r>
    <n v="13399"/>
    <x v="1"/>
    <x v="2"/>
    <n v="4"/>
    <n v="16"/>
    <x v="7"/>
    <s v="Juan Carlos Londoño"/>
    <n v="85"/>
    <n v="85"/>
    <x v="0"/>
    <n v="255000"/>
    <n v="170"/>
  </r>
  <r>
    <n v="13400"/>
    <x v="1"/>
    <x v="9"/>
    <n v="3"/>
    <n v="25"/>
    <x v="15"/>
    <s v="Marcela Valencia"/>
    <n v="92"/>
    <n v="92"/>
    <x v="1"/>
    <n v="644000"/>
    <n v="368"/>
  </r>
  <r>
    <n v="13401"/>
    <x v="1"/>
    <x v="0"/>
    <n v="11"/>
    <n v="10"/>
    <x v="11"/>
    <s v="Ernesto Pérez"/>
    <n v="53"/>
    <n v="53"/>
    <x v="3"/>
    <n v="291500"/>
    <n v="185.5"/>
  </r>
  <r>
    <n v="13402"/>
    <x v="1"/>
    <x v="7"/>
    <n v="2"/>
    <n v="7"/>
    <x v="19"/>
    <s v="Ernesto Pérez"/>
    <n v="256"/>
    <n v="256"/>
    <x v="0"/>
    <n v="614400"/>
    <n v="358.4"/>
  </r>
  <r>
    <n v="13403"/>
    <x v="1"/>
    <x v="10"/>
    <n v="6"/>
    <n v="6"/>
    <x v="4"/>
    <s v="Carolina Navarro"/>
    <n v="63"/>
    <n v="63"/>
    <x v="3"/>
    <n v="346500"/>
    <n v="220.5"/>
  </r>
  <r>
    <n v="13404"/>
    <x v="1"/>
    <x v="5"/>
    <n v="9"/>
    <n v="18"/>
    <x v="15"/>
    <s v="Patricia Fernandez"/>
    <n v="272"/>
    <n v="272"/>
    <x v="2"/>
    <n v="2040000"/>
    <n v="680"/>
  </r>
  <r>
    <n v="13405"/>
    <x v="1"/>
    <x v="5"/>
    <n v="9"/>
    <n v="4"/>
    <x v="15"/>
    <s v="Ernesto Pérez"/>
    <n v="88"/>
    <n v="88"/>
    <x v="3"/>
    <n v="484000"/>
    <n v="308"/>
  </r>
  <r>
    <n v="13406"/>
    <x v="1"/>
    <x v="0"/>
    <n v="11"/>
    <n v="1"/>
    <x v="15"/>
    <s v="Patricia Fernandez"/>
    <n v="56"/>
    <n v="56"/>
    <x v="1"/>
    <n v="392000"/>
    <n v="224"/>
  </r>
  <r>
    <n v="13407"/>
    <x v="1"/>
    <x v="1"/>
    <n v="10"/>
    <n v="2"/>
    <x v="8"/>
    <s v="Patricia Fernandez"/>
    <n v="92"/>
    <n v="92"/>
    <x v="1"/>
    <n v="644000"/>
    <n v="368"/>
  </r>
  <r>
    <n v="13408"/>
    <x v="1"/>
    <x v="3"/>
    <n v="8"/>
    <n v="30"/>
    <x v="14"/>
    <s v="Ernesto Pérez"/>
    <n v="81"/>
    <n v="81"/>
    <x v="1"/>
    <n v="567000"/>
    <n v="324"/>
  </r>
  <r>
    <n v="13409"/>
    <x v="1"/>
    <x v="11"/>
    <n v="7"/>
    <n v="24"/>
    <x v="4"/>
    <s v="Ortensia Giraldo"/>
    <n v="216"/>
    <n v="216"/>
    <x v="0"/>
    <n v="518400"/>
    <n v="302.39999999999998"/>
  </r>
  <r>
    <n v="13410"/>
    <x v="1"/>
    <x v="11"/>
    <n v="7"/>
    <n v="2"/>
    <x v="1"/>
    <s v="Carolina Navarro"/>
    <n v="266"/>
    <n v="266"/>
    <x v="3"/>
    <n v="1143800"/>
    <n v="611.79999999999995"/>
  </r>
  <r>
    <n v="13411"/>
    <x v="1"/>
    <x v="10"/>
    <n v="6"/>
    <n v="23"/>
    <x v="6"/>
    <s v="Juan Carlos Londoño"/>
    <n v="91"/>
    <n v="91"/>
    <x v="3"/>
    <n v="500500"/>
    <n v="318.5"/>
  </r>
  <r>
    <n v="13412"/>
    <x v="1"/>
    <x v="5"/>
    <n v="9"/>
    <n v="17"/>
    <x v="4"/>
    <s v="Patricia Fernandez"/>
    <n v="133"/>
    <n v="133"/>
    <x v="1"/>
    <n v="931000"/>
    <n v="532"/>
  </r>
  <r>
    <n v="13413"/>
    <x v="1"/>
    <x v="10"/>
    <n v="6"/>
    <n v="2"/>
    <x v="18"/>
    <s v="Ortensia Giraldo"/>
    <n v="291"/>
    <n v="291"/>
    <x v="2"/>
    <n v="2182500"/>
    <n v="727.5"/>
  </r>
  <r>
    <n v="13414"/>
    <x v="1"/>
    <x v="3"/>
    <n v="8"/>
    <n v="9"/>
    <x v="7"/>
    <s v="Ernesto Pérez"/>
    <n v="89"/>
    <n v="89"/>
    <x v="2"/>
    <n v="783200"/>
    <n v="338.2"/>
  </r>
  <r>
    <n v="13415"/>
    <x v="1"/>
    <x v="0"/>
    <n v="11"/>
    <n v="10"/>
    <x v="8"/>
    <s v="Carolina Navarro"/>
    <n v="85"/>
    <n v="85"/>
    <x v="1"/>
    <n v="595000"/>
    <n v="340"/>
  </r>
  <r>
    <n v="13416"/>
    <x v="1"/>
    <x v="8"/>
    <n v="5"/>
    <n v="19"/>
    <x v="15"/>
    <s v="Carolina Navarro"/>
    <n v="272"/>
    <n v="272"/>
    <x v="2"/>
    <n v="2040000"/>
    <n v="680"/>
  </r>
  <r>
    <n v="13417"/>
    <x v="1"/>
    <x v="9"/>
    <n v="3"/>
    <n v="13"/>
    <x v="5"/>
    <s v="Juan Carlos Londoño"/>
    <n v="234"/>
    <n v="234"/>
    <x v="2"/>
    <n v="1755000"/>
    <n v="585"/>
  </r>
  <r>
    <n v="13418"/>
    <x v="1"/>
    <x v="2"/>
    <n v="4"/>
    <n v="16"/>
    <x v="15"/>
    <s v="Ernesto Pérez"/>
    <n v="232"/>
    <n v="232"/>
    <x v="2"/>
    <n v="1740000"/>
    <n v="580"/>
  </r>
  <r>
    <n v="13419"/>
    <x v="1"/>
    <x v="1"/>
    <n v="10"/>
    <n v="14"/>
    <x v="17"/>
    <s v="Marcela Valencia"/>
    <n v="69"/>
    <n v="69"/>
    <x v="0"/>
    <n v="207000"/>
    <n v="138"/>
  </r>
  <r>
    <n v="13420"/>
    <x v="1"/>
    <x v="11"/>
    <n v="7"/>
    <n v="19"/>
    <x v="0"/>
    <s v="Patricia Fernandez"/>
    <n v="278"/>
    <n v="278"/>
    <x v="3"/>
    <n v="1195400"/>
    <n v="639.4"/>
  </r>
  <r>
    <n v="13421"/>
    <x v="1"/>
    <x v="6"/>
    <n v="1"/>
    <n v="30"/>
    <x v="10"/>
    <s v="Carolina Navarro"/>
    <n v="108"/>
    <n v="108"/>
    <x v="2"/>
    <n v="950400"/>
    <n v="410.4"/>
  </r>
  <r>
    <n v="13422"/>
    <x v="1"/>
    <x v="8"/>
    <n v="5"/>
    <n v="18"/>
    <x v="3"/>
    <s v="Juan Carlos Londoño"/>
    <n v="106"/>
    <n v="106"/>
    <x v="0"/>
    <n v="318000"/>
    <n v="212"/>
  </r>
  <r>
    <n v="13423"/>
    <x v="1"/>
    <x v="7"/>
    <n v="2"/>
    <n v="24"/>
    <x v="19"/>
    <s v="Patricia Fernandez"/>
    <n v="236"/>
    <n v="236"/>
    <x v="0"/>
    <n v="566400"/>
    <n v="330.4"/>
  </r>
  <r>
    <n v="13424"/>
    <x v="1"/>
    <x v="1"/>
    <n v="10"/>
    <n v="27"/>
    <x v="7"/>
    <s v="Carolina Navarro"/>
    <n v="102"/>
    <n v="102"/>
    <x v="0"/>
    <n v="306000"/>
    <n v="204"/>
  </r>
  <r>
    <n v="13425"/>
    <x v="1"/>
    <x v="1"/>
    <n v="10"/>
    <n v="21"/>
    <x v="16"/>
    <s v="Ernesto Pérez"/>
    <n v="96"/>
    <n v="96"/>
    <x v="1"/>
    <n v="672000"/>
    <n v="384"/>
  </r>
  <r>
    <n v="13426"/>
    <x v="1"/>
    <x v="8"/>
    <n v="5"/>
    <n v="14"/>
    <x v="14"/>
    <s v="Patricia Fernandez"/>
    <n v="95"/>
    <n v="95"/>
    <x v="0"/>
    <n v="285000"/>
    <n v="190"/>
  </r>
  <r>
    <n v="13427"/>
    <x v="1"/>
    <x v="1"/>
    <n v="10"/>
    <n v="14"/>
    <x v="17"/>
    <s v="Juan Carlos Londoño"/>
    <n v="201"/>
    <n v="201"/>
    <x v="2"/>
    <n v="1507500"/>
    <n v="502.5"/>
  </r>
  <r>
    <n v="13428"/>
    <x v="1"/>
    <x v="9"/>
    <n v="3"/>
    <n v="27"/>
    <x v="4"/>
    <s v="Patricia Fernandez"/>
    <n v="128"/>
    <n v="128"/>
    <x v="1"/>
    <n v="896000"/>
    <n v="512"/>
  </r>
  <r>
    <n v="13429"/>
    <x v="1"/>
    <x v="7"/>
    <n v="2"/>
    <n v="14"/>
    <x v="13"/>
    <s v="Ortensia Giraldo"/>
    <n v="108"/>
    <n v="108"/>
    <x v="2"/>
    <n v="950400"/>
    <n v="410.4"/>
  </r>
  <r>
    <n v="13430"/>
    <x v="1"/>
    <x v="10"/>
    <n v="6"/>
    <n v="25"/>
    <x v="10"/>
    <s v="Marcela Valencia"/>
    <n v="219"/>
    <n v="219"/>
    <x v="2"/>
    <n v="1642500"/>
    <n v="547.5"/>
  </r>
  <r>
    <n v="13431"/>
    <x v="1"/>
    <x v="9"/>
    <n v="3"/>
    <n v="12"/>
    <x v="17"/>
    <s v="Ernesto Pérez"/>
    <n v="135"/>
    <n v="135"/>
    <x v="1"/>
    <n v="945000"/>
    <n v="540"/>
  </r>
  <r>
    <n v="13432"/>
    <x v="1"/>
    <x v="3"/>
    <n v="8"/>
    <n v="26"/>
    <x v="5"/>
    <s v="Ortensia Giraldo"/>
    <n v="214"/>
    <n v="214"/>
    <x v="3"/>
    <n v="920200"/>
    <n v="492.2"/>
  </r>
  <r>
    <n v="13433"/>
    <x v="1"/>
    <x v="2"/>
    <n v="4"/>
    <n v="5"/>
    <x v="6"/>
    <s v="Patricia Fernandez"/>
    <n v="54"/>
    <n v="54"/>
    <x v="0"/>
    <n v="162000"/>
    <n v="108"/>
  </r>
  <r>
    <n v="13434"/>
    <x v="1"/>
    <x v="3"/>
    <n v="8"/>
    <n v="3"/>
    <x v="4"/>
    <s v="Juan Carlos Londoño"/>
    <n v="203"/>
    <n v="203"/>
    <x v="0"/>
    <n v="487200"/>
    <n v="284.2"/>
  </r>
  <r>
    <n v="13435"/>
    <x v="1"/>
    <x v="6"/>
    <n v="1"/>
    <n v="15"/>
    <x v="8"/>
    <s v="Ortensia Giraldo"/>
    <n v="203"/>
    <n v="203"/>
    <x v="0"/>
    <n v="487200"/>
    <n v="284.2"/>
  </r>
  <r>
    <n v="13436"/>
    <x v="1"/>
    <x v="9"/>
    <n v="3"/>
    <n v="15"/>
    <x v="8"/>
    <s v="Marcela Valencia"/>
    <n v="97"/>
    <n v="97"/>
    <x v="3"/>
    <n v="533500"/>
    <n v="339.5"/>
  </r>
  <r>
    <n v="13437"/>
    <x v="1"/>
    <x v="6"/>
    <n v="1"/>
    <n v="21"/>
    <x v="1"/>
    <s v="Carolina Navarro"/>
    <n v="83"/>
    <n v="83"/>
    <x v="2"/>
    <n v="730400"/>
    <n v="315.39999999999998"/>
  </r>
  <r>
    <n v="13438"/>
    <x v="1"/>
    <x v="4"/>
    <n v="12"/>
    <n v="16"/>
    <x v="0"/>
    <s v="Juan Carlos Londoño"/>
    <n v="74"/>
    <n v="74"/>
    <x v="0"/>
    <n v="222000"/>
    <n v="148"/>
  </r>
  <r>
    <n v="13439"/>
    <x v="1"/>
    <x v="2"/>
    <n v="4"/>
    <n v="26"/>
    <x v="5"/>
    <s v="Patricia Fernandez"/>
    <n v="118"/>
    <n v="118"/>
    <x v="0"/>
    <n v="354000"/>
    <n v="236"/>
  </r>
  <r>
    <n v="13440"/>
    <x v="1"/>
    <x v="2"/>
    <n v="4"/>
    <n v="7"/>
    <x v="19"/>
    <s v="Patricia Fernandez"/>
    <n v="259"/>
    <n v="259"/>
    <x v="2"/>
    <n v="1942500"/>
    <n v="647.5"/>
  </r>
  <r>
    <n v="13441"/>
    <x v="1"/>
    <x v="4"/>
    <n v="12"/>
    <n v="12"/>
    <x v="17"/>
    <s v="Ortensia Giraldo"/>
    <n v="217"/>
    <n v="217"/>
    <x v="2"/>
    <n v="1627500"/>
    <n v="542.5"/>
  </r>
  <r>
    <n v="13442"/>
    <x v="1"/>
    <x v="6"/>
    <n v="1"/>
    <n v="11"/>
    <x v="18"/>
    <s v="Ortensia Giraldo"/>
    <n v="275"/>
    <n v="275"/>
    <x v="0"/>
    <n v="660000"/>
    <n v="385"/>
  </r>
  <r>
    <n v="13443"/>
    <x v="1"/>
    <x v="2"/>
    <n v="4"/>
    <n v="23"/>
    <x v="19"/>
    <s v="Juan Carlos Londoño"/>
    <n v="108"/>
    <n v="108"/>
    <x v="0"/>
    <n v="324000"/>
    <n v="216"/>
  </r>
  <r>
    <n v="13444"/>
    <x v="1"/>
    <x v="6"/>
    <n v="1"/>
    <n v="21"/>
    <x v="11"/>
    <s v="Ortensia Giraldo"/>
    <n v="264"/>
    <n v="264"/>
    <x v="3"/>
    <n v="1135200"/>
    <n v="607.20000000000005"/>
  </r>
  <r>
    <n v="13445"/>
    <x v="1"/>
    <x v="0"/>
    <n v="11"/>
    <n v="8"/>
    <x v="15"/>
    <s v="Ernesto Pérez"/>
    <n v="95"/>
    <n v="95"/>
    <x v="0"/>
    <n v="285000"/>
    <n v="190"/>
  </r>
  <r>
    <n v="13446"/>
    <x v="1"/>
    <x v="10"/>
    <n v="6"/>
    <n v="27"/>
    <x v="15"/>
    <s v="Ortensia Giraldo"/>
    <n v="60"/>
    <n v="60"/>
    <x v="1"/>
    <n v="420000"/>
    <n v="240"/>
  </r>
  <r>
    <n v="13447"/>
    <x v="1"/>
    <x v="6"/>
    <n v="1"/>
    <n v="17"/>
    <x v="9"/>
    <s v="Marcela Valencia"/>
    <n v="111"/>
    <n v="111"/>
    <x v="2"/>
    <n v="976800"/>
    <n v="421.8"/>
  </r>
  <r>
    <n v="13448"/>
    <x v="1"/>
    <x v="9"/>
    <n v="3"/>
    <n v="5"/>
    <x v="1"/>
    <s v="Marcela Valencia"/>
    <n v="80"/>
    <n v="80"/>
    <x v="1"/>
    <n v="560000"/>
    <n v="320"/>
  </r>
  <r>
    <n v="13449"/>
    <x v="1"/>
    <x v="9"/>
    <n v="3"/>
    <n v="18"/>
    <x v="8"/>
    <s v="Ernesto Pérez"/>
    <n v="87"/>
    <n v="87"/>
    <x v="0"/>
    <n v="261000"/>
    <n v="174"/>
  </r>
  <r>
    <n v="13450"/>
    <x v="1"/>
    <x v="6"/>
    <n v="1"/>
    <n v="29"/>
    <x v="0"/>
    <s v="Carolina Navarro"/>
    <n v="272"/>
    <n v="272"/>
    <x v="0"/>
    <n v="652800"/>
    <n v="380.8"/>
  </r>
  <r>
    <n v="13451"/>
    <x v="1"/>
    <x v="4"/>
    <n v="12"/>
    <n v="25"/>
    <x v="4"/>
    <s v="Marcela Valencia"/>
    <n v="212"/>
    <n v="212"/>
    <x v="2"/>
    <n v="1590000"/>
    <n v="530"/>
  </r>
  <r>
    <n v="13452"/>
    <x v="1"/>
    <x v="4"/>
    <n v="12"/>
    <n v="11"/>
    <x v="17"/>
    <s v="Ortensia Giraldo"/>
    <n v="80"/>
    <n v="80"/>
    <x v="1"/>
    <n v="560000"/>
    <n v="320"/>
  </r>
  <r>
    <n v="13453"/>
    <x v="1"/>
    <x v="5"/>
    <n v="9"/>
    <n v="15"/>
    <x v="6"/>
    <s v="Patricia Fernandez"/>
    <n v="298"/>
    <n v="298"/>
    <x v="2"/>
    <n v="2235000"/>
    <n v="745"/>
  </r>
  <r>
    <n v="13454"/>
    <x v="1"/>
    <x v="7"/>
    <n v="2"/>
    <n v="26"/>
    <x v="4"/>
    <s v="Juan Carlos Londoño"/>
    <n v="233"/>
    <n v="233"/>
    <x v="3"/>
    <n v="1001900"/>
    <n v="535.9"/>
  </r>
  <r>
    <n v="13455"/>
    <x v="1"/>
    <x v="0"/>
    <n v="11"/>
    <n v="20"/>
    <x v="17"/>
    <s v="Marcela Valencia"/>
    <n v="73"/>
    <n v="73"/>
    <x v="0"/>
    <n v="219000"/>
    <n v="146"/>
  </r>
  <r>
    <n v="13456"/>
    <x v="1"/>
    <x v="3"/>
    <n v="8"/>
    <n v="22"/>
    <x v="4"/>
    <s v="Juan Carlos Londoño"/>
    <n v="245"/>
    <n v="245"/>
    <x v="0"/>
    <n v="588000"/>
    <n v="343"/>
  </r>
  <r>
    <n v="13457"/>
    <x v="1"/>
    <x v="2"/>
    <n v="4"/>
    <n v="28"/>
    <x v="10"/>
    <s v="Juan Carlos Londoño"/>
    <n v="50"/>
    <n v="50"/>
    <x v="3"/>
    <n v="275000"/>
    <n v="175"/>
  </r>
  <r>
    <n v="13458"/>
    <x v="1"/>
    <x v="4"/>
    <n v="12"/>
    <n v="6"/>
    <x v="5"/>
    <s v="Marcela Valencia"/>
    <n v="65"/>
    <n v="65"/>
    <x v="3"/>
    <n v="357500"/>
    <n v="227.5"/>
  </r>
  <r>
    <n v="13459"/>
    <x v="1"/>
    <x v="2"/>
    <n v="4"/>
    <n v="2"/>
    <x v="7"/>
    <s v="Patricia Fernandez"/>
    <n v="168"/>
    <n v="168"/>
    <x v="1"/>
    <n v="1176000"/>
    <n v="672"/>
  </r>
  <r>
    <n v="13460"/>
    <x v="1"/>
    <x v="8"/>
    <n v="5"/>
    <n v="28"/>
    <x v="18"/>
    <s v="Patricia Fernandez"/>
    <n v="231"/>
    <n v="231"/>
    <x v="2"/>
    <n v="1732500"/>
    <n v="577.5"/>
  </r>
  <r>
    <n v="13461"/>
    <x v="1"/>
    <x v="4"/>
    <n v="12"/>
    <n v="24"/>
    <x v="9"/>
    <s v="Juan Carlos Londoño"/>
    <n v="242"/>
    <n v="242"/>
    <x v="2"/>
    <n v="1815000"/>
    <n v="605"/>
  </r>
  <r>
    <n v="13462"/>
    <x v="1"/>
    <x v="1"/>
    <n v="10"/>
    <n v="13"/>
    <x v="6"/>
    <s v="Ortensia Giraldo"/>
    <n v="128"/>
    <n v="128"/>
    <x v="1"/>
    <n v="896000"/>
    <n v="512"/>
  </r>
  <r>
    <n v="13463"/>
    <x v="1"/>
    <x v="10"/>
    <n v="6"/>
    <n v="29"/>
    <x v="0"/>
    <s v="Marcela Valencia"/>
    <n v="167"/>
    <n v="167"/>
    <x v="1"/>
    <n v="1169000"/>
    <n v="668"/>
  </r>
  <r>
    <n v="13464"/>
    <x v="1"/>
    <x v="5"/>
    <n v="9"/>
    <n v="13"/>
    <x v="2"/>
    <s v="Patricia Fernandez"/>
    <n v="287"/>
    <n v="287"/>
    <x v="2"/>
    <n v="2152500"/>
    <n v="717.5"/>
  </r>
  <r>
    <n v="13465"/>
    <x v="1"/>
    <x v="3"/>
    <n v="8"/>
    <n v="12"/>
    <x v="14"/>
    <s v="Juan Carlos Londoño"/>
    <n v="216"/>
    <n v="216"/>
    <x v="3"/>
    <n v="928800"/>
    <n v="496.8"/>
  </r>
  <r>
    <n v="13466"/>
    <x v="1"/>
    <x v="11"/>
    <n v="7"/>
    <n v="9"/>
    <x v="1"/>
    <s v="Carolina Navarro"/>
    <n v="55"/>
    <n v="55"/>
    <x v="2"/>
    <n v="484000"/>
    <n v="209"/>
  </r>
  <r>
    <n v="13467"/>
    <x v="1"/>
    <x v="0"/>
    <n v="11"/>
    <n v="8"/>
    <x v="10"/>
    <s v="Ortensia Giraldo"/>
    <n v="153"/>
    <n v="153"/>
    <x v="1"/>
    <n v="1071000"/>
    <n v="612"/>
  </r>
  <r>
    <n v="13468"/>
    <x v="1"/>
    <x v="1"/>
    <n v="10"/>
    <n v="10"/>
    <x v="10"/>
    <s v="Patricia Fernandez"/>
    <n v="50"/>
    <n v="50"/>
    <x v="3"/>
    <n v="275000"/>
    <n v="175"/>
  </r>
  <r>
    <n v="13469"/>
    <x v="1"/>
    <x v="0"/>
    <n v="11"/>
    <n v="29"/>
    <x v="11"/>
    <s v="Juan Carlos Londoño"/>
    <n v="241"/>
    <n v="241"/>
    <x v="2"/>
    <n v="1807500"/>
    <n v="602.5"/>
  </r>
  <r>
    <n v="13470"/>
    <x v="1"/>
    <x v="1"/>
    <n v="10"/>
    <n v="3"/>
    <x v="3"/>
    <s v="Ortensia Giraldo"/>
    <n v="74"/>
    <n v="74"/>
    <x v="3"/>
    <n v="407000"/>
    <n v="259"/>
  </r>
  <r>
    <n v="13471"/>
    <x v="1"/>
    <x v="11"/>
    <n v="7"/>
    <n v="8"/>
    <x v="16"/>
    <s v="Carolina Navarro"/>
    <n v="72"/>
    <n v="72"/>
    <x v="2"/>
    <n v="633600"/>
    <n v="273.60000000000002"/>
  </r>
  <r>
    <n v="13472"/>
    <x v="1"/>
    <x v="8"/>
    <n v="5"/>
    <n v="29"/>
    <x v="2"/>
    <s v="Marcela Valencia"/>
    <n v="59"/>
    <n v="59"/>
    <x v="0"/>
    <n v="177000"/>
    <n v="118"/>
  </r>
  <r>
    <n v="13473"/>
    <x v="1"/>
    <x v="3"/>
    <n v="8"/>
    <n v="26"/>
    <x v="17"/>
    <s v="Marcela Valencia"/>
    <n v="90"/>
    <n v="90"/>
    <x v="2"/>
    <n v="792000"/>
    <n v="342"/>
  </r>
  <r>
    <n v="13474"/>
    <x v="1"/>
    <x v="11"/>
    <n v="7"/>
    <n v="23"/>
    <x v="16"/>
    <s v="Carolina Navarro"/>
    <n v="267"/>
    <n v="267"/>
    <x v="3"/>
    <n v="1148100"/>
    <n v="614.1"/>
  </r>
  <r>
    <n v="13475"/>
    <x v="1"/>
    <x v="10"/>
    <n v="6"/>
    <n v="2"/>
    <x v="6"/>
    <s v="Ernesto Pérez"/>
    <n v="262"/>
    <n v="262"/>
    <x v="2"/>
    <n v="1965000"/>
    <n v="655"/>
  </r>
  <r>
    <n v="13476"/>
    <x v="1"/>
    <x v="3"/>
    <n v="8"/>
    <n v="8"/>
    <x v="19"/>
    <s v="Ortensia Giraldo"/>
    <n v="264"/>
    <n v="264"/>
    <x v="3"/>
    <n v="1135200"/>
    <n v="607.20000000000005"/>
  </r>
  <r>
    <n v="13477"/>
    <x v="1"/>
    <x v="6"/>
    <n v="1"/>
    <n v="7"/>
    <x v="12"/>
    <s v="Ortensia Giraldo"/>
    <n v="203"/>
    <n v="203"/>
    <x v="3"/>
    <n v="872900"/>
    <n v="466.9"/>
  </r>
  <r>
    <n v="13478"/>
    <x v="1"/>
    <x v="7"/>
    <n v="2"/>
    <n v="20"/>
    <x v="7"/>
    <s v="Ernesto Pérez"/>
    <n v="291"/>
    <n v="291"/>
    <x v="0"/>
    <n v="698400"/>
    <n v="407.4"/>
  </r>
  <r>
    <n v="13479"/>
    <x v="1"/>
    <x v="0"/>
    <n v="11"/>
    <n v="30"/>
    <x v="6"/>
    <s v="Ernesto Pérez"/>
    <n v="295"/>
    <n v="295"/>
    <x v="2"/>
    <n v="2212500"/>
    <n v="737.5"/>
  </r>
  <r>
    <n v="13480"/>
    <x v="1"/>
    <x v="8"/>
    <n v="5"/>
    <n v="22"/>
    <x v="12"/>
    <s v="Ortensia Giraldo"/>
    <n v="51"/>
    <n v="51"/>
    <x v="3"/>
    <n v="280500"/>
    <n v="178.5"/>
  </r>
  <r>
    <n v="13481"/>
    <x v="1"/>
    <x v="3"/>
    <n v="8"/>
    <n v="13"/>
    <x v="3"/>
    <s v="Marcela Valencia"/>
    <n v="59"/>
    <n v="59"/>
    <x v="2"/>
    <n v="519200"/>
    <n v="224.2"/>
  </r>
  <r>
    <n v="13482"/>
    <x v="1"/>
    <x v="6"/>
    <n v="1"/>
    <n v="1"/>
    <x v="8"/>
    <s v="Carolina Navarro"/>
    <n v="59"/>
    <n v="59"/>
    <x v="1"/>
    <n v="413000"/>
    <n v="236"/>
  </r>
  <r>
    <n v="13483"/>
    <x v="1"/>
    <x v="5"/>
    <n v="9"/>
    <n v="19"/>
    <x v="6"/>
    <s v="Marcela Valencia"/>
    <n v="99"/>
    <n v="99"/>
    <x v="0"/>
    <n v="297000"/>
    <n v="198"/>
  </r>
  <r>
    <n v="13484"/>
    <x v="1"/>
    <x v="10"/>
    <n v="6"/>
    <n v="6"/>
    <x v="1"/>
    <s v="Ortensia Giraldo"/>
    <n v="135"/>
    <n v="135"/>
    <x v="1"/>
    <n v="945000"/>
    <n v="540"/>
  </r>
  <r>
    <n v="13485"/>
    <x v="1"/>
    <x v="2"/>
    <n v="4"/>
    <n v="16"/>
    <x v="4"/>
    <s v="Ernesto Pérez"/>
    <n v="96"/>
    <n v="96"/>
    <x v="0"/>
    <n v="288000"/>
    <n v="192"/>
  </r>
  <r>
    <n v="13486"/>
    <x v="1"/>
    <x v="8"/>
    <n v="5"/>
    <n v="7"/>
    <x v="10"/>
    <s v="Patricia Fernandez"/>
    <n v="104"/>
    <n v="104"/>
    <x v="0"/>
    <n v="312000"/>
    <n v="208"/>
  </r>
  <r>
    <n v="13487"/>
    <x v="1"/>
    <x v="0"/>
    <n v="11"/>
    <n v="20"/>
    <x v="3"/>
    <s v="Patricia Fernandez"/>
    <n v="73"/>
    <n v="73"/>
    <x v="1"/>
    <n v="511000"/>
    <n v="292"/>
  </r>
  <r>
    <n v="13488"/>
    <x v="1"/>
    <x v="2"/>
    <n v="4"/>
    <n v="13"/>
    <x v="10"/>
    <s v="Carolina Navarro"/>
    <n v="257"/>
    <n v="257"/>
    <x v="2"/>
    <n v="1927500"/>
    <n v="642.5"/>
  </r>
  <r>
    <n v="13489"/>
    <x v="1"/>
    <x v="8"/>
    <n v="5"/>
    <n v="19"/>
    <x v="3"/>
    <s v="Ortensia Giraldo"/>
    <n v="79"/>
    <n v="79"/>
    <x v="1"/>
    <n v="553000"/>
    <n v="316"/>
  </r>
  <r>
    <n v="13490"/>
    <x v="1"/>
    <x v="4"/>
    <n v="12"/>
    <n v="23"/>
    <x v="15"/>
    <s v="Juan Carlos Londoño"/>
    <n v="177"/>
    <n v="177"/>
    <x v="1"/>
    <n v="1239000"/>
    <n v="708"/>
  </r>
  <r>
    <n v="13491"/>
    <x v="1"/>
    <x v="2"/>
    <n v="4"/>
    <n v="12"/>
    <x v="9"/>
    <s v="Patricia Fernandez"/>
    <n v="78"/>
    <n v="78"/>
    <x v="3"/>
    <n v="429000"/>
    <n v="273"/>
  </r>
  <r>
    <n v="13492"/>
    <x v="1"/>
    <x v="1"/>
    <n v="10"/>
    <n v="27"/>
    <x v="5"/>
    <s v="Marcela Valencia"/>
    <n v="287"/>
    <n v="287"/>
    <x v="2"/>
    <n v="2152500"/>
    <n v="717.5"/>
  </r>
  <r>
    <n v="13493"/>
    <x v="1"/>
    <x v="5"/>
    <n v="9"/>
    <n v="8"/>
    <x v="18"/>
    <s v="Ernesto Pérez"/>
    <n v="253"/>
    <n v="253"/>
    <x v="2"/>
    <n v="1897500"/>
    <n v="632.5"/>
  </r>
  <r>
    <n v="13494"/>
    <x v="1"/>
    <x v="6"/>
    <n v="1"/>
    <n v="16"/>
    <x v="10"/>
    <s v="Juan Carlos Londoño"/>
    <n v="84"/>
    <n v="84"/>
    <x v="1"/>
    <n v="588000"/>
    <n v="336"/>
  </r>
  <r>
    <n v="13495"/>
    <x v="1"/>
    <x v="3"/>
    <n v="8"/>
    <n v="7"/>
    <x v="12"/>
    <s v="Carolina Navarro"/>
    <n v="232"/>
    <n v="232"/>
    <x v="3"/>
    <n v="997600"/>
    <n v="533.6"/>
  </r>
  <r>
    <n v="13496"/>
    <x v="1"/>
    <x v="2"/>
    <n v="4"/>
    <n v="1"/>
    <x v="8"/>
    <s v="Marcela Valencia"/>
    <n v="75"/>
    <n v="75"/>
    <x v="3"/>
    <n v="412500"/>
    <n v="262.5"/>
  </r>
  <r>
    <n v="13497"/>
    <x v="1"/>
    <x v="1"/>
    <n v="10"/>
    <n v="7"/>
    <x v="7"/>
    <s v="Ernesto Pérez"/>
    <n v="230"/>
    <n v="230"/>
    <x v="2"/>
    <n v="1725000"/>
    <n v="575"/>
  </r>
  <r>
    <n v="13498"/>
    <x v="1"/>
    <x v="1"/>
    <n v="10"/>
    <n v="22"/>
    <x v="1"/>
    <s v="Patricia Fernandez"/>
    <n v="103"/>
    <n v="103"/>
    <x v="1"/>
    <n v="721000"/>
    <n v="412"/>
  </r>
  <r>
    <n v="13499"/>
    <x v="1"/>
    <x v="8"/>
    <n v="5"/>
    <n v="22"/>
    <x v="3"/>
    <s v="Carolina Navarro"/>
    <n v="103"/>
    <n v="103"/>
    <x v="3"/>
    <n v="566500"/>
    <n v="360.5"/>
  </r>
  <r>
    <n v="13500"/>
    <x v="1"/>
    <x v="0"/>
    <n v="11"/>
    <n v="5"/>
    <x v="16"/>
    <s v="Ortensia Giraldo"/>
    <n v="67"/>
    <n v="67"/>
    <x v="0"/>
    <n v="201000"/>
    <n v="134"/>
  </r>
  <r>
    <n v="13501"/>
    <x v="1"/>
    <x v="4"/>
    <n v="12"/>
    <n v="13"/>
    <x v="1"/>
    <s v="Ernesto Pérez"/>
    <n v="210"/>
    <n v="210"/>
    <x v="2"/>
    <n v="1575000"/>
    <n v="525"/>
  </r>
  <r>
    <n v="13502"/>
    <x v="1"/>
    <x v="0"/>
    <n v="11"/>
    <n v="18"/>
    <x v="12"/>
    <s v="Patricia Fernandez"/>
    <n v="99"/>
    <n v="99"/>
    <x v="3"/>
    <n v="544500"/>
    <n v="346.5"/>
  </r>
  <r>
    <n v="13503"/>
    <x v="1"/>
    <x v="7"/>
    <n v="2"/>
    <n v="28"/>
    <x v="7"/>
    <s v="Patricia Fernandez"/>
    <n v="65"/>
    <n v="65"/>
    <x v="1"/>
    <n v="455000"/>
    <n v="260"/>
  </r>
  <r>
    <n v="13504"/>
    <x v="1"/>
    <x v="4"/>
    <n v="12"/>
    <n v="8"/>
    <x v="4"/>
    <s v="Juan Carlos Londoño"/>
    <n v="111"/>
    <n v="111"/>
    <x v="0"/>
    <n v="333000"/>
    <n v="222"/>
  </r>
  <r>
    <n v="13505"/>
    <x v="1"/>
    <x v="2"/>
    <n v="4"/>
    <n v="10"/>
    <x v="8"/>
    <s v="Patricia Fernandez"/>
    <n v="98"/>
    <n v="98"/>
    <x v="1"/>
    <n v="686000"/>
    <n v="392"/>
  </r>
  <r>
    <n v="13506"/>
    <x v="1"/>
    <x v="5"/>
    <n v="9"/>
    <n v="29"/>
    <x v="19"/>
    <s v="Ernesto Pérez"/>
    <n v="94"/>
    <n v="94"/>
    <x v="1"/>
    <n v="658000"/>
    <n v="376"/>
  </r>
  <r>
    <n v="13507"/>
    <x v="1"/>
    <x v="3"/>
    <n v="8"/>
    <n v="7"/>
    <x v="15"/>
    <s v="Marcela Valencia"/>
    <n v="50"/>
    <n v="50"/>
    <x v="2"/>
    <n v="440000"/>
    <n v="190"/>
  </r>
  <r>
    <n v="13508"/>
    <x v="1"/>
    <x v="5"/>
    <n v="9"/>
    <n v="4"/>
    <x v="10"/>
    <s v="Patricia Fernandez"/>
    <n v="96"/>
    <n v="96"/>
    <x v="0"/>
    <n v="288000"/>
    <n v="192"/>
  </r>
  <r>
    <n v="13509"/>
    <x v="1"/>
    <x v="2"/>
    <n v="4"/>
    <n v="21"/>
    <x v="13"/>
    <s v="Marcela Valencia"/>
    <n v="99"/>
    <n v="99"/>
    <x v="0"/>
    <n v="297000"/>
    <n v="198"/>
  </r>
  <r>
    <n v="13510"/>
    <x v="1"/>
    <x v="7"/>
    <n v="2"/>
    <n v="23"/>
    <x v="11"/>
    <s v="Juan Carlos Londoño"/>
    <n v="108"/>
    <n v="108"/>
    <x v="2"/>
    <n v="950400"/>
    <n v="410.4"/>
  </r>
  <r>
    <n v="13511"/>
    <x v="1"/>
    <x v="4"/>
    <n v="12"/>
    <n v="4"/>
    <x v="13"/>
    <s v="Carolina Navarro"/>
    <n v="263"/>
    <n v="263"/>
    <x v="2"/>
    <n v="1972500"/>
    <n v="657.5"/>
  </r>
  <r>
    <n v="13512"/>
    <x v="1"/>
    <x v="10"/>
    <n v="6"/>
    <n v="12"/>
    <x v="7"/>
    <s v="Ortensia Giraldo"/>
    <n v="99"/>
    <n v="99"/>
    <x v="3"/>
    <n v="544500"/>
    <n v="346.5"/>
  </r>
  <r>
    <n v="13513"/>
    <x v="1"/>
    <x v="6"/>
    <n v="1"/>
    <n v="19"/>
    <x v="7"/>
    <s v="Carolina Navarro"/>
    <n v="149"/>
    <n v="149"/>
    <x v="1"/>
    <n v="1043000"/>
    <n v="596"/>
  </r>
  <r>
    <n v="13514"/>
    <x v="1"/>
    <x v="3"/>
    <n v="8"/>
    <n v="10"/>
    <x v="4"/>
    <s v="Juan Carlos Londoño"/>
    <n v="129"/>
    <n v="129"/>
    <x v="1"/>
    <n v="903000"/>
    <n v="516"/>
  </r>
  <r>
    <n v="13515"/>
    <x v="1"/>
    <x v="0"/>
    <n v="11"/>
    <n v="29"/>
    <x v="16"/>
    <s v="Juan Carlos Londoño"/>
    <n v="114"/>
    <n v="114"/>
    <x v="3"/>
    <n v="627000"/>
    <n v="399"/>
  </r>
  <r>
    <n v="13516"/>
    <x v="1"/>
    <x v="3"/>
    <n v="8"/>
    <n v="4"/>
    <x v="19"/>
    <s v="Juan Carlos Londoño"/>
    <n v="246"/>
    <n v="246"/>
    <x v="0"/>
    <n v="590400"/>
    <n v="344.4"/>
  </r>
  <r>
    <n v="13517"/>
    <x v="1"/>
    <x v="5"/>
    <n v="9"/>
    <n v="15"/>
    <x v="12"/>
    <s v="Ortensia Giraldo"/>
    <n v="251"/>
    <n v="251"/>
    <x v="2"/>
    <n v="1882500"/>
    <n v="627.5"/>
  </r>
  <r>
    <n v="13518"/>
    <x v="1"/>
    <x v="5"/>
    <n v="9"/>
    <n v="25"/>
    <x v="9"/>
    <s v="Ortensia Giraldo"/>
    <n v="174"/>
    <n v="174"/>
    <x v="1"/>
    <n v="1218000"/>
    <n v="696"/>
  </r>
  <r>
    <n v="13519"/>
    <x v="1"/>
    <x v="4"/>
    <n v="12"/>
    <n v="26"/>
    <x v="3"/>
    <s v="Carolina Navarro"/>
    <n v="216"/>
    <n v="216"/>
    <x v="2"/>
    <n v="1620000"/>
    <n v="540"/>
  </r>
  <r>
    <n v="13520"/>
    <x v="1"/>
    <x v="2"/>
    <n v="4"/>
    <n v="22"/>
    <x v="6"/>
    <s v="Marcela Valencia"/>
    <n v="206"/>
    <n v="206"/>
    <x v="2"/>
    <n v="1545000"/>
    <n v="515"/>
  </r>
  <r>
    <n v="13521"/>
    <x v="1"/>
    <x v="6"/>
    <n v="1"/>
    <n v="12"/>
    <x v="9"/>
    <s v="Patricia Fernandez"/>
    <n v="73"/>
    <n v="73"/>
    <x v="2"/>
    <n v="642400"/>
    <n v="277.39999999999998"/>
  </r>
  <r>
    <n v="13522"/>
    <x v="1"/>
    <x v="7"/>
    <n v="2"/>
    <n v="16"/>
    <x v="5"/>
    <s v="Carolina Navarro"/>
    <n v="256"/>
    <n v="256"/>
    <x v="0"/>
    <n v="614400"/>
    <n v="358.4"/>
  </r>
  <r>
    <n v="13523"/>
    <x v="1"/>
    <x v="5"/>
    <n v="9"/>
    <n v="4"/>
    <x v="11"/>
    <s v="Patricia Fernandez"/>
    <n v="279"/>
    <n v="279"/>
    <x v="2"/>
    <n v="2092500"/>
    <n v="697.5"/>
  </r>
  <r>
    <n v="13524"/>
    <x v="1"/>
    <x v="9"/>
    <n v="3"/>
    <n v="6"/>
    <x v="14"/>
    <s v="Marcela Valencia"/>
    <n v="169"/>
    <n v="169"/>
    <x v="1"/>
    <n v="1183000"/>
    <n v="676"/>
  </r>
  <r>
    <n v="13525"/>
    <x v="1"/>
    <x v="3"/>
    <n v="8"/>
    <n v="9"/>
    <x v="18"/>
    <s v="Juan Carlos Londoño"/>
    <n v="92"/>
    <n v="92"/>
    <x v="2"/>
    <n v="809600"/>
    <n v="349.6"/>
  </r>
  <r>
    <n v="13526"/>
    <x v="1"/>
    <x v="3"/>
    <n v="8"/>
    <n v="30"/>
    <x v="9"/>
    <s v="Carolina Navarro"/>
    <n v="165"/>
    <n v="165"/>
    <x v="1"/>
    <n v="1155000"/>
    <n v="660"/>
  </r>
  <r>
    <n v="13527"/>
    <x v="1"/>
    <x v="0"/>
    <n v="11"/>
    <n v="14"/>
    <x v="2"/>
    <s v="Marcela Valencia"/>
    <n v="118"/>
    <n v="118"/>
    <x v="0"/>
    <n v="354000"/>
    <n v="236"/>
  </r>
  <r>
    <n v="13528"/>
    <x v="1"/>
    <x v="11"/>
    <n v="7"/>
    <n v="2"/>
    <x v="2"/>
    <s v="Juan Carlos Londoño"/>
    <n v="62"/>
    <n v="62"/>
    <x v="2"/>
    <n v="545600"/>
    <n v="235.6"/>
  </r>
  <r>
    <n v="13529"/>
    <x v="1"/>
    <x v="2"/>
    <n v="4"/>
    <n v="8"/>
    <x v="14"/>
    <s v="Marcela Valencia"/>
    <n v="156"/>
    <n v="156"/>
    <x v="1"/>
    <n v="1092000"/>
    <n v="624"/>
  </r>
  <r>
    <n v="13530"/>
    <x v="1"/>
    <x v="8"/>
    <n v="5"/>
    <n v="5"/>
    <x v="13"/>
    <s v="Ernesto Pérez"/>
    <n v="75"/>
    <n v="75"/>
    <x v="1"/>
    <n v="525000"/>
    <n v="300"/>
  </r>
  <r>
    <n v="13531"/>
    <x v="1"/>
    <x v="5"/>
    <n v="9"/>
    <n v="19"/>
    <x v="19"/>
    <s v="Ernesto Pérez"/>
    <n v="262"/>
    <n v="262"/>
    <x v="2"/>
    <n v="1965000"/>
    <n v="655"/>
  </r>
  <r>
    <n v="13532"/>
    <x v="1"/>
    <x v="8"/>
    <n v="5"/>
    <n v="17"/>
    <x v="15"/>
    <s v="Carolina Navarro"/>
    <n v="75"/>
    <n v="75"/>
    <x v="0"/>
    <n v="225000"/>
    <n v="150"/>
  </r>
  <r>
    <n v="13533"/>
    <x v="1"/>
    <x v="8"/>
    <n v="5"/>
    <n v="1"/>
    <x v="6"/>
    <s v="Juan Carlos Londoño"/>
    <n v="67"/>
    <n v="67"/>
    <x v="1"/>
    <n v="469000"/>
    <n v="268"/>
  </r>
  <r>
    <n v="13534"/>
    <x v="1"/>
    <x v="2"/>
    <n v="4"/>
    <n v="16"/>
    <x v="9"/>
    <s v="Ernesto Pérez"/>
    <n v="75"/>
    <n v="75"/>
    <x v="0"/>
    <n v="225000"/>
    <n v="150"/>
  </r>
  <r>
    <n v="13535"/>
    <x v="1"/>
    <x v="0"/>
    <n v="11"/>
    <n v="2"/>
    <x v="19"/>
    <s v="Ortensia Giraldo"/>
    <n v="87"/>
    <n v="87"/>
    <x v="0"/>
    <n v="261000"/>
    <n v="174"/>
  </r>
  <r>
    <n v="13536"/>
    <x v="1"/>
    <x v="10"/>
    <n v="6"/>
    <n v="2"/>
    <x v="1"/>
    <s v="Juan Carlos Londoño"/>
    <n v="67"/>
    <n v="67"/>
    <x v="0"/>
    <n v="201000"/>
    <n v="134"/>
  </r>
  <r>
    <n v="13537"/>
    <x v="1"/>
    <x v="3"/>
    <n v="8"/>
    <n v="16"/>
    <x v="7"/>
    <s v="Carolina Navarro"/>
    <n v="134"/>
    <n v="134"/>
    <x v="1"/>
    <n v="938000"/>
    <n v="536"/>
  </r>
  <r>
    <n v="13538"/>
    <x v="1"/>
    <x v="11"/>
    <n v="7"/>
    <n v="5"/>
    <x v="16"/>
    <s v="Marcela Valencia"/>
    <n v="277"/>
    <n v="277"/>
    <x v="3"/>
    <n v="1191100"/>
    <n v="637.1"/>
  </r>
  <r>
    <n v="13539"/>
    <x v="1"/>
    <x v="10"/>
    <n v="6"/>
    <n v="24"/>
    <x v="18"/>
    <s v="Ernesto Pérez"/>
    <n v="64"/>
    <n v="64"/>
    <x v="0"/>
    <n v="192000"/>
    <n v="128"/>
  </r>
  <r>
    <n v="13540"/>
    <x v="1"/>
    <x v="4"/>
    <n v="12"/>
    <n v="13"/>
    <x v="17"/>
    <s v="Carolina Navarro"/>
    <n v="103"/>
    <n v="103"/>
    <x v="3"/>
    <n v="566500"/>
    <n v="360.5"/>
  </r>
  <r>
    <n v="13541"/>
    <x v="1"/>
    <x v="5"/>
    <n v="9"/>
    <n v="26"/>
    <x v="10"/>
    <s v="Patricia Fernandez"/>
    <n v="98"/>
    <n v="98"/>
    <x v="0"/>
    <n v="294000"/>
    <n v="196"/>
  </r>
  <r>
    <n v="13542"/>
    <x v="1"/>
    <x v="8"/>
    <n v="5"/>
    <n v="25"/>
    <x v="18"/>
    <s v="Juan Carlos Londoño"/>
    <n v="61"/>
    <n v="61"/>
    <x v="0"/>
    <n v="183000"/>
    <n v="122"/>
  </r>
  <r>
    <n v="13543"/>
    <x v="1"/>
    <x v="2"/>
    <n v="4"/>
    <n v="16"/>
    <x v="4"/>
    <s v="Ernesto Pérez"/>
    <n v="285"/>
    <n v="285"/>
    <x v="2"/>
    <n v="2137500"/>
    <n v="712.5"/>
  </r>
  <r>
    <n v="13544"/>
    <x v="1"/>
    <x v="1"/>
    <n v="10"/>
    <n v="4"/>
    <x v="18"/>
    <s v="Patricia Fernandez"/>
    <n v="172"/>
    <n v="172"/>
    <x v="1"/>
    <n v="1204000"/>
    <n v="688"/>
  </r>
  <r>
    <n v="13545"/>
    <x v="1"/>
    <x v="0"/>
    <n v="11"/>
    <n v="13"/>
    <x v="18"/>
    <s v="Ernesto Pérez"/>
    <n v="118"/>
    <n v="118"/>
    <x v="0"/>
    <n v="354000"/>
    <n v="236"/>
  </r>
  <r>
    <n v="13546"/>
    <x v="1"/>
    <x v="7"/>
    <n v="2"/>
    <n v="20"/>
    <x v="17"/>
    <s v="Marcela Valencia"/>
    <n v="85"/>
    <n v="85"/>
    <x v="1"/>
    <n v="595000"/>
    <n v="340"/>
  </r>
  <r>
    <n v="13547"/>
    <x v="1"/>
    <x v="2"/>
    <n v="4"/>
    <n v="30"/>
    <x v="19"/>
    <s v="Marcela Valencia"/>
    <n v="78"/>
    <n v="78"/>
    <x v="0"/>
    <n v="234000"/>
    <n v="156"/>
  </r>
  <r>
    <n v="13548"/>
    <x v="1"/>
    <x v="8"/>
    <n v="5"/>
    <n v="29"/>
    <x v="2"/>
    <s v="Juan Carlos Londoño"/>
    <n v="104"/>
    <n v="104"/>
    <x v="3"/>
    <n v="572000"/>
    <n v="364"/>
  </r>
  <r>
    <n v="13549"/>
    <x v="1"/>
    <x v="3"/>
    <n v="8"/>
    <n v="26"/>
    <x v="7"/>
    <s v="Marcela Valencia"/>
    <n v="73"/>
    <n v="73"/>
    <x v="2"/>
    <n v="642400"/>
    <n v="277.39999999999998"/>
  </r>
  <r>
    <n v="13550"/>
    <x v="1"/>
    <x v="3"/>
    <n v="8"/>
    <n v="7"/>
    <x v="16"/>
    <s v="Ortensia Giraldo"/>
    <n v="80"/>
    <n v="80"/>
    <x v="2"/>
    <n v="704000"/>
    <n v="304"/>
  </r>
  <r>
    <n v="13551"/>
    <x v="1"/>
    <x v="9"/>
    <n v="3"/>
    <n v="18"/>
    <x v="4"/>
    <s v="Carolina Navarro"/>
    <n v="55"/>
    <n v="55"/>
    <x v="0"/>
    <n v="165000"/>
    <n v="110"/>
  </r>
  <r>
    <n v="13552"/>
    <x v="1"/>
    <x v="0"/>
    <n v="11"/>
    <n v="30"/>
    <x v="12"/>
    <s v="Patricia Fernandez"/>
    <n v="91"/>
    <n v="91"/>
    <x v="3"/>
    <n v="500500"/>
    <n v="318.5"/>
  </r>
  <r>
    <n v="13553"/>
    <x v="1"/>
    <x v="11"/>
    <n v="7"/>
    <n v="3"/>
    <x v="0"/>
    <s v="Marcela Valencia"/>
    <n v="177"/>
    <n v="177"/>
    <x v="1"/>
    <n v="1239000"/>
    <n v="708"/>
  </r>
  <r>
    <n v="13554"/>
    <x v="1"/>
    <x v="4"/>
    <n v="12"/>
    <n v="7"/>
    <x v="17"/>
    <s v="Marcela Valencia"/>
    <n v="110"/>
    <n v="110"/>
    <x v="3"/>
    <n v="605000"/>
    <n v="385"/>
  </r>
  <r>
    <n v="13555"/>
    <x v="1"/>
    <x v="2"/>
    <n v="4"/>
    <n v="22"/>
    <x v="5"/>
    <s v="Ortensia Giraldo"/>
    <n v="62"/>
    <n v="62"/>
    <x v="3"/>
    <n v="341000"/>
    <n v="217"/>
  </r>
  <r>
    <n v="13556"/>
    <x v="1"/>
    <x v="10"/>
    <n v="6"/>
    <n v="22"/>
    <x v="3"/>
    <s v="Ortensia Giraldo"/>
    <n v="298"/>
    <n v="298"/>
    <x v="2"/>
    <n v="2235000"/>
    <n v="745"/>
  </r>
  <r>
    <n v="13557"/>
    <x v="1"/>
    <x v="2"/>
    <n v="4"/>
    <n v="24"/>
    <x v="19"/>
    <s v="Marcela Valencia"/>
    <n v="162"/>
    <n v="162"/>
    <x v="1"/>
    <n v="1134000"/>
    <n v="648"/>
  </r>
  <r>
    <n v="13558"/>
    <x v="1"/>
    <x v="10"/>
    <n v="6"/>
    <n v="15"/>
    <x v="15"/>
    <s v="Ortensia Giraldo"/>
    <n v="209"/>
    <n v="209"/>
    <x v="2"/>
    <n v="1567500"/>
    <n v="522.5"/>
  </r>
  <r>
    <n v="13559"/>
    <x v="1"/>
    <x v="9"/>
    <n v="3"/>
    <n v="29"/>
    <x v="6"/>
    <s v="Juan Carlos Londoño"/>
    <n v="70"/>
    <n v="70"/>
    <x v="1"/>
    <n v="490000"/>
    <n v="280"/>
  </r>
  <r>
    <n v="13560"/>
    <x v="1"/>
    <x v="3"/>
    <n v="8"/>
    <n v="25"/>
    <x v="8"/>
    <s v="Ortensia Giraldo"/>
    <n v="227"/>
    <n v="227"/>
    <x v="3"/>
    <n v="976100"/>
    <n v="522.1"/>
  </r>
  <r>
    <n v="13561"/>
    <x v="1"/>
    <x v="3"/>
    <n v="8"/>
    <n v="10"/>
    <x v="15"/>
    <s v="Juan Carlos Londoño"/>
    <n v="205"/>
    <n v="205"/>
    <x v="0"/>
    <n v="492000"/>
    <n v="287"/>
  </r>
  <r>
    <n v="13562"/>
    <x v="1"/>
    <x v="5"/>
    <n v="9"/>
    <n v="23"/>
    <x v="9"/>
    <s v="Marcela Valencia"/>
    <n v="85"/>
    <n v="85"/>
    <x v="0"/>
    <n v="255000"/>
    <n v="170"/>
  </r>
  <r>
    <n v="13563"/>
    <x v="1"/>
    <x v="1"/>
    <n v="10"/>
    <n v="26"/>
    <x v="5"/>
    <s v="Marcela Valencia"/>
    <n v="69"/>
    <n v="69"/>
    <x v="0"/>
    <n v="207000"/>
    <n v="138"/>
  </r>
  <r>
    <n v="13564"/>
    <x v="1"/>
    <x v="8"/>
    <n v="5"/>
    <n v="25"/>
    <x v="4"/>
    <s v="Ortensia Giraldo"/>
    <n v="73"/>
    <n v="73"/>
    <x v="0"/>
    <n v="219000"/>
    <n v="146"/>
  </r>
  <r>
    <n v="13565"/>
    <x v="1"/>
    <x v="11"/>
    <n v="7"/>
    <n v="14"/>
    <x v="2"/>
    <s v="Carolina Navarro"/>
    <n v="244"/>
    <n v="244"/>
    <x v="0"/>
    <n v="585600"/>
    <n v="341.6"/>
  </r>
  <r>
    <n v="13566"/>
    <x v="1"/>
    <x v="6"/>
    <n v="1"/>
    <n v="4"/>
    <x v="7"/>
    <s v="Ortensia Giraldo"/>
    <n v="151"/>
    <n v="151"/>
    <x v="1"/>
    <n v="1057000"/>
    <n v="604"/>
  </r>
  <r>
    <n v="13567"/>
    <x v="1"/>
    <x v="6"/>
    <n v="1"/>
    <n v="15"/>
    <x v="8"/>
    <s v="Ortensia Giraldo"/>
    <n v="264"/>
    <n v="264"/>
    <x v="3"/>
    <n v="1135200"/>
    <n v="607.20000000000005"/>
  </r>
  <r>
    <n v="13568"/>
    <x v="1"/>
    <x v="3"/>
    <n v="8"/>
    <n v="4"/>
    <x v="9"/>
    <s v="Ernesto Pérez"/>
    <n v="98"/>
    <n v="98"/>
    <x v="2"/>
    <n v="862400"/>
    <n v="372.4"/>
  </r>
  <r>
    <n v="13569"/>
    <x v="1"/>
    <x v="1"/>
    <n v="10"/>
    <n v="5"/>
    <x v="15"/>
    <s v="Patricia Fernandez"/>
    <n v="171"/>
    <n v="171"/>
    <x v="1"/>
    <n v="1197000"/>
    <n v="684"/>
  </r>
  <r>
    <n v="13570"/>
    <x v="1"/>
    <x v="0"/>
    <n v="11"/>
    <n v="29"/>
    <x v="14"/>
    <s v="Ernesto Pérez"/>
    <n v="255"/>
    <n v="255"/>
    <x v="2"/>
    <n v="1912500"/>
    <n v="637.5"/>
  </r>
  <r>
    <n v="13571"/>
    <x v="1"/>
    <x v="2"/>
    <n v="4"/>
    <n v="11"/>
    <x v="7"/>
    <s v="Ernesto Pérez"/>
    <n v="161"/>
    <n v="161"/>
    <x v="1"/>
    <n v="1127000"/>
    <n v="644"/>
  </r>
  <r>
    <n v="13572"/>
    <x v="1"/>
    <x v="7"/>
    <n v="2"/>
    <n v="6"/>
    <x v="5"/>
    <s v="Marcela Valencia"/>
    <n v="281"/>
    <n v="281"/>
    <x v="0"/>
    <n v="674400"/>
    <n v="393.4"/>
  </r>
  <r>
    <n v="13573"/>
    <x v="1"/>
    <x v="8"/>
    <n v="5"/>
    <n v="9"/>
    <x v="4"/>
    <s v="Ortensia Giraldo"/>
    <n v="120"/>
    <n v="120"/>
    <x v="0"/>
    <n v="360000"/>
    <n v="240"/>
  </r>
  <r>
    <n v="13574"/>
    <x v="1"/>
    <x v="10"/>
    <n v="6"/>
    <n v="18"/>
    <x v="1"/>
    <s v="Ortensia Giraldo"/>
    <n v="69"/>
    <n v="69"/>
    <x v="0"/>
    <n v="207000"/>
    <n v="138"/>
  </r>
  <r>
    <n v="13575"/>
    <x v="1"/>
    <x v="4"/>
    <n v="12"/>
    <n v="15"/>
    <x v="9"/>
    <s v="Carolina Navarro"/>
    <n v="86"/>
    <n v="86"/>
    <x v="1"/>
    <n v="602000"/>
    <n v="344"/>
  </r>
  <r>
    <n v="13576"/>
    <x v="1"/>
    <x v="7"/>
    <n v="2"/>
    <n v="12"/>
    <x v="12"/>
    <s v="Juan Carlos Londoño"/>
    <n v="259"/>
    <n v="259"/>
    <x v="3"/>
    <n v="1113700"/>
    <n v="595.70000000000005"/>
  </r>
  <r>
    <n v="13577"/>
    <x v="1"/>
    <x v="0"/>
    <n v="11"/>
    <n v="30"/>
    <x v="16"/>
    <s v="Carolina Navarro"/>
    <n v="228"/>
    <n v="228"/>
    <x v="2"/>
    <n v="1710000"/>
    <n v="570"/>
  </r>
  <r>
    <n v="13578"/>
    <x v="1"/>
    <x v="0"/>
    <n v="11"/>
    <n v="8"/>
    <x v="7"/>
    <s v="Ernesto Pérez"/>
    <n v="100"/>
    <n v="100"/>
    <x v="0"/>
    <n v="300000"/>
    <n v="200"/>
  </r>
  <r>
    <n v="13579"/>
    <x v="1"/>
    <x v="7"/>
    <n v="2"/>
    <n v="11"/>
    <x v="13"/>
    <s v="Patricia Fernandez"/>
    <n v="60"/>
    <n v="60"/>
    <x v="1"/>
    <n v="420000"/>
    <n v="240"/>
  </r>
  <r>
    <n v="13580"/>
    <x v="1"/>
    <x v="7"/>
    <n v="2"/>
    <n v="18"/>
    <x v="18"/>
    <s v="Patricia Fernandez"/>
    <n v="101"/>
    <n v="101"/>
    <x v="2"/>
    <n v="888800"/>
    <n v="383.8"/>
  </r>
  <r>
    <n v="13581"/>
    <x v="1"/>
    <x v="4"/>
    <n v="12"/>
    <n v="17"/>
    <x v="8"/>
    <s v="Marcela Valencia"/>
    <n v="61"/>
    <n v="61"/>
    <x v="3"/>
    <n v="335500"/>
    <n v="213.5"/>
  </r>
  <r>
    <n v="13582"/>
    <x v="1"/>
    <x v="7"/>
    <n v="2"/>
    <n v="21"/>
    <x v="0"/>
    <s v="Carolina Navarro"/>
    <n v="261"/>
    <n v="261"/>
    <x v="3"/>
    <n v="1122300"/>
    <n v="600.29999999999995"/>
  </r>
  <r>
    <n v="13583"/>
    <x v="1"/>
    <x v="3"/>
    <n v="8"/>
    <n v="25"/>
    <x v="12"/>
    <s v="Juan Carlos Londoño"/>
    <n v="200"/>
    <n v="200"/>
    <x v="3"/>
    <n v="860000"/>
    <n v="460"/>
  </r>
  <r>
    <n v="13584"/>
    <x v="1"/>
    <x v="2"/>
    <n v="4"/>
    <n v="13"/>
    <x v="12"/>
    <s v="Marcela Valencia"/>
    <n v="55"/>
    <n v="55"/>
    <x v="3"/>
    <n v="302500"/>
    <n v="192.5"/>
  </r>
  <r>
    <n v="13585"/>
    <x v="1"/>
    <x v="1"/>
    <n v="10"/>
    <n v="9"/>
    <x v="7"/>
    <s v="Juan Carlos Londoño"/>
    <n v="107"/>
    <n v="107"/>
    <x v="3"/>
    <n v="588500"/>
    <n v="374.5"/>
  </r>
  <r>
    <n v="13586"/>
    <x v="1"/>
    <x v="5"/>
    <n v="9"/>
    <n v="27"/>
    <x v="13"/>
    <s v="Juan Carlos Londoño"/>
    <n v="254"/>
    <n v="254"/>
    <x v="2"/>
    <n v="1905000"/>
    <n v="635"/>
  </r>
  <r>
    <n v="13587"/>
    <x v="1"/>
    <x v="4"/>
    <n v="12"/>
    <n v="5"/>
    <x v="9"/>
    <s v="Carolina Navarro"/>
    <n v="52"/>
    <n v="52"/>
    <x v="3"/>
    <n v="286000"/>
    <n v="182"/>
  </r>
  <r>
    <n v="13588"/>
    <x v="1"/>
    <x v="9"/>
    <n v="3"/>
    <n v="6"/>
    <x v="16"/>
    <s v="Juan Carlos Londoño"/>
    <n v="92"/>
    <n v="92"/>
    <x v="3"/>
    <n v="506000"/>
    <n v="322"/>
  </r>
  <r>
    <n v="13589"/>
    <x v="1"/>
    <x v="1"/>
    <n v="10"/>
    <n v="25"/>
    <x v="1"/>
    <s v="Ernesto Pérez"/>
    <n v="260"/>
    <n v="260"/>
    <x v="2"/>
    <n v="1950000"/>
    <n v="650"/>
  </r>
  <r>
    <n v="13590"/>
    <x v="1"/>
    <x v="5"/>
    <n v="9"/>
    <n v="23"/>
    <x v="4"/>
    <s v="Ernesto Pérez"/>
    <n v="117"/>
    <n v="117"/>
    <x v="1"/>
    <n v="819000"/>
    <n v="468"/>
  </r>
  <r>
    <n v="13591"/>
    <x v="1"/>
    <x v="2"/>
    <n v="4"/>
    <n v="13"/>
    <x v="14"/>
    <s v="Juan Carlos Londoño"/>
    <n v="255"/>
    <n v="255"/>
    <x v="2"/>
    <n v="1912500"/>
    <n v="637.5"/>
  </r>
  <r>
    <n v="13592"/>
    <x v="1"/>
    <x v="11"/>
    <n v="7"/>
    <n v="1"/>
    <x v="3"/>
    <s v="Carolina Navarro"/>
    <n v="291"/>
    <n v="291"/>
    <x v="0"/>
    <n v="698400"/>
    <n v="407.4"/>
  </r>
  <r>
    <n v="13593"/>
    <x v="1"/>
    <x v="6"/>
    <n v="1"/>
    <n v="28"/>
    <x v="12"/>
    <s v="Ernesto Pérez"/>
    <n v="201"/>
    <n v="201"/>
    <x v="3"/>
    <n v="864300"/>
    <n v="462.3"/>
  </r>
  <r>
    <n v="13594"/>
    <x v="1"/>
    <x v="0"/>
    <n v="11"/>
    <n v="13"/>
    <x v="1"/>
    <s v="Marcela Valencia"/>
    <n v="81"/>
    <n v="81"/>
    <x v="3"/>
    <n v="445500"/>
    <n v="283.5"/>
  </r>
  <r>
    <n v="13595"/>
    <x v="1"/>
    <x v="0"/>
    <n v="11"/>
    <n v="2"/>
    <x v="12"/>
    <s v="Marcela Valencia"/>
    <n v="294"/>
    <n v="294"/>
    <x v="2"/>
    <n v="2205000"/>
    <n v="735"/>
  </r>
  <r>
    <n v="13596"/>
    <x v="1"/>
    <x v="6"/>
    <n v="1"/>
    <n v="18"/>
    <x v="16"/>
    <s v="Patricia Fernandez"/>
    <n v="79"/>
    <n v="79"/>
    <x v="2"/>
    <n v="695200"/>
    <n v="300.2"/>
  </r>
  <r>
    <n v="13597"/>
    <x v="1"/>
    <x v="2"/>
    <n v="4"/>
    <n v="19"/>
    <x v="15"/>
    <s v="Carolina Navarro"/>
    <n v="296"/>
    <n v="296"/>
    <x v="2"/>
    <n v="2220000"/>
    <n v="740"/>
  </r>
  <r>
    <n v="13598"/>
    <x v="1"/>
    <x v="1"/>
    <n v="10"/>
    <n v="1"/>
    <x v="7"/>
    <s v="Marcela Valencia"/>
    <n v="250"/>
    <n v="250"/>
    <x v="2"/>
    <n v="1875000"/>
    <n v="625"/>
  </r>
  <r>
    <n v="13599"/>
    <x v="1"/>
    <x v="8"/>
    <n v="5"/>
    <n v="21"/>
    <x v="12"/>
    <s v="Marcela Valencia"/>
    <n v="52"/>
    <n v="52"/>
    <x v="0"/>
    <n v="156000"/>
    <n v="104"/>
  </r>
  <r>
    <n v="13600"/>
    <x v="1"/>
    <x v="2"/>
    <n v="4"/>
    <n v="30"/>
    <x v="10"/>
    <s v="Ernesto Pérez"/>
    <n v="245"/>
    <n v="245"/>
    <x v="2"/>
    <n v="1837500"/>
    <n v="612.5"/>
  </r>
  <r>
    <n v="13601"/>
    <x v="1"/>
    <x v="10"/>
    <n v="6"/>
    <n v="20"/>
    <x v="12"/>
    <s v="Ortensia Giraldo"/>
    <n v="51"/>
    <n v="51"/>
    <x v="3"/>
    <n v="280500"/>
    <n v="178.5"/>
  </r>
  <r>
    <n v="13602"/>
    <x v="1"/>
    <x v="0"/>
    <n v="11"/>
    <n v="21"/>
    <x v="3"/>
    <s v="Ernesto Pérez"/>
    <n v="135"/>
    <n v="135"/>
    <x v="1"/>
    <n v="945000"/>
    <n v="540"/>
  </r>
  <r>
    <n v="13603"/>
    <x v="1"/>
    <x v="0"/>
    <n v="11"/>
    <n v="7"/>
    <x v="12"/>
    <s v="Juan Carlos Londoño"/>
    <n v="176"/>
    <n v="176"/>
    <x v="1"/>
    <n v="1232000"/>
    <n v="704"/>
  </r>
  <r>
    <n v="13604"/>
    <x v="1"/>
    <x v="6"/>
    <n v="1"/>
    <n v="25"/>
    <x v="6"/>
    <s v="Ernesto Pérez"/>
    <n v="234"/>
    <n v="234"/>
    <x v="0"/>
    <n v="561600"/>
    <n v="327.60000000000002"/>
  </r>
  <r>
    <n v="13605"/>
    <x v="1"/>
    <x v="9"/>
    <n v="3"/>
    <n v="12"/>
    <x v="16"/>
    <s v="Patricia Fernandez"/>
    <n v="216"/>
    <n v="216"/>
    <x v="2"/>
    <n v="1620000"/>
    <n v="540"/>
  </r>
  <r>
    <n v="13606"/>
    <x v="1"/>
    <x v="1"/>
    <n v="10"/>
    <n v="16"/>
    <x v="1"/>
    <s v="Ernesto Pérez"/>
    <n v="87"/>
    <n v="87"/>
    <x v="0"/>
    <n v="261000"/>
    <n v="174"/>
  </r>
  <r>
    <n v="13607"/>
    <x v="1"/>
    <x v="5"/>
    <n v="9"/>
    <n v="7"/>
    <x v="13"/>
    <s v="Carolina Navarro"/>
    <n v="92"/>
    <n v="92"/>
    <x v="3"/>
    <n v="506000"/>
    <n v="322"/>
  </r>
  <r>
    <n v="13608"/>
    <x v="1"/>
    <x v="2"/>
    <n v="4"/>
    <n v="12"/>
    <x v="5"/>
    <s v="Carolina Navarro"/>
    <n v="111"/>
    <n v="111"/>
    <x v="1"/>
    <n v="777000"/>
    <n v="444"/>
  </r>
  <r>
    <n v="13609"/>
    <x v="1"/>
    <x v="10"/>
    <n v="6"/>
    <n v="6"/>
    <x v="7"/>
    <s v="Marcela Valencia"/>
    <n v="69"/>
    <n v="69"/>
    <x v="3"/>
    <n v="379500"/>
    <n v="241.5"/>
  </r>
  <r>
    <n v="13610"/>
    <x v="1"/>
    <x v="7"/>
    <n v="2"/>
    <n v="14"/>
    <x v="9"/>
    <s v="Carolina Navarro"/>
    <n v="284"/>
    <n v="284"/>
    <x v="3"/>
    <n v="1221200"/>
    <n v="653.20000000000005"/>
  </r>
  <r>
    <n v="13611"/>
    <x v="1"/>
    <x v="9"/>
    <n v="3"/>
    <n v="23"/>
    <x v="4"/>
    <s v="Ernesto Pérez"/>
    <n v="114"/>
    <n v="114"/>
    <x v="3"/>
    <n v="627000"/>
    <n v="399"/>
  </r>
  <r>
    <n v="13612"/>
    <x v="1"/>
    <x v="3"/>
    <n v="8"/>
    <n v="9"/>
    <x v="17"/>
    <s v="Ortensia Giraldo"/>
    <n v="284"/>
    <n v="284"/>
    <x v="0"/>
    <n v="681600"/>
    <n v="397.6"/>
  </r>
  <r>
    <n v="13613"/>
    <x v="1"/>
    <x v="6"/>
    <n v="1"/>
    <n v="12"/>
    <x v="19"/>
    <s v="Juan Carlos Londoño"/>
    <n v="250"/>
    <n v="250"/>
    <x v="0"/>
    <n v="600000"/>
    <n v="350"/>
  </r>
  <r>
    <n v="13614"/>
    <x v="1"/>
    <x v="9"/>
    <n v="3"/>
    <n v="12"/>
    <x v="14"/>
    <s v="Ernesto Pérez"/>
    <n v="239"/>
    <n v="239"/>
    <x v="2"/>
    <n v="1792500"/>
    <n v="597.5"/>
  </r>
  <r>
    <n v="13615"/>
    <x v="1"/>
    <x v="8"/>
    <n v="5"/>
    <n v="18"/>
    <x v="13"/>
    <s v="Marcela Valencia"/>
    <n v="105"/>
    <n v="105"/>
    <x v="0"/>
    <n v="315000"/>
    <n v="210"/>
  </r>
  <r>
    <n v="13616"/>
    <x v="1"/>
    <x v="3"/>
    <n v="8"/>
    <n v="30"/>
    <x v="5"/>
    <s v="Ortensia Giraldo"/>
    <n v="179"/>
    <n v="179"/>
    <x v="1"/>
    <n v="1253000"/>
    <n v="716"/>
  </r>
  <r>
    <n v="13617"/>
    <x v="1"/>
    <x v="4"/>
    <n v="12"/>
    <n v="3"/>
    <x v="2"/>
    <s v="Patricia Fernandez"/>
    <n v="98"/>
    <n v="98"/>
    <x v="0"/>
    <n v="294000"/>
    <n v="196"/>
  </r>
  <r>
    <n v="13618"/>
    <x v="1"/>
    <x v="9"/>
    <n v="3"/>
    <n v="24"/>
    <x v="6"/>
    <s v="Juan Carlos Londoño"/>
    <n v="105"/>
    <n v="105"/>
    <x v="3"/>
    <n v="577500"/>
    <n v="367.5"/>
  </r>
  <r>
    <n v="13619"/>
    <x v="1"/>
    <x v="5"/>
    <n v="9"/>
    <n v="11"/>
    <x v="14"/>
    <s v="Ernesto Pérez"/>
    <n v="117"/>
    <n v="117"/>
    <x v="3"/>
    <n v="643500"/>
    <n v="409.5"/>
  </r>
  <r>
    <n v="13620"/>
    <x v="1"/>
    <x v="10"/>
    <n v="6"/>
    <n v="29"/>
    <x v="8"/>
    <s v="Ernesto Pérez"/>
    <n v="54"/>
    <n v="54"/>
    <x v="1"/>
    <n v="378000"/>
    <n v="216"/>
  </r>
  <r>
    <n v="13621"/>
    <x v="1"/>
    <x v="3"/>
    <n v="8"/>
    <n v="15"/>
    <x v="7"/>
    <s v="Ernesto Pérez"/>
    <n v="101"/>
    <n v="101"/>
    <x v="2"/>
    <n v="888800"/>
    <n v="383.8"/>
  </r>
  <r>
    <n v="13622"/>
    <x v="1"/>
    <x v="9"/>
    <n v="3"/>
    <n v="12"/>
    <x v="18"/>
    <s v="Patricia Fernandez"/>
    <n v="280"/>
    <n v="280"/>
    <x v="2"/>
    <n v="2100000"/>
    <n v="700"/>
  </r>
  <r>
    <n v="13623"/>
    <x v="1"/>
    <x v="5"/>
    <n v="9"/>
    <n v="20"/>
    <x v="2"/>
    <s v="Juan Carlos Londoño"/>
    <n v="65"/>
    <n v="65"/>
    <x v="3"/>
    <n v="357500"/>
    <n v="227.5"/>
  </r>
  <r>
    <n v="13624"/>
    <x v="1"/>
    <x v="0"/>
    <n v="11"/>
    <n v="29"/>
    <x v="2"/>
    <s v="Patricia Fernandez"/>
    <n v="55"/>
    <n v="55"/>
    <x v="3"/>
    <n v="302500"/>
    <n v="192.5"/>
  </r>
  <r>
    <n v="13625"/>
    <x v="1"/>
    <x v="4"/>
    <n v="12"/>
    <n v="11"/>
    <x v="11"/>
    <s v="Patricia Fernandez"/>
    <n v="204"/>
    <n v="204"/>
    <x v="2"/>
    <n v="1530000"/>
    <n v="510"/>
  </r>
  <r>
    <n v="13626"/>
    <x v="1"/>
    <x v="10"/>
    <n v="6"/>
    <n v="5"/>
    <x v="1"/>
    <s v="Carolina Navarro"/>
    <n v="64"/>
    <n v="64"/>
    <x v="1"/>
    <n v="448000"/>
    <n v="256"/>
  </r>
  <r>
    <n v="13627"/>
    <x v="1"/>
    <x v="9"/>
    <n v="3"/>
    <n v="18"/>
    <x v="13"/>
    <s v="Patricia Fernandez"/>
    <n v="113"/>
    <n v="113"/>
    <x v="1"/>
    <n v="791000"/>
    <n v="452"/>
  </r>
  <r>
    <n v="13628"/>
    <x v="1"/>
    <x v="1"/>
    <n v="10"/>
    <n v="13"/>
    <x v="16"/>
    <s v="Marcela Valencia"/>
    <n v="90"/>
    <n v="90"/>
    <x v="0"/>
    <n v="270000"/>
    <n v="180"/>
  </r>
  <r>
    <n v="13629"/>
    <x v="1"/>
    <x v="3"/>
    <n v="8"/>
    <n v="8"/>
    <x v="5"/>
    <s v="Ortensia Giraldo"/>
    <n v="153"/>
    <n v="153"/>
    <x v="1"/>
    <n v="1071000"/>
    <n v="612"/>
  </r>
  <r>
    <n v="13630"/>
    <x v="1"/>
    <x v="3"/>
    <n v="8"/>
    <n v="4"/>
    <x v="18"/>
    <s v="Ortensia Giraldo"/>
    <n v="261"/>
    <n v="261"/>
    <x v="0"/>
    <n v="626400"/>
    <n v="365.4"/>
  </r>
  <r>
    <n v="13631"/>
    <x v="1"/>
    <x v="9"/>
    <n v="3"/>
    <n v="18"/>
    <x v="2"/>
    <s v="Patricia Fernandez"/>
    <n v="89"/>
    <n v="89"/>
    <x v="1"/>
    <n v="623000"/>
    <n v="356"/>
  </r>
  <r>
    <n v="13632"/>
    <x v="1"/>
    <x v="2"/>
    <n v="4"/>
    <n v="15"/>
    <x v="0"/>
    <s v="Ortensia Giraldo"/>
    <n v="77"/>
    <n v="77"/>
    <x v="3"/>
    <n v="423500"/>
    <n v="269.5"/>
  </r>
  <r>
    <n v="13633"/>
    <x v="1"/>
    <x v="1"/>
    <n v="10"/>
    <n v="12"/>
    <x v="18"/>
    <s v="Ernesto Pérez"/>
    <n v="65"/>
    <n v="65"/>
    <x v="3"/>
    <n v="357500"/>
    <n v="227.5"/>
  </r>
  <r>
    <n v="13634"/>
    <x v="1"/>
    <x v="2"/>
    <n v="4"/>
    <n v="16"/>
    <x v="4"/>
    <s v="Carolina Navarro"/>
    <n v="58"/>
    <n v="58"/>
    <x v="3"/>
    <n v="319000"/>
    <n v="203"/>
  </r>
  <r>
    <n v="13635"/>
    <x v="1"/>
    <x v="3"/>
    <n v="8"/>
    <n v="27"/>
    <x v="11"/>
    <s v="Ortensia Giraldo"/>
    <n v="210"/>
    <n v="210"/>
    <x v="0"/>
    <n v="504000"/>
    <n v="294"/>
  </r>
  <r>
    <n v="13636"/>
    <x v="1"/>
    <x v="3"/>
    <n v="8"/>
    <n v="19"/>
    <x v="16"/>
    <s v="Ernesto Pérez"/>
    <n v="101"/>
    <n v="101"/>
    <x v="2"/>
    <n v="888800"/>
    <n v="383.8"/>
  </r>
  <r>
    <n v="13637"/>
    <x v="1"/>
    <x v="9"/>
    <n v="3"/>
    <n v="16"/>
    <x v="2"/>
    <s v="Carolina Navarro"/>
    <n v="112"/>
    <n v="112"/>
    <x v="1"/>
    <n v="784000"/>
    <n v="448"/>
  </r>
  <r>
    <n v="13638"/>
    <x v="1"/>
    <x v="4"/>
    <n v="12"/>
    <n v="8"/>
    <x v="13"/>
    <s v="Ernesto Pérez"/>
    <n v="100"/>
    <n v="100"/>
    <x v="3"/>
    <n v="550000"/>
    <n v="350"/>
  </r>
  <r>
    <n v="13639"/>
    <x v="1"/>
    <x v="0"/>
    <n v="11"/>
    <n v="5"/>
    <x v="13"/>
    <s v="Juan Carlos Londoño"/>
    <n v="286"/>
    <n v="286"/>
    <x v="2"/>
    <n v="2145000"/>
    <n v="715"/>
  </r>
  <r>
    <n v="13640"/>
    <x v="1"/>
    <x v="10"/>
    <n v="6"/>
    <n v="7"/>
    <x v="3"/>
    <s v="Marcela Valencia"/>
    <n v="152"/>
    <n v="152"/>
    <x v="1"/>
    <n v="1064000"/>
    <n v="608"/>
  </r>
  <r>
    <n v="13641"/>
    <x v="1"/>
    <x v="0"/>
    <n v="11"/>
    <n v="1"/>
    <x v="4"/>
    <s v="Patricia Fernandez"/>
    <n v="300"/>
    <n v="300"/>
    <x v="2"/>
    <n v="2250000"/>
    <n v="750"/>
  </r>
  <r>
    <n v="13642"/>
    <x v="1"/>
    <x v="5"/>
    <n v="9"/>
    <n v="16"/>
    <x v="8"/>
    <s v="Juan Carlos Londoño"/>
    <n v="103"/>
    <n v="103"/>
    <x v="1"/>
    <n v="721000"/>
    <n v="412"/>
  </r>
  <r>
    <n v="13643"/>
    <x v="1"/>
    <x v="8"/>
    <n v="5"/>
    <n v="29"/>
    <x v="1"/>
    <s v="Ernesto Pérez"/>
    <n v="116"/>
    <n v="116"/>
    <x v="3"/>
    <n v="638000"/>
    <n v="406"/>
  </r>
  <r>
    <n v="13644"/>
    <x v="1"/>
    <x v="7"/>
    <n v="2"/>
    <n v="13"/>
    <x v="19"/>
    <s v="Marcela Valencia"/>
    <n v="73"/>
    <n v="73"/>
    <x v="2"/>
    <n v="642400"/>
    <n v="277.39999999999998"/>
  </r>
  <r>
    <n v="13645"/>
    <x v="1"/>
    <x v="5"/>
    <n v="9"/>
    <n v="17"/>
    <x v="12"/>
    <s v="Carolina Navarro"/>
    <n v="104"/>
    <n v="104"/>
    <x v="3"/>
    <n v="572000"/>
    <n v="364"/>
  </r>
  <r>
    <n v="13646"/>
    <x v="1"/>
    <x v="2"/>
    <n v="4"/>
    <n v="19"/>
    <x v="12"/>
    <s v="Ortensia Giraldo"/>
    <n v="102"/>
    <n v="102"/>
    <x v="3"/>
    <n v="561000"/>
    <n v="357"/>
  </r>
  <r>
    <n v="13647"/>
    <x v="1"/>
    <x v="8"/>
    <n v="5"/>
    <n v="7"/>
    <x v="19"/>
    <s v="Ortensia Giraldo"/>
    <n v="63"/>
    <n v="63"/>
    <x v="0"/>
    <n v="189000"/>
    <n v="126"/>
  </r>
  <r>
    <n v="13648"/>
    <x v="1"/>
    <x v="7"/>
    <n v="2"/>
    <n v="30"/>
    <x v="8"/>
    <s v="Ernesto Pérez"/>
    <n v="77"/>
    <n v="77"/>
    <x v="2"/>
    <n v="677600"/>
    <n v="292.60000000000002"/>
  </r>
  <r>
    <n v="13649"/>
    <x v="1"/>
    <x v="10"/>
    <n v="6"/>
    <n v="14"/>
    <x v="1"/>
    <s v="Patricia Fernandez"/>
    <n v="297"/>
    <n v="297"/>
    <x v="2"/>
    <n v="2227500"/>
    <n v="742.5"/>
  </r>
  <r>
    <n v="13650"/>
    <x v="1"/>
    <x v="2"/>
    <n v="4"/>
    <n v="13"/>
    <x v="5"/>
    <s v="Ortensia Giraldo"/>
    <n v="72"/>
    <n v="72"/>
    <x v="3"/>
    <n v="396000"/>
    <n v="252"/>
  </r>
  <r>
    <n v="13651"/>
    <x v="1"/>
    <x v="1"/>
    <n v="10"/>
    <n v="13"/>
    <x v="0"/>
    <s v="Ernesto Pérez"/>
    <n v="275"/>
    <n v="275"/>
    <x v="2"/>
    <n v="2062500"/>
    <n v="687.5"/>
  </r>
  <r>
    <n v="13652"/>
    <x v="1"/>
    <x v="4"/>
    <n v="12"/>
    <n v="28"/>
    <x v="1"/>
    <s v="Ernesto Pérez"/>
    <n v="119"/>
    <n v="119"/>
    <x v="0"/>
    <n v="357000"/>
    <n v="238"/>
  </r>
  <r>
    <n v="13653"/>
    <x v="1"/>
    <x v="3"/>
    <n v="8"/>
    <n v="13"/>
    <x v="2"/>
    <s v="Ortensia Giraldo"/>
    <n v="265"/>
    <n v="265"/>
    <x v="3"/>
    <n v="1139500"/>
    <n v="609.5"/>
  </r>
  <r>
    <n v="13654"/>
    <x v="1"/>
    <x v="7"/>
    <n v="2"/>
    <n v="14"/>
    <x v="13"/>
    <s v="Patricia Fernandez"/>
    <n v="101"/>
    <n v="101"/>
    <x v="2"/>
    <n v="888800"/>
    <n v="383.8"/>
  </r>
  <r>
    <n v="13655"/>
    <x v="1"/>
    <x v="3"/>
    <n v="8"/>
    <n v="8"/>
    <x v="3"/>
    <s v="Ortensia Giraldo"/>
    <n v="90"/>
    <n v="90"/>
    <x v="2"/>
    <n v="792000"/>
    <n v="342"/>
  </r>
  <r>
    <n v="13656"/>
    <x v="1"/>
    <x v="11"/>
    <n v="7"/>
    <n v="13"/>
    <x v="4"/>
    <s v="Carolina Navarro"/>
    <n v="158"/>
    <n v="158"/>
    <x v="1"/>
    <n v="1106000"/>
    <n v="632"/>
  </r>
  <r>
    <n v="13657"/>
    <x v="1"/>
    <x v="2"/>
    <n v="4"/>
    <n v="30"/>
    <x v="15"/>
    <s v="Ernesto Pérez"/>
    <n v="76"/>
    <n v="76"/>
    <x v="0"/>
    <n v="228000"/>
    <n v="152"/>
  </r>
  <r>
    <n v="13658"/>
    <x v="1"/>
    <x v="10"/>
    <n v="6"/>
    <n v="10"/>
    <x v="15"/>
    <s v="Juan Carlos Londoño"/>
    <n v="77"/>
    <n v="77"/>
    <x v="0"/>
    <n v="231000"/>
    <n v="154"/>
  </r>
  <r>
    <n v="13659"/>
    <x v="1"/>
    <x v="4"/>
    <n v="12"/>
    <n v="6"/>
    <x v="5"/>
    <s v="Marcela Valencia"/>
    <n v="84"/>
    <n v="84"/>
    <x v="3"/>
    <n v="462000"/>
    <n v="294"/>
  </r>
  <r>
    <n v="13660"/>
    <x v="1"/>
    <x v="6"/>
    <n v="1"/>
    <n v="3"/>
    <x v="18"/>
    <s v="Patricia Fernandez"/>
    <n v="54"/>
    <n v="54"/>
    <x v="2"/>
    <n v="475200"/>
    <n v="205.2"/>
  </r>
  <r>
    <n v="13661"/>
    <x v="1"/>
    <x v="9"/>
    <n v="3"/>
    <n v="1"/>
    <x v="10"/>
    <s v="Patricia Fernandez"/>
    <n v="52"/>
    <n v="52"/>
    <x v="1"/>
    <n v="364000"/>
    <n v="208"/>
  </r>
  <r>
    <n v="13662"/>
    <x v="1"/>
    <x v="10"/>
    <n v="6"/>
    <n v="29"/>
    <x v="5"/>
    <s v="Patricia Fernandez"/>
    <n v="249"/>
    <n v="249"/>
    <x v="2"/>
    <n v="1867500"/>
    <n v="622.5"/>
  </r>
  <r>
    <n v="13663"/>
    <x v="1"/>
    <x v="5"/>
    <n v="9"/>
    <n v="11"/>
    <x v="15"/>
    <s v="Patricia Fernandez"/>
    <n v="80"/>
    <n v="80"/>
    <x v="3"/>
    <n v="440000"/>
    <n v="280"/>
  </r>
  <r>
    <n v="13664"/>
    <x v="1"/>
    <x v="0"/>
    <n v="11"/>
    <n v="25"/>
    <x v="4"/>
    <s v="Carolina Navarro"/>
    <n v="98"/>
    <n v="98"/>
    <x v="1"/>
    <n v="686000"/>
    <n v="392"/>
  </r>
  <r>
    <n v="13665"/>
    <x v="1"/>
    <x v="4"/>
    <n v="12"/>
    <n v="28"/>
    <x v="13"/>
    <s v="Patricia Fernandez"/>
    <n v="95"/>
    <n v="95"/>
    <x v="0"/>
    <n v="285000"/>
    <n v="190"/>
  </r>
  <r>
    <n v="13666"/>
    <x v="1"/>
    <x v="6"/>
    <n v="1"/>
    <n v="20"/>
    <x v="18"/>
    <s v="Juan Carlos Londoño"/>
    <n v="206"/>
    <n v="206"/>
    <x v="3"/>
    <n v="885800"/>
    <n v="473.8"/>
  </r>
  <r>
    <n v="13667"/>
    <x v="1"/>
    <x v="8"/>
    <n v="5"/>
    <n v="21"/>
    <x v="2"/>
    <s v="Ernesto Pérez"/>
    <n v="209"/>
    <n v="209"/>
    <x v="2"/>
    <n v="1567500"/>
    <n v="522.5"/>
  </r>
  <r>
    <n v="13668"/>
    <x v="1"/>
    <x v="0"/>
    <n v="11"/>
    <n v="19"/>
    <x v="10"/>
    <s v="Juan Carlos Londoño"/>
    <n v="229"/>
    <n v="229"/>
    <x v="2"/>
    <n v="1717500"/>
    <n v="572.5"/>
  </r>
  <r>
    <n v="13669"/>
    <x v="1"/>
    <x v="0"/>
    <n v="11"/>
    <n v="23"/>
    <x v="9"/>
    <s v="Juan Carlos Londoño"/>
    <n v="116"/>
    <n v="116"/>
    <x v="3"/>
    <n v="638000"/>
    <n v="406"/>
  </r>
  <r>
    <n v="13670"/>
    <x v="1"/>
    <x v="7"/>
    <n v="2"/>
    <n v="27"/>
    <x v="10"/>
    <s v="Juan Carlos Londoño"/>
    <n v="85"/>
    <n v="85"/>
    <x v="2"/>
    <n v="748000"/>
    <n v="323"/>
  </r>
  <r>
    <n v="13671"/>
    <x v="1"/>
    <x v="7"/>
    <n v="2"/>
    <n v="22"/>
    <x v="0"/>
    <s v="Ortensia Giraldo"/>
    <n v="260"/>
    <n v="260"/>
    <x v="3"/>
    <n v="1118000"/>
    <n v="598"/>
  </r>
  <r>
    <n v="13672"/>
    <x v="1"/>
    <x v="6"/>
    <n v="1"/>
    <n v="14"/>
    <x v="11"/>
    <s v="Juan Carlos Londoño"/>
    <n v="110"/>
    <n v="110"/>
    <x v="2"/>
    <n v="968000"/>
    <n v="418"/>
  </r>
  <r>
    <n v="13673"/>
    <x v="1"/>
    <x v="2"/>
    <n v="4"/>
    <n v="19"/>
    <x v="13"/>
    <s v="Carolina Navarro"/>
    <n v="237"/>
    <n v="237"/>
    <x v="2"/>
    <n v="1777500"/>
    <n v="592.5"/>
  </r>
  <r>
    <n v="13674"/>
    <x v="1"/>
    <x v="9"/>
    <n v="3"/>
    <n v="25"/>
    <x v="12"/>
    <s v="Marcela Valencia"/>
    <n v="267"/>
    <n v="267"/>
    <x v="2"/>
    <n v="2002500"/>
    <n v="667.5"/>
  </r>
  <r>
    <n v="13675"/>
    <x v="1"/>
    <x v="3"/>
    <n v="8"/>
    <n v="27"/>
    <x v="2"/>
    <s v="Marcela Valencia"/>
    <n v="95"/>
    <n v="95"/>
    <x v="2"/>
    <n v="836000"/>
    <n v="361"/>
  </r>
  <r>
    <n v="13676"/>
    <x v="1"/>
    <x v="7"/>
    <n v="2"/>
    <n v="27"/>
    <x v="16"/>
    <s v="Ortensia Giraldo"/>
    <n v="81"/>
    <n v="81"/>
    <x v="2"/>
    <n v="712800"/>
    <n v="307.8"/>
  </r>
  <r>
    <n v="13677"/>
    <x v="1"/>
    <x v="2"/>
    <n v="4"/>
    <n v="11"/>
    <x v="18"/>
    <s v="Ortensia Giraldo"/>
    <n v="222"/>
    <n v="222"/>
    <x v="2"/>
    <n v="1665000"/>
    <n v="555"/>
  </r>
  <r>
    <n v="13678"/>
    <x v="1"/>
    <x v="2"/>
    <n v="4"/>
    <n v="11"/>
    <x v="1"/>
    <s v="Ernesto Pérez"/>
    <n v="57"/>
    <n v="57"/>
    <x v="0"/>
    <n v="171000"/>
    <n v="114"/>
  </r>
  <r>
    <n v="13679"/>
    <x v="1"/>
    <x v="0"/>
    <n v="11"/>
    <n v="21"/>
    <x v="5"/>
    <s v="Patricia Fernandez"/>
    <n v="129"/>
    <n v="129"/>
    <x v="1"/>
    <n v="903000"/>
    <n v="516"/>
  </r>
  <r>
    <n v="13680"/>
    <x v="1"/>
    <x v="10"/>
    <n v="6"/>
    <n v="1"/>
    <x v="13"/>
    <s v="Patricia Fernandez"/>
    <n v="58"/>
    <n v="58"/>
    <x v="0"/>
    <n v="174000"/>
    <n v="116"/>
  </r>
  <r>
    <n v="13681"/>
    <x v="1"/>
    <x v="9"/>
    <n v="3"/>
    <n v="16"/>
    <x v="2"/>
    <s v="Marcela Valencia"/>
    <n v="56"/>
    <n v="56"/>
    <x v="0"/>
    <n v="168000"/>
    <n v="112"/>
  </r>
  <r>
    <n v="13682"/>
    <x v="1"/>
    <x v="2"/>
    <n v="4"/>
    <n v="26"/>
    <x v="16"/>
    <s v="Carolina Navarro"/>
    <n v="238"/>
    <n v="238"/>
    <x v="2"/>
    <n v="1785000"/>
    <n v="595"/>
  </r>
  <r>
    <n v="13683"/>
    <x v="1"/>
    <x v="0"/>
    <n v="11"/>
    <n v="14"/>
    <x v="9"/>
    <s v="Ortensia Giraldo"/>
    <n v="109"/>
    <n v="109"/>
    <x v="0"/>
    <n v="327000"/>
    <n v="218"/>
  </r>
  <r>
    <n v="13684"/>
    <x v="1"/>
    <x v="8"/>
    <n v="5"/>
    <n v="28"/>
    <x v="15"/>
    <s v="Marcela Valencia"/>
    <n v="85"/>
    <n v="85"/>
    <x v="1"/>
    <n v="595000"/>
    <n v="340"/>
  </r>
  <r>
    <n v="13685"/>
    <x v="1"/>
    <x v="2"/>
    <n v="4"/>
    <n v="13"/>
    <x v="16"/>
    <s v="Patricia Fernandez"/>
    <n v="56"/>
    <n v="56"/>
    <x v="1"/>
    <n v="392000"/>
    <n v="224"/>
  </r>
  <r>
    <n v="13686"/>
    <x v="1"/>
    <x v="9"/>
    <n v="3"/>
    <n v="29"/>
    <x v="10"/>
    <s v="Marcela Valencia"/>
    <n v="82"/>
    <n v="82"/>
    <x v="0"/>
    <n v="246000"/>
    <n v="164"/>
  </r>
  <r>
    <n v="13687"/>
    <x v="1"/>
    <x v="7"/>
    <n v="2"/>
    <n v="23"/>
    <x v="6"/>
    <s v="Carolina Navarro"/>
    <n v="239"/>
    <n v="239"/>
    <x v="3"/>
    <n v="1027700"/>
    <n v="549.70000000000005"/>
  </r>
  <r>
    <n v="13688"/>
    <x v="1"/>
    <x v="2"/>
    <n v="4"/>
    <n v="16"/>
    <x v="2"/>
    <s v="Carolina Navarro"/>
    <n v="98"/>
    <n v="98"/>
    <x v="3"/>
    <n v="539000"/>
    <n v="343"/>
  </r>
  <r>
    <n v="13689"/>
    <x v="1"/>
    <x v="9"/>
    <n v="3"/>
    <n v="5"/>
    <x v="10"/>
    <s v="Juan Carlos Londoño"/>
    <n v="99"/>
    <n v="99"/>
    <x v="3"/>
    <n v="544500"/>
    <n v="346.5"/>
  </r>
  <r>
    <n v="13690"/>
    <x v="1"/>
    <x v="4"/>
    <n v="12"/>
    <n v="9"/>
    <x v="10"/>
    <s v="Marcela Valencia"/>
    <n v="262"/>
    <n v="262"/>
    <x v="2"/>
    <n v="1965000"/>
    <n v="655"/>
  </r>
  <r>
    <n v="13691"/>
    <x v="1"/>
    <x v="3"/>
    <n v="8"/>
    <n v="2"/>
    <x v="11"/>
    <s v="Juan Carlos Londoño"/>
    <n v="262"/>
    <n v="262"/>
    <x v="3"/>
    <n v="1126600"/>
    <n v="602.6"/>
  </r>
  <r>
    <n v="13692"/>
    <x v="1"/>
    <x v="6"/>
    <n v="1"/>
    <n v="18"/>
    <x v="16"/>
    <s v="Ortensia Giraldo"/>
    <n v="287"/>
    <n v="287"/>
    <x v="3"/>
    <n v="1234100"/>
    <n v="660.1"/>
  </r>
  <r>
    <n v="13693"/>
    <x v="1"/>
    <x v="10"/>
    <n v="6"/>
    <n v="1"/>
    <x v="3"/>
    <s v="Patricia Fernandez"/>
    <n v="80"/>
    <n v="80"/>
    <x v="0"/>
    <n v="240000"/>
    <n v="160"/>
  </r>
  <r>
    <n v="13694"/>
    <x v="1"/>
    <x v="9"/>
    <n v="3"/>
    <n v="25"/>
    <x v="0"/>
    <s v="Patricia Fernandez"/>
    <n v="79"/>
    <n v="79"/>
    <x v="0"/>
    <n v="237000"/>
    <n v="158"/>
  </r>
  <r>
    <n v="13695"/>
    <x v="1"/>
    <x v="2"/>
    <n v="4"/>
    <n v="21"/>
    <x v="14"/>
    <s v="Marcela Valencia"/>
    <n v="89"/>
    <n v="89"/>
    <x v="0"/>
    <n v="267000"/>
    <n v="178"/>
  </r>
  <r>
    <n v="13696"/>
    <x v="1"/>
    <x v="11"/>
    <n v="7"/>
    <n v="22"/>
    <x v="10"/>
    <s v="Marcela Valencia"/>
    <n v="97"/>
    <n v="97"/>
    <x v="1"/>
    <n v="679000"/>
    <n v="388"/>
  </r>
  <r>
    <n v="13697"/>
    <x v="1"/>
    <x v="4"/>
    <n v="12"/>
    <n v="21"/>
    <x v="12"/>
    <s v="Marcela Valencia"/>
    <n v="124"/>
    <n v="124"/>
    <x v="1"/>
    <n v="868000"/>
    <n v="496"/>
  </r>
  <r>
    <n v="13698"/>
    <x v="1"/>
    <x v="6"/>
    <n v="1"/>
    <n v="27"/>
    <x v="17"/>
    <s v="Marcela Valencia"/>
    <n v="247"/>
    <n v="247"/>
    <x v="3"/>
    <n v="1062100"/>
    <n v="568.1"/>
  </r>
  <r>
    <n v="13699"/>
    <x v="1"/>
    <x v="5"/>
    <n v="9"/>
    <n v="10"/>
    <x v="10"/>
    <s v="Ortensia Giraldo"/>
    <n v="233"/>
    <n v="233"/>
    <x v="2"/>
    <n v="1747500"/>
    <n v="582.5"/>
  </r>
  <r>
    <n v="13700"/>
    <x v="1"/>
    <x v="3"/>
    <n v="8"/>
    <n v="28"/>
    <x v="6"/>
    <s v="Ernesto Pérez"/>
    <n v="211"/>
    <n v="211"/>
    <x v="3"/>
    <n v="907300"/>
    <n v="485.3"/>
  </r>
  <r>
    <n v="13701"/>
    <x v="1"/>
    <x v="10"/>
    <n v="6"/>
    <n v="19"/>
    <x v="18"/>
    <s v="Carolina Navarro"/>
    <n v="109"/>
    <n v="109"/>
    <x v="3"/>
    <n v="599500"/>
    <n v="381.5"/>
  </r>
  <r>
    <n v="13702"/>
    <x v="1"/>
    <x v="10"/>
    <n v="6"/>
    <n v="20"/>
    <x v="14"/>
    <s v="Carolina Navarro"/>
    <n v="115"/>
    <n v="115"/>
    <x v="0"/>
    <n v="345000"/>
    <n v="230"/>
  </r>
  <r>
    <n v="13703"/>
    <x v="1"/>
    <x v="10"/>
    <n v="6"/>
    <n v="15"/>
    <x v="0"/>
    <s v="Patricia Fernandez"/>
    <n v="109"/>
    <n v="109"/>
    <x v="1"/>
    <n v="763000"/>
    <n v="436"/>
  </r>
  <r>
    <n v="13704"/>
    <x v="1"/>
    <x v="3"/>
    <n v="8"/>
    <n v="9"/>
    <x v="0"/>
    <s v="Ortensia Giraldo"/>
    <n v="209"/>
    <n v="209"/>
    <x v="3"/>
    <n v="898700"/>
    <n v="480.7"/>
  </r>
  <r>
    <n v="13705"/>
    <x v="1"/>
    <x v="5"/>
    <n v="9"/>
    <n v="21"/>
    <x v="7"/>
    <s v="Carolina Navarro"/>
    <n v="97"/>
    <n v="97"/>
    <x v="0"/>
    <n v="291000"/>
    <n v="194"/>
  </r>
  <r>
    <n v="13706"/>
    <x v="1"/>
    <x v="8"/>
    <n v="5"/>
    <n v="2"/>
    <x v="9"/>
    <s v="Patricia Fernandez"/>
    <n v="106"/>
    <n v="106"/>
    <x v="1"/>
    <n v="742000"/>
    <n v="424"/>
  </r>
  <r>
    <n v="13707"/>
    <x v="1"/>
    <x v="1"/>
    <n v="10"/>
    <n v="4"/>
    <x v="16"/>
    <s v="Juan Carlos Londoño"/>
    <n v="62"/>
    <n v="62"/>
    <x v="0"/>
    <n v="186000"/>
    <n v="124"/>
  </r>
  <r>
    <n v="13708"/>
    <x v="1"/>
    <x v="0"/>
    <n v="11"/>
    <n v="1"/>
    <x v="14"/>
    <s v="Ortensia Giraldo"/>
    <n v="109"/>
    <n v="109"/>
    <x v="1"/>
    <n v="763000"/>
    <n v="436"/>
  </r>
  <r>
    <n v="13709"/>
    <x v="1"/>
    <x v="10"/>
    <n v="6"/>
    <n v="1"/>
    <x v="16"/>
    <s v="Marcela Valencia"/>
    <n v="109"/>
    <n v="109"/>
    <x v="3"/>
    <n v="599500"/>
    <n v="381.5"/>
  </r>
  <r>
    <n v="13710"/>
    <x v="1"/>
    <x v="1"/>
    <n v="10"/>
    <n v="1"/>
    <x v="6"/>
    <s v="Juan Carlos Londoño"/>
    <n v="232"/>
    <n v="232"/>
    <x v="2"/>
    <n v="1740000"/>
    <n v="580"/>
  </r>
  <r>
    <n v="13711"/>
    <x v="1"/>
    <x v="2"/>
    <n v="4"/>
    <n v="25"/>
    <x v="13"/>
    <s v="Patricia Fernandez"/>
    <n v="72"/>
    <n v="72"/>
    <x v="3"/>
    <n v="396000"/>
    <n v="252"/>
  </r>
  <r>
    <n v="13712"/>
    <x v="1"/>
    <x v="5"/>
    <n v="9"/>
    <n v="4"/>
    <x v="4"/>
    <s v="Marcela Valencia"/>
    <n v="113"/>
    <n v="113"/>
    <x v="0"/>
    <n v="339000"/>
    <n v="226"/>
  </r>
  <r>
    <n v="13713"/>
    <x v="1"/>
    <x v="1"/>
    <n v="10"/>
    <n v="9"/>
    <x v="1"/>
    <s v="Ernesto Pérez"/>
    <n v="115"/>
    <n v="115"/>
    <x v="1"/>
    <n v="805000"/>
    <n v="460"/>
  </r>
  <r>
    <n v="13714"/>
    <x v="1"/>
    <x v="9"/>
    <n v="3"/>
    <n v="1"/>
    <x v="12"/>
    <s v="Marcela Valencia"/>
    <n v="102"/>
    <n v="102"/>
    <x v="3"/>
    <n v="561000"/>
    <n v="357"/>
  </r>
  <r>
    <n v="13715"/>
    <x v="1"/>
    <x v="2"/>
    <n v="4"/>
    <n v="23"/>
    <x v="4"/>
    <s v="Marcela Valencia"/>
    <n v="126"/>
    <n v="126"/>
    <x v="1"/>
    <n v="882000"/>
    <n v="504"/>
  </r>
  <r>
    <n v="13716"/>
    <x v="1"/>
    <x v="9"/>
    <n v="3"/>
    <n v="23"/>
    <x v="11"/>
    <s v="Juan Carlos Londoño"/>
    <n v="50"/>
    <n v="50"/>
    <x v="3"/>
    <n v="275000"/>
    <n v="175"/>
  </r>
  <r>
    <n v="13717"/>
    <x v="1"/>
    <x v="6"/>
    <n v="1"/>
    <n v="17"/>
    <x v="5"/>
    <s v="Patricia Fernandez"/>
    <n v="232"/>
    <n v="232"/>
    <x v="0"/>
    <n v="556800"/>
    <n v="324.8"/>
  </r>
  <r>
    <n v="13718"/>
    <x v="1"/>
    <x v="4"/>
    <n v="12"/>
    <n v="23"/>
    <x v="14"/>
    <s v="Marcela Valencia"/>
    <n v="164"/>
    <n v="164"/>
    <x v="1"/>
    <n v="1148000"/>
    <n v="656"/>
  </r>
  <r>
    <n v="13719"/>
    <x v="1"/>
    <x v="1"/>
    <n v="10"/>
    <n v="21"/>
    <x v="16"/>
    <s v="Patricia Fernandez"/>
    <n v="73"/>
    <n v="73"/>
    <x v="0"/>
    <n v="219000"/>
    <n v="146"/>
  </r>
  <r>
    <n v="13720"/>
    <x v="1"/>
    <x v="10"/>
    <n v="6"/>
    <n v="29"/>
    <x v="5"/>
    <s v="Ortensia Giraldo"/>
    <n v="227"/>
    <n v="227"/>
    <x v="2"/>
    <n v="1702500"/>
    <n v="567.5"/>
  </r>
  <r>
    <n v="13721"/>
    <x v="1"/>
    <x v="0"/>
    <n v="11"/>
    <n v="30"/>
    <x v="13"/>
    <s v="Ortensia Giraldo"/>
    <n v="66"/>
    <n v="66"/>
    <x v="3"/>
    <n v="363000"/>
    <n v="231"/>
  </r>
  <r>
    <n v="13722"/>
    <x v="1"/>
    <x v="7"/>
    <n v="2"/>
    <n v="17"/>
    <x v="4"/>
    <s v="Ortensia Giraldo"/>
    <n v="86"/>
    <n v="86"/>
    <x v="2"/>
    <n v="756800"/>
    <n v="326.8"/>
  </r>
  <r>
    <n v="13723"/>
    <x v="1"/>
    <x v="7"/>
    <n v="2"/>
    <n v="23"/>
    <x v="3"/>
    <s v="Ortensia Giraldo"/>
    <n v="279"/>
    <n v="279"/>
    <x v="0"/>
    <n v="669600"/>
    <n v="390.6"/>
  </r>
  <r>
    <n v="13724"/>
    <x v="1"/>
    <x v="2"/>
    <n v="4"/>
    <n v="9"/>
    <x v="0"/>
    <s v="Ernesto Pérez"/>
    <n v="111"/>
    <n v="111"/>
    <x v="3"/>
    <n v="610500"/>
    <n v="388.5"/>
  </r>
  <r>
    <n v="13725"/>
    <x v="1"/>
    <x v="10"/>
    <n v="6"/>
    <n v="6"/>
    <x v="1"/>
    <s v="Ortensia Giraldo"/>
    <n v="58"/>
    <n v="58"/>
    <x v="1"/>
    <n v="406000"/>
    <n v="232"/>
  </r>
  <r>
    <n v="13726"/>
    <x v="1"/>
    <x v="1"/>
    <n v="10"/>
    <n v="3"/>
    <x v="13"/>
    <s v="Juan Carlos Londoño"/>
    <n v="200"/>
    <n v="200"/>
    <x v="2"/>
    <n v="1500000"/>
    <n v="500"/>
  </r>
  <r>
    <n v="13727"/>
    <x v="1"/>
    <x v="10"/>
    <n v="6"/>
    <n v="28"/>
    <x v="14"/>
    <s v="Marcela Valencia"/>
    <n v="289"/>
    <n v="289"/>
    <x v="2"/>
    <n v="2167500"/>
    <n v="722.5"/>
  </r>
  <r>
    <n v="13728"/>
    <x v="1"/>
    <x v="5"/>
    <n v="9"/>
    <n v="26"/>
    <x v="9"/>
    <s v="Patricia Fernandez"/>
    <n v="270"/>
    <n v="270"/>
    <x v="2"/>
    <n v="2025000"/>
    <n v="675"/>
  </r>
  <r>
    <n v="13729"/>
    <x v="1"/>
    <x v="4"/>
    <n v="12"/>
    <n v="24"/>
    <x v="15"/>
    <s v="Carolina Navarro"/>
    <n v="90"/>
    <n v="90"/>
    <x v="1"/>
    <n v="630000"/>
    <n v="360"/>
  </r>
  <r>
    <n v="13730"/>
    <x v="1"/>
    <x v="0"/>
    <n v="11"/>
    <n v="24"/>
    <x v="4"/>
    <s v="Ernesto Pérez"/>
    <n v="77"/>
    <n v="77"/>
    <x v="1"/>
    <n v="539000"/>
    <n v="308"/>
  </r>
  <r>
    <n v="13731"/>
    <x v="1"/>
    <x v="3"/>
    <n v="8"/>
    <n v="28"/>
    <x v="17"/>
    <s v="Ernesto Pérez"/>
    <n v="229"/>
    <n v="229"/>
    <x v="0"/>
    <n v="549600"/>
    <n v="320.60000000000002"/>
  </r>
  <r>
    <n v="13732"/>
    <x v="1"/>
    <x v="4"/>
    <n v="12"/>
    <n v="4"/>
    <x v="4"/>
    <s v="Carolina Navarro"/>
    <n v="82"/>
    <n v="82"/>
    <x v="0"/>
    <n v="246000"/>
    <n v="164"/>
  </r>
  <r>
    <n v="13733"/>
    <x v="1"/>
    <x v="1"/>
    <n v="10"/>
    <n v="2"/>
    <x v="19"/>
    <s v="Juan Carlos Londoño"/>
    <n v="156"/>
    <n v="156"/>
    <x v="1"/>
    <n v="1092000"/>
    <n v="624"/>
  </r>
  <r>
    <n v="13734"/>
    <x v="1"/>
    <x v="3"/>
    <n v="8"/>
    <n v="1"/>
    <x v="7"/>
    <s v="Ortensia Giraldo"/>
    <n v="218"/>
    <n v="218"/>
    <x v="3"/>
    <n v="937400"/>
    <n v="501.4"/>
  </r>
  <r>
    <n v="13735"/>
    <x v="1"/>
    <x v="0"/>
    <n v="11"/>
    <n v="3"/>
    <x v="11"/>
    <s v="Ernesto Pérez"/>
    <n v="90"/>
    <n v="90"/>
    <x v="1"/>
    <n v="630000"/>
    <n v="360"/>
  </r>
  <r>
    <n v="13736"/>
    <x v="1"/>
    <x v="6"/>
    <n v="1"/>
    <n v="18"/>
    <x v="11"/>
    <s v="Marcela Valencia"/>
    <n v="286"/>
    <n v="286"/>
    <x v="3"/>
    <n v="1229800"/>
    <n v="657.8"/>
  </r>
  <r>
    <n v="13737"/>
    <x v="1"/>
    <x v="6"/>
    <n v="1"/>
    <n v="24"/>
    <x v="11"/>
    <s v="Marcela Valencia"/>
    <n v="291"/>
    <n v="291"/>
    <x v="0"/>
    <n v="698400"/>
    <n v="407.4"/>
  </r>
  <r>
    <n v="13738"/>
    <x v="1"/>
    <x v="11"/>
    <n v="7"/>
    <n v="11"/>
    <x v="8"/>
    <s v="Marcela Valencia"/>
    <n v="97"/>
    <n v="97"/>
    <x v="1"/>
    <n v="679000"/>
    <n v="388"/>
  </r>
  <r>
    <n v="13739"/>
    <x v="1"/>
    <x v="6"/>
    <n v="1"/>
    <n v="23"/>
    <x v="15"/>
    <s v="Carolina Navarro"/>
    <n v="85"/>
    <n v="85"/>
    <x v="1"/>
    <n v="595000"/>
    <n v="340"/>
  </r>
  <r>
    <n v="13740"/>
    <x v="1"/>
    <x v="7"/>
    <n v="2"/>
    <n v="17"/>
    <x v="18"/>
    <s v="Patricia Fernandez"/>
    <n v="297"/>
    <n v="297"/>
    <x v="3"/>
    <n v="1277100"/>
    <n v="683.1"/>
  </r>
  <r>
    <n v="13741"/>
    <x v="1"/>
    <x v="11"/>
    <n v="7"/>
    <n v="6"/>
    <x v="10"/>
    <s v="Patricia Fernandez"/>
    <n v="217"/>
    <n v="217"/>
    <x v="0"/>
    <n v="520800"/>
    <n v="303.8"/>
  </r>
  <r>
    <n v="13742"/>
    <x v="1"/>
    <x v="3"/>
    <n v="8"/>
    <n v="3"/>
    <x v="14"/>
    <s v="Juan Carlos Londoño"/>
    <n v="107"/>
    <n v="107"/>
    <x v="2"/>
    <n v="941600"/>
    <n v="406.6"/>
  </r>
  <r>
    <n v="13743"/>
    <x v="1"/>
    <x v="5"/>
    <n v="9"/>
    <n v="30"/>
    <x v="2"/>
    <s v="Ernesto Pérez"/>
    <n v="238"/>
    <n v="238"/>
    <x v="2"/>
    <n v="1785000"/>
    <n v="595"/>
  </r>
  <r>
    <n v="13744"/>
    <x v="1"/>
    <x v="10"/>
    <n v="6"/>
    <n v="22"/>
    <x v="3"/>
    <s v="Ernesto Pérez"/>
    <n v="101"/>
    <n v="101"/>
    <x v="3"/>
    <n v="555500"/>
    <n v="353.5"/>
  </r>
  <r>
    <n v="13745"/>
    <x v="1"/>
    <x v="1"/>
    <n v="10"/>
    <n v="17"/>
    <x v="15"/>
    <s v="Patricia Fernandez"/>
    <n v="104"/>
    <n v="104"/>
    <x v="3"/>
    <n v="572000"/>
    <n v="364"/>
  </r>
  <r>
    <n v="13746"/>
    <x v="1"/>
    <x v="3"/>
    <n v="8"/>
    <n v="17"/>
    <x v="4"/>
    <s v="Patricia Fernandez"/>
    <n v="217"/>
    <n v="217"/>
    <x v="3"/>
    <n v="933100"/>
    <n v="499.1"/>
  </r>
  <r>
    <n v="13747"/>
    <x v="1"/>
    <x v="2"/>
    <n v="4"/>
    <n v="16"/>
    <x v="10"/>
    <s v="Patricia Fernandez"/>
    <n v="179"/>
    <n v="179"/>
    <x v="1"/>
    <n v="1253000"/>
    <n v="716"/>
  </r>
  <r>
    <n v="13748"/>
    <x v="1"/>
    <x v="10"/>
    <n v="6"/>
    <n v="11"/>
    <x v="15"/>
    <s v="Marcela Valencia"/>
    <n v="57"/>
    <n v="57"/>
    <x v="0"/>
    <n v="171000"/>
    <n v="114"/>
  </r>
  <r>
    <n v="13749"/>
    <x v="1"/>
    <x v="10"/>
    <n v="6"/>
    <n v="19"/>
    <x v="15"/>
    <s v="Ernesto Pérez"/>
    <n v="82"/>
    <n v="82"/>
    <x v="3"/>
    <n v="451000"/>
    <n v="287"/>
  </r>
  <r>
    <n v="13750"/>
    <x v="1"/>
    <x v="8"/>
    <n v="5"/>
    <n v="13"/>
    <x v="17"/>
    <s v="Marcela Valencia"/>
    <n v="230"/>
    <n v="230"/>
    <x v="2"/>
    <n v="1725000"/>
    <n v="575"/>
  </r>
  <r>
    <n v="13751"/>
    <x v="1"/>
    <x v="9"/>
    <n v="3"/>
    <n v="19"/>
    <x v="4"/>
    <s v="Patricia Fernandez"/>
    <n v="143"/>
    <n v="143"/>
    <x v="1"/>
    <n v="1001000"/>
    <n v="572"/>
  </r>
  <r>
    <n v="13752"/>
    <x v="1"/>
    <x v="7"/>
    <n v="2"/>
    <n v="20"/>
    <x v="16"/>
    <s v="Patricia Fernandez"/>
    <n v="116"/>
    <n v="116"/>
    <x v="2"/>
    <n v="1020800"/>
    <n v="440.8"/>
  </r>
  <r>
    <n v="13753"/>
    <x v="1"/>
    <x v="7"/>
    <n v="2"/>
    <n v="24"/>
    <x v="13"/>
    <s v="Ortensia Giraldo"/>
    <n v="96"/>
    <n v="96"/>
    <x v="1"/>
    <n v="672000"/>
    <n v="384"/>
  </r>
  <r>
    <n v="13754"/>
    <x v="1"/>
    <x v="10"/>
    <n v="6"/>
    <n v="13"/>
    <x v="13"/>
    <s v="Ortensia Giraldo"/>
    <n v="248"/>
    <n v="248"/>
    <x v="2"/>
    <n v="1860000"/>
    <n v="620"/>
  </r>
  <r>
    <n v="13755"/>
    <x v="1"/>
    <x v="11"/>
    <n v="7"/>
    <n v="25"/>
    <x v="16"/>
    <s v="Juan Carlos Londoño"/>
    <n v="123"/>
    <n v="123"/>
    <x v="1"/>
    <n v="861000"/>
    <n v="492"/>
  </r>
  <r>
    <n v="13756"/>
    <x v="1"/>
    <x v="1"/>
    <n v="10"/>
    <n v="18"/>
    <x v="13"/>
    <s v="Ortensia Giraldo"/>
    <n v="140"/>
    <n v="140"/>
    <x v="1"/>
    <n v="980000"/>
    <n v="560"/>
  </r>
  <r>
    <n v="13757"/>
    <x v="1"/>
    <x v="1"/>
    <n v="10"/>
    <n v="14"/>
    <x v="14"/>
    <s v="Marcela Valencia"/>
    <n v="103"/>
    <n v="103"/>
    <x v="0"/>
    <n v="309000"/>
    <n v="206"/>
  </r>
  <r>
    <n v="13758"/>
    <x v="1"/>
    <x v="8"/>
    <n v="5"/>
    <n v="17"/>
    <x v="18"/>
    <s v="Patricia Fernandez"/>
    <n v="117"/>
    <n v="117"/>
    <x v="1"/>
    <n v="819000"/>
    <n v="468"/>
  </r>
  <r>
    <n v="13759"/>
    <x v="1"/>
    <x v="5"/>
    <n v="9"/>
    <n v="21"/>
    <x v="0"/>
    <s v="Patricia Fernandez"/>
    <n v="85"/>
    <n v="85"/>
    <x v="3"/>
    <n v="467500"/>
    <n v="297.5"/>
  </r>
  <r>
    <n v="13760"/>
    <x v="1"/>
    <x v="2"/>
    <n v="4"/>
    <n v="12"/>
    <x v="18"/>
    <s v="Marcela Valencia"/>
    <n v="72"/>
    <n v="72"/>
    <x v="0"/>
    <n v="216000"/>
    <n v="144"/>
  </r>
  <r>
    <n v="13761"/>
    <x v="1"/>
    <x v="9"/>
    <n v="3"/>
    <n v="16"/>
    <x v="8"/>
    <s v="Juan Carlos Londoño"/>
    <n v="104"/>
    <n v="104"/>
    <x v="3"/>
    <n v="572000"/>
    <n v="364"/>
  </r>
  <r>
    <n v="13762"/>
    <x v="1"/>
    <x v="0"/>
    <n v="11"/>
    <n v="25"/>
    <x v="14"/>
    <s v="Carolina Navarro"/>
    <n v="269"/>
    <n v="269"/>
    <x v="2"/>
    <n v="2017500"/>
    <n v="672.5"/>
  </r>
  <r>
    <n v="13763"/>
    <x v="1"/>
    <x v="5"/>
    <n v="9"/>
    <n v="16"/>
    <x v="2"/>
    <s v="Ortensia Giraldo"/>
    <n v="55"/>
    <n v="55"/>
    <x v="3"/>
    <n v="302500"/>
    <n v="192.5"/>
  </r>
  <r>
    <n v="13764"/>
    <x v="1"/>
    <x v="0"/>
    <n v="11"/>
    <n v="2"/>
    <x v="2"/>
    <s v="Juan Carlos Londoño"/>
    <n v="273"/>
    <n v="273"/>
    <x v="2"/>
    <n v="2047500"/>
    <n v="682.5"/>
  </r>
  <r>
    <n v="13765"/>
    <x v="1"/>
    <x v="10"/>
    <n v="6"/>
    <n v="6"/>
    <x v="2"/>
    <s v="Patricia Fernandez"/>
    <n v="217"/>
    <n v="217"/>
    <x v="2"/>
    <n v="1627500"/>
    <n v="542.5"/>
  </r>
  <r>
    <n v="13766"/>
    <x v="1"/>
    <x v="8"/>
    <n v="5"/>
    <n v="9"/>
    <x v="3"/>
    <s v="Patricia Fernandez"/>
    <n v="277"/>
    <n v="277"/>
    <x v="2"/>
    <n v="2077500"/>
    <n v="692.5"/>
  </r>
  <r>
    <n v="13767"/>
    <x v="1"/>
    <x v="6"/>
    <n v="1"/>
    <n v="9"/>
    <x v="18"/>
    <s v="Juan Carlos Londoño"/>
    <n v="254"/>
    <n v="254"/>
    <x v="3"/>
    <n v="1092200"/>
    <n v="584.20000000000005"/>
  </r>
  <r>
    <n v="13768"/>
    <x v="1"/>
    <x v="6"/>
    <n v="1"/>
    <n v="24"/>
    <x v="4"/>
    <s v="Patricia Fernandez"/>
    <n v="292"/>
    <n v="292"/>
    <x v="0"/>
    <n v="700800"/>
    <n v="408.8"/>
  </r>
  <r>
    <n v="13769"/>
    <x v="1"/>
    <x v="6"/>
    <n v="1"/>
    <n v="12"/>
    <x v="14"/>
    <s v="Ortensia Giraldo"/>
    <n v="243"/>
    <n v="243"/>
    <x v="3"/>
    <n v="1044900"/>
    <n v="558.9"/>
  </r>
  <r>
    <n v="13770"/>
    <x v="1"/>
    <x v="6"/>
    <n v="1"/>
    <n v="14"/>
    <x v="2"/>
    <s v="Juan Carlos Londoño"/>
    <n v="247"/>
    <n v="247"/>
    <x v="0"/>
    <n v="592800"/>
    <n v="345.8"/>
  </r>
  <r>
    <n v="13771"/>
    <x v="1"/>
    <x v="11"/>
    <n v="7"/>
    <n v="24"/>
    <x v="2"/>
    <s v="Carolina Navarro"/>
    <n v="82"/>
    <n v="82"/>
    <x v="2"/>
    <n v="721600"/>
    <n v="311.60000000000002"/>
  </r>
  <r>
    <n v="13772"/>
    <x v="1"/>
    <x v="1"/>
    <n v="10"/>
    <n v="9"/>
    <x v="11"/>
    <s v="Patricia Fernandez"/>
    <n v="91"/>
    <n v="91"/>
    <x v="3"/>
    <n v="500500"/>
    <n v="318.5"/>
  </r>
  <r>
    <n v="13773"/>
    <x v="1"/>
    <x v="11"/>
    <n v="7"/>
    <n v="11"/>
    <x v="0"/>
    <s v="Patricia Fernandez"/>
    <n v="226"/>
    <n v="226"/>
    <x v="3"/>
    <n v="971800"/>
    <n v="519.79999999999995"/>
  </r>
  <r>
    <n v="13774"/>
    <x v="1"/>
    <x v="2"/>
    <n v="4"/>
    <n v="9"/>
    <x v="2"/>
    <s v="Ernesto Pérez"/>
    <n v="67"/>
    <n v="67"/>
    <x v="3"/>
    <n v="368500"/>
    <n v="234.5"/>
  </r>
  <r>
    <n v="13775"/>
    <x v="1"/>
    <x v="5"/>
    <n v="9"/>
    <n v="10"/>
    <x v="19"/>
    <s v="Ortensia Giraldo"/>
    <n v="95"/>
    <n v="95"/>
    <x v="1"/>
    <n v="665000"/>
    <n v="380"/>
  </r>
  <r>
    <n v="13776"/>
    <x v="1"/>
    <x v="2"/>
    <n v="4"/>
    <n v="16"/>
    <x v="7"/>
    <s v="Patricia Fernandez"/>
    <n v="90"/>
    <n v="90"/>
    <x v="0"/>
    <n v="270000"/>
    <n v="180"/>
  </r>
  <r>
    <n v="13777"/>
    <x v="1"/>
    <x v="5"/>
    <n v="9"/>
    <n v="24"/>
    <x v="12"/>
    <s v="Ortensia Giraldo"/>
    <n v="80"/>
    <n v="80"/>
    <x v="3"/>
    <n v="440000"/>
    <n v="280"/>
  </r>
  <r>
    <n v="13778"/>
    <x v="1"/>
    <x v="11"/>
    <n v="7"/>
    <n v="13"/>
    <x v="18"/>
    <s v="Ortensia Giraldo"/>
    <n v="53"/>
    <n v="53"/>
    <x v="2"/>
    <n v="466400"/>
    <n v="201.4"/>
  </r>
  <r>
    <n v="13779"/>
    <x v="1"/>
    <x v="2"/>
    <n v="4"/>
    <n v="26"/>
    <x v="1"/>
    <s v="Ernesto Pérez"/>
    <n v="258"/>
    <n v="258"/>
    <x v="2"/>
    <n v="1935000"/>
    <n v="645"/>
  </r>
  <r>
    <n v="13780"/>
    <x v="1"/>
    <x v="6"/>
    <n v="1"/>
    <n v="16"/>
    <x v="9"/>
    <s v="Patricia Fernandez"/>
    <n v="106"/>
    <n v="106"/>
    <x v="1"/>
    <n v="742000"/>
    <n v="424"/>
  </r>
  <r>
    <n v="13781"/>
    <x v="1"/>
    <x v="2"/>
    <n v="4"/>
    <n v="8"/>
    <x v="18"/>
    <s v="Patricia Fernandez"/>
    <n v="244"/>
    <n v="244"/>
    <x v="2"/>
    <n v="1830000"/>
    <n v="610"/>
  </r>
  <r>
    <n v="13782"/>
    <x v="1"/>
    <x v="8"/>
    <n v="5"/>
    <n v="22"/>
    <x v="10"/>
    <s v="Juan Carlos Londoño"/>
    <n v="89"/>
    <n v="89"/>
    <x v="0"/>
    <n v="267000"/>
    <n v="178"/>
  </r>
  <r>
    <n v="13783"/>
    <x v="1"/>
    <x v="7"/>
    <n v="2"/>
    <n v="4"/>
    <x v="16"/>
    <s v="Ortensia Giraldo"/>
    <n v="220"/>
    <n v="220"/>
    <x v="3"/>
    <n v="946000"/>
    <n v="506"/>
  </r>
  <r>
    <n v="13784"/>
    <x v="1"/>
    <x v="8"/>
    <n v="5"/>
    <n v="4"/>
    <x v="6"/>
    <s v="Carolina Navarro"/>
    <n v="123"/>
    <n v="123"/>
    <x v="1"/>
    <n v="861000"/>
    <n v="492"/>
  </r>
  <r>
    <n v="13785"/>
    <x v="1"/>
    <x v="2"/>
    <n v="4"/>
    <n v="19"/>
    <x v="5"/>
    <s v="Marcela Valencia"/>
    <n v="77"/>
    <n v="77"/>
    <x v="3"/>
    <n v="423500"/>
    <n v="269.5"/>
  </r>
  <r>
    <n v="13786"/>
    <x v="1"/>
    <x v="10"/>
    <n v="6"/>
    <n v="10"/>
    <x v="16"/>
    <s v="Juan Carlos Londoño"/>
    <n v="63"/>
    <n v="63"/>
    <x v="3"/>
    <n v="346500"/>
    <n v="220.5"/>
  </r>
  <r>
    <n v="13787"/>
    <x v="1"/>
    <x v="2"/>
    <n v="4"/>
    <n v="26"/>
    <x v="3"/>
    <s v="Patricia Fernandez"/>
    <n v="269"/>
    <n v="269"/>
    <x v="2"/>
    <n v="2017500"/>
    <n v="672.5"/>
  </r>
  <r>
    <n v="13788"/>
    <x v="1"/>
    <x v="3"/>
    <n v="8"/>
    <n v="8"/>
    <x v="5"/>
    <s v="Ernesto Pérez"/>
    <n v="108"/>
    <n v="108"/>
    <x v="1"/>
    <n v="756000"/>
    <n v="432"/>
  </r>
  <r>
    <n v="13789"/>
    <x v="1"/>
    <x v="4"/>
    <n v="12"/>
    <n v="11"/>
    <x v="16"/>
    <s v="Carolina Navarro"/>
    <n v="85"/>
    <n v="85"/>
    <x v="1"/>
    <n v="595000"/>
    <n v="340"/>
  </r>
  <r>
    <n v="13790"/>
    <x v="1"/>
    <x v="4"/>
    <n v="12"/>
    <n v="18"/>
    <x v="17"/>
    <s v="Juan Carlos Londoño"/>
    <n v="90"/>
    <n v="90"/>
    <x v="0"/>
    <n v="270000"/>
    <n v="180"/>
  </r>
  <r>
    <n v="13791"/>
    <x v="1"/>
    <x v="7"/>
    <n v="2"/>
    <n v="24"/>
    <x v="3"/>
    <s v="Carolina Navarro"/>
    <n v="53"/>
    <n v="53"/>
    <x v="2"/>
    <n v="466400"/>
    <n v="201.4"/>
  </r>
  <r>
    <n v="13792"/>
    <x v="1"/>
    <x v="4"/>
    <n v="12"/>
    <n v="17"/>
    <x v="13"/>
    <s v="Juan Carlos Londoño"/>
    <n v="92"/>
    <n v="92"/>
    <x v="0"/>
    <n v="276000"/>
    <n v="184"/>
  </r>
  <r>
    <n v="13793"/>
    <x v="1"/>
    <x v="0"/>
    <n v="11"/>
    <n v="17"/>
    <x v="7"/>
    <s v="Ortensia Giraldo"/>
    <n v="116"/>
    <n v="116"/>
    <x v="0"/>
    <n v="348000"/>
    <n v="232"/>
  </r>
  <r>
    <n v="13794"/>
    <x v="1"/>
    <x v="8"/>
    <n v="5"/>
    <n v="27"/>
    <x v="1"/>
    <s v="Patricia Fernandez"/>
    <n v="220"/>
    <n v="220"/>
    <x v="2"/>
    <n v="1650000"/>
    <n v="550"/>
  </r>
  <r>
    <n v="13795"/>
    <x v="1"/>
    <x v="11"/>
    <n v="7"/>
    <n v="30"/>
    <x v="11"/>
    <s v="Patricia Fernandez"/>
    <n v="237"/>
    <n v="237"/>
    <x v="3"/>
    <n v="1019100"/>
    <n v="545.1"/>
  </r>
  <r>
    <n v="13796"/>
    <x v="1"/>
    <x v="6"/>
    <n v="1"/>
    <n v="9"/>
    <x v="12"/>
    <s v="Ortensia Giraldo"/>
    <n v="57"/>
    <n v="57"/>
    <x v="1"/>
    <n v="399000"/>
    <n v="228"/>
  </r>
  <r>
    <n v="13797"/>
    <x v="1"/>
    <x v="9"/>
    <n v="3"/>
    <n v="17"/>
    <x v="1"/>
    <s v="Juan Carlos Londoño"/>
    <n v="75"/>
    <n v="75"/>
    <x v="3"/>
    <n v="412500"/>
    <n v="262.5"/>
  </r>
  <r>
    <n v="13798"/>
    <x v="1"/>
    <x v="0"/>
    <n v="11"/>
    <n v="21"/>
    <x v="0"/>
    <s v="Ortensia Giraldo"/>
    <n v="139"/>
    <n v="139"/>
    <x v="1"/>
    <n v="973000"/>
    <n v="556"/>
  </r>
  <r>
    <n v="13799"/>
    <x v="1"/>
    <x v="9"/>
    <n v="3"/>
    <n v="27"/>
    <x v="10"/>
    <s v="Marcela Valencia"/>
    <n v="73"/>
    <n v="73"/>
    <x v="0"/>
    <n v="219000"/>
    <n v="146"/>
  </r>
  <r>
    <n v="13800"/>
    <x v="1"/>
    <x v="1"/>
    <n v="10"/>
    <n v="27"/>
    <x v="12"/>
    <s v="Ernesto Pérez"/>
    <n v="247"/>
    <n v="247"/>
    <x v="2"/>
    <n v="1852500"/>
    <n v="617.5"/>
  </r>
  <r>
    <n v="13801"/>
    <x v="1"/>
    <x v="1"/>
    <n v="10"/>
    <n v="3"/>
    <x v="7"/>
    <s v="Carolina Navarro"/>
    <n v="117"/>
    <n v="117"/>
    <x v="3"/>
    <n v="643500"/>
    <n v="409.5"/>
  </r>
  <r>
    <n v="13802"/>
    <x v="1"/>
    <x v="5"/>
    <n v="9"/>
    <n v="8"/>
    <x v="7"/>
    <s v="Patricia Fernandez"/>
    <n v="162"/>
    <n v="162"/>
    <x v="1"/>
    <n v="1134000"/>
    <n v="648"/>
  </r>
  <r>
    <n v="13803"/>
    <x v="1"/>
    <x v="3"/>
    <n v="8"/>
    <n v="12"/>
    <x v="10"/>
    <s v="Ortensia Giraldo"/>
    <n v="72"/>
    <n v="72"/>
    <x v="2"/>
    <n v="633600"/>
    <n v="273.60000000000002"/>
  </r>
  <r>
    <n v="13804"/>
    <x v="1"/>
    <x v="5"/>
    <n v="9"/>
    <n v="17"/>
    <x v="8"/>
    <s v="Ortensia Giraldo"/>
    <n v="73"/>
    <n v="73"/>
    <x v="0"/>
    <n v="219000"/>
    <n v="146"/>
  </r>
  <r>
    <n v="13805"/>
    <x v="1"/>
    <x v="7"/>
    <n v="2"/>
    <n v="1"/>
    <x v="4"/>
    <s v="Patricia Fernandez"/>
    <n v="263"/>
    <n v="263"/>
    <x v="0"/>
    <n v="631200"/>
    <n v="368.2"/>
  </r>
  <r>
    <n v="13806"/>
    <x v="1"/>
    <x v="0"/>
    <n v="11"/>
    <n v="17"/>
    <x v="6"/>
    <s v="Patricia Fernandez"/>
    <n v="101"/>
    <n v="101"/>
    <x v="3"/>
    <n v="555500"/>
    <n v="353.5"/>
  </r>
  <r>
    <n v="13807"/>
    <x v="1"/>
    <x v="3"/>
    <n v="8"/>
    <n v="13"/>
    <x v="13"/>
    <s v="Ortensia Giraldo"/>
    <n v="203"/>
    <n v="203"/>
    <x v="0"/>
    <n v="487200"/>
    <n v="284.2"/>
  </r>
  <r>
    <n v="13808"/>
    <x v="1"/>
    <x v="3"/>
    <n v="8"/>
    <n v="28"/>
    <x v="18"/>
    <s v="Marcela Valencia"/>
    <n v="146"/>
    <n v="146"/>
    <x v="1"/>
    <n v="1022000"/>
    <n v="584"/>
  </r>
  <r>
    <n v="13809"/>
    <x v="1"/>
    <x v="5"/>
    <n v="9"/>
    <n v="27"/>
    <x v="8"/>
    <s v="Ortensia Giraldo"/>
    <n v="108"/>
    <n v="108"/>
    <x v="0"/>
    <n v="324000"/>
    <n v="216"/>
  </r>
  <r>
    <n v="13810"/>
    <x v="1"/>
    <x v="6"/>
    <n v="1"/>
    <n v="18"/>
    <x v="2"/>
    <s v="Ernesto Pérez"/>
    <n v="110"/>
    <n v="110"/>
    <x v="1"/>
    <n v="770000"/>
    <n v="440"/>
  </r>
  <r>
    <n v="13811"/>
    <x v="1"/>
    <x v="4"/>
    <n v="12"/>
    <n v="24"/>
    <x v="19"/>
    <s v="Carolina Navarro"/>
    <n v="300"/>
    <n v="300"/>
    <x v="2"/>
    <n v="2250000"/>
    <n v="750"/>
  </r>
  <r>
    <n v="13812"/>
    <x v="1"/>
    <x v="0"/>
    <n v="11"/>
    <n v="28"/>
    <x v="8"/>
    <s v="Ernesto Pérez"/>
    <n v="86"/>
    <n v="86"/>
    <x v="3"/>
    <n v="473000"/>
    <n v="301"/>
  </r>
  <r>
    <n v="13813"/>
    <x v="1"/>
    <x v="7"/>
    <n v="2"/>
    <n v="26"/>
    <x v="1"/>
    <s v="Juan Carlos Londoño"/>
    <n v="209"/>
    <n v="209"/>
    <x v="0"/>
    <n v="501600"/>
    <n v="292.60000000000002"/>
  </r>
  <r>
    <n v="13814"/>
    <x v="1"/>
    <x v="7"/>
    <n v="2"/>
    <n v="14"/>
    <x v="16"/>
    <s v="Juan Carlos Londoño"/>
    <n v="93"/>
    <n v="93"/>
    <x v="2"/>
    <n v="818400"/>
    <n v="353.4"/>
  </r>
  <r>
    <n v="13815"/>
    <x v="1"/>
    <x v="2"/>
    <n v="4"/>
    <n v="1"/>
    <x v="2"/>
    <s v="Juan Carlos Londoño"/>
    <n v="226"/>
    <n v="226"/>
    <x v="2"/>
    <n v="1695000"/>
    <n v="565"/>
  </r>
  <r>
    <n v="13816"/>
    <x v="1"/>
    <x v="8"/>
    <n v="5"/>
    <n v="11"/>
    <x v="10"/>
    <s v="Marcela Valencia"/>
    <n v="72"/>
    <n v="72"/>
    <x v="0"/>
    <n v="216000"/>
    <n v="144"/>
  </r>
  <r>
    <n v="13817"/>
    <x v="1"/>
    <x v="7"/>
    <n v="2"/>
    <n v="8"/>
    <x v="10"/>
    <s v="Patricia Fernandez"/>
    <n v="131"/>
    <n v="131"/>
    <x v="1"/>
    <n v="917000"/>
    <n v="524"/>
  </r>
  <r>
    <n v="13818"/>
    <x v="1"/>
    <x v="7"/>
    <n v="2"/>
    <n v="5"/>
    <x v="14"/>
    <s v="Ortensia Giraldo"/>
    <m/>
    <n v="239.2"/>
    <x v="3"/>
    <n v="1053500"/>
    <n v="563.5"/>
  </r>
  <r>
    <n v="13819"/>
    <x v="1"/>
    <x v="9"/>
    <n v="3"/>
    <n v="3"/>
    <x v="8"/>
    <s v="Patricia Fernandez"/>
    <n v="245"/>
    <n v="245"/>
    <x v="2"/>
    <n v="1837500"/>
    <n v="612.5"/>
  </r>
  <r>
    <n v="13820"/>
    <x v="1"/>
    <x v="8"/>
    <n v="5"/>
    <n v="20"/>
    <x v="15"/>
    <s v="Juan Carlos Londoño"/>
    <n v="109"/>
    <n v="109"/>
    <x v="3"/>
    <n v="599500"/>
    <n v="381.5"/>
  </r>
  <r>
    <n v="13821"/>
    <x v="1"/>
    <x v="10"/>
    <n v="6"/>
    <n v="25"/>
    <x v="6"/>
    <s v="Marcela Valencia"/>
    <n v="107"/>
    <n v="107"/>
    <x v="0"/>
    <n v="321000"/>
    <n v="214"/>
  </r>
  <r>
    <n v="13822"/>
    <x v="1"/>
    <x v="0"/>
    <n v="11"/>
    <n v="28"/>
    <x v="8"/>
    <s v="Ernesto Pérez"/>
    <n v="118"/>
    <n v="118"/>
    <x v="3"/>
    <n v="649000"/>
    <n v="413"/>
  </r>
  <r>
    <n v="13823"/>
    <x v="1"/>
    <x v="6"/>
    <n v="1"/>
    <n v="7"/>
    <x v="2"/>
    <s v="Ernesto Pérez"/>
    <n v="65"/>
    <n v="65"/>
    <x v="2"/>
    <n v="572000"/>
    <n v="247"/>
  </r>
  <r>
    <n v="13824"/>
    <x v="1"/>
    <x v="11"/>
    <n v="7"/>
    <n v="10"/>
    <x v="10"/>
    <s v="Juan Carlos Londoño"/>
    <n v="271"/>
    <n v="271"/>
    <x v="3"/>
    <n v="1165300"/>
    <n v="623.29999999999995"/>
  </r>
  <r>
    <n v="13825"/>
    <x v="1"/>
    <x v="4"/>
    <n v="12"/>
    <n v="7"/>
    <x v="1"/>
    <s v="Ernesto Pérez"/>
    <n v="254"/>
    <n v="254"/>
    <x v="2"/>
    <n v="1905000"/>
    <n v="635"/>
  </r>
  <r>
    <n v="13826"/>
    <x v="1"/>
    <x v="8"/>
    <n v="5"/>
    <n v="15"/>
    <x v="4"/>
    <s v="Ernesto Pérez"/>
    <n v="59"/>
    <n v="59"/>
    <x v="1"/>
    <n v="413000"/>
    <n v="236"/>
  </r>
  <r>
    <n v="13827"/>
    <x v="1"/>
    <x v="5"/>
    <n v="9"/>
    <n v="22"/>
    <x v="11"/>
    <s v="Ortensia Giraldo"/>
    <n v="94"/>
    <n v="94"/>
    <x v="0"/>
    <n v="282000"/>
    <n v="188"/>
  </r>
  <r>
    <n v="13828"/>
    <x v="1"/>
    <x v="6"/>
    <n v="1"/>
    <n v="5"/>
    <x v="19"/>
    <s v="Ortensia Giraldo"/>
    <n v="155"/>
    <n v="155"/>
    <x v="1"/>
    <n v="1085000"/>
    <n v="620"/>
  </r>
  <r>
    <n v="13829"/>
    <x v="1"/>
    <x v="11"/>
    <n v="7"/>
    <n v="29"/>
    <x v="11"/>
    <s v="Marcela Valencia"/>
    <n v="173"/>
    <n v="173"/>
    <x v="1"/>
    <n v="1211000"/>
    <n v="692"/>
  </r>
  <r>
    <n v="13830"/>
    <x v="1"/>
    <x v="3"/>
    <n v="8"/>
    <n v="21"/>
    <x v="3"/>
    <s v="Carolina Navarro"/>
    <n v="291"/>
    <n v="291"/>
    <x v="3"/>
    <n v="1251300"/>
    <n v="669.3"/>
  </r>
  <r>
    <n v="13831"/>
    <x v="1"/>
    <x v="0"/>
    <n v="11"/>
    <n v="22"/>
    <x v="3"/>
    <s v="Marcela Valencia"/>
    <n v="212"/>
    <n v="212"/>
    <x v="2"/>
    <n v="1590000"/>
    <n v="530"/>
  </r>
  <r>
    <n v="13832"/>
    <x v="1"/>
    <x v="4"/>
    <n v="12"/>
    <n v="20"/>
    <x v="2"/>
    <s v="Patricia Fernandez"/>
    <n v="148"/>
    <n v="148"/>
    <x v="1"/>
    <n v="1036000"/>
    <n v="592"/>
  </r>
  <r>
    <n v="13833"/>
    <x v="1"/>
    <x v="7"/>
    <n v="2"/>
    <n v="22"/>
    <x v="6"/>
    <s v="Ernesto Pérez"/>
    <n v="72"/>
    <n v="72"/>
    <x v="2"/>
    <n v="633600"/>
    <n v="273.60000000000002"/>
  </r>
  <r>
    <n v="13834"/>
    <x v="1"/>
    <x v="1"/>
    <n v="10"/>
    <n v="8"/>
    <x v="15"/>
    <s v="Patricia Fernandez"/>
    <n v="159"/>
    <n v="159"/>
    <x v="1"/>
    <n v="1113000"/>
    <n v="636"/>
  </r>
  <r>
    <n v="13835"/>
    <x v="1"/>
    <x v="5"/>
    <n v="9"/>
    <n v="23"/>
    <x v="9"/>
    <s v="Marcela Valencia"/>
    <n v="118"/>
    <n v="118"/>
    <x v="0"/>
    <n v="354000"/>
    <n v="236"/>
  </r>
  <r>
    <n v="13836"/>
    <x v="1"/>
    <x v="8"/>
    <n v="5"/>
    <n v="1"/>
    <x v="7"/>
    <s v="Juan Carlos Londoño"/>
    <n v="75"/>
    <n v="75"/>
    <x v="3"/>
    <n v="412500"/>
    <n v="262.5"/>
  </r>
  <r>
    <n v="13837"/>
    <x v="1"/>
    <x v="0"/>
    <n v="11"/>
    <n v="18"/>
    <x v="7"/>
    <s v="Ortensia Giraldo"/>
    <n v="116"/>
    <n v="116"/>
    <x v="3"/>
    <n v="638000"/>
    <n v="406"/>
  </r>
  <r>
    <n v="13838"/>
    <x v="1"/>
    <x v="0"/>
    <n v="11"/>
    <n v="13"/>
    <x v="0"/>
    <s v="Marcela Valencia"/>
    <n v="117"/>
    <n v="117"/>
    <x v="0"/>
    <n v="351000"/>
    <n v="234"/>
  </r>
  <r>
    <n v="13839"/>
    <x v="1"/>
    <x v="10"/>
    <n v="6"/>
    <n v="23"/>
    <x v="14"/>
    <s v="Ernesto Pérez"/>
    <n v="205"/>
    <n v="205"/>
    <x v="2"/>
    <n v="1537500"/>
    <n v="512.5"/>
  </r>
  <r>
    <n v="13840"/>
    <x v="1"/>
    <x v="7"/>
    <n v="2"/>
    <n v="12"/>
    <x v="12"/>
    <s v="Ernesto Pérez"/>
    <n v="118"/>
    <n v="118"/>
    <x v="2"/>
    <n v="1038400"/>
    <n v="448.4"/>
  </r>
  <r>
    <n v="13841"/>
    <x v="1"/>
    <x v="3"/>
    <n v="8"/>
    <n v="18"/>
    <x v="9"/>
    <s v="Marcela Valencia"/>
    <n v="97"/>
    <n v="97"/>
    <x v="2"/>
    <n v="853600"/>
    <n v="368.6"/>
  </r>
  <r>
    <n v="13842"/>
    <x v="1"/>
    <x v="8"/>
    <n v="5"/>
    <n v="13"/>
    <x v="5"/>
    <s v="Juan Carlos Londoño"/>
    <n v="277"/>
    <n v="277"/>
    <x v="2"/>
    <n v="2077500"/>
    <n v="692.5"/>
  </r>
  <r>
    <n v="13843"/>
    <x v="1"/>
    <x v="7"/>
    <n v="2"/>
    <n v="13"/>
    <x v="12"/>
    <s v="Marcela Valencia"/>
    <n v="218"/>
    <n v="218"/>
    <x v="0"/>
    <n v="523200"/>
    <n v="305.2"/>
  </r>
  <r>
    <n v="13844"/>
    <x v="1"/>
    <x v="0"/>
    <n v="11"/>
    <n v="24"/>
    <x v="13"/>
    <s v="Patricia Fernandez"/>
    <n v="115"/>
    <n v="115"/>
    <x v="1"/>
    <n v="805000"/>
    <n v="460"/>
  </r>
  <r>
    <n v="13845"/>
    <x v="1"/>
    <x v="2"/>
    <n v="4"/>
    <n v="2"/>
    <x v="2"/>
    <s v="Marcela Valencia"/>
    <n v="279"/>
    <n v="279"/>
    <x v="2"/>
    <n v="2092500"/>
    <n v="697.5"/>
  </r>
  <r>
    <n v="13846"/>
    <x v="1"/>
    <x v="7"/>
    <n v="2"/>
    <n v="19"/>
    <x v="16"/>
    <s v="Ernesto Pérez"/>
    <n v="57"/>
    <n v="57"/>
    <x v="2"/>
    <n v="501600"/>
    <n v="216.6"/>
  </r>
  <r>
    <n v="13847"/>
    <x v="1"/>
    <x v="7"/>
    <n v="2"/>
    <n v="15"/>
    <x v="1"/>
    <s v="Ernesto Pérez"/>
    <n v="245"/>
    <n v="245"/>
    <x v="3"/>
    <n v="1053500"/>
    <n v="563.5"/>
  </r>
  <r>
    <n v="13848"/>
    <x v="1"/>
    <x v="6"/>
    <n v="1"/>
    <n v="21"/>
    <x v="19"/>
    <s v="Patricia Fernandez"/>
    <n v="107"/>
    <n v="107"/>
    <x v="2"/>
    <n v="941600"/>
    <n v="406.6"/>
  </r>
  <r>
    <n v="13849"/>
    <x v="1"/>
    <x v="9"/>
    <n v="3"/>
    <n v="16"/>
    <x v="3"/>
    <s v="Patricia Fernandez"/>
    <n v="118"/>
    <n v="118"/>
    <x v="3"/>
    <n v="649000"/>
    <n v="413"/>
  </r>
  <r>
    <n v="13850"/>
    <x v="1"/>
    <x v="4"/>
    <n v="12"/>
    <n v="4"/>
    <x v="5"/>
    <s v="Carolina Navarro"/>
    <n v="72"/>
    <n v="72"/>
    <x v="1"/>
    <n v="504000"/>
    <n v="288"/>
  </r>
  <r>
    <n v="13851"/>
    <x v="1"/>
    <x v="0"/>
    <n v="11"/>
    <n v="9"/>
    <x v="6"/>
    <s v="Ernesto Pérez"/>
    <n v="294"/>
    <n v="294"/>
    <x v="2"/>
    <n v="2205000"/>
    <n v="735"/>
  </r>
  <r>
    <n v="13852"/>
    <x v="1"/>
    <x v="10"/>
    <n v="6"/>
    <n v="1"/>
    <x v="14"/>
    <s v="Ernesto Pérez"/>
    <n v="296"/>
    <n v="296"/>
    <x v="2"/>
    <n v="2220000"/>
    <n v="740"/>
  </r>
  <r>
    <n v="13853"/>
    <x v="1"/>
    <x v="9"/>
    <n v="3"/>
    <n v="3"/>
    <x v="15"/>
    <s v="Marcela Valencia"/>
    <n v="271"/>
    <n v="271"/>
    <x v="2"/>
    <n v="2032500"/>
    <n v="677.5"/>
  </r>
  <r>
    <n v="13854"/>
    <x v="1"/>
    <x v="5"/>
    <n v="9"/>
    <n v="22"/>
    <x v="10"/>
    <s v="Ernesto Pérez"/>
    <n v="113"/>
    <n v="113"/>
    <x v="0"/>
    <n v="339000"/>
    <n v="226"/>
  </r>
  <r>
    <n v="13855"/>
    <x v="1"/>
    <x v="5"/>
    <n v="9"/>
    <n v="29"/>
    <x v="0"/>
    <s v="Ortensia Giraldo"/>
    <n v="111"/>
    <n v="111"/>
    <x v="1"/>
    <n v="777000"/>
    <n v="444"/>
  </r>
  <r>
    <n v="13856"/>
    <x v="1"/>
    <x v="2"/>
    <n v="4"/>
    <n v="18"/>
    <x v="0"/>
    <s v="Carolina Navarro"/>
    <n v="114"/>
    <n v="114"/>
    <x v="3"/>
    <n v="627000"/>
    <n v="399"/>
  </r>
  <r>
    <n v="13857"/>
    <x v="1"/>
    <x v="6"/>
    <n v="1"/>
    <n v="24"/>
    <x v="16"/>
    <s v="Marcela Valencia"/>
    <n v="160"/>
    <n v="160"/>
    <x v="1"/>
    <n v="1120000"/>
    <n v="640"/>
  </r>
  <r>
    <n v="13858"/>
    <x v="1"/>
    <x v="11"/>
    <n v="7"/>
    <n v="3"/>
    <x v="12"/>
    <s v="Juan Carlos Londoño"/>
    <n v="92"/>
    <n v="92"/>
    <x v="1"/>
    <n v="644000"/>
    <n v="368"/>
  </r>
  <r>
    <n v="13859"/>
    <x v="1"/>
    <x v="8"/>
    <n v="5"/>
    <n v="16"/>
    <x v="7"/>
    <s v="Ortensia Giraldo"/>
    <n v="115"/>
    <n v="115"/>
    <x v="0"/>
    <n v="345000"/>
    <n v="230"/>
  </r>
  <r>
    <n v="13860"/>
    <x v="1"/>
    <x v="11"/>
    <n v="7"/>
    <n v="14"/>
    <x v="13"/>
    <s v="Ernesto Pérez"/>
    <n v="133"/>
    <n v="133"/>
    <x v="1"/>
    <n v="931000"/>
    <n v="532"/>
  </r>
  <r>
    <n v="13861"/>
    <x v="1"/>
    <x v="9"/>
    <n v="3"/>
    <n v="20"/>
    <x v="1"/>
    <s v="Patricia Fernandez"/>
    <n v="62"/>
    <n v="62"/>
    <x v="0"/>
    <n v="186000"/>
    <n v="124"/>
  </r>
  <r>
    <n v="13862"/>
    <x v="1"/>
    <x v="1"/>
    <n v="10"/>
    <n v="3"/>
    <x v="10"/>
    <s v="Ortensia Giraldo"/>
    <n v="57"/>
    <n v="57"/>
    <x v="0"/>
    <n v="171000"/>
    <n v="114"/>
  </r>
  <r>
    <n v="13863"/>
    <x v="1"/>
    <x v="0"/>
    <n v="11"/>
    <n v="29"/>
    <x v="16"/>
    <s v="Juan Carlos Londoño"/>
    <n v="120"/>
    <n v="120"/>
    <x v="0"/>
    <n v="360000"/>
    <n v="240"/>
  </r>
  <r>
    <n v="13864"/>
    <x v="1"/>
    <x v="7"/>
    <n v="2"/>
    <n v="19"/>
    <x v="9"/>
    <s v="Marcela Valencia"/>
    <n v="291"/>
    <n v="291"/>
    <x v="0"/>
    <n v="698400"/>
    <n v="407.4"/>
  </r>
  <r>
    <n v="13865"/>
    <x v="1"/>
    <x v="0"/>
    <n v="11"/>
    <n v="15"/>
    <x v="4"/>
    <s v="Patricia Fernandez"/>
    <n v="95"/>
    <n v="95"/>
    <x v="3"/>
    <n v="522500"/>
    <n v="332.5"/>
  </r>
  <r>
    <n v="13866"/>
    <x v="1"/>
    <x v="1"/>
    <n v="10"/>
    <n v="8"/>
    <x v="4"/>
    <s v="Marcela Valencia"/>
    <n v="154"/>
    <n v="154"/>
    <x v="1"/>
    <n v="1078000"/>
    <n v="616"/>
  </r>
  <r>
    <n v="13867"/>
    <x v="1"/>
    <x v="1"/>
    <n v="10"/>
    <n v="30"/>
    <x v="19"/>
    <s v="Marcela Valencia"/>
    <n v="291"/>
    <n v="291"/>
    <x v="2"/>
    <n v="2182500"/>
    <n v="727.5"/>
  </r>
  <r>
    <n v="13868"/>
    <x v="1"/>
    <x v="6"/>
    <n v="1"/>
    <n v="2"/>
    <x v="12"/>
    <s v="Marcela Valencia"/>
    <n v="211"/>
    <n v="211"/>
    <x v="0"/>
    <n v="506400"/>
    <n v="295.39999999999998"/>
  </r>
  <r>
    <n v="13869"/>
    <x v="1"/>
    <x v="0"/>
    <n v="11"/>
    <n v="19"/>
    <x v="7"/>
    <s v="Ortensia Giraldo"/>
    <n v="84"/>
    <n v="84"/>
    <x v="3"/>
    <n v="462000"/>
    <n v="294"/>
  </r>
  <r>
    <n v="13870"/>
    <x v="1"/>
    <x v="4"/>
    <n v="12"/>
    <n v="27"/>
    <x v="4"/>
    <s v="Ernesto Pérez"/>
    <n v="102"/>
    <n v="102"/>
    <x v="0"/>
    <n v="306000"/>
    <n v="204"/>
  </r>
  <r>
    <n v="13871"/>
    <x v="1"/>
    <x v="1"/>
    <n v="10"/>
    <n v="17"/>
    <x v="0"/>
    <s v="Ernesto Pérez"/>
    <n v="156"/>
    <n v="156"/>
    <x v="1"/>
    <n v="1092000"/>
    <n v="624"/>
  </r>
  <r>
    <n v="13872"/>
    <x v="1"/>
    <x v="7"/>
    <n v="2"/>
    <n v="3"/>
    <x v="4"/>
    <s v="Patricia Fernandez"/>
    <n v="98"/>
    <n v="98"/>
    <x v="1"/>
    <n v="686000"/>
    <n v="392"/>
  </r>
  <r>
    <n v="13873"/>
    <x v="1"/>
    <x v="0"/>
    <n v="11"/>
    <n v="12"/>
    <x v="15"/>
    <s v="Patricia Fernandez"/>
    <n v="72"/>
    <n v="72"/>
    <x v="0"/>
    <n v="216000"/>
    <n v="144"/>
  </r>
  <r>
    <n v="13874"/>
    <x v="1"/>
    <x v="2"/>
    <n v="4"/>
    <n v="24"/>
    <x v="16"/>
    <s v="Ortensia Giraldo"/>
    <n v="87"/>
    <n v="87"/>
    <x v="3"/>
    <n v="478500"/>
    <n v="304.5"/>
  </r>
  <r>
    <n v="13875"/>
    <x v="1"/>
    <x v="11"/>
    <n v="7"/>
    <n v="24"/>
    <x v="7"/>
    <s v="Carolina Navarro"/>
    <n v="253"/>
    <n v="253"/>
    <x v="3"/>
    <n v="1087900"/>
    <n v="581.9"/>
  </r>
  <r>
    <n v="13876"/>
    <x v="1"/>
    <x v="3"/>
    <n v="8"/>
    <n v="27"/>
    <x v="7"/>
    <s v="Ortensia Giraldo"/>
    <n v="106"/>
    <n v="106"/>
    <x v="1"/>
    <n v="742000"/>
    <n v="424"/>
  </r>
  <r>
    <n v="13877"/>
    <x v="1"/>
    <x v="3"/>
    <n v="8"/>
    <n v="2"/>
    <x v="3"/>
    <s v="Marcela Valencia"/>
    <n v="55"/>
    <n v="55"/>
    <x v="2"/>
    <n v="484000"/>
    <n v="209"/>
  </r>
  <r>
    <n v="13878"/>
    <x v="1"/>
    <x v="4"/>
    <n v="12"/>
    <n v="15"/>
    <x v="16"/>
    <s v="Marcela Valencia"/>
    <n v="86"/>
    <n v="86"/>
    <x v="0"/>
    <n v="258000"/>
    <n v="172"/>
  </r>
  <r>
    <n v="13879"/>
    <x v="1"/>
    <x v="6"/>
    <n v="1"/>
    <n v="7"/>
    <x v="9"/>
    <s v="Ernesto Pérez"/>
    <n v="94"/>
    <n v="94"/>
    <x v="2"/>
    <n v="827200"/>
    <n v="357.2"/>
  </r>
  <r>
    <n v="13880"/>
    <x v="1"/>
    <x v="3"/>
    <n v="8"/>
    <n v="6"/>
    <x v="4"/>
    <s v="Ortensia Giraldo"/>
    <n v="285"/>
    <n v="285"/>
    <x v="0"/>
    <n v="684000"/>
    <n v="399"/>
  </r>
  <r>
    <n v="13881"/>
    <x v="1"/>
    <x v="1"/>
    <n v="10"/>
    <n v="11"/>
    <x v="19"/>
    <s v="Ortensia Giraldo"/>
    <n v="272"/>
    <n v="272"/>
    <x v="2"/>
    <n v="2040000"/>
    <n v="680"/>
  </r>
  <r>
    <n v="13882"/>
    <x v="1"/>
    <x v="5"/>
    <n v="9"/>
    <n v="19"/>
    <x v="1"/>
    <s v="Juan Carlos Londoño"/>
    <n v="283"/>
    <n v="283"/>
    <x v="2"/>
    <n v="2122500"/>
    <n v="707.5"/>
  </r>
  <r>
    <n v="13883"/>
    <x v="1"/>
    <x v="3"/>
    <n v="8"/>
    <n v="18"/>
    <x v="5"/>
    <s v="Carolina Navarro"/>
    <n v="237"/>
    <n v="237"/>
    <x v="0"/>
    <n v="568800"/>
    <n v="331.8"/>
  </r>
  <r>
    <n v="13884"/>
    <x v="1"/>
    <x v="4"/>
    <n v="12"/>
    <n v="2"/>
    <x v="3"/>
    <s v="Ortensia Giraldo"/>
    <n v="70"/>
    <n v="70"/>
    <x v="1"/>
    <n v="490000"/>
    <n v="280"/>
  </r>
  <r>
    <n v="13885"/>
    <x v="1"/>
    <x v="7"/>
    <n v="2"/>
    <n v="13"/>
    <x v="6"/>
    <s v="Carolina Navarro"/>
    <n v="169"/>
    <n v="169"/>
    <x v="1"/>
    <n v="1183000"/>
    <n v="676"/>
  </r>
  <r>
    <n v="13886"/>
    <x v="1"/>
    <x v="3"/>
    <n v="8"/>
    <n v="2"/>
    <x v="11"/>
    <s v="Marcela Valencia"/>
    <n v="200"/>
    <n v="200"/>
    <x v="0"/>
    <n v="480000"/>
    <n v="280"/>
  </r>
  <r>
    <n v="13887"/>
    <x v="1"/>
    <x v="7"/>
    <n v="2"/>
    <n v="16"/>
    <x v="6"/>
    <s v="Juan Carlos Londoño"/>
    <n v="90"/>
    <n v="90"/>
    <x v="1"/>
    <n v="630000"/>
    <n v="360"/>
  </r>
  <r>
    <n v="13888"/>
    <x v="1"/>
    <x v="2"/>
    <n v="4"/>
    <n v="6"/>
    <x v="3"/>
    <s v="Patricia Fernandez"/>
    <n v="175"/>
    <n v="175"/>
    <x v="1"/>
    <n v="1225000"/>
    <n v="700"/>
  </r>
  <r>
    <n v="13889"/>
    <x v="1"/>
    <x v="7"/>
    <n v="2"/>
    <n v="3"/>
    <x v="1"/>
    <s v="Marcela Valencia"/>
    <n v="59"/>
    <n v="59"/>
    <x v="1"/>
    <n v="413000"/>
    <n v="236"/>
  </r>
  <r>
    <n v="13890"/>
    <x v="1"/>
    <x v="0"/>
    <n v="11"/>
    <n v="25"/>
    <x v="11"/>
    <s v="Ernesto Pérez"/>
    <n v="206"/>
    <n v="206"/>
    <x v="2"/>
    <n v="1545000"/>
    <n v="515"/>
  </r>
  <r>
    <n v="13891"/>
    <x v="1"/>
    <x v="0"/>
    <n v="11"/>
    <n v="21"/>
    <x v="12"/>
    <s v="Marcela Valencia"/>
    <n v="129"/>
    <n v="129"/>
    <x v="1"/>
    <n v="903000"/>
    <n v="516"/>
  </r>
  <r>
    <n v="13892"/>
    <x v="1"/>
    <x v="6"/>
    <n v="1"/>
    <n v="7"/>
    <x v="10"/>
    <s v="Patricia Fernandez"/>
    <n v="82"/>
    <n v="82"/>
    <x v="1"/>
    <n v="574000"/>
    <n v="328"/>
  </r>
  <r>
    <n v="13893"/>
    <x v="1"/>
    <x v="0"/>
    <n v="11"/>
    <n v="22"/>
    <x v="13"/>
    <s v="Marcela Valencia"/>
    <n v="84"/>
    <n v="84"/>
    <x v="3"/>
    <n v="462000"/>
    <n v="294"/>
  </r>
  <r>
    <n v="13894"/>
    <x v="1"/>
    <x v="9"/>
    <n v="3"/>
    <n v="30"/>
    <x v="9"/>
    <s v="Ernesto Pérez"/>
    <n v="251"/>
    <n v="251"/>
    <x v="2"/>
    <n v="1882500"/>
    <n v="627.5"/>
  </r>
  <r>
    <n v="13895"/>
    <x v="1"/>
    <x v="6"/>
    <n v="1"/>
    <n v="28"/>
    <x v="16"/>
    <s v="Ortensia Giraldo"/>
    <n v="113"/>
    <n v="113"/>
    <x v="2"/>
    <n v="994400"/>
    <n v="429.4"/>
  </r>
  <r>
    <n v="13896"/>
    <x v="1"/>
    <x v="9"/>
    <n v="3"/>
    <n v="23"/>
    <x v="1"/>
    <s v="Ortensia Giraldo"/>
    <n v="138"/>
    <n v="138"/>
    <x v="1"/>
    <n v="966000"/>
    <n v="552"/>
  </r>
  <r>
    <n v="13897"/>
    <x v="1"/>
    <x v="4"/>
    <n v="12"/>
    <n v="26"/>
    <x v="13"/>
    <s v="Juan Carlos Londoño"/>
    <n v="270"/>
    <n v="270"/>
    <x v="2"/>
    <n v="2025000"/>
    <n v="675"/>
  </r>
  <r>
    <n v="13898"/>
    <x v="1"/>
    <x v="10"/>
    <n v="6"/>
    <n v="8"/>
    <x v="5"/>
    <s v="Juan Carlos Londoño"/>
    <n v="285"/>
    <n v="285"/>
    <x v="2"/>
    <n v="2137500"/>
    <n v="712.5"/>
  </r>
  <r>
    <n v="13899"/>
    <x v="1"/>
    <x v="9"/>
    <n v="3"/>
    <n v="11"/>
    <x v="17"/>
    <s v="Patricia Fernandez"/>
    <n v="90"/>
    <n v="90"/>
    <x v="0"/>
    <n v="270000"/>
    <n v="180"/>
  </r>
  <r>
    <n v="13900"/>
    <x v="1"/>
    <x v="3"/>
    <n v="8"/>
    <n v="15"/>
    <x v="14"/>
    <s v="Marcela Valencia"/>
    <n v="70"/>
    <n v="70"/>
    <x v="2"/>
    <n v="616000"/>
    <n v="266"/>
  </r>
  <r>
    <n v="13901"/>
    <x v="1"/>
    <x v="11"/>
    <n v="7"/>
    <n v="7"/>
    <x v="9"/>
    <s v="Patricia Fernandez"/>
    <n v="87"/>
    <n v="87"/>
    <x v="2"/>
    <n v="765600"/>
    <n v="330.6"/>
  </r>
  <r>
    <n v="13902"/>
    <x v="1"/>
    <x v="8"/>
    <n v="5"/>
    <n v="19"/>
    <x v="0"/>
    <s v="Patricia Fernandez"/>
    <n v="113"/>
    <n v="113"/>
    <x v="3"/>
    <n v="621500"/>
    <n v="395.5"/>
  </r>
  <r>
    <n v="13903"/>
    <x v="1"/>
    <x v="7"/>
    <n v="2"/>
    <n v="25"/>
    <x v="18"/>
    <s v="Juan Carlos Londoño"/>
    <n v="205"/>
    <n v="205"/>
    <x v="3"/>
    <n v="881500"/>
    <n v="471.5"/>
  </r>
  <r>
    <n v="13904"/>
    <x v="1"/>
    <x v="8"/>
    <n v="5"/>
    <n v="11"/>
    <x v="5"/>
    <s v="Ernesto Pérez"/>
    <n v="56"/>
    <n v="56"/>
    <x v="3"/>
    <n v="308000"/>
    <n v="196"/>
  </r>
  <r>
    <n v="13905"/>
    <x v="1"/>
    <x v="9"/>
    <n v="3"/>
    <n v="19"/>
    <x v="5"/>
    <s v="Ernesto Pérez"/>
    <n v="114"/>
    <n v="114"/>
    <x v="3"/>
    <n v="627000"/>
    <n v="399"/>
  </r>
  <r>
    <n v="13906"/>
    <x v="1"/>
    <x v="0"/>
    <n v="11"/>
    <n v="1"/>
    <x v="18"/>
    <s v="Ortensia Giraldo"/>
    <n v="75"/>
    <n v="75"/>
    <x v="0"/>
    <n v="225000"/>
    <n v="150"/>
  </r>
  <r>
    <n v="13907"/>
    <x v="1"/>
    <x v="1"/>
    <n v="10"/>
    <n v="8"/>
    <x v="17"/>
    <s v="Ortensia Giraldo"/>
    <n v="50"/>
    <n v="50"/>
    <x v="3"/>
    <n v="275000"/>
    <n v="175"/>
  </r>
  <r>
    <n v="13908"/>
    <x v="1"/>
    <x v="6"/>
    <n v="1"/>
    <n v="11"/>
    <x v="14"/>
    <s v="Carolina Navarro"/>
    <n v="288"/>
    <n v="288"/>
    <x v="3"/>
    <n v="1238400"/>
    <n v="662.4"/>
  </r>
  <r>
    <n v="13909"/>
    <x v="1"/>
    <x v="7"/>
    <n v="2"/>
    <n v="2"/>
    <x v="0"/>
    <s v="Juan Carlos Londoño"/>
    <n v="224"/>
    <n v="224"/>
    <x v="3"/>
    <n v="963200"/>
    <n v="515.20000000000005"/>
  </r>
  <r>
    <n v="13910"/>
    <x v="1"/>
    <x v="11"/>
    <n v="7"/>
    <n v="11"/>
    <x v="11"/>
    <s v="Carolina Navarro"/>
    <n v="243"/>
    <n v="243"/>
    <x v="3"/>
    <n v="1044900"/>
    <n v="558.9"/>
  </r>
  <r>
    <n v="13911"/>
    <x v="1"/>
    <x v="3"/>
    <n v="8"/>
    <n v="25"/>
    <x v="15"/>
    <s v="Carolina Navarro"/>
    <n v="101"/>
    <n v="101"/>
    <x v="2"/>
    <n v="888800"/>
    <n v="383.8"/>
  </r>
  <r>
    <n v="13912"/>
    <x v="1"/>
    <x v="10"/>
    <n v="6"/>
    <n v="20"/>
    <x v="4"/>
    <s v="Marcela Valencia"/>
    <n v="91"/>
    <n v="91"/>
    <x v="0"/>
    <n v="273000"/>
    <n v="182"/>
  </r>
  <r>
    <n v="13913"/>
    <x v="1"/>
    <x v="3"/>
    <n v="8"/>
    <n v="8"/>
    <x v="10"/>
    <s v="Ortensia Giraldo"/>
    <n v="79"/>
    <n v="79"/>
    <x v="1"/>
    <n v="553000"/>
    <n v="316"/>
  </r>
  <r>
    <n v="13914"/>
    <x v="1"/>
    <x v="5"/>
    <n v="9"/>
    <n v="1"/>
    <x v="8"/>
    <s v="Patricia Fernandez"/>
    <n v="83"/>
    <n v="83"/>
    <x v="1"/>
    <n v="581000"/>
    <n v="332"/>
  </r>
  <r>
    <n v="13915"/>
    <x v="1"/>
    <x v="3"/>
    <n v="8"/>
    <n v="30"/>
    <x v="11"/>
    <s v="Juan Carlos Londoño"/>
    <n v="77"/>
    <n v="77"/>
    <x v="2"/>
    <n v="677600"/>
    <n v="292.60000000000002"/>
  </r>
  <r>
    <n v="13916"/>
    <x v="1"/>
    <x v="0"/>
    <n v="11"/>
    <n v="10"/>
    <x v="0"/>
    <s v="Juan Carlos Londoño"/>
    <n v="101"/>
    <n v="101"/>
    <x v="1"/>
    <n v="707000"/>
    <n v="404"/>
  </r>
  <r>
    <n v="13917"/>
    <x v="1"/>
    <x v="9"/>
    <n v="3"/>
    <n v="24"/>
    <x v="5"/>
    <s v="Juan Carlos Londoño"/>
    <n v="86"/>
    <n v="86"/>
    <x v="1"/>
    <n v="602000"/>
    <n v="344"/>
  </r>
  <r>
    <n v="13918"/>
    <x v="1"/>
    <x v="2"/>
    <n v="4"/>
    <n v="6"/>
    <x v="0"/>
    <s v="Patricia Fernandez"/>
    <n v="209"/>
    <n v="209"/>
    <x v="2"/>
    <n v="1567500"/>
    <n v="522.5"/>
  </r>
  <r>
    <n v="13919"/>
    <x v="1"/>
    <x v="5"/>
    <n v="9"/>
    <n v="20"/>
    <x v="11"/>
    <s v="Juan Carlos Londoño"/>
    <n v="77"/>
    <n v="77"/>
    <x v="0"/>
    <n v="231000"/>
    <n v="154"/>
  </r>
  <r>
    <n v="13920"/>
    <x v="1"/>
    <x v="6"/>
    <n v="1"/>
    <n v="17"/>
    <x v="3"/>
    <s v="Ortensia Giraldo"/>
    <n v="64"/>
    <n v="64"/>
    <x v="1"/>
    <n v="448000"/>
    <n v="256"/>
  </r>
  <r>
    <n v="13921"/>
    <x v="1"/>
    <x v="9"/>
    <n v="3"/>
    <n v="27"/>
    <x v="16"/>
    <s v="Carolina Navarro"/>
    <n v="262"/>
    <n v="262"/>
    <x v="2"/>
    <n v="1965000"/>
    <n v="655"/>
  </r>
  <r>
    <n v="13922"/>
    <x v="1"/>
    <x v="1"/>
    <n v="10"/>
    <n v="1"/>
    <x v="11"/>
    <s v="Ernesto Pérez"/>
    <n v="55"/>
    <n v="55"/>
    <x v="1"/>
    <n v="385000"/>
    <n v="220"/>
  </r>
  <r>
    <n v="13923"/>
    <x v="1"/>
    <x v="10"/>
    <n v="6"/>
    <n v="19"/>
    <x v="11"/>
    <s v="Ernesto Pérez"/>
    <n v="119"/>
    <n v="119"/>
    <x v="3"/>
    <n v="654500"/>
    <n v="416.5"/>
  </r>
  <r>
    <n v="13924"/>
    <x v="1"/>
    <x v="3"/>
    <n v="8"/>
    <n v="24"/>
    <x v="8"/>
    <s v="Carolina Navarro"/>
    <n v="130"/>
    <n v="130"/>
    <x v="1"/>
    <n v="910000"/>
    <n v="520"/>
  </r>
  <r>
    <n v="13925"/>
    <x v="1"/>
    <x v="5"/>
    <n v="9"/>
    <n v="11"/>
    <x v="13"/>
    <s v="Ortensia Giraldo"/>
    <n v="68"/>
    <n v="68"/>
    <x v="0"/>
    <n v="204000"/>
    <n v="136"/>
  </r>
  <r>
    <n v="13926"/>
    <x v="1"/>
    <x v="5"/>
    <n v="9"/>
    <n v="5"/>
    <x v="5"/>
    <s v="Marcela Valencia"/>
    <n v="54"/>
    <n v="54"/>
    <x v="1"/>
    <n v="378000"/>
    <n v="216"/>
  </r>
  <r>
    <n v="13927"/>
    <x v="1"/>
    <x v="4"/>
    <n v="12"/>
    <n v="9"/>
    <x v="13"/>
    <s v="Patricia Fernandez"/>
    <n v="52"/>
    <n v="52"/>
    <x v="0"/>
    <n v="156000"/>
    <n v="104"/>
  </r>
  <r>
    <n v="13928"/>
    <x v="1"/>
    <x v="3"/>
    <n v="8"/>
    <n v="6"/>
    <x v="13"/>
    <s v="Marcela Valencia"/>
    <n v="170"/>
    <n v="170"/>
    <x v="1"/>
    <n v="1190000"/>
    <n v="680"/>
  </r>
  <r>
    <n v="13929"/>
    <x v="1"/>
    <x v="2"/>
    <n v="4"/>
    <n v="5"/>
    <x v="9"/>
    <s v="Marcela Valencia"/>
    <n v="54"/>
    <n v="54"/>
    <x v="1"/>
    <n v="378000"/>
    <n v="216"/>
  </r>
  <r>
    <n v="13930"/>
    <x v="1"/>
    <x v="2"/>
    <n v="4"/>
    <n v="14"/>
    <x v="7"/>
    <s v="Ortensia Giraldo"/>
    <n v="63"/>
    <n v="63"/>
    <x v="1"/>
    <n v="441000"/>
    <n v="252"/>
  </r>
  <r>
    <n v="13931"/>
    <x v="1"/>
    <x v="10"/>
    <n v="6"/>
    <n v="18"/>
    <x v="19"/>
    <s v="Carolina Navarro"/>
    <n v="103"/>
    <n v="103"/>
    <x v="1"/>
    <n v="721000"/>
    <n v="412"/>
  </r>
  <r>
    <n v="13932"/>
    <x v="1"/>
    <x v="0"/>
    <n v="11"/>
    <n v="14"/>
    <x v="8"/>
    <s v="Patricia Fernandez"/>
    <n v="57"/>
    <n v="57"/>
    <x v="0"/>
    <n v="171000"/>
    <n v="114"/>
  </r>
  <r>
    <n v="13933"/>
    <x v="1"/>
    <x v="2"/>
    <n v="4"/>
    <n v="25"/>
    <x v="7"/>
    <s v="Juan Carlos Londoño"/>
    <n v="151"/>
    <n v="151"/>
    <x v="1"/>
    <n v="1057000"/>
    <n v="604"/>
  </r>
  <r>
    <n v="13934"/>
    <x v="1"/>
    <x v="7"/>
    <n v="2"/>
    <n v="14"/>
    <x v="4"/>
    <s v="Patricia Fernandez"/>
    <n v="54"/>
    <n v="54"/>
    <x v="1"/>
    <n v="378000"/>
    <n v="216"/>
  </r>
  <r>
    <n v="13935"/>
    <x v="1"/>
    <x v="8"/>
    <n v="5"/>
    <n v="30"/>
    <x v="18"/>
    <s v="Ortensia Giraldo"/>
    <n v="67"/>
    <n v="67"/>
    <x v="1"/>
    <n v="469000"/>
    <n v="268"/>
  </r>
  <r>
    <n v="13936"/>
    <x v="1"/>
    <x v="7"/>
    <n v="2"/>
    <n v="3"/>
    <x v="3"/>
    <s v="Patricia Fernandez"/>
    <n v="253"/>
    <n v="253"/>
    <x v="0"/>
    <n v="607200"/>
    <n v="354.2"/>
  </r>
  <r>
    <n v="13937"/>
    <x v="1"/>
    <x v="9"/>
    <n v="3"/>
    <n v="11"/>
    <x v="6"/>
    <s v="Ortensia Giraldo"/>
    <n v="297"/>
    <n v="297"/>
    <x v="2"/>
    <n v="2227500"/>
    <n v="742.5"/>
  </r>
  <r>
    <n v="13938"/>
    <x v="1"/>
    <x v="9"/>
    <n v="3"/>
    <n v="3"/>
    <x v="2"/>
    <s v="Carolina Navarro"/>
    <n v="222"/>
    <n v="222"/>
    <x v="2"/>
    <n v="1665000"/>
    <n v="555"/>
  </r>
  <r>
    <n v="13939"/>
    <x v="1"/>
    <x v="5"/>
    <n v="9"/>
    <n v="30"/>
    <x v="0"/>
    <s v="Marcela Valencia"/>
    <n v="218"/>
    <n v="218"/>
    <x v="2"/>
    <n v="1635000"/>
    <n v="545"/>
  </r>
  <r>
    <n v="13940"/>
    <x v="1"/>
    <x v="7"/>
    <n v="2"/>
    <n v="5"/>
    <x v="13"/>
    <s v="Patricia Fernandez"/>
    <n v="264"/>
    <n v="264"/>
    <x v="3"/>
    <n v="1135200"/>
    <n v="607.20000000000005"/>
  </r>
  <r>
    <n v="13941"/>
    <x v="1"/>
    <x v="4"/>
    <n v="12"/>
    <n v="13"/>
    <x v="19"/>
    <s v="Marcela Valencia"/>
    <n v="74"/>
    <n v="74"/>
    <x v="0"/>
    <n v="222000"/>
    <n v="148"/>
  </r>
  <r>
    <n v="13942"/>
    <x v="1"/>
    <x v="8"/>
    <n v="5"/>
    <n v="12"/>
    <x v="8"/>
    <s v="Patricia Fernandez"/>
    <n v="73"/>
    <n v="73"/>
    <x v="3"/>
    <n v="401500"/>
    <n v="255.5"/>
  </r>
  <r>
    <n v="13943"/>
    <x v="1"/>
    <x v="5"/>
    <n v="9"/>
    <n v="28"/>
    <x v="18"/>
    <s v="Marcela Valencia"/>
    <n v="267"/>
    <n v="267"/>
    <x v="2"/>
    <n v="2002500"/>
    <n v="667.5"/>
  </r>
  <r>
    <n v="13944"/>
    <x v="1"/>
    <x v="9"/>
    <n v="3"/>
    <n v="23"/>
    <x v="5"/>
    <s v="Juan Carlos Londoño"/>
    <n v="77"/>
    <n v="77"/>
    <x v="3"/>
    <n v="423500"/>
    <n v="269.5"/>
  </r>
  <r>
    <n v="13945"/>
    <x v="1"/>
    <x v="9"/>
    <n v="3"/>
    <n v="16"/>
    <x v="9"/>
    <s v="Juan Carlos Londoño"/>
    <n v="110"/>
    <n v="110"/>
    <x v="1"/>
    <n v="770000"/>
    <n v="440"/>
  </r>
  <r>
    <n v="13946"/>
    <x v="1"/>
    <x v="11"/>
    <n v="7"/>
    <n v="3"/>
    <x v="18"/>
    <s v="Juan Carlos Londoño"/>
    <n v="257"/>
    <n v="257"/>
    <x v="3"/>
    <n v="1105100"/>
    <n v="591.1"/>
  </r>
  <r>
    <n v="13947"/>
    <x v="1"/>
    <x v="5"/>
    <n v="9"/>
    <n v="30"/>
    <x v="9"/>
    <s v="Ortensia Giraldo"/>
    <n v="228"/>
    <n v="228"/>
    <x v="2"/>
    <n v="1710000"/>
    <n v="570"/>
  </r>
  <r>
    <n v="13948"/>
    <x v="1"/>
    <x v="7"/>
    <n v="2"/>
    <n v="21"/>
    <x v="5"/>
    <s v="Marcela Valencia"/>
    <n v="84"/>
    <n v="84"/>
    <x v="2"/>
    <n v="739200"/>
    <n v="319.2"/>
  </r>
  <r>
    <n v="13949"/>
    <x v="1"/>
    <x v="6"/>
    <n v="1"/>
    <n v="25"/>
    <x v="15"/>
    <s v="Carolina Navarro"/>
    <n v="270"/>
    <n v="270"/>
    <x v="0"/>
    <n v="648000"/>
    <n v="378"/>
  </r>
  <r>
    <n v="13950"/>
    <x v="1"/>
    <x v="7"/>
    <n v="2"/>
    <n v="26"/>
    <x v="15"/>
    <s v="Juan Carlos Londoño"/>
    <n v="206"/>
    <n v="206"/>
    <x v="3"/>
    <n v="885800"/>
    <n v="473.8"/>
  </r>
  <r>
    <n v="13951"/>
    <x v="1"/>
    <x v="5"/>
    <n v="9"/>
    <n v="19"/>
    <x v="19"/>
    <s v="Ortensia Giraldo"/>
    <n v="288"/>
    <n v="288"/>
    <x v="2"/>
    <n v="2160000"/>
    <n v="720"/>
  </r>
  <r>
    <n v="13952"/>
    <x v="1"/>
    <x v="1"/>
    <n v="10"/>
    <n v="5"/>
    <x v="0"/>
    <s v="Carolina Navarro"/>
    <n v="76"/>
    <n v="76"/>
    <x v="3"/>
    <n v="418000"/>
    <n v="266"/>
  </r>
  <r>
    <n v="13953"/>
    <x v="1"/>
    <x v="10"/>
    <n v="6"/>
    <n v="25"/>
    <x v="10"/>
    <s v="Carolina Navarro"/>
    <n v="114"/>
    <n v="114"/>
    <x v="3"/>
    <n v="627000"/>
    <n v="399"/>
  </r>
  <r>
    <n v="13954"/>
    <x v="1"/>
    <x v="3"/>
    <n v="8"/>
    <n v="18"/>
    <x v="14"/>
    <s v="Ernesto Pérez"/>
    <n v="130"/>
    <n v="130"/>
    <x v="1"/>
    <n v="910000"/>
    <n v="520"/>
  </r>
  <r>
    <n v="13955"/>
    <x v="1"/>
    <x v="4"/>
    <n v="12"/>
    <n v="15"/>
    <x v="0"/>
    <s v="Marcela Valencia"/>
    <n v="72"/>
    <n v="72"/>
    <x v="0"/>
    <n v="216000"/>
    <n v="144"/>
  </r>
  <r>
    <n v="13956"/>
    <x v="1"/>
    <x v="1"/>
    <n v="10"/>
    <n v="24"/>
    <x v="6"/>
    <s v="Marcela Valencia"/>
    <n v="91"/>
    <n v="91"/>
    <x v="1"/>
    <n v="637000"/>
    <n v="364"/>
  </r>
  <r>
    <n v="13957"/>
    <x v="1"/>
    <x v="7"/>
    <n v="2"/>
    <n v="28"/>
    <x v="12"/>
    <s v="Patricia Fernandez"/>
    <n v="257"/>
    <n v="257"/>
    <x v="0"/>
    <n v="616800"/>
    <n v="359.8"/>
  </r>
  <r>
    <n v="13958"/>
    <x v="1"/>
    <x v="8"/>
    <n v="5"/>
    <n v="15"/>
    <x v="2"/>
    <s v="Carolina Navarro"/>
    <n v="288"/>
    <n v="288"/>
    <x v="2"/>
    <n v="2160000"/>
    <n v="720"/>
  </r>
  <r>
    <n v="13959"/>
    <x v="1"/>
    <x v="9"/>
    <n v="3"/>
    <n v="7"/>
    <x v="3"/>
    <s v="Ernesto Pérez"/>
    <n v="71"/>
    <n v="71"/>
    <x v="0"/>
    <n v="213000"/>
    <n v="142"/>
  </r>
  <r>
    <n v="13960"/>
    <x v="1"/>
    <x v="7"/>
    <n v="2"/>
    <n v="18"/>
    <x v="1"/>
    <s v="Juan Carlos Londoño"/>
    <n v="219"/>
    <n v="219"/>
    <x v="3"/>
    <n v="941700"/>
    <n v="503.7"/>
  </r>
  <r>
    <n v="13961"/>
    <x v="1"/>
    <x v="2"/>
    <n v="4"/>
    <n v="12"/>
    <x v="1"/>
    <s v="Ernesto Pérez"/>
    <n v="68"/>
    <n v="68"/>
    <x v="3"/>
    <n v="374000"/>
    <n v="238"/>
  </r>
  <r>
    <n v="13962"/>
    <x v="1"/>
    <x v="8"/>
    <n v="5"/>
    <n v="13"/>
    <x v="10"/>
    <s v="Juan Carlos Londoño"/>
    <n v="73"/>
    <n v="73"/>
    <x v="3"/>
    <n v="401500"/>
    <n v="255.5"/>
  </r>
  <r>
    <n v="13963"/>
    <x v="1"/>
    <x v="2"/>
    <n v="4"/>
    <n v="10"/>
    <x v="19"/>
    <s v="Marcela Valencia"/>
    <n v="85"/>
    <n v="85"/>
    <x v="3"/>
    <n v="467500"/>
    <n v="297.5"/>
  </r>
  <r>
    <n v="13964"/>
    <x v="1"/>
    <x v="10"/>
    <n v="6"/>
    <n v="13"/>
    <x v="17"/>
    <s v="Juan Carlos Londoño"/>
    <n v="111"/>
    <n v="111"/>
    <x v="1"/>
    <n v="777000"/>
    <n v="444"/>
  </r>
  <r>
    <n v="13965"/>
    <x v="1"/>
    <x v="2"/>
    <n v="4"/>
    <n v="19"/>
    <x v="16"/>
    <s v="Ernesto Pérez"/>
    <n v="54"/>
    <n v="54"/>
    <x v="0"/>
    <n v="162000"/>
    <n v="108"/>
  </r>
  <r>
    <n v="13966"/>
    <x v="1"/>
    <x v="3"/>
    <n v="8"/>
    <n v="18"/>
    <x v="14"/>
    <s v="Carolina Navarro"/>
    <n v="235"/>
    <n v="235"/>
    <x v="3"/>
    <n v="1010500"/>
    <n v="540.5"/>
  </r>
  <r>
    <n v="13967"/>
    <x v="1"/>
    <x v="8"/>
    <n v="5"/>
    <n v="3"/>
    <x v="6"/>
    <s v="Patricia Fernandez"/>
    <n v="110"/>
    <n v="110"/>
    <x v="3"/>
    <n v="605000"/>
    <n v="385"/>
  </r>
  <r>
    <n v="13968"/>
    <x v="1"/>
    <x v="10"/>
    <n v="6"/>
    <n v="20"/>
    <x v="19"/>
    <s v="Marcela Valencia"/>
    <n v="103"/>
    <n v="103"/>
    <x v="0"/>
    <n v="309000"/>
    <n v="206"/>
  </r>
  <r>
    <n v="13969"/>
    <x v="1"/>
    <x v="1"/>
    <n v="10"/>
    <n v="29"/>
    <x v="18"/>
    <s v="Ernesto Pérez"/>
    <n v="268"/>
    <n v="268"/>
    <x v="2"/>
    <n v="2010000"/>
    <n v="670"/>
  </r>
  <r>
    <n v="13970"/>
    <x v="1"/>
    <x v="5"/>
    <n v="9"/>
    <n v="11"/>
    <x v="3"/>
    <s v="Carolina Navarro"/>
    <n v="219"/>
    <n v="219"/>
    <x v="2"/>
    <n v="1642500"/>
    <n v="547.5"/>
  </r>
  <r>
    <n v="13971"/>
    <x v="1"/>
    <x v="3"/>
    <n v="8"/>
    <n v="26"/>
    <x v="3"/>
    <s v="Carolina Navarro"/>
    <n v="110"/>
    <n v="110"/>
    <x v="1"/>
    <n v="770000"/>
    <n v="440"/>
  </r>
  <r>
    <n v="13972"/>
    <x v="1"/>
    <x v="10"/>
    <n v="6"/>
    <n v="7"/>
    <x v="1"/>
    <s v="Ernesto Pérez"/>
    <n v="80"/>
    <n v="80"/>
    <x v="3"/>
    <n v="440000"/>
    <n v="280"/>
  </r>
  <r>
    <n v="13973"/>
    <x v="1"/>
    <x v="11"/>
    <n v="7"/>
    <n v="30"/>
    <x v="12"/>
    <s v="Juan Carlos Londoño"/>
    <n v="59"/>
    <n v="59"/>
    <x v="2"/>
    <n v="519200"/>
    <n v="224.2"/>
  </r>
  <r>
    <n v="13974"/>
    <x v="1"/>
    <x v="7"/>
    <n v="2"/>
    <n v="24"/>
    <x v="9"/>
    <s v="Ortensia Giraldo"/>
    <n v="215"/>
    <n v="215"/>
    <x v="0"/>
    <n v="516000"/>
    <n v="301"/>
  </r>
  <r>
    <n v="13975"/>
    <x v="1"/>
    <x v="10"/>
    <n v="6"/>
    <n v="9"/>
    <x v="12"/>
    <s v="Carolina Navarro"/>
    <n v="96"/>
    <n v="96"/>
    <x v="1"/>
    <n v="672000"/>
    <n v="384"/>
  </r>
  <r>
    <n v="13976"/>
    <x v="1"/>
    <x v="5"/>
    <n v="9"/>
    <n v="12"/>
    <x v="18"/>
    <s v="Ernesto Pérez"/>
    <n v="81"/>
    <n v="81"/>
    <x v="3"/>
    <n v="445500"/>
    <n v="283.5"/>
  </r>
  <r>
    <n v="13977"/>
    <x v="1"/>
    <x v="0"/>
    <n v="11"/>
    <n v="12"/>
    <x v="8"/>
    <s v="Patricia Fernandez"/>
    <n v="247"/>
    <n v="247"/>
    <x v="2"/>
    <n v="1852500"/>
    <n v="617.5"/>
  </r>
  <r>
    <n v="13978"/>
    <x v="1"/>
    <x v="11"/>
    <n v="7"/>
    <n v="14"/>
    <x v="4"/>
    <s v="Ernesto Pérez"/>
    <n v="107"/>
    <n v="107"/>
    <x v="1"/>
    <n v="749000"/>
    <n v="428"/>
  </r>
  <r>
    <n v="13979"/>
    <x v="1"/>
    <x v="5"/>
    <n v="9"/>
    <n v="8"/>
    <x v="18"/>
    <s v="Marcela Valencia"/>
    <n v="69"/>
    <n v="69"/>
    <x v="0"/>
    <n v="207000"/>
    <n v="138"/>
  </r>
  <r>
    <n v="13980"/>
    <x v="1"/>
    <x v="5"/>
    <n v="9"/>
    <n v="12"/>
    <x v="1"/>
    <s v="Ortensia Giraldo"/>
    <n v="230"/>
    <n v="230"/>
    <x v="2"/>
    <n v="1725000"/>
    <n v="575"/>
  </r>
  <r>
    <n v="13981"/>
    <x v="1"/>
    <x v="0"/>
    <n v="11"/>
    <n v="15"/>
    <x v="6"/>
    <s v="Carolina Navarro"/>
    <n v="78"/>
    <n v="78"/>
    <x v="0"/>
    <n v="234000"/>
    <n v="156"/>
  </r>
  <r>
    <n v="13982"/>
    <x v="1"/>
    <x v="11"/>
    <n v="7"/>
    <n v="9"/>
    <x v="13"/>
    <s v="Ernesto Pérez"/>
    <n v="280"/>
    <n v="280"/>
    <x v="3"/>
    <n v="1204000"/>
    <n v="644"/>
  </r>
  <r>
    <n v="13983"/>
    <x v="1"/>
    <x v="10"/>
    <n v="6"/>
    <n v="14"/>
    <x v="3"/>
    <s v="Marcela Valencia"/>
    <n v="61"/>
    <n v="61"/>
    <x v="3"/>
    <n v="335500"/>
    <n v="213.5"/>
  </r>
  <r>
    <n v="13984"/>
    <x v="1"/>
    <x v="8"/>
    <n v="5"/>
    <n v="29"/>
    <x v="7"/>
    <s v="Patricia Fernandez"/>
    <n v="89"/>
    <n v="89"/>
    <x v="3"/>
    <n v="489500"/>
    <n v="311.5"/>
  </r>
  <r>
    <n v="13985"/>
    <x v="1"/>
    <x v="11"/>
    <n v="7"/>
    <n v="14"/>
    <x v="16"/>
    <s v="Juan Carlos Londoño"/>
    <n v="225"/>
    <n v="225"/>
    <x v="3"/>
    <n v="967500"/>
    <n v="517.5"/>
  </r>
  <r>
    <n v="13986"/>
    <x v="1"/>
    <x v="5"/>
    <n v="9"/>
    <n v="3"/>
    <x v="5"/>
    <s v="Ernesto Pérez"/>
    <n v="240"/>
    <n v="240"/>
    <x v="2"/>
    <n v="1800000"/>
    <n v="600"/>
  </r>
  <r>
    <n v="13987"/>
    <x v="1"/>
    <x v="7"/>
    <n v="2"/>
    <n v="4"/>
    <x v="17"/>
    <s v="Marcela Valencia"/>
    <n v="222"/>
    <n v="222"/>
    <x v="3"/>
    <n v="954600"/>
    <n v="510.6"/>
  </r>
  <r>
    <n v="13988"/>
    <x v="1"/>
    <x v="4"/>
    <n v="12"/>
    <n v="11"/>
    <x v="13"/>
    <s v="Carolina Navarro"/>
    <n v="105"/>
    <n v="105"/>
    <x v="1"/>
    <n v="735000"/>
    <n v="420"/>
  </r>
  <r>
    <n v="13989"/>
    <x v="1"/>
    <x v="11"/>
    <n v="7"/>
    <n v="18"/>
    <x v="13"/>
    <s v="Carolina Navarro"/>
    <n v="265"/>
    <n v="265"/>
    <x v="0"/>
    <n v="636000"/>
    <n v="371"/>
  </r>
  <r>
    <n v="13990"/>
    <x v="1"/>
    <x v="4"/>
    <n v="12"/>
    <n v="4"/>
    <x v="11"/>
    <s v="Patricia Fernandez"/>
    <n v="160"/>
    <n v="160"/>
    <x v="1"/>
    <n v="1120000"/>
    <n v="640"/>
  </r>
  <r>
    <n v="13991"/>
    <x v="1"/>
    <x v="2"/>
    <n v="4"/>
    <n v="26"/>
    <x v="4"/>
    <s v="Ortensia Giraldo"/>
    <n v="144"/>
    <n v="144"/>
    <x v="1"/>
    <n v="1008000"/>
    <n v="576"/>
  </r>
  <r>
    <n v="13992"/>
    <x v="1"/>
    <x v="8"/>
    <n v="5"/>
    <n v="21"/>
    <x v="1"/>
    <s v="Ortensia Giraldo"/>
    <n v="262"/>
    <n v="262"/>
    <x v="2"/>
    <n v="1965000"/>
    <n v="655"/>
  </r>
  <r>
    <n v="13993"/>
    <x v="1"/>
    <x v="1"/>
    <n v="10"/>
    <n v="28"/>
    <x v="7"/>
    <s v="Marcela Valencia"/>
    <n v="115"/>
    <n v="115"/>
    <x v="3"/>
    <n v="632500"/>
    <n v="402.5"/>
  </r>
  <r>
    <n v="13994"/>
    <x v="1"/>
    <x v="11"/>
    <n v="7"/>
    <n v="6"/>
    <x v="5"/>
    <s v="Ernesto Pérez"/>
    <n v="200"/>
    <n v="200"/>
    <x v="3"/>
    <n v="860000"/>
    <n v="460"/>
  </r>
  <r>
    <n v="13995"/>
    <x v="1"/>
    <x v="2"/>
    <n v="4"/>
    <n v="7"/>
    <x v="15"/>
    <s v="Marcela Valencia"/>
    <n v="58"/>
    <n v="58"/>
    <x v="0"/>
    <n v="174000"/>
    <n v="116"/>
  </r>
  <r>
    <n v="13996"/>
    <x v="1"/>
    <x v="8"/>
    <n v="5"/>
    <n v="20"/>
    <x v="8"/>
    <s v="Carolina Navarro"/>
    <n v="109"/>
    <n v="109"/>
    <x v="3"/>
    <n v="599500"/>
    <n v="381.5"/>
  </r>
  <r>
    <n v="13997"/>
    <x v="1"/>
    <x v="5"/>
    <n v="9"/>
    <n v="4"/>
    <x v="7"/>
    <s v="Carolina Navarro"/>
    <n v="80"/>
    <n v="80"/>
    <x v="3"/>
    <n v="440000"/>
    <n v="280"/>
  </r>
  <r>
    <n v="13998"/>
    <x v="1"/>
    <x v="11"/>
    <n v="7"/>
    <n v="13"/>
    <x v="6"/>
    <s v="Ernesto Pérez"/>
    <n v="93"/>
    <n v="93"/>
    <x v="2"/>
    <n v="818400"/>
    <n v="353.4"/>
  </r>
  <r>
    <n v="13999"/>
    <x v="1"/>
    <x v="0"/>
    <n v="11"/>
    <n v="10"/>
    <x v="10"/>
    <s v="Ernesto Pérez"/>
    <n v="52"/>
    <n v="52"/>
    <x v="0"/>
    <n v="156000"/>
    <n v="104"/>
  </r>
  <r>
    <n v="14000"/>
    <x v="1"/>
    <x v="1"/>
    <n v="10"/>
    <n v="5"/>
    <x v="8"/>
    <s v="Carolina Navarro"/>
    <n v="212"/>
    <n v="212"/>
    <x v="2"/>
    <n v="1590000"/>
    <n v="530"/>
  </r>
  <r>
    <n v="14001"/>
    <x v="1"/>
    <x v="1"/>
    <n v="10"/>
    <n v="26"/>
    <x v="13"/>
    <s v="Ernesto Pérez"/>
    <n v="281"/>
    <n v="281"/>
    <x v="2"/>
    <n v="2107500"/>
    <n v="702.5"/>
  </r>
  <r>
    <n v="14002"/>
    <x v="1"/>
    <x v="11"/>
    <n v="7"/>
    <n v="18"/>
    <x v="9"/>
    <s v="Patricia Fernandez"/>
    <n v="205"/>
    <n v="205"/>
    <x v="3"/>
    <n v="881500"/>
    <n v="471.5"/>
  </r>
  <r>
    <n v="14003"/>
    <x v="1"/>
    <x v="11"/>
    <n v="7"/>
    <n v="24"/>
    <x v="4"/>
    <s v="Ernesto Pérez"/>
    <n v="220"/>
    <n v="220"/>
    <x v="0"/>
    <n v="528000"/>
    <n v="308"/>
  </r>
  <r>
    <n v="14004"/>
    <x v="1"/>
    <x v="10"/>
    <n v="6"/>
    <n v="6"/>
    <x v="14"/>
    <s v="Ortensia Giraldo"/>
    <n v="116"/>
    <n v="116"/>
    <x v="3"/>
    <n v="638000"/>
    <n v="406"/>
  </r>
  <r>
    <n v="14005"/>
    <x v="1"/>
    <x v="3"/>
    <n v="8"/>
    <n v="17"/>
    <x v="19"/>
    <s v="Marcela Valencia"/>
    <n v="222"/>
    <n v="222"/>
    <x v="0"/>
    <n v="532800"/>
    <n v="310.8"/>
  </r>
  <r>
    <n v="14006"/>
    <x v="1"/>
    <x v="9"/>
    <n v="3"/>
    <n v="8"/>
    <x v="12"/>
    <s v="Carolina Navarro"/>
    <n v="91"/>
    <n v="91"/>
    <x v="3"/>
    <n v="500500"/>
    <n v="318.5"/>
  </r>
  <r>
    <n v="14007"/>
    <x v="1"/>
    <x v="7"/>
    <n v="2"/>
    <n v="14"/>
    <x v="14"/>
    <s v="Patricia Fernandez"/>
    <n v="51"/>
    <n v="51"/>
    <x v="1"/>
    <n v="357000"/>
    <n v="204"/>
  </r>
  <r>
    <n v="14008"/>
    <x v="1"/>
    <x v="7"/>
    <n v="2"/>
    <n v="1"/>
    <x v="13"/>
    <s v="Patricia Fernandez"/>
    <n v="280"/>
    <n v="280"/>
    <x v="0"/>
    <n v="672000"/>
    <n v="392"/>
  </r>
  <r>
    <n v="14009"/>
    <x v="1"/>
    <x v="10"/>
    <n v="6"/>
    <n v="13"/>
    <x v="11"/>
    <s v="Ernesto Pérez"/>
    <n v="66"/>
    <n v="66"/>
    <x v="0"/>
    <n v="198000"/>
    <n v="132"/>
  </r>
  <r>
    <n v="14010"/>
    <x v="1"/>
    <x v="10"/>
    <n v="6"/>
    <n v="17"/>
    <x v="7"/>
    <s v="Ortensia Giraldo"/>
    <n v="255"/>
    <n v="255"/>
    <x v="2"/>
    <n v="1912500"/>
    <n v="637.5"/>
  </r>
  <r>
    <n v="14011"/>
    <x v="1"/>
    <x v="6"/>
    <n v="1"/>
    <n v="26"/>
    <x v="16"/>
    <s v="Marcela Valencia"/>
    <n v="200"/>
    <n v="200"/>
    <x v="3"/>
    <n v="860000"/>
    <n v="460"/>
  </r>
  <r>
    <n v="14012"/>
    <x v="1"/>
    <x v="3"/>
    <n v="8"/>
    <n v="4"/>
    <x v="0"/>
    <s v="Marcela Valencia"/>
    <n v="131"/>
    <n v="131"/>
    <x v="1"/>
    <n v="917000"/>
    <n v="524"/>
  </r>
  <r>
    <n v="14013"/>
    <x v="1"/>
    <x v="1"/>
    <n v="10"/>
    <n v="21"/>
    <x v="9"/>
    <s v="Ernesto Pérez"/>
    <n v="268"/>
    <n v="268"/>
    <x v="2"/>
    <n v="2010000"/>
    <n v="670"/>
  </r>
  <r>
    <n v="14014"/>
    <x v="1"/>
    <x v="1"/>
    <n v="10"/>
    <n v="3"/>
    <x v="3"/>
    <s v="Ernesto Pérez"/>
    <n v="176"/>
    <n v="176"/>
    <x v="1"/>
    <n v="1232000"/>
    <n v="704"/>
  </r>
  <r>
    <n v="14015"/>
    <x v="1"/>
    <x v="0"/>
    <n v="11"/>
    <n v="21"/>
    <x v="4"/>
    <s v="Carolina Navarro"/>
    <n v="158"/>
    <n v="158"/>
    <x v="1"/>
    <n v="1106000"/>
    <n v="632"/>
  </r>
  <r>
    <n v="14016"/>
    <x v="1"/>
    <x v="5"/>
    <n v="9"/>
    <n v="27"/>
    <x v="10"/>
    <s v="Ernesto Pérez"/>
    <n v="212"/>
    <n v="212"/>
    <x v="2"/>
    <n v="1590000"/>
    <n v="530"/>
  </r>
  <r>
    <n v="14017"/>
    <x v="1"/>
    <x v="11"/>
    <n v="7"/>
    <n v="14"/>
    <x v="14"/>
    <s v="Ortensia Giraldo"/>
    <n v="266"/>
    <n v="266"/>
    <x v="3"/>
    <n v="1143800"/>
    <n v="611.79999999999995"/>
  </r>
  <r>
    <n v="14018"/>
    <x v="1"/>
    <x v="10"/>
    <n v="6"/>
    <n v="11"/>
    <x v="9"/>
    <s v="Ernesto Pérez"/>
    <n v="114"/>
    <n v="114"/>
    <x v="3"/>
    <n v="627000"/>
    <n v="399"/>
  </r>
  <r>
    <n v="14019"/>
    <x v="1"/>
    <x v="5"/>
    <n v="9"/>
    <n v="28"/>
    <x v="6"/>
    <s v="Ernesto Pérez"/>
    <n v="79"/>
    <n v="79"/>
    <x v="1"/>
    <n v="553000"/>
    <n v="316"/>
  </r>
  <r>
    <n v="14020"/>
    <x v="1"/>
    <x v="0"/>
    <n v="11"/>
    <n v="14"/>
    <x v="10"/>
    <s v="Marcela Valencia"/>
    <n v="106"/>
    <n v="106"/>
    <x v="1"/>
    <n v="742000"/>
    <n v="424"/>
  </r>
  <r>
    <n v="14021"/>
    <x v="1"/>
    <x v="5"/>
    <n v="9"/>
    <n v="5"/>
    <x v="15"/>
    <s v="Juan Carlos Londoño"/>
    <n v="100"/>
    <n v="100"/>
    <x v="1"/>
    <n v="700000"/>
    <n v="400"/>
  </r>
  <r>
    <n v="14022"/>
    <x v="1"/>
    <x v="3"/>
    <n v="8"/>
    <n v="19"/>
    <x v="1"/>
    <s v="Juan Carlos Londoño"/>
    <n v="270"/>
    <n v="270"/>
    <x v="3"/>
    <n v="1161000"/>
    <n v="621"/>
  </r>
  <r>
    <n v="14023"/>
    <x v="1"/>
    <x v="0"/>
    <n v="11"/>
    <n v="10"/>
    <x v="8"/>
    <s v="Ortensia Giraldo"/>
    <n v="58"/>
    <n v="58"/>
    <x v="0"/>
    <n v="174000"/>
    <n v="116"/>
  </r>
  <r>
    <n v="14024"/>
    <x v="1"/>
    <x v="1"/>
    <n v="10"/>
    <n v="29"/>
    <x v="14"/>
    <s v="Carolina Navarro"/>
    <n v="224"/>
    <n v="224"/>
    <x v="2"/>
    <n v="1680000"/>
    <n v="560"/>
  </r>
  <r>
    <n v="14025"/>
    <x v="1"/>
    <x v="4"/>
    <n v="12"/>
    <n v="19"/>
    <x v="1"/>
    <s v="Carolina Navarro"/>
    <n v="95"/>
    <n v="95"/>
    <x v="0"/>
    <n v="285000"/>
    <n v="190"/>
  </r>
  <r>
    <n v="14026"/>
    <x v="1"/>
    <x v="8"/>
    <n v="5"/>
    <n v="24"/>
    <x v="15"/>
    <s v="Marcela Valencia"/>
    <n v="111"/>
    <n v="111"/>
    <x v="3"/>
    <n v="610500"/>
    <n v="388.5"/>
  </r>
  <r>
    <n v="14027"/>
    <x v="1"/>
    <x v="1"/>
    <n v="10"/>
    <n v="26"/>
    <x v="14"/>
    <s v="Marcela Valencia"/>
    <n v="217"/>
    <n v="217"/>
    <x v="2"/>
    <n v="1627500"/>
    <n v="542.5"/>
  </r>
  <r>
    <n v="14028"/>
    <x v="1"/>
    <x v="2"/>
    <n v="4"/>
    <n v="17"/>
    <x v="0"/>
    <s v="Juan Carlos Londoño"/>
    <n v="57"/>
    <n v="57"/>
    <x v="1"/>
    <n v="399000"/>
    <n v="228"/>
  </r>
  <r>
    <n v="14029"/>
    <x v="1"/>
    <x v="10"/>
    <n v="6"/>
    <n v="2"/>
    <x v="15"/>
    <s v="Carolina Navarro"/>
    <n v="201"/>
    <n v="201"/>
    <x v="2"/>
    <n v="1507500"/>
    <n v="502.5"/>
  </r>
  <r>
    <n v="14030"/>
    <x v="1"/>
    <x v="7"/>
    <n v="2"/>
    <n v="9"/>
    <x v="0"/>
    <s v="Carolina Navarro"/>
    <n v="294"/>
    <n v="294"/>
    <x v="0"/>
    <n v="705600"/>
    <n v="411.6"/>
  </r>
  <r>
    <n v="14031"/>
    <x v="1"/>
    <x v="5"/>
    <n v="9"/>
    <n v="29"/>
    <x v="8"/>
    <s v="Ortensia Giraldo"/>
    <n v="119"/>
    <n v="119"/>
    <x v="3"/>
    <n v="654500"/>
    <n v="416.5"/>
  </r>
  <r>
    <n v="14032"/>
    <x v="1"/>
    <x v="10"/>
    <n v="6"/>
    <n v="28"/>
    <x v="15"/>
    <s v="Patricia Fernandez"/>
    <n v="104"/>
    <n v="104"/>
    <x v="1"/>
    <n v="728000"/>
    <n v="416"/>
  </r>
  <r>
    <n v="14033"/>
    <x v="1"/>
    <x v="2"/>
    <n v="4"/>
    <n v="21"/>
    <x v="10"/>
    <s v="Patricia Fernandez"/>
    <n v="116"/>
    <n v="116"/>
    <x v="1"/>
    <n v="812000"/>
    <n v="464"/>
  </r>
  <r>
    <n v="14034"/>
    <x v="1"/>
    <x v="7"/>
    <n v="2"/>
    <n v="27"/>
    <x v="10"/>
    <s v="Ernesto Pérez"/>
    <n v="271"/>
    <n v="271"/>
    <x v="3"/>
    <n v="1165300"/>
    <n v="623.29999999999995"/>
  </r>
  <r>
    <n v="14035"/>
    <x v="1"/>
    <x v="2"/>
    <n v="4"/>
    <n v="6"/>
    <x v="2"/>
    <s v="Marcela Valencia"/>
    <n v="299"/>
    <n v="299"/>
    <x v="2"/>
    <n v="2242500"/>
    <n v="747.5"/>
  </r>
  <r>
    <n v="14036"/>
    <x v="1"/>
    <x v="1"/>
    <n v="10"/>
    <n v="11"/>
    <x v="17"/>
    <s v="Carolina Navarro"/>
    <n v="65"/>
    <n v="65"/>
    <x v="3"/>
    <n v="357500"/>
    <n v="227.5"/>
  </r>
  <r>
    <n v="14037"/>
    <x v="1"/>
    <x v="3"/>
    <n v="8"/>
    <n v="5"/>
    <x v="7"/>
    <s v="Juan Carlos Londoño"/>
    <n v="219"/>
    <n v="219"/>
    <x v="3"/>
    <n v="941700"/>
    <n v="503.7"/>
  </r>
  <r>
    <n v="14038"/>
    <x v="1"/>
    <x v="9"/>
    <n v="3"/>
    <n v="15"/>
    <x v="15"/>
    <s v="Marcela Valencia"/>
    <n v="53"/>
    <n v="53"/>
    <x v="3"/>
    <n v="291500"/>
    <n v="185.5"/>
  </r>
  <r>
    <n v="14039"/>
    <x v="1"/>
    <x v="1"/>
    <n v="10"/>
    <n v="16"/>
    <x v="11"/>
    <s v="Marcela Valencia"/>
    <n v="78"/>
    <n v="78"/>
    <x v="3"/>
    <n v="429000"/>
    <n v="273"/>
  </r>
  <r>
    <n v="14040"/>
    <x v="1"/>
    <x v="4"/>
    <n v="12"/>
    <n v="27"/>
    <x v="6"/>
    <s v="Juan Carlos Londoño"/>
    <n v="90"/>
    <n v="90"/>
    <x v="3"/>
    <n v="495000"/>
    <n v="315"/>
  </r>
  <r>
    <n v="14041"/>
    <x v="1"/>
    <x v="3"/>
    <n v="8"/>
    <n v="27"/>
    <x v="6"/>
    <s v="Carolina Navarro"/>
    <n v="113"/>
    <n v="113"/>
    <x v="1"/>
    <n v="791000"/>
    <n v="452"/>
  </r>
  <r>
    <n v="14042"/>
    <x v="1"/>
    <x v="10"/>
    <n v="6"/>
    <n v="30"/>
    <x v="0"/>
    <s v="Juan Carlos Londoño"/>
    <n v="95"/>
    <n v="95"/>
    <x v="0"/>
    <n v="285000"/>
    <n v="190"/>
  </r>
  <r>
    <n v="14043"/>
    <x v="1"/>
    <x v="8"/>
    <n v="5"/>
    <n v="26"/>
    <x v="13"/>
    <s v="Juan Carlos Londoño"/>
    <n v="238"/>
    <n v="238"/>
    <x v="2"/>
    <n v="1785000"/>
    <n v="595"/>
  </r>
  <r>
    <n v="14044"/>
    <x v="1"/>
    <x v="10"/>
    <n v="6"/>
    <n v="13"/>
    <x v="13"/>
    <s v="Marcela Valencia"/>
    <n v="119"/>
    <n v="119"/>
    <x v="3"/>
    <n v="654500"/>
    <n v="416.5"/>
  </r>
  <r>
    <n v="14045"/>
    <x v="1"/>
    <x v="1"/>
    <n v="10"/>
    <n v="12"/>
    <x v="12"/>
    <s v="Patricia Fernandez"/>
    <n v="123"/>
    <n v="123"/>
    <x v="1"/>
    <n v="861000"/>
    <n v="492"/>
  </r>
  <r>
    <n v="14046"/>
    <x v="1"/>
    <x v="6"/>
    <n v="1"/>
    <n v="19"/>
    <x v="14"/>
    <s v="Juan Carlos Londoño"/>
    <n v="119"/>
    <n v="119"/>
    <x v="1"/>
    <n v="833000"/>
    <n v="476"/>
  </r>
  <r>
    <n v="14047"/>
    <x v="1"/>
    <x v="3"/>
    <n v="8"/>
    <n v="22"/>
    <x v="0"/>
    <s v="Juan Carlos Londoño"/>
    <n v="275"/>
    <n v="275"/>
    <x v="0"/>
    <n v="660000"/>
    <n v="385"/>
  </r>
  <r>
    <n v="14048"/>
    <x v="1"/>
    <x v="8"/>
    <n v="5"/>
    <n v="9"/>
    <x v="7"/>
    <s v="Patricia Fernandez"/>
    <n v="87"/>
    <n v="87"/>
    <x v="0"/>
    <n v="261000"/>
    <n v="174"/>
  </r>
  <r>
    <n v="14049"/>
    <x v="1"/>
    <x v="4"/>
    <n v="12"/>
    <n v="25"/>
    <x v="2"/>
    <s v="Patricia Fernandez"/>
    <n v="101"/>
    <n v="101"/>
    <x v="1"/>
    <n v="707000"/>
    <n v="404"/>
  </r>
  <r>
    <n v="14050"/>
    <x v="1"/>
    <x v="2"/>
    <n v="4"/>
    <n v="8"/>
    <x v="0"/>
    <s v="Juan Carlos Londoño"/>
    <n v="282"/>
    <n v="282"/>
    <x v="2"/>
    <n v="2115000"/>
    <n v="705"/>
  </r>
  <r>
    <n v="14051"/>
    <x v="1"/>
    <x v="3"/>
    <n v="8"/>
    <n v="5"/>
    <x v="2"/>
    <s v="Carolina Navarro"/>
    <n v="99"/>
    <n v="99"/>
    <x v="1"/>
    <n v="693000"/>
    <n v="396"/>
  </r>
  <r>
    <n v="14052"/>
    <x v="1"/>
    <x v="3"/>
    <n v="8"/>
    <n v="6"/>
    <x v="8"/>
    <s v="Ortensia Giraldo"/>
    <n v="286"/>
    <n v="286"/>
    <x v="3"/>
    <n v="1229800"/>
    <n v="657.8"/>
  </r>
  <r>
    <n v="14053"/>
    <x v="1"/>
    <x v="5"/>
    <n v="9"/>
    <n v="4"/>
    <x v="2"/>
    <s v="Juan Carlos Londoño"/>
    <n v="91"/>
    <n v="91"/>
    <x v="3"/>
    <n v="500500"/>
    <n v="318.5"/>
  </r>
  <r>
    <n v="14054"/>
    <x v="1"/>
    <x v="5"/>
    <n v="9"/>
    <n v="15"/>
    <x v="19"/>
    <s v="Marcela Valencia"/>
    <n v="204"/>
    <n v="204"/>
    <x v="2"/>
    <n v="1530000"/>
    <n v="510"/>
  </r>
  <r>
    <n v="14055"/>
    <x v="1"/>
    <x v="1"/>
    <n v="10"/>
    <n v="28"/>
    <x v="15"/>
    <s v="Ernesto Pérez"/>
    <n v="76"/>
    <n v="76"/>
    <x v="0"/>
    <n v="228000"/>
    <n v="152"/>
  </r>
  <r>
    <n v="14056"/>
    <x v="1"/>
    <x v="7"/>
    <n v="2"/>
    <n v="22"/>
    <x v="8"/>
    <s v="Juan Carlos Londoño"/>
    <n v="113"/>
    <n v="113"/>
    <x v="1"/>
    <n v="791000"/>
    <n v="452"/>
  </r>
  <r>
    <n v="14057"/>
    <x v="1"/>
    <x v="6"/>
    <n v="1"/>
    <n v="13"/>
    <x v="17"/>
    <s v="Juan Carlos Londoño"/>
    <n v="270"/>
    <n v="270"/>
    <x v="3"/>
    <n v="1161000"/>
    <n v="621"/>
  </r>
  <r>
    <n v="14058"/>
    <x v="1"/>
    <x v="2"/>
    <n v="4"/>
    <n v="18"/>
    <x v="8"/>
    <s v="Marcela Valencia"/>
    <n v="250"/>
    <n v="250"/>
    <x v="2"/>
    <n v="1875000"/>
    <n v="625"/>
  </r>
  <r>
    <n v="14059"/>
    <x v="1"/>
    <x v="7"/>
    <n v="2"/>
    <n v="29"/>
    <x v="7"/>
    <s v="Patricia Fernandez"/>
    <n v="120"/>
    <n v="120"/>
    <x v="2"/>
    <n v="1056000"/>
    <n v="456"/>
  </r>
  <r>
    <n v="14060"/>
    <x v="1"/>
    <x v="1"/>
    <n v="10"/>
    <n v="12"/>
    <x v="1"/>
    <s v="Ortensia Giraldo"/>
    <n v="63"/>
    <n v="63"/>
    <x v="3"/>
    <n v="346500"/>
    <n v="220.5"/>
  </r>
  <r>
    <n v="14061"/>
    <x v="1"/>
    <x v="2"/>
    <n v="4"/>
    <n v="1"/>
    <x v="6"/>
    <s v="Ernesto Pérez"/>
    <n v="62"/>
    <n v="62"/>
    <x v="0"/>
    <n v="186000"/>
    <n v="124"/>
  </r>
  <r>
    <n v="14062"/>
    <x v="1"/>
    <x v="4"/>
    <n v="12"/>
    <n v="6"/>
    <x v="16"/>
    <s v="Juan Carlos Londoño"/>
    <n v="222"/>
    <n v="222"/>
    <x v="2"/>
    <n v="1665000"/>
    <n v="555"/>
  </r>
  <r>
    <n v="14063"/>
    <x v="1"/>
    <x v="7"/>
    <n v="2"/>
    <n v="11"/>
    <x v="10"/>
    <s v="Ortensia Giraldo"/>
    <n v="73"/>
    <n v="73"/>
    <x v="2"/>
    <n v="642400"/>
    <n v="277.39999999999998"/>
  </r>
  <r>
    <n v="14064"/>
    <x v="1"/>
    <x v="5"/>
    <n v="9"/>
    <n v="1"/>
    <x v="0"/>
    <s v="Marcela Valencia"/>
    <n v="60"/>
    <n v="60"/>
    <x v="3"/>
    <n v="330000"/>
    <n v="210"/>
  </r>
  <r>
    <n v="14065"/>
    <x v="1"/>
    <x v="5"/>
    <n v="9"/>
    <n v="9"/>
    <x v="5"/>
    <s v="Juan Carlos Londoño"/>
    <n v="255"/>
    <n v="255"/>
    <x v="2"/>
    <n v="1912500"/>
    <n v="637.5"/>
  </r>
  <r>
    <n v="14066"/>
    <x v="1"/>
    <x v="9"/>
    <n v="3"/>
    <n v="30"/>
    <x v="11"/>
    <s v="Juan Carlos Londoño"/>
    <n v="57"/>
    <n v="57"/>
    <x v="0"/>
    <n v="171000"/>
    <n v="114"/>
  </r>
  <r>
    <n v="14067"/>
    <x v="1"/>
    <x v="0"/>
    <n v="11"/>
    <n v="27"/>
    <x v="10"/>
    <s v="Patricia Fernandez"/>
    <n v="50"/>
    <n v="50"/>
    <x v="0"/>
    <n v="150000"/>
    <n v="100"/>
  </r>
  <r>
    <n v="14068"/>
    <x v="1"/>
    <x v="2"/>
    <n v="4"/>
    <n v="13"/>
    <x v="1"/>
    <s v="Carolina Navarro"/>
    <n v="239"/>
    <n v="239"/>
    <x v="2"/>
    <n v="1792500"/>
    <n v="597.5"/>
  </r>
  <r>
    <n v="14069"/>
    <x v="1"/>
    <x v="11"/>
    <n v="7"/>
    <n v="24"/>
    <x v="5"/>
    <s v="Patricia Fernandez"/>
    <n v="130"/>
    <n v="130"/>
    <x v="1"/>
    <n v="910000"/>
    <n v="520"/>
  </r>
  <r>
    <n v="14070"/>
    <x v="1"/>
    <x v="9"/>
    <n v="3"/>
    <n v="16"/>
    <x v="16"/>
    <s v="Ortensia Giraldo"/>
    <n v="92"/>
    <n v="92"/>
    <x v="3"/>
    <n v="506000"/>
    <n v="322"/>
  </r>
  <r>
    <n v="14071"/>
    <x v="1"/>
    <x v="8"/>
    <n v="5"/>
    <n v="19"/>
    <x v="8"/>
    <s v="Ernesto Pérez"/>
    <n v="68"/>
    <n v="68"/>
    <x v="0"/>
    <n v="204000"/>
    <n v="136"/>
  </r>
  <r>
    <n v="14072"/>
    <x v="1"/>
    <x v="1"/>
    <n v="10"/>
    <n v="23"/>
    <x v="7"/>
    <s v="Juan Carlos Londoño"/>
    <n v="90"/>
    <n v="90"/>
    <x v="0"/>
    <n v="270000"/>
    <n v="180"/>
  </r>
  <r>
    <n v="14073"/>
    <x v="1"/>
    <x v="0"/>
    <n v="11"/>
    <n v="20"/>
    <x v="0"/>
    <s v="Marcela Valencia"/>
    <n v="62"/>
    <n v="62"/>
    <x v="0"/>
    <n v="186000"/>
    <n v="124"/>
  </r>
  <r>
    <n v="14074"/>
    <x v="1"/>
    <x v="6"/>
    <n v="1"/>
    <n v="15"/>
    <x v="7"/>
    <s v="Patricia Fernandez"/>
    <n v="247"/>
    <n v="247"/>
    <x v="0"/>
    <n v="592800"/>
    <n v="345.8"/>
  </r>
  <r>
    <n v="14075"/>
    <x v="1"/>
    <x v="10"/>
    <n v="6"/>
    <n v="19"/>
    <x v="2"/>
    <s v="Juan Carlos Londoño"/>
    <n v="71"/>
    <n v="71"/>
    <x v="0"/>
    <n v="213000"/>
    <n v="142"/>
  </r>
  <r>
    <n v="14076"/>
    <x v="1"/>
    <x v="10"/>
    <n v="6"/>
    <n v="28"/>
    <x v="8"/>
    <s v="Patricia Fernandez"/>
    <n v="272"/>
    <n v="272"/>
    <x v="2"/>
    <n v="2040000"/>
    <n v="680"/>
  </r>
  <r>
    <n v="14077"/>
    <x v="1"/>
    <x v="0"/>
    <n v="11"/>
    <n v="10"/>
    <x v="1"/>
    <s v="Ernesto Pérez"/>
    <n v="98"/>
    <n v="98"/>
    <x v="0"/>
    <n v="294000"/>
    <n v="196"/>
  </r>
  <r>
    <n v="14078"/>
    <x v="1"/>
    <x v="11"/>
    <n v="7"/>
    <n v="14"/>
    <x v="1"/>
    <s v="Carolina Navarro"/>
    <n v="298"/>
    <n v="298"/>
    <x v="0"/>
    <n v="715200"/>
    <n v="417.2"/>
  </r>
  <r>
    <n v="14079"/>
    <x v="1"/>
    <x v="1"/>
    <n v="10"/>
    <n v="4"/>
    <x v="14"/>
    <s v="Carolina Navarro"/>
    <n v="120"/>
    <n v="120"/>
    <x v="0"/>
    <n v="360000"/>
    <n v="240"/>
  </r>
  <r>
    <n v="14080"/>
    <x v="1"/>
    <x v="5"/>
    <n v="9"/>
    <n v="18"/>
    <x v="6"/>
    <s v="Juan Carlos Londoño"/>
    <n v="78"/>
    <n v="78"/>
    <x v="3"/>
    <n v="429000"/>
    <n v="273"/>
  </r>
  <r>
    <n v="14081"/>
    <x v="1"/>
    <x v="5"/>
    <n v="9"/>
    <n v="18"/>
    <x v="13"/>
    <s v="Ernesto Pérez"/>
    <n v="53"/>
    <n v="53"/>
    <x v="0"/>
    <n v="159000"/>
    <n v="106"/>
  </r>
  <r>
    <n v="14082"/>
    <x v="1"/>
    <x v="9"/>
    <n v="3"/>
    <n v="18"/>
    <x v="17"/>
    <s v="Ernesto Pérez"/>
    <n v="108"/>
    <n v="108"/>
    <x v="0"/>
    <n v="324000"/>
    <n v="216"/>
  </r>
  <r>
    <n v="14083"/>
    <x v="1"/>
    <x v="7"/>
    <n v="2"/>
    <n v="19"/>
    <x v="3"/>
    <s v="Carolina Navarro"/>
    <n v="244"/>
    <n v="244"/>
    <x v="3"/>
    <n v="1049200"/>
    <n v="561.20000000000005"/>
  </r>
  <r>
    <n v="14084"/>
    <x v="1"/>
    <x v="5"/>
    <n v="9"/>
    <n v="11"/>
    <x v="19"/>
    <s v="Carolina Navarro"/>
    <n v="258"/>
    <n v="258"/>
    <x v="2"/>
    <n v="1935000"/>
    <n v="645"/>
  </r>
  <r>
    <n v="14085"/>
    <x v="1"/>
    <x v="2"/>
    <n v="4"/>
    <n v="26"/>
    <x v="5"/>
    <s v="Marcela Valencia"/>
    <n v="94"/>
    <n v="94"/>
    <x v="0"/>
    <n v="282000"/>
    <n v="188"/>
  </r>
  <r>
    <n v="14086"/>
    <x v="1"/>
    <x v="6"/>
    <n v="1"/>
    <n v="26"/>
    <x v="10"/>
    <s v="Juan Carlos Londoño"/>
    <n v="250"/>
    <n v="250"/>
    <x v="3"/>
    <n v="1075000"/>
    <n v="575"/>
  </r>
  <r>
    <n v="14087"/>
    <x v="1"/>
    <x v="2"/>
    <n v="4"/>
    <n v="9"/>
    <x v="8"/>
    <s v="Patricia Fernandez"/>
    <n v="217"/>
    <n v="217"/>
    <x v="2"/>
    <n v="1627500"/>
    <n v="542.5"/>
  </r>
  <r>
    <n v="14088"/>
    <x v="1"/>
    <x v="5"/>
    <n v="9"/>
    <n v="17"/>
    <x v="12"/>
    <s v="Patricia Fernandez"/>
    <n v="96"/>
    <n v="96"/>
    <x v="3"/>
    <n v="528000"/>
    <n v="336"/>
  </r>
  <r>
    <n v="14089"/>
    <x v="1"/>
    <x v="7"/>
    <n v="2"/>
    <n v="3"/>
    <x v="14"/>
    <s v="Ernesto Pérez"/>
    <n v="209"/>
    <n v="209"/>
    <x v="0"/>
    <n v="501600"/>
    <n v="292.60000000000002"/>
  </r>
  <r>
    <n v="14090"/>
    <x v="1"/>
    <x v="1"/>
    <n v="10"/>
    <n v="16"/>
    <x v="0"/>
    <s v="Ernesto Pérez"/>
    <n v="73"/>
    <n v="73"/>
    <x v="0"/>
    <n v="219000"/>
    <n v="146"/>
  </r>
  <r>
    <n v="14091"/>
    <x v="1"/>
    <x v="11"/>
    <n v="7"/>
    <n v="15"/>
    <x v="2"/>
    <s v="Carolina Navarro"/>
    <n v="240"/>
    <n v="240"/>
    <x v="3"/>
    <n v="1032000"/>
    <n v="552"/>
  </r>
  <r>
    <n v="14092"/>
    <x v="1"/>
    <x v="2"/>
    <n v="4"/>
    <n v="2"/>
    <x v="8"/>
    <s v="Juan Carlos Londoño"/>
    <n v="249"/>
    <n v="249"/>
    <x v="2"/>
    <n v="1867500"/>
    <n v="622.5"/>
  </r>
  <r>
    <n v="14093"/>
    <x v="1"/>
    <x v="6"/>
    <n v="1"/>
    <n v="18"/>
    <x v="13"/>
    <s v="Carolina Navarro"/>
    <n v="222"/>
    <n v="222"/>
    <x v="0"/>
    <n v="532800"/>
    <n v="310.8"/>
  </r>
  <r>
    <n v="14094"/>
    <x v="1"/>
    <x v="1"/>
    <n v="10"/>
    <n v="21"/>
    <x v="3"/>
    <s v="Juan Carlos Londoño"/>
    <n v="64"/>
    <n v="64"/>
    <x v="0"/>
    <n v="192000"/>
    <n v="128"/>
  </r>
  <r>
    <n v="14095"/>
    <x v="1"/>
    <x v="11"/>
    <n v="7"/>
    <n v="14"/>
    <x v="13"/>
    <s v="Ernesto Pérez"/>
    <n v="226"/>
    <n v="226"/>
    <x v="3"/>
    <n v="971800"/>
    <n v="519.79999999999995"/>
  </r>
  <r>
    <n v="14096"/>
    <x v="1"/>
    <x v="10"/>
    <n v="6"/>
    <n v="30"/>
    <x v="16"/>
    <s v="Juan Carlos Londoño"/>
    <n v="108"/>
    <n v="108"/>
    <x v="3"/>
    <n v="594000"/>
    <n v="378"/>
  </r>
  <r>
    <n v="14097"/>
    <x v="1"/>
    <x v="8"/>
    <n v="5"/>
    <n v="9"/>
    <x v="2"/>
    <s v="Carolina Navarro"/>
    <n v="111"/>
    <n v="111"/>
    <x v="0"/>
    <n v="333000"/>
    <n v="222"/>
  </r>
  <r>
    <n v="14098"/>
    <x v="1"/>
    <x v="1"/>
    <n v="10"/>
    <n v="16"/>
    <x v="5"/>
    <s v="Ernesto Pérez"/>
    <n v="52"/>
    <n v="52"/>
    <x v="3"/>
    <n v="286000"/>
    <n v="182"/>
  </r>
  <r>
    <n v="14099"/>
    <x v="1"/>
    <x v="8"/>
    <n v="5"/>
    <n v="22"/>
    <x v="11"/>
    <s v="Ernesto Pérez"/>
    <n v="95"/>
    <n v="95"/>
    <x v="3"/>
    <n v="522500"/>
    <n v="332.5"/>
  </r>
  <r>
    <n v="14100"/>
    <x v="1"/>
    <x v="11"/>
    <n v="7"/>
    <n v="13"/>
    <x v="15"/>
    <s v="Ortensia Giraldo"/>
    <n v="234"/>
    <n v="234"/>
    <x v="0"/>
    <n v="561600"/>
    <n v="327.60000000000002"/>
  </r>
  <r>
    <n v="14101"/>
    <x v="1"/>
    <x v="6"/>
    <n v="1"/>
    <n v="12"/>
    <x v="11"/>
    <s v="Ortensia Giraldo"/>
    <n v="77"/>
    <n v="77"/>
    <x v="2"/>
    <n v="677600"/>
    <n v="292.60000000000002"/>
  </r>
  <r>
    <n v="14102"/>
    <x v="1"/>
    <x v="1"/>
    <n v="10"/>
    <n v="11"/>
    <x v="13"/>
    <s v="Patricia Fernandez"/>
    <n v="80"/>
    <n v="80"/>
    <x v="1"/>
    <n v="560000"/>
    <n v="320"/>
  </r>
  <r>
    <n v="14103"/>
    <x v="1"/>
    <x v="5"/>
    <n v="9"/>
    <n v="20"/>
    <x v="11"/>
    <s v="Ernesto Pérez"/>
    <n v="100"/>
    <n v="100"/>
    <x v="1"/>
    <n v="700000"/>
    <n v="400"/>
  </r>
  <r>
    <n v="14104"/>
    <x v="1"/>
    <x v="1"/>
    <n v="10"/>
    <n v="10"/>
    <x v="9"/>
    <s v="Marcela Valencia"/>
    <n v="71"/>
    <n v="71"/>
    <x v="0"/>
    <n v="213000"/>
    <n v="142"/>
  </r>
  <r>
    <n v="14105"/>
    <x v="1"/>
    <x v="6"/>
    <n v="1"/>
    <n v="28"/>
    <x v="18"/>
    <s v="Marcela Valencia"/>
    <n v="276"/>
    <n v="276"/>
    <x v="0"/>
    <n v="662400"/>
    <n v="386.4"/>
  </r>
  <r>
    <n v="14106"/>
    <x v="1"/>
    <x v="3"/>
    <n v="8"/>
    <n v="15"/>
    <x v="14"/>
    <s v="Marcela Valencia"/>
    <n v="252"/>
    <n v="252"/>
    <x v="0"/>
    <n v="604800"/>
    <n v="352.8"/>
  </r>
  <r>
    <n v="14107"/>
    <x v="1"/>
    <x v="1"/>
    <n v="10"/>
    <n v="6"/>
    <x v="4"/>
    <s v="Patricia Fernandez"/>
    <n v="59"/>
    <n v="59"/>
    <x v="0"/>
    <n v="177000"/>
    <n v="118"/>
  </r>
  <r>
    <n v="14108"/>
    <x v="1"/>
    <x v="11"/>
    <n v="7"/>
    <n v="28"/>
    <x v="12"/>
    <s v="Ortensia Giraldo"/>
    <n v="107"/>
    <n v="107"/>
    <x v="2"/>
    <n v="941600"/>
    <n v="406.6"/>
  </r>
  <r>
    <n v="14109"/>
    <x v="1"/>
    <x v="9"/>
    <n v="3"/>
    <n v="18"/>
    <x v="8"/>
    <s v="Carolina Navarro"/>
    <n v="293"/>
    <n v="293"/>
    <x v="2"/>
    <n v="2197500"/>
    <n v="732.5"/>
  </r>
  <r>
    <n v="14110"/>
    <x v="1"/>
    <x v="10"/>
    <n v="6"/>
    <n v="11"/>
    <x v="3"/>
    <s v="Marcela Valencia"/>
    <n v="62"/>
    <n v="62"/>
    <x v="3"/>
    <n v="341000"/>
    <n v="217"/>
  </r>
  <r>
    <n v="14111"/>
    <x v="1"/>
    <x v="4"/>
    <n v="12"/>
    <n v="4"/>
    <x v="12"/>
    <s v="Ortensia Giraldo"/>
    <n v="241"/>
    <n v="241"/>
    <x v="2"/>
    <n v="1807500"/>
    <n v="602.5"/>
  </r>
  <r>
    <n v="14112"/>
    <x v="1"/>
    <x v="9"/>
    <n v="3"/>
    <n v="27"/>
    <x v="13"/>
    <s v="Juan Carlos Londoño"/>
    <n v="145"/>
    <n v="145"/>
    <x v="1"/>
    <n v="1015000"/>
    <n v="580"/>
  </r>
  <r>
    <n v="14113"/>
    <x v="1"/>
    <x v="6"/>
    <n v="1"/>
    <n v="18"/>
    <x v="11"/>
    <s v="Ernesto Pérez"/>
    <n v="93"/>
    <n v="93"/>
    <x v="2"/>
    <n v="818400"/>
    <n v="353.4"/>
  </r>
  <r>
    <n v="14114"/>
    <x v="1"/>
    <x v="3"/>
    <n v="8"/>
    <n v="2"/>
    <x v="18"/>
    <s v="Patricia Fernandez"/>
    <n v="119"/>
    <n v="119"/>
    <x v="1"/>
    <n v="833000"/>
    <n v="476"/>
  </r>
  <r>
    <n v="14115"/>
    <x v="1"/>
    <x v="6"/>
    <n v="1"/>
    <n v="8"/>
    <x v="16"/>
    <s v="Marcela Valencia"/>
    <n v="113"/>
    <n v="113"/>
    <x v="1"/>
    <n v="791000"/>
    <n v="452"/>
  </r>
  <r>
    <n v="14116"/>
    <x v="1"/>
    <x v="4"/>
    <n v="12"/>
    <n v="4"/>
    <x v="17"/>
    <s v="Carolina Navarro"/>
    <n v="104"/>
    <n v="104"/>
    <x v="1"/>
    <n v="728000"/>
    <n v="416"/>
  </r>
  <r>
    <n v="14117"/>
    <x v="1"/>
    <x v="6"/>
    <n v="1"/>
    <n v="9"/>
    <x v="12"/>
    <s v="Patricia Fernandez"/>
    <n v="107"/>
    <n v="107"/>
    <x v="1"/>
    <n v="749000"/>
    <n v="428"/>
  </r>
  <r>
    <n v="14118"/>
    <x v="1"/>
    <x v="8"/>
    <n v="5"/>
    <n v="10"/>
    <x v="16"/>
    <s v="Marcela Valencia"/>
    <n v="99"/>
    <n v="99"/>
    <x v="1"/>
    <n v="693000"/>
    <n v="396"/>
  </r>
  <r>
    <n v="14119"/>
    <x v="1"/>
    <x v="10"/>
    <n v="6"/>
    <n v="13"/>
    <x v="8"/>
    <s v="Carolina Navarro"/>
    <n v="85"/>
    <n v="85"/>
    <x v="3"/>
    <n v="467500"/>
    <n v="297.5"/>
  </r>
  <r>
    <n v="14120"/>
    <x v="1"/>
    <x v="0"/>
    <n v="11"/>
    <n v="7"/>
    <x v="8"/>
    <s v="Juan Carlos Londoño"/>
    <n v="87"/>
    <n v="87"/>
    <x v="1"/>
    <n v="609000"/>
    <n v="348"/>
  </r>
  <r>
    <n v="14121"/>
    <x v="1"/>
    <x v="10"/>
    <n v="6"/>
    <n v="16"/>
    <x v="1"/>
    <s v="Ortensia Giraldo"/>
    <n v="112"/>
    <n v="112"/>
    <x v="1"/>
    <n v="784000"/>
    <n v="448"/>
  </r>
  <r>
    <n v="14122"/>
    <x v="1"/>
    <x v="5"/>
    <n v="9"/>
    <n v="2"/>
    <x v="14"/>
    <s v="Carolina Navarro"/>
    <n v="240"/>
    <n v="240"/>
    <x v="2"/>
    <n v="1800000"/>
    <n v="600"/>
  </r>
  <r>
    <n v="14123"/>
    <x v="1"/>
    <x v="8"/>
    <n v="5"/>
    <n v="12"/>
    <x v="8"/>
    <s v="Marcela Valencia"/>
    <n v="82"/>
    <n v="82"/>
    <x v="0"/>
    <n v="246000"/>
    <n v="164"/>
  </r>
  <r>
    <n v="14124"/>
    <x v="1"/>
    <x v="9"/>
    <n v="3"/>
    <n v="11"/>
    <x v="17"/>
    <s v="Ortensia Giraldo"/>
    <n v="52"/>
    <n v="52"/>
    <x v="0"/>
    <n v="156000"/>
    <n v="104"/>
  </r>
  <r>
    <n v="14125"/>
    <x v="1"/>
    <x v="2"/>
    <n v="4"/>
    <n v="30"/>
    <x v="6"/>
    <s v="Marcela Valencia"/>
    <n v="129"/>
    <n v="129"/>
    <x v="1"/>
    <n v="903000"/>
    <n v="516"/>
  </r>
  <r>
    <n v="14126"/>
    <x v="1"/>
    <x v="9"/>
    <n v="3"/>
    <n v="20"/>
    <x v="8"/>
    <s v="Marcela Valencia"/>
    <n v="92"/>
    <n v="92"/>
    <x v="3"/>
    <n v="506000"/>
    <n v="322"/>
  </r>
  <r>
    <n v="14127"/>
    <x v="1"/>
    <x v="10"/>
    <n v="6"/>
    <n v="13"/>
    <x v="9"/>
    <s v="Ortensia Giraldo"/>
    <n v="58"/>
    <n v="58"/>
    <x v="0"/>
    <n v="174000"/>
    <n v="116"/>
  </r>
  <r>
    <n v="14128"/>
    <x v="1"/>
    <x v="1"/>
    <n v="10"/>
    <n v="10"/>
    <x v="16"/>
    <s v="Ernesto Pérez"/>
    <n v="66"/>
    <n v="66"/>
    <x v="3"/>
    <n v="363000"/>
    <n v="231"/>
  </r>
  <r>
    <n v="14129"/>
    <x v="1"/>
    <x v="0"/>
    <n v="11"/>
    <n v="25"/>
    <x v="14"/>
    <s v="Patricia Fernandez"/>
    <n v="289"/>
    <n v="289"/>
    <x v="2"/>
    <n v="2167500"/>
    <n v="722.5"/>
  </r>
  <r>
    <n v="14130"/>
    <x v="1"/>
    <x v="5"/>
    <n v="9"/>
    <n v="20"/>
    <x v="9"/>
    <s v="Ortensia Giraldo"/>
    <n v="93"/>
    <n v="93"/>
    <x v="1"/>
    <n v="651000"/>
    <n v="372"/>
  </r>
  <r>
    <n v="14131"/>
    <x v="1"/>
    <x v="6"/>
    <n v="1"/>
    <n v="15"/>
    <x v="13"/>
    <s v="Juan Carlos Londoño"/>
    <n v="206"/>
    <n v="206"/>
    <x v="0"/>
    <n v="494400"/>
    <n v="288.39999999999998"/>
  </r>
  <r>
    <n v="14132"/>
    <x v="1"/>
    <x v="0"/>
    <n v="11"/>
    <n v="4"/>
    <x v="19"/>
    <s v="Ortensia Giraldo"/>
    <n v="238"/>
    <n v="238"/>
    <x v="2"/>
    <n v="1785000"/>
    <n v="595"/>
  </r>
  <r>
    <n v="14133"/>
    <x v="1"/>
    <x v="9"/>
    <n v="3"/>
    <n v="5"/>
    <x v="2"/>
    <s v="Carolina Navarro"/>
    <n v="169"/>
    <n v="169"/>
    <x v="1"/>
    <n v="1183000"/>
    <n v="676"/>
  </r>
  <r>
    <n v="14134"/>
    <x v="1"/>
    <x v="6"/>
    <n v="1"/>
    <n v="6"/>
    <x v="19"/>
    <s v="Ernesto Pérez"/>
    <n v="78"/>
    <n v="78"/>
    <x v="2"/>
    <n v="686400"/>
    <n v="296.39999999999998"/>
  </r>
  <r>
    <n v="14135"/>
    <x v="1"/>
    <x v="1"/>
    <n v="10"/>
    <n v="13"/>
    <x v="16"/>
    <s v="Carolina Navarro"/>
    <n v="88"/>
    <n v="88"/>
    <x v="1"/>
    <n v="616000"/>
    <n v="352"/>
  </r>
  <r>
    <n v="14136"/>
    <x v="1"/>
    <x v="0"/>
    <n v="11"/>
    <n v="5"/>
    <x v="1"/>
    <s v="Ortensia Giraldo"/>
    <n v="294"/>
    <n v="294"/>
    <x v="2"/>
    <n v="2205000"/>
    <n v="735"/>
  </r>
  <r>
    <n v="14137"/>
    <x v="1"/>
    <x v="10"/>
    <n v="6"/>
    <n v="21"/>
    <x v="0"/>
    <s v="Carolina Navarro"/>
    <n v="93"/>
    <n v="93"/>
    <x v="3"/>
    <n v="511500"/>
    <n v="325.5"/>
  </r>
  <r>
    <n v="14138"/>
    <x v="1"/>
    <x v="3"/>
    <n v="8"/>
    <n v="17"/>
    <x v="15"/>
    <s v="Carolina Navarro"/>
    <n v="246"/>
    <n v="246"/>
    <x v="3"/>
    <n v="1057800"/>
    <n v="565.79999999999995"/>
  </r>
  <r>
    <n v="14139"/>
    <x v="1"/>
    <x v="0"/>
    <n v="11"/>
    <n v="26"/>
    <x v="4"/>
    <s v="Patricia Fernandez"/>
    <n v="58"/>
    <n v="58"/>
    <x v="0"/>
    <n v="174000"/>
    <n v="116"/>
  </r>
  <r>
    <n v="14140"/>
    <x v="1"/>
    <x v="3"/>
    <n v="8"/>
    <n v="27"/>
    <x v="12"/>
    <s v="Juan Carlos Londoño"/>
    <n v="289"/>
    <n v="289"/>
    <x v="3"/>
    <n v="1242700"/>
    <n v="664.7"/>
  </r>
  <r>
    <n v="14141"/>
    <x v="1"/>
    <x v="6"/>
    <n v="1"/>
    <n v="22"/>
    <x v="2"/>
    <s v="Carolina Navarro"/>
    <n v="265"/>
    <n v="265"/>
    <x v="0"/>
    <n v="636000"/>
    <n v="371"/>
  </r>
  <r>
    <n v="14142"/>
    <x v="1"/>
    <x v="4"/>
    <n v="12"/>
    <n v="5"/>
    <x v="15"/>
    <s v="Marcela Valencia"/>
    <n v="276"/>
    <n v="276"/>
    <x v="2"/>
    <n v="2070000"/>
    <n v="690"/>
  </r>
  <r>
    <n v="14143"/>
    <x v="1"/>
    <x v="2"/>
    <n v="4"/>
    <n v="10"/>
    <x v="12"/>
    <s v="Marcela Valencia"/>
    <n v="121"/>
    <n v="121"/>
    <x v="1"/>
    <n v="847000"/>
    <n v="484"/>
  </r>
  <r>
    <n v="14144"/>
    <x v="1"/>
    <x v="2"/>
    <n v="4"/>
    <n v="9"/>
    <x v="11"/>
    <s v="Juan Carlos Londoño"/>
    <n v="86"/>
    <n v="86"/>
    <x v="1"/>
    <n v="602000"/>
    <n v="344"/>
  </r>
  <r>
    <n v="14145"/>
    <x v="1"/>
    <x v="1"/>
    <n v="10"/>
    <n v="26"/>
    <x v="10"/>
    <s v="Marcela Valencia"/>
    <n v="57"/>
    <n v="57"/>
    <x v="3"/>
    <n v="313500"/>
    <n v="199.5"/>
  </r>
  <r>
    <n v="14146"/>
    <x v="1"/>
    <x v="9"/>
    <n v="3"/>
    <n v="25"/>
    <x v="3"/>
    <s v="Marcela Valencia"/>
    <n v="243"/>
    <n v="243"/>
    <x v="2"/>
    <n v="1822500"/>
    <n v="607.5"/>
  </r>
  <r>
    <n v="14147"/>
    <x v="1"/>
    <x v="2"/>
    <n v="4"/>
    <n v="3"/>
    <x v="6"/>
    <s v="Marcela Valencia"/>
    <n v="262"/>
    <n v="262"/>
    <x v="2"/>
    <n v="1965000"/>
    <n v="655"/>
  </r>
  <r>
    <n v="14148"/>
    <x v="1"/>
    <x v="7"/>
    <n v="2"/>
    <n v="25"/>
    <x v="3"/>
    <s v="Juan Carlos Londoño"/>
    <n v="116"/>
    <n v="116"/>
    <x v="2"/>
    <n v="1020800"/>
    <n v="440.8"/>
  </r>
  <r>
    <n v="14149"/>
    <x v="1"/>
    <x v="1"/>
    <n v="10"/>
    <n v="21"/>
    <x v="0"/>
    <s v="Patricia Fernandez"/>
    <n v="254"/>
    <n v="254"/>
    <x v="2"/>
    <n v="1905000"/>
    <n v="635"/>
  </r>
  <r>
    <n v="14150"/>
    <x v="1"/>
    <x v="0"/>
    <n v="11"/>
    <n v="22"/>
    <x v="2"/>
    <s v="Ortensia Giraldo"/>
    <n v="94"/>
    <n v="94"/>
    <x v="3"/>
    <n v="517000"/>
    <n v="329"/>
  </r>
  <r>
    <n v="14151"/>
    <x v="1"/>
    <x v="2"/>
    <n v="4"/>
    <n v="12"/>
    <x v="6"/>
    <s v="Carolina Navarro"/>
    <n v="260"/>
    <n v="260"/>
    <x v="2"/>
    <n v="1950000"/>
    <n v="650"/>
  </r>
  <r>
    <n v="14152"/>
    <x v="1"/>
    <x v="1"/>
    <n v="10"/>
    <n v="12"/>
    <x v="12"/>
    <s v="Marcela Valencia"/>
    <n v="97"/>
    <n v="97"/>
    <x v="1"/>
    <n v="679000"/>
    <n v="388"/>
  </r>
  <r>
    <n v="14153"/>
    <x v="1"/>
    <x v="1"/>
    <n v="10"/>
    <n v="19"/>
    <x v="17"/>
    <s v="Patricia Fernandez"/>
    <n v="243"/>
    <n v="243"/>
    <x v="2"/>
    <n v="1822500"/>
    <n v="607.5"/>
  </r>
  <r>
    <n v="14154"/>
    <x v="1"/>
    <x v="10"/>
    <n v="6"/>
    <n v="2"/>
    <x v="8"/>
    <s v="Marcela Valencia"/>
    <n v="109"/>
    <n v="109"/>
    <x v="0"/>
    <n v="327000"/>
    <n v="218"/>
  </r>
  <r>
    <n v="14155"/>
    <x v="1"/>
    <x v="7"/>
    <n v="2"/>
    <n v="5"/>
    <x v="15"/>
    <s v="Carolina Navarro"/>
    <n v="56"/>
    <n v="56"/>
    <x v="2"/>
    <n v="492800"/>
    <n v="212.8"/>
  </r>
  <r>
    <n v="14156"/>
    <x v="1"/>
    <x v="10"/>
    <n v="6"/>
    <n v="14"/>
    <x v="14"/>
    <s v="Ortensia Giraldo"/>
    <n v="292"/>
    <n v="292"/>
    <x v="2"/>
    <n v="2190000"/>
    <n v="730"/>
  </r>
  <r>
    <n v="14157"/>
    <x v="1"/>
    <x v="2"/>
    <n v="4"/>
    <n v="26"/>
    <x v="13"/>
    <s v="Ernesto Pérez"/>
    <n v="100"/>
    <n v="100"/>
    <x v="0"/>
    <n v="300000"/>
    <n v="200"/>
  </r>
  <r>
    <n v="14158"/>
    <x v="1"/>
    <x v="6"/>
    <n v="1"/>
    <n v="21"/>
    <x v="3"/>
    <s v="Ortensia Giraldo"/>
    <n v="81"/>
    <n v="81"/>
    <x v="1"/>
    <n v="567000"/>
    <n v="324"/>
  </r>
  <r>
    <n v="14159"/>
    <x v="1"/>
    <x v="1"/>
    <n v="10"/>
    <n v="30"/>
    <x v="15"/>
    <s v="Patricia Fernandez"/>
    <n v="109"/>
    <n v="109"/>
    <x v="1"/>
    <n v="763000"/>
    <n v="436"/>
  </r>
  <r>
    <n v="14160"/>
    <x v="1"/>
    <x v="7"/>
    <n v="2"/>
    <n v="8"/>
    <x v="19"/>
    <s v="Patricia Fernandez"/>
    <n v="237"/>
    <n v="237"/>
    <x v="0"/>
    <n v="568800"/>
    <n v="331.8"/>
  </r>
  <r>
    <n v="14161"/>
    <x v="1"/>
    <x v="1"/>
    <n v="10"/>
    <n v="5"/>
    <x v="2"/>
    <s v="Carolina Navarro"/>
    <n v="114"/>
    <n v="114"/>
    <x v="0"/>
    <n v="342000"/>
    <n v="228"/>
  </r>
  <r>
    <n v="14162"/>
    <x v="1"/>
    <x v="11"/>
    <n v="7"/>
    <n v="25"/>
    <x v="2"/>
    <s v="Marcela Valencia"/>
    <n v="228"/>
    <n v="228"/>
    <x v="3"/>
    <n v="980400"/>
    <n v="524.4"/>
  </r>
  <r>
    <n v="14163"/>
    <x v="1"/>
    <x v="10"/>
    <n v="6"/>
    <n v="2"/>
    <x v="14"/>
    <s v="Marcela Valencia"/>
    <n v="61"/>
    <n v="61"/>
    <x v="0"/>
    <n v="183000"/>
    <n v="122"/>
  </r>
  <r>
    <n v="14164"/>
    <x v="1"/>
    <x v="9"/>
    <n v="3"/>
    <n v="19"/>
    <x v="15"/>
    <s v="Marcela Valencia"/>
    <n v="89"/>
    <n v="89"/>
    <x v="3"/>
    <n v="489500"/>
    <n v="311.5"/>
  </r>
  <r>
    <n v="14165"/>
    <x v="1"/>
    <x v="6"/>
    <n v="1"/>
    <n v="27"/>
    <x v="15"/>
    <s v="Juan Carlos Londoño"/>
    <n v="229"/>
    <n v="229"/>
    <x v="3"/>
    <n v="984700"/>
    <n v="526.70000000000005"/>
  </r>
  <r>
    <n v="14166"/>
    <x v="1"/>
    <x v="11"/>
    <n v="7"/>
    <n v="27"/>
    <x v="9"/>
    <s v="Patricia Fernandez"/>
    <n v="127"/>
    <n v="127"/>
    <x v="1"/>
    <n v="889000"/>
    <n v="508"/>
  </r>
  <r>
    <n v="14167"/>
    <x v="1"/>
    <x v="9"/>
    <n v="3"/>
    <n v="14"/>
    <x v="2"/>
    <s v="Ernesto Pérez"/>
    <n v="110"/>
    <n v="110"/>
    <x v="0"/>
    <n v="330000"/>
    <n v="220"/>
  </r>
  <r>
    <n v="14168"/>
    <x v="1"/>
    <x v="6"/>
    <n v="1"/>
    <n v="9"/>
    <x v="5"/>
    <s v="Marcela Valencia"/>
    <n v="70"/>
    <n v="70"/>
    <x v="2"/>
    <n v="616000"/>
    <n v="266"/>
  </r>
  <r>
    <n v="14169"/>
    <x v="1"/>
    <x v="7"/>
    <n v="2"/>
    <n v="18"/>
    <x v="9"/>
    <s v="Patricia Fernandez"/>
    <n v="270"/>
    <n v="270"/>
    <x v="3"/>
    <n v="1161000"/>
    <n v="621"/>
  </r>
  <r>
    <n v="14170"/>
    <x v="1"/>
    <x v="5"/>
    <n v="9"/>
    <n v="20"/>
    <x v="18"/>
    <s v="Carolina Navarro"/>
    <n v="256"/>
    <n v="256"/>
    <x v="2"/>
    <n v="1920000"/>
    <n v="640"/>
  </r>
  <r>
    <n v="14171"/>
    <x v="1"/>
    <x v="3"/>
    <n v="8"/>
    <n v="27"/>
    <x v="3"/>
    <s v="Patricia Fernandez"/>
    <n v="108"/>
    <n v="108"/>
    <x v="1"/>
    <n v="756000"/>
    <n v="432"/>
  </r>
  <r>
    <n v="14172"/>
    <x v="1"/>
    <x v="11"/>
    <n v="7"/>
    <n v="2"/>
    <x v="2"/>
    <s v="Ernesto Pérez"/>
    <n v="59"/>
    <n v="59"/>
    <x v="1"/>
    <n v="413000"/>
    <n v="236"/>
  </r>
  <r>
    <n v="14173"/>
    <x v="1"/>
    <x v="3"/>
    <n v="8"/>
    <n v="21"/>
    <x v="10"/>
    <s v="Carolina Navarro"/>
    <n v="62"/>
    <n v="62"/>
    <x v="2"/>
    <n v="545600"/>
    <n v="235.6"/>
  </r>
  <r>
    <n v="14174"/>
    <x v="1"/>
    <x v="0"/>
    <n v="11"/>
    <n v="11"/>
    <x v="10"/>
    <s v="Ernesto Pérez"/>
    <n v="72"/>
    <n v="72"/>
    <x v="3"/>
    <n v="396000"/>
    <n v="252"/>
  </r>
  <r>
    <n v="14175"/>
    <x v="1"/>
    <x v="10"/>
    <n v="6"/>
    <n v="30"/>
    <x v="16"/>
    <s v="Ernesto Pérez"/>
    <n v="228"/>
    <n v="228"/>
    <x v="2"/>
    <n v="1710000"/>
    <n v="570"/>
  </r>
  <r>
    <n v="14176"/>
    <x v="1"/>
    <x v="6"/>
    <n v="1"/>
    <n v="15"/>
    <x v="0"/>
    <s v="Carolina Navarro"/>
    <n v="221"/>
    <n v="221"/>
    <x v="0"/>
    <n v="530400"/>
    <n v="309.39999999999998"/>
  </r>
  <r>
    <n v="14177"/>
    <x v="1"/>
    <x v="5"/>
    <n v="9"/>
    <n v="23"/>
    <x v="19"/>
    <s v="Ortensia Giraldo"/>
    <n v="258"/>
    <n v="258"/>
    <x v="2"/>
    <n v="1935000"/>
    <n v="645"/>
  </r>
  <r>
    <n v="14178"/>
    <x v="1"/>
    <x v="5"/>
    <n v="9"/>
    <n v="20"/>
    <x v="16"/>
    <s v="Patricia Fernandez"/>
    <n v="52"/>
    <n v="52"/>
    <x v="0"/>
    <n v="156000"/>
    <n v="104"/>
  </r>
  <r>
    <n v="14179"/>
    <x v="1"/>
    <x v="10"/>
    <n v="6"/>
    <n v="5"/>
    <x v="3"/>
    <s v="Ortensia Giraldo"/>
    <n v="52"/>
    <n v="52"/>
    <x v="0"/>
    <n v="156000"/>
    <n v="104"/>
  </r>
  <r>
    <n v="14180"/>
    <x v="1"/>
    <x v="4"/>
    <n v="12"/>
    <n v="13"/>
    <x v="18"/>
    <s v="Marcela Valencia"/>
    <n v="262"/>
    <n v="262"/>
    <x v="2"/>
    <n v="1965000"/>
    <n v="655"/>
  </r>
  <r>
    <n v="14181"/>
    <x v="1"/>
    <x v="11"/>
    <n v="7"/>
    <n v="1"/>
    <x v="16"/>
    <s v="Ortensia Giraldo"/>
    <n v="242"/>
    <n v="242"/>
    <x v="0"/>
    <n v="580800"/>
    <n v="338.8"/>
  </r>
  <r>
    <n v="14182"/>
    <x v="1"/>
    <x v="5"/>
    <n v="9"/>
    <n v="18"/>
    <x v="4"/>
    <s v="Patricia Fernandez"/>
    <n v="73"/>
    <n v="73"/>
    <x v="3"/>
    <n v="401500"/>
    <n v="255.5"/>
  </r>
  <r>
    <n v="14183"/>
    <x v="1"/>
    <x v="10"/>
    <n v="6"/>
    <n v="24"/>
    <x v="17"/>
    <s v="Patricia Fernandez"/>
    <n v="148"/>
    <n v="148"/>
    <x v="1"/>
    <n v="1036000"/>
    <n v="592"/>
  </r>
  <r>
    <n v="14184"/>
    <x v="1"/>
    <x v="2"/>
    <n v="4"/>
    <n v="15"/>
    <x v="16"/>
    <s v="Juan Carlos Londoño"/>
    <n v="71"/>
    <n v="71"/>
    <x v="0"/>
    <n v="213000"/>
    <n v="142"/>
  </r>
  <r>
    <n v="14185"/>
    <x v="1"/>
    <x v="4"/>
    <n v="12"/>
    <n v="14"/>
    <x v="13"/>
    <s v="Ortensia Giraldo"/>
    <n v="63"/>
    <n v="63"/>
    <x v="1"/>
    <n v="441000"/>
    <n v="252"/>
  </r>
  <r>
    <n v="14186"/>
    <x v="1"/>
    <x v="2"/>
    <n v="4"/>
    <n v="6"/>
    <x v="4"/>
    <s v="Ernesto Pérez"/>
    <n v="117"/>
    <n v="117"/>
    <x v="3"/>
    <n v="643500"/>
    <n v="409.5"/>
  </r>
  <r>
    <n v="14187"/>
    <x v="1"/>
    <x v="2"/>
    <n v="4"/>
    <n v="6"/>
    <x v="2"/>
    <s v="Carolina Navarro"/>
    <n v="111"/>
    <n v="111"/>
    <x v="0"/>
    <n v="333000"/>
    <n v="222"/>
  </r>
  <r>
    <n v="14188"/>
    <x v="1"/>
    <x v="7"/>
    <n v="2"/>
    <n v="12"/>
    <x v="12"/>
    <s v="Ernesto Pérez"/>
    <n v="75"/>
    <n v="75"/>
    <x v="2"/>
    <n v="660000"/>
    <n v="285"/>
  </r>
  <r>
    <n v="14189"/>
    <x v="1"/>
    <x v="8"/>
    <n v="5"/>
    <n v="28"/>
    <x v="5"/>
    <s v="Marcela Valencia"/>
    <n v="102"/>
    <n v="102"/>
    <x v="0"/>
    <n v="306000"/>
    <n v="204"/>
  </r>
  <r>
    <n v="14190"/>
    <x v="1"/>
    <x v="7"/>
    <n v="2"/>
    <n v="20"/>
    <x v="19"/>
    <s v="Ernesto Pérez"/>
    <n v="101"/>
    <n v="101"/>
    <x v="1"/>
    <n v="707000"/>
    <n v="404"/>
  </r>
  <r>
    <n v="14191"/>
    <x v="1"/>
    <x v="3"/>
    <n v="8"/>
    <n v="30"/>
    <x v="3"/>
    <s v="Carolina Navarro"/>
    <n v="262"/>
    <n v="262"/>
    <x v="0"/>
    <n v="628800"/>
    <n v="366.8"/>
  </r>
  <r>
    <n v="14192"/>
    <x v="1"/>
    <x v="2"/>
    <n v="4"/>
    <n v="1"/>
    <x v="10"/>
    <s v="Carolina Navarro"/>
    <n v="263"/>
    <n v="263"/>
    <x v="2"/>
    <n v="1972500"/>
    <n v="657.5"/>
  </r>
  <r>
    <n v="14193"/>
    <x v="1"/>
    <x v="0"/>
    <n v="11"/>
    <n v="14"/>
    <x v="11"/>
    <s v="Juan Carlos Londoño"/>
    <n v="115"/>
    <n v="115"/>
    <x v="0"/>
    <n v="345000"/>
    <n v="230"/>
  </r>
  <r>
    <n v="14194"/>
    <x v="1"/>
    <x v="5"/>
    <n v="9"/>
    <n v="17"/>
    <x v="15"/>
    <s v="Marcela Valencia"/>
    <n v="91"/>
    <n v="91"/>
    <x v="3"/>
    <n v="500500"/>
    <n v="318.5"/>
  </r>
  <r>
    <n v="14195"/>
    <x v="1"/>
    <x v="6"/>
    <n v="1"/>
    <n v="23"/>
    <x v="12"/>
    <s v="Ernesto Pérez"/>
    <n v="204"/>
    <n v="204"/>
    <x v="0"/>
    <n v="489600"/>
    <n v="285.60000000000002"/>
  </r>
  <r>
    <n v="14196"/>
    <x v="1"/>
    <x v="7"/>
    <n v="2"/>
    <n v="7"/>
    <x v="7"/>
    <s v="Patricia Fernandez"/>
    <n v="266"/>
    <n v="266"/>
    <x v="0"/>
    <n v="638400"/>
    <n v="372.4"/>
  </r>
  <r>
    <n v="14197"/>
    <x v="1"/>
    <x v="9"/>
    <n v="3"/>
    <n v="12"/>
    <x v="13"/>
    <s v="Patricia Fernandez"/>
    <n v="161"/>
    <n v="161"/>
    <x v="1"/>
    <n v="1127000"/>
    <n v="644"/>
  </r>
  <r>
    <n v="14198"/>
    <x v="1"/>
    <x v="7"/>
    <n v="2"/>
    <n v="16"/>
    <x v="4"/>
    <s v="Patricia Fernandez"/>
    <n v="239"/>
    <n v="239"/>
    <x v="3"/>
    <n v="1027700"/>
    <n v="549.70000000000005"/>
  </r>
  <r>
    <n v="14199"/>
    <x v="1"/>
    <x v="9"/>
    <n v="3"/>
    <n v="20"/>
    <x v="6"/>
    <s v="Ernesto Pérez"/>
    <n v="117"/>
    <n v="117"/>
    <x v="3"/>
    <n v="643500"/>
    <n v="409.5"/>
  </r>
  <r>
    <n v="14200"/>
    <x v="1"/>
    <x v="7"/>
    <n v="2"/>
    <n v="14"/>
    <x v="5"/>
    <s v="Ortensia Giraldo"/>
    <n v="99"/>
    <n v="99"/>
    <x v="2"/>
    <n v="871200"/>
    <n v="376.2"/>
  </r>
  <r>
    <n v="14201"/>
    <x v="1"/>
    <x v="3"/>
    <n v="8"/>
    <n v="10"/>
    <x v="11"/>
    <s v="Ortensia Giraldo"/>
    <n v="95"/>
    <n v="95"/>
    <x v="2"/>
    <n v="836000"/>
    <n v="361"/>
  </r>
  <r>
    <n v="14202"/>
    <x v="1"/>
    <x v="10"/>
    <n v="6"/>
    <n v="12"/>
    <x v="18"/>
    <s v="Ernesto Pérez"/>
    <n v="106"/>
    <n v="106"/>
    <x v="0"/>
    <n v="318000"/>
    <n v="212"/>
  </r>
  <r>
    <n v="14203"/>
    <x v="1"/>
    <x v="6"/>
    <n v="1"/>
    <n v="11"/>
    <x v="0"/>
    <s v="Juan Carlos Londoño"/>
    <n v="213"/>
    <n v="213"/>
    <x v="3"/>
    <n v="915900"/>
    <n v="489.9"/>
  </r>
  <r>
    <n v="14204"/>
    <x v="1"/>
    <x v="8"/>
    <n v="5"/>
    <n v="14"/>
    <x v="0"/>
    <s v="Juan Carlos Londoño"/>
    <n v="95"/>
    <n v="95"/>
    <x v="3"/>
    <n v="522500"/>
    <n v="332.5"/>
  </r>
  <r>
    <n v="14205"/>
    <x v="1"/>
    <x v="7"/>
    <n v="2"/>
    <n v="8"/>
    <x v="16"/>
    <s v="Juan Carlos Londoño"/>
    <n v="63"/>
    <n v="63"/>
    <x v="2"/>
    <n v="554400"/>
    <n v="239.4"/>
  </r>
  <r>
    <n v="14206"/>
    <x v="1"/>
    <x v="4"/>
    <n v="12"/>
    <n v="30"/>
    <x v="3"/>
    <s v="Patricia Fernandez"/>
    <n v="298"/>
    <n v="298"/>
    <x v="2"/>
    <n v="2235000"/>
    <n v="745"/>
  </r>
  <r>
    <n v="14207"/>
    <x v="1"/>
    <x v="0"/>
    <n v="11"/>
    <n v="4"/>
    <x v="7"/>
    <s v="Ernesto Pérez"/>
    <n v="95"/>
    <n v="95"/>
    <x v="0"/>
    <n v="285000"/>
    <n v="190"/>
  </r>
  <r>
    <n v="14208"/>
    <x v="1"/>
    <x v="1"/>
    <n v="10"/>
    <n v="18"/>
    <x v="2"/>
    <s v="Carolina Navarro"/>
    <n v="244"/>
    <n v="244"/>
    <x v="2"/>
    <n v="1830000"/>
    <n v="610"/>
  </r>
  <r>
    <n v="14209"/>
    <x v="1"/>
    <x v="8"/>
    <n v="5"/>
    <n v="12"/>
    <x v="8"/>
    <s v="Ortensia Giraldo"/>
    <n v="59"/>
    <n v="59"/>
    <x v="0"/>
    <n v="177000"/>
    <n v="118"/>
  </r>
  <r>
    <n v="14210"/>
    <x v="1"/>
    <x v="3"/>
    <n v="8"/>
    <n v="29"/>
    <x v="11"/>
    <s v="Carolina Navarro"/>
    <n v="66"/>
    <n v="66"/>
    <x v="1"/>
    <n v="462000"/>
    <n v="264"/>
  </r>
  <r>
    <n v="14211"/>
    <x v="1"/>
    <x v="5"/>
    <n v="9"/>
    <n v="11"/>
    <x v="12"/>
    <s v="Ernesto Pérez"/>
    <n v="96"/>
    <n v="96"/>
    <x v="3"/>
    <n v="528000"/>
    <n v="336"/>
  </r>
  <r>
    <n v="14212"/>
    <x v="1"/>
    <x v="5"/>
    <n v="9"/>
    <n v="24"/>
    <x v="8"/>
    <s v="Ortensia Giraldo"/>
    <n v="57"/>
    <n v="57"/>
    <x v="1"/>
    <n v="399000"/>
    <n v="228"/>
  </r>
  <r>
    <n v="14213"/>
    <x v="1"/>
    <x v="3"/>
    <n v="8"/>
    <n v="7"/>
    <x v="10"/>
    <s v="Juan Carlos Londoño"/>
    <n v="103"/>
    <n v="103"/>
    <x v="1"/>
    <n v="721000"/>
    <n v="412"/>
  </r>
  <r>
    <n v="14214"/>
    <x v="1"/>
    <x v="1"/>
    <n v="10"/>
    <n v="19"/>
    <x v="16"/>
    <s v="Ernesto Pérez"/>
    <n v="115"/>
    <n v="115"/>
    <x v="3"/>
    <n v="632500"/>
    <n v="402.5"/>
  </r>
  <r>
    <n v="14215"/>
    <x v="1"/>
    <x v="7"/>
    <n v="2"/>
    <n v="13"/>
    <x v="18"/>
    <s v="Marcela Valencia"/>
    <n v="113"/>
    <n v="113"/>
    <x v="2"/>
    <n v="994400"/>
    <n v="429.4"/>
  </r>
  <r>
    <n v="14216"/>
    <x v="1"/>
    <x v="7"/>
    <n v="2"/>
    <n v="29"/>
    <x v="4"/>
    <s v="Juan Carlos Londoño"/>
    <n v="210"/>
    <n v="210"/>
    <x v="0"/>
    <n v="504000"/>
    <n v="294"/>
  </r>
  <r>
    <n v="14217"/>
    <x v="1"/>
    <x v="6"/>
    <n v="1"/>
    <n v="2"/>
    <x v="12"/>
    <s v="Marcela Valencia"/>
    <n v="282"/>
    <n v="282"/>
    <x v="3"/>
    <n v="1212600"/>
    <n v="648.6"/>
  </r>
  <r>
    <n v="14218"/>
    <x v="1"/>
    <x v="0"/>
    <n v="11"/>
    <n v="17"/>
    <x v="7"/>
    <s v="Marcela Valencia"/>
    <n v="105"/>
    <n v="105"/>
    <x v="1"/>
    <n v="735000"/>
    <n v="420"/>
  </r>
  <r>
    <n v="14219"/>
    <x v="1"/>
    <x v="0"/>
    <n v="11"/>
    <n v="24"/>
    <x v="13"/>
    <s v="Patricia Fernandez"/>
    <n v="67"/>
    <n v="67"/>
    <x v="0"/>
    <n v="201000"/>
    <n v="134"/>
  </r>
  <r>
    <n v="14220"/>
    <x v="1"/>
    <x v="2"/>
    <n v="4"/>
    <n v="3"/>
    <x v="19"/>
    <s v="Juan Carlos Londoño"/>
    <n v="78"/>
    <n v="78"/>
    <x v="1"/>
    <n v="546000"/>
    <n v="312"/>
  </r>
  <r>
    <n v="14221"/>
    <x v="1"/>
    <x v="11"/>
    <n v="7"/>
    <n v="22"/>
    <x v="13"/>
    <s v="Patricia Fernandez"/>
    <n v="81"/>
    <n v="81"/>
    <x v="1"/>
    <n v="567000"/>
    <n v="324"/>
  </r>
  <r>
    <n v="14222"/>
    <x v="1"/>
    <x v="0"/>
    <n v="11"/>
    <n v="5"/>
    <x v="15"/>
    <s v="Marcela Valencia"/>
    <n v="297"/>
    <n v="297"/>
    <x v="2"/>
    <n v="2227500"/>
    <n v="742.5"/>
  </r>
  <r>
    <n v="14223"/>
    <x v="1"/>
    <x v="11"/>
    <n v="7"/>
    <n v="28"/>
    <x v="15"/>
    <s v="Juan Carlos Londoño"/>
    <n v="114"/>
    <n v="114"/>
    <x v="2"/>
    <n v="1003200"/>
    <n v="433.2"/>
  </r>
  <r>
    <n v="14224"/>
    <x v="1"/>
    <x v="9"/>
    <n v="3"/>
    <n v="28"/>
    <x v="9"/>
    <s v="Carolina Navarro"/>
    <n v="57"/>
    <n v="57"/>
    <x v="0"/>
    <n v="171000"/>
    <n v="114"/>
  </r>
  <r>
    <n v="14225"/>
    <x v="1"/>
    <x v="11"/>
    <n v="7"/>
    <n v="8"/>
    <x v="18"/>
    <s v="Patricia Fernandez"/>
    <n v="237"/>
    <n v="237"/>
    <x v="3"/>
    <n v="1019100"/>
    <n v="545.1"/>
  </r>
  <r>
    <n v="14226"/>
    <x v="1"/>
    <x v="8"/>
    <n v="5"/>
    <n v="4"/>
    <x v="5"/>
    <s v="Ernesto Pérez"/>
    <n v="68"/>
    <n v="68"/>
    <x v="0"/>
    <n v="204000"/>
    <n v="136"/>
  </r>
  <r>
    <n v="14227"/>
    <x v="1"/>
    <x v="7"/>
    <n v="2"/>
    <n v="4"/>
    <x v="11"/>
    <s v="Carolina Navarro"/>
    <n v="243"/>
    <n v="243"/>
    <x v="0"/>
    <n v="583200"/>
    <n v="340.2"/>
  </r>
  <r>
    <n v="14228"/>
    <x v="1"/>
    <x v="6"/>
    <n v="1"/>
    <n v="3"/>
    <x v="13"/>
    <s v="Marcela Valencia"/>
    <n v="79"/>
    <n v="79"/>
    <x v="1"/>
    <n v="553000"/>
    <n v="316"/>
  </r>
  <r>
    <n v="14229"/>
    <x v="1"/>
    <x v="3"/>
    <n v="8"/>
    <n v="18"/>
    <x v="9"/>
    <s v="Ernesto Pérez"/>
    <n v="209"/>
    <n v="209"/>
    <x v="3"/>
    <n v="898700"/>
    <n v="480.7"/>
  </r>
  <r>
    <n v="14230"/>
    <x v="1"/>
    <x v="0"/>
    <n v="11"/>
    <n v="13"/>
    <x v="16"/>
    <s v="Ortensia Giraldo"/>
    <n v="64"/>
    <n v="64"/>
    <x v="0"/>
    <n v="192000"/>
    <n v="128"/>
  </r>
  <r>
    <n v="14231"/>
    <x v="1"/>
    <x v="3"/>
    <n v="8"/>
    <n v="8"/>
    <x v="3"/>
    <s v="Marcela Valencia"/>
    <n v="253"/>
    <n v="253"/>
    <x v="0"/>
    <n v="607200"/>
    <n v="354.2"/>
  </r>
  <r>
    <n v="14232"/>
    <x v="1"/>
    <x v="6"/>
    <n v="1"/>
    <n v="18"/>
    <x v="5"/>
    <s v="Marcela Valencia"/>
    <n v="124"/>
    <n v="124"/>
    <x v="1"/>
    <n v="868000"/>
    <n v="496"/>
  </r>
  <r>
    <n v="14233"/>
    <x v="1"/>
    <x v="1"/>
    <n v="10"/>
    <n v="28"/>
    <x v="4"/>
    <s v="Carolina Navarro"/>
    <n v="50"/>
    <n v="50"/>
    <x v="3"/>
    <n v="275000"/>
    <n v="175"/>
  </r>
  <r>
    <n v="14234"/>
    <x v="1"/>
    <x v="4"/>
    <n v="12"/>
    <n v="17"/>
    <x v="12"/>
    <s v="Marcela Valencia"/>
    <n v="126"/>
    <n v="126"/>
    <x v="1"/>
    <n v="882000"/>
    <n v="504"/>
  </r>
  <r>
    <n v="14235"/>
    <x v="1"/>
    <x v="10"/>
    <n v="6"/>
    <n v="30"/>
    <x v="9"/>
    <s v="Ernesto Pérez"/>
    <n v="268"/>
    <n v="268"/>
    <x v="2"/>
    <n v="2010000"/>
    <n v="670"/>
  </r>
  <r>
    <n v="14236"/>
    <x v="1"/>
    <x v="2"/>
    <n v="4"/>
    <n v="24"/>
    <x v="7"/>
    <s v="Marcela Valencia"/>
    <n v="257"/>
    <n v="257"/>
    <x v="2"/>
    <n v="1927500"/>
    <n v="642.5"/>
  </r>
  <r>
    <n v="14237"/>
    <x v="1"/>
    <x v="4"/>
    <n v="12"/>
    <n v="7"/>
    <x v="2"/>
    <s v="Ernesto Pérez"/>
    <n v="208"/>
    <n v="208"/>
    <x v="2"/>
    <n v="1560000"/>
    <n v="520"/>
  </r>
  <r>
    <n v="14238"/>
    <x v="1"/>
    <x v="8"/>
    <n v="5"/>
    <n v="27"/>
    <x v="0"/>
    <s v="Juan Carlos Londoño"/>
    <n v="53"/>
    <n v="53"/>
    <x v="1"/>
    <n v="371000"/>
    <n v="212"/>
  </r>
  <r>
    <n v="14239"/>
    <x v="1"/>
    <x v="9"/>
    <n v="3"/>
    <n v="14"/>
    <x v="4"/>
    <s v="Marcela Valencia"/>
    <n v="270"/>
    <n v="270"/>
    <x v="2"/>
    <n v="2025000"/>
    <n v="675"/>
  </r>
  <r>
    <n v="14240"/>
    <x v="1"/>
    <x v="5"/>
    <n v="9"/>
    <n v="22"/>
    <x v="3"/>
    <s v="Patricia Fernandez"/>
    <n v="61"/>
    <n v="61"/>
    <x v="3"/>
    <n v="335500"/>
    <n v="213.5"/>
  </r>
  <r>
    <n v="14241"/>
    <x v="1"/>
    <x v="4"/>
    <n v="12"/>
    <n v="20"/>
    <x v="18"/>
    <s v="Carolina Navarro"/>
    <n v="103"/>
    <n v="103"/>
    <x v="0"/>
    <n v="309000"/>
    <n v="206"/>
  </r>
  <r>
    <n v="14242"/>
    <x v="1"/>
    <x v="2"/>
    <n v="4"/>
    <n v="2"/>
    <x v="6"/>
    <s v="Carolina Navarro"/>
    <n v="101"/>
    <n v="101"/>
    <x v="3"/>
    <n v="555500"/>
    <n v="353.5"/>
  </r>
  <r>
    <n v="14243"/>
    <x v="1"/>
    <x v="4"/>
    <n v="12"/>
    <n v="7"/>
    <x v="5"/>
    <s v="Patricia Fernandez"/>
    <n v="145"/>
    <n v="145"/>
    <x v="1"/>
    <n v="1015000"/>
    <n v="580"/>
  </r>
  <r>
    <n v="14244"/>
    <x v="1"/>
    <x v="2"/>
    <n v="4"/>
    <n v="6"/>
    <x v="2"/>
    <s v="Carolina Navarro"/>
    <n v="109"/>
    <n v="109"/>
    <x v="3"/>
    <n v="599500"/>
    <n v="381.5"/>
  </r>
  <r>
    <n v="14245"/>
    <x v="1"/>
    <x v="1"/>
    <n v="10"/>
    <n v="14"/>
    <x v="7"/>
    <s v="Juan Carlos Londoño"/>
    <n v="106"/>
    <n v="106"/>
    <x v="3"/>
    <n v="583000"/>
    <n v="371"/>
  </r>
  <r>
    <n v="14246"/>
    <x v="1"/>
    <x v="0"/>
    <n v="11"/>
    <n v="27"/>
    <x v="19"/>
    <s v="Carolina Navarro"/>
    <n v="89"/>
    <n v="89"/>
    <x v="3"/>
    <n v="489500"/>
    <n v="311.5"/>
  </r>
  <r>
    <n v="14247"/>
    <x v="1"/>
    <x v="4"/>
    <n v="12"/>
    <n v="11"/>
    <x v="8"/>
    <s v="Carolina Navarro"/>
    <n v="84"/>
    <n v="84"/>
    <x v="1"/>
    <n v="588000"/>
    <n v="336"/>
  </r>
  <r>
    <n v="14248"/>
    <x v="1"/>
    <x v="5"/>
    <n v="9"/>
    <n v="4"/>
    <x v="3"/>
    <s v="Ortensia Giraldo"/>
    <n v="138"/>
    <n v="138"/>
    <x v="1"/>
    <n v="966000"/>
    <n v="552"/>
  </r>
  <r>
    <n v="14249"/>
    <x v="1"/>
    <x v="2"/>
    <n v="4"/>
    <n v="7"/>
    <x v="13"/>
    <s v="Carolina Navarro"/>
    <n v="51"/>
    <n v="51"/>
    <x v="0"/>
    <n v="153000"/>
    <n v="102"/>
  </r>
  <r>
    <n v="14250"/>
    <x v="1"/>
    <x v="3"/>
    <n v="8"/>
    <n v="12"/>
    <x v="11"/>
    <s v="Marcela Valencia"/>
    <n v="82"/>
    <n v="82"/>
    <x v="2"/>
    <n v="721600"/>
    <n v="311.60000000000002"/>
  </r>
  <r>
    <n v="14251"/>
    <x v="1"/>
    <x v="10"/>
    <n v="6"/>
    <n v="11"/>
    <x v="1"/>
    <s v="Ernesto Pérez"/>
    <n v="160"/>
    <n v="160"/>
    <x v="1"/>
    <n v="1120000"/>
    <n v="640"/>
  </r>
  <r>
    <n v="14252"/>
    <x v="1"/>
    <x v="7"/>
    <n v="2"/>
    <n v="5"/>
    <x v="0"/>
    <s v="Ernesto Pérez"/>
    <n v="211"/>
    <n v="211"/>
    <x v="3"/>
    <n v="907300"/>
    <n v="485.3"/>
  </r>
  <r>
    <n v="14253"/>
    <x v="1"/>
    <x v="8"/>
    <n v="5"/>
    <n v="24"/>
    <x v="14"/>
    <s v="Juan Carlos Londoño"/>
    <n v="79"/>
    <n v="79"/>
    <x v="1"/>
    <n v="553000"/>
    <n v="316"/>
  </r>
  <r>
    <n v="14254"/>
    <x v="1"/>
    <x v="5"/>
    <n v="9"/>
    <n v="9"/>
    <x v="1"/>
    <s v="Marcela Valencia"/>
    <n v="300"/>
    <n v="300"/>
    <x v="2"/>
    <n v="2250000"/>
    <n v="750"/>
  </r>
  <r>
    <n v="14255"/>
    <x v="1"/>
    <x v="11"/>
    <n v="7"/>
    <n v="27"/>
    <x v="13"/>
    <s v="Patricia Fernandez"/>
    <n v="96"/>
    <n v="96"/>
    <x v="1"/>
    <n v="672000"/>
    <n v="384"/>
  </r>
  <r>
    <n v="14256"/>
    <x v="1"/>
    <x v="9"/>
    <n v="3"/>
    <n v="8"/>
    <x v="13"/>
    <s v="Patricia Fernandez"/>
    <n v="94"/>
    <n v="94"/>
    <x v="1"/>
    <n v="658000"/>
    <n v="376"/>
  </r>
  <r>
    <n v="14257"/>
    <x v="1"/>
    <x v="7"/>
    <n v="2"/>
    <n v="2"/>
    <x v="16"/>
    <s v="Carolina Navarro"/>
    <n v="249"/>
    <n v="249"/>
    <x v="3"/>
    <n v="1070700"/>
    <n v="572.70000000000005"/>
  </r>
  <r>
    <n v="14258"/>
    <x v="1"/>
    <x v="8"/>
    <n v="5"/>
    <n v="19"/>
    <x v="5"/>
    <s v="Juan Carlos Londoño"/>
    <n v="59"/>
    <n v="59"/>
    <x v="1"/>
    <n v="413000"/>
    <n v="236"/>
  </r>
  <r>
    <n v="14259"/>
    <x v="1"/>
    <x v="8"/>
    <n v="5"/>
    <n v="17"/>
    <x v="13"/>
    <s v="Patricia Fernandez"/>
    <n v="111"/>
    <n v="111"/>
    <x v="3"/>
    <n v="610500"/>
    <n v="388.5"/>
  </r>
  <r>
    <n v="14260"/>
    <x v="1"/>
    <x v="1"/>
    <n v="10"/>
    <n v="19"/>
    <x v="10"/>
    <s v="Ortensia Giraldo"/>
    <n v="231"/>
    <n v="231"/>
    <x v="2"/>
    <n v="1732500"/>
    <n v="577.5"/>
  </r>
  <r>
    <n v="14261"/>
    <x v="1"/>
    <x v="7"/>
    <n v="2"/>
    <n v="6"/>
    <x v="7"/>
    <s v="Ortensia Giraldo"/>
    <n v="72"/>
    <n v="72"/>
    <x v="2"/>
    <n v="633600"/>
    <n v="273.60000000000002"/>
  </r>
  <r>
    <n v="14262"/>
    <x v="1"/>
    <x v="2"/>
    <n v="4"/>
    <n v="3"/>
    <x v="14"/>
    <s v="Juan Carlos Londoño"/>
    <n v="91"/>
    <n v="91"/>
    <x v="3"/>
    <n v="500500"/>
    <n v="318.5"/>
  </r>
  <r>
    <n v="14263"/>
    <x v="1"/>
    <x v="0"/>
    <n v="11"/>
    <n v="10"/>
    <x v="3"/>
    <s v="Patricia Fernandez"/>
    <n v="84"/>
    <n v="84"/>
    <x v="0"/>
    <n v="252000"/>
    <n v="168"/>
  </r>
  <r>
    <n v="14264"/>
    <x v="1"/>
    <x v="6"/>
    <n v="1"/>
    <n v="2"/>
    <x v="18"/>
    <s v="Ortensia Giraldo"/>
    <n v="78"/>
    <n v="78"/>
    <x v="1"/>
    <n v="546000"/>
    <n v="312"/>
  </r>
  <r>
    <n v="14265"/>
    <x v="1"/>
    <x v="1"/>
    <n v="10"/>
    <n v="6"/>
    <x v="17"/>
    <s v="Juan Carlos Londoño"/>
    <n v="75"/>
    <n v="75"/>
    <x v="0"/>
    <n v="225000"/>
    <n v="150"/>
  </r>
  <r>
    <n v="14266"/>
    <x v="1"/>
    <x v="9"/>
    <n v="3"/>
    <n v="2"/>
    <x v="9"/>
    <s v="Marcela Valencia"/>
    <n v="116"/>
    <n v="116"/>
    <x v="1"/>
    <n v="812000"/>
    <n v="464"/>
  </r>
  <r>
    <n v="14267"/>
    <x v="1"/>
    <x v="5"/>
    <n v="9"/>
    <n v="18"/>
    <x v="13"/>
    <s v="Ernesto Pérez"/>
    <n v="64"/>
    <n v="64"/>
    <x v="3"/>
    <n v="352000"/>
    <n v="224"/>
  </r>
  <r>
    <n v="14268"/>
    <x v="1"/>
    <x v="2"/>
    <n v="4"/>
    <n v="1"/>
    <x v="13"/>
    <s v="Ortensia Giraldo"/>
    <n v="240"/>
    <n v="240"/>
    <x v="2"/>
    <n v="1800000"/>
    <n v="600"/>
  </r>
  <r>
    <n v="14269"/>
    <x v="1"/>
    <x v="6"/>
    <n v="1"/>
    <n v="8"/>
    <x v="14"/>
    <s v="Patricia Fernandez"/>
    <n v="53"/>
    <n v="53"/>
    <x v="2"/>
    <n v="466400"/>
    <n v="201.4"/>
  </r>
  <r>
    <n v="14270"/>
    <x v="1"/>
    <x v="11"/>
    <n v="7"/>
    <n v="22"/>
    <x v="14"/>
    <s v="Carolina Navarro"/>
    <n v="226"/>
    <n v="226"/>
    <x v="3"/>
    <n v="971800"/>
    <n v="519.79999999999995"/>
  </r>
  <r>
    <n v="14271"/>
    <x v="1"/>
    <x v="0"/>
    <n v="11"/>
    <n v="25"/>
    <x v="17"/>
    <s v="Marcela Valencia"/>
    <n v="229"/>
    <n v="229"/>
    <x v="2"/>
    <n v="1717500"/>
    <n v="572.5"/>
  </r>
  <r>
    <n v="14272"/>
    <x v="1"/>
    <x v="2"/>
    <n v="4"/>
    <n v="23"/>
    <x v="7"/>
    <s v="Carolina Navarro"/>
    <n v="88"/>
    <n v="88"/>
    <x v="3"/>
    <n v="484000"/>
    <n v="308"/>
  </r>
  <r>
    <n v="14273"/>
    <x v="1"/>
    <x v="1"/>
    <n v="10"/>
    <n v="2"/>
    <x v="11"/>
    <s v="Ernesto Pérez"/>
    <n v="107"/>
    <n v="107"/>
    <x v="3"/>
    <n v="588500"/>
    <n v="374.5"/>
  </r>
  <r>
    <n v="14274"/>
    <x v="1"/>
    <x v="4"/>
    <n v="12"/>
    <n v="7"/>
    <x v="17"/>
    <s v="Ernesto Pérez"/>
    <n v="107"/>
    <n v="107"/>
    <x v="0"/>
    <n v="321000"/>
    <n v="214"/>
  </r>
  <r>
    <n v="14275"/>
    <x v="1"/>
    <x v="5"/>
    <n v="9"/>
    <n v="7"/>
    <x v="9"/>
    <s v="Ortensia Giraldo"/>
    <n v="283"/>
    <n v="283"/>
    <x v="2"/>
    <n v="2122500"/>
    <n v="707.5"/>
  </r>
  <r>
    <n v="14276"/>
    <x v="1"/>
    <x v="8"/>
    <n v="5"/>
    <n v="28"/>
    <x v="2"/>
    <s v="Carolina Navarro"/>
    <n v="75"/>
    <n v="75"/>
    <x v="0"/>
    <n v="225000"/>
    <n v="150"/>
  </r>
  <r>
    <n v="14277"/>
    <x v="1"/>
    <x v="8"/>
    <n v="5"/>
    <n v="18"/>
    <x v="15"/>
    <s v="Ernesto Pérez"/>
    <n v="109"/>
    <n v="109"/>
    <x v="3"/>
    <n v="599500"/>
    <n v="381.5"/>
  </r>
  <r>
    <n v="14278"/>
    <x v="1"/>
    <x v="8"/>
    <n v="5"/>
    <n v="22"/>
    <x v="10"/>
    <s v="Patricia Fernandez"/>
    <n v="101"/>
    <n v="101"/>
    <x v="1"/>
    <n v="707000"/>
    <n v="404"/>
  </r>
  <r>
    <n v="14279"/>
    <x v="1"/>
    <x v="2"/>
    <n v="4"/>
    <n v="28"/>
    <x v="19"/>
    <s v="Marcela Valencia"/>
    <n v="176"/>
    <n v="176"/>
    <x v="1"/>
    <n v="1232000"/>
    <n v="704"/>
  </r>
  <r>
    <n v="14280"/>
    <x v="1"/>
    <x v="1"/>
    <n v="10"/>
    <n v="12"/>
    <x v="15"/>
    <s v="Juan Carlos Londoño"/>
    <n v="262"/>
    <n v="262"/>
    <x v="2"/>
    <n v="1965000"/>
    <n v="655"/>
  </r>
  <r>
    <n v="14281"/>
    <x v="1"/>
    <x v="1"/>
    <n v="10"/>
    <n v="18"/>
    <x v="3"/>
    <s v="Marcela Valencia"/>
    <n v="70"/>
    <n v="70"/>
    <x v="1"/>
    <n v="490000"/>
    <n v="280"/>
  </r>
  <r>
    <n v="14282"/>
    <x v="1"/>
    <x v="6"/>
    <n v="1"/>
    <n v="20"/>
    <x v="15"/>
    <s v="Patricia Fernandez"/>
    <n v="211"/>
    <n v="211"/>
    <x v="0"/>
    <n v="506400"/>
    <n v="295.39999999999998"/>
  </r>
  <r>
    <n v="14283"/>
    <x v="1"/>
    <x v="7"/>
    <n v="2"/>
    <n v="27"/>
    <x v="5"/>
    <s v="Carolina Navarro"/>
    <n v="231"/>
    <n v="231"/>
    <x v="3"/>
    <n v="993300"/>
    <n v="531.29999999999995"/>
  </r>
  <r>
    <n v="14284"/>
    <x v="1"/>
    <x v="3"/>
    <n v="8"/>
    <n v="25"/>
    <x v="18"/>
    <s v="Marcela Valencia"/>
    <n v="70"/>
    <n v="70"/>
    <x v="2"/>
    <n v="616000"/>
    <n v="266"/>
  </r>
  <r>
    <n v="14285"/>
    <x v="1"/>
    <x v="9"/>
    <n v="3"/>
    <n v="12"/>
    <x v="7"/>
    <s v="Ernesto Pérez"/>
    <n v="76"/>
    <n v="76"/>
    <x v="1"/>
    <n v="532000"/>
    <n v="304"/>
  </r>
  <r>
    <n v="14286"/>
    <x v="1"/>
    <x v="5"/>
    <n v="9"/>
    <n v="4"/>
    <x v="5"/>
    <s v="Patricia Fernandez"/>
    <n v="237"/>
    <n v="237"/>
    <x v="2"/>
    <n v="1777500"/>
    <n v="592.5"/>
  </r>
  <r>
    <n v="14287"/>
    <x v="1"/>
    <x v="10"/>
    <n v="6"/>
    <n v="20"/>
    <x v="3"/>
    <s v="Ernesto Pérez"/>
    <n v="149"/>
    <n v="149"/>
    <x v="1"/>
    <n v="1043000"/>
    <n v="596"/>
  </r>
  <r>
    <n v="14288"/>
    <x v="1"/>
    <x v="2"/>
    <n v="4"/>
    <n v="12"/>
    <x v="19"/>
    <s v="Marcela Valencia"/>
    <n v="54"/>
    <n v="54"/>
    <x v="0"/>
    <n v="162000"/>
    <n v="108"/>
  </r>
  <r>
    <n v="14289"/>
    <x v="1"/>
    <x v="7"/>
    <n v="2"/>
    <n v="14"/>
    <x v="7"/>
    <s v="Marcela Valencia"/>
    <n v="123"/>
    <n v="123"/>
    <x v="1"/>
    <n v="861000"/>
    <n v="492"/>
  </r>
  <r>
    <n v="14290"/>
    <x v="1"/>
    <x v="2"/>
    <n v="4"/>
    <n v="26"/>
    <x v="3"/>
    <s v="Juan Carlos Londoño"/>
    <n v="124"/>
    <n v="124"/>
    <x v="1"/>
    <n v="868000"/>
    <n v="496"/>
  </r>
  <r>
    <n v="14291"/>
    <x v="1"/>
    <x v="2"/>
    <n v="4"/>
    <n v="3"/>
    <x v="8"/>
    <s v="Patricia Fernandez"/>
    <n v="116"/>
    <n v="116"/>
    <x v="1"/>
    <n v="812000"/>
    <n v="464"/>
  </r>
  <r>
    <n v="14292"/>
    <x v="1"/>
    <x v="6"/>
    <n v="1"/>
    <n v="15"/>
    <x v="2"/>
    <s v="Carolina Navarro"/>
    <n v="78"/>
    <n v="78"/>
    <x v="2"/>
    <n v="686400"/>
    <n v="296.39999999999998"/>
  </r>
  <r>
    <n v="14293"/>
    <x v="1"/>
    <x v="1"/>
    <n v="10"/>
    <n v="19"/>
    <x v="11"/>
    <s v="Ernesto Pérez"/>
    <n v="83"/>
    <n v="83"/>
    <x v="3"/>
    <n v="456500"/>
    <n v="290.5"/>
  </r>
  <r>
    <n v="14294"/>
    <x v="1"/>
    <x v="6"/>
    <n v="1"/>
    <n v="10"/>
    <x v="19"/>
    <s v="Marcela Valencia"/>
    <n v="282"/>
    <n v="282"/>
    <x v="0"/>
    <n v="676800"/>
    <n v="394.8"/>
  </r>
  <r>
    <n v="14295"/>
    <x v="1"/>
    <x v="3"/>
    <n v="8"/>
    <n v="24"/>
    <x v="7"/>
    <s v="Ortensia Giraldo"/>
    <n v="127"/>
    <n v="127"/>
    <x v="1"/>
    <n v="889000"/>
    <n v="508"/>
  </r>
  <r>
    <n v="14296"/>
    <x v="1"/>
    <x v="7"/>
    <n v="2"/>
    <n v="28"/>
    <x v="15"/>
    <s v="Carolina Navarro"/>
    <n v="146"/>
    <n v="146"/>
    <x v="1"/>
    <n v="1022000"/>
    <n v="584"/>
  </r>
  <r>
    <n v="14297"/>
    <x v="1"/>
    <x v="8"/>
    <n v="5"/>
    <n v="6"/>
    <x v="11"/>
    <s v="Patricia Fernandez"/>
    <n v="65"/>
    <n v="65"/>
    <x v="0"/>
    <n v="195000"/>
    <n v="130"/>
  </r>
  <r>
    <n v="14298"/>
    <x v="1"/>
    <x v="11"/>
    <n v="7"/>
    <n v="21"/>
    <x v="4"/>
    <s v="Ortensia Giraldo"/>
    <n v="86"/>
    <n v="86"/>
    <x v="1"/>
    <n v="602000"/>
    <n v="344"/>
  </r>
  <r>
    <n v="14299"/>
    <x v="1"/>
    <x v="8"/>
    <n v="5"/>
    <n v="14"/>
    <x v="9"/>
    <s v="Carolina Navarro"/>
    <n v="161"/>
    <n v="161"/>
    <x v="1"/>
    <n v="1127000"/>
    <n v="644"/>
  </r>
  <r>
    <n v="14300"/>
    <x v="1"/>
    <x v="3"/>
    <n v="8"/>
    <n v="20"/>
    <x v="7"/>
    <s v="Juan Carlos Londoño"/>
    <n v="230"/>
    <n v="230"/>
    <x v="3"/>
    <n v="989000"/>
    <n v="529"/>
  </r>
  <r>
    <n v="14301"/>
    <x v="1"/>
    <x v="7"/>
    <n v="2"/>
    <n v="12"/>
    <x v="16"/>
    <s v="Marcela Valencia"/>
    <n v="111"/>
    <n v="111"/>
    <x v="1"/>
    <n v="777000"/>
    <n v="444"/>
  </r>
  <r>
    <n v="14302"/>
    <x v="1"/>
    <x v="3"/>
    <n v="8"/>
    <n v="12"/>
    <x v="8"/>
    <s v="Ortensia Giraldo"/>
    <n v="116"/>
    <n v="116"/>
    <x v="1"/>
    <n v="812000"/>
    <n v="464"/>
  </r>
  <r>
    <n v="14303"/>
    <x v="1"/>
    <x v="3"/>
    <n v="8"/>
    <n v="11"/>
    <x v="6"/>
    <s v="Ortensia Giraldo"/>
    <n v="235"/>
    <n v="235"/>
    <x v="3"/>
    <n v="1010500"/>
    <n v="540.5"/>
  </r>
  <r>
    <n v="14304"/>
    <x v="1"/>
    <x v="8"/>
    <n v="5"/>
    <n v="13"/>
    <x v="19"/>
    <s v="Patricia Fernandez"/>
    <n v="123"/>
    <n v="123"/>
    <x v="1"/>
    <n v="861000"/>
    <n v="492"/>
  </r>
  <r>
    <n v="14305"/>
    <x v="1"/>
    <x v="6"/>
    <n v="1"/>
    <n v="9"/>
    <x v="15"/>
    <s v="Patricia Fernandez"/>
    <n v="124"/>
    <n v="124"/>
    <x v="1"/>
    <n v="868000"/>
    <n v="496"/>
  </r>
  <r>
    <n v="14306"/>
    <x v="1"/>
    <x v="9"/>
    <n v="3"/>
    <n v="28"/>
    <x v="7"/>
    <s v="Ernesto Pérez"/>
    <n v="278"/>
    <n v="278"/>
    <x v="2"/>
    <n v="2085000"/>
    <n v="695"/>
  </r>
  <r>
    <n v="14307"/>
    <x v="1"/>
    <x v="2"/>
    <n v="4"/>
    <n v="23"/>
    <x v="12"/>
    <s v="Patricia Fernandez"/>
    <n v="128"/>
    <n v="128"/>
    <x v="1"/>
    <n v="896000"/>
    <n v="512"/>
  </r>
  <r>
    <n v="14308"/>
    <x v="1"/>
    <x v="0"/>
    <n v="11"/>
    <n v="15"/>
    <x v="13"/>
    <s v="Marcela Valencia"/>
    <n v="54"/>
    <n v="54"/>
    <x v="0"/>
    <n v="162000"/>
    <n v="108"/>
  </r>
  <r>
    <n v="14309"/>
    <x v="1"/>
    <x v="11"/>
    <n v="7"/>
    <n v="11"/>
    <x v="19"/>
    <s v="Ortensia Giraldo"/>
    <n v="277"/>
    <n v="277"/>
    <x v="0"/>
    <n v="664800"/>
    <n v="387.8"/>
  </r>
  <r>
    <n v="14310"/>
    <x v="1"/>
    <x v="3"/>
    <n v="8"/>
    <n v="8"/>
    <x v="11"/>
    <s v="Patricia Fernandez"/>
    <n v="96"/>
    <n v="96"/>
    <x v="1"/>
    <n v="672000"/>
    <n v="384"/>
  </r>
  <r>
    <n v="14311"/>
    <x v="1"/>
    <x v="0"/>
    <n v="11"/>
    <n v="16"/>
    <x v="5"/>
    <s v="Juan Carlos Londoño"/>
    <n v="206"/>
    <n v="206"/>
    <x v="2"/>
    <n v="1545000"/>
    <n v="515"/>
  </r>
  <r>
    <n v="14312"/>
    <x v="1"/>
    <x v="6"/>
    <n v="1"/>
    <n v="7"/>
    <x v="3"/>
    <s v="Patricia Fernandez"/>
    <n v="283"/>
    <n v="283"/>
    <x v="0"/>
    <n v="679200"/>
    <n v="396.2"/>
  </r>
  <r>
    <n v="14313"/>
    <x v="1"/>
    <x v="8"/>
    <n v="5"/>
    <n v="10"/>
    <x v="2"/>
    <s v="Ernesto Pérez"/>
    <n v="71"/>
    <n v="71"/>
    <x v="0"/>
    <n v="213000"/>
    <n v="142"/>
  </r>
  <r>
    <n v="14314"/>
    <x v="1"/>
    <x v="4"/>
    <n v="12"/>
    <n v="2"/>
    <x v="17"/>
    <s v="Ortensia Giraldo"/>
    <n v="156"/>
    <n v="156"/>
    <x v="1"/>
    <n v="1092000"/>
    <n v="624"/>
  </r>
  <r>
    <n v="14315"/>
    <x v="1"/>
    <x v="2"/>
    <n v="4"/>
    <n v="21"/>
    <x v="16"/>
    <s v="Marcela Valencia"/>
    <n v="265"/>
    <n v="265"/>
    <x v="2"/>
    <n v="1987500"/>
    <n v="662.5"/>
  </r>
  <r>
    <n v="14316"/>
    <x v="1"/>
    <x v="11"/>
    <n v="7"/>
    <n v="16"/>
    <x v="19"/>
    <s v="Juan Carlos Londoño"/>
    <n v="114"/>
    <n v="114"/>
    <x v="1"/>
    <n v="798000"/>
    <n v="456"/>
  </r>
  <r>
    <n v="14317"/>
    <x v="1"/>
    <x v="8"/>
    <n v="5"/>
    <n v="4"/>
    <x v="15"/>
    <s v="Carolina Navarro"/>
    <n v="114"/>
    <n v="114"/>
    <x v="0"/>
    <n v="342000"/>
    <n v="228"/>
  </r>
  <r>
    <n v="14318"/>
    <x v="1"/>
    <x v="10"/>
    <n v="6"/>
    <n v="8"/>
    <x v="15"/>
    <s v="Juan Carlos Londoño"/>
    <n v="75"/>
    <n v="75"/>
    <x v="1"/>
    <n v="525000"/>
    <n v="300"/>
  </r>
  <r>
    <n v="14319"/>
    <x v="1"/>
    <x v="3"/>
    <n v="8"/>
    <n v="18"/>
    <x v="9"/>
    <s v="Carolina Navarro"/>
    <n v="170"/>
    <n v="170"/>
    <x v="1"/>
    <n v="1190000"/>
    <n v="680"/>
  </r>
  <r>
    <n v="14320"/>
    <x v="1"/>
    <x v="0"/>
    <n v="11"/>
    <n v="5"/>
    <x v="10"/>
    <s v="Carolina Navarro"/>
    <n v="175"/>
    <n v="175"/>
    <x v="1"/>
    <n v="1225000"/>
    <n v="700"/>
  </r>
  <r>
    <n v="14321"/>
    <x v="1"/>
    <x v="10"/>
    <n v="6"/>
    <n v="1"/>
    <x v="7"/>
    <s v="Juan Carlos Londoño"/>
    <n v="296"/>
    <n v="296"/>
    <x v="2"/>
    <n v="2220000"/>
    <n v="740"/>
  </r>
  <r>
    <n v="14322"/>
    <x v="1"/>
    <x v="8"/>
    <n v="5"/>
    <n v="2"/>
    <x v="12"/>
    <s v="Marcela Valencia"/>
    <n v="100"/>
    <n v="100"/>
    <x v="0"/>
    <n v="300000"/>
    <n v="200"/>
  </r>
  <r>
    <n v="14323"/>
    <x v="1"/>
    <x v="4"/>
    <n v="12"/>
    <n v="4"/>
    <x v="19"/>
    <s v="Ernesto Pérez"/>
    <n v="104"/>
    <n v="104"/>
    <x v="3"/>
    <n v="572000"/>
    <n v="364"/>
  </r>
  <r>
    <n v="14324"/>
    <x v="1"/>
    <x v="6"/>
    <n v="1"/>
    <n v="22"/>
    <x v="3"/>
    <s v="Marcela Valencia"/>
    <n v="217"/>
    <n v="217"/>
    <x v="0"/>
    <n v="520800"/>
    <n v="303.8"/>
  </r>
  <r>
    <n v="14325"/>
    <x v="1"/>
    <x v="1"/>
    <n v="10"/>
    <n v="2"/>
    <x v="7"/>
    <s v="Ortensia Giraldo"/>
    <n v="255"/>
    <n v="255"/>
    <x v="2"/>
    <n v="1912500"/>
    <n v="637.5"/>
  </r>
  <r>
    <n v="14326"/>
    <x v="1"/>
    <x v="5"/>
    <n v="9"/>
    <n v="5"/>
    <x v="1"/>
    <s v="Ortensia Giraldo"/>
    <n v="94"/>
    <n v="94"/>
    <x v="0"/>
    <n v="282000"/>
    <n v="188"/>
  </r>
  <r>
    <n v="14327"/>
    <x v="1"/>
    <x v="8"/>
    <n v="5"/>
    <n v="17"/>
    <x v="4"/>
    <s v="Carolina Navarro"/>
    <n v="163"/>
    <n v="163"/>
    <x v="1"/>
    <n v="1141000"/>
    <n v="652"/>
  </r>
  <r>
    <n v="14328"/>
    <x v="1"/>
    <x v="9"/>
    <n v="3"/>
    <n v="27"/>
    <x v="3"/>
    <s v="Marcela Valencia"/>
    <n v="51"/>
    <n v="51"/>
    <x v="0"/>
    <n v="153000"/>
    <n v="102"/>
  </r>
  <r>
    <n v="14329"/>
    <x v="1"/>
    <x v="7"/>
    <n v="2"/>
    <n v="7"/>
    <x v="6"/>
    <s v="Ortensia Giraldo"/>
    <n v="98"/>
    <n v="98"/>
    <x v="1"/>
    <n v="686000"/>
    <n v="392"/>
  </r>
  <r>
    <n v="14330"/>
    <x v="1"/>
    <x v="6"/>
    <n v="1"/>
    <n v="24"/>
    <x v="8"/>
    <s v="Carolina Navarro"/>
    <n v="67"/>
    <n v="67"/>
    <x v="1"/>
    <n v="469000"/>
    <n v="268"/>
  </r>
  <r>
    <n v="14331"/>
    <x v="1"/>
    <x v="6"/>
    <n v="1"/>
    <n v="16"/>
    <x v="9"/>
    <s v="Ortensia Giraldo"/>
    <n v="232"/>
    <n v="232"/>
    <x v="3"/>
    <n v="997600"/>
    <n v="533.6"/>
  </r>
  <r>
    <n v="14332"/>
    <x v="1"/>
    <x v="4"/>
    <n v="12"/>
    <n v="17"/>
    <x v="1"/>
    <s v="Ortensia Giraldo"/>
    <n v="249"/>
    <n v="249"/>
    <x v="2"/>
    <n v="1867500"/>
    <n v="622.5"/>
  </r>
  <r>
    <n v="14333"/>
    <x v="1"/>
    <x v="10"/>
    <n v="6"/>
    <n v="19"/>
    <x v="19"/>
    <s v="Carolina Navarro"/>
    <n v="79"/>
    <n v="79"/>
    <x v="3"/>
    <n v="434500"/>
    <n v="276.5"/>
  </r>
  <r>
    <n v="14334"/>
    <x v="1"/>
    <x v="8"/>
    <n v="5"/>
    <n v="26"/>
    <x v="15"/>
    <s v="Patricia Fernandez"/>
    <n v="72"/>
    <n v="72"/>
    <x v="0"/>
    <n v="216000"/>
    <n v="144"/>
  </r>
  <r>
    <n v="14335"/>
    <x v="1"/>
    <x v="0"/>
    <n v="11"/>
    <n v="18"/>
    <x v="6"/>
    <s v="Patricia Fernandez"/>
    <n v="173"/>
    <n v="173"/>
    <x v="1"/>
    <n v="1211000"/>
    <n v="692"/>
  </r>
  <r>
    <n v="14336"/>
    <x v="1"/>
    <x v="9"/>
    <n v="3"/>
    <n v="19"/>
    <x v="7"/>
    <s v="Carolina Navarro"/>
    <n v="58"/>
    <n v="58"/>
    <x v="3"/>
    <n v="319000"/>
    <n v="203"/>
  </r>
  <r>
    <n v="14337"/>
    <x v="1"/>
    <x v="7"/>
    <n v="2"/>
    <n v="10"/>
    <x v="6"/>
    <s v="Ernesto Pérez"/>
    <n v="220"/>
    <n v="220"/>
    <x v="3"/>
    <n v="946000"/>
    <n v="506"/>
  </r>
  <r>
    <n v="14338"/>
    <x v="1"/>
    <x v="6"/>
    <n v="1"/>
    <n v="19"/>
    <x v="0"/>
    <s v="Ortensia Giraldo"/>
    <n v="108"/>
    <n v="108"/>
    <x v="1"/>
    <n v="756000"/>
    <n v="432"/>
  </r>
  <r>
    <n v="14339"/>
    <x v="1"/>
    <x v="4"/>
    <n v="12"/>
    <n v="29"/>
    <x v="7"/>
    <s v="Marcela Valencia"/>
    <n v="289"/>
    <n v="289"/>
    <x v="2"/>
    <n v="2167500"/>
    <n v="722.5"/>
  </r>
  <r>
    <n v="14340"/>
    <x v="1"/>
    <x v="9"/>
    <n v="3"/>
    <n v="30"/>
    <x v="17"/>
    <s v="Ortensia Giraldo"/>
    <n v="254"/>
    <n v="254"/>
    <x v="2"/>
    <n v="1905000"/>
    <n v="635"/>
  </r>
  <r>
    <n v="14341"/>
    <x v="1"/>
    <x v="0"/>
    <n v="11"/>
    <n v="15"/>
    <x v="6"/>
    <s v="Patricia Fernandez"/>
    <n v="138"/>
    <n v="138"/>
    <x v="1"/>
    <n v="966000"/>
    <n v="552"/>
  </r>
  <r>
    <n v="14342"/>
    <x v="1"/>
    <x v="6"/>
    <n v="1"/>
    <n v="18"/>
    <x v="10"/>
    <s v="Marcela Valencia"/>
    <n v="161"/>
    <n v="161"/>
    <x v="1"/>
    <n v="1127000"/>
    <n v="644"/>
  </r>
  <r>
    <n v="14343"/>
    <x v="1"/>
    <x v="6"/>
    <n v="1"/>
    <n v="8"/>
    <x v="7"/>
    <s v="Carolina Navarro"/>
    <n v="266"/>
    <n v="266"/>
    <x v="0"/>
    <n v="638400"/>
    <n v="372.4"/>
  </r>
  <r>
    <n v="14344"/>
    <x v="1"/>
    <x v="8"/>
    <n v="5"/>
    <n v="25"/>
    <x v="2"/>
    <s v="Carolina Navarro"/>
    <n v="80"/>
    <n v="80"/>
    <x v="0"/>
    <n v="240000"/>
    <n v="160"/>
  </r>
  <r>
    <n v="14345"/>
    <x v="1"/>
    <x v="0"/>
    <n v="11"/>
    <n v="16"/>
    <x v="3"/>
    <s v="Patricia Fernandez"/>
    <n v="55"/>
    <n v="55"/>
    <x v="0"/>
    <n v="165000"/>
    <n v="110"/>
  </r>
  <r>
    <n v="14346"/>
    <x v="1"/>
    <x v="2"/>
    <n v="4"/>
    <n v="17"/>
    <x v="12"/>
    <s v="Patricia Fernandez"/>
    <n v="204"/>
    <n v="204"/>
    <x v="2"/>
    <n v="1530000"/>
    <n v="510"/>
  </r>
  <r>
    <n v="14347"/>
    <x v="1"/>
    <x v="6"/>
    <n v="1"/>
    <n v="25"/>
    <x v="2"/>
    <s v="Carolina Navarro"/>
    <n v="174"/>
    <n v="174"/>
    <x v="1"/>
    <n v="1218000"/>
    <n v="696"/>
  </r>
  <r>
    <n v="14348"/>
    <x v="1"/>
    <x v="4"/>
    <n v="12"/>
    <n v="18"/>
    <x v="11"/>
    <s v="Carolina Navarro"/>
    <n v="107"/>
    <n v="107"/>
    <x v="0"/>
    <n v="321000"/>
    <n v="214"/>
  </r>
  <r>
    <n v="14349"/>
    <x v="1"/>
    <x v="4"/>
    <n v="12"/>
    <n v="21"/>
    <x v="3"/>
    <s v="Marcela Valencia"/>
    <n v="66"/>
    <n v="66"/>
    <x v="3"/>
    <n v="363000"/>
    <n v="231"/>
  </r>
  <r>
    <n v="14350"/>
    <x v="1"/>
    <x v="4"/>
    <n v="12"/>
    <n v="12"/>
    <x v="14"/>
    <s v="Marcela Valencia"/>
    <n v="70"/>
    <n v="70"/>
    <x v="3"/>
    <n v="385000"/>
    <n v="245"/>
  </r>
  <r>
    <n v="14351"/>
    <x v="1"/>
    <x v="1"/>
    <n v="10"/>
    <n v="27"/>
    <x v="5"/>
    <s v="Carolina Navarro"/>
    <n v="82"/>
    <n v="82"/>
    <x v="3"/>
    <n v="451000"/>
    <n v="287"/>
  </r>
  <r>
    <n v="14352"/>
    <x v="1"/>
    <x v="5"/>
    <n v="9"/>
    <n v="2"/>
    <x v="10"/>
    <s v="Juan Carlos Londoño"/>
    <n v="179"/>
    <n v="179"/>
    <x v="1"/>
    <n v="1253000"/>
    <n v="716"/>
  </r>
  <r>
    <n v="14353"/>
    <x v="1"/>
    <x v="3"/>
    <n v="8"/>
    <n v="6"/>
    <x v="9"/>
    <s v="Carolina Navarro"/>
    <n v="285"/>
    <n v="285"/>
    <x v="0"/>
    <n v="684000"/>
    <n v="399"/>
  </r>
  <r>
    <n v="14354"/>
    <x v="1"/>
    <x v="11"/>
    <n v="7"/>
    <n v="2"/>
    <x v="2"/>
    <s v="Juan Carlos Londoño"/>
    <n v="115"/>
    <n v="115"/>
    <x v="2"/>
    <n v="1012000"/>
    <n v="437"/>
  </r>
  <r>
    <n v="14355"/>
    <x v="1"/>
    <x v="7"/>
    <n v="2"/>
    <n v="4"/>
    <x v="10"/>
    <s v="Carolina Navarro"/>
    <n v="226"/>
    <n v="226"/>
    <x v="0"/>
    <n v="542400"/>
    <n v="316.39999999999998"/>
  </r>
  <r>
    <n v="14356"/>
    <x v="1"/>
    <x v="5"/>
    <n v="9"/>
    <n v="6"/>
    <x v="4"/>
    <s v="Patricia Fernandez"/>
    <n v="258"/>
    <n v="258"/>
    <x v="2"/>
    <n v="1935000"/>
    <n v="645"/>
  </r>
  <r>
    <n v="14357"/>
    <x v="1"/>
    <x v="5"/>
    <n v="9"/>
    <n v="23"/>
    <x v="11"/>
    <s v="Ortensia Giraldo"/>
    <n v="254"/>
    <n v="254"/>
    <x v="2"/>
    <n v="1905000"/>
    <n v="635"/>
  </r>
  <r>
    <n v="14358"/>
    <x v="1"/>
    <x v="9"/>
    <n v="3"/>
    <n v="21"/>
    <x v="18"/>
    <s v="Carolina Navarro"/>
    <n v="149"/>
    <n v="149"/>
    <x v="1"/>
    <n v="1043000"/>
    <n v="596"/>
  </r>
  <r>
    <n v="14359"/>
    <x v="1"/>
    <x v="7"/>
    <n v="2"/>
    <n v="19"/>
    <x v="13"/>
    <s v="Carolina Navarro"/>
    <n v="98"/>
    <n v="98"/>
    <x v="2"/>
    <n v="862400"/>
    <n v="372.4"/>
  </r>
  <r>
    <n v="14360"/>
    <x v="1"/>
    <x v="9"/>
    <n v="3"/>
    <n v="18"/>
    <x v="5"/>
    <s v="Patricia Fernandez"/>
    <n v="62"/>
    <n v="62"/>
    <x v="3"/>
    <n v="341000"/>
    <n v="217"/>
  </r>
  <r>
    <n v="14361"/>
    <x v="1"/>
    <x v="6"/>
    <n v="1"/>
    <n v="7"/>
    <x v="6"/>
    <s v="Patricia Fernandez"/>
    <n v="113"/>
    <n v="113"/>
    <x v="1"/>
    <n v="791000"/>
    <n v="452"/>
  </r>
  <r>
    <n v="14362"/>
    <x v="1"/>
    <x v="4"/>
    <n v="12"/>
    <n v="22"/>
    <x v="3"/>
    <s v="Juan Carlos Londoño"/>
    <n v="85"/>
    <n v="85"/>
    <x v="0"/>
    <n v="255000"/>
    <n v="170"/>
  </r>
  <r>
    <n v="14363"/>
    <x v="1"/>
    <x v="8"/>
    <n v="5"/>
    <n v="5"/>
    <x v="9"/>
    <s v="Juan Carlos Londoño"/>
    <n v="56"/>
    <n v="56"/>
    <x v="3"/>
    <n v="308000"/>
    <n v="196"/>
  </r>
  <r>
    <n v="14364"/>
    <x v="1"/>
    <x v="2"/>
    <n v="4"/>
    <n v="2"/>
    <x v="16"/>
    <s v="Patricia Fernandez"/>
    <n v="201"/>
    <n v="201"/>
    <x v="2"/>
    <n v="1507500"/>
    <n v="502.5"/>
  </r>
  <r>
    <n v="14365"/>
    <x v="1"/>
    <x v="4"/>
    <n v="12"/>
    <n v="18"/>
    <x v="18"/>
    <s v="Marcela Valencia"/>
    <n v="228"/>
    <n v="228"/>
    <x v="2"/>
    <n v="1710000"/>
    <n v="570"/>
  </r>
  <r>
    <n v="14366"/>
    <x v="1"/>
    <x v="11"/>
    <n v="7"/>
    <n v="6"/>
    <x v="6"/>
    <s v="Ernesto Pérez"/>
    <n v="234"/>
    <n v="234"/>
    <x v="3"/>
    <n v="1006200"/>
    <n v="538.20000000000005"/>
  </r>
  <r>
    <n v="14367"/>
    <x v="1"/>
    <x v="3"/>
    <n v="8"/>
    <n v="21"/>
    <x v="17"/>
    <s v="Marcela Valencia"/>
    <n v="245"/>
    <n v="245"/>
    <x v="3"/>
    <n v="1053500"/>
    <n v="563.5"/>
  </r>
  <r>
    <n v="14368"/>
    <x v="1"/>
    <x v="1"/>
    <n v="10"/>
    <n v="4"/>
    <x v="12"/>
    <s v="Patricia Fernandez"/>
    <n v="230"/>
    <n v="230"/>
    <x v="2"/>
    <n v="1725000"/>
    <n v="575"/>
  </r>
  <r>
    <n v="14369"/>
    <x v="1"/>
    <x v="10"/>
    <n v="6"/>
    <n v="12"/>
    <x v="9"/>
    <s v="Carolina Navarro"/>
    <n v="53"/>
    <n v="53"/>
    <x v="0"/>
    <n v="159000"/>
    <n v="106"/>
  </r>
  <r>
    <n v="14370"/>
    <x v="1"/>
    <x v="2"/>
    <n v="4"/>
    <n v="16"/>
    <x v="3"/>
    <s v="Ortensia Giraldo"/>
    <n v="58"/>
    <n v="58"/>
    <x v="0"/>
    <n v="174000"/>
    <n v="116"/>
  </r>
  <r>
    <n v="14371"/>
    <x v="1"/>
    <x v="2"/>
    <n v="4"/>
    <n v="20"/>
    <x v="8"/>
    <s v="Patricia Fernandez"/>
    <n v="84"/>
    <n v="84"/>
    <x v="0"/>
    <n v="252000"/>
    <n v="168"/>
  </r>
  <r>
    <n v="14372"/>
    <x v="1"/>
    <x v="2"/>
    <n v="4"/>
    <n v="1"/>
    <x v="10"/>
    <s v="Marcela Valencia"/>
    <n v="61"/>
    <n v="61"/>
    <x v="0"/>
    <n v="183000"/>
    <n v="122"/>
  </r>
  <r>
    <n v="14373"/>
    <x v="1"/>
    <x v="8"/>
    <n v="5"/>
    <n v="7"/>
    <x v="5"/>
    <s v="Ortensia Giraldo"/>
    <n v="98"/>
    <n v="98"/>
    <x v="3"/>
    <n v="539000"/>
    <n v="343"/>
  </r>
  <r>
    <n v="14374"/>
    <x v="1"/>
    <x v="1"/>
    <n v="10"/>
    <n v="30"/>
    <x v="10"/>
    <s v="Ortensia Giraldo"/>
    <n v="99"/>
    <n v="99"/>
    <x v="3"/>
    <n v="544500"/>
    <n v="346.5"/>
  </r>
  <r>
    <n v="14375"/>
    <x v="1"/>
    <x v="0"/>
    <n v="11"/>
    <n v="16"/>
    <x v="2"/>
    <s v="Patricia Fernandez"/>
    <n v="294"/>
    <n v="294"/>
    <x v="2"/>
    <n v="2205000"/>
    <n v="735"/>
  </r>
  <r>
    <n v="14376"/>
    <x v="1"/>
    <x v="1"/>
    <n v="10"/>
    <n v="3"/>
    <x v="19"/>
    <s v="Juan Carlos Londoño"/>
    <n v="177"/>
    <n v="177"/>
    <x v="1"/>
    <n v="1239000"/>
    <n v="708"/>
  </r>
  <r>
    <n v="14377"/>
    <x v="1"/>
    <x v="7"/>
    <n v="2"/>
    <n v="2"/>
    <x v="10"/>
    <s v="Ortensia Giraldo"/>
    <n v="98"/>
    <n v="98"/>
    <x v="2"/>
    <n v="862400"/>
    <n v="372.4"/>
  </r>
  <r>
    <n v="14378"/>
    <x v="1"/>
    <x v="6"/>
    <n v="1"/>
    <n v="20"/>
    <x v="15"/>
    <s v="Ortensia Giraldo"/>
    <n v="245"/>
    <n v="245"/>
    <x v="3"/>
    <n v="1053500"/>
    <n v="563.5"/>
  </r>
  <r>
    <n v="14379"/>
    <x v="1"/>
    <x v="2"/>
    <n v="4"/>
    <n v="29"/>
    <x v="10"/>
    <s v="Patricia Fernandez"/>
    <n v="84"/>
    <n v="84"/>
    <x v="1"/>
    <n v="588000"/>
    <n v="336"/>
  </r>
  <r>
    <n v="14380"/>
    <x v="1"/>
    <x v="6"/>
    <n v="1"/>
    <n v="25"/>
    <x v="19"/>
    <s v="Ernesto Pérez"/>
    <n v="119"/>
    <n v="119"/>
    <x v="2"/>
    <n v="1047200"/>
    <n v="452.2"/>
  </r>
  <r>
    <n v="14381"/>
    <x v="1"/>
    <x v="4"/>
    <n v="12"/>
    <n v="14"/>
    <x v="4"/>
    <s v="Marcela Valencia"/>
    <n v="72"/>
    <n v="72"/>
    <x v="1"/>
    <n v="504000"/>
    <n v="288"/>
  </r>
  <r>
    <n v="14382"/>
    <x v="1"/>
    <x v="9"/>
    <n v="3"/>
    <n v="12"/>
    <x v="9"/>
    <s v="Marcela Valencia"/>
    <n v="295"/>
    <n v="295"/>
    <x v="2"/>
    <n v="2212500"/>
    <n v="737.5"/>
  </r>
  <r>
    <n v="14383"/>
    <x v="1"/>
    <x v="3"/>
    <n v="8"/>
    <n v="22"/>
    <x v="0"/>
    <s v="Patricia Fernandez"/>
    <n v="251"/>
    <n v="251"/>
    <x v="0"/>
    <n v="602400"/>
    <n v="351.4"/>
  </r>
  <r>
    <n v="14384"/>
    <x v="1"/>
    <x v="4"/>
    <n v="12"/>
    <n v="3"/>
    <x v="3"/>
    <s v="Juan Carlos Londoño"/>
    <n v="266"/>
    <n v="266"/>
    <x v="2"/>
    <n v="1995000"/>
    <n v="665"/>
  </r>
  <r>
    <n v="14385"/>
    <x v="1"/>
    <x v="0"/>
    <n v="11"/>
    <n v="10"/>
    <x v="18"/>
    <s v="Marcela Valencia"/>
    <n v="51"/>
    <n v="51"/>
    <x v="1"/>
    <n v="357000"/>
    <n v="204"/>
  </r>
  <r>
    <n v="14386"/>
    <x v="1"/>
    <x v="3"/>
    <n v="8"/>
    <n v="24"/>
    <x v="0"/>
    <s v="Ernesto Pérez"/>
    <n v="66"/>
    <n v="66"/>
    <x v="2"/>
    <n v="580800"/>
    <n v="250.8"/>
  </r>
  <r>
    <n v="14387"/>
    <x v="1"/>
    <x v="2"/>
    <n v="4"/>
    <n v="18"/>
    <x v="2"/>
    <s v="Carolina Navarro"/>
    <n v="274"/>
    <n v="274"/>
    <x v="2"/>
    <n v="2055000"/>
    <n v="685"/>
  </r>
  <r>
    <n v="14388"/>
    <x v="1"/>
    <x v="11"/>
    <n v="7"/>
    <n v="16"/>
    <x v="8"/>
    <s v="Carolina Navarro"/>
    <n v="105"/>
    <n v="105"/>
    <x v="2"/>
    <n v="924000"/>
    <n v="399"/>
  </r>
  <r>
    <n v="14389"/>
    <x v="1"/>
    <x v="8"/>
    <n v="5"/>
    <n v="11"/>
    <x v="8"/>
    <s v="Juan Carlos Londoño"/>
    <n v="64"/>
    <n v="64"/>
    <x v="0"/>
    <n v="192000"/>
    <n v="128"/>
  </r>
  <r>
    <n v="14390"/>
    <x v="1"/>
    <x v="1"/>
    <n v="10"/>
    <n v="17"/>
    <x v="18"/>
    <s v="Patricia Fernandez"/>
    <n v="82"/>
    <n v="82"/>
    <x v="3"/>
    <n v="451000"/>
    <n v="287"/>
  </r>
  <r>
    <n v="14391"/>
    <x v="1"/>
    <x v="7"/>
    <n v="2"/>
    <n v="1"/>
    <x v="11"/>
    <s v="Ortensia Giraldo"/>
    <n v="66"/>
    <n v="66"/>
    <x v="2"/>
    <n v="580800"/>
    <n v="250.8"/>
  </r>
  <r>
    <n v="14392"/>
    <x v="1"/>
    <x v="11"/>
    <n v="7"/>
    <n v="22"/>
    <x v="10"/>
    <s v="Patricia Fernandez"/>
    <n v="66"/>
    <n v="66"/>
    <x v="1"/>
    <n v="462000"/>
    <n v="264"/>
  </r>
  <r>
    <n v="14393"/>
    <x v="1"/>
    <x v="7"/>
    <n v="2"/>
    <n v="3"/>
    <x v="6"/>
    <s v="Patricia Fernandez"/>
    <n v="203"/>
    <n v="203"/>
    <x v="0"/>
    <n v="487200"/>
    <n v="284.2"/>
  </r>
  <r>
    <n v="14394"/>
    <x v="1"/>
    <x v="5"/>
    <n v="9"/>
    <n v="24"/>
    <x v="9"/>
    <s v="Juan Carlos Londoño"/>
    <n v="103"/>
    <n v="103"/>
    <x v="3"/>
    <n v="566500"/>
    <n v="360.5"/>
  </r>
  <r>
    <n v="14395"/>
    <x v="1"/>
    <x v="4"/>
    <n v="12"/>
    <n v="21"/>
    <x v="8"/>
    <s v="Juan Carlos Londoño"/>
    <n v="64"/>
    <n v="64"/>
    <x v="0"/>
    <n v="192000"/>
    <n v="128"/>
  </r>
  <r>
    <n v="14396"/>
    <x v="1"/>
    <x v="8"/>
    <n v="5"/>
    <n v="22"/>
    <x v="18"/>
    <s v="Carolina Navarro"/>
    <n v="280"/>
    <n v="280"/>
    <x v="2"/>
    <n v="2100000"/>
    <n v="700"/>
  </r>
  <r>
    <n v="14397"/>
    <x v="1"/>
    <x v="6"/>
    <n v="1"/>
    <n v="4"/>
    <x v="7"/>
    <s v="Ortensia Giraldo"/>
    <n v="297"/>
    <n v="297"/>
    <x v="3"/>
    <n v="1277100"/>
    <n v="683.1"/>
  </r>
  <r>
    <n v="14398"/>
    <x v="1"/>
    <x v="5"/>
    <n v="9"/>
    <n v="1"/>
    <x v="14"/>
    <s v="Ortensia Giraldo"/>
    <n v="144"/>
    <n v="144"/>
    <x v="1"/>
    <n v="1008000"/>
    <n v="576"/>
  </r>
  <r>
    <n v="14399"/>
    <x v="1"/>
    <x v="3"/>
    <n v="8"/>
    <n v="2"/>
    <x v="6"/>
    <s v="Ortensia Giraldo"/>
    <n v="64"/>
    <n v="64"/>
    <x v="2"/>
    <n v="563200"/>
    <n v="243.2"/>
  </r>
  <r>
    <n v="14400"/>
    <x v="1"/>
    <x v="11"/>
    <n v="7"/>
    <n v="25"/>
    <x v="6"/>
    <s v="Patricia Fernandez"/>
    <n v="207"/>
    <n v="207"/>
    <x v="3"/>
    <n v="890100"/>
    <n v="476.1"/>
  </r>
  <r>
    <n v="14401"/>
    <x v="1"/>
    <x v="0"/>
    <n v="11"/>
    <n v="26"/>
    <x v="12"/>
    <s v="Ernesto Pérez"/>
    <n v="89"/>
    <n v="89"/>
    <x v="1"/>
    <n v="623000"/>
    <n v="356"/>
  </r>
  <r>
    <n v="14402"/>
    <x v="1"/>
    <x v="5"/>
    <n v="9"/>
    <n v="15"/>
    <x v="18"/>
    <s v="Juan Carlos Londoño"/>
    <n v="209"/>
    <n v="209"/>
    <x v="2"/>
    <n v="1567500"/>
    <n v="522.5"/>
  </r>
  <r>
    <n v="14403"/>
    <x v="1"/>
    <x v="5"/>
    <n v="9"/>
    <n v="12"/>
    <x v="3"/>
    <s v="Ortensia Giraldo"/>
    <n v="136"/>
    <n v="136"/>
    <x v="1"/>
    <n v="952000"/>
    <n v="544"/>
  </r>
  <r>
    <n v="14404"/>
    <x v="1"/>
    <x v="3"/>
    <n v="8"/>
    <n v="4"/>
    <x v="5"/>
    <s v="Ortensia Giraldo"/>
    <n v="81"/>
    <n v="81"/>
    <x v="2"/>
    <n v="712800"/>
    <n v="307.8"/>
  </r>
  <r>
    <n v="14405"/>
    <x v="1"/>
    <x v="8"/>
    <n v="5"/>
    <n v="28"/>
    <x v="19"/>
    <s v="Marcela Valencia"/>
    <n v="54"/>
    <n v="54"/>
    <x v="1"/>
    <n v="378000"/>
    <n v="216"/>
  </r>
  <r>
    <n v="14406"/>
    <x v="1"/>
    <x v="8"/>
    <n v="5"/>
    <n v="20"/>
    <x v="0"/>
    <s v="Juan Carlos Londoño"/>
    <n v="288"/>
    <n v="288"/>
    <x v="2"/>
    <n v="2160000"/>
    <n v="720"/>
  </r>
  <r>
    <n v="14407"/>
    <x v="1"/>
    <x v="0"/>
    <n v="11"/>
    <n v="9"/>
    <x v="17"/>
    <s v="Marcela Valencia"/>
    <n v="82"/>
    <n v="82"/>
    <x v="0"/>
    <n v="246000"/>
    <n v="164"/>
  </r>
  <r>
    <n v="14408"/>
    <x v="1"/>
    <x v="0"/>
    <n v="11"/>
    <n v="14"/>
    <x v="17"/>
    <s v="Marcela Valencia"/>
    <n v="256"/>
    <n v="256"/>
    <x v="2"/>
    <n v="1920000"/>
    <n v="640"/>
  </r>
  <r>
    <n v="14409"/>
    <x v="1"/>
    <x v="11"/>
    <n v="7"/>
    <n v="30"/>
    <x v="4"/>
    <s v="Carolina Navarro"/>
    <n v="272"/>
    <n v="272"/>
    <x v="0"/>
    <n v="652800"/>
    <n v="380.8"/>
  </r>
  <r>
    <n v="14410"/>
    <x v="1"/>
    <x v="4"/>
    <n v="12"/>
    <n v="16"/>
    <x v="19"/>
    <s v="Marcela Valencia"/>
    <n v="85"/>
    <n v="85"/>
    <x v="0"/>
    <n v="255000"/>
    <n v="170"/>
  </r>
  <r>
    <n v="14411"/>
    <x v="1"/>
    <x v="5"/>
    <n v="9"/>
    <n v="12"/>
    <x v="9"/>
    <s v="Ernesto Pérez"/>
    <n v="246"/>
    <n v="246"/>
    <x v="2"/>
    <n v="1845000"/>
    <n v="615"/>
  </r>
  <r>
    <n v="14412"/>
    <x v="1"/>
    <x v="5"/>
    <n v="9"/>
    <n v="20"/>
    <x v="10"/>
    <s v="Marcela Valencia"/>
    <n v="97"/>
    <n v="97"/>
    <x v="1"/>
    <n v="679000"/>
    <n v="388"/>
  </r>
  <r>
    <n v="14413"/>
    <x v="1"/>
    <x v="4"/>
    <n v="12"/>
    <n v="4"/>
    <x v="6"/>
    <s v="Juan Carlos Londoño"/>
    <n v="81"/>
    <n v="81"/>
    <x v="1"/>
    <n v="567000"/>
    <n v="324"/>
  </r>
  <r>
    <n v="14414"/>
    <x v="1"/>
    <x v="2"/>
    <n v="4"/>
    <n v="20"/>
    <x v="3"/>
    <s v="Carolina Navarro"/>
    <n v="151"/>
    <n v="151"/>
    <x v="1"/>
    <n v="1057000"/>
    <n v="604"/>
  </r>
  <r>
    <n v="14415"/>
    <x v="1"/>
    <x v="11"/>
    <n v="7"/>
    <n v="15"/>
    <x v="10"/>
    <s v="Carolina Navarro"/>
    <n v="211"/>
    <n v="211"/>
    <x v="3"/>
    <n v="907300"/>
    <n v="485.3"/>
  </r>
  <r>
    <n v="14416"/>
    <x v="1"/>
    <x v="3"/>
    <n v="8"/>
    <n v="23"/>
    <x v="19"/>
    <s v="Ernesto Pérez"/>
    <n v="282"/>
    <n v="282"/>
    <x v="0"/>
    <n v="676800"/>
    <n v="394.8"/>
  </r>
  <r>
    <n v="14417"/>
    <x v="1"/>
    <x v="8"/>
    <n v="5"/>
    <n v="15"/>
    <x v="17"/>
    <s v="Marcela Valencia"/>
    <n v="54"/>
    <n v="54"/>
    <x v="0"/>
    <n v="162000"/>
    <n v="108"/>
  </r>
  <r>
    <n v="14418"/>
    <x v="1"/>
    <x v="0"/>
    <n v="11"/>
    <n v="16"/>
    <x v="8"/>
    <s v="Ernesto Pérez"/>
    <n v="93"/>
    <n v="93"/>
    <x v="3"/>
    <n v="511500"/>
    <n v="325.5"/>
  </r>
  <r>
    <n v="14419"/>
    <x v="1"/>
    <x v="0"/>
    <n v="11"/>
    <n v="14"/>
    <x v="13"/>
    <s v="Ernesto Pérez"/>
    <n v="103"/>
    <n v="103"/>
    <x v="0"/>
    <n v="309000"/>
    <n v="206"/>
  </r>
  <r>
    <n v="14420"/>
    <x v="1"/>
    <x v="5"/>
    <n v="9"/>
    <n v="1"/>
    <x v="13"/>
    <s v="Patricia Fernandez"/>
    <n v="88"/>
    <n v="88"/>
    <x v="0"/>
    <n v="264000"/>
    <n v="176"/>
  </r>
  <r>
    <n v="14421"/>
    <x v="1"/>
    <x v="7"/>
    <n v="2"/>
    <n v="21"/>
    <x v="7"/>
    <s v="Juan Carlos Londoño"/>
    <n v="138"/>
    <n v="138"/>
    <x v="1"/>
    <n v="966000"/>
    <n v="552"/>
  </r>
  <r>
    <n v="14422"/>
    <x v="1"/>
    <x v="0"/>
    <n v="11"/>
    <n v="6"/>
    <x v="10"/>
    <s v="Juan Carlos Londoño"/>
    <n v="56"/>
    <n v="56"/>
    <x v="3"/>
    <n v="308000"/>
    <n v="196"/>
  </r>
  <r>
    <n v="14423"/>
    <x v="1"/>
    <x v="8"/>
    <n v="5"/>
    <n v="29"/>
    <x v="14"/>
    <s v="Juan Carlos Londoño"/>
    <n v="172"/>
    <n v="172"/>
    <x v="1"/>
    <n v="1204000"/>
    <n v="688"/>
  </r>
  <r>
    <n v="14424"/>
    <x v="1"/>
    <x v="10"/>
    <n v="6"/>
    <n v="6"/>
    <x v="2"/>
    <s v="Marcela Valencia"/>
    <n v="251"/>
    <n v="251"/>
    <x v="2"/>
    <n v="1882500"/>
    <n v="627.5"/>
  </r>
  <r>
    <n v="14425"/>
    <x v="1"/>
    <x v="11"/>
    <n v="7"/>
    <n v="29"/>
    <x v="2"/>
    <s v="Juan Carlos Londoño"/>
    <n v="146"/>
    <n v="146"/>
    <x v="1"/>
    <n v="1022000"/>
    <n v="584"/>
  </r>
  <r>
    <n v="14426"/>
    <x v="1"/>
    <x v="7"/>
    <n v="2"/>
    <n v="4"/>
    <x v="3"/>
    <s v="Ernesto Pérez"/>
    <n v="246"/>
    <n v="246"/>
    <x v="3"/>
    <n v="1057800"/>
    <n v="565.79999999999995"/>
  </r>
  <r>
    <n v="14427"/>
    <x v="1"/>
    <x v="10"/>
    <n v="6"/>
    <n v="1"/>
    <x v="3"/>
    <s v="Marcela Valencia"/>
    <n v="139"/>
    <n v="139"/>
    <x v="1"/>
    <n v="973000"/>
    <n v="556"/>
  </r>
  <r>
    <n v="14428"/>
    <x v="1"/>
    <x v="0"/>
    <n v="11"/>
    <n v="17"/>
    <x v="1"/>
    <s v="Juan Carlos Londoño"/>
    <n v="109"/>
    <n v="109"/>
    <x v="3"/>
    <n v="599500"/>
    <n v="381.5"/>
  </r>
  <r>
    <n v="14429"/>
    <x v="1"/>
    <x v="4"/>
    <n v="12"/>
    <n v="18"/>
    <x v="0"/>
    <s v="Ortensia Giraldo"/>
    <n v="52"/>
    <n v="52"/>
    <x v="3"/>
    <n v="286000"/>
    <n v="182"/>
  </r>
  <r>
    <n v="14430"/>
    <x v="1"/>
    <x v="5"/>
    <n v="9"/>
    <n v="5"/>
    <x v="6"/>
    <s v="Carolina Navarro"/>
    <n v="281"/>
    <n v="281"/>
    <x v="2"/>
    <n v="2107500"/>
    <n v="702.5"/>
  </r>
  <r>
    <n v="14431"/>
    <x v="1"/>
    <x v="7"/>
    <n v="2"/>
    <n v="17"/>
    <x v="8"/>
    <s v="Marcela Valencia"/>
    <n v="80"/>
    <n v="80"/>
    <x v="1"/>
    <n v="560000"/>
    <n v="320"/>
  </r>
  <r>
    <n v="14432"/>
    <x v="1"/>
    <x v="0"/>
    <n v="11"/>
    <n v="30"/>
    <x v="19"/>
    <s v="Carolina Navarro"/>
    <n v="263"/>
    <n v="263"/>
    <x v="2"/>
    <n v="1972500"/>
    <n v="657.5"/>
  </r>
  <r>
    <n v="14433"/>
    <x v="1"/>
    <x v="10"/>
    <n v="6"/>
    <n v="2"/>
    <x v="10"/>
    <s v="Marcela Valencia"/>
    <n v="279"/>
    <n v="279"/>
    <x v="2"/>
    <n v="2092500"/>
    <n v="697.5"/>
  </r>
  <r>
    <n v="14434"/>
    <x v="1"/>
    <x v="0"/>
    <n v="11"/>
    <n v="13"/>
    <x v="4"/>
    <s v="Ernesto Pérez"/>
    <n v="77"/>
    <n v="77"/>
    <x v="0"/>
    <n v="231000"/>
    <n v="154"/>
  </r>
  <r>
    <n v="14435"/>
    <x v="1"/>
    <x v="8"/>
    <n v="5"/>
    <n v="23"/>
    <x v="2"/>
    <s v="Marcela Valencia"/>
    <n v="104"/>
    <n v="104"/>
    <x v="0"/>
    <n v="312000"/>
    <n v="208"/>
  </r>
  <r>
    <n v="14436"/>
    <x v="1"/>
    <x v="6"/>
    <n v="1"/>
    <n v="11"/>
    <x v="6"/>
    <s v="Marcela Valencia"/>
    <n v="103"/>
    <n v="103"/>
    <x v="1"/>
    <n v="721000"/>
    <n v="412"/>
  </r>
  <r>
    <n v="14437"/>
    <x v="1"/>
    <x v="3"/>
    <n v="8"/>
    <n v="15"/>
    <x v="10"/>
    <s v="Marcela Valencia"/>
    <n v="241"/>
    <n v="241"/>
    <x v="3"/>
    <n v="1036300"/>
    <n v="554.29999999999995"/>
  </r>
  <r>
    <n v="14438"/>
    <x v="1"/>
    <x v="1"/>
    <n v="10"/>
    <n v="8"/>
    <x v="15"/>
    <s v="Ortensia Giraldo"/>
    <n v="62"/>
    <n v="62"/>
    <x v="3"/>
    <n v="341000"/>
    <n v="217"/>
  </r>
  <r>
    <n v="14439"/>
    <x v="1"/>
    <x v="9"/>
    <n v="3"/>
    <n v="3"/>
    <x v="18"/>
    <s v="Marcela Valencia"/>
    <n v="160"/>
    <n v="160"/>
    <x v="1"/>
    <n v="1120000"/>
    <n v="640"/>
  </r>
  <r>
    <n v="14440"/>
    <x v="1"/>
    <x v="6"/>
    <n v="1"/>
    <n v="30"/>
    <x v="18"/>
    <s v="Carolina Navarro"/>
    <n v="200"/>
    <n v="200"/>
    <x v="0"/>
    <n v="480000"/>
    <n v="280"/>
  </r>
  <r>
    <n v="14441"/>
    <x v="1"/>
    <x v="3"/>
    <n v="8"/>
    <n v="4"/>
    <x v="1"/>
    <s v="Ortensia Giraldo"/>
    <n v="56"/>
    <n v="56"/>
    <x v="2"/>
    <n v="492800"/>
    <n v="212.8"/>
  </r>
  <r>
    <n v="14442"/>
    <x v="1"/>
    <x v="2"/>
    <n v="4"/>
    <n v="21"/>
    <x v="17"/>
    <s v="Ernesto Pérez"/>
    <n v="111"/>
    <n v="111"/>
    <x v="0"/>
    <n v="333000"/>
    <n v="222"/>
  </r>
  <r>
    <n v="14443"/>
    <x v="1"/>
    <x v="9"/>
    <n v="3"/>
    <n v="7"/>
    <x v="1"/>
    <s v="Juan Carlos Londoño"/>
    <n v="67"/>
    <n v="67"/>
    <x v="0"/>
    <n v="201000"/>
    <n v="134"/>
  </r>
  <r>
    <n v="14444"/>
    <x v="1"/>
    <x v="5"/>
    <n v="9"/>
    <n v="10"/>
    <x v="3"/>
    <s v="Carolina Navarro"/>
    <n v="103"/>
    <n v="103"/>
    <x v="3"/>
    <n v="566500"/>
    <n v="360.5"/>
  </r>
  <r>
    <n v="14445"/>
    <x v="1"/>
    <x v="5"/>
    <n v="9"/>
    <n v="21"/>
    <x v="19"/>
    <s v="Marcela Valencia"/>
    <n v="80"/>
    <n v="80"/>
    <x v="3"/>
    <n v="440000"/>
    <n v="280"/>
  </r>
  <r>
    <n v="14446"/>
    <x v="1"/>
    <x v="3"/>
    <n v="8"/>
    <n v="14"/>
    <x v="5"/>
    <s v="Marcela Valencia"/>
    <n v="121"/>
    <n v="121"/>
    <x v="1"/>
    <n v="847000"/>
    <n v="484"/>
  </r>
  <r>
    <n v="14447"/>
    <x v="1"/>
    <x v="10"/>
    <n v="6"/>
    <n v="21"/>
    <x v="1"/>
    <s v="Marcela Valencia"/>
    <n v="109"/>
    <n v="109"/>
    <x v="3"/>
    <n v="599500"/>
    <n v="381.5"/>
  </r>
  <r>
    <n v="14448"/>
    <x v="1"/>
    <x v="0"/>
    <n v="11"/>
    <n v="3"/>
    <x v="13"/>
    <s v="Carolina Navarro"/>
    <n v="61"/>
    <n v="61"/>
    <x v="0"/>
    <n v="183000"/>
    <n v="122"/>
  </r>
  <r>
    <n v="14449"/>
    <x v="1"/>
    <x v="6"/>
    <n v="1"/>
    <n v="19"/>
    <x v="6"/>
    <s v="Patricia Fernandez"/>
    <n v="77"/>
    <n v="77"/>
    <x v="2"/>
    <n v="677600"/>
    <n v="292.60000000000002"/>
  </r>
  <r>
    <n v="14450"/>
    <x v="1"/>
    <x v="10"/>
    <n v="6"/>
    <n v="28"/>
    <x v="2"/>
    <s v="Patricia Fernandez"/>
    <n v="69"/>
    <n v="69"/>
    <x v="0"/>
    <n v="207000"/>
    <n v="138"/>
  </r>
  <r>
    <n v="14451"/>
    <x v="1"/>
    <x v="10"/>
    <n v="6"/>
    <n v="19"/>
    <x v="1"/>
    <s v="Ernesto Pérez"/>
    <n v="71"/>
    <n v="71"/>
    <x v="3"/>
    <n v="390500"/>
    <n v="248.5"/>
  </r>
  <r>
    <n v="14452"/>
    <x v="1"/>
    <x v="8"/>
    <n v="5"/>
    <n v="8"/>
    <x v="8"/>
    <s v="Ortensia Giraldo"/>
    <n v="112"/>
    <n v="112"/>
    <x v="1"/>
    <n v="784000"/>
    <n v="448"/>
  </r>
  <r>
    <n v="14453"/>
    <x v="1"/>
    <x v="6"/>
    <n v="1"/>
    <n v="3"/>
    <x v="19"/>
    <s v="Juan Carlos Londoño"/>
    <n v="232"/>
    <n v="232"/>
    <x v="3"/>
    <n v="997600"/>
    <n v="533.6"/>
  </r>
  <r>
    <n v="14454"/>
    <x v="1"/>
    <x v="6"/>
    <n v="1"/>
    <n v="15"/>
    <x v="5"/>
    <s v="Marcela Valencia"/>
    <n v="132"/>
    <n v="132"/>
    <x v="1"/>
    <n v="924000"/>
    <n v="528"/>
  </r>
  <r>
    <n v="14455"/>
    <x v="1"/>
    <x v="4"/>
    <n v="12"/>
    <n v="17"/>
    <x v="9"/>
    <s v="Patricia Fernandez"/>
    <n v="218"/>
    <n v="218"/>
    <x v="2"/>
    <n v="1635000"/>
    <n v="545"/>
  </r>
  <r>
    <n v="14456"/>
    <x v="1"/>
    <x v="11"/>
    <n v="7"/>
    <n v="5"/>
    <x v="5"/>
    <s v="Ernesto Pérez"/>
    <n v="135"/>
    <n v="135"/>
    <x v="1"/>
    <n v="945000"/>
    <n v="540"/>
  </r>
  <r>
    <n v="14457"/>
    <x v="1"/>
    <x v="2"/>
    <n v="4"/>
    <n v="10"/>
    <x v="10"/>
    <s v="Patricia Fernandez"/>
    <n v="132"/>
    <n v="132"/>
    <x v="1"/>
    <n v="924000"/>
    <n v="528"/>
  </r>
  <r>
    <n v="14458"/>
    <x v="1"/>
    <x v="0"/>
    <n v="11"/>
    <n v="17"/>
    <x v="8"/>
    <s v="Patricia Fernandez"/>
    <n v="250"/>
    <n v="250"/>
    <x v="2"/>
    <n v="1875000"/>
    <n v="625"/>
  </r>
  <r>
    <n v="14459"/>
    <x v="1"/>
    <x v="9"/>
    <n v="3"/>
    <n v="11"/>
    <x v="12"/>
    <s v="Carolina Navarro"/>
    <n v="52"/>
    <n v="52"/>
    <x v="0"/>
    <n v="156000"/>
    <n v="104"/>
  </r>
  <r>
    <n v="14460"/>
    <x v="1"/>
    <x v="5"/>
    <n v="9"/>
    <n v="26"/>
    <x v="4"/>
    <s v="Ernesto Pérez"/>
    <n v="266"/>
    <n v="266"/>
    <x v="2"/>
    <n v="1995000"/>
    <n v="665"/>
  </r>
  <r>
    <n v="14461"/>
    <x v="1"/>
    <x v="7"/>
    <n v="2"/>
    <n v="30"/>
    <x v="16"/>
    <s v="Ortensia Giraldo"/>
    <n v="86"/>
    <n v="86"/>
    <x v="2"/>
    <n v="756800"/>
    <n v="326.8"/>
  </r>
  <r>
    <n v="14462"/>
    <x v="1"/>
    <x v="7"/>
    <n v="2"/>
    <n v="12"/>
    <x v="4"/>
    <s v="Ernesto Pérez"/>
    <n v="145"/>
    <n v="145"/>
    <x v="1"/>
    <n v="1015000"/>
    <n v="580"/>
  </r>
  <r>
    <n v="14463"/>
    <x v="1"/>
    <x v="9"/>
    <n v="3"/>
    <n v="6"/>
    <x v="12"/>
    <s v="Juan Carlos Londoño"/>
    <n v="296"/>
    <n v="296"/>
    <x v="2"/>
    <n v="2220000"/>
    <n v="740"/>
  </r>
  <r>
    <n v="14464"/>
    <x v="1"/>
    <x v="11"/>
    <n v="7"/>
    <n v="10"/>
    <x v="17"/>
    <s v="Ortensia Giraldo"/>
    <n v="117"/>
    <n v="117"/>
    <x v="1"/>
    <n v="819000"/>
    <n v="468"/>
  </r>
  <r>
    <n v="14465"/>
    <x v="1"/>
    <x v="5"/>
    <n v="9"/>
    <n v="16"/>
    <x v="10"/>
    <s v="Marcela Valencia"/>
    <n v="244"/>
    <n v="244"/>
    <x v="2"/>
    <n v="1830000"/>
    <n v="610"/>
  </r>
  <r>
    <n v="14466"/>
    <x v="1"/>
    <x v="9"/>
    <n v="3"/>
    <n v="11"/>
    <x v="7"/>
    <s v="Ernesto Pérez"/>
    <n v="87"/>
    <n v="87"/>
    <x v="3"/>
    <n v="478500"/>
    <n v="304.5"/>
  </r>
  <r>
    <n v="14467"/>
    <x v="1"/>
    <x v="11"/>
    <n v="7"/>
    <n v="1"/>
    <x v="10"/>
    <s v="Carolina Navarro"/>
    <n v="273"/>
    <n v="273"/>
    <x v="3"/>
    <n v="1173900"/>
    <n v="627.9"/>
  </r>
  <r>
    <n v="14468"/>
    <x v="1"/>
    <x v="10"/>
    <n v="6"/>
    <n v="24"/>
    <x v="10"/>
    <s v="Ernesto Pérez"/>
    <n v="95"/>
    <n v="95"/>
    <x v="3"/>
    <n v="522500"/>
    <n v="332.5"/>
  </r>
  <r>
    <n v="14469"/>
    <x v="1"/>
    <x v="8"/>
    <n v="5"/>
    <n v="22"/>
    <x v="1"/>
    <s v="Marcela Valencia"/>
    <n v="64"/>
    <n v="64"/>
    <x v="3"/>
    <n v="352000"/>
    <n v="224"/>
  </r>
  <r>
    <n v="14470"/>
    <x v="1"/>
    <x v="1"/>
    <n v="10"/>
    <n v="4"/>
    <x v="11"/>
    <s v="Marcela Valencia"/>
    <n v="55"/>
    <n v="55"/>
    <x v="0"/>
    <n v="165000"/>
    <n v="110"/>
  </r>
  <r>
    <n v="14471"/>
    <x v="1"/>
    <x v="1"/>
    <n v="10"/>
    <n v="27"/>
    <x v="9"/>
    <s v="Carolina Navarro"/>
    <n v="66"/>
    <n v="66"/>
    <x v="3"/>
    <n v="363000"/>
    <n v="231"/>
  </r>
  <r>
    <n v="14472"/>
    <x v="1"/>
    <x v="6"/>
    <n v="1"/>
    <n v="16"/>
    <x v="4"/>
    <s v="Juan Carlos Londoño"/>
    <n v="291"/>
    <n v="291"/>
    <x v="3"/>
    <n v="1251300"/>
    <n v="669.3"/>
  </r>
  <r>
    <n v="14473"/>
    <x v="1"/>
    <x v="9"/>
    <n v="3"/>
    <n v="1"/>
    <x v="7"/>
    <s v="Patricia Fernandez"/>
    <n v="292"/>
    <n v="292"/>
    <x v="2"/>
    <n v="2190000"/>
    <n v="730"/>
  </r>
  <r>
    <n v="14474"/>
    <x v="1"/>
    <x v="10"/>
    <n v="6"/>
    <n v="10"/>
    <x v="10"/>
    <s v="Juan Carlos Londoño"/>
    <n v="80"/>
    <n v="80"/>
    <x v="1"/>
    <n v="560000"/>
    <n v="320"/>
  </r>
  <r>
    <n v="14475"/>
    <x v="1"/>
    <x v="8"/>
    <n v="5"/>
    <n v="25"/>
    <x v="13"/>
    <s v="Ortensia Giraldo"/>
    <n v="65"/>
    <n v="65"/>
    <x v="0"/>
    <n v="195000"/>
    <n v="130"/>
  </r>
  <r>
    <n v="14476"/>
    <x v="1"/>
    <x v="9"/>
    <n v="3"/>
    <n v="14"/>
    <x v="14"/>
    <s v="Juan Carlos Londoño"/>
    <n v="65"/>
    <n v="65"/>
    <x v="0"/>
    <n v="195000"/>
    <n v="130"/>
  </r>
  <r>
    <n v="14477"/>
    <x v="1"/>
    <x v="6"/>
    <n v="1"/>
    <n v="30"/>
    <x v="10"/>
    <s v="Ernesto Pérez"/>
    <n v="294"/>
    <n v="294"/>
    <x v="3"/>
    <n v="1264200"/>
    <n v="676.2"/>
  </r>
  <r>
    <n v="14478"/>
    <x v="1"/>
    <x v="8"/>
    <n v="5"/>
    <n v="24"/>
    <x v="9"/>
    <s v="Carolina Navarro"/>
    <n v="265"/>
    <n v="265"/>
    <x v="2"/>
    <n v="1987500"/>
    <n v="662.5"/>
  </r>
  <r>
    <n v="14479"/>
    <x v="1"/>
    <x v="7"/>
    <n v="2"/>
    <n v="11"/>
    <x v="3"/>
    <s v="Juan Carlos Londoño"/>
    <n v="288"/>
    <n v="288"/>
    <x v="0"/>
    <n v="691200"/>
    <n v="403.2"/>
  </r>
  <r>
    <n v="14480"/>
    <x v="1"/>
    <x v="3"/>
    <n v="8"/>
    <n v="18"/>
    <x v="11"/>
    <s v="Patricia Fernandez"/>
    <n v="252"/>
    <n v="252"/>
    <x v="0"/>
    <n v="604800"/>
    <n v="352.8"/>
  </r>
  <r>
    <n v="14481"/>
    <x v="1"/>
    <x v="5"/>
    <n v="9"/>
    <n v="26"/>
    <x v="9"/>
    <s v="Juan Carlos Londoño"/>
    <n v="296"/>
    <n v="296"/>
    <x v="2"/>
    <n v="2220000"/>
    <n v="740"/>
  </r>
  <r>
    <n v="14482"/>
    <x v="1"/>
    <x v="9"/>
    <n v="3"/>
    <n v="17"/>
    <x v="9"/>
    <s v="Juan Carlos Londoño"/>
    <n v="84"/>
    <n v="84"/>
    <x v="3"/>
    <n v="462000"/>
    <n v="294"/>
  </r>
  <r>
    <n v="14483"/>
    <x v="1"/>
    <x v="10"/>
    <n v="6"/>
    <n v="18"/>
    <x v="16"/>
    <s v="Juan Carlos Londoño"/>
    <n v="86"/>
    <n v="86"/>
    <x v="3"/>
    <n v="473000"/>
    <n v="301"/>
  </r>
  <r>
    <n v="14484"/>
    <x v="1"/>
    <x v="4"/>
    <n v="12"/>
    <n v="4"/>
    <x v="3"/>
    <s v="Juan Carlos Londoño"/>
    <n v="55"/>
    <n v="55"/>
    <x v="3"/>
    <n v="302500"/>
    <n v="192.5"/>
  </r>
  <r>
    <n v="14485"/>
    <x v="1"/>
    <x v="3"/>
    <n v="8"/>
    <n v="18"/>
    <x v="1"/>
    <s v="Ortensia Giraldo"/>
    <n v="235"/>
    <n v="235"/>
    <x v="3"/>
    <n v="1010500"/>
    <n v="540.5"/>
  </r>
  <r>
    <n v="14486"/>
    <x v="1"/>
    <x v="3"/>
    <n v="8"/>
    <n v="23"/>
    <x v="9"/>
    <s v="Ortensia Giraldo"/>
    <n v="244"/>
    <n v="244"/>
    <x v="3"/>
    <n v="1049200"/>
    <n v="561.20000000000005"/>
  </r>
  <r>
    <n v="14487"/>
    <x v="1"/>
    <x v="8"/>
    <n v="5"/>
    <n v="7"/>
    <x v="16"/>
    <s v="Marcela Valencia"/>
    <n v="269"/>
    <n v="269"/>
    <x v="2"/>
    <n v="2017500"/>
    <n v="672.5"/>
  </r>
  <r>
    <n v="14488"/>
    <x v="1"/>
    <x v="5"/>
    <n v="9"/>
    <n v="28"/>
    <x v="6"/>
    <s v="Ortensia Giraldo"/>
    <n v="279"/>
    <n v="279"/>
    <x v="2"/>
    <n v="2092500"/>
    <n v="697.5"/>
  </r>
  <r>
    <n v="14489"/>
    <x v="1"/>
    <x v="8"/>
    <n v="5"/>
    <n v="6"/>
    <x v="9"/>
    <s v="Marcela Valencia"/>
    <n v="263"/>
    <n v="263"/>
    <x v="2"/>
    <n v="1972500"/>
    <n v="657.5"/>
  </r>
  <r>
    <n v="14490"/>
    <x v="1"/>
    <x v="5"/>
    <n v="9"/>
    <n v="5"/>
    <x v="15"/>
    <s v="Carolina Navarro"/>
    <n v="86"/>
    <n v="86"/>
    <x v="3"/>
    <n v="473000"/>
    <n v="301"/>
  </r>
  <r>
    <n v="14491"/>
    <x v="1"/>
    <x v="3"/>
    <n v="8"/>
    <n v="27"/>
    <x v="3"/>
    <s v="Carolina Navarro"/>
    <n v="112"/>
    <n v="112"/>
    <x v="1"/>
    <n v="784000"/>
    <n v="448"/>
  </r>
  <r>
    <n v="14492"/>
    <x v="1"/>
    <x v="3"/>
    <n v="8"/>
    <n v="27"/>
    <x v="16"/>
    <s v="Juan Carlos Londoño"/>
    <n v="280"/>
    <n v="280"/>
    <x v="0"/>
    <n v="672000"/>
    <n v="392"/>
  </r>
  <r>
    <n v="14493"/>
    <x v="1"/>
    <x v="6"/>
    <n v="1"/>
    <n v="24"/>
    <x v="14"/>
    <s v="Patricia Fernandez"/>
    <n v="208"/>
    <n v="208"/>
    <x v="3"/>
    <n v="894400"/>
    <n v="478.4"/>
  </r>
  <r>
    <n v="14494"/>
    <x v="1"/>
    <x v="5"/>
    <n v="9"/>
    <n v="23"/>
    <x v="6"/>
    <s v="Marcela Valencia"/>
    <n v="83"/>
    <n v="83"/>
    <x v="3"/>
    <n v="456500"/>
    <n v="290.5"/>
  </r>
  <r>
    <n v="14495"/>
    <x v="1"/>
    <x v="9"/>
    <n v="3"/>
    <n v="21"/>
    <x v="10"/>
    <s v="Carolina Navarro"/>
    <n v="57"/>
    <n v="57"/>
    <x v="1"/>
    <n v="399000"/>
    <n v="228"/>
  </r>
  <r>
    <n v="14496"/>
    <x v="1"/>
    <x v="1"/>
    <n v="10"/>
    <n v="13"/>
    <x v="1"/>
    <s v="Carolina Navarro"/>
    <n v="79"/>
    <n v="79"/>
    <x v="3"/>
    <n v="434500"/>
    <n v="276.5"/>
  </r>
  <r>
    <n v="14497"/>
    <x v="1"/>
    <x v="0"/>
    <n v="11"/>
    <n v="25"/>
    <x v="4"/>
    <s v="Juan Carlos Londoño"/>
    <n v="96"/>
    <n v="96"/>
    <x v="1"/>
    <n v="672000"/>
    <n v="384"/>
  </r>
  <r>
    <n v="14498"/>
    <x v="1"/>
    <x v="0"/>
    <n v="11"/>
    <n v="6"/>
    <x v="5"/>
    <s v="Ernesto Pérez"/>
    <n v="130"/>
    <n v="130"/>
    <x v="1"/>
    <n v="910000"/>
    <n v="520"/>
  </r>
  <r>
    <n v="14499"/>
    <x v="1"/>
    <x v="8"/>
    <n v="5"/>
    <n v="30"/>
    <x v="17"/>
    <s v="Juan Carlos Londoño"/>
    <n v="79"/>
    <n v="79"/>
    <x v="3"/>
    <n v="434500"/>
    <n v="276.5"/>
  </r>
  <r>
    <n v="14500"/>
    <x v="1"/>
    <x v="1"/>
    <n v="10"/>
    <n v="23"/>
    <x v="17"/>
    <s v="Carolina Navarro"/>
    <n v="270"/>
    <n v="270"/>
    <x v="2"/>
    <n v="2025000"/>
    <n v="675"/>
  </r>
  <r>
    <n v="14501"/>
    <x v="1"/>
    <x v="10"/>
    <n v="6"/>
    <n v="12"/>
    <x v="15"/>
    <s v="Patricia Fernandez"/>
    <n v="118"/>
    <n v="118"/>
    <x v="1"/>
    <n v="826000"/>
    <n v="472"/>
  </r>
  <r>
    <n v="14502"/>
    <x v="1"/>
    <x v="2"/>
    <n v="4"/>
    <n v="29"/>
    <x v="19"/>
    <s v="Juan Carlos Londoño"/>
    <n v="280"/>
    <n v="280"/>
    <x v="2"/>
    <n v="2100000"/>
    <n v="700"/>
  </r>
  <r>
    <n v="14503"/>
    <x v="1"/>
    <x v="0"/>
    <n v="11"/>
    <n v="16"/>
    <x v="1"/>
    <s v="Patricia Fernandez"/>
    <n v="62"/>
    <n v="62"/>
    <x v="1"/>
    <n v="434000"/>
    <n v="248"/>
  </r>
  <r>
    <n v="14504"/>
    <x v="1"/>
    <x v="2"/>
    <n v="4"/>
    <n v="3"/>
    <x v="6"/>
    <s v="Marcela Valencia"/>
    <n v="103"/>
    <n v="103"/>
    <x v="0"/>
    <n v="309000"/>
    <n v="206"/>
  </r>
  <r>
    <n v="14505"/>
    <x v="1"/>
    <x v="0"/>
    <n v="11"/>
    <n v="24"/>
    <x v="10"/>
    <s v="Carolina Navarro"/>
    <n v="72"/>
    <n v="72"/>
    <x v="0"/>
    <n v="216000"/>
    <n v="144"/>
  </r>
  <r>
    <n v="14506"/>
    <x v="1"/>
    <x v="5"/>
    <n v="9"/>
    <n v="21"/>
    <x v="4"/>
    <s v="Ortensia Giraldo"/>
    <n v="73"/>
    <n v="73"/>
    <x v="0"/>
    <n v="219000"/>
    <n v="146"/>
  </r>
  <r>
    <n v="14507"/>
    <x v="1"/>
    <x v="3"/>
    <n v="8"/>
    <n v="30"/>
    <x v="18"/>
    <s v="Ortensia Giraldo"/>
    <n v="201"/>
    <n v="201"/>
    <x v="0"/>
    <n v="482400"/>
    <n v="281.39999999999998"/>
  </r>
  <r>
    <n v="14508"/>
    <x v="1"/>
    <x v="1"/>
    <n v="10"/>
    <n v="28"/>
    <x v="4"/>
    <s v="Ortensia Giraldo"/>
    <n v="76"/>
    <n v="76"/>
    <x v="3"/>
    <n v="418000"/>
    <n v="266"/>
  </r>
  <r>
    <n v="14509"/>
    <x v="1"/>
    <x v="4"/>
    <n v="12"/>
    <n v="14"/>
    <x v="8"/>
    <s v="Ernesto Pérez"/>
    <n v="175"/>
    <n v="175"/>
    <x v="1"/>
    <n v="1225000"/>
    <n v="700"/>
  </r>
  <r>
    <n v="14510"/>
    <x v="1"/>
    <x v="5"/>
    <n v="9"/>
    <n v="15"/>
    <x v="7"/>
    <s v="Ortensia Giraldo"/>
    <n v="159"/>
    <n v="159"/>
    <x v="1"/>
    <n v="1113000"/>
    <n v="636"/>
  </r>
  <r>
    <n v="14511"/>
    <x v="1"/>
    <x v="3"/>
    <n v="8"/>
    <n v="2"/>
    <x v="15"/>
    <s v="Ortensia Giraldo"/>
    <n v="104"/>
    <n v="104"/>
    <x v="1"/>
    <n v="728000"/>
    <n v="416"/>
  </r>
  <r>
    <n v="14512"/>
    <x v="1"/>
    <x v="9"/>
    <n v="3"/>
    <n v="16"/>
    <x v="1"/>
    <s v="Ortensia Giraldo"/>
    <n v="115"/>
    <n v="115"/>
    <x v="0"/>
    <n v="345000"/>
    <n v="230"/>
  </r>
  <r>
    <n v="14513"/>
    <x v="1"/>
    <x v="6"/>
    <n v="1"/>
    <n v="13"/>
    <x v="13"/>
    <s v="Carolina Navarro"/>
    <n v="51"/>
    <n v="51"/>
    <x v="2"/>
    <n v="448800"/>
    <n v="193.8"/>
  </r>
  <r>
    <n v="14514"/>
    <x v="1"/>
    <x v="6"/>
    <n v="1"/>
    <n v="30"/>
    <x v="9"/>
    <s v="Ortensia Giraldo"/>
    <n v="216"/>
    <n v="216"/>
    <x v="3"/>
    <n v="928800"/>
    <n v="496.8"/>
  </r>
  <r>
    <n v="14515"/>
    <x v="1"/>
    <x v="9"/>
    <n v="3"/>
    <n v="5"/>
    <x v="12"/>
    <s v="Marcela Valencia"/>
    <n v="124"/>
    <n v="124"/>
    <x v="1"/>
    <n v="868000"/>
    <n v="496"/>
  </r>
  <r>
    <n v="14516"/>
    <x v="1"/>
    <x v="11"/>
    <n v="7"/>
    <n v="30"/>
    <x v="3"/>
    <s v="Ernesto Pérez"/>
    <n v="65"/>
    <n v="65"/>
    <x v="1"/>
    <n v="455000"/>
    <n v="260"/>
  </r>
  <r>
    <n v="14517"/>
    <x v="1"/>
    <x v="4"/>
    <n v="12"/>
    <n v="17"/>
    <x v="1"/>
    <s v="Ortensia Giraldo"/>
    <n v="120"/>
    <n v="120"/>
    <x v="1"/>
    <n v="840000"/>
    <n v="480"/>
  </r>
  <r>
    <n v="14518"/>
    <x v="1"/>
    <x v="7"/>
    <n v="2"/>
    <n v="1"/>
    <x v="10"/>
    <s v="Ernesto Pérez"/>
    <n v="246"/>
    <n v="246"/>
    <x v="0"/>
    <n v="590400"/>
    <n v="344.4"/>
  </r>
  <r>
    <n v="14519"/>
    <x v="1"/>
    <x v="11"/>
    <n v="7"/>
    <n v="28"/>
    <x v="16"/>
    <s v="Patricia Fernandez"/>
    <n v="69"/>
    <n v="69"/>
    <x v="1"/>
    <n v="483000"/>
    <n v="276"/>
  </r>
  <r>
    <n v="14520"/>
    <x v="1"/>
    <x v="6"/>
    <n v="1"/>
    <n v="17"/>
    <x v="6"/>
    <s v="Ernesto Pérez"/>
    <n v="275"/>
    <n v="275"/>
    <x v="0"/>
    <n v="660000"/>
    <n v="385"/>
  </r>
  <r>
    <n v="14521"/>
    <x v="1"/>
    <x v="4"/>
    <n v="12"/>
    <n v="17"/>
    <x v="18"/>
    <s v="Patricia Fernandez"/>
    <n v="104"/>
    <n v="104"/>
    <x v="1"/>
    <n v="728000"/>
    <n v="416"/>
  </r>
  <r>
    <n v="14522"/>
    <x v="1"/>
    <x v="4"/>
    <n v="12"/>
    <n v="6"/>
    <x v="5"/>
    <s v="Ortensia Giraldo"/>
    <n v="69"/>
    <n v="69"/>
    <x v="3"/>
    <n v="379500"/>
    <n v="241.5"/>
  </r>
  <r>
    <n v="14523"/>
    <x v="1"/>
    <x v="3"/>
    <n v="8"/>
    <n v="4"/>
    <x v="13"/>
    <s v="Patricia Fernandez"/>
    <n v="250"/>
    <n v="250"/>
    <x v="3"/>
    <n v="1075000"/>
    <n v="575"/>
  </r>
  <r>
    <n v="14524"/>
    <x v="1"/>
    <x v="2"/>
    <n v="4"/>
    <n v="19"/>
    <x v="14"/>
    <s v="Carolina Navarro"/>
    <n v="246"/>
    <n v="246"/>
    <x v="2"/>
    <n v="1845000"/>
    <n v="615"/>
  </r>
  <r>
    <n v="14525"/>
    <x v="1"/>
    <x v="8"/>
    <n v="5"/>
    <n v="16"/>
    <x v="13"/>
    <s v="Ernesto Pérez"/>
    <n v="256"/>
    <n v="256"/>
    <x v="2"/>
    <n v="1920000"/>
    <n v="640"/>
  </r>
  <r>
    <n v="14526"/>
    <x v="1"/>
    <x v="11"/>
    <n v="7"/>
    <n v="3"/>
    <x v="9"/>
    <s v="Marcela Valencia"/>
    <n v="209"/>
    <n v="209"/>
    <x v="0"/>
    <n v="501600"/>
    <n v="292.60000000000002"/>
  </r>
  <r>
    <n v="14527"/>
    <x v="1"/>
    <x v="5"/>
    <n v="9"/>
    <n v="2"/>
    <x v="5"/>
    <s v="Patricia Fernandez"/>
    <n v="67"/>
    <n v="67"/>
    <x v="3"/>
    <n v="368500"/>
    <n v="234.5"/>
  </r>
  <r>
    <n v="14528"/>
    <x v="1"/>
    <x v="7"/>
    <n v="2"/>
    <n v="22"/>
    <x v="18"/>
    <s v="Patricia Fernandez"/>
    <n v="118"/>
    <n v="118"/>
    <x v="2"/>
    <n v="1038400"/>
    <n v="448.4"/>
  </r>
  <r>
    <n v="14529"/>
    <x v="1"/>
    <x v="7"/>
    <n v="2"/>
    <n v="6"/>
    <x v="0"/>
    <s v="Marcela Valencia"/>
    <n v="75"/>
    <n v="75"/>
    <x v="1"/>
    <n v="525000"/>
    <n v="300"/>
  </r>
  <r>
    <n v="14530"/>
    <x v="1"/>
    <x v="8"/>
    <n v="5"/>
    <n v="12"/>
    <x v="8"/>
    <s v="Ortensia Giraldo"/>
    <n v="73"/>
    <n v="73"/>
    <x v="0"/>
    <n v="219000"/>
    <n v="146"/>
  </r>
  <r>
    <n v="14531"/>
    <x v="1"/>
    <x v="3"/>
    <n v="8"/>
    <n v="17"/>
    <x v="17"/>
    <s v="Juan Carlos Londoño"/>
    <n v="214"/>
    <n v="214"/>
    <x v="3"/>
    <n v="920200"/>
    <n v="492.2"/>
  </r>
  <r>
    <n v="14532"/>
    <x v="1"/>
    <x v="10"/>
    <n v="6"/>
    <n v="11"/>
    <x v="2"/>
    <s v="Ortensia Giraldo"/>
    <n v="112"/>
    <n v="112"/>
    <x v="0"/>
    <n v="336000"/>
    <n v="224"/>
  </r>
  <r>
    <n v="14533"/>
    <x v="1"/>
    <x v="2"/>
    <n v="4"/>
    <n v="9"/>
    <x v="12"/>
    <s v="Patricia Fernandez"/>
    <n v="90"/>
    <n v="90"/>
    <x v="0"/>
    <n v="270000"/>
    <n v="180"/>
  </r>
  <r>
    <n v="14534"/>
    <x v="1"/>
    <x v="6"/>
    <n v="1"/>
    <n v="2"/>
    <x v="0"/>
    <s v="Ortensia Giraldo"/>
    <n v="255"/>
    <n v="255"/>
    <x v="3"/>
    <n v="1096500"/>
    <n v="586.5"/>
  </r>
  <r>
    <n v="14535"/>
    <x v="1"/>
    <x v="3"/>
    <n v="8"/>
    <n v="14"/>
    <x v="17"/>
    <s v="Patricia Fernandez"/>
    <n v="70"/>
    <n v="70"/>
    <x v="1"/>
    <n v="490000"/>
    <n v="280"/>
  </r>
  <r>
    <n v="14536"/>
    <x v="1"/>
    <x v="1"/>
    <n v="10"/>
    <n v="9"/>
    <x v="7"/>
    <s v="Patricia Fernandez"/>
    <n v="102"/>
    <n v="102"/>
    <x v="3"/>
    <n v="561000"/>
    <n v="357"/>
  </r>
  <r>
    <n v="14537"/>
    <x v="1"/>
    <x v="1"/>
    <n v="10"/>
    <n v="29"/>
    <x v="19"/>
    <s v="Juan Carlos Londoño"/>
    <n v="110"/>
    <n v="110"/>
    <x v="3"/>
    <n v="605000"/>
    <n v="385"/>
  </r>
  <r>
    <n v="14538"/>
    <x v="1"/>
    <x v="5"/>
    <n v="9"/>
    <n v="8"/>
    <x v="7"/>
    <s v="Juan Carlos Londoño"/>
    <n v="239"/>
    <n v="239"/>
    <x v="2"/>
    <n v="1792500"/>
    <n v="597.5"/>
  </r>
  <r>
    <n v="14539"/>
    <x v="1"/>
    <x v="2"/>
    <n v="4"/>
    <n v="25"/>
    <x v="8"/>
    <s v="Patricia Fernandez"/>
    <n v="61"/>
    <n v="61"/>
    <x v="1"/>
    <n v="427000"/>
    <n v="244"/>
  </r>
  <r>
    <n v="14540"/>
    <x v="1"/>
    <x v="8"/>
    <n v="5"/>
    <n v="20"/>
    <x v="2"/>
    <s v="Carolina Navarro"/>
    <n v="53"/>
    <n v="53"/>
    <x v="3"/>
    <n v="291500"/>
    <n v="185.5"/>
  </r>
  <r>
    <n v="14541"/>
    <x v="1"/>
    <x v="1"/>
    <n v="10"/>
    <n v="11"/>
    <x v="4"/>
    <s v="Juan Carlos Londoño"/>
    <n v="51"/>
    <n v="51"/>
    <x v="3"/>
    <n v="280500"/>
    <n v="178.5"/>
  </r>
  <r>
    <n v="14542"/>
    <x v="1"/>
    <x v="5"/>
    <n v="9"/>
    <n v="27"/>
    <x v="2"/>
    <s v="Juan Carlos Londoño"/>
    <n v="128"/>
    <n v="128"/>
    <x v="1"/>
    <n v="896000"/>
    <n v="512"/>
  </r>
  <r>
    <n v="14543"/>
    <x v="1"/>
    <x v="8"/>
    <n v="5"/>
    <n v="6"/>
    <x v="6"/>
    <s v="Marcela Valencia"/>
    <n v="152"/>
    <n v="152"/>
    <x v="1"/>
    <n v="1064000"/>
    <n v="608"/>
  </r>
  <r>
    <n v="14544"/>
    <x v="1"/>
    <x v="0"/>
    <n v="11"/>
    <n v="24"/>
    <x v="19"/>
    <s v="Juan Carlos Londoño"/>
    <n v="260"/>
    <n v="260"/>
    <x v="2"/>
    <n v="1950000"/>
    <n v="650"/>
  </r>
  <r>
    <n v="14545"/>
    <x v="1"/>
    <x v="6"/>
    <n v="1"/>
    <n v="9"/>
    <x v="9"/>
    <s v="Patricia Fernandez"/>
    <n v="141"/>
    <n v="141"/>
    <x v="1"/>
    <n v="987000"/>
    <n v="564"/>
  </r>
  <r>
    <n v="14546"/>
    <x v="1"/>
    <x v="2"/>
    <n v="4"/>
    <n v="22"/>
    <x v="3"/>
    <s v="Carolina Navarro"/>
    <n v="76"/>
    <n v="76"/>
    <x v="3"/>
    <n v="418000"/>
    <n v="266"/>
  </r>
  <r>
    <n v="14547"/>
    <x v="1"/>
    <x v="1"/>
    <n v="10"/>
    <n v="11"/>
    <x v="13"/>
    <s v="Juan Carlos Londoño"/>
    <n v="251"/>
    <n v="251"/>
    <x v="2"/>
    <n v="1882500"/>
    <n v="627.5"/>
  </r>
  <r>
    <n v="14548"/>
    <x v="1"/>
    <x v="2"/>
    <n v="4"/>
    <n v="22"/>
    <x v="4"/>
    <s v="Marcela Valencia"/>
    <n v="252"/>
    <n v="252"/>
    <x v="2"/>
    <n v="1890000"/>
    <n v="630"/>
  </r>
  <r>
    <n v="14549"/>
    <x v="1"/>
    <x v="4"/>
    <n v="12"/>
    <n v="21"/>
    <x v="8"/>
    <s v="Patricia Fernandez"/>
    <n v="123"/>
    <n v="123"/>
    <x v="1"/>
    <n v="861000"/>
    <n v="492"/>
  </r>
  <r>
    <n v="14550"/>
    <x v="1"/>
    <x v="6"/>
    <n v="1"/>
    <n v="17"/>
    <x v="13"/>
    <s v="Carolina Navarro"/>
    <n v="245"/>
    <n v="245"/>
    <x v="3"/>
    <n v="1053500"/>
    <n v="563.5"/>
  </r>
  <r>
    <n v="14551"/>
    <x v="1"/>
    <x v="5"/>
    <n v="9"/>
    <n v="28"/>
    <x v="14"/>
    <s v="Ortensia Giraldo"/>
    <n v="110"/>
    <n v="110"/>
    <x v="3"/>
    <n v="605000"/>
    <n v="385"/>
  </r>
  <r>
    <n v="14552"/>
    <x v="1"/>
    <x v="2"/>
    <n v="4"/>
    <n v="5"/>
    <x v="10"/>
    <s v="Ernesto Pérez"/>
    <n v="53"/>
    <n v="53"/>
    <x v="0"/>
    <n v="159000"/>
    <n v="106"/>
  </r>
  <r>
    <n v="14553"/>
    <x v="1"/>
    <x v="8"/>
    <n v="5"/>
    <n v="30"/>
    <x v="15"/>
    <s v="Carolina Navarro"/>
    <n v="101"/>
    <n v="101"/>
    <x v="3"/>
    <n v="555500"/>
    <n v="353.5"/>
  </r>
  <r>
    <n v="14554"/>
    <x v="1"/>
    <x v="1"/>
    <n v="10"/>
    <n v="3"/>
    <x v="14"/>
    <s v="Ernesto Pérez"/>
    <n v="93"/>
    <n v="93"/>
    <x v="3"/>
    <n v="511500"/>
    <n v="325.5"/>
  </r>
  <r>
    <n v="14555"/>
    <x v="1"/>
    <x v="4"/>
    <n v="12"/>
    <n v="1"/>
    <x v="4"/>
    <s v="Patricia Fernandez"/>
    <n v="91"/>
    <n v="91"/>
    <x v="0"/>
    <n v="273000"/>
    <n v="182"/>
  </r>
  <r>
    <n v="14556"/>
    <x v="1"/>
    <x v="3"/>
    <n v="8"/>
    <n v="1"/>
    <x v="14"/>
    <s v="Patricia Fernandez"/>
    <n v="179"/>
    <n v="179"/>
    <x v="1"/>
    <n v="1253000"/>
    <n v="716"/>
  </r>
  <r>
    <n v="14557"/>
    <x v="1"/>
    <x v="8"/>
    <n v="5"/>
    <n v="14"/>
    <x v="10"/>
    <s v="Juan Carlos Londoño"/>
    <n v="88"/>
    <n v="88"/>
    <x v="3"/>
    <n v="484000"/>
    <n v="308"/>
  </r>
  <r>
    <n v="14558"/>
    <x v="1"/>
    <x v="5"/>
    <n v="9"/>
    <n v="29"/>
    <x v="17"/>
    <s v="Carolina Navarro"/>
    <n v="108"/>
    <n v="108"/>
    <x v="0"/>
    <n v="324000"/>
    <n v="216"/>
  </r>
  <r>
    <n v="14559"/>
    <x v="1"/>
    <x v="7"/>
    <n v="2"/>
    <n v="3"/>
    <x v="10"/>
    <s v="Carolina Navarro"/>
    <n v="225"/>
    <n v="225"/>
    <x v="0"/>
    <n v="540000"/>
    <n v="315"/>
  </r>
  <r>
    <n v="14560"/>
    <x v="1"/>
    <x v="1"/>
    <n v="10"/>
    <n v="5"/>
    <x v="7"/>
    <s v="Juan Carlos Londoño"/>
    <n v="266"/>
    <n v="266"/>
    <x v="2"/>
    <n v="1995000"/>
    <n v="665"/>
  </r>
  <r>
    <n v="14561"/>
    <x v="1"/>
    <x v="9"/>
    <n v="3"/>
    <n v="9"/>
    <x v="19"/>
    <s v="Ortensia Giraldo"/>
    <n v="58"/>
    <n v="58"/>
    <x v="1"/>
    <n v="406000"/>
    <n v="232"/>
  </r>
  <r>
    <n v="14562"/>
    <x v="1"/>
    <x v="11"/>
    <n v="7"/>
    <n v="13"/>
    <x v="9"/>
    <s v="Carolina Navarro"/>
    <n v="69"/>
    <n v="69"/>
    <x v="2"/>
    <n v="607200"/>
    <n v="262.2"/>
  </r>
  <r>
    <n v="14563"/>
    <x v="1"/>
    <x v="1"/>
    <n v="10"/>
    <n v="2"/>
    <x v="18"/>
    <s v="Juan Carlos Londoño"/>
    <n v="93"/>
    <n v="93"/>
    <x v="0"/>
    <n v="279000"/>
    <n v="186"/>
  </r>
  <r>
    <n v="14564"/>
    <x v="1"/>
    <x v="4"/>
    <n v="12"/>
    <n v="15"/>
    <x v="10"/>
    <s v="Carolina Navarro"/>
    <n v="53"/>
    <n v="53"/>
    <x v="3"/>
    <n v="291500"/>
    <n v="185.5"/>
  </r>
  <r>
    <n v="14565"/>
    <x v="1"/>
    <x v="10"/>
    <n v="6"/>
    <n v="1"/>
    <x v="12"/>
    <s v="Patricia Fernandez"/>
    <n v="252"/>
    <n v="252"/>
    <x v="2"/>
    <n v="1890000"/>
    <n v="630"/>
  </r>
  <r>
    <n v="14566"/>
    <x v="1"/>
    <x v="6"/>
    <n v="1"/>
    <n v="7"/>
    <x v="2"/>
    <s v="Ernesto Pérez"/>
    <n v="75"/>
    <n v="75"/>
    <x v="1"/>
    <n v="525000"/>
    <n v="300"/>
  </r>
  <r>
    <n v="14567"/>
    <x v="1"/>
    <x v="11"/>
    <n v="7"/>
    <n v="1"/>
    <x v="10"/>
    <s v="Marcela Valencia"/>
    <n v="242"/>
    <n v="242"/>
    <x v="3"/>
    <n v="1040600"/>
    <n v="556.6"/>
  </r>
  <r>
    <n v="14568"/>
    <x v="1"/>
    <x v="3"/>
    <n v="8"/>
    <n v="26"/>
    <x v="6"/>
    <s v="Marcela Valencia"/>
    <n v="58"/>
    <n v="58"/>
    <x v="1"/>
    <n v="406000"/>
    <n v="232"/>
  </r>
  <r>
    <n v="14569"/>
    <x v="1"/>
    <x v="1"/>
    <n v="10"/>
    <n v="6"/>
    <x v="17"/>
    <s v="Ortensia Giraldo"/>
    <n v="75"/>
    <n v="75"/>
    <x v="1"/>
    <n v="525000"/>
    <n v="300"/>
  </r>
  <r>
    <n v="14570"/>
    <x v="1"/>
    <x v="9"/>
    <n v="3"/>
    <n v="1"/>
    <x v="6"/>
    <s v="Juan Carlos Londoño"/>
    <n v="112"/>
    <n v="112"/>
    <x v="1"/>
    <n v="784000"/>
    <n v="448"/>
  </r>
  <r>
    <n v="14571"/>
    <x v="1"/>
    <x v="5"/>
    <n v="9"/>
    <n v="21"/>
    <x v="15"/>
    <s v="Carolina Navarro"/>
    <n v="205"/>
    <n v="205"/>
    <x v="2"/>
    <n v="1537500"/>
    <n v="512.5"/>
  </r>
  <r>
    <n v="14572"/>
    <x v="1"/>
    <x v="11"/>
    <n v="7"/>
    <n v="21"/>
    <x v="4"/>
    <s v="Patricia Fernandez"/>
    <n v="294"/>
    <n v="294"/>
    <x v="3"/>
    <n v="1264200"/>
    <n v="676.2"/>
  </r>
  <r>
    <n v="14573"/>
    <x v="1"/>
    <x v="3"/>
    <n v="8"/>
    <n v="28"/>
    <x v="5"/>
    <s v="Juan Carlos Londoño"/>
    <n v="85"/>
    <n v="85"/>
    <x v="1"/>
    <n v="595000"/>
    <n v="340"/>
  </r>
  <r>
    <n v="14574"/>
    <x v="1"/>
    <x v="0"/>
    <n v="11"/>
    <n v="17"/>
    <x v="11"/>
    <s v="Juan Carlos Londoño"/>
    <n v="84"/>
    <n v="84"/>
    <x v="0"/>
    <n v="252000"/>
    <n v="168"/>
  </r>
  <r>
    <n v="14575"/>
    <x v="1"/>
    <x v="4"/>
    <n v="12"/>
    <n v="29"/>
    <x v="13"/>
    <s v="Carolina Navarro"/>
    <n v="234"/>
    <n v="234"/>
    <x v="2"/>
    <n v="1755000"/>
    <n v="585"/>
  </r>
  <r>
    <n v="14576"/>
    <x v="1"/>
    <x v="7"/>
    <n v="2"/>
    <n v="3"/>
    <x v="17"/>
    <s v="Marcela Valencia"/>
    <n v="91"/>
    <n v="91"/>
    <x v="2"/>
    <n v="800800"/>
    <n v="345.8"/>
  </r>
  <r>
    <n v="14577"/>
    <x v="1"/>
    <x v="4"/>
    <n v="12"/>
    <n v="17"/>
    <x v="3"/>
    <s v="Patricia Fernandez"/>
    <n v="161"/>
    <n v="161"/>
    <x v="1"/>
    <n v="1127000"/>
    <n v="644"/>
  </r>
  <r>
    <n v="14578"/>
    <x v="1"/>
    <x v="3"/>
    <n v="8"/>
    <n v="15"/>
    <x v="14"/>
    <s v="Ernesto Pérez"/>
    <n v="277"/>
    <n v="277"/>
    <x v="3"/>
    <n v="1191100"/>
    <n v="637.1"/>
  </r>
  <r>
    <n v="14579"/>
    <x v="1"/>
    <x v="5"/>
    <n v="9"/>
    <n v="10"/>
    <x v="11"/>
    <s v="Ernesto Pérez"/>
    <n v="277"/>
    <n v="277"/>
    <x v="2"/>
    <n v="2077500"/>
    <n v="692.5"/>
  </r>
  <r>
    <n v="14580"/>
    <x v="1"/>
    <x v="1"/>
    <n v="10"/>
    <n v="22"/>
    <x v="4"/>
    <s v="Ernesto Pérez"/>
    <n v="225"/>
    <n v="225"/>
    <x v="2"/>
    <n v="1687500"/>
    <n v="562.5"/>
  </r>
  <r>
    <n v="14581"/>
    <x v="1"/>
    <x v="2"/>
    <n v="4"/>
    <n v="7"/>
    <x v="13"/>
    <s v="Ernesto Pérez"/>
    <n v="121"/>
    <n v="121"/>
    <x v="1"/>
    <n v="847000"/>
    <n v="484"/>
  </r>
  <r>
    <n v="14582"/>
    <x v="1"/>
    <x v="11"/>
    <n v="7"/>
    <n v="3"/>
    <x v="8"/>
    <s v="Ernesto Pérez"/>
    <n v="212"/>
    <n v="212"/>
    <x v="0"/>
    <n v="508800"/>
    <n v="296.8"/>
  </r>
  <r>
    <n v="14583"/>
    <x v="1"/>
    <x v="10"/>
    <n v="6"/>
    <n v="18"/>
    <x v="18"/>
    <s v="Patricia Fernandez"/>
    <n v="85"/>
    <n v="85"/>
    <x v="3"/>
    <n v="467500"/>
    <n v="297.5"/>
  </r>
  <r>
    <n v="14584"/>
    <x v="1"/>
    <x v="5"/>
    <n v="9"/>
    <n v="1"/>
    <x v="19"/>
    <s v="Ernesto Pérez"/>
    <n v="286"/>
    <n v="286"/>
    <x v="2"/>
    <n v="2145000"/>
    <n v="715"/>
  </r>
  <r>
    <n v="14585"/>
    <x v="1"/>
    <x v="5"/>
    <n v="9"/>
    <n v="22"/>
    <x v="2"/>
    <s v="Juan Carlos Londoño"/>
    <n v="104"/>
    <n v="104"/>
    <x v="0"/>
    <n v="312000"/>
    <n v="208"/>
  </r>
  <r>
    <n v="14586"/>
    <x v="1"/>
    <x v="9"/>
    <n v="3"/>
    <n v="10"/>
    <x v="9"/>
    <s v="Patricia Fernandez"/>
    <n v="53"/>
    <n v="53"/>
    <x v="3"/>
    <n v="291500"/>
    <n v="185.5"/>
  </r>
  <r>
    <n v="14587"/>
    <x v="1"/>
    <x v="1"/>
    <n v="10"/>
    <n v="16"/>
    <x v="8"/>
    <s v="Marcela Valencia"/>
    <n v="79"/>
    <n v="79"/>
    <x v="3"/>
    <n v="434500"/>
    <n v="276.5"/>
  </r>
  <r>
    <n v="14588"/>
    <x v="1"/>
    <x v="5"/>
    <n v="9"/>
    <n v="28"/>
    <x v="15"/>
    <s v="Carolina Navarro"/>
    <n v="113"/>
    <n v="113"/>
    <x v="1"/>
    <n v="791000"/>
    <n v="452"/>
  </r>
  <r>
    <n v="14589"/>
    <x v="1"/>
    <x v="9"/>
    <n v="3"/>
    <n v="3"/>
    <x v="9"/>
    <s v="Marcela Valencia"/>
    <n v="221"/>
    <n v="221"/>
    <x v="2"/>
    <n v="1657500"/>
    <n v="552.5"/>
  </r>
  <r>
    <n v="14590"/>
    <x v="1"/>
    <x v="5"/>
    <n v="9"/>
    <n v="16"/>
    <x v="0"/>
    <s v="Juan Carlos Londoño"/>
    <n v="155"/>
    <n v="155"/>
    <x v="1"/>
    <n v="1085000"/>
    <n v="620"/>
  </r>
  <r>
    <n v="14591"/>
    <x v="1"/>
    <x v="0"/>
    <n v="11"/>
    <n v="4"/>
    <x v="10"/>
    <s v="Marcela Valencia"/>
    <n v="99"/>
    <n v="99"/>
    <x v="1"/>
    <n v="693000"/>
    <n v="396"/>
  </r>
  <r>
    <n v="14592"/>
    <x v="1"/>
    <x v="5"/>
    <n v="9"/>
    <n v="4"/>
    <x v="18"/>
    <s v="Carolina Navarro"/>
    <n v="50"/>
    <n v="50"/>
    <x v="3"/>
    <n v="275000"/>
    <n v="175"/>
  </r>
  <r>
    <n v="14593"/>
    <x v="1"/>
    <x v="3"/>
    <n v="8"/>
    <n v="16"/>
    <x v="6"/>
    <s v="Carolina Navarro"/>
    <n v="57"/>
    <n v="57"/>
    <x v="2"/>
    <n v="501600"/>
    <n v="216.6"/>
  </r>
  <r>
    <n v="14594"/>
    <x v="1"/>
    <x v="5"/>
    <n v="9"/>
    <n v="29"/>
    <x v="17"/>
    <s v="Ernesto Pérez"/>
    <n v="74"/>
    <n v="74"/>
    <x v="3"/>
    <n v="407000"/>
    <n v="259"/>
  </r>
  <r>
    <n v="14595"/>
    <x v="1"/>
    <x v="1"/>
    <n v="10"/>
    <n v="29"/>
    <x v="15"/>
    <s v="Ernesto Pérez"/>
    <n v="230"/>
    <n v="230"/>
    <x v="2"/>
    <n v="1725000"/>
    <n v="575"/>
  </r>
  <r>
    <n v="14596"/>
    <x v="1"/>
    <x v="2"/>
    <n v="4"/>
    <n v="21"/>
    <x v="11"/>
    <s v="Ortensia Giraldo"/>
    <n v="60"/>
    <n v="60"/>
    <x v="3"/>
    <n v="330000"/>
    <n v="210"/>
  </r>
  <r>
    <n v="14597"/>
    <x v="1"/>
    <x v="5"/>
    <n v="9"/>
    <n v="21"/>
    <x v="18"/>
    <s v="Patricia Fernandez"/>
    <n v="270"/>
    <n v="270"/>
    <x v="2"/>
    <n v="2025000"/>
    <n v="675"/>
  </r>
  <r>
    <n v="14598"/>
    <x v="1"/>
    <x v="3"/>
    <n v="8"/>
    <n v="28"/>
    <x v="4"/>
    <s v="Ortensia Giraldo"/>
    <n v="98"/>
    <n v="98"/>
    <x v="1"/>
    <n v="686000"/>
    <n v="392"/>
  </r>
  <r>
    <n v="14599"/>
    <x v="1"/>
    <x v="4"/>
    <n v="12"/>
    <n v="29"/>
    <x v="0"/>
    <s v="Juan Carlos Londoño"/>
    <n v="138"/>
    <n v="138"/>
    <x v="1"/>
    <n v="966000"/>
    <n v="552"/>
  </r>
  <r>
    <n v="14600"/>
    <x v="1"/>
    <x v="7"/>
    <n v="2"/>
    <n v="5"/>
    <x v="0"/>
    <s v="Carolina Navarro"/>
    <n v="96"/>
    <n v="96"/>
    <x v="1"/>
    <n v="672000"/>
    <n v="384"/>
  </r>
  <r>
    <n v="14601"/>
    <x v="1"/>
    <x v="5"/>
    <n v="9"/>
    <n v="10"/>
    <x v="0"/>
    <s v="Ortensia Giraldo"/>
    <n v="178"/>
    <n v="178"/>
    <x v="1"/>
    <n v="1246000"/>
    <n v="712"/>
  </r>
  <r>
    <n v="14602"/>
    <x v="1"/>
    <x v="6"/>
    <n v="1"/>
    <n v="27"/>
    <x v="8"/>
    <s v="Ernesto Pérez"/>
    <n v="78"/>
    <n v="78"/>
    <x v="2"/>
    <n v="686400"/>
    <n v="296.39999999999998"/>
  </r>
  <r>
    <n v="14603"/>
    <x v="1"/>
    <x v="7"/>
    <n v="2"/>
    <n v="23"/>
    <x v="10"/>
    <s v="Ernesto Pérez"/>
    <n v="71"/>
    <n v="71"/>
    <x v="2"/>
    <n v="624800"/>
    <n v="269.8"/>
  </r>
  <r>
    <n v="14604"/>
    <x v="1"/>
    <x v="6"/>
    <n v="1"/>
    <n v="1"/>
    <x v="7"/>
    <s v="Patricia Fernandez"/>
    <n v="100"/>
    <n v="100"/>
    <x v="1"/>
    <n v="700000"/>
    <n v="400"/>
  </r>
  <r>
    <n v="14605"/>
    <x v="1"/>
    <x v="10"/>
    <n v="6"/>
    <n v="2"/>
    <x v="10"/>
    <s v="Marcela Valencia"/>
    <n v="63"/>
    <n v="63"/>
    <x v="0"/>
    <n v="189000"/>
    <n v="126"/>
  </r>
  <r>
    <n v="14606"/>
    <x v="1"/>
    <x v="4"/>
    <n v="12"/>
    <n v="6"/>
    <x v="17"/>
    <s v="Ortensia Giraldo"/>
    <n v="127"/>
    <n v="127"/>
    <x v="1"/>
    <n v="889000"/>
    <n v="508"/>
  </r>
  <r>
    <n v="14607"/>
    <x v="1"/>
    <x v="2"/>
    <n v="4"/>
    <n v="30"/>
    <x v="16"/>
    <s v="Marcela Valencia"/>
    <n v="61"/>
    <n v="61"/>
    <x v="1"/>
    <n v="427000"/>
    <n v="244"/>
  </r>
  <r>
    <n v="14608"/>
    <x v="1"/>
    <x v="5"/>
    <n v="9"/>
    <n v="5"/>
    <x v="7"/>
    <s v="Ortensia Giraldo"/>
    <n v="69"/>
    <n v="69"/>
    <x v="3"/>
    <n v="379500"/>
    <n v="241.5"/>
  </r>
  <r>
    <n v="14609"/>
    <x v="1"/>
    <x v="10"/>
    <n v="6"/>
    <n v="30"/>
    <x v="18"/>
    <s v="Juan Carlos Londoño"/>
    <n v="228"/>
    <n v="228"/>
    <x v="2"/>
    <n v="1710000"/>
    <n v="570"/>
  </r>
  <r>
    <n v="14610"/>
    <x v="1"/>
    <x v="8"/>
    <n v="5"/>
    <n v="11"/>
    <x v="6"/>
    <s v="Ortensia Giraldo"/>
    <n v="60"/>
    <n v="60"/>
    <x v="0"/>
    <n v="180000"/>
    <n v="120"/>
  </r>
  <r>
    <n v="14611"/>
    <x v="1"/>
    <x v="11"/>
    <n v="7"/>
    <n v="13"/>
    <x v="1"/>
    <s v="Patricia Fernandez"/>
    <n v="215"/>
    <n v="215"/>
    <x v="0"/>
    <n v="516000"/>
    <n v="301"/>
  </r>
  <r>
    <n v="14612"/>
    <x v="1"/>
    <x v="7"/>
    <n v="2"/>
    <n v="10"/>
    <x v="4"/>
    <s v="Carolina Navarro"/>
    <n v="107"/>
    <n v="107"/>
    <x v="2"/>
    <n v="941600"/>
    <n v="406.6"/>
  </r>
  <r>
    <n v="14613"/>
    <x v="1"/>
    <x v="2"/>
    <n v="4"/>
    <n v="16"/>
    <x v="18"/>
    <s v="Ortensia Giraldo"/>
    <n v="62"/>
    <n v="62"/>
    <x v="1"/>
    <n v="434000"/>
    <n v="248"/>
  </r>
  <r>
    <n v="14614"/>
    <x v="1"/>
    <x v="4"/>
    <n v="12"/>
    <n v="3"/>
    <x v="6"/>
    <s v="Juan Carlos Londoño"/>
    <n v="222"/>
    <n v="222"/>
    <x v="2"/>
    <n v="1665000"/>
    <n v="555"/>
  </r>
  <r>
    <n v="14615"/>
    <x v="1"/>
    <x v="11"/>
    <n v="7"/>
    <n v="7"/>
    <x v="17"/>
    <s v="Ernesto Pérez"/>
    <n v="78"/>
    <n v="78"/>
    <x v="2"/>
    <n v="686400"/>
    <n v="296.39999999999998"/>
  </r>
  <r>
    <n v="14616"/>
    <x v="1"/>
    <x v="9"/>
    <n v="3"/>
    <n v="30"/>
    <x v="9"/>
    <s v="Patricia Fernandez"/>
    <n v="200"/>
    <n v="200"/>
    <x v="2"/>
    <n v="1500000"/>
    <n v="500"/>
  </r>
  <r>
    <n v="14617"/>
    <x v="1"/>
    <x v="8"/>
    <n v="5"/>
    <n v="1"/>
    <x v="16"/>
    <s v="Juan Carlos Londoño"/>
    <n v="220"/>
    <n v="220"/>
    <x v="2"/>
    <n v="1650000"/>
    <n v="550"/>
  </r>
  <r>
    <n v="14618"/>
    <x v="1"/>
    <x v="6"/>
    <n v="1"/>
    <n v="18"/>
    <x v="2"/>
    <s v="Ortensia Giraldo"/>
    <n v="281"/>
    <n v="281"/>
    <x v="3"/>
    <n v="1208300"/>
    <n v="646.29999999999995"/>
  </r>
  <r>
    <n v="14619"/>
    <x v="1"/>
    <x v="9"/>
    <n v="3"/>
    <n v="14"/>
    <x v="15"/>
    <s v="Carolina Navarro"/>
    <n v="241"/>
    <n v="241"/>
    <x v="2"/>
    <n v="1807500"/>
    <n v="602.5"/>
  </r>
  <r>
    <n v="14620"/>
    <x v="1"/>
    <x v="8"/>
    <n v="5"/>
    <n v="20"/>
    <x v="13"/>
    <s v="Juan Carlos Londoño"/>
    <n v="151"/>
    <n v="151"/>
    <x v="1"/>
    <n v="1057000"/>
    <n v="604"/>
  </r>
  <r>
    <n v="14621"/>
    <x v="1"/>
    <x v="11"/>
    <n v="7"/>
    <n v="21"/>
    <x v="0"/>
    <s v="Patricia Fernandez"/>
    <n v="275"/>
    <n v="275"/>
    <x v="0"/>
    <n v="660000"/>
    <n v="385"/>
  </r>
  <r>
    <n v="14622"/>
    <x v="1"/>
    <x v="9"/>
    <n v="3"/>
    <n v="25"/>
    <x v="19"/>
    <s v="Juan Carlos Londoño"/>
    <n v="68"/>
    <n v="68"/>
    <x v="3"/>
    <n v="374000"/>
    <n v="238"/>
  </r>
  <r>
    <n v="14623"/>
    <x v="1"/>
    <x v="0"/>
    <n v="11"/>
    <n v="20"/>
    <x v="8"/>
    <s v="Marcela Valencia"/>
    <n v="230"/>
    <n v="230"/>
    <x v="2"/>
    <n v="1725000"/>
    <n v="575"/>
  </r>
  <r>
    <n v="14624"/>
    <x v="1"/>
    <x v="0"/>
    <n v="11"/>
    <n v="5"/>
    <x v="1"/>
    <s v="Marcela Valencia"/>
    <n v="81"/>
    <n v="81"/>
    <x v="3"/>
    <n v="445500"/>
    <n v="283.5"/>
  </r>
  <r>
    <n v="14625"/>
    <x v="1"/>
    <x v="5"/>
    <n v="9"/>
    <n v="27"/>
    <x v="3"/>
    <s v="Marcela Valencia"/>
    <n v="255"/>
    <n v="255"/>
    <x v="2"/>
    <n v="1912500"/>
    <n v="637.5"/>
  </r>
  <r>
    <n v="14626"/>
    <x v="1"/>
    <x v="10"/>
    <n v="6"/>
    <n v="10"/>
    <x v="8"/>
    <s v="Ernesto Pérez"/>
    <n v="247"/>
    <n v="247"/>
    <x v="2"/>
    <n v="1852500"/>
    <n v="617.5"/>
  </r>
  <r>
    <n v="14627"/>
    <x v="1"/>
    <x v="2"/>
    <n v="4"/>
    <n v="17"/>
    <x v="9"/>
    <s v="Patricia Fernandez"/>
    <n v="69"/>
    <n v="69"/>
    <x v="1"/>
    <n v="483000"/>
    <n v="276"/>
  </r>
  <r>
    <n v="14628"/>
    <x v="1"/>
    <x v="2"/>
    <n v="4"/>
    <n v="20"/>
    <x v="9"/>
    <s v="Juan Carlos Londoño"/>
    <n v="64"/>
    <n v="64"/>
    <x v="3"/>
    <n v="352000"/>
    <n v="224"/>
  </r>
  <r>
    <n v="14629"/>
    <x v="1"/>
    <x v="2"/>
    <n v="4"/>
    <n v="16"/>
    <x v="17"/>
    <s v="Patricia Fernandez"/>
    <n v="83"/>
    <n v="83"/>
    <x v="3"/>
    <n v="456500"/>
    <n v="290.5"/>
  </r>
  <r>
    <n v="14630"/>
    <x v="1"/>
    <x v="11"/>
    <n v="7"/>
    <n v="29"/>
    <x v="15"/>
    <s v="Ortensia Giraldo"/>
    <n v="236"/>
    <n v="236"/>
    <x v="0"/>
    <n v="566400"/>
    <n v="330.4"/>
  </r>
  <r>
    <n v="14631"/>
    <x v="1"/>
    <x v="1"/>
    <n v="10"/>
    <n v="9"/>
    <x v="7"/>
    <s v="Patricia Fernandez"/>
    <n v="91"/>
    <n v="91"/>
    <x v="3"/>
    <n v="500500"/>
    <n v="318.5"/>
  </r>
  <r>
    <n v="14632"/>
    <x v="1"/>
    <x v="4"/>
    <n v="12"/>
    <n v="25"/>
    <x v="17"/>
    <s v="Juan Carlos Londoño"/>
    <n v="60"/>
    <n v="60"/>
    <x v="0"/>
    <n v="180000"/>
    <n v="120"/>
  </r>
  <r>
    <n v="14633"/>
    <x v="1"/>
    <x v="2"/>
    <n v="4"/>
    <n v="6"/>
    <x v="4"/>
    <s v="Marcela Valencia"/>
    <n v="239"/>
    <n v="239"/>
    <x v="2"/>
    <n v="1792500"/>
    <n v="597.5"/>
  </r>
  <r>
    <n v="14634"/>
    <x v="1"/>
    <x v="11"/>
    <n v="7"/>
    <n v="23"/>
    <x v="16"/>
    <s v="Carolina Navarro"/>
    <n v="241"/>
    <n v="241"/>
    <x v="3"/>
    <n v="1036300"/>
    <n v="554.29999999999995"/>
  </r>
  <r>
    <n v="14635"/>
    <x v="1"/>
    <x v="10"/>
    <n v="6"/>
    <n v="20"/>
    <x v="1"/>
    <s v="Ernesto Pérez"/>
    <n v="205"/>
    <n v="205"/>
    <x v="2"/>
    <n v="1537500"/>
    <n v="512.5"/>
  </r>
  <r>
    <n v="14636"/>
    <x v="1"/>
    <x v="1"/>
    <n v="10"/>
    <n v="20"/>
    <x v="2"/>
    <s v="Juan Carlos Londoño"/>
    <n v="226"/>
    <n v="226"/>
    <x v="2"/>
    <n v="1695000"/>
    <n v="565"/>
  </r>
  <r>
    <n v="14637"/>
    <x v="1"/>
    <x v="7"/>
    <n v="2"/>
    <n v="7"/>
    <x v="5"/>
    <s v="Juan Carlos Londoño"/>
    <n v="56"/>
    <n v="56"/>
    <x v="2"/>
    <n v="492800"/>
    <n v="212.8"/>
  </r>
  <r>
    <n v="14638"/>
    <x v="1"/>
    <x v="1"/>
    <n v="10"/>
    <n v="5"/>
    <x v="1"/>
    <s v="Marcela Valencia"/>
    <n v="236"/>
    <n v="236"/>
    <x v="2"/>
    <n v="1770000"/>
    <n v="590"/>
  </r>
  <r>
    <n v="14639"/>
    <x v="1"/>
    <x v="1"/>
    <n v="10"/>
    <n v="12"/>
    <x v="5"/>
    <s v="Carolina Navarro"/>
    <n v="68"/>
    <n v="68"/>
    <x v="3"/>
    <n v="374000"/>
    <n v="238"/>
  </r>
  <r>
    <n v="14640"/>
    <x v="1"/>
    <x v="2"/>
    <n v="4"/>
    <n v="22"/>
    <x v="14"/>
    <s v="Ortensia Giraldo"/>
    <n v="76"/>
    <n v="76"/>
    <x v="0"/>
    <n v="228000"/>
    <n v="152"/>
  </r>
  <r>
    <n v="14641"/>
    <x v="1"/>
    <x v="6"/>
    <n v="1"/>
    <n v="24"/>
    <x v="0"/>
    <s v="Patricia Fernandez"/>
    <n v="278"/>
    <n v="278"/>
    <x v="0"/>
    <n v="667200"/>
    <n v="389.2"/>
  </r>
  <r>
    <n v="14642"/>
    <x v="1"/>
    <x v="1"/>
    <n v="10"/>
    <n v="8"/>
    <x v="15"/>
    <s v="Carolina Navarro"/>
    <n v="133"/>
    <n v="133"/>
    <x v="1"/>
    <n v="931000"/>
    <n v="532"/>
  </r>
  <r>
    <n v="14643"/>
    <x v="1"/>
    <x v="2"/>
    <n v="4"/>
    <n v="11"/>
    <x v="5"/>
    <s v="Juan Carlos Londoño"/>
    <n v="110"/>
    <n v="110"/>
    <x v="1"/>
    <n v="770000"/>
    <n v="440"/>
  </r>
  <r>
    <n v="14644"/>
    <x v="1"/>
    <x v="6"/>
    <n v="1"/>
    <n v="9"/>
    <x v="2"/>
    <s v="Juan Carlos Londoño"/>
    <n v="218"/>
    <n v="218"/>
    <x v="3"/>
    <n v="937400"/>
    <n v="501.4"/>
  </r>
  <r>
    <n v="14645"/>
    <x v="1"/>
    <x v="5"/>
    <n v="9"/>
    <n v="7"/>
    <x v="15"/>
    <s v="Patricia Fernandez"/>
    <n v="116"/>
    <n v="116"/>
    <x v="1"/>
    <n v="812000"/>
    <n v="464"/>
  </r>
  <r>
    <n v="14646"/>
    <x v="1"/>
    <x v="3"/>
    <n v="8"/>
    <n v="19"/>
    <x v="18"/>
    <s v="Juan Carlos Londoño"/>
    <n v="200"/>
    <n v="200"/>
    <x v="0"/>
    <n v="480000"/>
    <n v="280"/>
  </r>
  <r>
    <n v="14647"/>
    <x v="1"/>
    <x v="8"/>
    <n v="5"/>
    <n v="8"/>
    <x v="17"/>
    <s v="Ortensia Giraldo"/>
    <n v="69"/>
    <n v="69"/>
    <x v="1"/>
    <n v="483000"/>
    <n v="276"/>
  </r>
  <r>
    <n v="14648"/>
    <x v="1"/>
    <x v="4"/>
    <n v="12"/>
    <n v="27"/>
    <x v="15"/>
    <s v="Carolina Navarro"/>
    <n v="65"/>
    <n v="65"/>
    <x v="0"/>
    <n v="195000"/>
    <n v="130"/>
  </r>
  <r>
    <n v="14649"/>
    <x v="1"/>
    <x v="5"/>
    <n v="9"/>
    <n v="9"/>
    <x v="2"/>
    <s v="Patricia Fernandez"/>
    <n v="101"/>
    <n v="101"/>
    <x v="0"/>
    <n v="303000"/>
    <n v="202"/>
  </r>
  <r>
    <n v="14650"/>
    <x v="1"/>
    <x v="11"/>
    <n v="7"/>
    <n v="22"/>
    <x v="13"/>
    <s v="Juan Carlos Londoño"/>
    <n v="258"/>
    <n v="258"/>
    <x v="0"/>
    <n v="619200"/>
    <n v="361.2"/>
  </r>
  <r>
    <n v="14651"/>
    <x v="1"/>
    <x v="5"/>
    <n v="9"/>
    <n v="28"/>
    <x v="18"/>
    <s v="Juan Carlos Londoño"/>
    <n v="225"/>
    <n v="225"/>
    <x v="2"/>
    <n v="1687500"/>
    <n v="562.5"/>
  </r>
  <r>
    <n v="14652"/>
    <x v="1"/>
    <x v="3"/>
    <n v="8"/>
    <n v="4"/>
    <x v="7"/>
    <s v="Carolina Navarro"/>
    <n v="251"/>
    <n v="251"/>
    <x v="0"/>
    <n v="602400"/>
    <n v="351.4"/>
  </r>
  <r>
    <n v="14653"/>
    <x v="1"/>
    <x v="7"/>
    <n v="2"/>
    <n v="14"/>
    <x v="13"/>
    <s v="Carolina Navarro"/>
    <n v="239"/>
    <n v="239"/>
    <x v="0"/>
    <n v="573600"/>
    <n v="334.6"/>
  </r>
  <r>
    <n v="14654"/>
    <x v="1"/>
    <x v="3"/>
    <n v="8"/>
    <n v="20"/>
    <x v="10"/>
    <s v="Juan Carlos Londoño"/>
    <n v="66"/>
    <n v="66"/>
    <x v="2"/>
    <n v="580800"/>
    <n v="250.8"/>
  </r>
  <r>
    <n v="14655"/>
    <x v="1"/>
    <x v="0"/>
    <n v="11"/>
    <n v="5"/>
    <x v="14"/>
    <s v="Juan Carlos Londoño"/>
    <n v="133"/>
    <n v="133"/>
    <x v="1"/>
    <n v="931000"/>
    <n v="532"/>
  </r>
  <r>
    <n v="14656"/>
    <x v="1"/>
    <x v="0"/>
    <n v="11"/>
    <n v="1"/>
    <x v="7"/>
    <s v="Ernesto Pérez"/>
    <n v="234"/>
    <n v="234"/>
    <x v="2"/>
    <n v="1755000"/>
    <n v="585"/>
  </r>
  <r>
    <n v="14657"/>
    <x v="1"/>
    <x v="2"/>
    <n v="4"/>
    <n v="19"/>
    <x v="1"/>
    <s v="Patricia Fernandez"/>
    <n v="258"/>
    <n v="258"/>
    <x v="2"/>
    <n v="1935000"/>
    <n v="645"/>
  </r>
  <r>
    <n v="14658"/>
    <x v="1"/>
    <x v="3"/>
    <n v="8"/>
    <n v="16"/>
    <x v="18"/>
    <s v="Carolina Navarro"/>
    <n v="242"/>
    <n v="242"/>
    <x v="3"/>
    <n v="1040600"/>
    <n v="556.6"/>
  </r>
  <r>
    <n v="14659"/>
    <x v="1"/>
    <x v="9"/>
    <n v="3"/>
    <n v="13"/>
    <x v="15"/>
    <s v="Ortensia Giraldo"/>
    <n v="50"/>
    <n v="50"/>
    <x v="3"/>
    <n v="275000"/>
    <n v="175"/>
  </r>
  <r>
    <n v="14660"/>
    <x v="1"/>
    <x v="9"/>
    <n v="3"/>
    <n v="30"/>
    <x v="7"/>
    <s v="Patricia Fernandez"/>
    <n v="211"/>
    <n v="211"/>
    <x v="2"/>
    <n v="1582500"/>
    <n v="527.5"/>
  </r>
  <r>
    <n v="14661"/>
    <x v="1"/>
    <x v="4"/>
    <n v="12"/>
    <n v="2"/>
    <x v="2"/>
    <s v="Ortensia Giraldo"/>
    <n v="286"/>
    <n v="286"/>
    <x v="2"/>
    <n v="2145000"/>
    <n v="715"/>
  </r>
  <r>
    <n v="14662"/>
    <x v="1"/>
    <x v="5"/>
    <n v="9"/>
    <n v="4"/>
    <x v="7"/>
    <s v="Carolina Navarro"/>
    <n v="129"/>
    <n v="129"/>
    <x v="1"/>
    <n v="903000"/>
    <n v="516"/>
  </r>
  <r>
    <n v="14663"/>
    <x v="1"/>
    <x v="7"/>
    <n v="2"/>
    <n v="17"/>
    <x v="12"/>
    <s v="Ernesto Pérez"/>
    <n v="265"/>
    <n v="265"/>
    <x v="3"/>
    <n v="1139500"/>
    <n v="609.5"/>
  </r>
  <r>
    <n v="14664"/>
    <x v="1"/>
    <x v="8"/>
    <n v="5"/>
    <n v="24"/>
    <x v="18"/>
    <s v="Ortensia Giraldo"/>
    <n v="108"/>
    <n v="108"/>
    <x v="0"/>
    <n v="324000"/>
    <n v="216"/>
  </r>
  <r>
    <n v="14665"/>
    <x v="1"/>
    <x v="11"/>
    <n v="7"/>
    <n v="1"/>
    <x v="17"/>
    <s v="Ortensia Giraldo"/>
    <n v="103"/>
    <n v="103"/>
    <x v="2"/>
    <n v="906400"/>
    <n v="391.4"/>
  </r>
  <r>
    <n v="14666"/>
    <x v="1"/>
    <x v="5"/>
    <n v="9"/>
    <n v="13"/>
    <x v="8"/>
    <s v="Ernesto Pérez"/>
    <n v="104"/>
    <n v="104"/>
    <x v="3"/>
    <n v="572000"/>
    <n v="364"/>
  </r>
  <r>
    <n v="14667"/>
    <x v="1"/>
    <x v="7"/>
    <n v="2"/>
    <n v="28"/>
    <x v="11"/>
    <s v="Juan Carlos Londoño"/>
    <n v="248"/>
    <n v="248"/>
    <x v="3"/>
    <n v="1066400"/>
    <n v="570.4"/>
  </r>
  <r>
    <n v="14668"/>
    <x v="1"/>
    <x v="4"/>
    <n v="12"/>
    <n v="27"/>
    <x v="6"/>
    <s v="Carolina Navarro"/>
    <n v="170"/>
    <n v="170"/>
    <x v="1"/>
    <n v="1190000"/>
    <n v="680"/>
  </r>
  <r>
    <n v="14669"/>
    <x v="1"/>
    <x v="6"/>
    <n v="1"/>
    <n v="28"/>
    <x v="2"/>
    <s v="Juan Carlos Londoño"/>
    <n v="67"/>
    <n v="67"/>
    <x v="2"/>
    <n v="589600"/>
    <n v="254.6"/>
  </r>
  <r>
    <n v="14670"/>
    <x v="1"/>
    <x v="7"/>
    <n v="2"/>
    <n v="9"/>
    <x v="1"/>
    <s v="Juan Carlos Londoño"/>
    <n v="248"/>
    <n v="248"/>
    <x v="3"/>
    <n v="1066400"/>
    <n v="570.4"/>
  </r>
  <r>
    <n v="14671"/>
    <x v="1"/>
    <x v="11"/>
    <n v="7"/>
    <n v="18"/>
    <x v="0"/>
    <s v="Ernesto Pérez"/>
    <n v="103"/>
    <n v="103"/>
    <x v="1"/>
    <n v="721000"/>
    <n v="412"/>
  </r>
  <r>
    <n v="14672"/>
    <x v="1"/>
    <x v="1"/>
    <n v="10"/>
    <n v="17"/>
    <x v="12"/>
    <s v="Ortensia Giraldo"/>
    <n v="209"/>
    <n v="209"/>
    <x v="2"/>
    <n v="1567500"/>
    <n v="522.5"/>
  </r>
  <r>
    <n v="14673"/>
    <x v="1"/>
    <x v="9"/>
    <n v="3"/>
    <n v="2"/>
    <x v="8"/>
    <s v="Marcela Valencia"/>
    <n v="66"/>
    <n v="66"/>
    <x v="3"/>
    <n v="363000"/>
    <n v="231"/>
  </r>
  <r>
    <n v="14674"/>
    <x v="1"/>
    <x v="1"/>
    <n v="10"/>
    <n v="13"/>
    <x v="10"/>
    <s v="Marcela Valencia"/>
    <n v="105"/>
    <n v="105"/>
    <x v="1"/>
    <n v="735000"/>
    <n v="420"/>
  </r>
  <r>
    <n v="14675"/>
    <x v="1"/>
    <x v="1"/>
    <n v="10"/>
    <n v="8"/>
    <x v="11"/>
    <s v="Marcela Valencia"/>
    <n v="104"/>
    <n v="104"/>
    <x v="3"/>
    <n v="572000"/>
    <n v="364"/>
  </r>
  <r>
    <n v="14676"/>
    <x v="1"/>
    <x v="3"/>
    <n v="8"/>
    <n v="23"/>
    <x v="11"/>
    <s v="Ortensia Giraldo"/>
    <n v="136"/>
    <n v="136"/>
    <x v="1"/>
    <n v="952000"/>
    <n v="544"/>
  </r>
  <r>
    <n v="14677"/>
    <x v="1"/>
    <x v="0"/>
    <n v="11"/>
    <n v="1"/>
    <x v="9"/>
    <s v="Carolina Navarro"/>
    <n v="56"/>
    <n v="56"/>
    <x v="3"/>
    <n v="308000"/>
    <n v="196"/>
  </r>
  <r>
    <n v="14678"/>
    <x v="1"/>
    <x v="5"/>
    <n v="9"/>
    <n v="21"/>
    <x v="7"/>
    <s v="Ernesto Pérez"/>
    <n v="104"/>
    <n v="104"/>
    <x v="0"/>
    <n v="312000"/>
    <n v="208"/>
  </r>
  <r>
    <n v="14679"/>
    <x v="1"/>
    <x v="11"/>
    <n v="7"/>
    <n v="8"/>
    <x v="7"/>
    <s v="Carolina Navarro"/>
    <n v="255"/>
    <n v="255"/>
    <x v="3"/>
    <n v="1096500"/>
    <n v="586.5"/>
  </r>
  <r>
    <n v="14680"/>
    <x v="1"/>
    <x v="8"/>
    <n v="5"/>
    <n v="20"/>
    <x v="17"/>
    <s v="Carolina Navarro"/>
    <n v="120"/>
    <n v="120"/>
    <x v="1"/>
    <n v="840000"/>
    <n v="480"/>
  </r>
  <r>
    <n v="14681"/>
    <x v="1"/>
    <x v="11"/>
    <n v="7"/>
    <n v="5"/>
    <x v="17"/>
    <s v="Ernesto Pérez"/>
    <n v="69"/>
    <n v="69"/>
    <x v="2"/>
    <n v="607200"/>
    <n v="262.2"/>
  </r>
  <r>
    <n v="14682"/>
    <x v="1"/>
    <x v="11"/>
    <n v="7"/>
    <n v="10"/>
    <x v="4"/>
    <s v="Carolina Navarro"/>
    <n v="211"/>
    <n v="211"/>
    <x v="0"/>
    <n v="506400"/>
    <n v="295.39999999999998"/>
  </r>
  <r>
    <n v="14683"/>
    <x v="1"/>
    <x v="5"/>
    <n v="9"/>
    <n v="16"/>
    <x v="10"/>
    <s v="Juan Carlos Londoño"/>
    <n v="277"/>
    <n v="277"/>
    <x v="2"/>
    <n v="2077500"/>
    <n v="692.5"/>
  </r>
  <r>
    <n v="14684"/>
    <x v="1"/>
    <x v="8"/>
    <n v="5"/>
    <n v="20"/>
    <x v="15"/>
    <s v="Juan Carlos Londoño"/>
    <n v="59"/>
    <n v="59"/>
    <x v="3"/>
    <n v="324500"/>
    <n v="206.5"/>
  </r>
  <r>
    <n v="14685"/>
    <x v="1"/>
    <x v="6"/>
    <n v="1"/>
    <n v="7"/>
    <x v="16"/>
    <s v="Marcela Valencia"/>
    <n v="266"/>
    <n v="266"/>
    <x v="0"/>
    <n v="638400"/>
    <n v="372.4"/>
  </r>
  <r>
    <n v="14686"/>
    <x v="1"/>
    <x v="5"/>
    <n v="9"/>
    <n v="29"/>
    <x v="10"/>
    <s v="Patricia Fernandez"/>
    <n v="146"/>
    <n v="146"/>
    <x v="1"/>
    <n v="1022000"/>
    <n v="584"/>
  </r>
  <r>
    <n v="14687"/>
    <x v="1"/>
    <x v="5"/>
    <n v="9"/>
    <n v="10"/>
    <x v="8"/>
    <s v="Ortensia Giraldo"/>
    <n v="68"/>
    <n v="68"/>
    <x v="0"/>
    <n v="204000"/>
    <n v="136"/>
  </r>
  <r>
    <n v="14688"/>
    <x v="1"/>
    <x v="7"/>
    <n v="2"/>
    <n v="13"/>
    <x v="14"/>
    <s v="Marcela Valencia"/>
    <n v="219"/>
    <n v="219"/>
    <x v="3"/>
    <n v="941700"/>
    <n v="503.7"/>
  </r>
  <r>
    <n v="14689"/>
    <x v="1"/>
    <x v="9"/>
    <n v="3"/>
    <n v="28"/>
    <x v="6"/>
    <s v="Ortensia Giraldo"/>
    <n v="100"/>
    <n v="100"/>
    <x v="3"/>
    <n v="550000"/>
    <n v="350"/>
  </r>
  <r>
    <n v="14690"/>
    <x v="1"/>
    <x v="10"/>
    <n v="6"/>
    <n v="16"/>
    <x v="1"/>
    <s v="Ortensia Giraldo"/>
    <n v="84"/>
    <n v="84"/>
    <x v="0"/>
    <n v="252000"/>
    <n v="168"/>
  </r>
  <r>
    <n v="14691"/>
    <x v="1"/>
    <x v="8"/>
    <n v="5"/>
    <n v="14"/>
    <x v="14"/>
    <s v="Carolina Navarro"/>
    <n v="62"/>
    <n v="62"/>
    <x v="0"/>
    <n v="186000"/>
    <n v="124"/>
  </r>
  <r>
    <n v="14692"/>
    <x v="1"/>
    <x v="2"/>
    <n v="4"/>
    <n v="9"/>
    <x v="18"/>
    <s v="Juan Carlos Londoño"/>
    <n v="139"/>
    <n v="139"/>
    <x v="1"/>
    <n v="973000"/>
    <n v="556"/>
  </r>
  <r>
    <n v="14693"/>
    <x v="1"/>
    <x v="3"/>
    <n v="8"/>
    <n v="7"/>
    <x v="0"/>
    <s v="Ortensia Giraldo"/>
    <n v="176"/>
    <n v="176"/>
    <x v="1"/>
    <n v="1232000"/>
    <n v="704"/>
  </r>
  <r>
    <n v="14694"/>
    <x v="1"/>
    <x v="6"/>
    <n v="1"/>
    <n v="6"/>
    <x v="1"/>
    <s v="Ortensia Giraldo"/>
    <n v="98"/>
    <n v="98"/>
    <x v="2"/>
    <n v="862400"/>
    <n v="372.4"/>
  </r>
  <r>
    <n v="14695"/>
    <x v="1"/>
    <x v="3"/>
    <n v="8"/>
    <n v="9"/>
    <x v="18"/>
    <s v="Ernesto Pérez"/>
    <n v="126"/>
    <n v="126"/>
    <x v="1"/>
    <n v="882000"/>
    <n v="504"/>
  </r>
  <r>
    <n v="14696"/>
    <x v="1"/>
    <x v="6"/>
    <n v="1"/>
    <n v="25"/>
    <x v="13"/>
    <s v="Patricia Fernandez"/>
    <n v="227"/>
    <n v="227"/>
    <x v="3"/>
    <n v="976100"/>
    <n v="522.1"/>
  </r>
  <r>
    <n v="14697"/>
    <x v="1"/>
    <x v="0"/>
    <n v="11"/>
    <n v="18"/>
    <x v="13"/>
    <s v="Marcela Valencia"/>
    <n v="116"/>
    <n v="116"/>
    <x v="0"/>
    <n v="348000"/>
    <n v="232"/>
  </r>
  <r>
    <n v="14698"/>
    <x v="1"/>
    <x v="4"/>
    <n v="12"/>
    <n v="6"/>
    <x v="11"/>
    <s v="Ernesto Pérez"/>
    <n v="291"/>
    <n v="291"/>
    <x v="2"/>
    <n v="2182500"/>
    <n v="727.5"/>
  </r>
  <r>
    <n v="14699"/>
    <x v="1"/>
    <x v="8"/>
    <n v="5"/>
    <n v="7"/>
    <x v="1"/>
    <s v="Juan Carlos Londoño"/>
    <n v="60"/>
    <n v="60"/>
    <x v="3"/>
    <n v="330000"/>
    <n v="210"/>
  </r>
  <r>
    <n v="14700"/>
    <x v="1"/>
    <x v="10"/>
    <n v="6"/>
    <n v="13"/>
    <x v="3"/>
    <s v="Carolina Navarro"/>
    <n v="98"/>
    <n v="98"/>
    <x v="1"/>
    <n v="686000"/>
    <n v="392"/>
  </r>
  <r>
    <n v="14701"/>
    <x v="1"/>
    <x v="4"/>
    <n v="12"/>
    <n v="7"/>
    <x v="7"/>
    <s v="Marcela Valencia"/>
    <n v="81"/>
    <n v="81"/>
    <x v="0"/>
    <n v="243000"/>
    <n v="162"/>
  </r>
  <r>
    <n v="14702"/>
    <x v="1"/>
    <x v="4"/>
    <n v="12"/>
    <n v="14"/>
    <x v="19"/>
    <s v="Patricia Fernandez"/>
    <n v="64"/>
    <n v="64"/>
    <x v="1"/>
    <n v="448000"/>
    <n v="256"/>
  </r>
  <r>
    <n v="14703"/>
    <x v="1"/>
    <x v="3"/>
    <n v="8"/>
    <n v="17"/>
    <x v="6"/>
    <s v="Carolina Navarro"/>
    <n v="242"/>
    <n v="242"/>
    <x v="3"/>
    <n v="1040600"/>
    <n v="556.6"/>
  </r>
  <r>
    <n v="14704"/>
    <x v="1"/>
    <x v="3"/>
    <n v="8"/>
    <n v="15"/>
    <x v="8"/>
    <s v="Juan Carlos Londoño"/>
    <n v="208"/>
    <n v="208"/>
    <x v="0"/>
    <n v="499200"/>
    <n v="291.2"/>
  </r>
  <r>
    <n v="14705"/>
    <x v="1"/>
    <x v="3"/>
    <n v="8"/>
    <n v="1"/>
    <x v="12"/>
    <s v="Juan Carlos Londoño"/>
    <n v="85"/>
    <n v="85"/>
    <x v="2"/>
    <n v="748000"/>
    <n v="323"/>
  </r>
  <r>
    <n v="14706"/>
    <x v="1"/>
    <x v="10"/>
    <n v="6"/>
    <n v="10"/>
    <x v="15"/>
    <s v="Patricia Fernandez"/>
    <n v="94"/>
    <n v="94"/>
    <x v="3"/>
    <n v="517000"/>
    <n v="329"/>
  </r>
  <r>
    <n v="14707"/>
    <x v="1"/>
    <x v="1"/>
    <n v="10"/>
    <n v="3"/>
    <x v="6"/>
    <s v="Marcela Valencia"/>
    <n v="96"/>
    <n v="96"/>
    <x v="1"/>
    <n v="672000"/>
    <n v="384"/>
  </r>
  <r>
    <n v="14708"/>
    <x v="1"/>
    <x v="1"/>
    <n v="10"/>
    <n v="30"/>
    <x v="10"/>
    <s v="Carolina Navarro"/>
    <n v="57"/>
    <n v="57"/>
    <x v="1"/>
    <n v="399000"/>
    <n v="228"/>
  </r>
  <r>
    <n v="14709"/>
    <x v="1"/>
    <x v="1"/>
    <n v="10"/>
    <n v="23"/>
    <x v="16"/>
    <s v="Patricia Fernandez"/>
    <n v="75"/>
    <n v="75"/>
    <x v="1"/>
    <n v="525000"/>
    <n v="300"/>
  </r>
  <r>
    <n v="14710"/>
    <x v="1"/>
    <x v="5"/>
    <n v="9"/>
    <n v="28"/>
    <x v="2"/>
    <s v="Carolina Navarro"/>
    <n v="208"/>
    <n v="208"/>
    <x v="2"/>
    <n v="1560000"/>
    <n v="520"/>
  </r>
  <r>
    <n v="14711"/>
    <x v="1"/>
    <x v="0"/>
    <n v="11"/>
    <n v="27"/>
    <x v="10"/>
    <s v="Marcela Valencia"/>
    <n v="218"/>
    <n v="218"/>
    <x v="2"/>
    <n v="1635000"/>
    <n v="545"/>
  </r>
  <r>
    <n v="14712"/>
    <x v="1"/>
    <x v="6"/>
    <n v="1"/>
    <n v="3"/>
    <x v="4"/>
    <s v="Marcela Valencia"/>
    <n v="85"/>
    <n v="85"/>
    <x v="2"/>
    <n v="748000"/>
    <n v="323"/>
  </r>
  <r>
    <n v="14713"/>
    <x v="1"/>
    <x v="4"/>
    <n v="12"/>
    <n v="1"/>
    <x v="2"/>
    <s v="Carolina Navarro"/>
    <n v="79"/>
    <n v="79"/>
    <x v="0"/>
    <n v="237000"/>
    <n v="158"/>
  </r>
  <r>
    <n v="14714"/>
    <x v="1"/>
    <x v="8"/>
    <n v="5"/>
    <n v="9"/>
    <x v="10"/>
    <s v="Marcela Valencia"/>
    <n v="176"/>
    <n v="176"/>
    <x v="1"/>
    <n v="1232000"/>
    <n v="704"/>
  </r>
  <r>
    <n v="14715"/>
    <x v="1"/>
    <x v="2"/>
    <n v="4"/>
    <n v="21"/>
    <x v="10"/>
    <s v="Carolina Navarro"/>
    <n v="172"/>
    <n v="172"/>
    <x v="1"/>
    <n v="1204000"/>
    <n v="688"/>
  </r>
  <r>
    <n v="14716"/>
    <x v="1"/>
    <x v="6"/>
    <n v="1"/>
    <n v="2"/>
    <x v="19"/>
    <s v="Juan Carlos Londoño"/>
    <n v="120"/>
    <n v="120"/>
    <x v="2"/>
    <n v="1056000"/>
    <n v="456"/>
  </r>
  <r>
    <n v="14717"/>
    <x v="1"/>
    <x v="9"/>
    <n v="3"/>
    <n v="17"/>
    <x v="9"/>
    <s v="Ortensia Giraldo"/>
    <n v="209"/>
    <n v="209"/>
    <x v="2"/>
    <n v="1567500"/>
    <n v="522.5"/>
  </r>
  <r>
    <n v="14718"/>
    <x v="1"/>
    <x v="4"/>
    <n v="12"/>
    <n v="27"/>
    <x v="6"/>
    <s v="Marcela Valencia"/>
    <n v="149"/>
    <n v="149"/>
    <x v="1"/>
    <n v="1043000"/>
    <n v="596"/>
  </r>
  <r>
    <n v="14719"/>
    <x v="1"/>
    <x v="5"/>
    <n v="9"/>
    <n v="1"/>
    <x v="11"/>
    <s v="Ortensia Giraldo"/>
    <n v="96"/>
    <n v="96"/>
    <x v="3"/>
    <n v="528000"/>
    <n v="336"/>
  </r>
  <r>
    <n v="14720"/>
    <x v="1"/>
    <x v="11"/>
    <n v="7"/>
    <n v="24"/>
    <x v="15"/>
    <s v="Ernesto Pérez"/>
    <n v="63"/>
    <n v="63"/>
    <x v="1"/>
    <n v="441000"/>
    <n v="252"/>
  </r>
  <r>
    <n v="14721"/>
    <x v="1"/>
    <x v="9"/>
    <n v="3"/>
    <n v="10"/>
    <x v="13"/>
    <s v="Ortensia Giraldo"/>
    <n v="58"/>
    <n v="58"/>
    <x v="1"/>
    <n v="406000"/>
    <n v="232"/>
  </r>
  <r>
    <n v="14722"/>
    <x v="1"/>
    <x v="3"/>
    <n v="8"/>
    <n v="13"/>
    <x v="7"/>
    <s v="Juan Carlos Londoño"/>
    <n v="116"/>
    <n v="116"/>
    <x v="1"/>
    <n v="812000"/>
    <n v="464"/>
  </r>
  <r>
    <n v="14723"/>
    <x v="1"/>
    <x v="10"/>
    <n v="6"/>
    <n v="8"/>
    <x v="2"/>
    <s v="Patricia Fernandez"/>
    <n v="119"/>
    <n v="119"/>
    <x v="1"/>
    <n v="833000"/>
    <n v="476"/>
  </r>
  <r>
    <n v="14724"/>
    <x v="1"/>
    <x v="6"/>
    <n v="1"/>
    <n v="30"/>
    <x v="3"/>
    <s v="Juan Carlos Londoño"/>
    <n v="99"/>
    <n v="99"/>
    <x v="1"/>
    <n v="693000"/>
    <n v="396"/>
  </r>
  <r>
    <n v="14725"/>
    <x v="1"/>
    <x v="11"/>
    <n v="7"/>
    <n v="18"/>
    <x v="5"/>
    <s v="Ernesto Pérez"/>
    <n v="220"/>
    <n v="220"/>
    <x v="3"/>
    <n v="946000"/>
    <n v="506"/>
  </r>
  <r>
    <n v="14726"/>
    <x v="1"/>
    <x v="3"/>
    <n v="8"/>
    <n v="29"/>
    <x v="18"/>
    <s v="Ernesto Pérez"/>
    <n v="281"/>
    <n v="281"/>
    <x v="3"/>
    <n v="1208300"/>
    <n v="646.29999999999995"/>
  </r>
  <r>
    <n v="14727"/>
    <x v="1"/>
    <x v="8"/>
    <n v="5"/>
    <n v="14"/>
    <x v="13"/>
    <s v="Ernesto Pérez"/>
    <n v="60"/>
    <n v="60"/>
    <x v="1"/>
    <n v="420000"/>
    <n v="240"/>
  </r>
  <r>
    <n v="14728"/>
    <x v="1"/>
    <x v="2"/>
    <n v="4"/>
    <n v="4"/>
    <x v="7"/>
    <s v="Patricia Fernandez"/>
    <n v="117"/>
    <n v="117"/>
    <x v="0"/>
    <n v="351000"/>
    <n v="234"/>
  </r>
  <r>
    <n v="14729"/>
    <x v="1"/>
    <x v="9"/>
    <n v="3"/>
    <n v="12"/>
    <x v="12"/>
    <s v="Ernesto Pérez"/>
    <n v="93"/>
    <n v="93"/>
    <x v="1"/>
    <n v="651000"/>
    <n v="372"/>
  </r>
  <r>
    <n v="14730"/>
    <x v="1"/>
    <x v="0"/>
    <n v="11"/>
    <n v="5"/>
    <x v="0"/>
    <s v="Marcela Valencia"/>
    <n v="293"/>
    <n v="293"/>
    <x v="2"/>
    <n v="2197500"/>
    <n v="732.5"/>
  </r>
  <r>
    <n v="14731"/>
    <x v="1"/>
    <x v="11"/>
    <n v="7"/>
    <n v="10"/>
    <x v="9"/>
    <s v="Carolina Navarro"/>
    <n v="220"/>
    <n v="220"/>
    <x v="3"/>
    <n v="946000"/>
    <n v="506"/>
  </r>
  <r>
    <n v="14732"/>
    <x v="1"/>
    <x v="5"/>
    <n v="9"/>
    <n v="3"/>
    <x v="12"/>
    <s v="Juan Carlos Londoño"/>
    <n v="147"/>
    <n v="147"/>
    <x v="1"/>
    <n v="1029000"/>
    <n v="588"/>
  </r>
  <r>
    <n v="14733"/>
    <x v="1"/>
    <x v="0"/>
    <n v="11"/>
    <n v="22"/>
    <x v="0"/>
    <s v="Juan Carlos Londoño"/>
    <n v="50"/>
    <n v="50"/>
    <x v="0"/>
    <n v="150000"/>
    <n v="100"/>
  </r>
  <r>
    <n v="14734"/>
    <x v="1"/>
    <x v="11"/>
    <n v="7"/>
    <n v="7"/>
    <x v="18"/>
    <s v="Carolina Navarro"/>
    <n v="60"/>
    <n v="60"/>
    <x v="2"/>
    <n v="528000"/>
    <n v="228"/>
  </r>
  <r>
    <n v="14735"/>
    <x v="1"/>
    <x v="10"/>
    <n v="6"/>
    <n v="16"/>
    <x v="13"/>
    <s v="Ernesto Pérez"/>
    <n v="103"/>
    <n v="103"/>
    <x v="0"/>
    <n v="309000"/>
    <n v="206"/>
  </r>
  <r>
    <n v="14736"/>
    <x v="1"/>
    <x v="9"/>
    <n v="3"/>
    <n v="11"/>
    <x v="14"/>
    <s v="Patricia Fernandez"/>
    <n v="51"/>
    <n v="51"/>
    <x v="3"/>
    <n v="280500"/>
    <n v="178.5"/>
  </r>
  <r>
    <n v="14737"/>
    <x v="1"/>
    <x v="0"/>
    <n v="11"/>
    <n v="5"/>
    <x v="2"/>
    <s v="Marcela Valencia"/>
    <n v="108"/>
    <n v="108"/>
    <x v="3"/>
    <n v="594000"/>
    <n v="378"/>
  </r>
  <r>
    <n v="14738"/>
    <x v="1"/>
    <x v="10"/>
    <n v="6"/>
    <n v="17"/>
    <x v="3"/>
    <s v="Carolina Navarro"/>
    <n v="89"/>
    <n v="89"/>
    <x v="0"/>
    <n v="267000"/>
    <n v="178"/>
  </r>
  <r>
    <n v="14739"/>
    <x v="1"/>
    <x v="0"/>
    <n v="11"/>
    <n v="4"/>
    <x v="7"/>
    <s v="Marcela Valencia"/>
    <n v="252"/>
    <n v="252"/>
    <x v="2"/>
    <n v="1890000"/>
    <n v="630"/>
  </r>
  <r>
    <n v="14740"/>
    <x v="1"/>
    <x v="1"/>
    <n v="10"/>
    <n v="16"/>
    <x v="2"/>
    <s v="Juan Carlos Londoño"/>
    <n v="56"/>
    <n v="56"/>
    <x v="3"/>
    <n v="308000"/>
    <n v="196"/>
  </r>
  <r>
    <n v="14741"/>
    <x v="1"/>
    <x v="10"/>
    <n v="6"/>
    <n v="28"/>
    <x v="12"/>
    <s v="Carolina Navarro"/>
    <n v="97"/>
    <n v="97"/>
    <x v="0"/>
    <n v="291000"/>
    <n v="194"/>
  </r>
  <r>
    <n v="14742"/>
    <x v="1"/>
    <x v="10"/>
    <n v="6"/>
    <n v="7"/>
    <x v="15"/>
    <s v="Patricia Fernandez"/>
    <n v="89"/>
    <n v="89"/>
    <x v="3"/>
    <n v="489500"/>
    <n v="311.5"/>
  </r>
  <r>
    <n v="14743"/>
    <x v="1"/>
    <x v="8"/>
    <n v="5"/>
    <n v="28"/>
    <x v="1"/>
    <s v="Ortensia Giraldo"/>
    <n v="82"/>
    <n v="82"/>
    <x v="3"/>
    <n v="451000"/>
    <n v="287"/>
  </r>
  <r>
    <n v="14744"/>
    <x v="1"/>
    <x v="4"/>
    <n v="12"/>
    <n v="22"/>
    <x v="15"/>
    <s v="Ortensia Giraldo"/>
    <n v="208"/>
    <n v="208"/>
    <x v="2"/>
    <n v="1560000"/>
    <n v="520"/>
  </r>
  <r>
    <n v="14745"/>
    <x v="1"/>
    <x v="11"/>
    <n v="7"/>
    <n v="18"/>
    <x v="15"/>
    <s v="Marcela Valencia"/>
    <n v="292"/>
    <n v="292"/>
    <x v="3"/>
    <n v="1255600"/>
    <n v="671.6"/>
  </r>
  <r>
    <n v="14746"/>
    <x v="1"/>
    <x v="11"/>
    <n v="7"/>
    <n v="21"/>
    <x v="0"/>
    <s v="Ernesto Pérez"/>
    <n v="85"/>
    <n v="85"/>
    <x v="2"/>
    <n v="748000"/>
    <n v="323"/>
  </r>
  <r>
    <n v="14747"/>
    <x v="1"/>
    <x v="2"/>
    <n v="4"/>
    <n v="15"/>
    <x v="19"/>
    <s v="Carolina Navarro"/>
    <n v="85"/>
    <n v="85"/>
    <x v="0"/>
    <n v="255000"/>
    <n v="170"/>
  </r>
  <r>
    <n v="14748"/>
    <x v="1"/>
    <x v="4"/>
    <n v="12"/>
    <n v="25"/>
    <x v="12"/>
    <s v="Marcela Valencia"/>
    <n v="157"/>
    <n v="157"/>
    <x v="1"/>
    <n v="1099000"/>
    <n v="628"/>
  </r>
  <r>
    <n v="14749"/>
    <x v="1"/>
    <x v="11"/>
    <n v="7"/>
    <n v="15"/>
    <x v="17"/>
    <s v="Ernesto Pérez"/>
    <n v="200"/>
    <n v="200"/>
    <x v="0"/>
    <n v="480000"/>
    <n v="280"/>
  </r>
  <r>
    <n v="14750"/>
    <x v="1"/>
    <x v="3"/>
    <n v="8"/>
    <n v="8"/>
    <x v="15"/>
    <s v="Carolina Navarro"/>
    <n v="267"/>
    <n v="267"/>
    <x v="3"/>
    <n v="1148100"/>
    <n v="614.1"/>
  </r>
  <r>
    <n v="14751"/>
    <x v="1"/>
    <x v="11"/>
    <n v="7"/>
    <n v="26"/>
    <x v="13"/>
    <s v="Patricia Fernandez"/>
    <n v="229"/>
    <n v="229"/>
    <x v="0"/>
    <n v="549600"/>
    <n v="320.60000000000002"/>
  </r>
  <r>
    <n v="14752"/>
    <x v="1"/>
    <x v="4"/>
    <n v="12"/>
    <n v="17"/>
    <x v="9"/>
    <s v="Marcela Valencia"/>
    <n v="96"/>
    <n v="96"/>
    <x v="3"/>
    <n v="528000"/>
    <n v="336"/>
  </r>
  <r>
    <n v="14753"/>
    <x v="1"/>
    <x v="0"/>
    <n v="11"/>
    <n v="23"/>
    <x v="11"/>
    <s v="Ernesto Pérez"/>
    <n v="57"/>
    <n v="57"/>
    <x v="3"/>
    <n v="313500"/>
    <n v="199.5"/>
  </r>
  <r>
    <n v="14754"/>
    <x v="1"/>
    <x v="8"/>
    <n v="5"/>
    <n v="7"/>
    <x v="8"/>
    <s v="Marcela Valencia"/>
    <n v="88"/>
    <n v="88"/>
    <x v="3"/>
    <n v="484000"/>
    <n v="308"/>
  </r>
  <r>
    <n v="14755"/>
    <x v="1"/>
    <x v="3"/>
    <n v="8"/>
    <n v="9"/>
    <x v="1"/>
    <s v="Juan Carlos Londoño"/>
    <n v="252"/>
    <n v="252"/>
    <x v="3"/>
    <n v="1083600"/>
    <n v="579.6"/>
  </r>
  <r>
    <n v="14756"/>
    <x v="1"/>
    <x v="3"/>
    <n v="8"/>
    <n v="17"/>
    <x v="0"/>
    <s v="Ortensia Giraldo"/>
    <n v="275"/>
    <n v="275"/>
    <x v="3"/>
    <n v="1182500"/>
    <n v="632.5"/>
  </r>
  <r>
    <n v="14757"/>
    <x v="1"/>
    <x v="3"/>
    <n v="8"/>
    <n v="16"/>
    <x v="18"/>
    <s v="Marcela Valencia"/>
    <n v="234"/>
    <n v="234"/>
    <x v="3"/>
    <n v="1006200"/>
    <n v="538.20000000000005"/>
  </r>
  <r>
    <n v="14758"/>
    <x v="1"/>
    <x v="8"/>
    <n v="5"/>
    <n v="6"/>
    <x v="0"/>
    <s v="Juan Carlos Londoño"/>
    <n v="99"/>
    <n v="99"/>
    <x v="3"/>
    <n v="544500"/>
    <n v="346.5"/>
  </r>
  <r>
    <n v="14759"/>
    <x v="1"/>
    <x v="7"/>
    <n v="2"/>
    <n v="7"/>
    <x v="5"/>
    <s v="Ernesto Pérez"/>
    <n v="71"/>
    <n v="71"/>
    <x v="2"/>
    <n v="624800"/>
    <n v="269.8"/>
  </r>
  <r>
    <n v="14760"/>
    <x v="1"/>
    <x v="2"/>
    <n v="4"/>
    <n v="14"/>
    <x v="13"/>
    <s v="Marcela Valencia"/>
    <n v="76"/>
    <n v="76"/>
    <x v="3"/>
    <n v="418000"/>
    <n v="266"/>
  </r>
  <r>
    <n v="14761"/>
    <x v="1"/>
    <x v="2"/>
    <n v="4"/>
    <n v="19"/>
    <x v="10"/>
    <s v="Patricia Fernandez"/>
    <n v="108"/>
    <n v="108"/>
    <x v="1"/>
    <n v="756000"/>
    <n v="432"/>
  </r>
  <r>
    <n v="14762"/>
    <x v="1"/>
    <x v="4"/>
    <n v="12"/>
    <n v="6"/>
    <x v="6"/>
    <s v="Patricia Fernandez"/>
    <n v="270"/>
    <n v="270"/>
    <x v="2"/>
    <n v="2025000"/>
    <n v="675"/>
  </r>
  <r>
    <n v="14763"/>
    <x v="1"/>
    <x v="8"/>
    <n v="5"/>
    <n v="6"/>
    <x v="14"/>
    <s v="Carolina Navarro"/>
    <n v="51"/>
    <n v="51"/>
    <x v="1"/>
    <n v="357000"/>
    <n v="204"/>
  </r>
  <r>
    <n v="14764"/>
    <x v="1"/>
    <x v="2"/>
    <n v="4"/>
    <n v="27"/>
    <x v="3"/>
    <s v="Marcela Valencia"/>
    <n v="71"/>
    <n v="71"/>
    <x v="1"/>
    <n v="497000"/>
    <n v="284"/>
  </r>
  <r>
    <n v="14765"/>
    <x v="1"/>
    <x v="1"/>
    <n v="10"/>
    <n v="14"/>
    <x v="4"/>
    <s v="Ernesto Pérez"/>
    <n v="120"/>
    <n v="120"/>
    <x v="3"/>
    <n v="660000"/>
    <n v="420"/>
  </r>
  <r>
    <n v="14766"/>
    <x v="1"/>
    <x v="8"/>
    <n v="5"/>
    <n v="10"/>
    <x v="11"/>
    <s v="Ernesto Pérez"/>
    <n v="83"/>
    <n v="83"/>
    <x v="0"/>
    <n v="249000"/>
    <n v="166"/>
  </r>
  <r>
    <n v="14767"/>
    <x v="1"/>
    <x v="11"/>
    <n v="7"/>
    <n v="4"/>
    <x v="0"/>
    <s v="Marcela Valencia"/>
    <n v="67"/>
    <n v="67"/>
    <x v="2"/>
    <n v="589600"/>
    <n v="254.6"/>
  </r>
  <r>
    <n v="14768"/>
    <x v="1"/>
    <x v="5"/>
    <n v="9"/>
    <n v="26"/>
    <x v="2"/>
    <s v="Carolina Navarro"/>
    <n v="246"/>
    <n v="246"/>
    <x v="2"/>
    <n v="1845000"/>
    <n v="615"/>
  </r>
  <r>
    <n v="14769"/>
    <x v="1"/>
    <x v="4"/>
    <n v="12"/>
    <n v="30"/>
    <x v="19"/>
    <s v="Ernesto Pérez"/>
    <n v="119"/>
    <n v="119"/>
    <x v="1"/>
    <n v="833000"/>
    <n v="476"/>
  </r>
  <r>
    <n v="14770"/>
    <x v="1"/>
    <x v="2"/>
    <n v="4"/>
    <n v="9"/>
    <x v="7"/>
    <s v="Marcela Valencia"/>
    <n v="134"/>
    <n v="134"/>
    <x v="1"/>
    <n v="938000"/>
    <n v="536"/>
  </r>
  <r>
    <n v="14771"/>
    <x v="1"/>
    <x v="1"/>
    <n v="10"/>
    <n v="5"/>
    <x v="14"/>
    <s v="Juan Carlos Londoño"/>
    <n v="222"/>
    <n v="222"/>
    <x v="2"/>
    <n v="1665000"/>
    <n v="555"/>
  </r>
  <r>
    <n v="14772"/>
    <x v="1"/>
    <x v="10"/>
    <n v="6"/>
    <n v="8"/>
    <x v="18"/>
    <s v="Carolina Navarro"/>
    <n v="138"/>
    <n v="138"/>
    <x v="1"/>
    <n v="966000"/>
    <n v="552"/>
  </r>
  <r>
    <n v="14773"/>
    <x v="1"/>
    <x v="1"/>
    <n v="10"/>
    <n v="26"/>
    <x v="13"/>
    <s v="Carolina Navarro"/>
    <n v="60"/>
    <n v="60"/>
    <x v="3"/>
    <n v="330000"/>
    <n v="210"/>
  </r>
  <r>
    <n v="14774"/>
    <x v="1"/>
    <x v="1"/>
    <n v="10"/>
    <n v="24"/>
    <x v="0"/>
    <s v="Marcela Valencia"/>
    <n v="230"/>
    <n v="230"/>
    <x v="2"/>
    <n v="1725000"/>
    <n v="575"/>
  </r>
  <r>
    <n v="14775"/>
    <x v="1"/>
    <x v="10"/>
    <n v="6"/>
    <n v="16"/>
    <x v="4"/>
    <s v="Ernesto Pérez"/>
    <n v="82"/>
    <n v="82"/>
    <x v="0"/>
    <n v="246000"/>
    <n v="164"/>
  </r>
  <r>
    <n v="14776"/>
    <x v="1"/>
    <x v="7"/>
    <n v="2"/>
    <n v="2"/>
    <x v="6"/>
    <s v="Patricia Fernandez"/>
    <n v="57"/>
    <n v="57"/>
    <x v="2"/>
    <n v="501600"/>
    <n v="216.6"/>
  </r>
  <r>
    <n v="14777"/>
    <x v="1"/>
    <x v="5"/>
    <n v="9"/>
    <n v="11"/>
    <x v="13"/>
    <s v="Ortensia Giraldo"/>
    <n v="97"/>
    <n v="97"/>
    <x v="0"/>
    <n v="291000"/>
    <n v="194"/>
  </r>
  <r>
    <n v="14778"/>
    <x v="1"/>
    <x v="3"/>
    <n v="8"/>
    <n v="12"/>
    <x v="15"/>
    <s v="Ortensia Giraldo"/>
    <n v="268"/>
    <n v="268"/>
    <x v="3"/>
    <n v="1152400"/>
    <n v="616.4"/>
  </r>
  <r>
    <n v="14779"/>
    <x v="1"/>
    <x v="7"/>
    <n v="2"/>
    <n v="25"/>
    <x v="16"/>
    <s v="Juan Carlos Londoño"/>
    <n v="70"/>
    <n v="70"/>
    <x v="1"/>
    <n v="490000"/>
    <n v="280"/>
  </r>
  <r>
    <n v="14780"/>
    <x v="1"/>
    <x v="7"/>
    <n v="2"/>
    <n v="16"/>
    <x v="16"/>
    <s v="Marcela Valencia"/>
    <n v="68"/>
    <n v="68"/>
    <x v="1"/>
    <n v="476000"/>
    <n v="272"/>
  </r>
  <r>
    <n v="14781"/>
    <x v="1"/>
    <x v="4"/>
    <n v="12"/>
    <n v="7"/>
    <x v="16"/>
    <s v="Ortensia Giraldo"/>
    <n v="162"/>
    <n v="162"/>
    <x v="1"/>
    <n v="1134000"/>
    <n v="648"/>
  </r>
  <r>
    <n v="14782"/>
    <x v="1"/>
    <x v="4"/>
    <n v="12"/>
    <n v="20"/>
    <x v="13"/>
    <s v="Patricia Fernandez"/>
    <n v="246"/>
    <n v="246"/>
    <x v="2"/>
    <n v="1845000"/>
    <n v="615"/>
  </r>
  <r>
    <n v="14783"/>
    <x v="1"/>
    <x v="6"/>
    <n v="1"/>
    <n v="12"/>
    <x v="11"/>
    <s v="Ortensia Giraldo"/>
    <n v="223"/>
    <n v="223"/>
    <x v="0"/>
    <n v="535200"/>
    <n v="312.2"/>
  </r>
  <r>
    <n v="14784"/>
    <x v="1"/>
    <x v="6"/>
    <n v="1"/>
    <n v="11"/>
    <x v="17"/>
    <s v="Ernesto Pérez"/>
    <n v="76"/>
    <n v="76"/>
    <x v="1"/>
    <n v="532000"/>
    <n v="304"/>
  </r>
  <r>
    <n v="14785"/>
    <x v="1"/>
    <x v="11"/>
    <n v="7"/>
    <n v="26"/>
    <x v="2"/>
    <s v="Marcela Valencia"/>
    <n v="234"/>
    <n v="234"/>
    <x v="3"/>
    <n v="1006200"/>
    <n v="538.20000000000005"/>
  </r>
  <r>
    <n v="14786"/>
    <x v="1"/>
    <x v="8"/>
    <n v="5"/>
    <n v="15"/>
    <x v="17"/>
    <s v="Juan Carlos Londoño"/>
    <n v="113"/>
    <n v="113"/>
    <x v="3"/>
    <n v="621500"/>
    <n v="395.5"/>
  </r>
  <r>
    <n v="14787"/>
    <x v="1"/>
    <x v="11"/>
    <n v="7"/>
    <n v="17"/>
    <x v="10"/>
    <s v="Ortensia Giraldo"/>
    <n v="297"/>
    <n v="297"/>
    <x v="3"/>
    <n v="1277100"/>
    <n v="683.1"/>
  </r>
  <r>
    <n v="14788"/>
    <x v="1"/>
    <x v="11"/>
    <n v="7"/>
    <n v="2"/>
    <x v="10"/>
    <s v="Ortensia Giraldo"/>
    <n v="250"/>
    <n v="250"/>
    <x v="3"/>
    <n v="1075000"/>
    <n v="575"/>
  </r>
  <r>
    <n v="14789"/>
    <x v="1"/>
    <x v="7"/>
    <n v="2"/>
    <n v="23"/>
    <x v="8"/>
    <s v="Ortensia Giraldo"/>
    <n v="91"/>
    <n v="91"/>
    <x v="2"/>
    <n v="800800"/>
    <n v="345.8"/>
  </r>
  <r>
    <n v="14790"/>
    <x v="1"/>
    <x v="2"/>
    <n v="4"/>
    <n v="6"/>
    <x v="0"/>
    <s v="Ortensia Giraldo"/>
    <n v="278"/>
    <n v="278"/>
    <x v="2"/>
    <n v="2085000"/>
    <n v="695"/>
  </r>
  <r>
    <n v="14791"/>
    <x v="1"/>
    <x v="9"/>
    <n v="3"/>
    <n v="25"/>
    <x v="8"/>
    <s v="Carolina Navarro"/>
    <n v="57"/>
    <n v="57"/>
    <x v="1"/>
    <n v="399000"/>
    <n v="228"/>
  </r>
  <r>
    <n v="14792"/>
    <x v="1"/>
    <x v="11"/>
    <n v="7"/>
    <n v="14"/>
    <x v="2"/>
    <s v="Patricia Fernandez"/>
    <n v="75"/>
    <n v="75"/>
    <x v="1"/>
    <n v="525000"/>
    <n v="300"/>
  </r>
  <r>
    <n v="14793"/>
    <x v="1"/>
    <x v="6"/>
    <n v="1"/>
    <n v="4"/>
    <x v="5"/>
    <s v="Carolina Navarro"/>
    <n v="156"/>
    <n v="156"/>
    <x v="1"/>
    <n v="1092000"/>
    <n v="624"/>
  </r>
  <r>
    <n v="14794"/>
    <x v="1"/>
    <x v="9"/>
    <n v="3"/>
    <n v="14"/>
    <x v="13"/>
    <s v="Carolina Navarro"/>
    <n v="73"/>
    <n v="73"/>
    <x v="3"/>
    <n v="401500"/>
    <n v="255.5"/>
  </r>
  <r>
    <n v="14795"/>
    <x v="1"/>
    <x v="8"/>
    <n v="5"/>
    <n v="9"/>
    <x v="7"/>
    <s v="Marcela Valencia"/>
    <n v="74"/>
    <n v="74"/>
    <x v="0"/>
    <n v="222000"/>
    <n v="148"/>
  </r>
  <r>
    <n v="14796"/>
    <x v="1"/>
    <x v="6"/>
    <n v="1"/>
    <n v="8"/>
    <x v="7"/>
    <s v="Carolina Navarro"/>
    <n v="271"/>
    <n v="271"/>
    <x v="0"/>
    <n v="650400"/>
    <n v="379.4"/>
  </r>
  <r>
    <n v="14797"/>
    <x v="1"/>
    <x v="11"/>
    <n v="7"/>
    <n v="5"/>
    <x v="1"/>
    <s v="Marcela Valencia"/>
    <n v="211"/>
    <n v="211"/>
    <x v="0"/>
    <n v="506400"/>
    <n v="295.39999999999998"/>
  </r>
  <r>
    <n v="14798"/>
    <x v="1"/>
    <x v="7"/>
    <n v="2"/>
    <n v="5"/>
    <x v="4"/>
    <s v="Marcela Valencia"/>
    <n v="114"/>
    <n v="114"/>
    <x v="2"/>
    <n v="1003200"/>
    <n v="433.2"/>
  </r>
  <r>
    <n v="14799"/>
    <x v="1"/>
    <x v="10"/>
    <n v="6"/>
    <n v="21"/>
    <x v="4"/>
    <s v="Marcela Valencia"/>
    <n v="56"/>
    <n v="56"/>
    <x v="3"/>
    <n v="308000"/>
    <n v="196"/>
  </r>
  <r>
    <n v="14800"/>
    <x v="1"/>
    <x v="1"/>
    <n v="10"/>
    <n v="10"/>
    <x v="2"/>
    <s v="Juan Carlos Londoño"/>
    <n v="71"/>
    <n v="71"/>
    <x v="1"/>
    <n v="497000"/>
    <n v="284"/>
  </r>
  <r>
    <n v="14801"/>
    <x v="1"/>
    <x v="0"/>
    <n v="11"/>
    <n v="9"/>
    <x v="8"/>
    <s v="Juan Carlos Londoño"/>
    <n v="118"/>
    <n v="118"/>
    <x v="1"/>
    <n v="826000"/>
    <n v="472"/>
  </r>
  <r>
    <n v="14802"/>
    <x v="1"/>
    <x v="7"/>
    <n v="2"/>
    <n v="29"/>
    <x v="13"/>
    <s v="Ortensia Giraldo"/>
    <n v="259"/>
    <n v="259"/>
    <x v="0"/>
    <n v="621600"/>
    <n v="362.6"/>
  </r>
  <r>
    <n v="14803"/>
    <x v="1"/>
    <x v="3"/>
    <n v="8"/>
    <n v="7"/>
    <x v="6"/>
    <s v="Patricia Fernandez"/>
    <n v="85"/>
    <n v="85"/>
    <x v="2"/>
    <n v="748000"/>
    <n v="323"/>
  </r>
  <r>
    <n v="14804"/>
    <x v="1"/>
    <x v="0"/>
    <n v="11"/>
    <n v="19"/>
    <x v="3"/>
    <s v="Marcela Valencia"/>
    <n v="102"/>
    <n v="102"/>
    <x v="1"/>
    <n v="714000"/>
    <n v="408"/>
  </r>
  <r>
    <n v="14805"/>
    <x v="1"/>
    <x v="6"/>
    <n v="1"/>
    <n v="7"/>
    <x v="19"/>
    <s v="Marcela Valencia"/>
    <n v="116"/>
    <n v="116"/>
    <x v="1"/>
    <n v="812000"/>
    <n v="464"/>
  </r>
  <r>
    <n v="14806"/>
    <x v="1"/>
    <x v="0"/>
    <n v="11"/>
    <n v="9"/>
    <x v="13"/>
    <s v="Juan Carlos Londoño"/>
    <n v="125"/>
    <n v="125"/>
    <x v="1"/>
    <n v="875000"/>
    <n v="500"/>
  </r>
  <r>
    <n v="14807"/>
    <x v="1"/>
    <x v="3"/>
    <n v="8"/>
    <n v="11"/>
    <x v="16"/>
    <s v="Carolina Navarro"/>
    <n v="222"/>
    <n v="222"/>
    <x v="0"/>
    <n v="532800"/>
    <n v="310.8"/>
  </r>
  <r>
    <n v="14808"/>
    <x v="1"/>
    <x v="8"/>
    <n v="5"/>
    <n v="20"/>
    <x v="4"/>
    <s v="Ernesto Pérez"/>
    <n v="108"/>
    <n v="108"/>
    <x v="0"/>
    <n v="324000"/>
    <n v="216"/>
  </r>
  <r>
    <n v="14809"/>
    <x v="1"/>
    <x v="10"/>
    <n v="6"/>
    <n v="20"/>
    <x v="7"/>
    <s v="Patricia Fernandez"/>
    <n v="240"/>
    <n v="240"/>
    <x v="2"/>
    <n v="1800000"/>
    <n v="600"/>
  </r>
  <r>
    <n v="14810"/>
    <x v="1"/>
    <x v="1"/>
    <n v="10"/>
    <n v="19"/>
    <x v="18"/>
    <s v="Juan Carlos Londoño"/>
    <n v="95"/>
    <n v="95"/>
    <x v="0"/>
    <n v="285000"/>
    <n v="190"/>
  </r>
  <r>
    <n v="14811"/>
    <x v="1"/>
    <x v="10"/>
    <n v="6"/>
    <n v="11"/>
    <x v="17"/>
    <s v="Ernesto Pérez"/>
    <n v="52"/>
    <n v="52"/>
    <x v="1"/>
    <n v="364000"/>
    <n v="208"/>
  </r>
  <r>
    <n v="14812"/>
    <x v="1"/>
    <x v="3"/>
    <n v="8"/>
    <n v="11"/>
    <x v="16"/>
    <s v="Carolina Navarro"/>
    <n v="281"/>
    <n v="281"/>
    <x v="0"/>
    <n v="674400"/>
    <n v="393.4"/>
  </r>
  <r>
    <n v="14813"/>
    <x v="1"/>
    <x v="9"/>
    <n v="3"/>
    <n v="10"/>
    <x v="18"/>
    <s v="Ernesto Pérez"/>
    <n v="279"/>
    <n v="279"/>
    <x v="2"/>
    <n v="2092500"/>
    <n v="697.5"/>
  </r>
  <r>
    <n v="14814"/>
    <x v="1"/>
    <x v="5"/>
    <n v="9"/>
    <n v="5"/>
    <x v="4"/>
    <s v="Ortensia Giraldo"/>
    <n v="241"/>
    <n v="241"/>
    <x v="2"/>
    <n v="1807500"/>
    <n v="602.5"/>
  </r>
  <r>
    <n v="14815"/>
    <x v="1"/>
    <x v="2"/>
    <n v="4"/>
    <n v="16"/>
    <x v="0"/>
    <s v="Carolina Navarro"/>
    <n v="148"/>
    <n v="148"/>
    <x v="1"/>
    <n v="1036000"/>
    <n v="592"/>
  </r>
  <r>
    <n v="14816"/>
    <x v="1"/>
    <x v="8"/>
    <n v="5"/>
    <n v="20"/>
    <x v="15"/>
    <s v="Marcela Valencia"/>
    <n v="177"/>
    <n v="177"/>
    <x v="1"/>
    <n v="1239000"/>
    <n v="708"/>
  </r>
  <r>
    <n v="14817"/>
    <x v="1"/>
    <x v="3"/>
    <n v="8"/>
    <n v="20"/>
    <x v="9"/>
    <s v="Marcela Valencia"/>
    <n v="282"/>
    <n v="282"/>
    <x v="3"/>
    <n v="1212600"/>
    <n v="648.6"/>
  </r>
  <r>
    <n v="14818"/>
    <x v="1"/>
    <x v="4"/>
    <n v="12"/>
    <n v="25"/>
    <x v="11"/>
    <s v="Carolina Navarro"/>
    <n v="120"/>
    <n v="120"/>
    <x v="3"/>
    <n v="660000"/>
    <n v="420"/>
  </r>
  <r>
    <n v="14819"/>
    <x v="1"/>
    <x v="10"/>
    <n v="6"/>
    <n v="4"/>
    <x v="4"/>
    <s v="Marcela Valencia"/>
    <n v="247"/>
    <n v="247"/>
    <x v="2"/>
    <n v="1852500"/>
    <n v="617.5"/>
  </r>
  <r>
    <n v="14820"/>
    <x v="1"/>
    <x v="4"/>
    <n v="12"/>
    <n v="9"/>
    <x v="6"/>
    <s v="Marcela Valencia"/>
    <n v="85"/>
    <n v="85"/>
    <x v="3"/>
    <n v="467500"/>
    <n v="297.5"/>
  </r>
  <r>
    <n v="14821"/>
    <x v="1"/>
    <x v="1"/>
    <n v="10"/>
    <n v="14"/>
    <x v="3"/>
    <s v="Ortensia Giraldo"/>
    <n v="64"/>
    <n v="64"/>
    <x v="0"/>
    <n v="192000"/>
    <n v="128"/>
  </r>
  <r>
    <n v="14822"/>
    <x v="1"/>
    <x v="8"/>
    <n v="5"/>
    <n v="2"/>
    <x v="10"/>
    <s v="Ortensia Giraldo"/>
    <n v="58"/>
    <n v="58"/>
    <x v="3"/>
    <n v="319000"/>
    <n v="203"/>
  </r>
  <r>
    <n v="14823"/>
    <x v="1"/>
    <x v="7"/>
    <n v="2"/>
    <n v="10"/>
    <x v="14"/>
    <s v="Patricia Fernandez"/>
    <n v="256"/>
    <n v="256"/>
    <x v="0"/>
    <n v="614400"/>
    <n v="358.4"/>
  </r>
  <r>
    <n v="14824"/>
    <x v="1"/>
    <x v="2"/>
    <n v="4"/>
    <n v="26"/>
    <x v="13"/>
    <s v="Marcela Valencia"/>
    <n v="66"/>
    <n v="66"/>
    <x v="0"/>
    <n v="198000"/>
    <n v="132"/>
  </r>
  <r>
    <n v="14825"/>
    <x v="1"/>
    <x v="3"/>
    <n v="8"/>
    <n v="30"/>
    <x v="5"/>
    <s v="Carolina Navarro"/>
    <n v="251"/>
    <n v="251"/>
    <x v="0"/>
    <n v="602400"/>
    <n v="351.4"/>
  </r>
  <r>
    <n v="14826"/>
    <x v="1"/>
    <x v="5"/>
    <n v="9"/>
    <n v="12"/>
    <x v="12"/>
    <s v="Ortensia Giraldo"/>
    <n v="114"/>
    <n v="114"/>
    <x v="1"/>
    <n v="798000"/>
    <n v="456"/>
  </r>
  <r>
    <n v="14827"/>
    <x v="1"/>
    <x v="7"/>
    <n v="2"/>
    <n v="12"/>
    <x v="6"/>
    <s v="Juan Carlos Londoño"/>
    <n v="102"/>
    <n v="102"/>
    <x v="2"/>
    <n v="897600"/>
    <n v="387.6"/>
  </r>
  <r>
    <n v="14828"/>
    <x v="1"/>
    <x v="8"/>
    <n v="5"/>
    <n v="27"/>
    <x v="12"/>
    <s v="Marcela Valencia"/>
    <n v="83"/>
    <n v="83"/>
    <x v="0"/>
    <n v="249000"/>
    <n v="166"/>
  </r>
  <r>
    <n v="14829"/>
    <x v="1"/>
    <x v="0"/>
    <n v="11"/>
    <n v="8"/>
    <x v="5"/>
    <s v="Ortensia Giraldo"/>
    <n v="52"/>
    <n v="52"/>
    <x v="1"/>
    <n v="364000"/>
    <n v="208"/>
  </r>
  <r>
    <n v="14830"/>
    <x v="1"/>
    <x v="0"/>
    <n v="11"/>
    <n v="11"/>
    <x v="11"/>
    <s v="Juan Carlos Londoño"/>
    <n v="275"/>
    <n v="275"/>
    <x v="2"/>
    <n v="2062500"/>
    <n v="687.5"/>
  </r>
  <r>
    <n v="14831"/>
    <x v="1"/>
    <x v="5"/>
    <n v="9"/>
    <n v="21"/>
    <x v="7"/>
    <s v="Carolina Navarro"/>
    <n v="116"/>
    <n v="116"/>
    <x v="0"/>
    <n v="348000"/>
    <n v="232"/>
  </r>
  <r>
    <n v="14832"/>
    <x v="1"/>
    <x v="2"/>
    <n v="4"/>
    <n v="21"/>
    <x v="18"/>
    <s v="Patricia Fernandez"/>
    <n v="160"/>
    <n v="160"/>
    <x v="1"/>
    <n v="1120000"/>
    <n v="640"/>
  </r>
  <r>
    <n v="14833"/>
    <x v="1"/>
    <x v="4"/>
    <n v="12"/>
    <n v="19"/>
    <x v="8"/>
    <s v="Carolina Navarro"/>
    <n v="137"/>
    <n v="137"/>
    <x v="1"/>
    <n v="959000"/>
    <n v="548"/>
  </r>
  <r>
    <n v="14834"/>
    <x v="1"/>
    <x v="3"/>
    <n v="8"/>
    <n v="7"/>
    <x v="5"/>
    <s v="Juan Carlos Londoño"/>
    <n v="257"/>
    <n v="257"/>
    <x v="0"/>
    <n v="616800"/>
    <n v="359.8"/>
  </r>
  <r>
    <n v="14835"/>
    <x v="1"/>
    <x v="7"/>
    <n v="2"/>
    <n v="14"/>
    <x v="12"/>
    <s v="Juan Carlos Londoño"/>
    <n v="174"/>
    <n v="174"/>
    <x v="1"/>
    <n v="1218000"/>
    <n v="696"/>
  </r>
  <r>
    <n v="14836"/>
    <x v="1"/>
    <x v="5"/>
    <n v="9"/>
    <n v="8"/>
    <x v="14"/>
    <s v="Marcela Valencia"/>
    <n v="72"/>
    <n v="72"/>
    <x v="3"/>
    <n v="396000"/>
    <n v="252"/>
  </r>
  <r>
    <n v="14837"/>
    <x v="1"/>
    <x v="7"/>
    <n v="2"/>
    <n v="1"/>
    <x v="17"/>
    <s v="Carolina Navarro"/>
    <n v="78"/>
    <n v="78"/>
    <x v="1"/>
    <n v="546000"/>
    <n v="312"/>
  </r>
  <r>
    <n v="14838"/>
    <x v="1"/>
    <x v="4"/>
    <n v="12"/>
    <n v="9"/>
    <x v="6"/>
    <s v="Patricia Fernandez"/>
    <n v="246"/>
    <n v="246"/>
    <x v="2"/>
    <n v="1845000"/>
    <n v="615"/>
  </r>
  <r>
    <n v="14839"/>
    <x v="1"/>
    <x v="7"/>
    <n v="2"/>
    <n v="3"/>
    <x v="13"/>
    <s v="Juan Carlos Londoño"/>
    <n v="255"/>
    <n v="255"/>
    <x v="0"/>
    <n v="612000"/>
    <n v="357"/>
  </r>
  <r>
    <n v="14840"/>
    <x v="1"/>
    <x v="3"/>
    <n v="8"/>
    <n v="14"/>
    <x v="15"/>
    <s v="Carolina Navarro"/>
    <n v="109"/>
    <n v="109"/>
    <x v="2"/>
    <n v="959200"/>
    <n v="414.2"/>
  </r>
  <r>
    <n v="14841"/>
    <x v="1"/>
    <x v="9"/>
    <n v="3"/>
    <n v="13"/>
    <x v="5"/>
    <s v="Patricia Fernandez"/>
    <n v="56"/>
    <n v="56"/>
    <x v="0"/>
    <n v="168000"/>
    <n v="112"/>
  </r>
  <r>
    <n v="14842"/>
    <x v="1"/>
    <x v="1"/>
    <n v="10"/>
    <n v="9"/>
    <x v="17"/>
    <s v="Marcela Valencia"/>
    <n v="114"/>
    <n v="114"/>
    <x v="3"/>
    <n v="627000"/>
    <n v="399"/>
  </r>
  <r>
    <n v="14843"/>
    <x v="1"/>
    <x v="2"/>
    <n v="4"/>
    <n v="25"/>
    <x v="10"/>
    <s v="Ernesto Pérez"/>
    <n v="76"/>
    <n v="76"/>
    <x v="0"/>
    <n v="228000"/>
    <n v="152"/>
  </r>
  <r>
    <n v="14844"/>
    <x v="1"/>
    <x v="8"/>
    <n v="5"/>
    <n v="3"/>
    <x v="11"/>
    <s v="Patricia Fernandez"/>
    <n v="50"/>
    <n v="50"/>
    <x v="3"/>
    <n v="275000"/>
    <n v="175"/>
  </r>
  <r>
    <n v="14845"/>
    <x v="1"/>
    <x v="2"/>
    <n v="4"/>
    <n v="21"/>
    <x v="16"/>
    <s v="Carolina Navarro"/>
    <n v="137"/>
    <n v="137"/>
    <x v="1"/>
    <n v="959000"/>
    <n v="548"/>
  </r>
  <r>
    <n v="14846"/>
    <x v="1"/>
    <x v="0"/>
    <n v="11"/>
    <n v="2"/>
    <x v="5"/>
    <s v="Patricia Fernandez"/>
    <n v="242"/>
    <n v="242"/>
    <x v="2"/>
    <n v="1815000"/>
    <n v="605"/>
  </r>
  <r>
    <n v="14847"/>
    <x v="1"/>
    <x v="11"/>
    <n v="7"/>
    <n v="2"/>
    <x v="10"/>
    <s v="Marcela Valencia"/>
    <n v="86"/>
    <n v="86"/>
    <x v="2"/>
    <n v="756800"/>
    <n v="326.8"/>
  </r>
  <r>
    <n v="14848"/>
    <x v="1"/>
    <x v="9"/>
    <n v="3"/>
    <n v="8"/>
    <x v="6"/>
    <s v="Juan Carlos Londoño"/>
    <n v="73"/>
    <n v="73"/>
    <x v="3"/>
    <n v="401500"/>
    <n v="255.5"/>
  </r>
  <r>
    <n v="14849"/>
    <x v="1"/>
    <x v="6"/>
    <n v="1"/>
    <n v="29"/>
    <x v="19"/>
    <s v="Patricia Fernandez"/>
    <n v="128"/>
    <n v="128"/>
    <x v="1"/>
    <n v="896000"/>
    <n v="512"/>
  </r>
  <r>
    <n v="14850"/>
    <x v="1"/>
    <x v="2"/>
    <n v="4"/>
    <n v="7"/>
    <x v="7"/>
    <s v="Patricia Fernandez"/>
    <n v="268"/>
    <n v="268"/>
    <x v="2"/>
    <n v="2010000"/>
    <n v="670"/>
  </r>
  <r>
    <n v="14851"/>
    <x v="1"/>
    <x v="6"/>
    <n v="1"/>
    <n v="12"/>
    <x v="13"/>
    <s v="Ortensia Giraldo"/>
    <n v="68"/>
    <n v="68"/>
    <x v="1"/>
    <n v="476000"/>
    <n v="272"/>
  </r>
  <r>
    <n v="14852"/>
    <x v="1"/>
    <x v="5"/>
    <n v="9"/>
    <n v="13"/>
    <x v="1"/>
    <s v="Patricia Fernandez"/>
    <n v="86"/>
    <n v="86"/>
    <x v="0"/>
    <n v="258000"/>
    <n v="172"/>
  </r>
  <r>
    <n v="14853"/>
    <x v="1"/>
    <x v="8"/>
    <n v="5"/>
    <n v="9"/>
    <x v="5"/>
    <s v="Ortensia Giraldo"/>
    <n v="66"/>
    <n v="66"/>
    <x v="1"/>
    <n v="462000"/>
    <n v="264"/>
  </r>
  <r>
    <n v="14854"/>
    <x v="1"/>
    <x v="2"/>
    <n v="4"/>
    <n v="19"/>
    <x v="17"/>
    <s v="Carolina Navarro"/>
    <n v="173"/>
    <n v="173"/>
    <x v="1"/>
    <n v="1211000"/>
    <n v="692"/>
  </r>
  <r>
    <n v="14855"/>
    <x v="1"/>
    <x v="9"/>
    <n v="3"/>
    <n v="19"/>
    <x v="4"/>
    <s v="Carolina Navarro"/>
    <n v="52"/>
    <n v="52"/>
    <x v="3"/>
    <n v="286000"/>
    <n v="182"/>
  </r>
  <r>
    <n v="14856"/>
    <x v="1"/>
    <x v="5"/>
    <n v="9"/>
    <n v="18"/>
    <x v="11"/>
    <s v="Juan Carlos Londoño"/>
    <n v="110"/>
    <n v="110"/>
    <x v="3"/>
    <n v="605000"/>
    <n v="385"/>
  </r>
  <r>
    <n v="14857"/>
    <x v="1"/>
    <x v="1"/>
    <n v="10"/>
    <n v="6"/>
    <x v="13"/>
    <s v="Juan Carlos Londoño"/>
    <n v="97"/>
    <n v="97"/>
    <x v="1"/>
    <n v="679000"/>
    <n v="388"/>
  </r>
  <r>
    <n v="14858"/>
    <x v="1"/>
    <x v="3"/>
    <n v="8"/>
    <n v="1"/>
    <x v="15"/>
    <s v="Marcela Valencia"/>
    <n v="102"/>
    <n v="102"/>
    <x v="2"/>
    <n v="897600"/>
    <n v="387.6"/>
  </r>
  <r>
    <n v="14859"/>
    <x v="1"/>
    <x v="9"/>
    <n v="3"/>
    <n v="21"/>
    <x v="7"/>
    <s v="Patricia Fernandez"/>
    <n v="147"/>
    <n v="147"/>
    <x v="1"/>
    <n v="1029000"/>
    <n v="588"/>
  </r>
  <r>
    <n v="14860"/>
    <x v="1"/>
    <x v="4"/>
    <n v="12"/>
    <n v="4"/>
    <x v="15"/>
    <s v="Ortensia Giraldo"/>
    <n v="67"/>
    <n v="67"/>
    <x v="3"/>
    <n v="368500"/>
    <n v="234.5"/>
  </r>
  <r>
    <n v="14861"/>
    <x v="1"/>
    <x v="11"/>
    <n v="7"/>
    <n v="5"/>
    <x v="6"/>
    <s v="Juan Carlos Londoño"/>
    <n v="237"/>
    <n v="237"/>
    <x v="3"/>
    <n v="1019100"/>
    <n v="545.1"/>
  </r>
  <r>
    <n v="14862"/>
    <x v="1"/>
    <x v="11"/>
    <n v="7"/>
    <n v="7"/>
    <x v="6"/>
    <s v="Juan Carlos Londoño"/>
    <n v="271"/>
    <n v="271"/>
    <x v="0"/>
    <n v="650400"/>
    <n v="379.4"/>
  </r>
  <r>
    <n v="14863"/>
    <x v="1"/>
    <x v="3"/>
    <n v="8"/>
    <n v="17"/>
    <x v="5"/>
    <s v="Ortensia Giraldo"/>
    <n v="73"/>
    <n v="73"/>
    <x v="1"/>
    <n v="511000"/>
    <n v="292"/>
  </r>
  <r>
    <n v="14864"/>
    <x v="1"/>
    <x v="1"/>
    <n v="10"/>
    <n v="23"/>
    <x v="5"/>
    <s v="Ortensia Giraldo"/>
    <n v="70"/>
    <n v="70"/>
    <x v="0"/>
    <n v="210000"/>
    <n v="140"/>
  </r>
  <r>
    <n v="14865"/>
    <x v="1"/>
    <x v="5"/>
    <n v="9"/>
    <n v="30"/>
    <x v="3"/>
    <s v="Ortensia Giraldo"/>
    <n v="66"/>
    <n v="66"/>
    <x v="3"/>
    <n v="363000"/>
    <n v="231"/>
  </r>
  <r>
    <n v="14866"/>
    <x v="1"/>
    <x v="1"/>
    <n v="10"/>
    <n v="30"/>
    <x v="9"/>
    <s v="Patricia Fernandez"/>
    <n v="86"/>
    <n v="86"/>
    <x v="3"/>
    <n v="473000"/>
    <n v="301"/>
  </r>
  <r>
    <n v="14867"/>
    <x v="1"/>
    <x v="1"/>
    <n v="10"/>
    <n v="28"/>
    <x v="11"/>
    <s v="Carolina Navarro"/>
    <n v="52"/>
    <n v="52"/>
    <x v="1"/>
    <n v="364000"/>
    <n v="208"/>
  </r>
  <r>
    <n v="14868"/>
    <x v="1"/>
    <x v="9"/>
    <n v="3"/>
    <n v="12"/>
    <x v="4"/>
    <s v="Marcela Valencia"/>
    <n v="248"/>
    <n v="248"/>
    <x v="2"/>
    <n v="1860000"/>
    <n v="620"/>
  </r>
  <r>
    <n v="14869"/>
    <x v="1"/>
    <x v="3"/>
    <n v="8"/>
    <n v="19"/>
    <x v="13"/>
    <s v="Marcela Valencia"/>
    <n v="291"/>
    <n v="291"/>
    <x v="3"/>
    <n v="1251300"/>
    <n v="669.3"/>
  </r>
  <r>
    <n v="14870"/>
    <x v="1"/>
    <x v="6"/>
    <n v="1"/>
    <n v="6"/>
    <x v="9"/>
    <s v="Marcela Valencia"/>
    <n v="210"/>
    <n v="210"/>
    <x v="0"/>
    <n v="504000"/>
    <n v="294"/>
  </r>
  <r>
    <n v="14871"/>
    <x v="1"/>
    <x v="0"/>
    <n v="11"/>
    <n v="9"/>
    <x v="18"/>
    <s v="Juan Carlos Londoño"/>
    <n v="61"/>
    <n v="61"/>
    <x v="3"/>
    <n v="335500"/>
    <n v="213.5"/>
  </r>
  <r>
    <n v="14872"/>
    <x v="1"/>
    <x v="3"/>
    <n v="8"/>
    <n v="12"/>
    <x v="5"/>
    <s v="Carolina Navarro"/>
    <n v="203"/>
    <n v="203"/>
    <x v="3"/>
    <n v="872900"/>
    <n v="466.9"/>
  </r>
  <r>
    <n v="14873"/>
    <x v="1"/>
    <x v="11"/>
    <n v="7"/>
    <n v="23"/>
    <x v="15"/>
    <s v="Carolina Navarro"/>
    <n v="55"/>
    <n v="55"/>
    <x v="1"/>
    <n v="385000"/>
    <n v="220"/>
  </r>
  <r>
    <n v="14874"/>
    <x v="1"/>
    <x v="7"/>
    <n v="2"/>
    <n v="16"/>
    <x v="14"/>
    <s v="Ortensia Giraldo"/>
    <n v="283"/>
    <n v="283"/>
    <x v="3"/>
    <n v="1216900"/>
    <n v="650.9"/>
  </r>
  <r>
    <n v="14875"/>
    <x v="1"/>
    <x v="1"/>
    <n v="10"/>
    <n v="3"/>
    <x v="2"/>
    <s v="Ernesto Pérez"/>
    <n v="232"/>
    <n v="232"/>
    <x v="2"/>
    <n v="1740000"/>
    <n v="580"/>
  </r>
  <r>
    <n v="14876"/>
    <x v="1"/>
    <x v="4"/>
    <n v="12"/>
    <n v="13"/>
    <x v="13"/>
    <s v="Carolina Navarro"/>
    <n v="104"/>
    <n v="104"/>
    <x v="0"/>
    <n v="312000"/>
    <n v="208"/>
  </r>
  <r>
    <n v="14877"/>
    <x v="1"/>
    <x v="6"/>
    <n v="1"/>
    <n v="22"/>
    <x v="19"/>
    <s v="Carolina Navarro"/>
    <n v="207"/>
    <n v="207"/>
    <x v="3"/>
    <n v="890100"/>
    <n v="476.1"/>
  </r>
  <r>
    <n v="14878"/>
    <x v="1"/>
    <x v="0"/>
    <n v="11"/>
    <n v="1"/>
    <x v="7"/>
    <s v="Juan Carlos Londoño"/>
    <n v="108"/>
    <n v="108"/>
    <x v="0"/>
    <n v="324000"/>
    <n v="216"/>
  </r>
  <r>
    <n v="14879"/>
    <x v="1"/>
    <x v="9"/>
    <n v="3"/>
    <n v="3"/>
    <x v="1"/>
    <s v="Ernesto Pérez"/>
    <n v="118"/>
    <n v="118"/>
    <x v="3"/>
    <n v="649000"/>
    <n v="413"/>
  </r>
  <r>
    <n v="14880"/>
    <x v="1"/>
    <x v="0"/>
    <n v="11"/>
    <n v="1"/>
    <x v="8"/>
    <s v="Ortensia Giraldo"/>
    <n v="102"/>
    <n v="102"/>
    <x v="3"/>
    <n v="561000"/>
    <n v="357"/>
  </r>
  <r>
    <n v="14881"/>
    <x v="1"/>
    <x v="4"/>
    <n v="12"/>
    <n v="19"/>
    <x v="15"/>
    <s v="Marcela Valencia"/>
    <n v="67"/>
    <n v="67"/>
    <x v="3"/>
    <n v="368500"/>
    <n v="234.5"/>
  </r>
  <r>
    <n v="14882"/>
    <x v="1"/>
    <x v="11"/>
    <n v="7"/>
    <n v="15"/>
    <x v="8"/>
    <s v="Patricia Fernandez"/>
    <n v="112"/>
    <n v="112"/>
    <x v="1"/>
    <n v="784000"/>
    <n v="448"/>
  </r>
  <r>
    <n v="14883"/>
    <x v="1"/>
    <x v="5"/>
    <n v="9"/>
    <n v="29"/>
    <x v="19"/>
    <s v="Ernesto Pérez"/>
    <n v="112"/>
    <n v="112"/>
    <x v="1"/>
    <n v="784000"/>
    <n v="448"/>
  </r>
  <r>
    <n v="14884"/>
    <x v="1"/>
    <x v="9"/>
    <n v="3"/>
    <n v="4"/>
    <x v="4"/>
    <s v="Marcela Valencia"/>
    <n v="274"/>
    <n v="274"/>
    <x v="2"/>
    <n v="2055000"/>
    <n v="685"/>
  </r>
  <r>
    <n v="14885"/>
    <x v="1"/>
    <x v="2"/>
    <n v="4"/>
    <n v="19"/>
    <x v="1"/>
    <s v="Carolina Navarro"/>
    <n v="79"/>
    <n v="79"/>
    <x v="0"/>
    <n v="237000"/>
    <n v="158"/>
  </r>
  <r>
    <n v="14886"/>
    <x v="1"/>
    <x v="4"/>
    <n v="12"/>
    <n v="10"/>
    <x v="19"/>
    <s v="Ernesto Pérez"/>
    <n v="171"/>
    <n v="171"/>
    <x v="1"/>
    <n v="1197000"/>
    <n v="684"/>
  </r>
  <r>
    <n v="14887"/>
    <x v="1"/>
    <x v="7"/>
    <n v="2"/>
    <n v="4"/>
    <x v="8"/>
    <s v="Marcela Valencia"/>
    <n v="115"/>
    <n v="115"/>
    <x v="2"/>
    <n v="1012000"/>
    <n v="437"/>
  </r>
  <r>
    <n v="14888"/>
    <x v="1"/>
    <x v="8"/>
    <n v="5"/>
    <n v="20"/>
    <x v="19"/>
    <s v="Carolina Navarro"/>
    <n v="174"/>
    <n v="174"/>
    <x v="1"/>
    <n v="1218000"/>
    <n v="696"/>
  </r>
  <r>
    <n v="14889"/>
    <x v="1"/>
    <x v="0"/>
    <n v="11"/>
    <n v="8"/>
    <x v="8"/>
    <s v="Ernesto Pérez"/>
    <n v="84"/>
    <n v="84"/>
    <x v="0"/>
    <n v="252000"/>
    <n v="168"/>
  </r>
  <r>
    <n v="14890"/>
    <x v="1"/>
    <x v="2"/>
    <n v="4"/>
    <n v="1"/>
    <x v="6"/>
    <s v="Carolina Navarro"/>
    <n v="228"/>
    <n v="228"/>
    <x v="2"/>
    <n v="1710000"/>
    <n v="570"/>
  </r>
  <r>
    <n v="14891"/>
    <x v="1"/>
    <x v="5"/>
    <n v="9"/>
    <n v="14"/>
    <x v="16"/>
    <s v="Patricia Fernandez"/>
    <n v="103"/>
    <n v="103"/>
    <x v="0"/>
    <n v="309000"/>
    <n v="206"/>
  </r>
  <r>
    <n v="14892"/>
    <x v="1"/>
    <x v="0"/>
    <n v="11"/>
    <n v="9"/>
    <x v="18"/>
    <s v="Ortensia Giraldo"/>
    <n v="64"/>
    <n v="64"/>
    <x v="3"/>
    <n v="352000"/>
    <n v="224"/>
  </r>
  <r>
    <n v="14893"/>
    <x v="1"/>
    <x v="7"/>
    <n v="2"/>
    <n v="25"/>
    <x v="3"/>
    <s v="Marcela Valencia"/>
    <n v="151"/>
    <n v="151"/>
    <x v="1"/>
    <n v="1057000"/>
    <n v="604"/>
  </r>
  <r>
    <n v="14894"/>
    <x v="1"/>
    <x v="5"/>
    <n v="9"/>
    <n v="22"/>
    <x v="12"/>
    <s v="Ortensia Giraldo"/>
    <n v="177"/>
    <n v="177"/>
    <x v="1"/>
    <n v="1239000"/>
    <n v="708"/>
  </r>
  <r>
    <n v="14895"/>
    <x v="1"/>
    <x v="11"/>
    <n v="7"/>
    <n v="29"/>
    <x v="1"/>
    <s v="Juan Carlos Londoño"/>
    <n v="237"/>
    <n v="237"/>
    <x v="3"/>
    <n v="1019100"/>
    <n v="545.1"/>
  </r>
  <r>
    <n v="14896"/>
    <x v="1"/>
    <x v="11"/>
    <n v="7"/>
    <n v="5"/>
    <x v="17"/>
    <s v="Juan Carlos Londoño"/>
    <n v="265"/>
    <n v="265"/>
    <x v="3"/>
    <n v="1139500"/>
    <n v="609.5"/>
  </r>
  <r>
    <n v="14897"/>
    <x v="1"/>
    <x v="5"/>
    <n v="9"/>
    <n v="7"/>
    <x v="3"/>
    <s v="Marcela Valencia"/>
    <n v="57"/>
    <n v="57"/>
    <x v="0"/>
    <n v="171000"/>
    <n v="114"/>
  </r>
  <r>
    <n v="14898"/>
    <x v="1"/>
    <x v="5"/>
    <n v="9"/>
    <n v="14"/>
    <x v="5"/>
    <s v="Marcela Valencia"/>
    <n v="71"/>
    <n v="71"/>
    <x v="3"/>
    <n v="390500"/>
    <n v="248.5"/>
  </r>
  <r>
    <n v="14899"/>
    <x v="1"/>
    <x v="1"/>
    <n v="10"/>
    <n v="21"/>
    <x v="15"/>
    <s v="Ernesto Pérez"/>
    <n v="107"/>
    <n v="107"/>
    <x v="1"/>
    <n v="749000"/>
    <n v="428"/>
  </r>
  <r>
    <n v="14900"/>
    <x v="1"/>
    <x v="4"/>
    <n v="12"/>
    <n v="3"/>
    <x v="4"/>
    <s v="Ortensia Giraldo"/>
    <n v="60"/>
    <n v="60"/>
    <x v="0"/>
    <n v="180000"/>
    <n v="120"/>
  </r>
  <r>
    <n v="14901"/>
    <x v="1"/>
    <x v="5"/>
    <n v="9"/>
    <n v="10"/>
    <x v="9"/>
    <s v="Ortensia Giraldo"/>
    <n v="279"/>
    <n v="279"/>
    <x v="2"/>
    <n v="2092500"/>
    <n v="697.5"/>
  </r>
  <r>
    <n v="14902"/>
    <x v="1"/>
    <x v="8"/>
    <n v="5"/>
    <n v="2"/>
    <x v="16"/>
    <s v="Patricia Fernandez"/>
    <n v="137"/>
    <n v="137"/>
    <x v="1"/>
    <n v="959000"/>
    <n v="548"/>
  </r>
  <r>
    <n v="14903"/>
    <x v="1"/>
    <x v="10"/>
    <n v="6"/>
    <n v="29"/>
    <x v="13"/>
    <s v="Ortensia Giraldo"/>
    <n v="80"/>
    <n v="80"/>
    <x v="0"/>
    <n v="240000"/>
    <n v="160"/>
  </r>
  <r>
    <n v="14904"/>
    <x v="1"/>
    <x v="1"/>
    <n v="10"/>
    <n v="3"/>
    <x v="15"/>
    <s v="Patricia Fernandez"/>
    <n v="99"/>
    <n v="99"/>
    <x v="3"/>
    <n v="544500"/>
    <n v="346.5"/>
  </r>
  <r>
    <n v="14905"/>
    <x v="1"/>
    <x v="5"/>
    <n v="9"/>
    <n v="25"/>
    <x v="2"/>
    <s v="Juan Carlos Londoño"/>
    <n v="65"/>
    <n v="65"/>
    <x v="1"/>
    <n v="455000"/>
    <n v="260"/>
  </r>
  <r>
    <n v="14906"/>
    <x v="1"/>
    <x v="9"/>
    <n v="3"/>
    <n v="29"/>
    <x v="6"/>
    <s v="Marcela Valencia"/>
    <n v="106"/>
    <n v="106"/>
    <x v="0"/>
    <n v="318000"/>
    <n v="212"/>
  </r>
  <r>
    <n v="14907"/>
    <x v="1"/>
    <x v="1"/>
    <n v="10"/>
    <n v="13"/>
    <x v="8"/>
    <s v="Ernesto Pérez"/>
    <n v="58"/>
    <n v="58"/>
    <x v="0"/>
    <n v="174000"/>
    <n v="116"/>
  </r>
  <r>
    <n v="14908"/>
    <x v="1"/>
    <x v="5"/>
    <n v="9"/>
    <n v="6"/>
    <x v="1"/>
    <s v="Juan Carlos Londoño"/>
    <n v="54"/>
    <n v="54"/>
    <x v="3"/>
    <n v="297000"/>
    <n v="189"/>
  </r>
  <r>
    <n v="14909"/>
    <x v="1"/>
    <x v="10"/>
    <n v="6"/>
    <n v="27"/>
    <x v="13"/>
    <s v="Juan Carlos Londoño"/>
    <n v="85"/>
    <n v="85"/>
    <x v="0"/>
    <n v="255000"/>
    <n v="170"/>
  </r>
  <r>
    <n v="14910"/>
    <x v="1"/>
    <x v="8"/>
    <n v="5"/>
    <n v="25"/>
    <x v="7"/>
    <s v="Patricia Fernandez"/>
    <n v="144"/>
    <n v="144"/>
    <x v="1"/>
    <n v="1008000"/>
    <n v="576"/>
  </r>
  <r>
    <n v="14911"/>
    <x v="1"/>
    <x v="3"/>
    <n v="8"/>
    <n v="14"/>
    <x v="13"/>
    <s v="Marcela Valencia"/>
    <n v="80"/>
    <n v="80"/>
    <x v="2"/>
    <n v="704000"/>
    <n v="304"/>
  </r>
  <r>
    <n v="14912"/>
    <x v="1"/>
    <x v="8"/>
    <n v="5"/>
    <n v="11"/>
    <x v="15"/>
    <s v="Juan Carlos Londoño"/>
    <n v="81"/>
    <n v="81"/>
    <x v="3"/>
    <n v="445500"/>
    <n v="283.5"/>
  </r>
  <r>
    <n v="14913"/>
    <x v="1"/>
    <x v="6"/>
    <n v="1"/>
    <n v="26"/>
    <x v="3"/>
    <s v="Patricia Fernandez"/>
    <n v="116"/>
    <n v="116"/>
    <x v="2"/>
    <n v="1020800"/>
    <n v="440.8"/>
  </r>
  <r>
    <n v="14914"/>
    <x v="1"/>
    <x v="0"/>
    <n v="11"/>
    <n v="13"/>
    <x v="2"/>
    <s v="Juan Carlos Londoño"/>
    <n v="109"/>
    <n v="109"/>
    <x v="3"/>
    <n v="599500"/>
    <n v="381.5"/>
  </r>
  <r>
    <n v="14915"/>
    <x v="1"/>
    <x v="5"/>
    <n v="9"/>
    <n v="24"/>
    <x v="2"/>
    <s v="Carolina Navarro"/>
    <n v="75"/>
    <n v="75"/>
    <x v="0"/>
    <n v="225000"/>
    <n v="150"/>
  </r>
  <r>
    <n v="14916"/>
    <x v="1"/>
    <x v="7"/>
    <n v="2"/>
    <n v="21"/>
    <x v="18"/>
    <s v="Marcela Valencia"/>
    <n v="210"/>
    <n v="210"/>
    <x v="0"/>
    <n v="504000"/>
    <n v="294"/>
  </r>
  <r>
    <n v="14917"/>
    <x v="1"/>
    <x v="0"/>
    <n v="11"/>
    <n v="16"/>
    <x v="2"/>
    <s v="Marcela Valencia"/>
    <n v="108"/>
    <n v="108"/>
    <x v="1"/>
    <n v="756000"/>
    <n v="432"/>
  </r>
  <r>
    <n v="14918"/>
    <x v="1"/>
    <x v="1"/>
    <n v="10"/>
    <n v="24"/>
    <x v="19"/>
    <s v="Marcela Valencia"/>
    <n v="282"/>
    <n v="282"/>
    <x v="2"/>
    <n v="2115000"/>
    <n v="705"/>
  </r>
  <r>
    <n v="14919"/>
    <x v="1"/>
    <x v="5"/>
    <n v="9"/>
    <n v="5"/>
    <x v="9"/>
    <s v="Marcela Valencia"/>
    <n v="69"/>
    <n v="69"/>
    <x v="1"/>
    <n v="483000"/>
    <n v="276"/>
  </r>
  <r>
    <n v="14920"/>
    <x v="1"/>
    <x v="0"/>
    <n v="11"/>
    <n v="20"/>
    <x v="7"/>
    <s v="Juan Carlos Londoño"/>
    <n v="110"/>
    <n v="110"/>
    <x v="1"/>
    <n v="770000"/>
    <n v="440"/>
  </r>
  <r>
    <n v="14921"/>
    <x v="1"/>
    <x v="6"/>
    <n v="1"/>
    <n v="9"/>
    <x v="13"/>
    <s v="Ortensia Giraldo"/>
    <n v="69"/>
    <n v="69"/>
    <x v="2"/>
    <n v="607200"/>
    <n v="262.2"/>
  </r>
  <r>
    <n v="14922"/>
    <x v="1"/>
    <x v="7"/>
    <n v="2"/>
    <n v="19"/>
    <x v="14"/>
    <s v="Juan Carlos Londoño"/>
    <n v="204"/>
    <n v="204"/>
    <x v="0"/>
    <n v="489600"/>
    <n v="285.60000000000002"/>
  </r>
  <r>
    <n v="14923"/>
    <x v="1"/>
    <x v="7"/>
    <n v="2"/>
    <n v="1"/>
    <x v="7"/>
    <s v="Juan Carlos Londoño"/>
    <n v="58"/>
    <n v="58"/>
    <x v="1"/>
    <n v="406000"/>
    <n v="232"/>
  </r>
  <r>
    <n v="14924"/>
    <x v="1"/>
    <x v="4"/>
    <n v="12"/>
    <n v="21"/>
    <x v="5"/>
    <s v="Juan Carlos Londoño"/>
    <n v="298"/>
    <n v="298"/>
    <x v="2"/>
    <n v="2235000"/>
    <n v="745"/>
  </r>
  <r>
    <n v="14925"/>
    <x v="1"/>
    <x v="4"/>
    <n v="12"/>
    <n v="24"/>
    <x v="18"/>
    <s v="Ernesto Pérez"/>
    <n v="267"/>
    <n v="267"/>
    <x v="2"/>
    <n v="2002500"/>
    <n v="667.5"/>
  </r>
  <r>
    <n v="14926"/>
    <x v="1"/>
    <x v="8"/>
    <n v="5"/>
    <n v="28"/>
    <x v="4"/>
    <s v="Juan Carlos Londoño"/>
    <n v="209"/>
    <n v="209"/>
    <x v="2"/>
    <n v="1567500"/>
    <n v="522.5"/>
  </r>
  <r>
    <n v="14927"/>
    <x v="1"/>
    <x v="8"/>
    <n v="5"/>
    <n v="28"/>
    <x v="14"/>
    <s v="Juan Carlos Londoño"/>
    <n v="93"/>
    <n v="93"/>
    <x v="0"/>
    <n v="279000"/>
    <n v="186"/>
  </r>
  <r>
    <n v="14928"/>
    <x v="1"/>
    <x v="3"/>
    <n v="8"/>
    <n v="11"/>
    <x v="8"/>
    <s v="Ernesto Pérez"/>
    <n v="105"/>
    <n v="105"/>
    <x v="1"/>
    <n v="735000"/>
    <n v="420"/>
  </r>
  <r>
    <n v="14929"/>
    <x v="1"/>
    <x v="3"/>
    <n v="8"/>
    <n v="5"/>
    <x v="19"/>
    <s v="Carolina Navarro"/>
    <n v="136"/>
    <n v="136"/>
    <x v="1"/>
    <n v="952000"/>
    <n v="544"/>
  </r>
  <r>
    <n v="14930"/>
    <x v="1"/>
    <x v="8"/>
    <n v="5"/>
    <n v="8"/>
    <x v="19"/>
    <s v="Marcela Valencia"/>
    <n v="138"/>
    <n v="138"/>
    <x v="1"/>
    <n v="966000"/>
    <n v="552"/>
  </r>
  <r>
    <n v="14931"/>
    <x v="1"/>
    <x v="11"/>
    <n v="7"/>
    <n v="22"/>
    <x v="0"/>
    <s v="Patricia Fernandez"/>
    <n v="69"/>
    <n v="69"/>
    <x v="1"/>
    <n v="483000"/>
    <n v="276"/>
  </r>
  <r>
    <n v="14932"/>
    <x v="1"/>
    <x v="1"/>
    <n v="10"/>
    <n v="4"/>
    <x v="18"/>
    <s v="Ernesto Pérez"/>
    <n v="89"/>
    <n v="89"/>
    <x v="0"/>
    <n v="267000"/>
    <n v="178"/>
  </r>
  <r>
    <n v="14933"/>
    <x v="1"/>
    <x v="10"/>
    <n v="6"/>
    <n v="7"/>
    <x v="2"/>
    <s v="Juan Carlos Londoño"/>
    <n v="102"/>
    <n v="102"/>
    <x v="3"/>
    <n v="561000"/>
    <n v="357"/>
  </r>
  <r>
    <n v="14934"/>
    <x v="1"/>
    <x v="10"/>
    <n v="6"/>
    <n v="15"/>
    <x v="10"/>
    <s v="Ortensia Giraldo"/>
    <n v="70"/>
    <n v="70"/>
    <x v="1"/>
    <n v="490000"/>
    <n v="280"/>
  </r>
  <r>
    <n v="14935"/>
    <x v="1"/>
    <x v="1"/>
    <n v="10"/>
    <n v="14"/>
    <x v="15"/>
    <s v="Ortensia Giraldo"/>
    <n v="161"/>
    <n v="161"/>
    <x v="1"/>
    <n v="1127000"/>
    <n v="644"/>
  </r>
  <r>
    <n v="14936"/>
    <x v="1"/>
    <x v="4"/>
    <n v="12"/>
    <n v="11"/>
    <x v="1"/>
    <s v="Juan Carlos Londoño"/>
    <n v="95"/>
    <n v="95"/>
    <x v="0"/>
    <n v="285000"/>
    <n v="190"/>
  </r>
  <r>
    <n v="14937"/>
    <x v="1"/>
    <x v="7"/>
    <n v="2"/>
    <n v="23"/>
    <x v="6"/>
    <s v="Ernesto Pérez"/>
    <n v="289"/>
    <n v="289"/>
    <x v="3"/>
    <n v="1242700"/>
    <n v="664.7"/>
  </r>
  <r>
    <n v="14938"/>
    <x v="1"/>
    <x v="1"/>
    <n v="10"/>
    <n v="16"/>
    <x v="0"/>
    <s v="Ortensia Giraldo"/>
    <n v="67"/>
    <n v="67"/>
    <x v="1"/>
    <n v="469000"/>
    <n v="268"/>
  </r>
  <r>
    <n v="14939"/>
    <x v="1"/>
    <x v="9"/>
    <n v="3"/>
    <n v="29"/>
    <x v="19"/>
    <s v="Patricia Fernandez"/>
    <n v="172"/>
    <n v="172"/>
    <x v="1"/>
    <n v="1204000"/>
    <n v="688"/>
  </r>
  <r>
    <n v="14940"/>
    <x v="1"/>
    <x v="7"/>
    <n v="2"/>
    <n v="29"/>
    <x v="16"/>
    <s v="Carolina Navarro"/>
    <n v="80"/>
    <n v="80"/>
    <x v="2"/>
    <n v="704000"/>
    <n v="304"/>
  </r>
  <r>
    <n v="14941"/>
    <x v="1"/>
    <x v="11"/>
    <n v="7"/>
    <n v="11"/>
    <x v="18"/>
    <s v="Ortensia Giraldo"/>
    <n v="72"/>
    <n v="72"/>
    <x v="2"/>
    <n v="633600"/>
    <n v="273.60000000000002"/>
  </r>
  <r>
    <n v="14942"/>
    <x v="1"/>
    <x v="3"/>
    <n v="8"/>
    <n v="4"/>
    <x v="8"/>
    <s v="Ortensia Giraldo"/>
    <n v="85"/>
    <n v="85"/>
    <x v="2"/>
    <n v="748000"/>
    <n v="323"/>
  </r>
  <r>
    <n v="14943"/>
    <x v="1"/>
    <x v="3"/>
    <n v="8"/>
    <n v="30"/>
    <x v="13"/>
    <s v="Carolina Navarro"/>
    <n v="295"/>
    <n v="295"/>
    <x v="3"/>
    <n v="1268500"/>
    <n v="678.5"/>
  </r>
  <r>
    <n v="14944"/>
    <x v="1"/>
    <x v="1"/>
    <n v="10"/>
    <n v="24"/>
    <x v="7"/>
    <s v="Patricia Fernandez"/>
    <n v="110"/>
    <n v="110"/>
    <x v="3"/>
    <n v="605000"/>
    <n v="385"/>
  </r>
  <r>
    <n v="14945"/>
    <x v="1"/>
    <x v="9"/>
    <n v="3"/>
    <n v="2"/>
    <x v="10"/>
    <s v="Carolina Navarro"/>
    <n v="96"/>
    <n v="96"/>
    <x v="0"/>
    <n v="288000"/>
    <n v="192"/>
  </r>
  <r>
    <n v="14946"/>
    <x v="1"/>
    <x v="5"/>
    <n v="9"/>
    <n v="18"/>
    <x v="6"/>
    <s v="Carolina Navarro"/>
    <n v="293"/>
    <n v="293"/>
    <x v="2"/>
    <n v="2197500"/>
    <n v="732.5"/>
  </r>
  <r>
    <n v="14947"/>
    <x v="1"/>
    <x v="4"/>
    <n v="12"/>
    <n v="14"/>
    <x v="7"/>
    <s v="Ernesto Pérez"/>
    <n v="140"/>
    <n v="140"/>
    <x v="1"/>
    <n v="980000"/>
    <n v="560"/>
  </r>
  <r>
    <n v="14948"/>
    <x v="1"/>
    <x v="9"/>
    <n v="3"/>
    <n v="30"/>
    <x v="0"/>
    <s v="Ernesto Pérez"/>
    <n v="87"/>
    <n v="87"/>
    <x v="1"/>
    <n v="609000"/>
    <n v="348"/>
  </r>
  <r>
    <n v="14949"/>
    <x v="1"/>
    <x v="8"/>
    <n v="5"/>
    <n v="27"/>
    <x v="4"/>
    <s v="Juan Carlos Londoño"/>
    <n v="121"/>
    <n v="121"/>
    <x v="1"/>
    <n v="847000"/>
    <n v="484"/>
  </r>
  <r>
    <n v="14950"/>
    <x v="1"/>
    <x v="0"/>
    <n v="11"/>
    <n v="28"/>
    <x v="12"/>
    <s v="Ortensia Giraldo"/>
    <n v="173"/>
    <n v="173"/>
    <x v="1"/>
    <n v="1211000"/>
    <n v="692"/>
  </r>
  <r>
    <n v="14951"/>
    <x v="1"/>
    <x v="6"/>
    <n v="1"/>
    <n v="23"/>
    <x v="15"/>
    <s v="Juan Carlos Londoño"/>
    <n v="286"/>
    <n v="286"/>
    <x v="3"/>
    <n v="1229800"/>
    <n v="657.8"/>
  </r>
  <r>
    <n v="14952"/>
    <x v="1"/>
    <x v="2"/>
    <n v="4"/>
    <n v="11"/>
    <x v="3"/>
    <s v="Ernesto Pérez"/>
    <n v="228"/>
    <n v="228"/>
    <x v="2"/>
    <n v="1710000"/>
    <n v="570"/>
  </r>
  <r>
    <n v="14953"/>
    <x v="1"/>
    <x v="11"/>
    <n v="7"/>
    <n v="2"/>
    <x v="18"/>
    <s v="Juan Carlos Londoño"/>
    <n v="60"/>
    <n v="60"/>
    <x v="1"/>
    <n v="420000"/>
    <n v="240"/>
  </r>
  <r>
    <n v="14954"/>
    <x v="1"/>
    <x v="7"/>
    <n v="2"/>
    <n v="16"/>
    <x v="6"/>
    <s v="Marcela Valencia"/>
    <n v="86"/>
    <n v="86"/>
    <x v="1"/>
    <n v="602000"/>
    <n v="344"/>
  </r>
  <r>
    <n v="14955"/>
    <x v="1"/>
    <x v="5"/>
    <n v="9"/>
    <n v="28"/>
    <x v="6"/>
    <s v="Marcela Valencia"/>
    <n v="78"/>
    <n v="78"/>
    <x v="0"/>
    <n v="234000"/>
    <n v="156"/>
  </r>
  <r>
    <n v="14956"/>
    <x v="1"/>
    <x v="2"/>
    <n v="4"/>
    <n v="11"/>
    <x v="15"/>
    <s v="Carolina Navarro"/>
    <n v="71"/>
    <n v="71"/>
    <x v="3"/>
    <n v="390500"/>
    <n v="248.5"/>
  </r>
  <r>
    <n v="14957"/>
    <x v="1"/>
    <x v="1"/>
    <n v="10"/>
    <n v="11"/>
    <x v="3"/>
    <s v="Juan Carlos Londoño"/>
    <n v="145"/>
    <n v="145"/>
    <x v="1"/>
    <n v="1015000"/>
    <n v="580"/>
  </r>
  <r>
    <n v="14958"/>
    <x v="1"/>
    <x v="6"/>
    <n v="1"/>
    <n v="7"/>
    <x v="5"/>
    <s v="Ernesto Pérez"/>
    <n v="107"/>
    <n v="107"/>
    <x v="2"/>
    <n v="941600"/>
    <n v="406.6"/>
  </r>
  <r>
    <n v="14959"/>
    <x v="1"/>
    <x v="1"/>
    <n v="10"/>
    <n v="9"/>
    <x v="13"/>
    <s v="Ortensia Giraldo"/>
    <n v="83"/>
    <n v="83"/>
    <x v="3"/>
    <n v="456500"/>
    <n v="290.5"/>
  </r>
  <r>
    <n v="14960"/>
    <x v="1"/>
    <x v="10"/>
    <n v="6"/>
    <n v="30"/>
    <x v="3"/>
    <s v="Carolina Navarro"/>
    <n v="288"/>
    <n v="288"/>
    <x v="2"/>
    <n v="2160000"/>
    <n v="720"/>
  </r>
  <r>
    <n v="14961"/>
    <x v="1"/>
    <x v="9"/>
    <n v="3"/>
    <n v="30"/>
    <x v="16"/>
    <s v="Ortensia Giraldo"/>
    <n v="102"/>
    <n v="102"/>
    <x v="3"/>
    <n v="561000"/>
    <n v="357"/>
  </r>
  <r>
    <n v="14962"/>
    <x v="1"/>
    <x v="8"/>
    <n v="5"/>
    <n v="27"/>
    <x v="19"/>
    <s v="Ortensia Giraldo"/>
    <n v="117"/>
    <n v="117"/>
    <x v="3"/>
    <n v="643500"/>
    <n v="409.5"/>
  </r>
  <r>
    <n v="14963"/>
    <x v="1"/>
    <x v="11"/>
    <n v="7"/>
    <n v="18"/>
    <x v="12"/>
    <s v="Carolina Navarro"/>
    <n v="212"/>
    <n v="212"/>
    <x v="0"/>
    <n v="508800"/>
    <n v="296.8"/>
  </r>
  <r>
    <n v="14964"/>
    <x v="1"/>
    <x v="9"/>
    <n v="3"/>
    <n v="30"/>
    <x v="18"/>
    <s v="Marcela Valencia"/>
    <n v="167"/>
    <n v="167"/>
    <x v="1"/>
    <n v="1169000"/>
    <n v="668"/>
  </r>
  <r>
    <n v="14965"/>
    <x v="1"/>
    <x v="9"/>
    <n v="3"/>
    <n v="17"/>
    <x v="11"/>
    <s v="Juan Carlos Londoño"/>
    <n v="110"/>
    <n v="110"/>
    <x v="0"/>
    <n v="330000"/>
    <n v="220"/>
  </r>
  <r>
    <n v="14966"/>
    <x v="1"/>
    <x v="0"/>
    <n v="11"/>
    <n v="28"/>
    <x v="0"/>
    <s v="Patricia Fernandez"/>
    <n v="55"/>
    <n v="55"/>
    <x v="3"/>
    <n v="302500"/>
    <n v="192.5"/>
  </r>
  <r>
    <n v="14967"/>
    <x v="1"/>
    <x v="7"/>
    <n v="2"/>
    <n v="14"/>
    <x v="5"/>
    <s v="Patricia Fernandez"/>
    <n v="270"/>
    <n v="270"/>
    <x v="3"/>
    <n v="1161000"/>
    <n v="621"/>
  </r>
  <r>
    <n v="14968"/>
    <x v="1"/>
    <x v="5"/>
    <n v="9"/>
    <n v="22"/>
    <x v="17"/>
    <s v="Juan Carlos Londoño"/>
    <n v="102"/>
    <n v="102"/>
    <x v="3"/>
    <n v="561000"/>
    <n v="357"/>
  </r>
  <r>
    <n v="14969"/>
    <x v="1"/>
    <x v="7"/>
    <n v="2"/>
    <n v="27"/>
    <x v="12"/>
    <s v="Patricia Fernandez"/>
    <n v="225"/>
    <n v="225"/>
    <x v="0"/>
    <n v="540000"/>
    <n v="315"/>
  </r>
  <r>
    <n v="14970"/>
    <x v="1"/>
    <x v="11"/>
    <n v="7"/>
    <n v="12"/>
    <x v="14"/>
    <s v="Patricia Fernandez"/>
    <n v="272"/>
    <n v="272"/>
    <x v="0"/>
    <n v="652800"/>
    <n v="380.8"/>
  </r>
  <r>
    <n v="14971"/>
    <x v="1"/>
    <x v="9"/>
    <n v="3"/>
    <n v="16"/>
    <x v="9"/>
    <s v="Ortensia Giraldo"/>
    <n v="65"/>
    <n v="65"/>
    <x v="1"/>
    <n v="455000"/>
    <n v="260"/>
  </r>
  <r>
    <n v="14972"/>
    <x v="1"/>
    <x v="5"/>
    <n v="9"/>
    <n v="6"/>
    <x v="4"/>
    <s v="Ortensia Giraldo"/>
    <n v="81"/>
    <n v="81"/>
    <x v="0"/>
    <n v="243000"/>
    <n v="162"/>
  </r>
  <r>
    <n v="14973"/>
    <x v="1"/>
    <x v="8"/>
    <n v="5"/>
    <n v="5"/>
    <x v="17"/>
    <s v="Ernesto Pérez"/>
    <n v="95"/>
    <n v="95"/>
    <x v="0"/>
    <n v="285000"/>
    <n v="190"/>
  </r>
  <r>
    <n v="14974"/>
    <x v="1"/>
    <x v="5"/>
    <n v="9"/>
    <n v="25"/>
    <x v="15"/>
    <s v="Ernesto Pérez"/>
    <n v="93"/>
    <n v="93"/>
    <x v="0"/>
    <n v="279000"/>
    <n v="186"/>
  </r>
  <r>
    <n v="14975"/>
    <x v="1"/>
    <x v="0"/>
    <n v="11"/>
    <n v="9"/>
    <x v="3"/>
    <s v="Juan Carlos Londoño"/>
    <n v="81"/>
    <n v="81"/>
    <x v="3"/>
    <n v="445500"/>
    <n v="283.5"/>
  </r>
  <r>
    <n v="14976"/>
    <x v="1"/>
    <x v="9"/>
    <n v="3"/>
    <n v="16"/>
    <x v="5"/>
    <s v="Juan Carlos Londoño"/>
    <n v="73"/>
    <n v="73"/>
    <x v="0"/>
    <n v="219000"/>
    <n v="146"/>
  </r>
  <r>
    <n v="14977"/>
    <x v="1"/>
    <x v="10"/>
    <n v="6"/>
    <n v="30"/>
    <x v="16"/>
    <s v="Carolina Navarro"/>
    <n v="161"/>
    <n v="161"/>
    <x v="1"/>
    <n v="1127000"/>
    <n v="644"/>
  </r>
  <r>
    <n v="14978"/>
    <x v="1"/>
    <x v="3"/>
    <n v="8"/>
    <n v="16"/>
    <x v="1"/>
    <s v="Carolina Navarro"/>
    <n v="120"/>
    <n v="120"/>
    <x v="2"/>
    <n v="1056000"/>
    <n v="456"/>
  </r>
  <r>
    <n v="14979"/>
    <x v="1"/>
    <x v="2"/>
    <n v="4"/>
    <n v="18"/>
    <x v="6"/>
    <s v="Ortensia Giraldo"/>
    <n v="83"/>
    <n v="83"/>
    <x v="3"/>
    <n v="456500"/>
    <n v="290.5"/>
  </r>
  <r>
    <n v="14980"/>
    <x v="1"/>
    <x v="5"/>
    <n v="9"/>
    <n v="22"/>
    <x v="12"/>
    <s v="Carolina Navarro"/>
    <n v="276"/>
    <n v="276"/>
    <x v="2"/>
    <n v="2070000"/>
    <n v="690"/>
  </r>
  <r>
    <n v="14981"/>
    <x v="1"/>
    <x v="11"/>
    <n v="7"/>
    <n v="2"/>
    <x v="3"/>
    <s v="Ortensia Giraldo"/>
    <n v="275"/>
    <n v="275"/>
    <x v="3"/>
    <n v="1182500"/>
    <n v="632.5"/>
  </r>
  <r>
    <n v="14982"/>
    <x v="1"/>
    <x v="11"/>
    <n v="7"/>
    <n v="27"/>
    <x v="2"/>
    <s v="Ernesto Pérez"/>
    <n v="230"/>
    <n v="230"/>
    <x v="3"/>
    <n v="989000"/>
    <n v="529"/>
  </r>
  <r>
    <n v="14983"/>
    <x v="1"/>
    <x v="8"/>
    <n v="5"/>
    <n v="6"/>
    <x v="13"/>
    <s v="Ernesto Pérez"/>
    <n v="100"/>
    <n v="100"/>
    <x v="0"/>
    <n v="300000"/>
    <n v="200"/>
  </r>
  <r>
    <n v="14984"/>
    <x v="1"/>
    <x v="8"/>
    <n v="5"/>
    <n v="22"/>
    <x v="6"/>
    <s v="Juan Carlos Londoño"/>
    <n v="104"/>
    <n v="104"/>
    <x v="0"/>
    <n v="312000"/>
    <n v="208"/>
  </r>
  <r>
    <n v="14985"/>
    <x v="1"/>
    <x v="5"/>
    <n v="9"/>
    <n v="26"/>
    <x v="8"/>
    <s v="Patricia Fernandez"/>
    <n v="91"/>
    <n v="91"/>
    <x v="1"/>
    <n v="637000"/>
    <n v="364"/>
  </r>
  <r>
    <n v="14986"/>
    <x v="1"/>
    <x v="6"/>
    <n v="1"/>
    <n v="3"/>
    <x v="19"/>
    <s v="Ernesto Pérez"/>
    <n v="56"/>
    <n v="56"/>
    <x v="1"/>
    <n v="392000"/>
    <n v="224"/>
  </r>
  <r>
    <n v="14987"/>
    <x v="1"/>
    <x v="1"/>
    <n v="10"/>
    <n v="19"/>
    <x v="6"/>
    <s v="Marcela Valencia"/>
    <n v="153"/>
    <n v="153"/>
    <x v="1"/>
    <n v="1071000"/>
    <n v="612"/>
  </r>
  <r>
    <n v="14988"/>
    <x v="1"/>
    <x v="6"/>
    <n v="1"/>
    <n v="10"/>
    <x v="15"/>
    <s v="Ortensia Giraldo"/>
    <n v="53"/>
    <n v="53"/>
    <x v="2"/>
    <n v="466400"/>
    <n v="201.4"/>
  </r>
  <r>
    <n v="14989"/>
    <x v="1"/>
    <x v="7"/>
    <n v="2"/>
    <n v="26"/>
    <x v="15"/>
    <s v="Carolina Navarro"/>
    <n v="175"/>
    <n v="175"/>
    <x v="1"/>
    <n v="1225000"/>
    <n v="700"/>
  </r>
  <r>
    <n v="14990"/>
    <x v="1"/>
    <x v="9"/>
    <n v="3"/>
    <n v="8"/>
    <x v="1"/>
    <s v="Ernesto Pérez"/>
    <n v="63"/>
    <n v="63"/>
    <x v="0"/>
    <n v="189000"/>
    <n v="126"/>
  </r>
  <r>
    <n v="14991"/>
    <x v="1"/>
    <x v="7"/>
    <n v="2"/>
    <n v="11"/>
    <x v="15"/>
    <s v="Ortensia Giraldo"/>
    <n v="296"/>
    <n v="296"/>
    <x v="0"/>
    <n v="710400"/>
    <n v="414.4"/>
  </r>
  <r>
    <n v="14992"/>
    <x v="1"/>
    <x v="2"/>
    <n v="4"/>
    <n v="15"/>
    <x v="12"/>
    <s v="Marcela Valencia"/>
    <n v="83"/>
    <n v="83"/>
    <x v="3"/>
    <n v="456500"/>
    <n v="290.5"/>
  </r>
  <r>
    <n v="14993"/>
    <x v="1"/>
    <x v="0"/>
    <n v="11"/>
    <n v="10"/>
    <x v="15"/>
    <s v="Ortensia Giraldo"/>
    <n v="94"/>
    <n v="94"/>
    <x v="3"/>
    <n v="517000"/>
    <n v="329"/>
  </r>
  <r>
    <n v="14994"/>
    <x v="1"/>
    <x v="0"/>
    <n v="11"/>
    <n v="27"/>
    <x v="0"/>
    <s v="Carolina Navarro"/>
    <n v="238"/>
    <n v="238"/>
    <x v="2"/>
    <n v="1785000"/>
    <n v="595"/>
  </r>
  <r>
    <n v="14995"/>
    <x v="1"/>
    <x v="0"/>
    <n v="11"/>
    <n v="26"/>
    <x v="4"/>
    <s v="Marcela Valencia"/>
    <n v="73"/>
    <n v="73"/>
    <x v="0"/>
    <n v="219000"/>
    <n v="146"/>
  </r>
  <r>
    <n v="14996"/>
    <x v="1"/>
    <x v="10"/>
    <n v="6"/>
    <n v="25"/>
    <x v="6"/>
    <s v="Ortensia Giraldo"/>
    <n v="67"/>
    <n v="67"/>
    <x v="0"/>
    <n v="201000"/>
    <n v="134"/>
  </r>
  <r>
    <n v="14997"/>
    <x v="1"/>
    <x v="6"/>
    <n v="1"/>
    <n v="3"/>
    <x v="15"/>
    <s v="Ernesto Pérez"/>
    <n v="213"/>
    <n v="213"/>
    <x v="0"/>
    <n v="511200"/>
    <n v="298.2"/>
  </r>
  <r>
    <n v="14998"/>
    <x v="1"/>
    <x v="0"/>
    <n v="11"/>
    <n v="15"/>
    <x v="9"/>
    <s v="Juan Carlos Londoño"/>
    <n v="102"/>
    <n v="102"/>
    <x v="0"/>
    <n v="306000"/>
    <n v="204"/>
  </r>
  <r>
    <n v="14999"/>
    <x v="1"/>
    <x v="8"/>
    <n v="5"/>
    <n v="17"/>
    <x v="15"/>
    <s v="Ernesto Pérez"/>
    <n v="73"/>
    <n v="73"/>
    <x v="0"/>
    <n v="219000"/>
    <n v="146"/>
  </r>
  <r>
    <n v="15000"/>
    <x v="1"/>
    <x v="6"/>
    <n v="1"/>
    <n v="4"/>
    <x v="19"/>
    <s v="Juan Carlos Londoño"/>
    <n v="98"/>
    <n v="98"/>
    <x v="2"/>
    <n v="862400"/>
    <n v="372.4"/>
  </r>
  <r>
    <n v="15001"/>
    <x v="1"/>
    <x v="9"/>
    <n v="3"/>
    <n v="2"/>
    <x v="2"/>
    <s v="Patricia Fernandez"/>
    <n v="76"/>
    <n v="76"/>
    <x v="0"/>
    <n v="228000"/>
    <n v="152"/>
  </r>
  <r>
    <n v="15002"/>
    <x v="1"/>
    <x v="5"/>
    <n v="9"/>
    <n v="3"/>
    <x v="12"/>
    <s v="Patricia Fernandez"/>
    <n v="62"/>
    <n v="62"/>
    <x v="0"/>
    <n v="186000"/>
    <n v="124"/>
  </r>
  <r>
    <n v="15003"/>
    <x v="1"/>
    <x v="0"/>
    <n v="11"/>
    <n v="21"/>
    <x v="18"/>
    <s v="Patricia Fernandez"/>
    <n v="284"/>
    <n v="284"/>
    <x v="2"/>
    <n v="2130000"/>
    <n v="710"/>
  </r>
  <r>
    <n v="15004"/>
    <x v="1"/>
    <x v="6"/>
    <n v="1"/>
    <n v="16"/>
    <x v="13"/>
    <s v="Patricia Fernandez"/>
    <n v="201"/>
    <n v="201"/>
    <x v="0"/>
    <n v="482400"/>
    <n v="281.39999999999998"/>
  </r>
  <r>
    <n v="15005"/>
    <x v="1"/>
    <x v="6"/>
    <n v="1"/>
    <n v="9"/>
    <x v="11"/>
    <s v="Juan Carlos Londoño"/>
    <n v="254"/>
    <n v="254"/>
    <x v="3"/>
    <n v="1092200"/>
    <n v="584.20000000000005"/>
  </r>
  <r>
    <n v="15006"/>
    <x v="1"/>
    <x v="10"/>
    <n v="6"/>
    <n v="21"/>
    <x v="2"/>
    <s v="Juan Carlos Londoño"/>
    <n v="126"/>
    <n v="126"/>
    <x v="1"/>
    <n v="882000"/>
    <n v="504"/>
  </r>
  <r>
    <n v="15007"/>
    <x v="1"/>
    <x v="1"/>
    <n v="10"/>
    <n v="4"/>
    <x v="1"/>
    <s v="Ernesto Pérez"/>
    <n v="70"/>
    <n v="70"/>
    <x v="0"/>
    <n v="210000"/>
    <n v="140"/>
  </r>
  <r>
    <n v="15008"/>
    <x v="1"/>
    <x v="2"/>
    <n v="4"/>
    <n v="22"/>
    <x v="5"/>
    <s v="Patricia Fernandez"/>
    <n v="84"/>
    <n v="84"/>
    <x v="0"/>
    <n v="252000"/>
    <n v="168"/>
  </r>
  <r>
    <n v="15009"/>
    <x v="1"/>
    <x v="1"/>
    <n v="10"/>
    <n v="25"/>
    <x v="16"/>
    <s v="Marcela Valencia"/>
    <n v="63"/>
    <n v="63"/>
    <x v="0"/>
    <n v="189000"/>
    <n v="126"/>
  </r>
  <r>
    <n v="15010"/>
    <x v="1"/>
    <x v="0"/>
    <n v="11"/>
    <n v="6"/>
    <x v="5"/>
    <s v="Ortensia Giraldo"/>
    <n v="292"/>
    <n v="292"/>
    <x v="2"/>
    <n v="2190000"/>
    <n v="730"/>
  </r>
  <r>
    <n v="15011"/>
    <x v="1"/>
    <x v="6"/>
    <n v="1"/>
    <n v="13"/>
    <x v="5"/>
    <s v="Carolina Navarro"/>
    <n v="127"/>
    <n v="127"/>
    <x v="1"/>
    <n v="889000"/>
    <n v="508"/>
  </r>
  <r>
    <n v="15012"/>
    <x v="1"/>
    <x v="4"/>
    <n v="12"/>
    <n v="19"/>
    <x v="17"/>
    <s v="Ernesto Pérez"/>
    <n v="106"/>
    <n v="106"/>
    <x v="1"/>
    <n v="742000"/>
    <n v="424"/>
  </r>
  <r>
    <n v="15013"/>
    <x v="1"/>
    <x v="0"/>
    <n v="11"/>
    <n v="5"/>
    <x v="4"/>
    <s v="Carolina Navarro"/>
    <n v="95"/>
    <n v="95"/>
    <x v="1"/>
    <n v="665000"/>
    <n v="380"/>
  </r>
  <r>
    <n v="15014"/>
    <x v="1"/>
    <x v="5"/>
    <n v="9"/>
    <n v="8"/>
    <x v="17"/>
    <s v="Juan Carlos Londoño"/>
    <n v="89"/>
    <n v="89"/>
    <x v="0"/>
    <n v="267000"/>
    <n v="178"/>
  </r>
  <r>
    <n v="15015"/>
    <x v="1"/>
    <x v="10"/>
    <n v="6"/>
    <n v="28"/>
    <x v="12"/>
    <s v="Marcela Valencia"/>
    <n v="64"/>
    <n v="64"/>
    <x v="3"/>
    <n v="352000"/>
    <n v="224"/>
  </r>
  <r>
    <n v="15016"/>
    <x v="1"/>
    <x v="11"/>
    <n v="7"/>
    <n v="22"/>
    <x v="4"/>
    <s v="Patricia Fernandez"/>
    <n v="212"/>
    <n v="212"/>
    <x v="3"/>
    <n v="911600"/>
    <n v="487.6"/>
  </r>
  <r>
    <n v="15017"/>
    <x v="1"/>
    <x v="7"/>
    <n v="2"/>
    <n v="7"/>
    <x v="1"/>
    <s v="Patricia Fernandez"/>
    <n v="155"/>
    <n v="155"/>
    <x v="1"/>
    <n v="1085000"/>
    <n v="620"/>
  </r>
  <r>
    <n v="15018"/>
    <x v="1"/>
    <x v="11"/>
    <n v="7"/>
    <n v="26"/>
    <x v="2"/>
    <s v="Carolina Navarro"/>
    <n v="72"/>
    <n v="72"/>
    <x v="2"/>
    <n v="633600"/>
    <n v="273.60000000000002"/>
  </r>
  <r>
    <n v="15019"/>
    <x v="1"/>
    <x v="10"/>
    <n v="6"/>
    <n v="20"/>
    <x v="0"/>
    <s v="Carolina Navarro"/>
    <n v="76"/>
    <n v="76"/>
    <x v="3"/>
    <n v="418000"/>
    <n v="266"/>
  </r>
  <r>
    <n v="15020"/>
    <x v="1"/>
    <x v="9"/>
    <n v="3"/>
    <n v="14"/>
    <x v="8"/>
    <s v="Juan Carlos Londoño"/>
    <n v="67"/>
    <n v="67"/>
    <x v="1"/>
    <n v="469000"/>
    <n v="268"/>
  </r>
  <r>
    <n v="15021"/>
    <x v="1"/>
    <x v="5"/>
    <n v="9"/>
    <n v="4"/>
    <x v="15"/>
    <s v="Marcela Valencia"/>
    <n v="130"/>
    <n v="130"/>
    <x v="1"/>
    <n v="910000"/>
    <n v="520"/>
  </r>
  <r>
    <n v="15022"/>
    <x v="1"/>
    <x v="4"/>
    <n v="12"/>
    <n v="2"/>
    <x v="12"/>
    <s v="Juan Carlos Londoño"/>
    <n v="105"/>
    <n v="105"/>
    <x v="3"/>
    <n v="577500"/>
    <n v="367.5"/>
  </r>
  <r>
    <n v="15023"/>
    <x v="1"/>
    <x v="5"/>
    <n v="9"/>
    <n v="1"/>
    <x v="13"/>
    <s v="Ortensia Giraldo"/>
    <n v="201"/>
    <n v="201"/>
    <x v="2"/>
    <n v="1507500"/>
    <n v="502.5"/>
  </r>
  <r>
    <n v="15024"/>
    <x v="1"/>
    <x v="11"/>
    <n v="7"/>
    <n v="20"/>
    <x v="4"/>
    <s v="Marcela Valencia"/>
    <n v="80"/>
    <n v="80"/>
    <x v="1"/>
    <n v="560000"/>
    <n v="320"/>
  </r>
  <r>
    <n v="15025"/>
    <x v="1"/>
    <x v="5"/>
    <n v="9"/>
    <n v="26"/>
    <x v="1"/>
    <s v="Patricia Fernandez"/>
    <n v="88"/>
    <n v="88"/>
    <x v="3"/>
    <n v="484000"/>
    <n v="308"/>
  </r>
  <r>
    <n v="15026"/>
    <x v="1"/>
    <x v="2"/>
    <n v="4"/>
    <n v="29"/>
    <x v="3"/>
    <s v="Ernesto Pérez"/>
    <n v="288"/>
    <n v="288"/>
    <x v="2"/>
    <n v="2160000"/>
    <n v="720"/>
  </r>
  <r>
    <n v="15027"/>
    <x v="1"/>
    <x v="1"/>
    <n v="10"/>
    <n v="3"/>
    <x v="0"/>
    <s v="Juan Carlos Londoño"/>
    <n v="82"/>
    <n v="82"/>
    <x v="3"/>
    <n v="451000"/>
    <n v="287"/>
  </r>
  <r>
    <n v="15028"/>
    <x v="1"/>
    <x v="10"/>
    <n v="6"/>
    <n v="29"/>
    <x v="12"/>
    <s v="Juan Carlos Londoño"/>
    <n v="116"/>
    <n v="116"/>
    <x v="3"/>
    <n v="638000"/>
    <n v="406"/>
  </r>
  <r>
    <n v="15029"/>
    <x v="1"/>
    <x v="11"/>
    <n v="7"/>
    <n v="26"/>
    <x v="13"/>
    <s v="Carolina Navarro"/>
    <n v="295"/>
    <n v="295"/>
    <x v="3"/>
    <n v="1268500"/>
    <n v="678.5"/>
  </r>
  <r>
    <n v="15030"/>
    <x v="1"/>
    <x v="9"/>
    <n v="3"/>
    <n v="20"/>
    <x v="13"/>
    <s v="Marcela Valencia"/>
    <n v="73"/>
    <n v="73"/>
    <x v="3"/>
    <n v="401500"/>
    <n v="255.5"/>
  </r>
  <r>
    <n v="15031"/>
    <x v="1"/>
    <x v="11"/>
    <n v="7"/>
    <n v="19"/>
    <x v="1"/>
    <s v="Juan Carlos Londoño"/>
    <n v="90"/>
    <n v="90"/>
    <x v="1"/>
    <n v="630000"/>
    <n v="360"/>
  </r>
  <r>
    <n v="15032"/>
    <x v="1"/>
    <x v="10"/>
    <n v="6"/>
    <n v="24"/>
    <x v="10"/>
    <s v="Ortensia Giraldo"/>
    <n v="203"/>
    <n v="203"/>
    <x v="2"/>
    <n v="1522500"/>
    <n v="507.5"/>
  </r>
  <r>
    <n v="15033"/>
    <x v="1"/>
    <x v="3"/>
    <n v="8"/>
    <n v="24"/>
    <x v="11"/>
    <s v="Juan Carlos Londoño"/>
    <n v="53"/>
    <n v="53"/>
    <x v="1"/>
    <n v="371000"/>
    <n v="212"/>
  </r>
  <r>
    <n v="15034"/>
    <x v="1"/>
    <x v="9"/>
    <n v="3"/>
    <n v="8"/>
    <x v="13"/>
    <s v="Juan Carlos Londoño"/>
    <n v="52"/>
    <n v="52"/>
    <x v="1"/>
    <n v="364000"/>
    <n v="208"/>
  </r>
  <r>
    <n v="15035"/>
    <x v="1"/>
    <x v="11"/>
    <n v="7"/>
    <n v="10"/>
    <x v="2"/>
    <s v="Juan Carlos Londoño"/>
    <n v="72"/>
    <n v="72"/>
    <x v="2"/>
    <n v="633600"/>
    <n v="273.60000000000002"/>
  </r>
  <r>
    <n v="15036"/>
    <x v="1"/>
    <x v="5"/>
    <n v="9"/>
    <n v="4"/>
    <x v="10"/>
    <s v="Juan Carlos Londoño"/>
    <n v="173"/>
    <n v="173"/>
    <x v="1"/>
    <n v="1211000"/>
    <n v="692"/>
  </r>
  <r>
    <n v="15037"/>
    <x v="1"/>
    <x v="4"/>
    <n v="12"/>
    <n v="19"/>
    <x v="19"/>
    <s v="Ortensia Giraldo"/>
    <n v="92"/>
    <n v="92"/>
    <x v="3"/>
    <n v="506000"/>
    <n v="322"/>
  </r>
  <r>
    <n v="15038"/>
    <x v="1"/>
    <x v="3"/>
    <n v="8"/>
    <n v="13"/>
    <x v="16"/>
    <s v="Carolina Navarro"/>
    <n v="243"/>
    <n v="243"/>
    <x v="3"/>
    <n v="1044900"/>
    <n v="558.9"/>
  </r>
  <r>
    <n v="15039"/>
    <x v="1"/>
    <x v="10"/>
    <n v="6"/>
    <n v="29"/>
    <x v="16"/>
    <s v="Marcela Valencia"/>
    <n v="113"/>
    <n v="113"/>
    <x v="1"/>
    <n v="791000"/>
    <n v="452"/>
  </r>
  <r>
    <n v="15040"/>
    <x v="1"/>
    <x v="4"/>
    <n v="12"/>
    <n v="1"/>
    <x v="10"/>
    <s v="Carolina Navarro"/>
    <n v="157"/>
    <n v="157"/>
    <x v="1"/>
    <n v="1099000"/>
    <n v="628"/>
  </r>
  <r>
    <n v="15041"/>
    <x v="1"/>
    <x v="10"/>
    <n v="6"/>
    <n v="8"/>
    <x v="10"/>
    <s v="Ernesto Pérez"/>
    <n v="73"/>
    <n v="73"/>
    <x v="3"/>
    <n v="401500"/>
    <n v="255.5"/>
  </r>
  <r>
    <n v="15042"/>
    <x v="1"/>
    <x v="5"/>
    <n v="9"/>
    <n v="24"/>
    <x v="7"/>
    <s v="Ortensia Giraldo"/>
    <n v="70"/>
    <n v="70"/>
    <x v="3"/>
    <n v="385000"/>
    <n v="245"/>
  </r>
  <r>
    <n v="15043"/>
    <x v="1"/>
    <x v="4"/>
    <n v="12"/>
    <n v="23"/>
    <x v="8"/>
    <s v="Marcela Valencia"/>
    <n v="96"/>
    <n v="96"/>
    <x v="0"/>
    <n v="288000"/>
    <n v="192"/>
  </r>
  <r>
    <n v="15044"/>
    <x v="1"/>
    <x v="4"/>
    <n v="12"/>
    <n v="11"/>
    <x v="12"/>
    <s v="Carolina Navarro"/>
    <n v="144"/>
    <n v="144"/>
    <x v="1"/>
    <n v="1008000"/>
    <n v="576"/>
  </r>
  <r>
    <n v="15045"/>
    <x v="1"/>
    <x v="7"/>
    <n v="2"/>
    <n v="19"/>
    <x v="9"/>
    <s v="Ernesto Pérez"/>
    <n v="94"/>
    <n v="94"/>
    <x v="2"/>
    <n v="827200"/>
    <n v="357.2"/>
  </r>
  <r>
    <n v="15046"/>
    <x v="1"/>
    <x v="11"/>
    <n v="7"/>
    <n v="5"/>
    <x v="13"/>
    <s v="Ernesto Pérez"/>
    <n v="130"/>
    <n v="130"/>
    <x v="1"/>
    <n v="910000"/>
    <n v="520"/>
  </r>
  <r>
    <n v="15047"/>
    <x v="1"/>
    <x v="7"/>
    <n v="2"/>
    <n v="30"/>
    <x v="7"/>
    <s v="Ernesto Pérez"/>
    <n v="86"/>
    <n v="86"/>
    <x v="2"/>
    <n v="756800"/>
    <n v="326.8"/>
  </r>
  <r>
    <n v="15048"/>
    <x v="1"/>
    <x v="5"/>
    <n v="9"/>
    <n v="4"/>
    <x v="15"/>
    <s v="Juan Carlos Londoño"/>
    <n v="237"/>
    <n v="237"/>
    <x v="2"/>
    <n v="1777500"/>
    <n v="592.5"/>
  </r>
  <r>
    <n v="15049"/>
    <x v="1"/>
    <x v="8"/>
    <n v="5"/>
    <n v="23"/>
    <x v="18"/>
    <s v="Marcela Valencia"/>
    <n v="133"/>
    <n v="133"/>
    <x v="1"/>
    <n v="931000"/>
    <n v="532"/>
  </r>
  <r>
    <n v="15050"/>
    <x v="1"/>
    <x v="10"/>
    <n v="6"/>
    <n v="22"/>
    <x v="6"/>
    <s v="Juan Carlos Londoño"/>
    <n v="74"/>
    <n v="74"/>
    <x v="3"/>
    <n v="407000"/>
    <n v="259"/>
  </r>
  <r>
    <n v="15051"/>
    <x v="1"/>
    <x v="9"/>
    <n v="3"/>
    <n v="28"/>
    <x v="12"/>
    <s v="Patricia Fernandez"/>
    <n v="109"/>
    <n v="109"/>
    <x v="1"/>
    <n v="763000"/>
    <n v="436"/>
  </r>
  <r>
    <n v="15052"/>
    <x v="1"/>
    <x v="2"/>
    <n v="4"/>
    <n v="30"/>
    <x v="15"/>
    <s v="Carolina Navarro"/>
    <n v="52"/>
    <n v="52"/>
    <x v="0"/>
    <n v="156000"/>
    <n v="104"/>
  </r>
  <r>
    <n v="15053"/>
    <x v="1"/>
    <x v="3"/>
    <n v="8"/>
    <n v="27"/>
    <x v="0"/>
    <s v="Ernesto Pérez"/>
    <n v="87"/>
    <n v="87"/>
    <x v="1"/>
    <n v="609000"/>
    <n v="348"/>
  </r>
  <r>
    <n v="15054"/>
    <x v="1"/>
    <x v="11"/>
    <n v="7"/>
    <n v="1"/>
    <x v="14"/>
    <s v="Ernesto Pérez"/>
    <n v="167"/>
    <n v="167"/>
    <x v="1"/>
    <n v="1169000"/>
    <n v="668"/>
  </r>
  <r>
    <n v="15055"/>
    <x v="1"/>
    <x v="4"/>
    <n v="12"/>
    <n v="22"/>
    <x v="7"/>
    <s v="Juan Carlos Londoño"/>
    <n v="93"/>
    <n v="93"/>
    <x v="0"/>
    <n v="279000"/>
    <n v="186"/>
  </r>
  <r>
    <n v="15056"/>
    <x v="1"/>
    <x v="8"/>
    <n v="5"/>
    <n v="26"/>
    <x v="5"/>
    <s v="Ortensia Giraldo"/>
    <n v="79"/>
    <n v="79"/>
    <x v="1"/>
    <n v="553000"/>
    <n v="316"/>
  </r>
  <r>
    <n v="15057"/>
    <x v="1"/>
    <x v="6"/>
    <n v="1"/>
    <n v="13"/>
    <x v="17"/>
    <s v="Marcela Valencia"/>
    <n v="278"/>
    <n v="278"/>
    <x v="0"/>
    <n v="667200"/>
    <n v="389.2"/>
  </r>
  <r>
    <n v="15058"/>
    <x v="1"/>
    <x v="7"/>
    <n v="2"/>
    <n v="21"/>
    <x v="17"/>
    <s v="Juan Carlos Londoño"/>
    <n v="254"/>
    <n v="254"/>
    <x v="0"/>
    <n v="609600"/>
    <n v="355.6"/>
  </r>
  <r>
    <n v="15059"/>
    <x v="1"/>
    <x v="7"/>
    <n v="2"/>
    <n v="21"/>
    <x v="15"/>
    <s v="Carolina Navarro"/>
    <n v="276"/>
    <n v="276"/>
    <x v="0"/>
    <n v="662400"/>
    <n v="386.4"/>
  </r>
  <r>
    <n v="15060"/>
    <x v="1"/>
    <x v="7"/>
    <n v="2"/>
    <n v="10"/>
    <x v="4"/>
    <s v="Marcela Valencia"/>
    <n v="79"/>
    <n v="79"/>
    <x v="2"/>
    <n v="695200"/>
    <n v="300.2"/>
  </r>
  <r>
    <n v="15061"/>
    <x v="1"/>
    <x v="11"/>
    <n v="7"/>
    <n v="12"/>
    <x v="14"/>
    <s v="Carolina Navarro"/>
    <n v="167"/>
    <n v="167"/>
    <x v="1"/>
    <n v="1169000"/>
    <n v="668"/>
  </r>
  <r>
    <n v="15062"/>
    <x v="1"/>
    <x v="11"/>
    <n v="7"/>
    <n v="22"/>
    <x v="5"/>
    <s v="Patricia Fernandez"/>
    <n v="262"/>
    <n v="262"/>
    <x v="3"/>
    <n v="1126600"/>
    <n v="602.6"/>
  </r>
  <r>
    <n v="15063"/>
    <x v="1"/>
    <x v="1"/>
    <n v="10"/>
    <n v="25"/>
    <x v="15"/>
    <s v="Marcela Valencia"/>
    <n v="148"/>
    <n v="148"/>
    <x v="1"/>
    <n v="1036000"/>
    <n v="592"/>
  </r>
  <r>
    <n v="15064"/>
    <x v="1"/>
    <x v="9"/>
    <n v="3"/>
    <n v="1"/>
    <x v="15"/>
    <s v="Juan Carlos Londoño"/>
    <n v="165"/>
    <n v="165"/>
    <x v="1"/>
    <n v="1155000"/>
    <n v="660"/>
  </r>
  <r>
    <n v="15065"/>
    <x v="1"/>
    <x v="10"/>
    <n v="6"/>
    <n v="11"/>
    <x v="13"/>
    <s v="Juan Carlos Londoño"/>
    <n v="61"/>
    <n v="61"/>
    <x v="0"/>
    <n v="183000"/>
    <n v="122"/>
  </r>
  <r>
    <n v="15066"/>
    <x v="1"/>
    <x v="10"/>
    <n v="6"/>
    <n v="25"/>
    <x v="9"/>
    <s v="Patricia Fernandez"/>
    <n v="257"/>
    <n v="257"/>
    <x v="2"/>
    <n v="1927500"/>
    <n v="642.5"/>
  </r>
  <r>
    <n v="15067"/>
    <x v="1"/>
    <x v="8"/>
    <n v="5"/>
    <n v="17"/>
    <x v="19"/>
    <s v="Carolina Navarro"/>
    <n v="110"/>
    <n v="110"/>
    <x v="3"/>
    <n v="605000"/>
    <n v="385"/>
  </r>
  <r>
    <n v="15068"/>
    <x v="1"/>
    <x v="3"/>
    <n v="8"/>
    <n v="16"/>
    <x v="15"/>
    <s v="Carolina Navarro"/>
    <n v="264"/>
    <n v="264"/>
    <x v="0"/>
    <n v="633600"/>
    <n v="369.6"/>
  </r>
  <r>
    <n v="15069"/>
    <x v="1"/>
    <x v="0"/>
    <n v="11"/>
    <n v="21"/>
    <x v="14"/>
    <s v="Marcela Valencia"/>
    <n v="116"/>
    <n v="116"/>
    <x v="3"/>
    <n v="638000"/>
    <n v="406"/>
  </r>
  <r>
    <n v="15070"/>
    <x v="1"/>
    <x v="1"/>
    <n v="10"/>
    <n v="22"/>
    <x v="10"/>
    <s v="Patricia Fernandez"/>
    <n v="66"/>
    <n v="66"/>
    <x v="1"/>
    <n v="462000"/>
    <n v="264"/>
  </r>
  <r>
    <n v="15071"/>
    <x v="1"/>
    <x v="1"/>
    <n v="10"/>
    <n v="29"/>
    <x v="0"/>
    <s v="Juan Carlos Londoño"/>
    <n v="76"/>
    <n v="76"/>
    <x v="0"/>
    <n v="228000"/>
    <n v="152"/>
  </r>
  <r>
    <n v="15072"/>
    <x v="1"/>
    <x v="2"/>
    <n v="4"/>
    <n v="29"/>
    <x v="8"/>
    <s v="Ortensia Giraldo"/>
    <n v="70"/>
    <n v="70"/>
    <x v="3"/>
    <n v="385000"/>
    <n v="245"/>
  </r>
  <r>
    <n v="15073"/>
    <x v="1"/>
    <x v="2"/>
    <n v="4"/>
    <n v="27"/>
    <x v="10"/>
    <s v="Carolina Navarro"/>
    <n v="211"/>
    <n v="211"/>
    <x v="2"/>
    <n v="1582500"/>
    <n v="527.5"/>
  </r>
  <r>
    <n v="15074"/>
    <x v="1"/>
    <x v="3"/>
    <n v="8"/>
    <n v="18"/>
    <x v="14"/>
    <s v="Marcela Valencia"/>
    <n v="244"/>
    <n v="244"/>
    <x v="3"/>
    <n v="1049200"/>
    <n v="561.20000000000005"/>
  </r>
  <r>
    <n v="15075"/>
    <x v="1"/>
    <x v="7"/>
    <n v="2"/>
    <n v="13"/>
    <x v="16"/>
    <s v="Ernesto Pérez"/>
    <n v="74"/>
    <n v="74"/>
    <x v="2"/>
    <n v="651200"/>
    <n v="281.2"/>
  </r>
  <r>
    <n v="15076"/>
    <x v="1"/>
    <x v="4"/>
    <n v="12"/>
    <n v="22"/>
    <x v="19"/>
    <s v="Carolina Navarro"/>
    <n v="96"/>
    <n v="96"/>
    <x v="1"/>
    <n v="672000"/>
    <n v="384"/>
  </r>
  <r>
    <n v="15077"/>
    <x v="1"/>
    <x v="11"/>
    <n v="7"/>
    <n v="14"/>
    <x v="4"/>
    <s v="Marcela Valencia"/>
    <n v="80"/>
    <n v="80"/>
    <x v="2"/>
    <n v="704000"/>
    <n v="304"/>
  </r>
  <r>
    <n v="15078"/>
    <x v="1"/>
    <x v="8"/>
    <n v="5"/>
    <n v="5"/>
    <x v="3"/>
    <s v="Ernesto Pérez"/>
    <n v="244"/>
    <n v="244"/>
    <x v="2"/>
    <n v="1830000"/>
    <n v="610"/>
  </r>
  <r>
    <n v="15079"/>
    <x v="1"/>
    <x v="4"/>
    <n v="12"/>
    <n v="21"/>
    <x v="14"/>
    <s v="Marcela Valencia"/>
    <n v="109"/>
    <n v="109"/>
    <x v="0"/>
    <n v="327000"/>
    <n v="218"/>
  </r>
  <r>
    <n v="15080"/>
    <x v="1"/>
    <x v="4"/>
    <n v="12"/>
    <n v="16"/>
    <x v="1"/>
    <s v="Carolina Navarro"/>
    <n v="94"/>
    <n v="94"/>
    <x v="0"/>
    <n v="282000"/>
    <n v="188"/>
  </r>
  <r>
    <n v="15081"/>
    <x v="1"/>
    <x v="10"/>
    <n v="6"/>
    <n v="1"/>
    <x v="6"/>
    <s v="Juan Carlos Londoño"/>
    <n v="265"/>
    <n v="265"/>
    <x v="2"/>
    <n v="1987500"/>
    <n v="662.5"/>
  </r>
  <r>
    <n v="15082"/>
    <x v="1"/>
    <x v="10"/>
    <n v="6"/>
    <n v="16"/>
    <x v="17"/>
    <s v="Ernesto Pérez"/>
    <n v="274"/>
    <n v="274"/>
    <x v="2"/>
    <n v="2055000"/>
    <n v="685"/>
  </r>
  <r>
    <n v="15083"/>
    <x v="1"/>
    <x v="5"/>
    <n v="9"/>
    <n v="23"/>
    <x v="5"/>
    <s v="Ernesto Pérez"/>
    <n v="81"/>
    <n v="81"/>
    <x v="3"/>
    <n v="445500"/>
    <n v="283.5"/>
  </r>
  <r>
    <n v="15084"/>
    <x v="1"/>
    <x v="2"/>
    <n v="4"/>
    <n v="22"/>
    <x v="3"/>
    <s v="Marcela Valencia"/>
    <n v="96"/>
    <n v="96"/>
    <x v="3"/>
    <n v="528000"/>
    <n v="336"/>
  </r>
  <r>
    <n v="15085"/>
    <x v="1"/>
    <x v="9"/>
    <n v="3"/>
    <n v="12"/>
    <x v="17"/>
    <s v="Ortensia Giraldo"/>
    <n v="266"/>
    <n v="266"/>
    <x v="2"/>
    <n v="1995000"/>
    <n v="665"/>
  </r>
  <r>
    <n v="15086"/>
    <x v="1"/>
    <x v="2"/>
    <n v="4"/>
    <n v="18"/>
    <x v="11"/>
    <s v="Ortensia Giraldo"/>
    <n v="89"/>
    <n v="89"/>
    <x v="0"/>
    <n v="267000"/>
    <n v="178"/>
  </r>
  <r>
    <n v="15087"/>
    <x v="1"/>
    <x v="6"/>
    <n v="1"/>
    <n v="8"/>
    <x v="3"/>
    <s v="Juan Carlos Londoño"/>
    <n v="50"/>
    <n v="50"/>
    <x v="2"/>
    <n v="440000"/>
    <n v="190"/>
  </r>
  <r>
    <n v="15088"/>
    <x v="1"/>
    <x v="5"/>
    <n v="9"/>
    <n v="5"/>
    <x v="6"/>
    <s v="Marcela Valencia"/>
    <n v="76"/>
    <n v="76"/>
    <x v="1"/>
    <n v="532000"/>
    <n v="304"/>
  </r>
  <r>
    <n v="15089"/>
    <x v="1"/>
    <x v="0"/>
    <n v="11"/>
    <n v="12"/>
    <x v="5"/>
    <s v="Juan Carlos Londoño"/>
    <n v="69"/>
    <n v="69"/>
    <x v="3"/>
    <n v="379500"/>
    <n v="241.5"/>
  </r>
  <r>
    <n v="15090"/>
    <x v="1"/>
    <x v="8"/>
    <n v="5"/>
    <n v="20"/>
    <x v="15"/>
    <s v="Marcela Valencia"/>
    <n v="66"/>
    <n v="66"/>
    <x v="3"/>
    <n v="363000"/>
    <n v="231"/>
  </r>
  <r>
    <n v="15091"/>
    <x v="1"/>
    <x v="2"/>
    <n v="4"/>
    <n v="29"/>
    <x v="9"/>
    <s v="Ernesto Pérez"/>
    <n v="92"/>
    <n v="92"/>
    <x v="1"/>
    <n v="644000"/>
    <n v="368"/>
  </r>
  <r>
    <n v="15092"/>
    <x v="1"/>
    <x v="9"/>
    <n v="3"/>
    <n v="18"/>
    <x v="1"/>
    <s v="Patricia Fernandez"/>
    <n v="77"/>
    <n v="77"/>
    <x v="3"/>
    <n v="423500"/>
    <n v="269.5"/>
  </r>
  <r>
    <n v="15093"/>
    <x v="1"/>
    <x v="9"/>
    <n v="3"/>
    <n v="22"/>
    <x v="4"/>
    <s v="Ortensia Giraldo"/>
    <n v="134"/>
    <n v="134"/>
    <x v="1"/>
    <n v="938000"/>
    <n v="536"/>
  </r>
  <r>
    <n v="15094"/>
    <x v="1"/>
    <x v="1"/>
    <n v="10"/>
    <n v="17"/>
    <x v="12"/>
    <s v="Marcela Valencia"/>
    <n v="117"/>
    <n v="117"/>
    <x v="0"/>
    <n v="351000"/>
    <n v="234"/>
  </r>
  <r>
    <n v="15095"/>
    <x v="1"/>
    <x v="0"/>
    <n v="11"/>
    <n v="23"/>
    <x v="16"/>
    <s v="Ernesto Pérez"/>
    <n v="212"/>
    <n v="212"/>
    <x v="2"/>
    <n v="1590000"/>
    <n v="530"/>
  </r>
  <r>
    <n v="15096"/>
    <x v="1"/>
    <x v="4"/>
    <n v="12"/>
    <n v="23"/>
    <x v="1"/>
    <s v="Patricia Fernandez"/>
    <n v="77"/>
    <n v="77"/>
    <x v="0"/>
    <n v="231000"/>
    <n v="154"/>
  </r>
  <r>
    <n v="15097"/>
    <x v="1"/>
    <x v="8"/>
    <n v="5"/>
    <n v="10"/>
    <x v="16"/>
    <s v="Ortensia Giraldo"/>
    <n v="86"/>
    <n v="86"/>
    <x v="0"/>
    <n v="258000"/>
    <n v="172"/>
  </r>
  <r>
    <n v="15098"/>
    <x v="1"/>
    <x v="4"/>
    <n v="12"/>
    <n v="28"/>
    <x v="9"/>
    <s v="Marcela Valencia"/>
    <n v="80"/>
    <n v="80"/>
    <x v="3"/>
    <n v="440000"/>
    <n v="280"/>
  </r>
  <r>
    <n v="15099"/>
    <x v="1"/>
    <x v="8"/>
    <n v="5"/>
    <n v="7"/>
    <x v="11"/>
    <s v="Carolina Navarro"/>
    <n v="210"/>
    <n v="210"/>
    <x v="2"/>
    <n v="1575000"/>
    <n v="525"/>
  </r>
  <r>
    <n v="15100"/>
    <x v="1"/>
    <x v="0"/>
    <n v="11"/>
    <n v="12"/>
    <x v="14"/>
    <s v="Ortensia Giraldo"/>
    <n v="117"/>
    <n v="117"/>
    <x v="0"/>
    <n v="351000"/>
    <n v="234"/>
  </r>
  <r>
    <n v="15101"/>
    <x v="1"/>
    <x v="5"/>
    <n v="9"/>
    <n v="22"/>
    <x v="6"/>
    <s v="Juan Carlos Londoño"/>
    <n v="71"/>
    <n v="71"/>
    <x v="1"/>
    <n v="497000"/>
    <n v="284"/>
  </r>
  <r>
    <n v="15102"/>
    <x v="1"/>
    <x v="6"/>
    <n v="1"/>
    <n v="15"/>
    <x v="5"/>
    <s v="Patricia Fernandez"/>
    <n v="113"/>
    <n v="113"/>
    <x v="1"/>
    <n v="791000"/>
    <n v="452"/>
  </r>
  <r>
    <n v="15103"/>
    <x v="1"/>
    <x v="6"/>
    <n v="1"/>
    <n v="27"/>
    <x v="8"/>
    <s v="Ortensia Giraldo"/>
    <n v="64"/>
    <n v="64"/>
    <x v="2"/>
    <n v="563200"/>
    <n v="243.2"/>
  </r>
  <r>
    <n v="15104"/>
    <x v="1"/>
    <x v="7"/>
    <n v="2"/>
    <n v="17"/>
    <x v="18"/>
    <s v="Ortensia Giraldo"/>
    <n v="225"/>
    <n v="225"/>
    <x v="3"/>
    <n v="967500"/>
    <n v="517.5"/>
  </r>
  <r>
    <n v="15105"/>
    <x v="1"/>
    <x v="1"/>
    <n v="10"/>
    <n v="30"/>
    <x v="7"/>
    <s v="Ernesto Pérez"/>
    <n v="99"/>
    <n v="99"/>
    <x v="3"/>
    <n v="544500"/>
    <n v="346.5"/>
  </r>
  <r>
    <n v="15106"/>
    <x v="1"/>
    <x v="2"/>
    <n v="4"/>
    <n v="26"/>
    <x v="7"/>
    <s v="Carolina Navarro"/>
    <n v="103"/>
    <n v="103"/>
    <x v="1"/>
    <n v="721000"/>
    <n v="412"/>
  </r>
  <r>
    <n v="15107"/>
    <x v="1"/>
    <x v="6"/>
    <n v="1"/>
    <n v="2"/>
    <x v="3"/>
    <s v="Ortensia Giraldo"/>
    <n v="101"/>
    <n v="101"/>
    <x v="2"/>
    <n v="888800"/>
    <n v="383.8"/>
  </r>
  <r>
    <n v="15108"/>
    <x v="1"/>
    <x v="6"/>
    <n v="1"/>
    <n v="28"/>
    <x v="0"/>
    <s v="Ernesto Pérez"/>
    <n v="120"/>
    <n v="120"/>
    <x v="2"/>
    <n v="1056000"/>
    <n v="456"/>
  </r>
  <r>
    <n v="15109"/>
    <x v="1"/>
    <x v="5"/>
    <n v="9"/>
    <n v="2"/>
    <x v="8"/>
    <s v="Juan Carlos Londoño"/>
    <n v="54"/>
    <n v="54"/>
    <x v="3"/>
    <n v="297000"/>
    <n v="189"/>
  </r>
  <r>
    <n v="15110"/>
    <x v="1"/>
    <x v="0"/>
    <n v="11"/>
    <n v="15"/>
    <x v="8"/>
    <s v="Patricia Fernandez"/>
    <n v="95"/>
    <n v="95"/>
    <x v="1"/>
    <n v="665000"/>
    <n v="380"/>
  </r>
  <r>
    <n v="15111"/>
    <x v="1"/>
    <x v="9"/>
    <n v="3"/>
    <n v="2"/>
    <x v="14"/>
    <s v="Juan Carlos Londoño"/>
    <n v="55"/>
    <n v="55"/>
    <x v="3"/>
    <n v="302500"/>
    <n v="192.5"/>
  </r>
  <r>
    <n v="15112"/>
    <x v="1"/>
    <x v="6"/>
    <n v="1"/>
    <n v="6"/>
    <x v="19"/>
    <s v="Ernesto Pérez"/>
    <n v="99"/>
    <n v="99"/>
    <x v="1"/>
    <n v="693000"/>
    <n v="396"/>
  </r>
  <r>
    <n v="15113"/>
    <x v="1"/>
    <x v="4"/>
    <n v="12"/>
    <n v="25"/>
    <x v="3"/>
    <s v="Marcela Valencia"/>
    <n v="58"/>
    <n v="58"/>
    <x v="0"/>
    <n v="174000"/>
    <n v="116"/>
  </r>
  <r>
    <n v="15114"/>
    <x v="1"/>
    <x v="8"/>
    <n v="5"/>
    <n v="29"/>
    <x v="1"/>
    <s v="Ernesto Pérez"/>
    <n v="245"/>
    <n v="245"/>
    <x v="2"/>
    <n v="1837500"/>
    <n v="612.5"/>
  </r>
  <r>
    <n v="15115"/>
    <x v="1"/>
    <x v="10"/>
    <n v="6"/>
    <n v="24"/>
    <x v="2"/>
    <s v="Juan Carlos Londoño"/>
    <n v="77"/>
    <n v="77"/>
    <x v="0"/>
    <n v="231000"/>
    <n v="154"/>
  </r>
  <r>
    <n v="15116"/>
    <x v="1"/>
    <x v="0"/>
    <n v="11"/>
    <n v="9"/>
    <x v="19"/>
    <s v="Carolina Navarro"/>
    <n v="69"/>
    <n v="69"/>
    <x v="1"/>
    <n v="483000"/>
    <n v="276"/>
  </r>
  <r>
    <n v="15117"/>
    <x v="1"/>
    <x v="4"/>
    <n v="12"/>
    <n v="9"/>
    <x v="4"/>
    <s v="Juan Carlos Londoño"/>
    <n v="107"/>
    <n v="107"/>
    <x v="3"/>
    <n v="588500"/>
    <n v="374.5"/>
  </r>
  <r>
    <n v="15118"/>
    <x v="1"/>
    <x v="6"/>
    <n v="1"/>
    <n v="19"/>
    <x v="16"/>
    <s v="Patricia Fernandez"/>
    <n v="214"/>
    <n v="214"/>
    <x v="0"/>
    <n v="513600"/>
    <n v="299.60000000000002"/>
  </r>
  <r>
    <n v="15119"/>
    <x v="1"/>
    <x v="2"/>
    <n v="4"/>
    <n v="16"/>
    <x v="16"/>
    <s v="Carolina Navarro"/>
    <n v="284"/>
    <n v="284"/>
    <x v="2"/>
    <n v="2130000"/>
    <n v="710"/>
  </r>
  <r>
    <n v="15120"/>
    <x v="1"/>
    <x v="0"/>
    <n v="11"/>
    <n v="15"/>
    <x v="14"/>
    <s v="Ortensia Giraldo"/>
    <n v="264"/>
    <n v="264"/>
    <x v="2"/>
    <n v="1980000"/>
    <n v="660"/>
  </r>
  <r>
    <n v="15121"/>
    <x v="1"/>
    <x v="5"/>
    <n v="9"/>
    <n v="1"/>
    <x v="13"/>
    <s v="Juan Carlos Londoño"/>
    <n v="104"/>
    <n v="104"/>
    <x v="1"/>
    <n v="728000"/>
    <n v="416"/>
  </r>
  <r>
    <n v="15122"/>
    <x v="1"/>
    <x v="6"/>
    <n v="1"/>
    <n v="11"/>
    <x v="2"/>
    <s v="Ortensia Giraldo"/>
    <n v="176"/>
    <n v="176"/>
    <x v="1"/>
    <n v="1232000"/>
    <n v="704"/>
  </r>
  <r>
    <n v="15123"/>
    <x v="1"/>
    <x v="1"/>
    <n v="10"/>
    <n v="27"/>
    <x v="5"/>
    <s v="Patricia Fernandez"/>
    <n v="91"/>
    <n v="91"/>
    <x v="0"/>
    <n v="273000"/>
    <n v="182"/>
  </r>
  <r>
    <n v="15124"/>
    <x v="1"/>
    <x v="4"/>
    <n v="12"/>
    <n v="1"/>
    <x v="3"/>
    <s v="Juan Carlos Londoño"/>
    <n v="86"/>
    <n v="86"/>
    <x v="0"/>
    <n v="258000"/>
    <n v="172"/>
  </r>
  <r>
    <n v="15125"/>
    <x v="1"/>
    <x v="1"/>
    <n v="10"/>
    <n v="26"/>
    <x v="16"/>
    <s v="Juan Carlos Londoño"/>
    <n v="84"/>
    <n v="84"/>
    <x v="3"/>
    <n v="462000"/>
    <n v="294"/>
  </r>
  <r>
    <n v="15126"/>
    <x v="1"/>
    <x v="2"/>
    <n v="4"/>
    <n v="23"/>
    <x v="15"/>
    <s v="Marcela Valencia"/>
    <n v="103"/>
    <n v="103"/>
    <x v="1"/>
    <n v="721000"/>
    <n v="412"/>
  </r>
  <r>
    <n v="15127"/>
    <x v="1"/>
    <x v="1"/>
    <n v="10"/>
    <n v="28"/>
    <x v="10"/>
    <s v="Juan Carlos Londoño"/>
    <n v="50"/>
    <n v="50"/>
    <x v="0"/>
    <n v="150000"/>
    <n v="100"/>
  </r>
  <r>
    <n v="15128"/>
    <x v="1"/>
    <x v="5"/>
    <n v="9"/>
    <n v="27"/>
    <x v="2"/>
    <s v="Ernesto Pérez"/>
    <n v="277"/>
    <n v="277"/>
    <x v="2"/>
    <n v="2077500"/>
    <n v="692.5"/>
  </r>
  <r>
    <n v="15129"/>
    <x v="1"/>
    <x v="3"/>
    <n v="8"/>
    <n v="26"/>
    <x v="4"/>
    <s v="Juan Carlos Londoño"/>
    <n v="274"/>
    <n v="274"/>
    <x v="3"/>
    <n v="1178200"/>
    <n v="630.20000000000005"/>
  </r>
  <r>
    <n v="15130"/>
    <x v="1"/>
    <x v="4"/>
    <n v="12"/>
    <n v="22"/>
    <x v="4"/>
    <s v="Marcela Valencia"/>
    <n v="94"/>
    <n v="94"/>
    <x v="0"/>
    <n v="282000"/>
    <n v="188"/>
  </r>
  <r>
    <n v="15131"/>
    <x v="1"/>
    <x v="9"/>
    <n v="3"/>
    <n v="5"/>
    <x v="15"/>
    <s v="Carolina Navarro"/>
    <n v="76"/>
    <n v="76"/>
    <x v="3"/>
    <n v="418000"/>
    <n v="266"/>
  </r>
  <r>
    <n v="15132"/>
    <x v="1"/>
    <x v="1"/>
    <n v="10"/>
    <n v="15"/>
    <x v="3"/>
    <s v="Carolina Navarro"/>
    <n v="253"/>
    <n v="253"/>
    <x v="2"/>
    <n v="1897500"/>
    <n v="632.5"/>
  </r>
  <r>
    <n v="15133"/>
    <x v="1"/>
    <x v="6"/>
    <n v="1"/>
    <n v="7"/>
    <x v="1"/>
    <s v="Juan Carlos Londoño"/>
    <n v="53"/>
    <n v="53"/>
    <x v="1"/>
    <n v="371000"/>
    <n v="212"/>
  </r>
  <r>
    <n v="15134"/>
    <x v="1"/>
    <x v="8"/>
    <n v="5"/>
    <n v="12"/>
    <x v="18"/>
    <s v="Patricia Fernandez"/>
    <n v="255"/>
    <n v="255"/>
    <x v="2"/>
    <n v="1912500"/>
    <n v="637.5"/>
  </r>
  <r>
    <n v="15135"/>
    <x v="1"/>
    <x v="11"/>
    <n v="7"/>
    <n v="21"/>
    <x v="2"/>
    <s v="Juan Carlos Londoño"/>
    <n v="235"/>
    <n v="235"/>
    <x v="3"/>
    <n v="1010500"/>
    <n v="540.5"/>
  </r>
  <r>
    <n v="15136"/>
    <x v="1"/>
    <x v="8"/>
    <n v="5"/>
    <n v="6"/>
    <x v="7"/>
    <s v="Carolina Navarro"/>
    <n v="73"/>
    <n v="73"/>
    <x v="3"/>
    <n v="401500"/>
    <n v="255.5"/>
  </r>
  <r>
    <n v="15137"/>
    <x v="1"/>
    <x v="0"/>
    <n v="11"/>
    <n v="25"/>
    <x v="3"/>
    <s v="Juan Carlos Londoño"/>
    <n v="101"/>
    <n v="101"/>
    <x v="3"/>
    <n v="555500"/>
    <n v="353.5"/>
  </r>
  <r>
    <n v="15138"/>
    <x v="1"/>
    <x v="7"/>
    <n v="2"/>
    <n v="15"/>
    <x v="2"/>
    <s v="Ortensia Giraldo"/>
    <n v="95"/>
    <n v="95"/>
    <x v="2"/>
    <n v="836000"/>
    <n v="361"/>
  </r>
  <r>
    <n v="15139"/>
    <x v="1"/>
    <x v="6"/>
    <n v="1"/>
    <n v="18"/>
    <x v="11"/>
    <s v="Juan Carlos Londoño"/>
    <n v="234"/>
    <n v="234"/>
    <x v="3"/>
    <n v="1006200"/>
    <n v="538.20000000000005"/>
  </r>
  <r>
    <n v="15140"/>
    <x v="1"/>
    <x v="3"/>
    <n v="8"/>
    <n v="4"/>
    <x v="10"/>
    <s v="Patricia Fernandez"/>
    <n v="96"/>
    <n v="96"/>
    <x v="2"/>
    <n v="844800"/>
    <n v="364.8"/>
  </r>
  <r>
    <n v="15141"/>
    <x v="1"/>
    <x v="3"/>
    <n v="8"/>
    <n v="19"/>
    <x v="5"/>
    <s v="Carolina Navarro"/>
    <n v="211"/>
    <n v="211"/>
    <x v="0"/>
    <n v="506400"/>
    <n v="295.39999999999998"/>
  </r>
  <r>
    <n v="15142"/>
    <x v="1"/>
    <x v="8"/>
    <n v="5"/>
    <n v="11"/>
    <x v="11"/>
    <s v="Ortensia Giraldo"/>
    <n v="69"/>
    <n v="69"/>
    <x v="0"/>
    <n v="207000"/>
    <n v="138"/>
  </r>
  <r>
    <n v="15143"/>
    <x v="1"/>
    <x v="8"/>
    <n v="5"/>
    <n v="3"/>
    <x v="15"/>
    <s v="Juan Carlos Londoño"/>
    <n v="175"/>
    <n v="175"/>
    <x v="1"/>
    <n v="1225000"/>
    <n v="700"/>
  </r>
  <r>
    <n v="15144"/>
    <x v="1"/>
    <x v="3"/>
    <n v="8"/>
    <n v="9"/>
    <x v="9"/>
    <s v="Carolina Navarro"/>
    <n v="211"/>
    <n v="211"/>
    <x v="0"/>
    <n v="506400"/>
    <n v="295.39999999999998"/>
  </r>
  <r>
    <n v="15145"/>
    <x v="1"/>
    <x v="5"/>
    <n v="9"/>
    <n v="17"/>
    <x v="16"/>
    <s v="Ortensia Giraldo"/>
    <n v="263"/>
    <n v="263"/>
    <x v="2"/>
    <n v="1972500"/>
    <n v="657.5"/>
  </r>
  <r>
    <n v="15146"/>
    <x v="1"/>
    <x v="2"/>
    <n v="4"/>
    <n v="29"/>
    <x v="1"/>
    <s v="Carolina Navarro"/>
    <n v="83"/>
    <n v="83"/>
    <x v="3"/>
    <n v="456500"/>
    <n v="290.5"/>
  </r>
  <r>
    <n v="15147"/>
    <x v="1"/>
    <x v="0"/>
    <n v="11"/>
    <n v="18"/>
    <x v="13"/>
    <s v="Patricia Fernandez"/>
    <n v="172"/>
    <n v="172"/>
    <x v="1"/>
    <n v="1204000"/>
    <n v="688"/>
  </r>
  <r>
    <n v="15148"/>
    <x v="1"/>
    <x v="4"/>
    <n v="12"/>
    <n v="11"/>
    <x v="4"/>
    <s v="Ernesto Pérez"/>
    <n v="261"/>
    <n v="261"/>
    <x v="2"/>
    <n v="1957500"/>
    <n v="652.5"/>
  </r>
  <r>
    <n v="15149"/>
    <x v="1"/>
    <x v="9"/>
    <n v="3"/>
    <n v="7"/>
    <x v="12"/>
    <s v="Patricia Fernandez"/>
    <n v="243"/>
    <n v="243"/>
    <x v="2"/>
    <n v="1822500"/>
    <n v="607.5"/>
  </r>
  <r>
    <n v="15150"/>
    <x v="1"/>
    <x v="3"/>
    <n v="8"/>
    <n v="20"/>
    <x v="10"/>
    <s v="Carolina Navarro"/>
    <n v="104"/>
    <n v="104"/>
    <x v="2"/>
    <n v="915200"/>
    <n v="395.2"/>
  </r>
  <r>
    <n v="15151"/>
    <x v="1"/>
    <x v="2"/>
    <n v="4"/>
    <n v="8"/>
    <x v="8"/>
    <s v="Marcela Valencia"/>
    <n v="59"/>
    <n v="59"/>
    <x v="3"/>
    <n v="324500"/>
    <n v="206.5"/>
  </r>
  <r>
    <n v="15152"/>
    <x v="1"/>
    <x v="9"/>
    <n v="3"/>
    <n v="8"/>
    <x v="19"/>
    <s v="Marcela Valencia"/>
    <n v="90"/>
    <n v="90"/>
    <x v="1"/>
    <n v="630000"/>
    <n v="360"/>
  </r>
  <r>
    <n v="15153"/>
    <x v="1"/>
    <x v="2"/>
    <n v="4"/>
    <n v="21"/>
    <x v="18"/>
    <s v="Ortensia Giraldo"/>
    <n v="69"/>
    <n v="69"/>
    <x v="3"/>
    <n v="379500"/>
    <n v="241.5"/>
  </r>
  <r>
    <n v="15154"/>
    <x v="1"/>
    <x v="8"/>
    <n v="5"/>
    <n v="19"/>
    <x v="17"/>
    <s v="Patricia Fernandez"/>
    <n v="155"/>
    <n v="155"/>
    <x v="1"/>
    <n v="1085000"/>
    <n v="620"/>
  </r>
  <r>
    <n v="15155"/>
    <x v="1"/>
    <x v="2"/>
    <n v="4"/>
    <n v="25"/>
    <x v="2"/>
    <s v="Patricia Fernandez"/>
    <n v="104"/>
    <n v="104"/>
    <x v="3"/>
    <n v="572000"/>
    <n v="364"/>
  </r>
  <r>
    <n v="15156"/>
    <x v="1"/>
    <x v="11"/>
    <n v="7"/>
    <n v="11"/>
    <x v="0"/>
    <s v="Ortensia Giraldo"/>
    <n v="274"/>
    <n v="274"/>
    <x v="3"/>
    <n v="1178200"/>
    <n v="630.20000000000005"/>
  </r>
  <r>
    <n v="15157"/>
    <x v="1"/>
    <x v="5"/>
    <n v="9"/>
    <n v="6"/>
    <x v="9"/>
    <s v="Carolina Navarro"/>
    <n v="67"/>
    <n v="67"/>
    <x v="0"/>
    <n v="201000"/>
    <n v="134"/>
  </r>
  <r>
    <n v="15158"/>
    <x v="1"/>
    <x v="3"/>
    <n v="8"/>
    <n v="15"/>
    <x v="7"/>
    <s v="Juan Carlos Londoño"/>
    <n v="216"/>
    <n v="216"/>
    <x v="3"/>
    <n v="928800"/>
    <n v="496.8"/>
  </r>
  <r>
    <n v="15159"/>
    <x v="1"/>
    <x v="5"/>
    <n v="9"/>
    <n v="4"/>
    <x v="11"/>
    <s v="Marcela Valencia"/>
    <n v="96"/>
    <n v="96"/>
    <x v="0"/>
    <n v="288000"/>
    <n v="192"/>
  </r>
  <r>
    <n v="15160"/>
    <x v="1"/>
    <x v="6"/>
    <n v="1"/>
    <n v="6"/>
    <x v="18"/>
    <s v="Ortensia Giraldo"/>
    <n v="66"/>
    <n v="66"/>
    <x v="2"/>
    <n v="580800"/>
    <n v="250.8"/>
  </r>
  <r>
    <n v="15161"/>
    <x v="1"/>
    <x v="4"/>
    <n v="12"/>
    <n v="26"/>
    <x v="13"/>
    <s v="Ernesto Pérez"/>
    <n v="116"/>
    <n v="116"/>
    <x v="3"/>
    <n v="638000"/>
    <n v="406"/>
  </r>
  <r>
    <n v="15162"/>
    <x v="1"/>
    <x v="9"/>
    <n v="3"/>
    <n v="15"/>
    <x v="16"/>
    <s v="Marcela Valencia"/>
    <n v="172"/>
    <n v="172"/>
    <x v="1"/>
    <n v="1204000"/>
    <n v="688"/>
  </r>
  <r>
    <n v="15163"/>
    <x v="1"/>
    <x v="9"/>
    <n v="3"/>
    <n v="24"/>
    <x v="15"/>
    <s v="Carolina Navarro"/>
    <n v="239"/>
    <n v="239"/>
    <x v="2"/>
    <n v="1792500"/>
    <n v="597.5"/>
  </r>
  <r>
    <n v="15164"/>
    <x v="1"/>
    <x v="9"/>
    <n v="3"/>
    <n v="12"/>
    <x v="14"/>
    <s v="Marcela Valencia"/>
    <n v="95"/>
    <n v="95"/>
    <x v="1"/>
    <n v="665000"/>
    <n v="380"/>
  </r>
  <r>
    <n v="15165"/>
    <x v="1"/>
    <x v="11"/>
    <n v="7"/>
    <n v="28"/>
    <x v="15"/>
    <s v="Ernesto Pérez"/>
    <n v="91"/>
    <n v="91"/>
    <x v="2"/>
    <n v="800800"/>
    <n v="345.8"/>
  </r>
  <r>
    <n v="15166"/>
    <x v="1"/>
    <x v="9"/>
    <n v="3"/>
    <n v="9"/>
    <x v="14"/>
    <s v="Ortensia Giraldo"/>
    <n v="87"/>
    <n v="87"/>
    <x v="3"/>
    <n v="478500"/>
    <n v="304.5"/>
  </r>
  <r>
    <n v="15167"/>
    <x v="1"/>
    <x v="3"/>
    <n v="8"/>
    <n v="7"/>
    <x v="1"/>
    <s v="Ortensia Giraldo"/>
    <n v="280"/>
    <n v="280"/>
    <x v="0"/>
    <n v="672000"/>
    <n v="392"/>
  </r>
  <r>
    <n v="15168"/>
    <x v="1"/>
    <x v="7"/>
    <n v="2"/>
    <n v="5"/>
    <x v="4"/>
    <s v="Carolina Navarro"/>
    <n v="169"/>
    <n v="169"/>
    <x v="1"/>
    <n v="1183000"/>
    <n v="676"/>
  </r>
  <r>
    <n v="15169"/>
    <x v="1"/>
    <x v="0"/>
    <n v="11"/>
    <n v="28"/>
    <x v="8"/>
    <s v="Marcela Valencia"/>
    <n v="56"/>
    <n v="56"/>
    <x v="0"/>
    <n v="168000"/>
    <n v="112"/>
  </r>
  <r>
    <n v="15170"/>
    <x v="1"/>
    <x v="11"/>
    <n v="7"/>
    <n v="27"/>
    <x v="11"/>
    <s v="Ortensia Giraldo"/>
    <n v="257"/>
    <n v="257"/>
    <x v="0"/>
    <n v="616800"/>
    <n v="359.8"/>
  </r>
  <r>
    <n v="15171"/>
    <x v="1"/>
    <x v="2"/>
    <n v="4"/>
    <n v="8"/>
    <x v="12"/>
    <s v="Patricia Fernandez"/>
    <n v="75"/>
    <n v="75"/>
    <x v="0"/>
    <n v="225000"/>
    <n v="150"/>
  </r>
  <r>
    <n v="15172"/>
    <x v="1"/>
    <x v="2"/>
    <n v="4"/>
    <n v="7"/>
    <x v="2"/>
    <s v="Ernesto Pérez"/>
    <n v="80"/>
    <n v="80"/>
    <x v="0"/>
    <n v="240000"/>
    <n v="160"/>
  </r>
  <r>
    <n v="15173"/>
    <x v="1"/>
    <x v="1"/>
    <n v="10"/>
    <n v="28"/>
    <x v="10"/>
    <s v="Patricia Fernandez"/>
    <n v="88"/>
    <n v="88"/>
    <x v="3"/>
    <n v="484000"/>
    <n v="308"/>
  </r>
  <r>
    <n v="15174"/>
    <x v="1"/>
    <x v="2"/>
    <n v="4"/>
    <n v="4"/>
    <x v="8"/>
    <s v="Ortensia Giraldo"/>
    <n v="52"/>
    <n v="52"/>
    <x v="1"/>
    <n v="364000"/>
    <n v="208"/>
  </r>
  <r>
    <n v="15175"/>
    <x v="1"/>
    <x v="7"/>
    <n v="2"/>
    <n v="16"/>
    <x v="6"/>
    <s v="Marcela Valencia"/>
    <n v="277"/>
    <n v="277"/>
    <x v="3"/>
    <n v="1191100"/>
    <n v="637.1"/>
  </r>
  <r>
    <n v="15176"/>
    <x v="1"/>
    <x v="5"/>
    <n v="9"/>
    <n v="28"/>
    <x v="0"/>
    <s v="Ortensia Giraldo"/>
    <n v="203"/>
    <n v="203"/>
    <x v="2"/>
    <n v="1522500"/>
    <n v="507.5"/>
  </r>
  <r>
    <n v="15177"/>
    <x v="1"/>
    <x v="0"/>
    <n v="11"/>
    <n v="28"/>
    <x v="5"/>
    <s v="Ortensia Giraldo"/>
    <n v="136"/>
    <n v="136"/>
    <x v="1"/>
    <n v="952000"/>
    <n v="544"/>
  </r>
  <r>
    <n v="15178"/>
    <x v="1"/>
    <x v="6"/>
    <n v="1"/>
    <n v="22"/>
    <x v="9"/>
    <s v="Marcela Valencia"/>
    <n v="255"/>
    <n v="255"/>
    <x v="3"/>
    <n v="1096500"/>
    <n v="586.5"/>
  </r>
  <r>
    <n v="15179"/>
    <x v="1"/>
    <x v="0"/>
    <n v="11"/>
    <n v="19"/>
    <x v="14"/>
    <s v="Ortensia Giraldo"/>
    <n v="105"/>
    <n v="105"/>
    <x v="1"/>
    <n v="735000"/>
    <n v="420"/>
  </r>
  <r>
    <n v="15180"/>
    <x v="1"/>
    <x v="2"/>
    <n v="4"/>
    <n v="27"/>
    <x v="6"/>
    <s v="Marcela Valencia"/>
    <n v="73"/>
    <n v="73"/>
    <x v="3"/>
    <n v="401500"/>
    <n v="255.5"/>
  </r>
  <r>
    <n v="15181"/>
    <x v="1"/>
    <x v="6"/>
    <n v="1"/>
    <n v="5"/>
    <x v="10"/>
    <s v="Patricia Fernandez"/>
    <n v="293"/>
    <n v="293"/>
    <x v="3"/>
    <n v="1259900"/>
    <n v="673.9"/>
  </r>
  <r>
    <n v="15182"/>
    <x v="1"/>
    <x v="11"/>
    <n v="7"/>
    <n v="11"/>
    <x v="6"/>
    <s v="Carolina Navarro"/>
    <n v="208"/>
    <n v="208"/>
    <x v="3"/>
    <n v="894400"/>
    <n v="478.4"/>
  </r>
  <r>
    <n v="15183"/>
    <x v="1"/>
    <x v="11"/>
    <n v="7"/>
    <n v="26"/>
    <x v="9"/>
    <s v="Patricia Fernandez"/>
    <n v="77"/>
    <n v="77"/>
    <x v="1"/>
    <n v="539000"/>
    <n v="308"/>
  </r>
  <r>
    <n v="15184"/>
    <x v="1"/>
    <x v="10"/>
    <n v="6"/>
    <n v="12"/>
    <x v="5"/>
    <s v="Ernesto Pérez"/>
    <n v="236"/>
    <n v="236"/>
    <x v="2"/>
    <n v="1770000"/>
    <n v="590"/>
  </r>
  <r>
    <n v="15185"/>
    <x v="1"/>
    <x v="0"/>
    <n v="11"/>
    <n v="3"/>
    <x v="6"/>
    <s v="Marcela Valencia"/>
    <n v="103"/>
    <n v="103"/>
    <x v="1"/>
    <n v="721000"/>
    <n v="412"/>
  </r>
  <r>
    <n v="15186"/>
    <x v="1"/>
    <x v="7"/>
    <n v="2"/>
    <n v="23"/>
    <x v="0"/>
    <s v="Patricia Fernandez"/>
    <n v="297"/>
    <n v="297"/>
    <x v="0"/>
    <n v="712800"/>
    <n v="415.8"/>
  </r>
  <r>
    <n v="15187"/>
    <x v="1"/>
    <x v="0"/>
    <n v="11"/>
    <n v="1"/>
    <x v="18"/>
    <s v="Patricia Fernandez"/>
    <n v="236"/>
    <n v="236"/>
    <x v="2"/>
    <n v="1770000"/>
    <n v="590"/>
  </r>
  <r>
    <n v="15188"/>
    <x v="1"/>
    <x v="8"/>
    <n v="5"/>
    <n v="7"/>
    <x v="12"/>
    <s v="Marcela Valencia"/>
    <n v="60"/>
    <n v="60"/>
    <x v="1"/>
    <n v="420000"/>
    <n v="240"/>
  </r>
  <r>
    <n v="15189"/>
    <x v="1"/>
    <x v="9"/>
    <n v="3"/>
    <n v="5"/>
    <x v="14"/>
    <s v="Juan Carlos Londoño"/>
    <n v="102"/>
    <n v="102"/>
    <x v="1"/>
    <n v="714000"/>
    <n v="408"/>
  </r>
  <r>
    <n v="15190"/>
    <x v="1"/>
    <x v="0"/>
    <n v="11"/>
    <n v="17"/>
    <x v="10"/>
    <s v="Patricia Fernandez"/>
    <n v="125"/>
    <n v="125"/>
    <x v="1"/>
    <n v="875000"/>
    <n v="500"/>
  </r>
  <r>
    <n v="15191"/>
    <x v="1"/>
    <x v="6"/>
    <n v="1"/>
    <n v="6"/>
    <x v="15"/>
    <s v="Ortensia Giraldo"/>
    <n v="203"/>
    <n v="203"/>
    <x v="3"/>
    <n v="872900"/>
    <n v="466.9"/>
  </r>
  <r>
    <n v="15192"/>
    <x v="1"/>
    <x v="9"/>
    <n v="3"/>
    <n v="16"/>
    <x v="14"/>
    <s v="Ortensia Giraldo"/>
    <n v="96"/>
    <n v="96"/>
    <x v="3"/>
    <n v="528000"/>
    <n v="336"/>
  </r>
  <r>
    <n v="15193"/>
    <x v="1"/>
    <x v="11"/>
    <n v="7"/>
    <n v="3"/>
    <x v="2"/>
    <s v="Ortensia Giraldo"/>
    <n v="290"/>
    <n v="290"/>
    <x v="3"/>
    <n v="1247000"/>
    <n v="667"/>
  </r>
  <r>
    <n v="15194"/>
    <x v="1"/>
    <x v="3"/>
    <n v="8"/>
    <n v="19"/>
    <x v="17"/>
    <s v="Juan Carlos Londoño"/>
    <n v="91"/>
    <n v="91"/>
    <x v="2"/>
    <n v="800800"/>
    <n v="345.8"/>
  </r>
  <r>
    <n v="15195"/>
    <x v="1"/>
    <x v="4"/>
    <n v="12"/>
    <n v="21"/>
    <x v="18"/>
    <s v="Juan Carlos Londoño"/>
    <n v="111"/>
    <n v="111"/>
    <x v="3"/>
    <n v="610500"/>
    <n v="388.5"/>
  </r>
  <r>
    <n v="15196"/>
    <x v="1"/>
    <x v="7"/>
    <n v="2"/>
    <n v="7"/>
    <x v="6"/>
    <s v="Ernesto Pérez"/>
    <n v="109"/>
    <n v="109"/>
    <x v="1"/>
    <n v="763000"/>
    <n v="436"/>
  </r>
  <r>
    <n v="15197"/>
    <x v="1"/>
    <x v="8"/>
    <n v="5"/>
    <n v="2"/>
    <x v="16"/>
    <s v="Patricia Fernandez"/>
    <n v="87"/>
    <n v="87"/>
    <x v="0"/>
    <n v="261000"/>
    <n v="174"/>
  </r>
  <r>
    <n v="15198"/>
    <x v="1"/>
    <x v="5"/>
    <n v="9"/>
    <n v="20"/>
    <x v="15"/>
    <s v="Ernesto Pérez"/>
    <n v="114"/>
    <n v="114"/>
    <x v="3"/>
    <n v="627000"/>
    <n v="399"/>
  </r>
  <r>
    <n v="15199"/>
    <x v="1"/>
    <x v="7"/>
    <n v="2"/>
    <n v="7"/>
    <x v="13"/>
    <s v="Juan Carlos Londoño"/>
    <n v="201"/>
    <n v="201"/>
    <x v="0"/>
    <n v="482400"/>
    <n v="281.39999999999998"/>
  </r>
  <r>
    <n v="15200"/>
    <x v="1"/>
    <x v="6"/>
    <n v="1"/>
    <n v="6"/>
    <x v="6"/>
    <s v="Ortensia Giraldo"/>
    <n v="229"/>
    <n v="229"/>
    <x v="0"/>
    <n v="549600"/>
    <n v="320.60000000000002"/>
  </r>
  <r>
    <n v="15201"/>
    <x v="1"/>
    <x v="4"/>
    <n v="12"/>
    <n v="20"/>
    <x v="13"/>
    <s v="Juan Carlos Londoño"/>
    <n v="149"/>
    <n v="149"/>
    <x v="1"/>
    <n v="1043000"/>
    <n v="596"/>
  </r>
  <r>
    <n v="15202"/>
    <x v="1"/>
    <x v="0"/>
    <n v="11"/>
    <n v="19"/>
    <x v="8"/>
    <s v="Ernesto Pérez"/>
    <n v="106"/>
    <n v="106"/>
    <x v="3"/>
    <n v="583000"/>
    <n v="371"/>
  </r>
  <r>
    <n v="15203"/>
    <x v="1"/>
    <x v="1"/>
    <n v="10"/>
    <n v="24"/>
    <x v="12"/>
    <s v="Juan Carlos Londoño"/>
    <n v="98"/>
    <n v="98"/>
    <x v="0"/>
    <n v="294000"/>
    <n v="196"/>
  </r>
  <r>
    <n v="15204"/>
    <x v="1"/>
    <x v="6"/>
    <n v="1"/>
    <n v="1"/>
    <x v="8"/>
    <s v="Patricia Fernandez"/>
    <n v="117"/>
    <n v="117"/>
    <x v="2"/>
    <n v="1029600"/>
    <n v="444.6"/>
  </r>
  <r>
    <n v="15205"/>
    <x v="1"/>
    <x v="8"/>
    <n v="5"/>
    <n v="8"/>
    <x v="10"/>
    <s v="Ortensia Giraldo"/>
    <n v="259"/>
    <n v="259"/>
    <x v="2"/>
    <n v="1942500"/>
    <n v="647.5"/>
  </r>
  <r>
    <n v="15206"/>
    <x v="1"/>
    <x v="1"/>
    <n v="10"/>
    <n v="19"/>
    <x v="16"/>
    <s v="Ernesto Pérez"/>
    <n v="288"/>
    <n v="288"/>
    <x v="2"/>
    <n v="2160000"/>
    <n v="720"/>
  </r>
  <r>
    <n v="15207"/>
    <x v="1"/>
    <x v="5"/>
    <n v="9"/>
    <n v="26"/>
    <x v="11"/>
    <s v="Carolina Navarro"/>
    <n v="256"/>
    <n v="256"/>
    <x v="2"/>
    <n v="1920000"/>
    <n v="640"/>
  </r>
  <r>
    <n v="15208"/>
    <x v="1"/>
    <x v="8"/>
    <n v="5"/>
    <n v="17"/>
    <x v="16"/>
    <s v="Ernesto Pérez"/>
    <n v="129"/>
    <n v="129"/>
    <x v="1"/>
    <n v="903000"/>
    <n v="516"/>
  </r>
  <r>
    <n v="15209"/>
    <x v="1"/>
    <x v="0"/>
    <n v="11"/>
    <n v="17"/>
    <x v="12"/>
    <s v="Marcela Valencia"/>
    <n v="238"/>
    <n v="238"/>
    <x v="2"/>
    <n v="1785000"/>
    <n v="595"/>
  </r>
  <r>
    <n v="15210"/>
    <x v="1"/>
    <x v="2"/>
    <n v="4"/>
    <n v="7"/>
    <x v="3"/>
    <s v="Marcela Valencia"/>
    <n v="80"/>
    <n v="80"/>
    <x v="0"/>
    <n v="240000"/>
    <n v="160"/>
  </r>
  <r>
    <n v="15211"/>
    <x v="1"/>
    <x v="0"/>
    <n v="11"/>
    <n v="21"/>
    <x v="0"/>
    <s v="Juan Carlos Londoño"/>
    <n v="69"/>
    <n v="69"/>
    <x v="0"/>
    <n v="207000"/>
    <n v="138"/>
  </r>
  <r>
    <n v="15212"/>
    <x v="1"/>
    <x v="5"/>
    <n v="9"/>
    <n v="21"/>
    <x v="6"/>
    <s v="Marcela Valencia"/>
    <n v="54"/>
    <n v="54"/>
    <x v="3"/>
    <n v="297000"/>
    <n v="189"/>
  </r>
  <r>
    <n v="15213"/>
    <x v="1"/>
    <x v="9"/>
    <n v="3"/>
    <n v="29"/>
    <x v="17"/>
    <s v="Juan Carlos Londoño"/>
    <n v="108"/>
    <n v="108"/>
    <x v="0"/>
    <n v="324000"/>
    <n v="216"/>
  </r>
  <r>
    <n v="15214"/>
    <x v="1"/>
    <x v="1"/>
    <n v="10"/>
    <n v="2"/>
    <x v="1"/>
    <s v="Carolina Navarro"/>
    <n v="105"/>
    <n v="105"/>
    <x v="1"/>
    <n v="735000"/>
    <n v="420"/>
  </r>
  <r>
    <n v="15215"/>
    <x v="1"/>
    <x v="0"/>
    <n v="11"/>
    <n v="21"/>
    <x v="6"/>
    <s v="Patricia Fernandez"/>
    <n v="203"/>
    <n v="203"/>
    <x v="2"/>
    <n v="1522500"/>
    <n v="507.5"/>
  </r>
  <r>
    <n v="15216"/>
    <x v="1"/>
    <x v="4"/>
    <n v="12"/>
    <n v="13"/>
    <x v="7"/>
    <s v="Ernesto Pérez"/>
    <n v="297"/>
    <n v="297"/>
    <x v="2"/>
    <n v="2227500"/>
    <n v="742.5"/>
  </r>
  <r>
    <n v="15217"/>
    <x v="1"/>
    <x v="1"/>
    <n v="10"/>
    <n v="15"/>
    <x v="6"/>
    <s v="Carolina Navarro"/>
    <n v="83"/>
    <n v="83"/>
    <x v="0"/>
    <n v="249000"/>
    <n v="166"/>
  </r>
  <r>
    <n v="15218"/>
    <x v="1"/>
    <x v="8"/>
    <n v="5"/>
    <n v="5"/>
    <x v="19"/>
    <s v="Ernesto Pérez"/>
    <n v="54"/>
    <n v="54"/>
    <x v="3"/>
    <n v="297000"/>
    <n v="189"/>
  </r>
  <r>
    <n v="15219"/>
    <x v="1"/>
    <x v="4"/>
    <n v="12"/>
    <n v="15"/>
    <x v="2"/>
    <s v="Marcela Valencia"/>
    <n v="120"/>
    <n v="120"/>
    <x v="3"/>
    <n v="660000"/>
    <n v="420"/>
  </r>
  <r>
    <n v="15220"/>
    <x v="1"/>
    <x v="3"/>
    <n v="8"/>
    <n v="8"/>
    <x v="10"/>
    <s v="Marcela Valencia"/>
    <n v="257"/>
    <n v="257"/>
    <x v="3"/>
    <n v="1105100"/>
    <n v="591.1"/>
  </r>
  <r>
    <n v="15221"/>
    <x v="1"/>
    <x v="10"/>
    <n v="6"/>
    <n v="20"/>
    <x v="14"/>
    <s v="Juan Carlos Londoño"/>
    <n v="75"/>
    <n v="75"/>
    <x v="0"/>
    <n v="225000"/>
    <n v="150"/>
  </r>
  <r>
    <n v="15222"/>
    <x v="1"/>
    <x v="0"/>
    <n v="11"/>
    <n v="30"/>
    <x v="7"/>
    <s v="Juan Carlos Londoño"/>
    <n v="257"/>
    <n v="257"/>
    <x v="2"/>
    <n v="1927500"/>
    <n v="642.5"/>
  </r>
  <r>
    <n v="15223"/>
    <x v="1"/>
    <x v="1"/>
    <n v="10"/>
    <n v="15"/>
    <x v="1"/>
    <s v="Marcela Valencia"/>
    <n v="218"/>
    <n v="218"/>
    <x v="2"/>
    <n v="1635000"/>
    <n v="545"/>
  </r>
  <r>
    <n v="15224"/>
    <x v="1"/>
    <x v="7"/>
    <n v="2"/>
    <n v="19"/>
    <x v="19"/>
    <s v="Carolina Navarro"/>
    <n v="200"/>
    <n v="200"/>
    <x v="0"/>
    <n v="480000"/>
    <n v="280"/>
  </r>
  <r>
    <n v="15225"/>
    <x v="1"/>
    <x v="11"/>
    <n v="7"/>
    <n v="26"/>
    <x v="14"/>
    <s v="Juan Carlos Londoño"/>
    <n v="253"/>
    <n v="253"/>
    <x v="0"/>
    <n v="607200"/>
    <n v="354.2"/>
  </r>
  <r>
    <n v="15226"/>
    <x v="1"/>
    <x v="11"/>
    <n v="7"/>
    <n v="16"/>
    <x v="10"/>
    <s v="Ortensia Giraldo"/>
    <n v="58"/>
    <n v="58"/>
    <x v="1"/>
    <n v="406000"/>
    <n v="232"/>
  </r>
  <r>
    <n v="15227"/>
    <x v="1"/>
    <x v="11"/>
    <n v="7"/>
    <n v="9"/>
    <x v="13"/>
    <s v="Juan Carlos Londoño"/>
    <n v="287"/>
    <n v="287"/>
    <x v="3"/>
    <n v="1234100"/>
    <n v="660.1"/>
  </r>
  <r>
    <n v="15228"/>
    <x v="1"/>
    <x v="3"/>
    <n v="8"/>
    <n v="2"/>
    <x v="19"/>
    <s v="Ernesto Pérez"/>
    <n v="269"/>
    <n v="269"/>
    <x v="3"/>
    <n v="1156700"/>
    <n v="618.70000000000005"/>
  </r>
  <r>
    <n v="15229"/>
    <x v="1"/>
    <x v="0"/>
    <n v="11"/>
    <n v="22"/>
    <x v="19"/>
    <s v="Patricia Fernandez"/>
    <n v="71"/>
    <n v="71"/>
    <x v="0"/>
    <n v="213000"/>
    <n v="142"/>
  </r>
  <r>
    <n v="15230"/>
    <x v="1"/>
    <x v="11"/>
    <n v="7"/>
    <n v="15"/>
    <x v="11"/>
    <s v="Patricia Fernandez"/>
    <n v="90"/>
    <n v="90"/>
    <x v="2"/>
    <n v="792000"/>
    <n v="342"/>
  </r>
  <r>
    <n v="15231"/>
    <x v="1"/>
    <x v="0"/>
    <n v="11"/>
    <n v="1"/>
    <x v="8"/>
    <s v="Ernesto Pérez"/>
    <n v="94"/>
    <n v="94"/>
    <x v="3"/>
    <n v="517000"/>
    <n v="329"/>
  </r>
  <r>
    <n v="15232"/>
    <x v="1"/>
    <x v="8"/>
    <n v="5"/>
    <n v="11"/>
    <x v="0"/>
    <s v="Ortensia Giraldo"/>
    <n v="234"/>
    <n v="234"/>
    <x v="2"/>
    <n v="1755000"/>
    <n v="585"/>
  </r>
  <r>
    <n v="15233"/>
    <x v="1"/>
    <x v="1"/>
    <n v="10"/>
    <n v="15"/>
    <x v="2"/>
    <s v="Carolina Navarro"/>
    <n v="143"/>
    <n v="143"/>
    <x v="1"/>
    <n v="1001000"/>
    <n v="572"/>
  </r>
  <r>
    <n v="15234"/>
    <x v="1"/>
    <x v="4"/>
    <n v="12"/>
    <n v="22"/>
    <x v="9"/>
    <s v="Carolina Navarro"/>
    <n v="81"/>
    <n v="81"/>
    <x v="0"/>
    <n v="243000"/>
    <n v="162"/>
  </r>
  <r>
    <n v="15235"/>
    <x v="1"/>
    <x v="1"/>
    <n v="10"/>
    <n v="13"/>
    <x v="6"/>
    <s v="Marcela Valencia"/>
    <n v="212"/>
    <n v="212"/>
    <x v="2"/>
    <n v="1590000"/>
    <n v="530"/>
  </r>
  <r>
    <n v="15236"/>
    <x v="1"/>
    <x v="3"/>
    <n v="8"/>
    <n v="5"/>
    <x v="9"/>
    <s v="Marcela Valencia"/>
    <n v="223"/>
    <n v="223"/>
    <x v="0"/>
    <n v="535200"/>
    <n v="312.2"/>
  </r>
  <r>
    <n v="15237"/>
    <x v="1"/>
    <x v="0"/>
    <n v="11"/>
    <n v="28"/>
    <x v="8"/>
    <s v="Ortensia Giraldo"/>
    <n v="60"/>
    <n v="60"/>
    <x v="3"/>
    <n v="330000"/>
    <n v="210"/>
  </r>
  <r>
    <n v="15238"/>
    <x v="1"/>
    <x v="3"/>
    <n v="8"/>
    <n v="18"/>
    <x v="4"/>
    <s v="Patricia Fernandez"/>
    <n v="204"/>
    <n v="204"/>
    <x v="0"/>
    <n v="489600"/>
    <n v="285.60000000000002"/>
  </r>
  <r>
    <n v="15239"/>
    <x v="1"/>
    <x v="2"/>
    <n v="4"/>
    <n v="11"/>
    <x v="3"/>
    <s v="Ernesto Pérez"/>
    <n v="74"/>
    <n v="74"/>
    <x v="0"/>
    <n v="222000"/>
    <n v="148"/>
  </r>
  <r>
    <n v="15240"/>
    <x v="1"/>
    <x v="1"/>
    <n v="10"/>
    <n v="25"/>
    <x v="18"/>
    <s v="Ernesto Pérez"/>
    <n v="233"/>
    <n v="233"/>
    <x v="2"/>
    <n v="1747500"/>
    <n v="582.5"/>
  </r>
  <r>
    <n v="15241"/>
    <x v="1"/>
    <x v="6"/>
    <n v="1"/>
    <n v="5"/>
    <x v="18"/>
    <s v="Patricia Fernandez"/>
    <n v="260"/>
    <n v="260"/>
    <x v="3"/>
    <n v="1118000"/>
    <n v="598"/>
  </r>
  <r>
    <n v="15242"/>
    <x v="1"/>
    <x v="4"/>
    <n v="12"/>
    <n v="15"/>
    <x v="6"/>
    <s v="Patricia Fernandez"/>
    <n v="289"/>
    <n v="289"/>
    <x v="2"/>
    <n v="2167500"/>
    <n v="722.5"/>
  </r>
  <r>
    <n v="15243"/>
    <x v="1"/>
    <x v="0"/>
    <n v="11"/>
    <n v="13"/>
    <x v="9"/>
    <s v="Marcela Valencia"/>
    <n v="167"/>
    <n v="167"/>
    <x v="1"/>
    <n v="1169000"/>
    <n v="668"/>
  </r>
  <r>
    <n v="15244"/>
    <x v="1"/>
    <x v="4"/>
    <n v="12"/>
    <n v="6"/>
    <x v="12"/>
    <s v="Ernesto Pérez"/>
    <n v="112"/>
    <n v="112"/>
    <x v="0"/>
    <n v="336000"/>
    <n v="224"/>
  </r>
  <r>
    <n v="15245"/>
    <x v="1"/>
    <x v="9"/>
    <n v="3"/>
    <n v="13"/>
    <x v="11"/>
    <s v="Ortensia Giraldo"/>
    <n v="52"/>
    <n v="52"/>
    <x v="1"/>
    <n v="364000"/>
    <n v="208"/>
  </r>
  <r>
    <n v="15246"/>
    <x v="1"/>
    <x v="5"/>
    <n v="9"/>
    <n v="21"/>
    <x v="8"/>
    <s v="Carolina Navarro"/>
    <n v="66"/>
    <n v="66"/>
    <x v="0"/>
    <n v="198000"/>
    <n v="132"/>
  </r>
  <r>
    <n v="15247"/>
    <x v="1"/>
    <x v="11"/>
    <n v="7"/>
    <n v="17"/>
    <x v="7"/>
    <s v="Patricia Fernandez"/>
    <n v="251"/>
    <n v="251"/>
    <x v="0"/>
    <n v="602400"/>
    <n v="351.4"/>
  </r>
  <r>
    <n v="15248"/>
    <x v="1"/>
    <x v="11"/>
    <n v="7"/>
    <n v="11"/>
    <x v="10"/>
    <s v="Ernesto Pérez"/>
    <n v="288"/>
    <n v="288"/>
    <x v="0"/>
    <n v="691200"/>
    <n v="403.2"/>
  </r>
  <r>
    <n v="15249"/>
    <x v="1"/>
    <x v="2"/>
    <n v="4"/>
    <n v="30"/>
    <x v="19"/>
    <s v="Marcela Valencia"/>
    <n v="71"/>
    <n v="71"/>
    <x v="3"/>
    <n v="390500"/>
    <n v="248.5"/>
  </r>
  <r>
    <n v="15250"/>
    <x v="1"/>
    <x v="11"/>
    <n v="7"/>
    <n v="8"/>
    <x v="7"/>
    <s v="Ortensia Giraldo"/>
    <n v="91"/>
    <n v="91"/>
    <x v="1"/>
    <n v="637000"/>
    <n v="364"/>
  </r>
  <r>
    <n v="15251"/>
    <x v="1"/>
    <x v="5"/>
    <n v="9"/>
    <n v="27"/>
    <x v="6"/>
    <s v="Marcela Valencia"/>
    <n v="230"/>
    <n v="230"/>
    <x v="2"/>
    <n v="1725000"/>
    <n v="575"/>
  </r>
  <r>
    <n v="15252"/>
    <x v="1"/>
    <x v="2"/>
    <n v="4"/>
    <n v="20"/>
    <x v="14"/>
    <s v="Patricia Fernandez"/>
    <n v="79"/>
    <n v="79"/>
    <x v="3"/>
    <n v="434500"/>
    <n v="276.5"/>
  </r>
  <r>
    <n v="15253"/>
    <x v="1"/>
    <x v="5"/>
    <n v="9"/>
    <n v="21"/>
    <x v="8"/>
    <s v="Ortensia Giraldo"/>
    <n v="62"/>
    <n v="62"/>
    <x v="3"/>
    <n v="341000"/>
    <n v="217"/>
  </r>
  <r>
    <n v="15254"/>
    <x v="1"/>
    <x v="1"/>
    <n v="10"/>
    <n v="16"/>
    <x v="17"/>
    <s v="Marcela Valencia"/>
    <n v="108"/>
    <n v="108"/>
    <x v="0"/>
    <n v="324000"/>
    <n v="216"/>
  </r>
  <r>
    <n v="15255"/>
    <x v="1"/>
    <x v="1"/>
    <n v="10"/>
    <n v="21"/>
    <x v="12"/>
    <s v="Ortensia Giraldo"/>
    <n v="107"/>
    <n v="107"/>
    <x v="3"/>
    <n v="588500"/>
    <n v="374.5"/>
  </r>
  <r>
    <n v="15256"/>
    <x v="1"/>
    <x v="2"/>
    <n v="4"/>
    <n v="22"/>
    <x v="6"/>
    <s v="Carolina Navarro"/>
    <n v="58"/>
    <n v="58"/>
    <x v="0"/>
    <n v="174000"/>
    <n v="116"/>
  </r>
  <r>
    <n v="15257"/>
    <x v="1"/>
    <x v="2"/>
    <n v="4"/>
    <n v="27"/>
    <x v="16"/>
    <s v="Marcela Valencia"/>
    <n v="179"/>
    <n v="179"/>
    <x v="1"/>
    <n v="1253000"/>
    <n v="716"/>
  </r>
  <r>
    <n v="15258"/>
    <x v="1"/>
    <x v="3"/>
    <n v="8"/>
    <n v="9"/>
    <x v="15"/>
    <s v="Carolina Navarro"/>
    <n v="141"/>
    <n v="141"/>
    <x v="1"/>
    <n v="987000"/>
    <n v="564"/>
  </r>
  <r>
    <n v="15259"/>
    <x v="1"/>
    <x v="7"/>
    <n v="2"/>
    <n v="10"/>
    <x v="15"/>
    <s v="Juan Carlos Londoño"/>
    <n v="209"/>
    <n v="209"/>
    <x v="3"/>
    <n v="898700"/>
    <n v="480.7"/>
  </r>
  <r>
    <n v="15260"/>
    <x v="1"/>
    <x v="4"/>
    <n v="12"/>
    <n v="28"/>
    <x v="10"/>
    <s v="Patricia Fernandez"/>
    <n v="206"/>
    <n v="206"/>
    <x v="2"/>
    <n v="1545000"/>
    <n v="515"/>
  </r>
  <r>
    <n v="15261"/>
    <x v="1"/>
    <x v="6"/>
    <n v="1"/>
    <n v="20"/>
    <x v="4"/>
    <s v="Marcela Valencia"/>
    <n v="51"/>
    <n v="51"/>
    <x v="1"/>
    <n v="357000"/>
    <n v="204"/>
  </r>
  <r>
    <n v="15262"/>
    <x v="1"/>
    <x v="6"/>
    <n v="1"/>
    <n v="2"/>
    <x v="14"/>
    <s v="Ernesto Pérez"/>
    <n v="151"/>
    <n v="151"/>
    <x v="1"/>
    <n v="1057000"/>
    <n v="604"/>
  </r>
  <r>
    <n v="15263"/>
    <x v="1"/>
    <x v="3"/>
    <n v="8"/>
    <n v="16"/>
    <x v="16"/>
    <s v="Ernesto Pérez"/>
    <n v="88"/>
    <n v="88"/>
    <x v="2"/>
    <n v="774400"/>
    <n v="334.4"/>
  </r>
  <r>
    <n v="15264"/>
    <x v="1"/>
    <x v="1"/>
    <n v="10"/>
    <n v="28"/>
    <x v="19"/>
    <s v="Juan Carlos Londoño"/>
    <n v="55"/>
    <n v="55"/>
    <x v="1"/>
    <n v="385000"/>
    <n v="220"/>
  </r>
  <r>
    <n v="15265"/>
    <x v="1"/>
    <x v="4"/>
    <n v="12"/>
    <n v="13"/>
    <x v="13"/>
    <s v="Juan Carlos Londoño"/>
    <n v="79"/>
    <n v="79"/>
    <x v="3"/>
    <n v="434500"/>
    <n v="276.5"/>
  </r>
  <r>
    <n v="15266"/>
    <x v="1"/>
    <x v="2"/>
    <n v="4"/>
    <n v="30"/>
    <x v="10"/>
    <s v="Juan Carlos Londoño"/>
    <n v="167"/>
    <n v="167"/>
    <x v="1"/>
    <n v="1169000"/>
    <n v="668"/>
  </r>
  <r>
    <n v="15267"/>
    <x v="1"/>
    <x v="4"/>
    <n v="12"/>
    <n v="15"/>
    <x v="11"/>
    <s v="Juan Carlos Londoño"/>
    <n v="61"/>
    <n v="61"/>
    <x v="3"/>
    <n v="335500"/>
    <n v="213.5"/>
  </r>
  <r>
    <n v="15268"/>
    <x v="1"/>
    <x v="4"/>
    <n v="12"/>
    <n v="9"/>
    <x v="7"/>
    <s v="Ortensia Giraldo"/>
    <n v="71"/>
    <n v="71"/>
    <x v="3"/>
    <n v="390500"/>
    <n v="248.5"/>
  </r>
  <r>
    <n v="15269"/>
    <x v="1"/>
    <x v="0"/>
    <n v="11"/>
    <n v="6"/>
    <x v="4"/>
    <s v="Ernesto Pérez"/>
    <n v="70"/>
    <n v="70"/>
    <x v="0"/>
    <n v="210000"/>
    <n v="140"/>
  </r>
  <r>
    <n v="15270"/>
    <x v="1"/>
    <x v="3"/>
    <n v="8"/>
    <n v="16"/>
    <x v="0"/>
    <s v="Ernesto Pérez"/>
    <n v="263"/>
    <n v="263"/>
    <x v="0"/>
    <n v="631200"/>
    <n v="368.2"/>
  </r>
  <r>
    <n v="15271"/>
    <x v="1"/>
    <x v="4"/>
    <n v="12"/>
    <n v="6"/>
    <x v="4"/>
    <s v="Ortensia Giraldo"/>
    <n v="51"/>
    <n v="51"/>
    <x v="3"/>
    <n v="280500"/>
    <n v="178.5"/>
  </r>
  <r>
    <n v="15272"/>
    <x v="1"/>
    <x v="8"/>
    <n v="5"/>
    <n v="17"/>
    <x v="8"/>
    <s v="Carolina Navarro"/>
    <n v="50"/>
    <n v="50"/>
    <x v="0"/>
    <n v="150000"/>
    <n v="100"/>
  </r>
  <r>
    <n v="15273"/>
    <x v="1"/>
    <x v="5"/>
    <n v="9"/>
    <n v="5"/>
    <x v="2"/>
    <s v="Patricia Fernandez"/>
    <n v="114"/>
    <n v="114"/>
    <x v="0"/>
    <n v="342000"/>
    <n v="228"/>
  </r>
  <r>
    <n v="15274"/>
    <x v="1"/>
    <x v="4"/>
    <n v="12"/>
    <n v="2"/>
    <x v="11"/>
    <s v="Carolina Navarro"/>
    <n v="52"/>
    <n v="52"/>
    <x v="0"/>
    <n v="156000"/>
    <n v="104"/>
  </r>
  <r>
    <n v="15275"/>
    <x v="1"/>
    <x v="11"/>
    <n v="7"/>
    <n v="24"/>
    <x v="13"/>
    <s v="Marcela Valencia"/>
    <n v="102"/>
    <n v="102"/>
    <x v="2"/>
    <n v="897600"/>
    <n v="387.6"/>
  </r>
  <r>
    <n v="15276"/>
    <x v="1"/>
    <x v="8"/>
    <n v="5"/>
    <n v="29"/>
    <x v="1"/>
    <s v="Ortensia Giraldo"/>
    <n v="226"/>
    <n v="226"/>
    <x v="2"/>
    <n v="1695000"/>
    <n v="565"/>
  </r>
  <r>
    <n v="15277"/>
    <x v="1"/>
    <x v="6"/>
    <n v="1"/>
    <n v="6"/>
    <x v="2"/>
    <s v="Juan Carlos Londoño"/>
    <n v="61"/>
    <n v="61"/>
    <x v="1"/>
    <n v="427000"/>
    <n v="244"/>
  </r>
  <r>
    <n v="15278"/>
    <x v="1"/>
    <x v="7"/>
    <n v="2"/>
    <n v="17"/>
    <x v="5"/>
    <s v="Ernesto Pérez"/>
    <n v="283"/>
    <n v="283"/>
    <x v="0"/>
    <n v="679200"/>
    <n v="396.2"/>
  </r>
  <r>
    <n v="15279"/>
    <x v="1"/>
    <x v="11"/>
    <n v="7"/>
    <n v="4"/>
    <x v="10"/>
    <s v="Marcela Valencia"/>
    <n v="105"/>
    <n v="105"/>
    <x v="2"/>
    <n v="924000"/>
    <n v="399"/>
  </r>
  <r>
    <n v="15280"/>
    <x v="1"/>
    <x v="4"/>
    <n v="12"/>
    <n v="3"/>
    <x v="3"/>
    <s v="Juan Carlos Londoño"/>
    <n v="97"/>
    <n v="97"/>
    <x v="1"/>
    <n v="679000"/>
    <n v="388"/>
  </r>
  <r>
    <n v="15281"/>
    <x v="1"/>
    <x v="10"/>
    <n v="6"/>
    <n v="5"/>
    <x v="9"/>
    <s v="Carolina Navarro"/>
    <n v="211"/>
    <n v="211"/>
    <x v="2"/>
    <n v="1582500"/>
    <n v="527.5"/>
  </r>
  <r>
    <n v="15282"/>
    <x v="1"/>
    <x v="2"/>
    <n v="4"/>
    <n v="10"/>
    <x v="12"/>
    <s v="Marcela Valencia"/>
    <n v="94"/>
    <n v="94"/>
    <x v="0"/>
    <n v="282000"/>
    <n v="188"/>
  </r>
  <r>
    <n v="15283"/>
    <x v="1"/>
    <x v="6"/>
    <n v="1"/>
    <n v="6"/>
    <x v="10"/>
    <s v="Ortensia Giraldo"/>
    <n v="286"/>
    <n v="286"/>
    <x v="0"/>
    <n v="686400"/>
    <n v="400.4"/>
  </r>
  <r>
    <n v="15284"/>
    <x v="1"/>
    <x v="10"/>
    <n v="6"/>
    <n v="30"/>
    <x v="17"/>
    <s v="Ortensia Giraldo"/>
    <n v="74"/>
    <n v="74"/>
    <x v="3"/>
    <n v="407000"/>
    <n v="259"/>
  </r>
  <r>
    <n v="15285"/>
    <x v="1"/>
    <x v="1"/>
    <n v="10"/>
    <n v="19"/>
    <x v="18"/>
    <s v="Marcela Valencia"/>
    <n v="57"/>
    <n v="57"/>
    <x v="3"/>
    <n v="313500"/>
    <n v="199.5"/>
  </r>
  <r>
    <n v="15286"/>
    <x v="1"/>
    <x v="3"/>
    <n v="8"/>
    <n v="25"/>
    <x v="14"/>
    <s v="Ortensia Giraldo"/>
    <n v="206"/>
    <n v="206"/>
    <x v="0"/>
    <n v="494400"/>
    <n v="288.39999999999998"/>
  </r>
  <r>
    <n v="15287"/>
    <x v="1"/>
    <x v="7"/>
    <n v="2"/>
    <n v="15"/>
    <x v="10"/>
    <s v="Carolina Navarro"/>
    <n v="125"/>
    <n v="125"/>
    <x v="1"/>
    <n v="875000"/>
    <n v="500"/>
  </r>
  <r>
    <n v="15288"/>
    <x v="1"/>
    <x v="6"/>
    <n v="1"/>
    <n v="19"/>
    <x v="13"/>
    <s v="Juan Carlos Londoño"/>
    <n v="114"/>
    <n v="114"/>
    <x v="1"/>
    <n v="798000"/>
    <n v="456"/>
  </r>
  <r>
    <n v="15289"/>
    <x v="1"/>
    <x v="0"/>
    <n v="11"/>
    <n v="8"/>
    <x v="8"/>
    <s v="Carolina Navarro"/>
    <n v="290"/>
    <n v="290"/>
    <x v="2"/>
    <n v="2175000"/>
    <n v="725"/>
  </r>
  <r>
    <n v="15290"/>
    <x v="1"/>
    <x v="0"/>
    <n v="11"/>
    <n v="11"/>
    <x v="15"/>
    <s v="Patricia Fernandez"/>
    <n v="94"/>
    <n v="94"/>
    <x v="1"/>
    <n v="658000"/>
    <n v="376"/>
  </r>
  <r>
    <n v="15291"/>
    <x v="1"/>
    <x v="0"/>
    <n v="11"/>
    <n v="13"/>
    <x v="10"/>
    <s v="Marcela Valencia"/>
    <n v="84"/>
    <n v="84"/>
    <x v="0"/>
    <n v="252000"/>
    <n v="168"/>
  </r>
  <r>
    <n v="15292"/>
    <x v="1"/>
    <x v="0"/>
    <n v="11"/>
    <n v="9"/>
    <x v="3"/>
    <s v="Carolina Navarro"/>
    <n v="56"/>
    <n v="56"/>
    <x v="3"/>
    <n v="308000"/>
    <n v="196"/>
  </r>
  <r>
    <n v="15293"/>
    <x v="1"/>
    <x v="9"/>
    <n v="3"/>
    <n v="30"/>
    <x v="5"/>
    <s v="Marcela Valencia"/>
    <n v="265"/>
    <n v="265"/>
    <x v="2"/>
    <n v="1987500"/>
    <n v="662.5"/>
  </r>
  <r>
    <n v="15294"/>
    <x v="1"/>
    <x v="11"/>
    <n v="7"/>
    <n v="26"/>
    <x v="16"/>
    <s v="Juan Carlos Londoño"/>
    <n v="130"/>
    <n v="130"/>
    <x v="1"/>
    <n v="910000"/>
    <n v="520"/>
  </r>
  <r>
    <n v="15295"/>
    <x v="1"/>
    <x v="9"/>
    <n v="3"/>
    <n v="6"/>
    <x v="3"/>
    <s v="Carolina Navarro"/>
    <n v="240"/>
    <n v="240"/>
    <x v="2"/>
    <n v="1800000"/>
    <n v="600"/>
  </r>
  <r>
    <n v="15296"/>
    <x v="1"/>
    <x v="4"/>
    <n v="12"/>
    <n v="17"/>
    <x v="14"/>
    <s v="Patricia Fernandez"/>
    <n v="111"/>
    <n v="111"/>
    <x v="0"/>
    <n v="333000"/>
    <n v="222"/>
  </r>
  <r>
    <n v="15297"/>
    <x v="1"/>
    <x v="2"/>
    <n v="4"/>
    <n v="15"/>
    <x v="19"/>
    <s v="Carolina Navarro"/>
    <n v="249"/>
    <n v="249"/>
    <x v="2"/>
    <n v="1867500"/>
    <n v="622.5"/>
  </r>
  <r>
    <n v="15298"/>
    <x v="1"/>
    <x v="7"/>
    <n v="2"/>
    <n v="26"/>
    <x v="5"/>
    <s v="Carolina Navarro"/>
    <n v="69"/>
    <n v="69"/>
    <x v="1"/>
    <n v="483000"/>
    <n v="276"/>
  </r>
  <r>
    <n v="15299"/>
    <x v="1"/>
    <x v="5"/>
    <n v="9"/>
    <n v="1"/>
    <x v="15"/>
    <s v="Juan Carlos Londoño"/>
    <n v="73"/>
    <n v="73"/>
    <x v="0"/>
    <n v="219000"/>
    <n v="146"/>
  </r>
  <r>
    <n v="15300"/>
    <x v="1"/>
    <x v="3"/>
    <n v="8"/>
    <n v="3"/>
    <x v="13"/>
    <s v="Ortensia Giraldo"/>
    <n v="66"/>
    <n v="66"/>
    <x v="2"/>
    <n v="580800"/>
    <n v="250.8"/>
  </r>
  <r>
    <n v="15301"/>
    <x v="1"/>
    <x v="4"/>
    <n v="12"/>
    <n v="13"/>
    <x v="0"/>
    <s v="Marcela Valencia"/>
    <n v="54"/>
    <n v="54"/>
    <x v="1"/>
    <n v="378000"/>
    <n v="216"/>
  </r>
  <r>
    <n v="15302"/>
    <x v="1"/>
    <x v="0"/>
    <n v="11"/>
    <n v="7"/>
    <x v="10"/>
    <s v="Carolina Navarro"/>
    <n v="219"/>
    <n v="219"/>
    <x v="2"/>
    <n v="1642500"/>
    <n v="547.5"/>
  </r>
  <r>
    <n v="15303"/>
    <x v="1"/>
    <x v="0"/>
    <n v="11"/>
    <n v="18"/>
    <x v="11"/>
    <s v="Ortensia Giraldo"/>
    <n v="270"/>
    <n v="270"/>
    <x v="2"/>
    <n v="2025000"/>
    <n v="675"/>
  </r>
  <r>
    <n v="15304"/>
    <x v="1"/>
    <x v="3"/>
    <n v="8"/>
    <n v="16"/>
    <x v="18"/>
    <s v="Juan Carlos Londoño"/>
    <n v="227"/>
    <n v="227"/>
    <x v="3"/>
    <n v="976100"/>
    <n v="522.1"/>
  </r>
  <r>
    <n v="15305"/>
    <x v="1"/>
    <x v="1"/>
    <n v="10"/>
    <n v="7"/>
    <x v="11"/>
    <s v="Patricia Fernandez"/>
    <n v="62"/>
    <n v="62"/>
    <x v="1"/>
    <n v="434000"/>
    <n v="248"/>
  </r>
  <r>
    <n v="15306"/>
    <x v="1"/>
    <x v="3"/>
    <n v="8"/>
    <n v="22"/>
    <x v="16"/>
    <s v="Patricia Fernandez"/>
    <n v="225"/>
    <n v="225"/>
    <x v="0"/>
    <n v="540000"/>
    <n v="315"/>
  </r>
  <r>
    <n v="15307"/>
    <x v="1"/>
    <x v="6"/>
    <n v="1"/>
    <n v="14"/>
    <x v="16"/>
    <s v="Marcela Valencia"/>
    <n v="127"/>
    <n v="127"/>
    <x v="1"/>
    <n v="889000"/>
    <n v="508"/>
  </r>
  <r>
    <n v="15308"/>
    <x v="1"/>
    <x v="3"/>
    <n v="8"/>
    <n v="10"/>
    <x v="2"/>
    <s v="Juan Carlos Londoño"/>
    <n v="227"/>
    <n v="227"/>
    <x v="3"/>
    <n v="976100"/>
    <n v="522.1"/>
  </r>
  <r>
    <n v="15309"/>
    <x v="1"/>
    <x v="3"/>
    <n v="8"/>
    <n v="25"/>
    <x v="19"/>
    <s v="Juan Carlos Londoño"/>
    <n v="242"/>
    <n v="242"/>
    <x v="3"/>
    <n v="1040600"/>
    <n v="556.6"/>
  </r>
  <r>
    <n v="15310"/>
    <x v="1"/>
    <x v="8"/>
    <n v="5"/>
    <n v="16"/>
    <x v="1"/>
    <s v="Ortensia Giraldo"/>
    <n v="100"/>
    <n v="100"/>
    <x v="3"/>
    <n v="550000"/>
    <n v="350"/>
  </r>
  <r>
    <n v="15311"/>
    <x v="1"/>
    <x v="4"/>
    <n v="12"/>
    <n v="22"/>
    <x v="3"/>
    <s v="Ortensia Giraldo"/>
    <n v="54"/>
    <n v="54"/>
    <x v="0"/>
    <n v="162000"/>
    <n v="108"/>
  </r>
  <r>
    <n v="15312"/>
    <x v="1"/>
    <x v="4"/>
    <n v="12"/>
    <n v="14"/>
    <x v="11"/>
    <s v="Juan Carlos Londoño"/>
    <n v="274"/>
    <n v="274"/>
    <x v="2"/>
    <n v="2055000"/>
    <n v="685"/>
  </r>
  <r>
    <n v="15313"/>
    <x v="1"/>
    <x v="5"/>
    <n v="9"/>
    <n v="9"/>
    <x v="5"/>
    <s v="Ernesto Pérez"/>
    <n v="173"/>
    <n v="173"/>
    <x v="1"/>
    <n v="1211000"/>
    <n v="692"/>
  </r>
  <r>
    <n v="15314"/>
    <x v="1"/>
    <x v="10"/>
    <n v="6"/>
    <n v="28"/>
    <x v="16"/>
    <s v="Juan Carlos Londoño"/>
    <n v="50"/>
    <n v="50"/>
    <x v="3"/>
    <n v="275000"/>
    <n v="175"/>
  </r>
  <r>
    <n v="15315"/>
    <x v="1"/>
    <x v="2"/>
    <n v="4"/>
    <n v="4"/>
    <x v="4"/>
    <s v="Carolina Navarro"/>
    <n v="86"/>
    <n v="86"/>
    <x v="1"/>
    <n v="602000"/>
    <n v="344"/>
  </r>
  <r>
    <n v="15316"/>
    <x v="1"/>
    <x v="4"/>
    <n v="12"/>
    <n v="27"/>
    <x v="3"/>
    <s v="Patricia Fernandez"/>
    <n v="280"/>
    <n v="280"/>
    <x v="2"/>
    <n v="2100000"/>
    <n v="700"/>
  </r>
  <r>
    <n v="15317"/>
    <x v="1"/>
    <x v="1"/>
    <n v="10"/>
    <n v="19"/>
    <x v="10"/>
    <s v="Marcela Valencia"/>
    <n v="288"/>
    <n v="288"/>
    <x v="2"/>
    <n v="2160000"/>
    <n v="720"/>
  </r>
  <r>
    <n v="15318"/>
    <x v="1"/>
    <x v="2"/>
    <n v="4"/>
    <n v="17"/>
    <x v="11"/>
    <s v="Ernesto Pérez"/>
    <n v="222"/>
    <n v="222"/>
    <x v="2"/>
    <n v="1665000"/>
    <n v="555"/>
  </r>
  <r>
    <n v="15319"/>
    <x v="1"/>
    <x v="7"/>
    <n v="2"/>
    <n v="30"/>
    <x v="11"/>
    <s v="Patricia Fernandez"/>
    <n v="277"/>
    <n v="277"/>
    <x v="0"/>
    <n v="664800"/>
    <n v="387.8"/>
  </r>
  <r>
    <n v="15320"/>
    <x v="1"/>
    <x v="5"/>
    <n v="9"/>
    <n v="2"/>
    <x v="4"/>
    <s v="Marcela Valencia"/>
    <n v="170"/>
    <n v="170"/>
    <x v="1"/>
    <n v="1190000"/>
    <n v="680"/>
  </r>
  <r>
    <n v="15321"/>
    <x v="1"/>
    <x v="10"/>
    <n v="6"/>
    <n v="24"/>
    <x v="1"/>
    <s v="Ernesto Pérez"/>
    <n v="79"/>
    <n v="79"/>
    <x v="0"/>
    <n v="237000"/>
    <n v="158"/>
  </r>
  <r>
    <n v="15322"/>
    <x v="1"/>
    <x v="5"/>
    <n v="9"/>
    <n v="29"/>
    <x v="7"/>
    <s v="Carolina Navarro"/>
    <n v="212"/>
    <n v="212"/>
    <x v="2"/>
    <n v="1590000"/>
    <n v="530"/>
  </r>
  <r>
    <n v="15323"/>
    <x v="1"/>
    <x v="9"/>
    <n v="3"/>
    <n v="3"/>
    <x v="1"/>
    <s v="Ernesto Pérez"/>
    <n v="210"/>
    <n v="210"/>
    <x v="2"/>
    <n v="1575000"/>
    <n v="525"/>
  </r>
  <r>
    <n v="15324"/>
    <x v="1"/>
    <x v="3"/>
    <n v="8"/>
    <n v="7"/>
    <x v="19"/>
    <s v="Marcela Valencia"/>
    <n v="240"/>
    <n v="240"/>
    <x v="0"/>
    <n v="576000"/>
    <n v="336"/>
  </r>
  <r>
    <n v="15325"/>
    <x v="1"/>
    <x v="2"/>
    <n v="4"/>
    <n v="11"/>
    <x v="17"/>
    <s v="Ortensia Giraldo"/>
    <n v="68"/>
    <n v="68"/>
    <x v="3"/>
    <n v="374000"/>
    <n v="238"/>
  </r>
  <r>
    <n v="15326"/>
    <x v="1"/>
    <x v="4"/>
    <n v="12"/>
    <n v="8"/>
    <x v="2"/>
    <s v="Marcela Valencia"/>
    <n v="270"/>
    <n v="270"/>
    <x v="2"/>
    <n v="2025000"/>
    <n v="675"/>
  </r>
  <r>
    <n v="15327"/>
    <x v="1"/>
    <x v="1"/>
    <n v="10"/>
    <n v="1"/>
    <x v="19"/>
    <s v="Carolina Navarro"/>
    <n v="88"/>
    <n v="88"/>
    <x v="0"/>
    <n v="264000"/>
    <n v="176"/>
  </r>
  <r>
    <n v="15328"/>
    <x v="1"/>
    <x v="11"/>
    <n v="7"/>
    <n v="18"/>
    <x v="1"/>
    <s v="Patricia Fernandez"/>
    <n v="221"/>
    <n v="221"/>
    <x v="3"/>
    <n v="950300"/>
    <n v="508.3"/>
  </r>
  <r>
    <n v="15329"/>
    <x v="1"/>
    <x v="5"/>
    <n v="9"/>
    <n v="11"/>
    <x v="5"/>
    <s v="Marcela Valencia"/>
    <n v="73"/>
    <n v="73"/>
    <x v="3"/>
    <n v="401500"/>
    <n v="255.5"/>
  </r>
  <r>
    <n v="15330"/>
    <x v="1"/>
    <x v="6"/>
    <n v="1"/>
    <n v="28"/>
    <x v="7"/>
    <s v="Ortensia Giraldo"/>
    <n v="233"/>
    <n v="233"/>
    <x v="0"/>
    <n v="559200"/>
    <n v="326.2"/>
  </r>
  <r>
    <n v="15331"/>
    <x v="1"/>
    <x v="11"/>
    <n v="7"/>
    <n v="13"/>
    <x v="10"/>
    <s v="Ernesto Pérez"/>
    <n v="76"/>
    <n v="76"/>
    <x v="2"/>
    <n v="668800"/>
    <n v="288.8"/>
  </r>
  <r>
    <n v="15332"/>
    <x v="1"/>
    <x v="10"/>
    <n v="6"/>
    <n v="3"/>
    <x v="8"/>
    <s v="Ortensia Giraldo"/>
    <n v="113"/>
    <n v="113"/>
    <x v="0"/>
    <n v="339000"/>
    <n v="226"/>
  </r>
  <r>
    <n v="15333"/>
    <x v="1"/>
    <x v="4"/>
    <n v="12"/>
    <n v="26"/>
    <x v="3"/>
    <s v="Patricia Fernandez"/>
    <n v="115"/>
    <n v="115"/>
    <x v="0"/>
    <n v="345000"/>
    <n v="230"/>
  </r>
  <r>
    <n v="15334"/>
    <x v="1"/>
    <x v="5"/>
    <n v="9"/>
    <n v="8"/>
    <x v="14"/>
    <s v="Carolina Navarro"/>
    <n v="56"/>
    <n v="56"/>
    <x v="3"/>
    <n v="308000"/>
    <n v="196"/>
  </r>
  <r>
    <n v="15335"/>
    <x v="1"/>
    <x v="0"/>
    <n v="11"/>
    <n v="24"/>
    <x v="13"/>
    <s v="Patricia Fernandez"/>
    <n v="208"/>
    <n v="208"/>
    <x v="2"/>
    <n v="1560000"/>
    <n v="520"/>
  </r>
  <r>
    <n v="15336"/>
    <x v="1"/>
    <x v="11"/>
    <n v="7"/>
    <n v="20"/>
    <x v="15"/>
    <s v="Patricia Fernandez"/>
    <n v="252"/>
    <n v="252"/>
    <x v="0"/>
    <n v="604800"/>
    <n v="352.8"/>
  </r>
  <r>
    <n v="15337"/>
    <x v="1"/>
    <x v="4"/>
    <n v="12"/>
    <n v="13"/>
    <x v="11"/>
    <s v="Carolina Navarro"/>
    <n v="224"/>
    <n v="224"/>
    <x v="2"/>
    <n v="1680000"/>
    <n v="560"/>
  </r>
  <r>
    <n v="15338"/>
    <x v="1"/>
    <x v="5"/>
    <n v="9"/>
    <n v="3"/>
    <x v="8"/>
    <s v="Marcela Valencia"/>
    <n v="78"/>
    <n v="78"/>
    <x v="0"/>
    <n v="234000"/>
    <n v="156"/>
  </r>
  <r>
    <n v="15339"/>
    <x v="1"/>
    <x v="1"/>
    <n v="10"/>
    <n v="9"/>
    <x v="14"/>
    <s v="Ortensia Giraldo"/>
    <n v="102"/>
    <n v="102"/>
    <x v="0"/>
    <n v="306000"/>
    <n v="204"/>
  </r>
  <r>
    <n v="15340"/>
    <x v="1"/>
    <x v="3"/>
    <n v="8"/>
    <n v="16"/>
    <x v="15"/>
    <s v="Marcela Valencia"/>
    <n v="223"/>
    <n v="223"/>
    <x v="0"/>
    <n v="535200"/>
    <n v="312.2"/>
  </r>
  <r>
    <n v="15341"/>
    <x v="1"/>
    <x v="9"/>
    <n v="3"/>
    <n v="7"/>
    <x v="19"/>
    <s v="Juan Carlos Londoño"/>
    <n v="119"/>
    <n v="119"/>
    <x v="0"/>
    <n v="357000"/>
    <n v="238"/>
  </r>
  <r>
    <n v="15342"/>
    <x v="1"/>
    <x v="8"/>
    <n v="5"/>
    <n v="20"/>
    <x v="15"/>
    <s v="Ernesto Pérez"/>
    <n v="238"/>
    <n v="238"/>
    <x v="2"/>
    <n v="1785000"/>
    <n v="595"/>
  </r>
  <r>
    <n v="15343"/>
    <x v="1"/>
    <x v="4"/>
    <n v="12"/>
    <n v="26"/>
    <x v="12"/>
    <s v="Marcela Valencia"/>
    <n v="269"/>
    <n v="269"/>
    <x v="2"/>
    <n v="2017500"/>
    <n v="672.5"/>
  </r>
  <r>
    <n v="15344"/>
    <x v="1"/>
    <x v="10"/>
    <n v="6"/>
    <n v="22"/>
    <x v="10"/>
    <s v="Carolina Navarro"/>
    <n v="52"/>
    <n v="52"/>
    <x v="0"/>
    <n v="156000"/>
    <n v="104"/>
  </r>
  <r>
    <n v="15345"/>
    <x v="1"/>
    <x v="1"/>
    <n v="10"/>
    <n v="10"/>
    <x v="8"/>
    <s v="Ernesto Pérez"/>
    <n v="55"/>
    <n v="55"/>
    <x v="3"/>
    <n v="302500"/>
    <n v="192.5"/>
  </r>
  <r>
    <n v="15346"/>
    <x v="1"/>
    <x v="2"/>
    <n v="4"/>
    <n v="29"/>
    <x v="10"/>
    <s v="Marcela Valencia"/>
    <n v="110"/>
    <n v="110"/>
    <x v="3"/>
    <n v="605000"/>
    <n v="385"/>
  </r>
  <r>
    <n v="15347"/>
    <x v="1"/>
    <x v="7"/>
    <n v="2"/>
    <n v="2"/>
    <x v="2"/>
    <s v="Patricia Fernandez"/>
    <n v="270"/>
    <n v="270"/>
    <x v="0"/>
    <n v="648000"/>
    <n v="378"/>
  </r>
  <r>
    <n v="15348"/>
    <x v="1"/>
    <x v="4"/>
    <n v="12"/>
    <n v="9"/>
    <x v="0"/>
    <s v="Marcela Valencia"/>
    <n v="53"/>
    <n v="53"/>
    <x v="1"/>
    <n v="371000"/>
    <n v="212"/>
  </r>
  <r>
    <n v="15349"/>
    <x v="1"/>
    <x v="11"/>
    <n v="7"/>
    <n v="3"/>
    <x v="4"/>
    <s v="Ortensia Giraldo"/>
    <n v="52"/>
    <n v="52"/>
    <x v="1"/>
    <n v="364000"/>
    <n v="208"/>
  </r>
  <r>
    <n v="15350"/>
    <x v="1"/>
    <x v="11"/>
    <n v="7"/>
    <n v="15"/>
    <x v="0"/>
    <s v="Juan Carlos Londoño"/>
    <n v="67"/>
    <n v="67"/>
    <x v="2"/>
    <n v="589600"/>
    <n v="254.6"/>
  </r>
  <r>
    <n v="15351"/>
    <x v="1"/>
    <x v="8"/>
    <n v="5"/>
    <n v="2"/>
    <x v="7"/>
    <s v="Ortensia Giraldo"/>
    <n v="110"/>
    <n v="110"/>
    <x v="3"/>
    <n v="605000"/>
    <n v="385"/>
  </r>
  <r>
    <n v="15352"/>
    <x v="1"/>
    <x v="6"/>
    <n v="1"/>
    <n v="20"/>
    <x v="6"/>
    <s v="Ortensia Giraldo"/>
    <n v="165"/>
    <n v="165"/>
    <x v="1"/>
    <n v="1155000"/>
    <n v="660"/>
  </r>
  <r>
    <n v="15353"/>
    <x v="1"/>
    <x v="8"/>
    <n v="5"/>
    <n v="30"/>
    <x v="3"/>
    <s v="Ortensia Giraldo"/>
    <n v="238"/>
    <n v="238"/>
    <x v="2"/>
    <n v="1785000"/>
    <n v="595"/>
  </r>
  <r>
    <n v="15354"/>
    <x v="1"/>
    <x v="4"/>
    <n v="12"/>
    <n v="8"/>
    <x v="13"/>
    <s v="Patricia Fernandez"/>
    <n v="88"/>
    <n v="88"/>
    <x v="0"/>
    <n v="264000"/>
    <n v="176"/>
  </r>
  <r>
    <n v="15355"/>
    <x v="1"/>
    <x v="0"/>
    <n v="11"/>
    <n v="30"/>
    <x v="11"/>
    <s v="Patricia Fernandez"/>
    <n v="102"/>
    <n v="102"/>
    <x v="3"/>
    <n v="561000"/>
    <n v="357"/>
  </r>
  <r>
    <n v="15356"/>
    <x v="1"/>
    <x v="7"/>
    <n v="2"/>
    <n v="3"/>
    <x v="2"/>
    <s v="Patricia Fernandez"/>
    <n v="298"/>
    <n v="298"/>
    <x v="3"/>
    <n v="1281400"/>
    <n v="685.4"/>
  </r>
  <r>
    <n v="15357"/>
    <x v="1"/>
    <x v="1"/>
    <n v="10"/>
    <n v="16"/>
    <x v="12"/>
    <s v="Patricia Fernandez"/>
    <n v="77"/>
    <n v="77"/>
    <x v="3"/>
    <n v="423500"/>
    <n v="269.5"/>
  </r>
  <r>
    <n v="15358"/>
    <x v="1"/>
    <x v="7"/>
    <n v="2"/>
    <n v="17"/>
    <x v="8"/>
    <s v="Marcela Valencia"/>
    <n v="271"/>
    <n v="271"/>
    <x v="3"/>
    <n v="1165300"/>
    <n v="623.29999999999995"/>
  </r>
  <r>
    <n v="15359"/>
    <x v="1"/>
    <x v="10"/>
    <n v="6"/>
    <n v="21"/>
    <x v="12"/>
    <s v="Ernesto Pérez"/>
    <n v="110"/>
    <n v="110"/>
    <x v="1"/>
    <n v="770000"/>
    <n v="440"/>
  </r>
  <r>
    <n v="15360"/>
    <x v="1"/>
    <x v="1"/>
    <n v="10"/>
    <n v="21"/>
    <x v="5"/>
    <s v="Ernesto Pérez"/>
    <n v="53"/>
    <n v="53"/>
    <x v="0"/>
    <n v="159000"/>
    <n v="106"/>
  </r>
  <r>
    <n v="15361"/>
    <x v="1"/>
    <x v="9"/>
    <n v="3"/>
    <n v="20"/>
    <x v="7"/>
    <s v="Ernesto Pérez"/>
    <n v="111"/>
    <n v="111"/>
    <x v="3"/>
    <n v="610500"/>
    <n v="388.5"/>
  </r>
  <r>
    <n v="15362"/>
    <x v="1"/>
    <x v="5"/>
    <n v="9"/>
    <n v="4"/>
    <x v="8"/>
    <s v="Ortensia Giraldo"/>
    <n v="114"/>
    <n v="114"/>
    <x v="3"/>
    <n v="627000"/>
    <n v="399"/>
  </r>
  <r>
    <n v="15363"/>
    <x v="1"/>
    <x v="4"/>
    <n v="12"/>
    <n v="17"/>
    <x v="12"/>
    <s v="Patricia Fernandez"/>
    <n v="119"/>
    <n v="119"/>
    <x v="0"/>
    <n v="357000"/>
    <n v="238"/>
  </r>
  <r>
    <n v="15364"/>
    <x v="1"/>
    <x v="11"/>
    <n v="7"/>
    <n v="29"/>
    <x v="17"/>
    <s v="Ortensia Giraldo"/>
    <n v="68"/>
    <n v="68"/>
    <x v="2"/>
    <n v="598400"/>
    <n v="258.39999999999998"/>
  </r>
  <r>
    <n v="15365"/>
    <x v="1"/>
    <x v="4"/>
    <n v="12"/>
    <n v="27"/>
    <x v="3"/>
    <s v="Juan Carlos Londoño"/>
    <n v="251"/>
    <n v="251"/>
    <x v="2"/>
    <n v="1882500"/>
    <n v="627.5"/>
  </r>
  <r>
    <n v="15366"/>
    <x v="1"/>
    <x v="0"/>
    <n v="11"/>
    <n v="1"/>
    <x v="1"/>
    <s v="Ortensia Giraldo"/>
    <n v="111"/>
    <n v="111"/>
    <x v="0"/>
    <n v="333000"/>
    <n v="222"/>
  </r>
  <r>
    <n v="15367"/>
    <x v="1"/>
    <x v="4"/>
    <n v="12"/>
    <n v="21"/>
    <x v="0"/>
    <s v="Marcela Valencia"/>
    <n v="146"/>
    <n v="146"/>
    <x v="1"/>
    <n v="1022000"/>
    <n v="584"/>
  </r>
  <r>
    <n v="15368"/>
    <x v="1"/>
    <x v="8"/>
    <n v="5"/>
    <n v="22"/>
    <x v="3"/>
    <s v="Ernesto Pérez"/>
    <n v="60"/>
    <n v="60"/>
    <x v="3"/>
    <n v="330000"/>
    <n v="210"/>
  </r>
  <r>
    <n v="15369"/>
    <x v="1"/>
    <x v="9"/>
    <n v="3"/>
    <n v="4"/>
    <x v="10"/>
    <s v="Ernesto Pérez"/>
    <n v="72"/>
    <n v="72"/>
    <x v="3"/>
    <n v="396000"/>
    <n v="252"/>
  </r>
  <r>
    <n v="15370"/>
    <x v="1"/>
    <x v="10"/>
    <n v="6"/>
    <n v="9"/>
    <x v="15"/>
    <s v="Patricia Fernandez"/>
    <n v="82"/>
    <n v="82"/>
    <x v="3"/>
    <n v="451000"/>
    <n v="287"/>
  </r>
  <r>
    <n v="15371"/>
    <x v="1"/>
    <x v="0"/>
    <n v="11"/>
    <n v="14"/>
    <x v="13"/>
    <s v="Patricia Fernandez"/>
    <n v="106"/>
    <n v="106"/>
    <x v="1"/>
    <n v="742000"/>
    <n v="424"/>
  </r>
  <r>
    <n v="15372"/>
    <x v="1"/>
    <x v="5"/>
    <n v="9"/>
    <n v="15"/>
    <x v="13"/>
    <s v="Ortensia Giraldo"/>
    <n v="70"/>
    <n v="70"/>
    <x v="0"/>
    <n v="210000"/>
    <n v="140"/>
  </r>
  <r>
    <n v="15373"/>
    <x v="1"/>
    <x v="5"/>
    <n v="9"/>
    <n v="10"/>
    <x v="13"/>
    <s v="Juan Carlos Londoño"/>
    <n v="262"/>
    <n v="262"/>
    <x v="2"/>
    <n v="1965000"/>
    <n v="655"/>
  </r>
  <r>
    <n v="15374"/>
    <x v="1"/>
    <x v="10"/>
    <n v="6"/>
    <n v="13"/>
    <x v="19"/>
    <s v="Carolina Navarro"/>
    <n v="69"/>
    <n v="69"/>
    <x v="0"/>
    <n v="207000"/>
    <n v="138"/>
  </r>
  <r>
    <n v="15375"/>
    <x v="1"/>
    <x v="6"/>
    <n v="1"/>
    <n v="5"/>
    <x v="17"/>
    <s v="Marcela Valencia"/>
    <n v="246"/>
    <n v="246"/>
    <x v="0"/>
    <n v="590400"/>
    <n v="344.4"/>
  </r>
  <r>
    <n v="15376"/>
    <x v="1"/>
    <x v="6"/>
    <n v="1"/>
    <n v="23"/>
    <x v="12"/>
    <s v="Juan Carlos Londoño"/>
    <n v="233"/>
    <n v="233"/>
    <x v="0"/>
    <n v="559200"/>
    <n v="326.2"/>
  </r>
  <r>
    <n v="15377"/>
    <x v="1"/>
    <x v="6"/>
    <n v="1"/>
    <n v="28"/>
    <x v="0"/>
    <s v="Patricia Fernandez"/>
    <n v="275"/>
    <n v="275"/>
    <x v="3"/>
    <n v="1182500"/>
    <n v="632.5"/>
  </r>
  <r>
    <n v="15378"/>
    <x v="1"/>
    <x v="5"/>
    <n v="9"/>
    <n v="10"/>
    <x v="15"/>
    <s v="Juan Carlos Londoño"/>
    <n v="92"/>
    <n v="92"/>
    <x v="3"/>
    <n v="506000"/>
    <n v="322"/>
  </r>
  <r>
    <n v="15379"/>
    <x v="1"/>
    <x v="6"/>
    <n v="1"/>
    <n v="7"/>
    <x v="5"/>
    <s v="Marcela Valencia"/>
    <n v="65"/>
    <n v="65"/>
    <x v="1"/>
    <n v="455000"/>
    <n v="260"/>
  </r>
  <r>
    <n v="15380"/>
    <x v="1"/>
    <x v="10"/>
    <n v="6"/>
    <n v="1"/>
    <x v="3"/>
    <s v="Juan Carlos Londoño"/>
    <n v="213"/>
    <n v="213"/>
    <x v="2"/>
    <n v="1597500"/>
    <n v="532.5"/>
  </r>
  <r>
    <n v="15381"/>
    <x v="1"/>
    <x v="1"/>
    <n v="10"/>
    <n v="19"/>
    <x v="3"/>
    <s v="Patricia Fernandez"/>
    <n v="61"/>
    <n v="61"/>
    <x v="3"/>
    <n v="335500"/>
    <n v="213.5"/>
  </r>
  <r>
    <n v="15382"/>
    <x v="1"/>
    <x v="5"/>
    <n v="9"/>
    <n v="22"/>
    <x v="8"/>
    <s v="Carolina Navarro"/>
    <n v="275"/>
    <n v="275"/>
    <x v="2"/>
    <n v="2062500"/>
    <n v="687.5"/>
  </r>
  <r>
    <n v="15383"/>
    <x v="1"/>
    <x v="1"/>
    <n v="10"/>
    <n v="29"/>
    <x v="19"/>
    <s v="Patricia Fernandez"/>
    <n v="74"/>
    <n v="74"/>
    <x v="0"/>
    <n v="222000"/>
    <n v="148"/>
  </r>
  <r>
    <n v="15384"/>
    <x v="1"/>
    <x v="2"/>
    <n v="4"/>
    <n v="30"/>
    <x v="10"/>
    <s v="Ortensia Giraldo"/>
    <n v="236"/>
    <n v="236"/>
    <x v="2"/>
    <n v="1770000"/>
    <n v="590"/>
  </r>
  <r>
    <n v="15385"/>
    <x v="1"/>
    <x v="9"/>
    <n v="3"/>
    <n v="30"/>
    <x v="14"/>
    <s v="Ernesto Pérez"/>
    <n v="229"/>
    <n v="229"/>
    <x v="2"/>
    <n v="1717500"/>
    <n v="572.5"/>
  </r>
  <r>
    <n v="15386"/>
    <x v="1"/>
    <x v="11"/>
    <n v="7"/>
    <n v="23"/>
    <x v="2"/>
    <s v="Marcela Valencia"/>
    <n v="179"/>
    <n v="179"/>
    <x v="1"/>
    <n v="1253000"/>
    <n v="716"/>
  </r>
  <r>
    <n v="15387"/>
    <x v="1"/>
    <x v="11"/>
    <n v="7"/>
    <n v="15"/>
    <x v="1"/>
    <s v="Patricia Fernandez"/>
    <n v="72"/>
    <n v="72"/>
    <x v="2"/>
    <n v="633600"/>
    <n v="273.60000000000002"/>
  </r>
  <r>
    <n v="15388"/>
    <x v="1"/>
    <x v="6"/>
    <n v="1"/>
    <n v="4"/>
    <x v="0"/>
    <s v="Juan Carlos Londoño"/>
    <n v="91"/>
    <n v="91"/>
    <x v="1"/>
    <n v="637000"/>
    <n v="364"/>
  </r>
  <r>
    <n v="15389"/>
    <x v="1"/>
    <x v="1"/>
    <n v="10"/>
    <n v="12"/>
    <x v="6"/>
    <s v="Carolina Navarro"/>
    <n v="83"/>
    <n v="83"/>
    <x v="0"/>
    <n v="249000"/>
    <n v="166"/>
  </r>
  <r>
    <n v="15390"/>
    <x v="1"/>
    <x v="1"/>
    <n v="10"/>
    <n v="26"/>
    <x v="10"/>
    <s v="Patricia Fernandez"/>
    <n v="102"/>
    <n v="102"/>
    <x v="1"/>
    <n v="714000"/>
    <n v="408"/>
  </r>
  <r>
    <n v="15391"/>
    <x v="1"/>
    <x v="3"/>
    <n v="8"/>
    <n v="18"/>
    <x v="13"/>
    <s v="Patricia Fernandez"/>
    <n v="167"/>
    <n v="167"/>
    <x v="1"/>
    <n v="1169000"/>
    <n v="668"/>
  </r>
  <r>
    <n v="15392"/>
    <x v="1"/>
    <x v="1"/>
    <n v="10"/>
    <n v="26"/>
    <x v="18"/>
    <s v="Ortensia Giraldo"/>
    <n v="69"/>
    <n v="69"/>
    <x v="0"/>
    <n v="207000"/>
    <n v="138"/>
  </r>
  <r>
    <n v="15393"/>
    <x v="1"/>
    <x v="1"/>
    <n v="10"/>
    <n v="15"/>
    <x v="0"/>
    <s v="Carolina Navarro"/>
    <n v="118"/>
    <n v="118"/>
    <x v="3"/>
    <n v="649000"/>
    <n v="413"/>
  </r>
  <r>
    <n v="15394"/>
    <x v="1"/>
    <x v="6"/>
    <n v="1"/>
    <n v="10"/>
    <x v="11"/>
    <s v="Juan Carlos Londoño"/>
    <n v="83"/>
    <n v="83"/>
    <x v="1"/>
    <n v="581000"/>
    <n v="332"/>
  </r>
  <r>
    <n v="15395"/>
    <x v="1"/>
    <x v="3"/>
    <n v="8"/>
    <n v="4"/>
    <x v="18"/>
    <s v="Carolina Navarro"/>
    <n v="83"/>
    <n v="83"/>
    <x v="2"/>
    <n v="730400"/>
    <n v="315.39999999999998"/>
  </r>
  <r>
    <n v="15396"/>
    <x v="1"/>
    <x v="1"/>
    <n v="10"/>
    <n v="2"/>
    <x v="17"/>
    <s v="Ortensia Giraldo"/>
    <n v="141"/>
    <n v="141"/>
    <x v="1"/>
    <n v="987000"/>
    <n v="564"/>
  </r>
  <r>
    <n v="15397"/>
    <x v="1"/>
    <x v="0"/>
    <n v="11"/>
    <n v="12"/>
    <x v="10"/>
    <s v="Ortensia Giraldo"/>
    <n v="256"/>
    <n v="256"/>
    <x v="2"/>
    <n v="1920000"/>
    <n v="640"/>
  </r>
  <r>
    <n v="15398"/>
    <x v="1"/>
    <x v="7"/>
    <n v="2"/>
    <n v="19"/>
    <x v="3"/>
    <s v="Carolina Navarro"/>
    <n v="219"/>
    <n v="219"/>
    <x v="3"/>
    <n v="941700"/>
    <n v="503.7"/>
  </r>
  <r>
    <n v="15399"/>
    <x v="1"/>
    <x v="3"/>
    <n v="8"/>
    <n v="6"/>
    <x v="17"/>
    <s v="Patricia Fernandez"/>
    <n v="118"/>
    <n v="118"/>
    <x v="2"/>
    <n v="1038400"/>
    <n v="448.4"/>
  </r>
  <r>
    <n v="15400"/>
    <x v="1"/>
    <x v="11"/>
    <n v="7"/>
    <n v="7"/>
    <x v="15"/>
    <s v="Marcela Valencia"/>
    <n v="163"/>
    <n v="163"/>
    <x v="1"/>
    <n v="1141000"/>
    <n v="652"/>
  </r>
  <r>
    <n v="15401"/>
    <x v="1"/>
    <x v="6"/>
    <n v="1"/>
    <n v="5"/>
    <x v="7"/>
    <s v="Juan Carlos Londoño"/>
    <n v="117"/>
    <n v="117"/>
    <x v="1"/>
    <n v="819000"/>
    <n v="468"/>
  </r>
  <r>
    <n v="15402"/>
    <x v="1"/>
    <x v="7"/>
    <n v="2"/>
    <n v="24"/>
    <x v="17"/>
    <s v="Juan Carlos Londoño"/>
    <n v="235"/>
    <n v="235"/>
    <x v="3"/>
    <n v="1010500"/>
    <n v="540.5"/>
  </r>
  <r>
    <n v="15403"/>
    <x v="1"/>
    <x v="0"/>
    <n v="11"/>
    <n v="14"/>
    <x v="15"/>
    <s v="Marcela Valencia"/>
    <n v="107"/>
    <n v="107"/>
    <x v="1"/>
    <n v="749000"/>
    <n v="428"/>
  </r>
  <r>
    <n v="15404"/>
    <x v="1"/>
    <x v="8"/>
    <n v="5"/>
    <n v="20"/>
    <x v="4"/>
    <s v="Juan Carlos Londoño"/>
    <n v="110"/>
    <n v="110"/>
    <x v="3"/>
    <n v="605000"/>
    <n v="385"/>
  </r>
  <r>
    <n v="15405"/>
    <x v="1"/>
    <x v="10"/>
    <n v="6"/>
    <n v="27"/>
    <x v="8"/>
    <s v="Patricia Fernandez"/>
    <n v="79"/>
    <n v="79"/>
    <x v="3"/>
    <n v="434500"/>
    <n v="276.5"/>
  </r>
  <r>
    <n v="15406"/>
    <x v="1"/>
    <x v="3"/>
    <n v="8"/>
    <n v="24"/>
    <x v="8"/>
    <s v="Marcela Valencia"/>
    <n v="295"/>
    <n v="295"/>
    <x v="0"/>
    <n v="708000"/>
    <n v="413"/>
  </r>
  <r>
    <n v="15407"/>
    <x v="1"/>
    <x v="4"/>
    <n v="12"/>
    <n v="24"/>
    <x v="17"/>
    <s v="Juan Carlos Londoño"/>
    <n v="173"/>
    <n v="173"/>
    <x v="1"/>
    <n v="1211000"/>
    <n v="692"/>
  </r>
  <r>
    <n v="15408"/>
    <x v="1"/>
    <x v="2"/>
    <n v="4"/>
    <n v="11"/>
    <x v="11"/>
    <s v="Carolina Navarro"/>
    <n v="90"/>
    <n v="90"/>
    <x v="1"/>
    <n v="630000"/>
    <n v="360"/>
  </r>
  <r>
    <n v="15409"/>
    <x v="1"/>
    <x v="1"/>
    <n v="10"/>
    <n v="20"/>
    <x v="16"/>
    <s v="Patricia Fernandez"/>
    <n v="294"/>
    <n v="294"/>
    <x v="2"/>
    <n v="2205000"/>
    <n v="735"/>
  </r>
  <r>
    <n v="15410"/>
    <x v="1"/>
    <x v="10"/>
    <n v="6"/>
    <n v="7"/>
    <x v="11"/>
    <s v="Marcela Valencia"/>
    <n v="216"/>
    <n v="216"/>
    <x v="2"/>
    <n v="1620000"/>
    <n v="540"/>
  </r>
  <r>
    <n v="15411"/>
    <x v="1"/>
    <x v="9"/>
    <n v="3"/>
    <n v="27"/>
    <x v="13"/>
    <s v="Ortensia Giraldo"/>
    <n v="277"/>
    <n v="277"/>
    <x v="2"/>
    <n v="2077500"/>
    <n v="692.5"/>
  </r>
  <r>
    <n v="15412"/>
    <x v="1"/>
    <x v="0"/>
    <n v="11"/>
    <n v="28"/>
    <x v="1"/>
    <s v="Carolina Navarro"/>
    <n v="221"/>
    <n v="221"/>
    <x v="2"/>
    <n v="1657500"/>
    <n v="552.5"/>
  </r>
  <r>
    <n v="15413"/>
    <x v="1"/>
    <x v="9"/>
    <n v="3"/>
    <n v="26"/>
    <x v="5"/>
    <s v="Juan Carlos Londoño"/>
    <n v="230"/>
    <n v="230"/>
    <x v="2"/>
    <n v="1725000"/>
    <n v="575"/>
  </r>
  <r>
    <n v="15414"/>
    <x v="1"/>
    <x v="0"/>
    <n v="11"/>
    <n v="25"/>
    <x v="16"/>
    <s v="Patricia Fernandez"/>
    <n v="102"/>
    <n v="102"/>
    <x v="3"/>
    <n v="561000"/>
    <n v="357"/>
  </r>
  <r>
    <n v="15415"/>
    <x v="1"/>
    <x v="6"/>
    <n v="1"/>
    <n v="24"/>
    <x v="2"/>
    <s v="Marcela Valencia"/>
    <n v="168"/>
    <n v="168"/>
    <x v="1"/>
    <n v="1176000"/>
    <n v="672"/>
  </r>
  <r>
    <n v="15416"/>
    <x v="1"/>
    <x v="3"/>
    <n v="8"/>
    <n v="22"/>
    <x v="19"/>
    <s v="Ernesto Pérez"/>
    <n v="72"/>
    <n v="72"/>
    <x v="2"/>
    <n v="633600"/>
    <n v="273.60000000000002"/>
  </r>
  <r>
    <n v="15417"/>
    <x v="1"/>
    <x v="7"/>
    <n v="2"/>
    <n v="15"/>
    <x v="17"/>
    <s v="Patricia Fernandez"/>
    <n v="291"/>
    <n v="291"/>
    <x v="3"/>
    <n v="1251300"/>
    <n v="669.3"/>
  </r>
  <r>
    <n v="15418"/>
    <x v="1"/>
    <x v="2"/>
    <n v="4"/>
    <n v="6"/>
    <x v="8"/>
    <s v="Patricia Fernandez"/>
    <n v="52"/>
    <n v="52"/>
    <x v="3"/>
    <n v="286000"/>
    <n v="182"/>
  </r>
  <r>
    <n v="15419"/>
    <x v="1"/>
    <x v="1"/>
    <n v="10"/>
    <n v="8"/>
    <x v="15"/>
    <s v="Carolina Navarro"/>
    <n v="100"/>
    <n v="100"/>
    <x v="3"/>
    <n v="550000"/>
    <n v="350"/>
  </r>
  <r>
    <n v="15420"/>
    <x v="1"/>
    <x v="3"/>
    <n v="8"/>
    <n v="23"/>
    <x v="6"/>
    <s v="Carolina Navarro"/>
    <n v="82"/>
    <n v="82"/>
    <x v="1"/>
    <n v="574000"/>
    <n v="328"/>
  </r>
  <r>
    <n v="15421"/>
    <x v="1"/>
    <x v="5"/>
    <n v="9"/>
    <n v="28"/>
    <x v="13"/>
    <s v="Ortensia Giraldo"/>
    <n v="71"/>
    <n v="71"/>
    <x v="3"/>
    <n v="390500"/>
    <n v="248.5"/>
  </r>
  <r>
    <n v="15422"/>
    <x v="1"/>
    <x v="1"/>
    <n v="10"/>
    <n v="3"/>
    <x v="12"/>
    <s v="Carolina Navarro"/>
    <n v="279"/>
    <n v="279"/>
    <x v="2"/>
    <n v="2092500"/>
    <n v="697.5"/>
  </r>
  <r>
    <n v="15423"/>
    <x v="1"/>
    <x v="8"/>
    <n v="5"/>
    <n v="12"/>
    <x v="8"/>
    <s v="Ernesto Pérez"/>
    <n v="68"/>
    <n v="68"/>
    <x v="0"/>
    <n v="204000"/>
    <n v="136"/>
  </r>
  <r>
    <n v="15424"/>
    <x v="1"/>
    <x v="1"/>
    <n v="10"/>
    <n v="9"/>
    <x v="17"/>
    <s v="Marcela Valencia"/>
    <n v="95"/>
    <n v="95"/>
    <x v="1"/>
    <n v="665000"/>
    <n v="380"/>
  </r>
  <r>
    <n v="15425"/>
    <x v="1"/>
    <x v="3"/>
    <n v="8"/>
    <n v="23"/>
    <x v="15"/>
    <s v="Marcela Valencia"/>
    <n v="104"/>
    <n v="104"/>
    <x v="2"/>
    <n v="915200"/>
    <n v="395.2"/>
  </r>
  <r>
    <n v="15426"/>
    <x v="1"/>
    <x v="7"/>
    <n v="2"/>
    <n v="22"/>
    <x v="1"/>
    <s v="Carolina Navarro"/>
    <n v="168"/>
    <n v="168"/>
    <x v="1"/>
    <n v="1176000"/>
    <n v="672"/>
  </r>
  <r>
    <n v="15427"/>
    <x v="1"/>
    <x v="0"/>
    <n v="11"/>
    <n v="2"/>
    <x v="15"/>
    <s v="Juan Carlos Londoño"/>
    <n v="108"/>
    <n v="108"/>
    <x v="3"/>
    <n v="594000"/>
    <n v="378"/>
  </r>
  <r>
    <n v="15428"/>
    <x v="1"/>
    <x v="11"/>
    <n v="7"/>
    <n v="10"/>
    <x v="13"/>
    <s v="Juan Carlos Londoño"/>
    <n v="257"/>
    <n v="257"/>
    <x v="0"/>
    <n v="616800"/>
    <n v="359.8"/>
  </r>
  <r>
    <n v="15429"/>
    <x v="1"/>
    <x v="2"/>
    <n v="4"/>
    <n v="16"/>
    <x v="3"/>
    <s v="Juan Carlos Londoño"/>
    <n v="258"/>
    <n v="258"/>
    <x v="2"/>
    <n v="1935000"/>
    <n v="645"/>
  </r>
  <r>
    <n v="15430"/>
    <x v="1"/>
    <x v="8"/>
    <n v="5"/>
    <n v="2"/>
    <x v="16"/>
    <s v="Carolina Navarro"/>
    <n v="54"/>
    <n v="54"/>
    <x v="3"/>
    <n v="297000"/>
    <n v="189"/>
  </r>
  <r>
    <n v="15431"/>
    <x v="1"/>
    <x v="0"/>
    <n v="11"/>
    <n v="12"/>
    <x v="11"/>
    <s v="Carolina Navarro"/>
    <n v="60"/>
    <n v="60"/>
    <x v="3"/>
    <n v="330000"/>
    <n v="210"/>
  </r>
  <r>
    <n v="15432"/>
    <x v="1"/>
    <x v="11"/>
    <n v="7"/>
    <n v="9"/>
    <x v="16"/>
    <s v="Juan Carlos Londoño"/>
    <n v="284"/>
    <n v="284"/>
    <x v="3"/>
    <n v="1221200"/>
    <n v="653.20000000000005"/>
  </r>
  <r>
    <n v="15433"/>
    <x v="1"/>
    <x v="4"/>
    <n v="12"/>
    <n v="5"/>
    <x v="11"/>
    <s v="Ernesto Pérez"/>
    <n v="94"/>
    <n v="94"/>
    <x v="3"/>
    <n v="517000"/>
    <n v="329"/>
  </r>
  <r>
    <n v="15434"/>
    <x v="1"/>
    <x v="11"/>
    <n v="7"/>
    <n v="24"/>
    <x v="6"/>
    <s v="Ernesto Pérez"/>
    <n v="147"/>
    <n v="147"/>
    <x v="1"/>
    <n v="1029000"/>
    <n v="588"/>
  </r>
  <r>
    <n v="15435"/>
    <x v="1"/>
    <x v="9"/>
    <n v="3"/>
    <n v="27"/>
    <x v="10"/>
    <s v="Ernesto Pérez"/>
    <n v="106"/>
    <n v="106"/>
    <x v="3"/>
    <n v="583000"/>
    <n v="371"/>
  </r>
  <r>
    <n v="15436"/>
    <x v="1"/>
    <x v="1"/>
    <n v="10"/>
    <n v="25"/>
    <x v="8"/>
    <s v="Marcela Valencia"/>
    <n v="227"/>
    <n v="227"/>
    <x v="2"/>
    <n v="1702500"/>
    <n v="567.5"/>
  </r>
  <r>
    <n v="15437"/>
    <x v="1"/>
    <x v="8"/>
    <n v="5"/>
    <n v="5"/>
    <x v="14"/>
    <s v="Marcela Valencia"/>
    <n v="97"/>
    <n v="97"/>
    <x v="1"/>
    <n v="679000"/>
    <n v="388"/>
  </r>
  <r>
    <n v="15438"/>
    <x v="1"/>
    <x v="6"/>
    <n v="1"/>
    <n v="5"/>
    <x v="17"/>
    <s v="Patricia Fernandez"/>
    <n v="88"/>
    <n v="88"/>
    <x v="2"/>
    <n v="774400"/>
    <n v="334.4"/>
  </r>
  <r>
    <n v="15439"/>
    <x v="1"/>
    <x v="6"/>
    <n v="1"/>
    <n v="5"/>
    <x v="2"/>
    <s v="Patricia Fernandez"/>
    <n v="117"/>
    <n v="117"/>
    <x v="1"/>
    <n v="819000"/>
    <n v="468"/>
  </r>
  <r>
    <n v="15440"/>
    <x v="1"/>
    <x v="11"/>
    <n v="7"/>
    <n v="13"/>
    <x v="4"/>
    <s v="Marcela Valencia"/>
    <n v="238"/>
    <n v="238"/>
    <x v="3"/>
    <n v="1023400"/>
    <n v="547.4"/>
  </r>
  <r>
    <n v="15441"/>
    <x v="1"/>
    <x v="7"/>
    <n v="2"/>
    <n v="11"/>
    <x v="9"/>
    <s v="Carolina Navarro"/>
    <n v="297"/>
    <n v="297"/>
    <x v="0"/>
    <n v="712800"/>
    <n v="415.8"/>
  </r>
  <r>
    <n v="15442"/>
    <x v="1"/>
    <x v="11"/>
    <n v="7"/>
    <n v="28"/>
    <x v="13"/>
    <s v="Marcela Valencia"/>
    <n v="267"/>
    <n v="267"/>
    <x v="3"/>
    <n v="1148100"/>
    <n v="614.1"/>
  </r>
  <r>
    <n v="15443"/>
    <x v="1"/>
    <x v="6"/>
    <n v="1"/>
    <n v="11"/>
    <x v="14"/>
    <s v="Ortensia Giraldo"/>
    <n v="59"/>
    <n v="59"/>
    <x v="1"/>
    <n v="413000"/>
    <n v="236"/>
  </r>
  <r>
    <n v="15444"/>
    <x v="1"/>
    <x v="6"/>
    <n v="1"/>
    <n v="27"/>
    <x v="19"/>
    <s v="Marcela Valencia"/>
    <n v="103"/>
    <n v="103"/>
    <x v="1"/>
    <n v="721000"/>
    <n v="412"/>
  </r>
  <r>
    <n v="15445"/>
    <x v="1"/>
    <x v="1"/>
    <n v="10"/>
    <n v="15"/>
    <x v="7"/>
    <s v="Carolina Navarro"/>
    <n v="62"/>
    <n v="62"/>
    <x v="1"/>
    <n v="434000"/>
    <n v="248"/>
  </r>
  <r>
    <n v="15446"/>
    <x v="1"/>
    <x v="2"/>
    <n v="4"/>
    <n v="19"/>
    <x v="10"/>
    <s v="Ernesto Pérez"/>
    <n v="115"/>
    <n v="115"/>
    <x v="0"/>
    <n v="345000"/>
    <n v="230"/>
  </r>
  <r>
    <n v="15447"/>
    <x v="1"/>
    <x v="9"/>
    <n v="3"/>
    <n v="24"/>
    <x v="16"/>
    <s v="Patricia Fernandez"/>
    <n v="151"/>
    <n v="151"/>
    <x v="1"/>
    <n v="1057000"/>
    <n v="604"/>
  </r>
  <r>
    <n v="15448"/>
    <x v="1"/>
    <x v="5"/>
    <n v="9"/>
    <n v="22"/>
    <x v="12"/>
    <s v="Juan Carlos Londoño"/>
    <n v="125"/>
    <n v="125"/>
    <x v="1"/>
    <n v="875000"/>
    <n v="500"/>
  </r>
  <r>
    <n v="15449"/>
    <x v="1"/>
    <x v="0"/>
    <n v="11"/>
    <n v="21"/>
    <x v="19"/>
    <s v="Patricia Fernandez"/>
    <n v="228"/>
    <n v="228"/>
    <x v="2"/>
    <n v="1710000"/>
    <n v="570"/>
  </r>
  <r>
    <n v="15450"/>
    <x v="1"/>
    <x v="11"/>
    <n v="7"/>
    <n v="20"/>
    <x v="0"/>
    <s v="Ernesto Pérez"/>
    <n v="283"/>
    <n v="283"/>
    <x v="3"/>
    <n v="1216900"/>
    <n v="650.9"/>
  </r>
  <r>
    <n v="15451"/>
    <x v="1"/>
    <x v="11"/>
    <n v="7"/>
    <n v="17"/>
    <x v="10"/>
    <s v="Patricia Fernandez"/>
    <n v="284"/>
    <n v="284"/>
    <x v="0"/>
    <n v="681600"/>
    <n v="397.6"/>
  </r>
  <r>
    <n v="15452"/>
    <x v="1"/>
    <x v="4"/>
    <n v="12"/>
    <n v="27"/>
    <x v="3"/>
    <s v="Marcela Valencia"/>
    <n v="52"/>
    <n v="52"/>
    <x v="0"/>
    <n v="156000"/>
    <n v="104"/>
  </r>
  <r>
    <n v="15453"/>
    <x v="1"/>
    <x v="11"/>
    <n v="7"/>
    <n v="3"/>
    <x v="14"/>
    <s v="Patricia Fernandez"/>
    <n v="99"/>
    <n v="99"/>
    <x v="2"/>
    <n v="871200"/>
    <n v="376.2"/>
  </r>
  <r>
    <n v="15454"/>
    <x v="1"/>
    <x v="8"/>
    <n v="5"/>
    <n v="21"/>
    <x v="5"/>
    <s v="Marcela Valencia"/>
    <n v="292"/>
    <n v="292"/>
    <x v="2"/>
    <n v="2190000"/>
    <n v="730"/>
  </r>
  <r>
    <n v="15455"/>
    <x v="1"/>
    <x v="4"/>
    <n v="12"/>
    <n v="20"/>
    <x v="16"/>
    <s v="Marcela Valencia"/>
    <n v="103"/>
    <n v="103"/>
    <x v="3"/>
    <n v="566500"/>
    <n v="360.5"/>
  </r>
  <r>
    <n v="15456"/>
    <x v="1"/>
    <x v="0"/>
    <n v="11"/>
    <n v="20"/>
    <x v="14"/>
    <s v="Ernesto Pérez"/>
    <n v="168"/>
    <n v="168"/>
    <x v="1"/>
    <n v="1176000"/>
    <n v="672"/>
  </r>
  <r>
    <n v="15457"/>
    <x v="1"/>
    <x v="2"/>
    <n v="4"/>
    <n v="26"/>
    <x v="6"/>
    <s v="Ortensia Giraldo"/>
    <n v="84"/>
    <n v="84"/>
    <x v="0"/>
    <n v="252000"/>
    <n v="168"/>
  </r>
  <r>
    <n v="15458"/>
    <x v="1"/>
    <x v="4"/>
    <n v="12"/>
    <n v="3"/>
    <x v="14"/>
    <s v="Juan Carlos Londoño"/>
    <n v="131"/>
    <n v="131"/>
    <x v="1"/>
    <n v="917000"/>
    <n v="524"/>
  </r>
  <r>
    <n v="15459"/>
    <x v="1"/>
    <x v="2"/>
    <n v="4"/>
    <n v="5"/>
    <x v="18"/>
    <s v="Juan Carlos Londoño"/>
    <n v="114"/>
    <n v="114"/>
    <x v="3"/>
    <n v="627000"/>
    <n v="399"/>
  </r>
  <r>
    <n v="15460"/>
    <x v="1"/>
    <x v="10"/>
    <n v="6"/>
    <n v="12"/>
    <x v="0"/>
    <s v="Carolina Navarro"/>
    <n v="75"/>
    <n v="75"/>
    <x v="3"/>
    <n v="412500"/>
    <n v="262.5"/>
  </r>
  <r>
    <n v="15461"/>
    <x v="1"/>
    <x v="3"/>
    <n v="8"/>
    <n v="19"/>
    <x v="4"/>
    <s v="Patricia Fernandez"/>
    <n v="136"/>
    <n v="136"/>
    <x v="1"/>
    <n v="952000"/>
    <n v="544"/>
  </r>
  <r>
    <n v="15462"/>
    <x v="1"/>
    <x v="5"/>
    <n v="9"/>
    <n v="3"/>
    <x v="16"/>
    <s v="Carolina Navarro"/>
    <n v="246"/>
    <n v="246"/>
    <x v="2"/>
    <n v="1845000"/>
    <n v="615"/>
  </r>
  <r>
    <n v="15463"/>
    <x v="1"/>
    <x v="2"/>
    <n v="4"/>
    <n v="25"/>
    <x v="19"/>
    <s v="Ortensia Giraldo"/>
    <n v="88"/>
    <n v="88"/>
    <x v="3"/>
    <n v="484000"/>
    <n v="308"/>
  </r>
  <r>
    <n v="15464"/>
    <x v="1"/>
    <x v="8"/>
    <n v="5"/>
    <n v="8"/>
    <x v="18"/>
    <s v="Juan Carlos Londoño"/>
    <n v="276"/>
    <n v="276"/>
    <x v="2"/>
    <n v="2070000"/>
    <n v="690"/>
  </r>
  <r>
    <n v="15465"/>
    <x v="1"/>
    <x v="9"/>
    <n v="3"/>
    <n v="13"/>
    <x v="17"/>
    <s v="Ortensia Giraldo"/>
    <n v="118"/>
    <n v="118"/>
    <x v="1"/>
    <n v="826000"/>
    <n v="472"/>
  </r>
  <r>
    <n v="15466"/>
    <x v="1"/>
    <x v="10"/>
    <n v="6"/>
    <n v="15"/>
    <x v="11"/>
    <s v="Ortensia Giraldo"/>
    <n v="221"/>
    <n v="221"/>
    <x v="2"/>
    <n v="1657500"/>
    <n v="552.5"/>
  </r>
  <r>
    <n v="15467"/>
    <x v="1"/>
    <x v="6"/>
    <n v="1"/>
    <n v="3"/>
    <x v="3"/>
    <s v="Carolina Navarro"/>
    <n v="108"/>
    <n v="108"/>
    <x v="2"/>
    <n v="950400"/>
    <n v="410.4"/>
  </r>
  <r>
    <n v="15468"/>
    <x v="1"/>
    <x v="6"/>
    <n v="1"/>
    <n v="26"/>
    <x v="16"/>
    <s v="Ortensia Giraldo"/>
    <n v="212"/>
    <n v="212"/>
    <x v="3"/>
    <n v="911600"/>
    <n v="487.6"/>
  </r>
  <r>
    <n v="15469"/>
    <x v="1"/>
    <x v="9"/>
    <n v="3"/>
    <n v="22"/>
    <x v="1"/>
    <s v="Carolina Navarro"/>
    <n v="281"/>
    <n v="281"/>
    <x v="2"/>
    <n v="2107500"/>
    <n v="702.5"/>
  </r>
  <r>
    <n v="15470"/>
    <x v="1"/>
    <x v="4"/>
    <n v="12"/>
    <n v="25"/>
    <x v="3"/>
    <s v="Ortensia Giraldo"/>
    <n v="105"/>
    <n v="105"/>
    <x v="0"/>
    <n v="315000"/>
    <n v="210"/>
  </r>
  <r>
    <n v="15471"/>
    <x v="1"/>
    <x v="10"/>
    <n v="6"/>
    <n v="14"/>
    <x v="17"/>
    <s v="Juan Carlos Londoño"/>
    <n v="93"/>
    <n v="93"/>
    <x v="0"/>
    <n v="279000"/>
    <n v="186"/>
  </r>
  <r>
    <n v="15472"/>
    <x v="1"/>
    <x v="10"/>
    <n v="6"/>
    <n v="29"/>
    <x v="8"/>
    <s v="Marcela Valencia"/>
    <n v="95"/>
    <n v="95"/>
    <x v="3"/>
    <n v="522500"/>
    <n v="332.5"/>
  </r>
  <r>
    <n v="15473"/>
    <x v="1"/>
    <x v="11"/>
    <n v="7"/>
    <n v="21"/>
    <x v="4"/>
    <s v="Ernesto Pérez"/>
    <n v="77"/>
    <n v="77"/>
    <x v="2"/>
    <n v="677600"/>
    <n v="292.60000000000002"/>
  </r>
  <r>
    <n v="15474"/>
    <x v="1"/>
    <x v="9"/>
    <n v="3"/>
    <n v="13"/>
    <x v="9"/>
    <s v="Ortensia Giraldo"/>
    <n v="81"/>
    <n v="81"/>
    <x v="1"/>
    <n v="567000"/>
    <n v="324"/>
  </r>
  <r>
    <n v="15475"/>
    <x v="1"/>
    <x v="2"/>
    <n v="4"/>
    <n v="29"/>
    <x v="4"/>
    <s v="Juan Carlos Londoño"/>
    <n v="295"/>
    <n v="295"/>
    <x v="2"/>
    <n v="2212500"/>
    <n v="737.5"/>
  </r>
  <r>
    <n v="15476"/>
    <x v="1"/>
    <x v="2"/>
    <n v="4"/>
    <n v="23"/>
    <x v="5"/>
    <s v="Ernesto Pérez"/>
    <n v="207"/>
    <n v="207"/>
    <x v="2"/>
    <n v="1552500"/>
    <n v="517.5"/>
  </r>
  <r>
    <n v="15477"/>
    <x v="1"/>
    <x v="11"/>
    <n v="7"/>
    <n v="4"/>
    <x v="9"/>
    <s v="Juan Carlos Londoño"/>
    <n v="61"/>
    <n v="61"/>
    <x v="2"/>
    <n v="536800"/>
    <n v="231.8"/>
  </r>
  <r>
    <n v="15478"/>
    <x v="1"/>
    <x v="0"/>
    <n v="11"/>
    <n v="9"/>
    <x v="14"/>
    <s v="Marcela Valencia"/>
    <n v="84"/>
    <n v="84"/>
    <x v="1"/>
    <n v="588000"/>
    <n v="336"/>
  </r>
  <r>
    <n v="15479"/>
    <x v="1"/>
    <x v="4"/>
    <n v="12"/>
    <n v="14"/>
    <x v="0"/>
    <s v="Ortensia Giraldo"/>
    <n v="99"/>
    <n v="99"/>
    <x v="3"/>
    <n v="544500"/>
    <n v="346.5"/>
  </r>
  <r>
    <n v="15480"/>
    <x v="1"/>
    <x v="3"/>
    <n v="8"/>
    <n v="19"/>
    <x v="16"/>
    <s v="Juan Carlos Londoño"/>
    <n v="262"/>
    <n v="262"/>
    <x v="0"/>
    <n v="628800"/>
    <n v="366.8"/>
  </r>
  <r>
    <n v="15481"/>
    <x v="1"/>
    <x v="6"/>
    <n v="1"/>
    <n v="29"/>
    <x v="5"/>
    <s v="Marcela Valencia"/>
    <n v="60"/>
    <n v="60"/>
    <x v="2"/>
    <n v="528000"/>
    <n v="228"/>
  </r>
  <r>
    <n v="15482"/>
    <x v="1"/>
    <x v="7"/>
    <n v="2"/>
    <n v="27"/>
    <x v="14"/>
    <s v="Ortensia Giraldo"/>
    <n v="242"/>
    <n v="242"/>
    <x v="3"/>
    <n v="1040600"/>
    <n v="556.6"/>
  </r>
  <r>
    <n v="15483"/>
    <x v="1"/>
    <x v="3"/>
    <n v="8"/>
    <n v="23"/>
    <x v="3"/>
    <s v="Ortensia Giraldo"/>
    <n v="123"/>
    <n v="123"/>
    <x v="1"/>
    <n v="861000"/>
    <n v="492"/>
  </r>
  <r>
    <n v="15484"/>
    <x v="1"/>
    <x v="8"/>
    <n v="5"/>
    <n v="7"/>
    <x v="19"/>
    <s v="Ernesto Pérez"/>
    <n v="233"/>
    <n v="233"/>
    <x v="2"/>
    <n v="1747500"/>
    <n v="582.5"/>
  </r>
  <r>
    <n v="15485"/>
    <x v="1"/>
    <x v="1"/>
    <n v="10"/>
    <n v="18"/>
    <x v="15"/>
    <s v="Patricia Fernandez"/>
    <n v="96"/>
    <n v="96"/>
    <x v="0"/>
    <n v="288000"/>
    <n v="192"/>
  </r>
  <r>
    <n v="15486"/>
    <x v="1"/>
    <x v="6"/>
    <n v="1"/>
    <n v="5"/>
    <x v="0"/>
    <s v="Ortensia Giraldo"/>
    <n v="116"/>
    <n v="116"/>
    <x v="2"/>
    <n v="1020800"/>
    <n v="440.8"/>
  </r>
  <r>
    <n v="15487"/>
    <x v="1"/>
    <x v="10"/>
    <n v="6"/>
    <n v="16"/>
    <x v="19"/>
    <s v="Carolina Navarro"/>
    <n v="134"/>
    <n v="134"/>
    <x v="1"/>
    <n v="938000"/>
    <n v="536"/>
  </r>
  <r>
    <n v="15488"/>
    <x v="1"/>
    <x v="6"/>
    <n v="1"/>
    <n v="26"/>
    <x v="11"/>
    <s v="Ortensia Giraldo"/>
    <n v="168"/>
    <n v="168"/>
    <x v="1"/>
    <n v="1176000"/>
    <n v="672"/>
  </r>
  <r>
    <n v="15489"/>
    <x v="1"/>
    <x v="4"/>
    <n v="12"/>
    <n v="27"/>
    <x v="6"/>
    <s v="Juan Carlos Londoño"/>
    <n v="202"/>
    <n v="202"/>
    <x v="2"/>
    <n v="1515000"/>
    <n v="505"/>
  </r>
  <r>
    <n v="15490"/>
    <x v="1"/>
    <x v="2"/>
    <n v="4"/>
    <n v="5"/>
    <x v="0"/>
    <s v="Marcela Valencia"/>
    <n v="265"/>
    <n v="265"/>
    <x v="2"/>
    <n v="1987500"/>
    <n v="662.5"/>
  </r>
  <r>
    <n v="15491"/>
    <x v="1"/>
    <x v="6"/>
    <n v="1"/>
    <n v="5"/>
    <x v="13"/>
    <s v="Juan Carlos Londoño"/>
    <n v="211"/>
    <n v="211"/>
    <x v="0"/>
    <n v="506400"/>
    <n v="295.39999999999998"/>
  </r>
  <r>
    <n v="15492"/>
    <x v="1"/>
    <x v="3"/>
    <n v="8"/>
    <n v="28"/>
    <x v="4"/>
    <s v="Ortensia Giraldo"/>
    <n v="57"/>
    <n v="57"/>
    <x v="2"/>
    <n v="501600"/>
    <n v="216.6"/>
  </r>
  <r>
    <n v="15493"/>
    <x v="1"/>
    <x v="2"/>
    <n v="4"/>
    <n v="18"/>
    <x v="12"/>
    <s v="Carolina Navarro"/>
    <n v="68"/>
    <n v="68"/>
    <x v="3"/>
    <n v="374000"/>
    <n v="238"/>
  </r>
  <r>
    <n v="15494"/>
    <x v="1"/>
    <x v="8"/>
    <n v="5"/>
    <n v="26"/>
    <x v="8"/>
    <s v="Marcela Valencia"/>
    <n v="95"/>
    <n v="95"/>
    <x v="0"/>
    <n v="285000"/>
    <n v="190"/>
  </r>
  <r>
    <n v="15495"/>
    <x v="1"/>
    <x v="5"/>
    <n v="9"/>
    <n v="21"/>
    <x v="3"/>
    <s v="Ernesto Pérez"/>
    <n v="115"/>
    <n v="115"/>
    <x v="3"/>
    <n v="632500"/>
    <n v="402.5"/>
  </r>
  <r>
    <n v="15496"/>
    <x v="1"/>
    <x v="2"/>
    <n v="4"/>
    <n v="14"/>
    <x v="2"/>
    <s v="Carolina Navarro"/>
    <n v="72"/>
    <n v="72"/>
    <x v="0"/>
    <n v="216000"/>
    <n v="144"/>
  </r>
  <r>
    <n v="15497"/>
    <x v="1"/>
    <x v="11"/>
    <n v="7"/>
    <n v="16"/>
    <x v="18"/>
    <s v="Juan Carlos Londoño"/>
    <n v="120"/>
    <n v="120"/>
    <x v="2"/>
    <n v="1056000"/>
    <n v="456"/>
  </r>
  <r>
    <n v="15498"/>
    <x v="1"/>
    <x v="7"/>
    <n v="2"/>
    <n v="27"/>
    <x v="7"/>
    <s v="Ernesto Pérez"/>
    <n v="264"/>
    <n v="264"/>
    <x v="0"/>
    <n v="633600"/>
    <n v="369.6"/>
  </r>
  <r>
    <n v="15499"/>
    <x v="1"/>
    <x v="3"/>
    <n v="8"/>
    <n v="23"/>
    <x v="6"/>
    <s v="Juan Carlos Londoño"/>
    <n v="282"/>
    <n v="282"/>
    <x v="3"/>
    <n v="1212600"/>
    <n v="648.6"/>
  </r>
  <r>
    <n v="15500"/>
    <x v="1"/>
    <x v="4"/>
    <n v="12"/>
    <n v="10"/>
    <x v="16"/>
    <s v="Carolina Navarro"/>
    <n v="107"/>
    <n v="107"/>
    <x v="1"/>
    <n v="749000"/>
    <n v="428"/>
  </r>
  <r>
    <n v="15501"/>
    <x v="1"/>
    <x v="5"/>
    <n v="9"/>
    <n v="24"/>
    <x v="3"/>
    <s v="Carolina Navarro"/>
    <n v="52"/>
    <n v="52"/>
    <x v="3"/>
    <n v="286000"/>
    <n v="182"/>
  </r>
  <r>
    <n v="15502"/>
    <x v="1"/>
    <x v="0"/>
    <n v="11"/>
    <n v="1"/>
    <x v="7"/>
    <s v="Ortensia Giraldo"/>
    <n v="294"/>
    <n v="294"/>
    <x v="2"/>
    <n v="2205000"/>
    <n v="735"/>
  </r>
  <r>
    <n v="15503"/>
    <x v="1"/>
    <x v="6"/>
    <n v="1"/>
    <n v="4"/>
    <x v="5"/>
    <s v="Marcela Valencia"/>
    <n v="122"/>
    <n v="122"/>
    <x v="1"/>
    <n v="854000"/>
    <n v="488"/>
  </r>
  <r>
    <n v="15504"/>
    <x v="1"/>
    <x v="6"/>
    <n v="1"/>
    <n v="9"/>
    <x v="2"/>
    <s v="Ortensia Giraldo"/>
    <n v="269"/>
    <n v="269"/>
    <x v="0"/>
    <n v="645600"/>
    <n v="376.6"/>
  </r>
  <r>
    <n v="15505"/>
    <x v="1"/>
    <x v="3"/>
    <n v="8"/>
    <n v="3"/>
    <x v="8"/>
    <s v="Carolina Navarro"/>
    <n v="51"/>
    <n v="51"/>
    <x v="1"/>
    <n v="357000"/>
    <n v="204"/>
  </r>
  <r>
    <n v="15506"/>
    <x v="1"/>
    <x v="9"/>
    <n v="3"/>
    <n v="14"/>
    <x v="12"/>
    <s v="Ortensia Giraldo"/>
    <n v="53"/>
    <n v="53"/>
    <x v="0"/>
    <n v="159000"/>
    <n v="106"/>
  </r>
  <r>
    <n v="15507"/>
    <x v="1"/>
    <x v="7"/>
    <n v="2"/>
    <n v="24"/>
    <x v="1"/>
    <s v="Ernesto Pérez"/>
    <n v="221"/>
    <n v="221"/>
    <x v="3"/>
    <n v="950300"/>
    <n v="508.3"/>
  </r>
  <r>
    <n v="15508"/>
    <x v="1"/>
    <x v="3"/>
    <n v="8"/>
    <n v="27"/>
    <x v="2"/>
    <s v="Patricia Fernandez"/>
    <n v="91"/>
    <n v="91"/>
    <x v="1"/>
    <n v="637000"/>
    <n v="364"/>
  </r>
  <r>
    <n v="15509"/>
    <x v="1"/>
    <x v="4"/>
    <n v="12"/>
    <n v="28"/>
    <x v="18"/>
    <s v="Ortensia Giraldo"/>
    <n v="282"/>
    <n v="282"/>
    <x v="2"/>
    <n v="2115000"/>
    <n v="705"/>
  </r>
  <r>
    <n v="15510"/>
    <x v="1"/>
    <x v="3"/>
    <n v="8"/>
    <n v="6"/>
    <x v="19"/>
    <s v="Ortensia Giraldo"/>
    <n v="277"/>
    <n v="277"/>
    <x v="0"/>
    <n v="664800"/>
    <n v="387.8"/>
  </r>
  <r>
    <n v="15511"/>
    <x v="1"/>
    <x v="11"/>
    <n v="7"/>
    <n v="28"/>
    <x v="8"/>
    <s v="Marcela Valencia"/>
    <n v="72"/>
    <n v="72"/>
    <x v="1"/>
    <n v="504000"/>
    <n v="288"/>
  </r>
  <r>
    <n v="15512"/>
    <x v="1"/>
    <x v="3"/>
    <n v="8"/>
    <n v="12"/>
    <x v="12"/>
    <s v="Carolina Navarro"/>
    <n v="119"/>
    <n v="119"/>
    <x v="2"/>
    <n v="1047200"/>
    <n v="452.2"/>
  </r>
  <r>
    <n v="15513"/>
    <x v="1"/>
    <x v="6"/>
    <n v="1"/>
    <n v="11"/>
    <x v="17"/>
    <s v="Juan Carlos Londoño"/>
    <n v="117"/>
    <n v="117"/>
    <x v="2"/>
    <n v="1029600"/>
    <n v="444.6"/>
  </r>
  <r>
    <n v="15514"/>
    <x v="1"/>
    <x v="2"/>
    <n v="4"/>
    <n v="22"/>
    <x v="12"/>
    <s v="Patricia Fernandez"/>
    <n v="266"/>
    <n v="266"/>
    <x v="2"/>
    <n v="1995000"/>
    <n v="665"/>
  </r>
  <r>
    <n v="15515"/>
    <x v="1"/>
    <x v="1"/>
    <n v="10"/>
    <n v="22"/>
    <x v="13"/>
    <s v="Juan Carlos Londoño"/>
    <n v="156"/>
    <n v="156"/>
    <x v="1"/>
    <n v="1092000"/>
    <n v="624"/>
  </r>
  <r>
    <n v="15516"/>
    <x v="1"/>
    <x v="6"/>
    <n v="1"/>
    <n v="1"/>
    <x v="7"/>
    <s v="Ortensia Giraldo"/>
    <n v="91"/>
    <n v="91"/>
    <x v="1"/>
    <n v="637000"/>
    <n v="364"/>
  </r>
  <r>
    <n v="15517"/>
    <x v="1"/>
    <x v="2"/>
    <n v="4"/>
    <n v="10"/>
    <x v="19"/>
    <s v="Marcela Valencia"/>
    <n v="57"/>
    <n v="57"/>
    <x v="0"/>
    <n v="171000"/>
    <n v="114"/>
  </r>
  <r>
    <n v="15518"/>
    <x v="1"/>
    <x v="7"/>
    <n v="2"/>
    <n v="6"/>
    <x v="4"/>
    <s v="Carolina Navarro"/>
    <n v="166"/>
    <n v="166"/>
    <x v="1"/>
    <n v="1162000"/>
    <n v="664"/>
  </r>
  <r>
    <n v="15519"/>
    <x v="1"/>
    <x v="4"/>
    <n v="12"/>
    <n v="26"/>
    <x v="6"/>
    <s v="Ortensia Giraldo"/>
    <n v="228"/>
    <n v="228"/>
    <x v="2"/>
    <n v="1710000"/>
    <n v="570"/>
  </r>
  <r>
    <n v="15520"/>
    <x v="1"/>
    <x v="0"/>
    <n v="11"/>
    <n v="29"/>
    <x v="0"/>
    <s v="Marcela Valencia"/>
    <n v="85"/>
    <n v="85"/>
    <x v="0"/>
    <n v="255000"/>
    <n v="170"/>
  </r>
  <r>
    <n v="15521"/>
    <x v="1"/>
    <x v="5"/>
    <n v="9"/>
    <n v="10"/>
    <x v="8"/>
    <s v="Ernesto Pérez"/>
    <n v="155"/>
    <n v="155"/>
    <x v="1"/>
    <n v="1085000"/>
    <n v="620"/>
  </r>
  <r>
    <n v="15522"/>
    <x v="1"/>
    <x v="3"/>
    <n v="8"/>
    <n v="20"/>
    <x v="9"/>
    <s v="Carolina Navarro"/>
    <n v="166"/>
    <n v="166"/>
    <x v="1"/>
    <n v="1162000"/>
    <n v="664"/>
  </r>
  <r>
    <n v="15523"/>
    <x v="1"/>
    <x v="3"/>
    <n v="8"/>
    <n v="20"/>
    <x v="6"/>
    <s v="Juan Carlos Londoño"/>
    <n v="289"/>
    <n v="289"/>
    <x v="3"/>
    <n v="1242700"/>
    <n v="664.7"/>
  </r>
  <r>
    <n v="15524"/>
    <x v="1"/>
    <x v="1"/>
    <n v="10"/>
    <n v="3"/>
    <x v="5"/>
    <s v="Marcela Valencia"/>
    <n v="68"/>
    <n v="68"/>
    <x v="1"/>
    <n v="476000"/>
    <n v="272"/>
  </r>
  <r>
    <n v="15525"/>
    <x v="1"/>
    <x v="2"/>
    <n v="4"/>
    <n v="1"/>
    <x v="3"/>
    <s v="Ortensia Giraldo"/>
    <n v="173"/>
    <n v="173"/>
    <x v="1"/>
    <n v="1211000"/>
    <n v="692"/>
  </r>
  <r>
    <n v="15526"/>
    <x v="1"/>
    <x v="5"/>
    <n v="9"/>
    <n v="12"/>
    <x v="12"/>
    <s v="Juan Carlos Londoño"/>
    <n v="58"/>
    <n v="58"/>
    <x v="1"/>
    <n v="406000"/>
    <n v="232"/>
  </r>
  <r>
    <n v="15527"/>
    <x v="1"/>
    <x v="9"/>
    <n v="3"/>
    <n v="5"/>
    <x v="13"/>
    <s v="Patricia Fernandez"/>
    <n v="117"/>
    <n v="117"/>
    <x v="0"/>
    <n v="351000"/>
    <n v="234"/>
  </r>
  <r>
    <n v="15528"/>
    <x v="1"/>
    <x v="4"/>
    <n v="12"/>
    <n v="5"/>
    <x v="6"/>
    <s v="Marcela Valencia"/>
    <n v="105"/>
    <n v="105"/>
    <x v="3"/>
    <n v="577500"/>
    <n v="367.5"/>
  </r>
  <r>
    <n v="15529"/>
    <x v="1"/>
    <x v="10"/>
    <n v="6"/>
    <n v="4"/>
    <x v="11"/>
    <s v="Juan Carlos Londoño"/>
    <n v="59"/>
    <n v="59"/>
    <x v="3"/>
    <n v="324500"/>
    <n v="206.5"/>
  </r>
  <r>
    <n v="15530"/>
    <x v="1"/>
    <x v="4"/>
    <n v="12"/>
    <n v="12"/>
    <x v="0"/>
    <s v="Marcela Valencia"/>
    <n v="102"/>
    <n v="102"/>
    <x v="3"/>
    <n v="561000"/>
    <n v="357"/>
  </r>
  <r>
    <n v="15531"/>
    <x v="1"/>
    <x v="11"/>
    <n v="7"/>
    <n v="3"/>
    <x v="13"/>
    <s v="Ortensia Giraldo"/>
    <n v="84"/>
    <n v="84"/>
    <x v="2"/>
    <n v="739200"/>
    <n v="319.2"/>
  </r>
  <r>
    <n v="15532"/>
    <x v="1"/>
    <x v="5"/>
    <n v="9"/>
    <n v="24"/>
    <x v="3"/>
    <s v="Ernesto Pérez"/>
    <n v="96"/>
    <n v="96"/>
    <x v="0"/>
    <n v="288000"/>
    <n v="192"/>
  </r>
  <r>
    <n v="15533"/>
    <x v="1"/>
    <x v="10"/>
    <n v="6"/>
    <n v="20"/>
    <x v="15"/>
    <s v="Carolina Navarro"/>
    <n v="269"/>
    <n v="269"/>
    <x v="2"/>
    <n v="2017500"/>
    <n v="672.5"/>
  </r>
  <r>
    <n v="15534"/>
    <x v="1"/>
    <x v="11"/>
    <n v="7"/>
    <n v="12"/>
    <x v="6"/>
    <s v="Ortensia Giraldo"/>
    <n v="243"/>
    <n v="243"/>
    <x v="3"/>
    <n v="1044900"/>
    <n v="558.9"/>
  </r>
  <r>
    <n v="15535"/>
    <x v="1"/>
    <x v="9"/>
    <n v="3"/>
    <n v="21"/>
    <x v="6"/>
    <s v="Marcela Valencia"/>
    <n v="241"/>
    <n v="241"/>
    <x v="2"/>
    <n v="1807500"/>
    <n v="602.5"/>
  </r>
  <r>
    <n v="15536"/>
    <x v="1"/>
    <x v="9"/>
    <n v="3"/>
    <n v="23"/>
    <x v="1"/>
    <s v="Patricia Fernandez"/>
    <n v="106"/>
    <n v="106"/>
    <x v="0"/>
    <n v="318000"/>
    <n v="212"/>
  </r>
  <r>
    <n v="15537"/>
    <x v="1"/>
    <x v="2"/>
    <n v="4"/>
    <n v="24"/>
    <x v="6"/>
    <s v="Ortensia Giraldo"/>
    <n v="222"/>
    <n v="222"/>
    <x v="2"/>
    <n v="1665000"/>
    <n v="555"/>
  </r>
  <r>
    <n v="15538"/>
    <x v="1"/>
    <x v="4"/>
    <n v="12"/>
    <n v="26"/>
    <x v="6"/>
    <s v="Ortensia Giraldo"/>
    <n v="107"/>
    <n v="107"/>
    <x v="3"/>
    <n v="588500"/>
    <n v="374.5"/>
  </r>
  <r>
    <n v="15539"/>
    <x v="1"/>
    <x v="0"/>
    <n v="11"/>
    <n v="26"/>
    <x v="19"/>
    <s v="Carolina Navarro"/>
    <n v="57"/>
    <n v="57"/>
    <x v="0"/>
    <n v="171000"/>
    <n v="114"/>
  </r>
  <r>
    <n v="15540"/>
    <x v="1"/>
    <x v="0"/>
    <n v="11"/>
    <n v="11"/>
    <x v="5"/>
    <s v="Carolina Navarro"/>
    <n v="111"/>
    <n v="111"/>
    <x v="3"/>
    <n v="610500"/>
    <n v="388.5"/>
  </r>
  <r>
    <n v="15541"/>
    <x v="1"/>
    <x v="3"/>
    <n v="8"/>
    <n v="30"/>
    <x v="15"/>
    <s v="Marcela Valencia"/>
    <n v="269"/>
    <n v="269"/>
    <x v="0"/>
    <n v="645600"/>
    <n v="376.6"/>
  </r>
  <r>
    <n v="15542"/>
    <x v="1"/>
    <x v="6"/>
    <n v="1"/>
    <n v="18"/>
    <x v="15"/>
    <s v="Marcela Valencia"/>
    <n v="94"/>
    <n v="94"/>
    <x v="1"/>
    <n v="658000"/>
    <n v="376"/>
  </r>
  <r>
    <n v="15543"/>
    <x v="1"/>
    <x v="9"/>
    <n v="3"/>
    <n v="12"/>
    <x v="7"/>
    <s v="Carolina Navarro"/>
    <n v="69"/>
    <n v="69"/>
    <x v="3"/>
    <n v="379500"/>
    <n v="241.5"/>
  </r>
  <r>
    <n v="15544"/>
    <x v="1"/>
    <x v="9"/>
    <n v="3"/>
    <n v="9"/>
    <x v="6"/>
    <s v="Ernesto Pérez"/>
    <n v="263"/>
    <n v="263"/>
    <x v="2"/>
    <n v="1972500"/>
    <n v="657.5"/>
  </r>
  <r>
    <n v="15545"/>
    <x v="1"/>
    <x v="10"/>
    <n v="6"/>
    <n v="1"/>
    <x v="1"/>
    <s v="Marcela Valencia"/>
    <n v="263"/>
    <n v="263"/>
    <x v="2"/>
    <n v="1972500"/>
    <n v="657.5"/>
  </r>
  <r>
    <n v="15546"/>
    <x v="1"/>
    <x v="4"/>
    <n v="12"/>
    <n v="27"/>
    <x v="17"/>
    <s v="Carolina Navarro"/>
    <n v="56"/>
    <n v="56"/>
    <x v="3"/>
    <n v="308000"/>
    <n v="196"/>
  </r>
  <r>
    <n v="15547"/>
    <x v="1"/>
    <x v="7"/>
    <n v="2"/>
    <n v="20"/>
    <x v="11"/>
    <s v="Juan Carlos Londoño"/>
    <n v="298"/>
    <n v="298"/>
    <x v="3"/>
    <n v="1281400"/>
    <n v="685.4"/>
  </r>
  <r>
    <n v="15548"/>
    <x v="1"/>
    <x v="9"/>
    <n v="3"/>
    <n v="12"/>
    <x v="9"/>
    <s v="Carolina Navarro"/>
    <n v="295"/>
    <n v="295"/>
    <x v="2"/>
    <n v="2212500"/>
    <n v="737.5"/>
  </r>
  <r>
    <n v="15549"/>
    <x v="1"/>
    <x v="0"/>
    <n v="11"/>
    <n v="5"/>
    <x v="5"/>
    <s v="Marcela Valencia"/>
    <n v="116"/>
    <n v="116"/>
    <x v="3"/>
    <n v="638000"/>
    <n v="406"/>
  </r>
  <r>
    <n v="15550"/>
    <x v="1"/>
    <x v="9"/>
    <n v="3"/>
    <n v="2"/>
    <x v="17"/>
    <s v="Patricia Fernandez"/>
    <n v="69"/>
    <n v="69"/>
    <x v="0"/>
    <n v="207000"/>
    <n v="138"/>
  </r>
  <r>
    <n v="15551"/>
    <x v="1"/>
    <x v="6"/>
    <n v="1"/>
    <n v="6"/>
    <x v="11"/>
    <s v="Juan Carlos Londoño"/>
    <n v="224"/>
    <n v="224"/>
    <x v="3"/>
    <n v="963200"/>
    <n v="515.20000000000005"/>
  </r>
  <r>
    <n v="15552"/>
    <x v="1"/>
    <x v="8"/>
    <n v="5"/>
    <n v="27"/>
    <x v="6"/>
    <s v="Juan Carlos Londoño"/>
    <n v="292"/>
    <n v="292"/>
    <x v="2"/>
    <n v="2190000"/>
    <n v="730"/>
  </r>
  <r>
    <n v="15553"/>
    <x v="1"/>
    <x v="2"/>
    <n v="4"/>
    <n v="6"/>
    <x v="18"/>
    <s v="Patricia Fernandez"/>
    <n v="80"/>
    <n v="80"/>
    <x v="3"/>
    <n v="440000"/>
    <n v="280"/>
  </r>
  <r>
    <n v="15554"/>
    <x v="1"/>
    <x v="11"/>
    <n v="7"/>
    <n v="3"/>
    <x v="14"/>
    <s v="Ernesto Pérez"/>
    <n v="217"/>
    <n v="217"/>
    <x v="0"/>
    <n v="520800"/>
    <n v="303.8"/>
  </r>
  <r>
    <n v="15555"/>
    <x v="1"/>
    <x v="0"/>
    <n v="11"/>
    <n v="22"/>
    <x v="8"/>
    <s v="Patricia Fernandez"/>
    <n v="58"/>
    <n v="58"/>
    <x v="0"/>
    <n v="174000"/>
    <n v="116"/>
  </r>
  <r>
    <n v="15556"/>
    <x v="1"/>
    <x v="4"/>
    <n v="12"/>
    <n v="26"/>
    <x v="2"/>
    <s v="Patricia Fernandez"/>
    <n v="279"/>
    <n v="279"/>
    <x v="2"/>
    <n v="2092500"/>
    <n v="697.5"/>
  </r>
  <r>
    <n v="15557"/>
    <x v="1"/>
    <x v="9"/>
    <n v="3"/>
    <n v="7"/>
    <x v="0"/>
    <s v="Carolina Navarro"/>
    <n v="283"/>
    <n v="283"/>
    <x v="2"/>
    <n v="2122500"/>
    <n v="707.5"/>
  </r>
  <r>
    <n v="15558"/>
    <x v="1"/>
    <x v="4"/>
    <n v="12"/>
    <n v="16"/>
    <x v="0"/>
    <s v="Ernesto Pérez"/>
    <n v="63"/>
    <n v="63"/>
    <x v="3"/>
    <n v="346500"/>
    <n v="220.5"/>
  </r>
  <r>
    <n v="15559"/>
    <x v="1"/>
    <x v="10"/>
    <n v="6"/>
    <n v="22"/>
    <x v="19"/>
    <s v="Juan Carlos Londoño"/>
    <n v="55"/>
    <n v="55"/>
    <x v="1"/>
    <n v="385000"/>
    <n v="220"/>
  </r>
  <r>
    <n v="15560"/>
    <x v="1"/>
    <x v="1"/>
    <n v="10"/>
    <n v="12"/>
    <x v="3"/>
    <s v="Ortensia Giraldo"/>
    <n v="238"/>
    <n v="238"/>
    <x v="2"/>
    <n v="1785000"/>
    <n v="595"/>
  </r>
  <r>
    <n v="15561"/>
    <x v="1"/>
    <x v="0"/>
    <n v="11"/>
    <n v="25"/>
    <x v="3"/>
    <s v="Patricia Fernandez"/>
    <n v="111"/>
    <n v="111"/>
    <x v="0"/>
    <n v="333000"/>
    <n v="222"/>
  </r>
  <r>
    <n v="15562"/>
    <x v="1"/>
    <x v="11"/>
    <n v="7"/>
    <n v="4"/>
    <x v="6"/>
    <s v="Marcela Valencia"/>
    <n v="71"/>
    <n v="71"/>
    <x v="1"/>
    <n v="497000"/>
    <n v="284"/>
  </r>
  <r>
    <n v="15563"/>
    <x v="1"/>
    <x v="6"/>
    <n v="1"/>
    <n v="19"/>
    <x v="6"/>
    <s v="Patricia Fernandez"/>
    <n v="179"/>
    <n v="179"/>
    <x v="1"/>
    <n v="1253000"/>
    <n v="716"/>
  </r>
  <r>
    <n v="15564"/>
    <x v="1"/>
    <x v="10"/>
    <n v="6"/>
    <n v="25"/>
    <x v="19"/>
    <s v="Ernesto Pérez"/>
    <n v="84"/>
    <n v="84"/>
    <x v="3"/>
    <n v="462000"/>
    <n v="294"/>
  </r>
  <r>
    <n v="15565"/>
    <x v="1"/>
    <x v="10"/>
    <n v="6"/>
    <n v="13"/>
    <x v="12"/>
    <s v="Patricia Fernandez"/>
    <n v="104"/>
    <n v="104"/>
    <x v="0"/>
    <n v="312000"/>
    <n v="208"/>
  </r>
  <r>
    <n v="15566"/>
    <x v="1"/>
    <x v="2"/>
    <n v="4"/>
    <n v="27"/>
    <x v="8"/>
    <s v="Juan Carlos Londoño"/>
    <n v="272"/>
    <n v="272"/>
    <x v="2"/>
    <n v="2040000"/>
    <n v="680"/>
  </r>
  <r>
    <n v="15567"/>
    <x v="1"/>
    <x v="11"/>
    <n v="7"/>
    <n v="4"/>
    <x v="5"/>
    <s v="Carolina Navarro"/>
    <n v="61"/>
    <n v="61"/>
    <x v="2"/>
    <n v="536800"/>
    <n v="231.8"/>
  </r>
  <r>
    <n v="15568"/>
    <x v="1"/>
    <x v="6"/>
    <n v="1"/>
    <n v="4"/>
    <x v="7"/>
    <s v="Juan Carlos Londoño"/>
    <n v="233"/>
    <n v="233"/>
    <x v="0"/>
    <n v="559200"/>
    <n v="326.2"/>
  </r>
  <r>
    <n v="15569"/>
    <x v="1"/>
    <x v="1"/>
    <n v="10"/>
    <n v="1"/>
    <x v="2"/>
    <s v="Ernesto Pérez"/>
    <n v="231"/>
    <n v="231"/>
    <x v="2"/>
    <n v="1732500"/>
    <n v="577.5"/>
  </r>
  <r>
    <n v="15570"/>
    <x v="1"/>
    <x v="10"/>
    <n v="6"/>
    <n v="28"/>
    <x v="18"/>
    <s v="Carolina Navarro"/>
    <n v="288"/>
    <n v="288"/>
    <x v="2"/>
    <n v="2160000"/>
    <n v="720"/>
  </r>
  <r>
    <n v="15571"/>
    <x v="1"/>
    <x v="5"/>
    <n v="9"/>
    <n v="3"/>
    <x v="1"/>
    <s v="Carolina Navarro"/>
    <n v="87"/>
    <n v="87"/>
    <x v="1"/>
    <n v="609000"/>
    <n v="348"/>
  </r>
  <r>
    <n v="15572"/>
    <x v="1"/>
    <x v="4"/>
    <n v="12"/>
    <n v="2"/>
    <x v="18"/>
    <s v="Carolina Navarro"/>
    <n v="98"/>
    <n v="98"/>
    <x v="1"/>
    <n v="686000"/>
    <n v="392"/>
  </r>
  <r>
    <n v="15573"/>
    <x v="1"/>
    <x v="2"/>
    <n v="4"/>
    <n v="11"/>
    <x v="12"/>
    <s v="Patricia Fernandez"/>
    <n v="118"/>
    <n v="118"/>
    <x v="3"/>
    <n v="649000"/>
    <n v="413"/>
  </r>
  <r>
    <n v="15574"/>
    <x v="1"/>
    <x v="5"/>
    <n v="9"/>
    <n v="8"/>
    <x v="15"/>
    <s v="Ernesto Pérez"/>
    <n v="82"/>
    <n v="82"/>
    <x v="3"/>
    <n v="451000"/>
    <n v="287"/>
  </r>
  <r>
    <n v="15575"/>
    <x v="1"/>
    <x v="3"/>
    <n v="8"/>
    <n v="2"/>
    <x v="7"/>
    <s v="Ortensia Giraldo"/>
    <n v="294"/>
    <n v="294"/>
    <x v="3"/>
    <n v="1264200"/>
    <n v="676.2"/>
  </r>
  <r>
    <n v="15576"/>
    <x v="1"/>
    <x v="0"/>
    <n v="11"/>
    <n v="4"/>
    <x v="8"/>
    <s v="Marcela Valencia"/>
    <n v="236"/>
    <n v="236"/>
    <x v="2"/>
    <n v="1770000"/>
    <n v="590"/>
  </r>
  <r>
    <n v="15577"/>
    <x v="1"/>
    <x v="2"/>
    <n v="4"/>
    <n v="28"/>
    <x v="17"/>
    <s v="Patricia Fernandez"/>
    <m/>
    <n v="76.400000000000006"/>
    <x v="3"/>
    <n v="610500"/>
    <n v="388.5"/>
  </r>
  <r>
    <n v="15578"/>
    <x v="1"/>
    <x v="11"/>
    <n v="7"/>
    <n v="13"/>
    <x v="17"/>
    <s v="Patricia Fernandez"/>
    <n v="107"/>
    <n v="107"/>
    <x v="1"/>
    <n v="749000"/>
    <n v="428"/>
  </r>
  <r>
    <n v="15579"/>
    <x v="1"/>
    <x v="11"/>
    <n v="7"/>
    <n v="19"/>
    <x v="0"/>
    <s v="Ernesto Pérez"/>
    <n v="66"/>
    <n v="66"/>
    <x v="2"/>
    <n v="580800"/>
    <n v="250.8"/>
  </r>
  <r>
    <n v="15580"/>
    <x v="1"/>
    <x v="1"/>
    <n v="10"/>
    <n v="4"/>
    <x v="16"/>
    <s v="Juan Carlos Londoño"/>
    <n v="62"/>
    <n v="62"/>
    <x v="1"/>
    <n v="434000"/>
    <n v="248"/>
  </r>
  <r>
    <n v="15581"/>
    <x v="1"/>
    <x v="3"/>
    <n v="8"/>
    <n v="12"/>
    <x v="16"/>
    <s v="Carolina Navarro"/>
    <n v="256"/>
    <n v="256"/>
    <x v="0"/>
    <n v="614400"/>
    <n v="358.4"/>
  </r>
  <r>
    <n v="15582"/>
    <x v="1"/>
    <x v="3"/>
    <n v="8"/>
    <n v="21"/>
    <x v="4"/>
    <s v="Patricia Fernandez"/>
    <n v="231"/>
    <n v="231"/>
    <x v="0"/>
    <n v="554400"/>
    <n v="323.39999999999998"/>
  </r>
  <r>
    <n v="15583"/>
    <x v="1"/>
    <x v="8"/>
    <n v="5"/>
    <n v="3"/>
    <x v="1"/>
    <s v="Juan Carlos Londoño"/>
    <n v="59"/>
    <n v="59"/>
    <x v="3"/>
    <n v="324500"/>
    <n v="206.5"/>
  </r>
  <r>
    <n v="15584"/>
    <x v="1"/>
    <x v="7"/>
    <n v="2"/>
    <n v="21"/>
    <x v="7"/>
    <s v="Marcela Valencia"/>
    <n v="220"/>
    <n v="220"/>
    <x v="3"/>
    <n v="946000"/>
    <n v="506"/>
  </r>
  <r>
    <n v="15585"/>
    <x v="1"/>
    <x v="7"/>
    <n v="2"/>
    <n v="25"/>
    <x v="11"/>
    <s v="Ernesto Pérez"/>
    <n v="249"/>
    <n v="249"/>
    <x v="3"/>
    <n v="1070700"/>
    <n v="572.70000000000005"/>
  </r>
  <r>
    <n v="15586"/>
    <x v="1"/>
    <x v="4"/>
    <n v="12"/>
    <n v="14"/>
    <x v="14"/>
    <s v="Ernesto Pérez"/>
    <n v="104"/>
    <n v="104"/>
    <x v="3"/>
    <n v="572000"/>
    <n v="364"/>
  </r>
  <r>
    <n v="15587"/>
    <x v="1"/>
    <x v="11"/>
    <n v="7"/>
    <n v="26"/>
    <x v="1"/>
    <s v="Ortensia Giraldo"/>
    <n v="143"/>
    <n v="143"/>
    <x v="1"/>
    <n v="1001000"/>
    <n v="572"/>
  </r>
  <r>
    <n v="15588"/>
    <x v="1"/>
    <x v="1"/>
    <n v="10"/>
    <n v="9"/>
    <x v="2"/>
    <s v="Juan Carlos Londoño"/>
    <n v="97"/>
    <n v="97"/>
    <x v="3"/>
    <n v="533500"/>
    <n v="339.5"/>
  </r>
  <r>
    <n v="15589"/>
    <x v="1"/>
    <x v="2"/>
    <n v="4"/>
    <n v="17"/>
    <x v="14"/>
    <s v="Ernesto Pérez"/>
    <n v="66"/>
    <n v="66"/>
    <x v="3"/>
    <n v="363000"/>
    <n v="231"/>
  </r>
  <r>
    <n v="15590"/>
    <x v="1"/>
    <x v="8"/>
    <n v="5"/>
    <n v="16"/>
    <x v="5"/>
    <s v="Patricia Fernandez"/>
    <n v="71"/>
    <n v="71"/>
    <x v="3"/>
    <n v="390500"/>
    <n v="248.5"/>
  </r>
  <r>
    <n v="15591"/>
    <x v="1"/>
    <x v="5"/>
    <n v="9"/>
    <n v="7"/>
    <x v="5"/>
    <s v="Carolina Navarro"/>
    <n v="116"/>
    <n v="116"/>
    <x v="1"/>
    <n v="812000"/>
    <n v="464"/>
  </r>
  <r>
    <n v="15592"/>
    <x v="1"/>
    <x v="9"/>
    <n v="3"/>
    <n v="24"/>
    <x v="9"/>
    <s v="Juan Carlos Londoño"/>
    <n v="75"/>
    <n v="75"/>
    <x v="1"/>
    <n v="525000"/>
    <n v="300"/>
  </r>
  <r>
    <n v="15593"/>
    <x v="1"/>
    <x v="6"/>
    <n v="1"/>
    <n v="7"/>
    <x v="13"/>
    <s v="Patricia Fernandez"/>
    <n v="227"/>
    <n v="227"/>
    <x v="0"/>
    <n v="544800"/>
    <n v="317.8"/>
  </r>
  <r>
    <n v="15594"/>
    <x v="1"/>
    <x v="10"/>
    <n v="6"/>
    <n v="13"/>
    <x v="16"/>
    <s v="Ortensia Giraldo"/>
    <n v="89"/>
    <n v="89"/>
    <x v="3"/>
    <n v="489500"/>
    <n v="311.5"/>
  </r>
  <r>
    <n v="15595"/>
    <x v="1"/>
    <x v="6"/>
    <n v="1"/>
    <n v="11"/>
    <x v="16"/>
    <s v="Patricia Fernandez"/>
    <n v="96"/>
    <n v="96"/>
    <x v="2"/>
    <n v="844800"/>
    <n v="364.8"/>
  </r>
  <r>
    <n v="15596"/>
    <x v="1"/>
    <x v="2"/>
    <n v="4"/>
    <n v="2"/>
    <x v="13"/>
    <s v="Ortensia Giraldo"/>
    <n v="281"/>
    <n v="281"/>
    <x v="2"/>
    <n v="2107500"/>
    <n v="702.5"/>
  </r>
  <r>
    <n v="15597"/>
    <x v="1"/>
    <x v="7"/>
    <n v="2"/>
    <n v="20"/>
    <x v="15"/>
    <s v="Ortensia Giraldo"/>
    <n v="79"/>
    <n v="79"/>
    <x v="2"/>
    <n v="695200"/>
    <n v="300.2"/>
  </r>
  <r>
    <n v="15598"/>
    <x v="1"/>
    <x v="4"/>
    <n v="12"/>
    <n v="10"/>
    <x v="0"/>
    <s v="Ernesto Pérez"/>
    <n v="81"/>
    <n v="81"/>
    <x v="3"/>
    <n v="445500"/>
    <n v="283.5"/>
  </r>
  <r>
    <n v="15599"/>
    <x v="1"/>
    <x v="0"/>
    <n v="11"/>
    <n v="4"/>
    <x v="12"/>
    <s v="Ortensia Giraldo"/>
    <n v="120"/>
    <n v="120"/>
    <x v="3"/>
    <n v="660000"/>
    <n v="420"/>
  </r>
  <r>
    <n v="15600"/>
    <x v="1"/>
    <x v="5"/>
    <n v="9"/>
    <n v="21"/>
    <x v="2"/>
    <s v="Marcela Valencia"/>
    <n v="201"/>
    <n v="201"/>
    <x v="2"/>
    <n v="1507500"/>
    <n v="502.5"/>
  </r>
  <r>
    <n v="15601"/>
    <x v="1"/>
    <x v="0"/>
    <n v="11"/>
    <n v="10"/>
    <x v="10"/>
    <s v="Carolina Navarro"/>
    <n v="79"/>
    <n v="79"/>
    <x v="0"/>
    <n v="237000"/>
    <n v="158"/>
  </r>
  <r>
    <n v="15602"/>
    <x v="1"/>
    <x v="10"/>
    <n v="6"/>
    <n v="20"/>
    <x v="18"/>
    <s v="Patricia Fernandez"/>
    <n v="88"/>
    <n v="88"/>
    <x v="3"/>
    <n v="484000"/>
    <n v="308"/>
  </r>
  <r>
    <n v="15603"/>
    <x v="1"/>
    <x v="8"/>
    <n v="5"/>
    <n v="14"/>
    <x v="2"/>
    <s v="Carolina Navarro"/>
    <n v="233"/>
    <n v="233"/>
    <x v="2"/>
    <n v="1747500"/>
    <n v="582.5"/>
  </r>
  <r>
    <n v="15604"/>
    <x v="1"/>
    <x v="7"/>
    <n v="2"/>
    <n v="7"/>
    <x v="7"/>
    <s v="Marcela Valencia"/>
    <n v="285"/>
    <n v="285"/>
    <x v="3"/>
    <n v="1225500"/>
    <n v="655.5"/>
  </r>
  <r>
    <n v="15605"/>
    <x v="1"/>
    <x v="11"/>
    <n v="7"/>
    <n v="6"/>
    <x v="2"/>
    <s v="Patricia Fernandez"/>
    <n v="262"/>
    <n v="262"/>
    <x v="3"/>
    <n v="1126600"/>
    <n v="602.6"/>
  </r>
  <r>
    <n v="15606"/>
    <x v="1"/>
    <x v="4"/>
    <n v="12"/>
    <n v="7"/>
    <x v="9"/>
    <s v="Marcela Valencia"/>
    <n v="82"/>
    <n v="82"/>
    <x v="0"/>
    <n v="246000"/>
    <n v="164"/>
  </r>
  <r>
    <n v="15607"/>
    <x v="1"/>
    <x v="8"/>
    <n v="5"/>
    <n v="3"/>
    <x v="4"/>
    <s v="Patricia Fernandez"/>
    <n v="51"/>
    <n v="51"/>
    <x v="0"/>
    <n v="153000"/>
    <n v="102"/>
  </r>
  <r>
    <n v="15608"/>
    <x v="1"/>
    <x v="8"/>
    <n v="5"/>
    <n v="27"/>
    <x v="15"/>
    <s v="Carolina Navarro"/>
    <n v="57"/>
    <n v="57"/>
    <x v="1"/>
    <n v="399000"/>
    <n v="228"/>
  </r>
  <r>
    <n v="15609"/>
    <x v="1"/>
    <x v="2"/>
    <n v="4"/>
    <n v="2"/>
    <x v="2"/>
    <s v="Ortensia Giraldo"/>
    <n v="118"/>
    <n v="118"/>
    <x v="3"/>
    <n v="649000"/>
    <n v="413"/>
  </r>
  <r>
    <n v="15610"/>
    <x v="1"/>
    <x v="10"/>
    <n v="6"/>
    <n v="5"/>
    <x v="3"/>
    <s v="Patricia Fernandez"/>
    <n v="70"/>
    <n v="70"/>
    <x v="1"/>
    <n v="490000"/>
    <n v="280"/>
  </r>
  <r>
    <n v="15611"/>
    <x v="1"/>
    <x v="8"/>
    <n v="5"/>
    <n v="17"/>
    <x v="16"/>
    <s v="Ernesto Pérez"/>
    <n v="212"/>
    <n v="212"/>
    <x v="2"/>
    <n v="1590000"/>
    <n v="530"/>
  </r>
  <r>
    <n v="15612"/>
    <x v="1"/>
    <x v="2"/>
    <n v="4"/>
    <n v="5"/>
    <x v="0"/>
    <s v="Ernesto Pérez"/>
    <n v="103"/>
    <n v="103"/>
    <x v="0"/>
    <n v="309000"/>
    <n v="206"/>
  </r>
  <r>
    <n v="15613"/>
    <x v="1"/>
    <x v="9"/>
    <n v="3"/>
    <n v="5"/>
    <x v="10"/>
    <s v="Marcela Valencia"/>
    <n v="94"/>
    <n v="94"/>
    <x v="0"/>
    <n v="282000"/>
    <n v="188"/>
  </r>
  <r>
    <n v="15614"/>
    <x v="1"/>
    <x v="3"/>
    <n v="8"/>
    <n v="12"/>
    <x v="11"/>
    <s v="Carolina Navarro"/>
    <n v="139"/>
    <n v="139"/>
    <x v="1"/>
    <n v="973000"/>
    <n v="556"/>
  </r>
  <r>
    <n v="15615"/>
    <x v="1"/>
    <x v="8"/>
    <n v="5"/>
    <n v="12"/>
    <x v="10"/>
    <s v="Carolina Navarro"/>
    <n v="179"/>
    <n v="179"/>
    <x v="1"/>
    <n v="1253000"/>
    <n v="716"/>
  </r>
  <r>
    <n v="15616"/>
    <x v="1"/>
    <x v="5"/>
    <n v="9"/>
    <n v="19"/>
    <x v="1"/>
    <s v="Juan Carlos Londoño"/>
    <n v="257"/>
    <n v="257"/>
    <x v="2"/>
    <n v="1927500"/>
    <n v="642.5"/>
  </r>
  <r>
    <n v="15617"/>
    <x v="1"/>
    <x v="10"/>
    <n v="6"/>
    <n v="24"/>
    <x v="2"/>
    <s v="Patricia Fernandez"/>
    <n v="258"/>
    <n v="258"/>
    <x v="2"/>
    <n v="1935000"/>
    <n v="645"/>
  </r>
  <r>
    <n v="15618"/>
    <x v="1"/>
    <x v="7"/>
    <n v="2"/>
    <n v="12"/>
    <x v="16"/>
    <s v="Juan Carlos Londoño"/>
    <n v="55"/>
    <n v="55"/>
    <x v="1"/>
    <n v="385000"/>
    <n v="220"/>
  </r>
  <r>
    <n v="15619"/>
    <x v="1"/>
    <x v="10"/>
    <n v="6"/>
    <n v="21"/>
    <x v="5"/>
    <s v="Patricia Fernandez"/>
    <n v="259"/>
    <n v="259"/>
    <x v="2"/>
    <n v="1942500"/>
    <n v="647.5"/>
  </r>
  <r>
    <n v="15620"/>
    <x v="1"/>
    <x v="0"/>
    <n v="11"/>
    <n v="29"/>
    <x v="9"/>
    <s v="Ortensia Giraldo"/>
    <n v="82"/>
    <n v="82"/>
    <x v="3"/>
    <n v="451000"/>
    <n v="287"/>
  </r>
  <r>
    <n v="15621"/>
    <x v="1"/>
    <x v="3"/>
    <n v="8"/>
    <n v="19"/>
    <x v="9"/>
    <s v="Marcela Valencia"/>
    <n v="272"/>
    <n v="272"/>
    <x v="3"/>
    <n v="1169600"/>
    <n v="625.6"/>
  </r>
  <r>
    <n v="15622"/>
    <x v="1"/>
    <x v="0"/>
    <n v="11"/>
    <n v="10"/>
    <x v="18"/>
    <s v="Carolina Navarro"/>
    <n v="286"/>
    <n v="286"/>
    <x v="2"/>
    <n v="2145000"/>
    <n v="715"/>
  </r>
  <r>
    <n v="15623"/>
    <x v="1"/>
    <x v="6"/>
    <n v="1"/>
    <n v="5"/>
    <x v="4"/>
    <s v="Carolina Navarro"/>
    <n v="85"/>
    <n v="85"/>
    <x v="2"/>
    <n v="748000"/>
    <n v="323"/>
  </r>
  <r>
    <n v="15624"/>
    <x v="1"/>
    <x v="2"/>
    <n v="4"/>
    <n v="26"/>
    <x v="17"/>
    <s v="Patricia Fernandez"/>
    <n v="67"/>
    <n v="67"/>
    <x v="3"/>
    <n v="368500"/>
    <n v="234.5"/>
  </r>
  <r>
    <n v="15625"/>
    <x v="1"/>
    <x v="4"/>
    <n v="12"/>
    <n v="10"/>
    <x v="4"/>
    <s v="Ernesto Pérez"/>
    <n v="63"/>
    <n v="63"/>
    <x v="0"/>
    <n v="189000"/>
    <n v="126"/>
  </r>
  <r>
    <n v="15626"/>
    <x v="1"/>
    <x v="3"/>
    <n v="8"/>
    <n v="20"/>
    <x v="8"/>
    <s v="Patricia Fernandez"/>
    <n v="80"/>
    <n v="80"/>
    <x v="2"/>
    <n v="704000"/>
    <n v="304"/>
  </r>
  <r>
    <n v="15627"/>
    <x v="1"/>
    <x v="9"/>
    <n v="3"/>
    <n v="14"/>
    <x v="0"/>
    <s v="Ortensia Giraldo"/>
    <n v="100"/>
    <n v="100"/>
    <x v="0"/>
    <n v="300000"/>
    <n v="200"/>
  </r>
  <r>
    <n v="15628"/>
    <x v="1"/>
    <x v="11"/>
    <n v="7"/>
    <n v="19"/>
    <x v="1"/>
    <s v="Juan Carlos Londoño"/>
    <n v="232"/>
    <n v="232"/>
    <x v="0"/>
    <n v="556800"/>
    <n v="324.8"/>
  </r>
  <r>
    <n v="15629"/>
    <x v="1"/>
    <x v="11"/>
    <n v="7"/>
    <n v="25"/>
    <x v="7"/>
    <s v="Ortensia Giraldo"/>
    <n v="248"/>
    <n v="248"/>
    <x v="0"/>
    <n v="595200"/>
    <n v="347.2"/>
  </r>
  <r>
    <n v="15630"/>
    <x v="1"/>
    <x v="10"/>
    <n v="6"/>
    <n v="4"/>
    <x v="18"/>
    <s v="Ortensia Giraldo"/>
    <n v="284"/>
    <n v="284"/>
    <x v="2"/>
    <n v="2130000"/>
    <n v="710"/>
  </r>
  <r>
    <n v="15631"/>
    <x v="1"/>
    <x v="8"/>
    <n v="5"/>
    <n v="5"/>
    <x v="11"/>
    <s v="Juan Carlos Londoño"/>
    <n v="100"/>
    <n v="100"/>
    <x v="0"/>
    <n v="300000"/>
    <n v="200"/>
  </r>
  <r>
    <n v="15632"/>
    <x v="1"/>
    <x v="8"/>
    <n v="5"/>
    <n v="15"/>
    <x v="11"/>
    <s v="Ortensia Giraldo"/>
    <n v="89"/>
    <n v="89"/>
    <x v="3"/>
    <n v="489500"/>
    <n v="311.5"/>
  </r>
  <r>
    <n v="15633"/>
    <x v="1"/>
    <x v="9"/>
    <n v="3"/>
    <n v="14"/>
    <x v="13"/>
    <s v="Ernesto Pérez"/>
    <n v="243"/>
    <n v="243"/>
    <x v="2"/>
    <n v="1822500"/>
    <n v="607.5"/>
  </r>
  <r>
    <n v="15634"/>
    <x v="1"/>
    <x v="3"/>
    <n v="8"/>
    <n v="9"/>
    <x v="18"/>
    <s v="Patricia Fernandez"/>
    <n v="219"/>
    <n v="219"/>
    <x v="3"/>
    <n v="941700"/>
    <n v="503.7"/>
  </r>
  <r>
    <n v="15635"/>
    <x v="1"/>
    <x v="10"/>
    <n v="6"/>
    <n v="24"/>
    <x v="5"/>
    <s v="Marcela Valencia"/>
    <n v="102"/>
    <n v="102"/>
    <x v="1"/>
    <n v="714000"/>
    <n v="408"/>
  </r>
  <r>
    <n v="15636"/>
    <x v="1"/>
    <x v="11"/>
    <n v="7"/>
    <n v="28"/>
    <x v="14"/>
    <s v="Patricia Fernandez"/>
    <n v="164"/>
    <n v="164"/>
    <x v="1"/>
    <n v="1148000"/>
    <n v="656"/>
  </r>
  <r>
    <n v="15637"/>
    <x v="1"/>
    <x v="6"/>
    <n v="1"/>
    <n v="6"/>
    <x v="1"/>
    <s v="Patricia Fernandez"/>
    <n v="258"/>
    <n v="258"/>
    <x v="3"/>
    <n v="1109400"/>
    <n v="593.4"/>
  </r>
  <r>
    <n v="15638"/>
    <x v="1"/>
    <x v="6"/>
    <n v="1"/>
    <n v="19"/>
    <x v="6"/>
    <s v="Patricia Fernandez"/>
    <n v="255"/>
    <n v="255"/>
    <x v="0"/>
    <n v="612000"/>
    <n v="357"/>
  </r>
  <r>
    <n v="15639"/>
    <x v="1"/>
    <x v="7"/>
    <n v="2"/>
    <n v="10"/>
    <x v="9"/>
    <s v="Ernesto Pérez"/>
    <n v="265"/>
    <n v="265"/>
    <x v="3"/>
    <n v="1139500"/>
    <n v="609.5"/>
  </r>
  <r>
    <n v="15640"/>
    <x v="1"/>
    <x v="1"/>
    <n v="10"/>
    <n v="24"/>
    <x v="1"/>
    <s v="Ortensia Giraldo"/>
    <n v="205"/>
    <n v="205"/>
    <x v="2"/>
    <n v="1537500"/>
    <n v="512.5"/>
  </r>
  <r>
    <n v="15641"/>
    <x v="1"/>
    <x v="4"/>
    <n v="12"/>
    <n v="8"/>
    <x v="2"/>
    <s v="Ernesto Pérez"/>
    <n v="50"/>
    <n v="50"/>
    <x v="3"/>
    <n v="275000"/>
    <n v="175"/>
  </r>
  <r>
    <n v="15642"/>
    <x v="1"/>
    <x v="9"/>
    <n v="3"/>
    <n v="24"/>
    <x v="13"/>
    <s v="Juan Carlos Londoño"/>
    <n v="107"/>
    <n v="107"/>
    <x v="1"/>
    <n v="749000"/>
    <n v="428"/>
  </r>
  <r>
    <n v="15643"/>
    <x v="1"/>
    <x v="9"/>
    <n v="3"/>
    <n v="13"/>
    <x v="4"/>
    <s v="Patricia Fernandez"/>
    <n v="63"/>
    <n v="63"/>
    <x v="0"/>
    <n v="189000"/>
    <n v="126"/>
  </r>
  <r>
    <n v="15644"/>
    <x v="1"/>
    <x v="9"/>
    <n v="3"/>
    <n v="27"/>
    <x v="2"/>
    <s v="Ortensia Giraldo"/>
    <n v="136"/>
    <n v="136"/>
    <x v="1"/>
    <n v="952000"/>
    <n v="544"/>
  </r>
  <r>
    <n v="15645"/>
    <x v="1"/>
    <x v="4"/>
    <n v="12"/>
    <n v="17"/>
    <x v="4"/>
    <s v="Juan Carlos Londoño"/>
    <n v="126"/>
    <n v="126"/>
    <x v="1"/>
    <n v="882000"/>
    <n v="504"/>
  </r>
  <r>
    <n v="15646"/>
    <x v="1"/>
    <x v="3"/>
    <n v="8"/>
    <n v="15"/>
    <x v="16"/>
    <s v="Ortensia Giraldo"/>
    <n v="164"/>
    <n v="164"/>
    <x v="1"/>
    <n v="1148000"/>
    <n v="656"/>
  </r>
  <r>
    <n v="15647"/>
    <x v="1"/>
    <x v="0"/>
    <n v="11"/>
    <n v="8"/>
    <x v="11"/>
    <s v="Carolina Navarro"/>
    <n v="96"/>
    <n v="96"/>
    <x v="0"/>
    <n v="288000"/>
    <n v="192"/>
  </r>
  <r>
    <n v="15648"/>
    <x v="1"/>
    <x v="0"/>
    <n v="11"/>
    <n v="20"/>
    <x v="13"/>
    <s v="Ernesto Pérez"/>
    <n v="297"/>
    <n v="297"/>
    <x v="2"/>
    <n v="2227500"/>
    <n v="742.5"/>
  </r>
  <r>
    <n v="15649"/>
    <x v="1"/>
    <x v="6"/>
    <n v="1"/>
    <n v="18"/>
    <x v="10"/>
    <s v="Juan Carlos Londoño"/>
    <n v="73"/>
    <n v="73"/>
    <x v="1"/>
    <n v="511000"/>
    <n v="292"/>
  </r>
  <r>
    <n v="15650"/>
    <x v="1"/>
    <x v="7"/>
    <n v="2"/>
    <n v="23"/>
    <x v="14"/>
    <s v="Carolina Navarro"/>
    <n v="172"/>
    <n v="172"/>
    <x v="1"/>
    <n v="1204000"/>
    <n v="688"/>
  </r>
  <r>
    <n v="15651"/>
    <x v="1"/>
    <x v="11"/>
    <n v="7"/>
    <n v="26"/>
    <x v="5"/>
    <s v="Patricia Fernandez"/>
    <n v="255"/>
    <n v="255"/>
    <x v="0"/>
    <n v="612000"/>
    <n v="357"/>
  </r>
  <r>
    <n v="15652"/>
    <x v="1"/>
    <x v="6"/>
    <n v="1"/>
    <n v="11"/>
    <x v="3"/>
    <s v="Marcela Valencia"/>
    <n v="203"/>
    <n v="203"/>
    <x v="3"/>
    <n v="872900"/>
    <n v="466.9"/>
  </r>
  <r>
    <n v="15653"/>
    <x v="1"/>
    <x v="10"/>
    <n v="6"/>
    <n v="9"/>
    <x v="10"/>
    <s v="Patricia Fernandez"/>
    <n v="272"/>
    <n v="272"/>
    <x v="2"/>
    <n v="2040000"/>
    <n v="680"/>
  </r>
  <r>
    <n v="15654"/>
    <x v="1"/>
    <x v="5"/>
    <n v="9"/>
    <n v="2"/>
    <x v="0"/>
    <s v="Ernesto Pérez"/>
    <n v="85"/>
    <n v="85"/>
    <x v="0"/>
    <n v="255000"/>
    <n v="170"/>
  </r>
  <r>
    <n v="15655"/>
    <x v="1"/>
    <x v="1"/>
    <n v="10"/>
    <n v="29"/>
    <x v="1"/>
    <s v="Ernesto Pérez"/>
    <n v="103"/>
    <n v="103"/>
    <x v="0"/>
    <n v="309000"/>
    <n v="206"/>
  </r>
  <r>
    <n v="15656"/>
    <x v="1"/>
    <x v="5"/>
    <n v="9"/>
    <n v="8"/>
    <x v="1"/>
    <s v="Marcela Valencia"/>
    <n v="107"/>
    <n v="107"/>
    <x v="0"/>
    <n v="321000"/>
    <n v="214"/>
  </r>
  <r>
    <n v="15657"/>
    <x v="1"/>
    <x v="11"/>
    <n v="7"/>
    <n v="10"/>
    <x v="5"/>
    <s v="Juan Carlos Londoño"/>
    <n v="265"/>
    <n v="265"/>
    <x v="0"/>
    <n v="636000"/>
    <n v="371"/>
  </r>
  <r>
    <n v="15658"/>
    <x v="1"/>
    <x v="3"/>
    <n v="8"/>
    <n v="8"/>
    <x v="17"/>
    <s v="Ortensia Giraldo"/>
    <n v="109"/>
    <n v="109"/>
    <x v="2"/>
    <n v="959200"/>
    <n v="414.2"/>
  </r>
  <r>
    <n v="15659"/>
    <x v="1"/>
    <x v="1"/>
    <n v="10"/>
    <n v="19"/>
    <x v="0"/>
    <s v="Juan Carlos Londoño"/>
    <n v="278"/>
    <n v="278"/>
    <x v="2"/>
    <n v="2085000"/>
    <n v="695"/>
  </r>
  <r>
    <n v="15660"/>
    <x v="1"/>
    <x v="2"/>
    <n v="4"/>
    <n v="18"/>
    <x v="8"/>
    <s v="Carolina Navarro"/>
    <n v="139"/>
    <n v="139"/>
    <x v="1"/>
    <n v="973000"/>
    <n v="556"/>
  </r>
  <r>
    <n v="15661"/>
    <x v="1"/>
    <x v="6"/>
    <n v="1"/>
    <n v="2"/>
    <x v="0"/>
    <s v="Patricia Fernandez"/>
    <n v="280"/>
    <n v="280"/>
    <x v="0"/>
    <n v="672000"/>
    <n v="392"/>
  </r>
  <r>
    <n v="15662"/>
    <x v="1"/>
    <x v="7"/>
    <n v="2"/>
    <n v="15"/>
    <x v="6"/>
    <s v="Ernesto Pérez"/>
    <n v="264"/>
    <n v="264"/>
    <x v="3"/>
    <n v="1135200"/>
    <n v="607.20000000000005"/>
  </r>
  <r>
    <n v="15663"/>
    <x v="1"/>
    <x v="0"/>
    <n v="11"/>
    <n v="22"/>
    <x v="19"/>
    <s v="Carolina Navarro"/>
    <n v="168"/>
    <n v="168"/>
    <x v="1"/>
    <n v="1176000"/>
    <n v="672"/>
  </r>
  <r>
    <n v="15664"/>
    <x v="1"/>
    <x v="4"/>
    <n v="12"/>
    <n v="2"/>
    <x v="1"/>
    <s v="Marcela Valencia"/>
    <n v="103"/>
    <n v="103"/>
    <x v="1"/>
    <n v="721000"/>
    <n v="412"/>
  </r>
  <r>
    <n v="15665"/>
    <x v="1"/>
    <x v="6"/>
    <n v="1"/>
    <n v="25"/>
    <x v="17"/>
    <s v="Ortensia Giraldo"/>
    <n v="126"/>
    <n v="126"/>
    <x v="1"/>
    <n v="882000"/>
    <n v="504"/>
  </r>
  <r>
    <n v="15666"/>
    <x v="1"/>
    <x v="6"/>
    <n v="1"/>
    <n v="8"/>
    <x v="17"/>
    <s v="Ortensia Giraldo"/>
    <n v="113"/>
    <n v="113"/>
    <x v="2"/>
    <n v="994400"/>
    <n v="429.4"/>
  </r>
  <r>
    <n v="15667"/>
    <x v="1"/>
    <x v="9"/>
    <n v="3"/>
    <n v="12"/>
    <x v="17"/>
    <s v="Patricia Fernandez"/>
    <n v="251"/>
    <n v="251"/>
    <x v="2"/>
    <n v="1882500"/>
    <n v="627.5"/>
  </r>
  <r>
    <n v="15668"/>
    <x v="1"/>
    <x v="2"/>
    <n v="4"/>
    <n v="11"/>
    <x v="5"/>
    <s v="Marcela Valencia"/>
    <n v="255"/>
    <n v="255"/>
    <x v="2"/>
    <n v="1912500"/>
    <n v="637.5"/>
  </r>
  <r>
    <n v="15669"/>
    <x v="1"/>
    <x v="0"/>
    <n v="11"/>
    <n v="3"/>
    <x v="3"/>
    <s v="Carolina Navarro"/>
    <n v="60"/>
    <n v="60"/>
    <x v="0"/>
    <n v="180000"/>
    <n v="120"/>
  </r>
  <r>
    <n v="15670"/>
    <x v="1"/>
    <x v="1"/>
    <n v="10"/>
    <n v="18"/>
    <x v="10"/>
    <s v="Carolina Navarro"/>
    <n v="232"/>
    <n v="232"/>
    <x v="2"/>
    <n v="1740000"/>
    <n v="580"/>
  </r>
  <r>
    <n v="15671"/>
    <x v="1"/>
    <x v="8"/>
    <n v="5"/>
    <n v="16"/>
    <x v="15"/>
    <s v="Marcela Valencia"/>
    <n v="96"/>
    <n v="96"/>
    <x v="0"/>
    <n v="288000"/>
    <n v="192"/>
  </r>
  <r>
    <n v="15672"/>
    <x v="1"/>
    <x v="4"/>
    <n v="12"/>
    <n v="25"/>
    <x v="17"/>
    <s v="Juan Carlos Londoño"/>
    <n v="91"/>
    <n v="91"/>
    <x v="0"/>
    <n v="273000"/>
    <n v="182"/>
  </r>
  <r>
    <n v="15673"/>
    <x v="1"/>
    <x v="5"/>
    <n v="9"/>
    <n v="12"/>
    <x v="19"/>
    <s v="Ortensia Giraldo"/>
    <n v="79"/>
    <n v="79"/>
    <x v="3"/>
    <n v="434500"/>
    <n v="276.5"/>
  </r>
  <r>
    <n v="15674"/>
    <x v="1"/>
    <x v="8"/>
    <n v="5"/>
    <n v="29"/>
    <x v="8"/>
    <s v="Ernesto Pérez"/>
    <n v="95"/>
    <n v="95"/>
    <x v="0"/>
    <n v="285000"/>
    <n v="190"/>
  </r>
  <r>
    <n v="15675"/>
    <x v="1"/>
    <x v="2"/>
    <n v="4"/>
    <n v="12"/>
    <x v="3"/>
    <s v="Juan Carlos Londoño"/>
    <n v="64"/>
    <n v="64"/>
    <x v="0"/>
    <n v="192000"/>
    <n v="128"/>
  </r>
  <r>
    <n v="15676"/>
    <x v="1"/>
    <x v="4"/>
    <n v="12"/>
    <n v="1"/>
    <x v="16"/>
    <s v="Ernesto Pérez"/>
    <n v="112"/>
    <n v="112"/>
    <x v="0"/>
    <n v="336000"/>
    <n v="224"/>
  </r>
  <r>
    <n v="15677"/>
    <x v="1"/>
    <x v="7"/>
    <n v="2"/>
    <n v="23"/>
    <x v="12"/>
    <s v="Juan Carlos Londoño"/>
    <n v="64"/>
    <n v="64"/>
    <x v="1"/>
    <n v="448000"/>
    <n v="256"/>
  </r>
  <r>
    <n v="15678"/>
    <x v="1"/>
    <x v="9"/>
    <n v="3"/>
    <n v="16"/>
    <x v="2"/>
    <s v="Patricia Fernandez"/>
    <n v="96"/>
    <n v="96"/>
    <x v="3"/>
    <n v="528000"/>
    <n v="336"/>
  </r>
  <r>
    <n v="15679"/>
    <x v="1"/>
    <x v="3"/>
    <n v="8"/>
    <n v="14"/>
    <x v="13"/>
    <s v="Ortensia Giraldo"/>
    <n v="97"/>
    <n v="97"/>
    <x v="2"/>
    <n v="853600"/>
    <n v="368.6"/>
  </r>
  <r>
    <n v="15680"/>
    <x v="1"/>
    <x v="11"/>
    <n v="7"/>
    <n v="2"/>
    <x v="14"/>
    <s v="Ernesto Pérez"/>
    <n v="253"/>
    <n v="253"/>
    <x v="0"/>
    <n v="607200"/>
    <n v="354.2"/>
  </r>
  <r>
    <n v="15681"/>
    <x v="1"/>
    <x v="8"/>
    <n v="5"/>
    <n v="3"/>
    <x v="13"/>
    <s v="Ernesto Pérez"/>
    <n v="105"/>
    <n v="105"/>
    <x v="1"/>
    <n v="735000"/>
    <n v="420"/>
  </r>
  <r>
    <n v="15682"/>
    <x v="1"/>
    <x v="1"/>
    <n v="10"/>
    <n v="14"/>
    <x v="16"/>
    <s v="Ortensia Giraldo"/>
    <n v="63"/>
    <n v="63"/>
    <x v="3"/>
    <n v="346500"/>
    <n v="220.5"/>
  </r>
  <r>
    <n v="15683"/>
    <x v="1"/>
    <x v="2"/>
    <n v="4"/>
    <n v="24"/>
    <x v="3"/>
    <s v="Ortensia Giraldo"/>
    <n v="70"/>
    <n v="70"/>
    <x v="0"/>
    <n v="210000"/>
    <n v="140"/>
  </r>
  <r>
    <n v="15684"/>
    <x v="1"/>
    <x v="8"/>
    <n v="5"/>
    <n v="4"/>
    <x v="5"/>
    <s v="Ortensia Giraldo"/>
    <n v="256"/>
    <n v="256"/>
    <x v="2"/>
    <n v="1920000"/>
    <n v="640"/>
  </r>
  <r>
    <n v="15685"/>
    <x v="1"/>
    <x v="8"/>
    <n v="5"/>
    <n v="22"/>
    <x v="10"/>
    <s v="Carolina Navarro"/>
    <n v="105"/>
    <n v="105"/>
    <x v="3"/>
    <n v="577500"/>
    <n v="367.5"/>
  </r>
  <r>
    <n v="15686"/>
    <x v="1"/>
    <x v="8"/>
    <n v="5"/>
    <n v="27"/>
    <x v="16"/>
    <s v="Carolina Navarro"/>
    <n v="163"/>
    <n v="163"/>
    <x v="1"/>
    <n v="1141000"/>
    <n v="652"/>
  </r>
  <r>
    <n v="15687"/>
    <x v="1"/>
    <x v="2"/>
    <n v="4"/>
    <n v="26"/>
    <x v="18"/>
    <s v="Ernesto Pérez"/>
    <n v="134"/>
    <n v="134"/>
    <x v="1"/>
    <n v="938000"/>
    <n v="536"/>
  </r>
  <r>
    <n v="15688"/>
    <x v="1"/>
    <x v="2"/>
    <n v="4"/>
    <n v="22"/>
    <x v="8"/>
    <s v="Patricia Fernandez"/>
    <n v="174"/>
    <n v="174"/>
    <x v="1"/>
    <n v="1218000"/>
    <n v="696"/>
  </r>
  <r>
    <n v="15689"/>
    <x v="1"/>
    <x v="10"/>
    <n v="6"/>
    <n v="17"/>
    <x v="19"/>
    <s v="Marcela Valencia"/>
    <n v="104"/>
    <n v="104"/>
    <x v="0"/>
    <n v="312000"/>
    <n v="208"/>
  </r>
  <r>
    <n v="15690"/>
    <x v="1"/>
    <x v="10"/>
    <n v="6"/>
    <n v="29"/>
    <x v="9"/>
    <s v="Carolina Navarro"/>
    <n v="163"/>
    <n v="163"/>
    <x v="1"/>
    <n v="1141000"/>
    <n v="652"/>
  </r>
  <r>
    <n v="15691"/>
    <x v="1"/>
    <x v="4"/>
    <n v="12"/>
    <n v="3"/>
    <x v="10"/>
    <s v="Marcela Valencia"/>
    <n v="106"/>
    <n v="106"/>
    <x v="1"/>
    <n v="742000"/>
    <n v="424"/>
  </r>
  <r>
    <n v="15692"/>
    <x v="1"/>
    <x v="0"/>
    <n v="11"/>
    <n v="27"/>
    <x v="19"/>
    <s v="Ernesto Pérez"/>
    <n v="78"/>
    <n v="78"/>
    <x v="0"/>
    <n v="234000"/>
    <n v="156"/>
  </r>
  <r>
    <n v="15693"/>
    <x v="1"/>
    <x v="0"/>
    <n v="11"/>
    <n v="22"/>
    <x v="14"/>
    <s v="Ortensia Giraldo"/>
    <n v="229"/>
    <n v="229"/>
    <x v="2"/>
    <n v="1717500"/>
    <n v="572.5"/>
  </r>
  <r>
    <n v="15694"/>
    <x v="1"/>
    <x v="6"/>
    <n v="1"/>
    <n v="25"/>
    <x v="9"/>
    <s v="Juan Carlos Londoño"/>
    <n v="228"/>
    <n v="228"/>
    <x v="3"/>
    <n v="980400"/>
    <n v="524.4"/>
  </r>
  <r>
    <n v="15695"/>
    <x v="1"/>
    <x v="7"/>
    <n v="2"/>
    <n v="21"/>
    <x v="18"/>
    <s v="Juan Carlos Londoño"/>
    <n v="254"/>
    <n v="254"/>
    <x v="0"/>
    <n v="609600"/>
    <n v="355.6"/>
  </r>
  <r>
    <n v="15696"/>
    <x v="1"/>
    <x v="7"/>
    <n v="2"/>
    <n v="27"/>
    <x v="16"/>
    <s v="Marcela Valencia"/>
    <n v="251"/>
    <n v="251"/>
    <x v="0"/>
    <n v="602400"/>
    <n v="351.4"/>
  </r>
  <r>
    <n v="15697"/>
    <x v="1"/>
    <x v="10"/>
    <n v="6"/>
    <n v="27"/>
    <x v="3"/>
    <s v="Carolina Navarro"/>
    <n v="262"/>
    <n v="262"/>
    <x v="2"/>
    <n v="1965000"/>
    <n v="655"/>
  </r>
  <r>
    <n v="15698"/>
    <x v="1"/>
    <x v="1"/>
    <n v="10"/>
    <n v="23"/>
    <x v="16"/>
    <s v="Carolina Navarro"/>
    <n v="56"/>
    <n v="56"/>
    <x v="3"/>
    <n v="308000"/>
    <n v="196"/>
  </r>
  <r>
    <n v="15699"/>
    <x v="1"/>
    <x v="2"/>
    <n v="4"/>
    <n v="24"/>
    <x v="15"/>
    <s v="Ernesto Pérez"/>
    <n v="115"/>
    <n v="115"/>
    <x v="1"/>
    <n v="805000"/>
    <n v="460"/>
  </r>
  <r>
    <n v="15700"/>
    <x v="1"/>
    <x v="6"/>
    <n v="1"/>
    <n v="18"/>
    <x v="7"/>
    <s v="Carolina Navarro"/>
    <n v="155"/>
    <n v="155"/>
    <x v="1"/>
    <n v="1085000"/>
    <n v="620"/>
  </r>
  <r>
    <n v="15701"/>
    <x v="1"/>
    <x v="8"/>
    <n v="5"/>
    <n v="17"/>
    <x v="2"/>
    <s v="Ernesto Pérez"/>
    <n v="163"/>
    <n v="163"/>
    <x v="1"/>
    <n v="1141000"/>
    <n v="652"/>
  </r>
  <r>
    <n v="15702"/>
    <x v="1"/>
    <x v="8"/>
    <n v="5"/>
    <n v="11"/>
    <x v="14"/>
    <s v="Marcela Valencia"/>
    <n v="70"/>
    <n v="70"/>
    <x v="3"/>
    <n v="385000"/>
    <n v="245"/>
  </r>
  <r>
    <n v="15703"/>
    <x v="1"/>
    <x v="6"/>
    <n v="1"/>
    <n v="13"/>
    <x v="19"/>
    <s v="Patricia Fernandez"/>
    <n v="164"/>
    <n v="164"/>
    <x v="1"/>
    <n v="1148000"/>
    <n v="656"/>
  </r>
  <r>
    <n v="15704"/>
    <x v="1"/>
    <x v="0"/>
    <n v="11"/>
    <n v="13"/>
    <x v="4"/>
    <s v="Ortensia Giraldo"/>
    <n v="114"/>
    <n v="114"/>
    <x v="3"/>
    <n v="627000"/>
    <n v="399"/>
  </r>
  <r>
    <n v="15705"/>
    <x v="1"/>
    <x v="0"/>
    <n v="11"/>
    <n v="21"/>
    <x v="9"/>
    <s v="Carolina Navarro"/>
    <n v="67"/>
    <n v="67"/>
    <x v="0"/>
    <n v="201000"/>
    <n v="134"/>
  </r>
  <r>
    <n v="15706"/>
    <x v="1"/>
    <x v="10"/>
    <n v="6"/>
    <n v="9"/>
    <x v="0"/>
    <s v="Carolina Navarro"/>
    <n v="278"/>
    <n v="278"/>
    <x v="2"/>
    <n v="2085000"/>
    <n v="695"/>
  </r>
  <r>
    <n v="15707"/>
    <x v="1"/>
    <x v="6"/>
    <n v="1"/>
    <n v="21"/>
    <x v="9"/>
    <s v="Ernesto Pérez"/>
    <n v="92"/>
    <n v="92"/>
    <x v="1"/>
    <n v="644000"/>
    <n v="368"/>
  </r>
  <r>
    <n v="15708"/>
    <x v="1"/>
    <x v="10"/>
    <n v="6"/>
    <n v="1"/>
    <x v="11"/>
    <s v="Patricia Fernandez"/>
    <n v="72"/>
    <n v="72"/>
    <x v="0"/>
    <n v="216000"/>
    <n v="144"/>
  </r>
  <r>
    <n v="15709"/>
    <x v="1"/>
    <x v="0"/>
    <n v="11"/>
    <n v="23"/>
    <x v="11"/>
    <s v="Marcela Valencia"/>
    <n v="292"/>
    <n v="292"/>
    <x v="2"/>
    <n v="2190000"/>
    <n v="730"/>
  </r>
  <r>
    <n v="15710"/>
    <x v="1"/>
    <x v="0"/>
    <n v="11"/>
    <n v="10"/>
    <x v="7"/>
    <s v="Carolina Navarro"/>
    <n v="56"/>
    <n v="56"/>
    <x v="0"/>
    <n v="168000"/>
    <n v="112"/>
  </r>
  <r>
    <n v="15711"/>
    <x v="1"/>
    <x v="9"/>
    <n v="3"/>
    <n v="26"/>
    <x v="1"/>
    <s v="Ortensia Giraldo"/>
    <n v="78"/>
    <n v="78"/>
    <x v="3"/>
    <n v="429000"/>
    <n v="273"/>
  </r>
  <r>
    <n v="15712"/>
    <x v="1"/>
    <x v="3"/>
    <n v="8"/>
    <n v="20"/>
    <x v="5"/>
    <s v="Patricia Fernandez"/>
    <n v="246"/>
    <n v="246"/>
    <x v="0"/>
    <n v="590400"/>
    <n v="344.4"/>
  </r>
  <r>
    <n v="15713"/>
    <x v="1"/>
    <x v="8"/>
    <n v="5"/>
    <n v="9"/>
    <x v="7"/>
    <s v="Patricia Fernandez"/>
    <n v="202"/>
    <n v="202"/>
    <x v="2"/>
    <n v="1515000"/>
    <n v="505"/>
  </r>
  <r>
    <n v="15714"/>
    <x v="1"/>
    <x v="0"/>
    <n v="11"/>
    <n v="26"/>
    <x v="9"/>
    <s v="Ernesto Pérez"/>
    <n v="106"/>
    <n v="106"/>
    <x v="1"/>
    <n v="742000"/>
    <n v="424"/>
  </r>
  <r>
    <n v="15715"/>
    <x v="1"/>
    <x v="5"/>
    <n v="9"/>
    <n v="23"/>
    <x v="16"/>
    <s v="Carolina Navarro"/>
    <n v="61"/>
    <n v="61"/>
    <x v="3"/>
    <n v="335500"/>
    <n v="213.5"/>
  </r>
  <r>
    <n v="15716"/>
    <x v="1"/>
    <x v="5"/>
    <n v="9"/>
    <n v="14"/>
    <x v="11"/>
    <s v="Ortensia Giraldo"/>
    <n v="55"/>
    <n v="55"/>
    <x v="3"/>
    <n v="302500"/>
    <n v="192.5"/>
  </r>
  <r>
    <n v="15717"/>
    <x v="1"/>
    <x v="2"/>
    <n v="4"/>
    <n v="26"/>
    <x v="14"/>
    <s v="Ortensia Giraldo"/>
    <n v="117"/>
    <n v="117"/>
    <x v="1"/>
    <n v="819000"/>
    <n v="468"/>
  </r>
  <r>
    <n v="15718"/>
    <x v="1"/>
    <x v="3"/>
    <n v="8"/>
    <n v="4"/>
    <x v="12"/>
    <s v="Ortensia Giraldo"/>
    <n v="277"/>
    <n v="277"/>
    <x v="3"/>
    <n v="1191100"/>
    <n v="637.1"/>
  </r>
  <r>
    <n v="15719"/>
    <x v="1"/>
    <x v="0"/>
    <n v="11"/>
    <n v="2"/>
    <x v="5"/>
    <s v="Marcela Valencia"/>
    <n v="102"/>
    <n v="102"/>
    <x v="0"/>
    <n v="306000"/>
    <n v="204"/>
  </r>
  <r>
    <n v="15720"/>
    <x v="1"/>
    <x v="0"/>
    <n v="11"/>
    <n v="7"/>
    <x v="6"/>
    <s v="Marcela Valencia"/>
    <n v="252"/>
    <n v="252"/>
    <x v="2"/>
    <n v="1890000"/>
    <n v="630"/>
  </r>
  <r>
    <n v="15721"/>
    <x v="1"/>
    <x v="3"/>
    <n v="8"/>
    <n v="19"/>
    <x v="5"/>
    <s v="Patricia Fernandez"/>
    <n v="246"/>
    <n v="246"/>
    <x v="3"/>
    <n v="1057800"/>
    <n v="565.79999999999995"/>
  </r>
  <r>
    <n v="15722"/>
    <x v="1"/>
    <x v="6"/>
    <n v="1"/>
    <n v="27"/>
    <x v="3"/>
    <s v="Carolina Navarro"/>
    <n v="107"/>
    <n v="107"/>
    <x v="2"/>
    <n v="941600"/>
    <n v="406.6"/>
  </r>
  <r>
    <n v="15723"/>
    <x v="1"/>
    <x v="8"/>
    <n v="5"/>
    <n v="25"/>
    <x v="5"/>
    <s v="Ernesto Pérez"/>
    <n v="101"/>
    <n v="101"/>
    <x v="0"/>
    <n v="303000"/>
    <n v="202"/>
  </r>
  <r>
    <n v="15724"/>
    <x v="1"/>
    <x v="11"/>
    <n v="7"/>
    <n v="27"/>
    <x v="0"/>
    <s v="Ernesto Pérez"/>
    <n v="174"/>
    <n v="174"/>
    <x v="1"/>
    <n v="1218000"/>
    <n v="696"/>
  </r>
  <r>
    <n v="15725"/>
    <x v="1"/>
    <x v="3"/>
    <n v="8"/>
    <n v="9"/>
    <x v="16"/>
    <s v="Marcela Valencia"/>
    <n v="299"/>
    <n v="299"/>
    <x v="3"/>
    <n v="1285700"/>
    <n v="687.7"/>
  </r>
  <r>
    <n v="15726"/>
    <x v="1"/>
    <x v="6"/>
    <n v="1"/>
    <n v="30"/>
    <x v="16"/>
    <s v="Carolina Navarro"/>
    <n v="218"/>
    <n v="218"/>
    <x v="3"/>
    <n v="937400"/>
    <n v="501.4"/>
  </r>
  <r>
    <n v="15727"/>
    <x v="1"/>
    <x v="1"/>
    <n v="10"/>
    <n v="23"/>
    <x v="9"/>
    <s v="Ernesto Pérez"/>
    <n v="263"/>
    <n v="263"/>
    <x v="2"/>
    <n v="1972500"/>
    <n v="657.5"/>
  </r>
  <r>
    <n v="15728"/>
    <x v="1"/>
    <x v="8"/>
    <n v="5"/>
    <n v="23"/>
    <x v="5"/>
    <s v="Carolina Navarro"/>
    <n v="87"/>
    <n v="87"/>
    <x v="3"/>
    <n v="478500"/>
    <n v="304.5"/>
  </r>
  <r>
    <n v="15729"/>
    <x v="1"/>
    <x v="6"/>
    <n v="1"/>
    <n v="26"/>
    <x v="5"/>
    <s v="Ernesto Pérez"/>
    <n v="242"/>
    <n v="242"/>
    <x v="3"/>
    <n v="1040600"/>
    <n v="556.6"/>
  </r>
  <r>
    <n v="15730"/>
    <x v="1"/>
    <x v="5"/>
    <n v="9"/>
    <n v="12"/>
    <x v="16"/>
    <s v="Ernesto Pérez"/>
    <n v="111"/>
    <n v="111"/>
    <x v="0"/>
    <n v="333000"/>
    <n v="222"/>
  </r>
  <r>
    <n v="15731"/>
    <x v="1"/>
    <x v="1"/>
    <n v="10"/>
    <n v="19"/>
    <x v="15"/>
    <s v="Ortensia Giraldo"/>
    <n v="76"/>
    <n v="76"/>
    <x v="0"/>
    <n v="228000"/>
    <n v="152"/>
  </r>
  <r>
    <n v="15732"/>
    <x v="1"/>
    <x v="6"/>
    <n v="1"/>
    <n v="11"/>
    <x v="12"/>
    <s v="Ernesto Pérez"/>
    <n v="125"/>
    <n v="125"/>
    <x v="1"/>
    <n v="875000"/>
    <n v="500"/>
  </r>
  <r>
    <n v="15733"/>
    <x v="1"/>
    <x v="7"/>
    <n v="2"/>
    <n v="21"/>
    <x v="12"/>
    <s v="Ernesto Pérez"/>
    <n v="172"/>
    <n v="172"/>
    <x v="1"/>
    <n v="1204000"/>
    <n v="688"/>
  </r>
  <r>
    <n v="15734"/>
    <x v="1"/>
    <x v="9"/>
    <n v="3"/>
    <n v="6"/>
    <x v="11"/>
    <s v="Juan Carlos Londoño"/>
    <n v="61"/>
    <n v="61"/>
    <x v="1"/>
    <n v="427000"/>
    <n v="244"/>
  </r>
  <r>
    <n v="15735"/>
    <x v="1"/>
    <x v="1"/>
    <n v="10"/>
    <n v="7"/>
    <x v="13"/>
    <s v="Juan Carlos Londoño"/>
    <n v="264"/>
    <n v="264"/>
    <x v="2"/>
    <n v="1980000"/>
    <n v="660"/>
  </r>
  <r>
    <n v="15736"/>
    <x v="1"/>
    <x v="0"/>
    <n v="11"/>
    <n v="28"/>
    <x v="18"/>
    <s v="Ortensia Giraldo"/>
    <n v="88"/>
    <n v="88"/>
    <x v="1"/>
    <n v="616000"/>
    <n v="352"/>
  </r>
  <r>
    <n v="15737"/>
    <x v="1"/>
    <x v="8"/>
    <n v="5"/>
    <n v="10"/>
    <x v="7"/>
    <s v="Carolina Navarro"/>
    <n v="97"/>
    <n v="97"/>
    <x v="1"/>
    <n v="679000"/>
    <n v="388"/>
  </r>
  <r>
    <n v="15738"/>
    <x v="1"/>
    <x v="9"/>
    <n v="3"/>
    <n v="19"/>
    <x v="13"/>
    <s v="Patricia Fernandez"/>
    <n v="78"/>
    <n v="78"/>
    <x v="3"/>
    <n v="429000"/>
    <n v="273"/>
  </r>
  <r>
    <n v="15739"/>
    <x v="1"/>
    <x v="5"/>
    <n v="9"/>
    <n v="18"/>
    <x v="1"/>
    <s v="Ortensia Giraldo"/>
    <n v="280"/>
    <n v="280"/>
    <x v="2"/>
    <n v="2100000"/>
    <n v="700"/>
  </r>
  <r>
    <n v="15740"/>
    <x v="1"/>
    <x v="11"/>
    <n v="7"/>
    <n v="23"/>
    <x v="9"/>
    <s v="Patricia Fernandez"/>
    <n v="57"/>
    <n v="57"/>
    <x v="2"/>
    <n v="501600"/>
    <n v="216.6"/>
  </r>
  <r>
    <n v="15741"/>
    <x v="1"/>
    <x v="2"/>
    <n v="4"/>
    <n v="3"/>
    <x v="11"/>
    <s v="Ernesto Pérez"/>
    <n v="53"/>
    <n v="53"/>
    <x v="3"/>
    <n v="291500"/>
    <n v="185.5"/>
  </r>
  <r>
    <n v="15742"/>
    <x v="1"/>
    <x v="11"/>
    <n v="7"/>
    <n v="20"/>
    <x v="19"/>
    <s v="Juan Carlos Londoño"/>
    <n v="272"/>
    <n v="272"/>
    <x v="0"/>
    <n v="652800"/>
    <n v="380.8"/>
  </r>
  <r>
    <n v="15743"/>
    <x v="1"/>
    <x v="11"/>
    <n v="7"/>
    <n v="30"/>
    <x v="13"/>
    <s v="Patricia Fernandez"/>
    <n v="257"/>
    <n v="257"/>
    <x v="3"/>
    <n v="1105100"/>
    <n v="591.1"/>
  </r>
  <r>
    <n v="15744"/>
    <x v="1"/>
    <x v="8"/>
    <n v="5"/>
    <n v="27"/>
    <x v="16"/>
    <s v="Ernesto Pérez"/>
    <n v="126"/>
    <n v="126"/>
    <x v="1"/>
    <n v="882000"/>
    <n v="504"/>
  </r>
  <r>
    <n v="15745"/>
    <x v="1"/>
    <x v="10"/>
    <n v="6"/>
    <n v="21"/>
    <x v="16"/>
    <s v="Ortensia Giraldo"/>
    <n v="62"/>
    <n v="62"/>
    <x v="3"/>
    <n v="341000"/>
    <n v="217"/>
  </r>
  <r>
    <n v="15746"/>
    <x v="1"/>
    <x v="6"/>
    <n v="1"/>
    <n v="25"/>
    <x v="6"/>
    <s v="Patricia Fernandez"/>
    <n v="120"/>
    <n v="120"/>
    <x v="1"/>
    <n v="840000"/>
    <n v="480"/>
  </r>
  <r>
    <n v="15747"/>
    <x v="1"/>
    <x v="4"/>
    <n v="12"/>
    <n v="28"/>
    <x v="12"/>
    <s v="Ernesto Pérez"/>
    <n v="241"/>
    <n v="241"/>
    <x v="2"/>
    <n v="1807500"/>
    <n v="602.5"/>
  </r>
  <r>
    <n v="15748"/>
    <x v="1"/>
    <x v="11"/>
    <n v="7"/>
    <n v="28"/>
    <x v="9"/>
    <s v="Marcela Valencia"/>
    <n v="242"/>
    <n v="242"/>
    <x v="0"/>
    <n v="580800"/>
    <n v="338.8"/>
  </r>
  <r>
    <n v="15749"/>
    <x v="1"/>
    <x v="11"/>
    <n v="7"/>
    <n v="28"/>
    <x v="7"/>
    <s v="Carolina Navarro"/>
    <n v="124"/>
    <n v="124"/>
    <x v="1"/>
    <n v="868000"/>
    <n v="496"/>
  </r>
  <r>
    <n v="15750"/>
    <x v="1"/>
    <x v="3"/>
    <n v="8"/>
    <n v="20"/>
    <x v="17"/>
    <s v="Marcela Valencia"/>
    <n v="73"/>
    <n v="73"/>
    <x v="2"/>
    <n v="642400"/>
    <n v="277.39999999999998"/>
  </r>
  <r>
    <n v="15751"/>
    <x v="1"/>
    <x v="11"/>
    <n v="7"/>
    <n v="25"/>
    <x v="16"/>
    <s v="Juan Carlos Londoño"/>
    <n v="259"/>
    <n v="259"/>
    <x v="3"/>
    <n v="1113700"/>
    <n v="595.70000000000005"/>
  </r>
  <r>
    <n v="15752"/>
    <x v="1"/>
    <x v="10"/>
    <n v="6"/>
    <n v="20"/>
    <x v="14"/>
    <s v="Marcela Valencia"/>
    <n v="121"/>
    <n v="121"/>
    <x v="1"/>
    <n v="847000"/>
    <n v="484"/>
  </r>
  <r>
    <n v="15753"/>
    <x v="1"/>
    <x v="5"/>
    <n v="9"/>
    <n v="24"/>
    <x v="0"/>
    <s v="Juan Carlos Londoño"/>
    <n v="250"/>
    <n v="250"/>
    <x v="2"/>
    <n v="1875000"/>
    <n v="625"/>
  </r>
  <r>
    <n v="15754"/>
    <x v="1"/>
    <x v="9"/>
    <n v="3"/>
    <n v="7"/>
    <x v="3"/>
    <s v="Marcela Valencia"/>
    <n v="56"/>
    <n v="56"/>
    <x v="1"/>
    <n v="392000"/>
    <n v="224"/>
  </r>
  <r>
    <n v="15755"/>
    <x v="1"/>
    <x v="4"/>
    <n v="12"/>
    <n v="5"/>
    <x v="6"/>
    <s v="Ernesto Pérez"/>
    <n v="68"/>
    <n v="68"/>
    <x v="0"/>
    <n v="204000"/>
    <n v="136"/>
  </r>
  <r>
    <n v="15756"/>
    <x v="1"/>
    <x v="11"/>
    <n v="7"/>
    <n v="29"/>
    <x v="1"/>
    <s v="Ernesto Pérez"/>
    <n v="138"/>
    <n v="138"/>
    <x v="1"/>
    <n v="966000"/>
    <n v="552"/>
  </r>
  <r>
    <n v="15757"/>
    <x v="1"/>
    <x v="0"/>
    <n v="11"/>
    <n v="18"/>
    <x v="10"/>
    <s v="Patricia Fernandez"/>
    <n v="101"/>
    <n v="101"/>
    <x v="3"/>
    <n v="555500"/>
    <n v="353.5"/>
  </r>
  <r>
    <n v="15758"/>
    <x v="1"/>
    <x v="2"/>
    <n v="4"/>
    <n v="7"/>
    <x v="11"/>
    <s v="Ortensia Giraldo"/>
    <n v="222"/>
    <n v="222"/>
    <x v="2"/>
    <n v="1665000"/>
    <n v="555"/>
  </r>
  <r>
    <n v="15759"/>
    <x v="1"/>
    <x v="11"/>
    <n v="7"/>
    <n v="22"/>
    <x v="4"/>
    <s v="Juan Carlos Londoño"/>
    <n v="256"/>
    <n v="256"/>
    <x v="3"/>
    <n v="1100800"/>
    <n v="588.79999999999995"/>
  </r>
  <r>
    <n v="15760"/>
    <x v="1"/>
    <x v="5"/>
    <n v="9"/>
    <n v="9"/>
    <x v="15"/>
    <s v="Marcela Valencia"/>
    <n v="62"/>
    <n v="62"/>
    <x v="0"/>
    <n v="186000"/>
    <n v="124"/>
  </r>
  <r>
    <n v="15761"/>
    <x v="1"/>
    <x v="2"/>
    <n v="4"/>
    <n v="1"/>
    <x v="18"/>
    <s v="Ortensia Giraldo"/>
    <n v="208"/>
    <n v="208"/>
    <x v="2"/>
    <n v="1560000"/>
    <n v="520"/>
  </r>
  <r>
    <n v="15762"/>
    <x v="1"/>
    <x v="6"/>
    <n v="1"/>
    <n v="26"/>
    <x v="3"/>
    <s v="Ortensia Giraldo"/>
    <n v="288"/>
    <n v="288"/>
    <x v="3"/>
    <n v="1238400"/>
    <n v="662.4"/>
  </r>
  <r>
    <n v="15763"/>
    <x v="1"/>
    <x v="0"/>
    <n v="11"/>
    <n v="5"/>
    <x v="11"/>
    <s v="Ernesto Pérez"/>
    <n v="209"/>
    <n v="209"/>
    <x v="2"/>
    <n v="1567500"/>
    <n v="522.5"/>
  </r>
  <r>
    <n v="15764"/>
    <x v="1"/>
    <x v="8"/>
    <n v="5"/>
    <n v="27"/>
    <x v="19"/>
    <s v="Patricia Fernandez"/>
    <n v="289"/>
    <n v="289"/>
    <x v="2"/>
    <n v="2167500"/>
    <n v="722.5"/>
  </r>
  <r>
    <n v="15765"/>
    <x v="1"/>
    <x v="0"/>
    <n v="11"/>
    <n v="4"/>
    <x v="11"/>
    <s v="Patricia Fernandez"/>
    <n v="217"/>
    <n v="217"/>
    <x v="2"/>
    <n v="1627500"/>
    <n v="542.5"/>
  </r>
  <r>
    <n v="15766"/>
    <x v="1"/>
    <x v="7"/>
    <n v="2"/>
    <n v="22"/>
    <x v="13"/>
    <s v="Patricia Fernandez"/>
    <n v="94"/>
    <n v="94"/>
    <x v="2"/>
    <n v="827200"/>
    <n v="357.2"/>
  </r>
  <r>
    <n v="15767"/>
    <x v="1"/>
    <x v="10"/>
    <n v="6"/>
    <n v="17"/>
    <x v="9"/>
    <s v="Ernesto Pérez"/>
    <n v="76"/>
    <n v="76"/>
    <x v="0"/>
    <n v="228000"/>
    <n v="152"/>
  </r>
  <r>
    <n v="15768"/>
    <x v="1"/>
    <x v="0"/>
    <n v="11"/>
    <n v="13"/>
    <x v="17"/>
    <s v="Juan Carlos Londoño"/>
    <n v="263"/>
    <n v="263"/>
    <x v="2"/>
    <n v="1972500"/>
    <n v="657.5"/>
  </r>
  <r>
    <n v="15769"/>
    <x v="1"/>
    <x v="6"/>
    <n v="1"/>
    <n v="3"/>
    <x v="2"/>
    <s v="Ernesto Pérez"/>
    <n v="227"/>
    <n v="227"/>
    <x v="0"/>
    <n v="544800"/>
    <n v="317.8"/>
  </r>
  <r>
    <n v="15770"/>
    <x v="1"/>
    <x v="10"/>
    <n v="6"/>
    <n v="19"/>
    <x v="15"/>
    <s v="Marcela Valencia"/>
    <n v="149"/>
    <n v="149"/>
    <x v="1"/>
    <n v="1043000"/>
    <n v="596"/>
  </r>
  <r>
    <n v="15771"/>
    <x v="1"/>
    <x v="4"/>
    <n v="12"/>
    <n v="14"/>
    <x v="12"/>
    <s v="Marcela Valencia"/>
    <n v="113"/>
    <n v="113"/>
    <x v="3"/>
    <n v="621500"/>
    <n v="395.5"/>
  </r>
  <r>
    <n v="15772"/>
    <x v="1"/>
    <x v="4"/>
    <n v="12"/>
    <n v="3"/>
    <x v="17"/>
    <s v="Carolina Navarro"/>
    <n v="227"/>
    <n v="227"/>
    <x v="2"/>
    <n v="1702500"/>
    <n v="567.5"/>
  </r>
  <r>
    <n v="15773"/>
    <x v="1"/>
    <x v="6"/>
    <n v="1"/>
    <n v="9"/>
    <x v="17"/>
    <s v="Carolina Navarro"/>
    <n v="166"/>
    <n v="166"/>
    <x v="1"/>
    <n v="1162000"/>
    <n v="664"/>
  </r>
  <r>
    <n v="15774"/>
    <x v="1"/>
    <x v="10"/>
    <n v="6"/>
    <n v="28"/>
    <x v="1"/>
    <s v="Juan Carlos Londoño"/>
    <n v="101"/>
    <n v="101"/>
    <x v="0"/>
    <n v="303000"/>
    <n v="202"/>
  </r>
  <r>
    <n v="15775"/>
    <x v="1"/>
    <x v="10"/>
    <n v="6"/>
    <n v="23"/>
    <x v="3"/>
    <s v="Carolina Navarro"/>
    <n v="108"/>
    <n v="108"/>
    <x v="3"/>
    <n v="594000"/>
    <n v="378"/>
  </r>
  <r>
    <n v="15776"/>
    <x v="1"/>
    <x v="2"/>
    <n v="4"/>
    <n v="17"/>
    <x v="1"/>
    <s v="Ernesto Pérez"/>
    <n v="106"/>
    <n v="106"/>
    <x v="0"/>
    <n v="318000"/>
    <n v="212"/>
  </r>
  <r>
    <n v="15777"/>
    <x v="1"/>
    <x v="3"/>
    <n v="8"/>
    <n v="14"/>
    <x v="4"/>
    <s v="Juan Carlos Londoño"/>
    <n v="285"/>
    <n v="285"/>
    <x v="0"/>
    <n v="684000"/>
    <n v="399"/>
  </r>
  <r>
    <n v="15778"/>
    <x v="1"/>
    <x v="1"/>
    <n v="10"/>
    <n v="20"/>
    <x v="14"/>
    <s v="Marcela Valencia"/>
    <n v="253"/>
    <n v="253"/>
    <x v="2"/>
    <n v="1897500"/>
    <n v="632.5"/>
  </r>
  <r>
    <n v="15779"/>
    <x v="1"/>
    <x v="7"/>
    <n v="2"/>
    <n v="26"/>
    <x v="19"/>
    <s v="Carolina Navarro"/>
    <n v="82"/>
    <n v="82"/>
    <x v="2"/>
    <n v="721600"/>
    <n v="311.60000000000002"/>
  </r>
  <r>
    <n v="15780"/>
    <x v="1"/>
    <x v="0"/>
    <n v="11"/>
    <n v="24"/>
    <x v="1"/>
    <s v="Patricia Fernandez"/>
    <n v="94"/>
    <n v="94"/>
    <x v="1"/>
    <n v="658000"/>
    <n v="376"/>
  </r>
  <r>
    <n v="15781"/>
    <x v="1"/>
    <x v="4"/>
    <n v="12"/>
    <n v="23"/>
    <x v="19"/>
    <s v="Marcela Valencia"/>
    <n v="86"/>
    <n v="86"/>
    <x v="0"/>
    <n v="258000"/>
    <n v="172"/>
  </r>
  <r>
    <n v="15782"/>
    <x v="1"/>
    <x v="11"/>
    <n v="7"/>
    <n v="20"/>
    <x v="2"/>
    <s v="Patricia Fernandez"/>
    <n v="78"/>
    <n v="78"/>
    <x v="2"/>
    <n v="686400"/>
    <n v="296.39999999999998"/>
  </r>
  <r>
    <n v="15783"/>
    <x v="1"/>
    <x v="11"/>
    <n v="7"/>
    <n v="11"/>
    <x v="9"/>
    <s v="Ortensia Giraldo"/>
    <n v="100"/>
    <n v="100"/>
    <x v="2"/>
    <n v="880000"/>
    <n v="380"/>
  </r>
  <r>
    <n v="15784"/>
    <x v="1"/>
    <x v="7"/>
    <n v="2"/>
    <n v="3"/>
    <x v="11"/>
    <s v="Ernesto Pérez"/>
    <n v="67"/>
    <n v="67"/>
    <x v="2"/>
    <n v="589600"/>
    <n v="254.6"/>
  </r>
  <r>
    <n v="15785"/>
    <x v="1"/>
    <x v="1"/>
    <n v="10"/>
    <n v="18"/>
    <x v="13"/>
    <s v="Marcela Valencia"/>
    <n v="97"/>
    <n v="97"/>
    <x v="3"/>
    <n v="533500"/>
    <n v="339.5"/>
  </r>
  <r>
    <n v="15786"/>
    <x v="1"/>
    <x v="5"/>
    <n v="9"/>
    <n v="24"/>
    <x v="19"/>
    <s v="Ernesto Pérez"/>
    <n v="177"/>
    <n v="177"/>
    <x v="1"/>
    <n v="1239000"/>
    <n v="708"/>
  </r>
  <r>
    <n v="15787"/>
    <x v="1"/>
    <x v="3"/>
    <n v="8"/>
    <n v="20"/>
    <x v="4"/>
    <s v="Juan Carlos Londoño"/>
    <n v="83"/>
    <n v="83"/>
    <x v="2"/>
    <n v="730400"/>
    <n v="315.39999999999998"/>
  </r>
  <r>
    <n v="15788"/>
    <x v="1"/>
    <x v="8"/>
    <n v="5"/>
    <n v="23"/>
    <x v="1"/>
    <s v="Ortensia Giraldo"/>
    <n v="120"/>
    <n v="120"/>
    <x v="1"/>
    <n v="840000"/>
    <n v="480"/>
  </r>
  <r>
    <n v="15789"/>
    <x v="1"/>
    <x v="6"/>
    <n v="1"/>
    <n v="3"/>
    <x v="7"/>
    <s v="Ernesto Pérez"/>
    <n v="269"/>
    <n v="269"/>
    <x v="3"/>
    <n v="1156700"/>
    <n v="618.70000000000005"/>
  </r>
  <r>
    <n v="15790"/>
    <x v="1"/>
    <x v="4"/>
    <n v="12"/>
    <n v="26"/>
    <x v="6"/>
    <s v="Ortensia Giraldo"/>
    <n v="54"/>
    <n v="54"/>
    <x v="0"/>
    <n v="162000"/>
    <n v="108"/>
  </r>
  <r>
    <n v="15791"/>
    <x v="1"/>
    <x v="9"/>
    <n v="3"/>
    <n v="5"/>
    <x v="16"/>
    <s v="Ernesto Pérez"/>
    <n v="62"/>
    <n v="62"/>
    <x v="3"/>
    <n v="341000"/>
    <n v="217"/>
  </r>
  <r>
    <n v="15792"/>
    <x v="1"/>
    <x v="4"/>
    <n v="12"/>
    <n v="2"/>
    <x v="2"/>
    <s v="Marcela Valencia"/>
    <n v="74"/>
    <n v="74"/>
    <x v="0"/>
    <n v="222000"/>
    <n v="148"/>
  </r>
  <r>
    <n v="15793"/>
    <x v="1"/>
    <x v="4"/>
    <n v="12"/>
    <n v="22"/>
    <x v="5"/>
    <s v="Marcela Valencia"/>
    <n v="83"/>
    <n v="83"/>
    <x v="3"/>
    <n v="456500"/>
    <n v="290.5"/>
  </r>
  <r>
    <n v="15794"/>
    <x v="1"/>
    <x v="10"/>
    <n v="6"/>
    <n v="20"/>
    <x v="6"/>
    <s v="Carolina Navarro"/>
    <n v="147"/>
    <n v="147"/>
    <x v="1"/>
    <n v="1029000"/>
    <n v="588"/>
  </r>
  <r>
    <n v="15795"/>
    <x v="1"/>
    <x v="9"/>
    <n v="3"/>
    <n v="18"/>
    <x v="18"/>
    <s v="Ernesto Pérez"/>
    <n v="121"/>
    <n v="121"/>
    <x v="1"/>
    <n v="847000"/>
    <n v="484"/>
  </r>
  <r>
    <n v="15796"/>
    <x v="1"/>
    <x v="1"/>
    <n v="10"/>
    <n v="24"/>
    <x v="1"/>
    <s v="Patricia Fernandez"/>
    <n v="61"/>
    <n v="61"/>
    <x v="3"/>
    <n v="335500"/>
    <n v="213.5"/>
  </r>
  <r>
    <n v="15797"/>
    <x v="1"/>
    <x v="1"/>
    <n v="10"/>
    <n v="26"/>
    <x v="5"/>
    <s v="Carolina Navarro"/>
    <n v="110"/>
    <n v="110"/>
    <x v="1"/>
    <n v="770000"/>
    <n v="440"/>
  </r>
  <r>
    <n v="15798"/>
    <x v="1"/>
    <x v="8"/>
    <n v="5"/>
    <n v="16"/>
    <x v="18"/>
    <s v="Marcela Valencia"/>
    <n v="282"/>
    <n v="282"/>
    <x v="2"/>
    <n v="2115000"/>
    <n v="705"/>
  </r>
  <r>
    <n v="15799"/>
    <x v="1"/>
    <x v="1"/>
    <n v="10"/>
    <n v="29"/>
    <x v="12"/>
    <s v="Ernesto Pérez"/>
    <n v="115"/>
    <n v="115"/>
    <x v="1"/>
    <n v="805000"/>
    <n v="460"/>
  </r>
  <r>
    <n v="15800"/>
    <x v="1"/>
    <x v="8"/>
    <n v="5"/>
    <n v="20"/>
    <x v="2"/>
    <s v="Marcela Valencia"/>
    <n v="260"/>
    <n v="260"/>
    <x v="2"/>
    <n v="1950000"/>
    <n v="650"/>
  </r>
  <r>
    <n v="15801"/>
    <x v="1"/>
    <x v="0"/>
    <n v="11"/>
    <n v="4"/>
    <x v="4"/>
    <s v="Carolina Navarro"/>
    <n v="264"/>
    <n v="264"/>
    <x v="2"/>
    <n v="1980000"/>
    <n v="660"/>
  </r>
  <r>
    <n v="15802"/>
    <x v="1"/>
    <x v="2"/>
    <n v="4"/>
    <n v="21"/>
    <x v="11"/>
    <s v="Juan Carlos Londoño"/>
    <n v="109"/>
    <n v="109"/>
    <x v="0"/>
    <n v="327000"/>
    <n v="218"/>
  </r>
  <r>
    <n v="15803"/>
    <x v="1"/>
    <x v="4"/>
    <n v="12"/>
    <n v="15"/>
    <x v="19"/>
    <s v="Patricia Fernandez"/>
    <n v="122"/>
    <n v="122"/>
    <x v="1"/>
    <n v="854000"/>
    <n v="488"/>
  </r>
  <r>
    <n v="15804"/>
    <x v="1"/>
    <x v="2"/>
    <n v="4"/>
    <n v="23"/>
    <x v="8"/>
    <s v="Juan Carlos Londoño"/>
    <n v="289"/>
    <n v="289"/>
    <x v="2"/>
    <n v="2167500"/>
    <n v="722.5"/>
  </r>
  <r>
    <n v="15805"/>
    <x v="1"/>
    <x v="8"/>
    <n v="5"/>
    <n v="25"/>
    <x v="13"/>
    <s v="Patricia Fernandez"/>
    <n v="72"/>
    <n v="72"/>
    <x v="0"/>
    <n v="216000"/>
    <n v="144"/>
  </r>
  <r>
    <n v="15806"/>
    <x v="1"/>
    <x v="6"/>
    <n v="1"/>
    <n v="2"/>
    <x v="2"/>
    <s v="Juan Carlos Londoño"/>
    <n v="211"/>
    <n v="211"/>
    <x v="3"/>
    <n v="907300"/>
    <n v="485.3"/>
  </r>
  <r>
    <n v="15807"/>
    <x v="1"/>
    <x v="10"/>
    <n v="6"/>
    <n v="15"/>
    <x v="13"/>
    <s v="Ortensia Giraldo"/>
    <n v="242"/>
    <n v="242"/>
    <x v="2"/>
    <n v="1815000"/>
    <n v="605"/>
  </r>
  <r>
    <n v="15808"/>
    <x v="1"/>
    <x v="4"/>
    <n v="12"/>
    <n v="6"/>
    <x v="0"/>
    <s v="Patricia Fernandez"/>
    <n v="116"/>
    <n v="116"/>
    <x v="3"/>
    <n v="638000"/>
    <n v="406"/>
  </r>
  <r>
    <n v="15809"/>
    <x v="1"/>
    <x v="2"/>
    <n v="4"/>
    <n v="16"/>
    <x v="17"/>
    <s v="Ernesto Pérez"/>
    <n v="115"/>
    <n v="115"/>
    <x v="0"/>
    <n v="345000"/>
    <n v="230"/>
  </r>
  <r>
    <n v="15810"/>
    <x v="1"/>
    <x v="0"/>
    <n v="11"/>
    <n v="21"/>
    <x v="6"/>
    <s v="Ortensia Giraldo"/>
    <n v="214"/>
    <n v="214"/>
    <x v="2"/>
    <n v="1605000"/>
    <n v="535"/>
  </r>
  <r>
    <n v="15811"/>
    <x v="1"/>
    <x v="7"/>
    <n v="2"/>
    <n v="27"/>
    <x v="10"/>
    <s v="Ernesto Pérez"/>
    <n v="201"/>
    <n v="201"/>
    <x v="3"/>
    <n v="864300"/>
    <n v="462.3"/>
  </r>
  <r>
    <n v="15812"/>
    <x v="1"/>
    <x v="10"/>
    <n v="6"/>
    <n v="16"/>
    <x v="7"/>
    <s v="Juan Carlos Londoño"/>
    <n v="52"/>
    <n v="52"/>
    <x v="0"/>
    <n v="156000"/>
    <n v="104"/>
  </r>
  <r>
    <n v="15813"/>
    <x v="1"/>
    <x v="0"/>
    <n v="11"/>
    <n v="2"/>
    <x v="0"/>
    <s v="Carolina Navarro"/>
    <n v="180"/>
    <n v="180"/>
    <x v="1"/>
    <n v="1260000"/>
    <n v="720"/>
  </r>
  <r>
    <n v="15814"/>
    <x v="1"/>
    <x v="6"/>
    <n v="1"/>
    <n v="24"/>
    <x v="8"/>
    <s v="Carolina Navarro"/>
    <n v="222"/>
    <n v="222"/>
    <x v="0"/>
    <n v="532800"/>
    <n v="310.8"/>
  </r>
  <r>
    <n v="15815"/>
    <x v="1"/>
    <x v="8"/>
    <n v="5"/>
    <n v="12"/>
    <x v="15"/>
    <s v="Patricia Fernandez"/>
    <n v="51"/>
    <n v="51"/>
    <x v="0"/>
    <n v="153000"/>
    <n v="102"/>
  </r>
  <r>
    <n v="15816"/>
    <x v="1"/>
    <x v="9"/>
    <n v="3"/>
    <n v="28"/>
    <x v="14"/>
    <s v="Carolina Navarro"/>
    <n v="85"/>
    <n v="85"/>
    <x v="1"/>
    <n v="595000"/>
    <n v="340"/>
  </r>
  <r>
    <n v="15817"/>
    <x v="1"/>
    <x v="9"/>
    <n v="3"/>
    <n v="20"/>
    <x v="18"/>
    <s v="Ernesto Pérez"/>
    <n v="104"/>
    <n v="104"/>
    <x v="0"/>
    <n v="312000"/>
    <n v="208"/>
  </r>
  <r>
    <n v="15818"/>
    <x v="1"/>
    <x v="0"/>
    <n v="11"/>
    <n v="2"/>
    <x v="3"/>
    <s v="Carolina Navarro"/>
    <n v="171"/>
    <n v="171"/>
    <x v="1"/>
    <n v="1197000"/>
    <n v="684"/>
  </r>
  <r>
    <n v="15819"/>
    <x v="1"/>
    <x v="9"/>
    <n v="3"/>
    <n v="15"/>
    <x v="3"/>
    <s v="Juan Carlos Londoño"/>
    <n v="154"/>
    <n v="154"/>
    <x v="1"/>
    <n v="1078000"/>
    <n v="616"/>
  </r>
  <r>
    <n v="15820"/>
    <x v="1"/>
    <x v="2"/>
    <n v="4"/>
    <n v="9"/>
    <x v="18"/>
    <s v="Patricia Fernandez"/>
    <n v="232"/>
    <n v="232"/>
    <x v="2"/>
    <n v="1740000"/>
    <n v="580"/>
  </r>
  <r>
    <n v="15821"/>
    <x v="1"/>
    <x v="6"/>
    <n v="1"/>
    <n v="9"/>
    <x v="19"/>
    <s v="Juan Carlos Londoño"/>
    <n v="244"/>
    <n v="244"/>
    <x v="0"/>
    <n v="585600"/>
    <n v="341.6"/>
  </r>
  <r>
    <n v="15822"/>
    <x v="1"/>
    <x v="8"/>
    <n v="5"/>
    <n v="18"/>
    <x v="0"/>
    <s v="Ortensia Giraldo"/>
    <n v="228"/>
    <n v="228"/>
    <x v="2"/>
    <n v="1710000"/>
    <n v="570"/>
  </r>
  <r>
    <n v="15823"/>
    <x v="1"/>
    <x v="9"/>
    <n v="3"/>
    <n v="14"/>
    <x v="19"/>
    <s v="Marcela Valencia"/>
    <n v="100"/>
    <n v="100"/>
    <x v="0"/>
    <n v="300000"/>
    <n v="200"/>
  </r>
  <r>
    <n v="15824"/>
    <x v="1"/>
    <x v="9"/>
    <n v="3"/>
    <n v="9"/>
    <x v="19"/>
    <s v="Marcela Valencia"/>
    <n v="249"/>
    <n v="249"/>
    <x v="2"/>
    <n v="1867500"/>
    <n v="622.5"/>
  </r>
  <r>
    <n v="15825"/>
    <x v="1"/>
    <x v="3"/>
    <n v="8"/>
    <n v="16"/>
    <x v="14"/>
    <s v="Ortensia Giraldo"/>
    <n v="113"/>
    <n v="113"/>
    <x v="2"/>
    <n v="994400"/>
    <n v="429.4"/>
  </r>
  <r>
    <n v="15826"/>
    <x v="1"/>
    <x v="3"/>
    <n v="8"/>
    <n v="13"/>
    <x v="4"/>
    <s v="Ortensia Giraldo"/>
    <n v="278"/>
    <n v="278"/>
    <x v="3"/>
    <n v="1195400"/>
    <n v="639.4"/>
  </r>
  <r>
    <n v="15827"/>
    <x v="1"/>
    <x v="2"/>
    <n v="4"/>
    <n v="11"/>
    <x v="7"/>
    <s v="Patricia Fernandez"/>
    <n v="112"/>
    <n v="112"/>
    <x v="3"/>
    <n v="616000"/>
    <n v="392"/>
  </r>
  <r>
    <n v="15828"/>
    <x v="1"/>
    <x v="2"/>
    <n v="4"/>
    <n v="27"/>
    <x v="2"/>
    <s v="Patricia Fernandez"/>
    <n v="97"/>
    <n v="97"/>
    <x v="0"/>
    <n v="291000"/>
    <n v="194"/>
  </r>
  <r>
    <n v="15829"/>
    <x v="1"/>
    <x v="5"/>
    <n v="9"/>
    <n v="22"/>
    <x v="2"/>
    <s v="Juan Carlos Londoño"/>
    <n v="113"/>
    <n v="113"/>
    <x v="3"/>
    <n v="621500"/>
    <n v="395.5"/>
  </r>
  <r>
    <n v="15830"/>
    <x v="1"/>
    <x v="8"/>
    <n v="5"/>
    <n v="6"/>
    <x v="0"/>
    <s v="Marcela Valencia"/>
    <n v="89"/>
    <n v="89"/>
    <x v="1"/>
    <n v="623000"/>
    <n v="356"/>
  </r>
  <r>
    <n v="15831"/>
    <x v="1"/>
    <x v="5"/>
    <n v="9"/>
    <n v="1"/>
    <x v="11"/>
    <s v="Ortensia Giraldo"/>
    <n v="113"/>
    <n v="113"/>
    <x v="1"/>
    <n v="791000"/>
    <n v="452"/>
  </r>
  <r>
    <n v="15832"/>
    <x v="1"/>
    <x v="2"/>
    <n v="4"/>
    <n v="18"/>
    <x v="17"/>
    <s v="Carolina Navarro"/>
    <n v="62"/>
    <n v="62"/>
    <x v="3"/>
    <n v="341000"/>
    <n v="217"/>
  </r>
  <r>
    <n v="15833"/>
    <x v="1"/>
    <x v="8"/>
    <n v="5"/>
    <n v="23"/>
    <x v="11"/>
    <s v="Juan Carlos Londoño"/>
    <n v="111"/>
    <n v="111"/>
    <x v="0"/>
    <n v="333000"/>
    <n v="222"/>
  </r>
  <r>
    <n v="15834"/>
    <x v="1"/>
    <x v="0"/>
    <n v="11"/>
    <n v="5"/>
    <x v="19"/>
    <s v="Carolina Navarro"/>
    <n v="135"/>
    <n v="135"/>
    <x v="1"/>
    <n v="945000"/>
    <n v="540"/>
  </r>
  <r>
    <n v="15835"/>
    <x v="1"/>
    <x v="11"/>
    <n v="7"/>
    <n v="4"/>
    <x v="0"/>
    <s v="Patricia Fernandez"/>
    <n v="219"/>
    <n v="219"/>
    <x v="0"/>
    <n v="525600"/>
    <n v="306.60000000000002"/>
  </r>
  <r>
    <n v="15836"/>
    <x v="1"/>
    <x v="4"/>
    <n v="12"/>
    <n v="16"/>
    <x v="11"/>
    <s v="Carolina Navarro"/>
    <n v="212"/>
    <n v="212"/>
    <x v="2"/>
    <n v="1590000"/>
    <n v="530"/>
  </r>
  <r>
    <n v="15837"/>
    <x v="1"/>
    <x v="5"/>
    <n v="9"/>
    <n v="28"/>
    <x v="14"/>
    <s v="Ernesto Pérez"/>
    <n v="81"/>
    <n v="81"/>
    <x v="1"/>
    <n v="567000"/>
    <n v="324"/>
  </r>
  <r>
    <n v="15838"/>
    <x v="1"/>
    <x v="1"/>
    <n v="10"/>
    <n v="19"/>
    <x v="19"/>
    <s v="Patricia Fernandez"/>
    <n v="99"/>
    <n v="99"/>
    <x v="0"/>
    <n v="297000"/>
    <n v="198"/>
  </r>
  <r>
    <n v="15839"/>
    <x v="1"/>
    <x v="2"/>
    <n v="4"/>
    <n v="10"/>
    <x v="1"/>
    <s v="Patricia Fernandez"/>
    <n v="255"/>
    <n v="255"/>
    <x v="2"/>
    <n v="1912500"/>
    <n v="637.5"/>
  </r>
  <r>
    <n v="15840"/>
    <x v="1"/>
    <x v="7"/>
    <n v="2"/>
    <n v="22"/>
    <x v="8"/>
    <s v="Patricia Fernandez"/>
    <n v="279"/>
    <n v="279"/>
    <x v="3"/>
    <n v="1199700"/>
    <n v="641.70000000000005"/>
  </r>
  <r>
    <n v="15841"/>
    <x v="1"/>
    <x v="8"/>
    <n v="5"/>
    <n v="5"/>
    <x v="11"/>
    <s v="Juan Carlos Londoño"/>
    <n v="205"/>
    <n v="205"/>
    <x v="2"/>
    <n v="1537500"/>
    <n v="512.5"/>
  </r>
  <r>
    <n v="15842"/>
    <x v="1"/>
    <x v="5"/>
    <n v="9"/>
    <n v="13"/>
    <x v="1"/>
    <s v="Marcela Valencia"/>
    <n v="290"/>
    <n v="290"/>
    <x v="2"/>
    <n v="2175000"/>
    <n v="725"/>
  </r>
  <r>
    <n v="15843"/>
    <x v="1"/>
    <x v="1"/>
    <n v="10"/>
    <n v="2"/>
    <x v="16"/>
    <s v="Juan Carlos Londoño"/>
    <n v="129"/>
    <n v="129"/>
    <x v="1"/>
    <n v="903000"/>
    <n v="516"/>
  </r>
  <r>
    <n v="15844"/>
    <x v="1"/>
    <x v="6"/>
    <n v="1"/>
    <n v="3"/>
    <x v="1"/>
    <s v="Ernesto Pérez"/>
    <n v="255"/>
    <n v="255"/>
    <x v="0"/>
    <n v="612000"/>
    <n v="357"/>
  </r>
  <r>
    <n v="15845"/>
    <x v="1"/>
    <x v="7"/>
    <n v="2"/>
    <n v="14"/>
    <x v="7"/>
    <s v="Marcela Valencia"/>
    <n v="279"/>
    <n v="279"/>
    <x v="3"/>
    <n v="1199700"/>
    <n v="641.70000000000005"/>
  </r>
  <r>
    <n v="15846"/>
    <x v="1"/>
    <x v="5"/>
    <n v="9"/>
    <n v="7"/>
    <x v="5"/>
    <s v="Marcela Valencia"/>
    <n v="104"/>
    <n v="104"/>
    <x v="3"/>
    <n v="572000"/>
    <n v="364"/>
  </r>
  <r>
    <n v="15847"/>
    <x v="1"/>
    <x v="1"/>
    <n v="10"/>
    <n v="7"/>
    <x v="0"/>
    <s v="Patricia Fernandez"/>
    <n v="297"/>
    <n v="297"/>
    <x v="2"/>
    <n v="2227500"/>
    <n v="742.5"/>
  </r>
  <r>
    <n v="15848"/>
    <x v="1"/>
    <x v="11"/>
    <n v="7"/>
    <n v="16"/>
    <x v="16"/>
    <s v="Juan Carlos Londoño"/>
    <n v="228"/>
    <n v="228"/>
    <x v="3"/>
    <n v="980400"/>
    <n v="524.4"/>
  </r>
  <r>
    <n v="15849"/>
    <x v="1"/>
    <x v="8"/>
    <n v="5"/>
    <n v="20"/>
    <x v="13"/>
    <s v="Ernesto Pérez"/>
    <n v="101"/>
    <n v="101"/>
    <x v="3"/>
    <n v="555500"/>
    <n v="353.5"/>
  </r>
  <r>
    <n v="15850"/>
    <x v="1"/>
    <x v="10"/>
    <n v="6"/>
    <n v="2"/>
    <x v="12"/>
    <s v="Juan Carlos Londoño"/>
    <n v="115"/>
    <n v="115"/>
    <x v="0"/>
    <n v="345000"/>
    <n v="230"/>
  </r>
  <r>
    <n v="15851"/>
    <x v="1"/>
    <x v="10"/>
    <n v="6"/>
    <n v="10"/>
    <x v="5"/>
    <s v="Ortensia Giraldo"/>
    <n v="70"/>
    <n v="70"/>
    <x v="0"/>
    <n v="210000"/>
    <n v="140"/>
  </r>
  <r>
    <n v="15852"/>
    <x v="1"/>
    <x v="0"/>
    <n v="11"/>
    <n v="9"/>
    <x v="1"/>
    <s v="Ernesto Pérez"/>
    <n v="236"/>
    <n v="236"/>
    <x v="2"/>
    <n v="1770000"/>
    <n v="590"/>
  </r>
  <r>
    <n v="15853"/>
    <x v="1"/>
    <x v="1"/>
    <n v="10"/>
    <n v="24"/>
    <x v="3"/>
    <s v="Carolina Navarro"/>
    <n v="120"/>
    <n v="120"/>
    <x v="0"/>
    <n v="360000"/>
    <n v="240"/>
  </r>
  <r>
    <n v="15854"/>
    <x v="1"/>
    <x v="4"/>
    <n v="12"/>
    <n v="11"/>
    <x v="18"/>
    <s v="Ortensia Giraldo"/>
    <n v="71"/>
    <n v="71"/>
    <x v="3"/>
    <n v="390500"/>
    <n v="248.5"/>
  </r>
  <r>
    <n v="15855"/>
    <x v="1"/>
    <x v="7"/>
    <n v="2"/>
    <n v="15"/>
    <x v="13"/>
    <s v="Carolina Navarro"/>
    <n v="267"/>
    <n v="267"/>
    <x v="3"/>
    <n v="1148100"/>
    <n v="614.1"/>
  </r>
  <r>
    <n v="15856"/>
    <x v="1"/>
    <x v="0"/>
    <n v="11"/>
    <n v="29"/>
    <x v="13"/>
    <s v="Ortensia Giraldo"/>
    <n v="53"/>
    <n v="53"/>
    <x v="1"/>
    <n v="371000"/>
    <n v="212"/>
  </r>
  <r>
    <n v="15857"/>
    <x v="1"/>
    <x v="4"/>
    <n v="12"/>
    <n v="20"/>
    <x v="19"/>
    <s v="Patricia Fernandez"/>
    <n v="119"/>
    <n v="119"/>
    <x v="3"/>
    <n v="654500"/>
    <n v="416.5"/>
  </r>
  <r>
    <n v="15858"/>
    <x v="1"/>
    <x v="6"/>
    <n v="1"/>
    <n v="28"/>
    <x v="18"/>
    <s v="Marcela Valencia"/>
    <n v="114"/>
    <n v="114"/>
    <x v="2"/>
    <n v="1003200"/>
    <n v="433.2"/>
  </r>
  <r>
    <n v="15859"/>
    <x v="1"/>
    <x v="1"/>
    <n v="10"/>
    <n v="11"/>
    <x v="7"/>
    <s v="Ernesto Pérez"/>
    <n v="106"/>
    <n v="106"/>
    <x v="0"/>
    <n v="318000"/>
    <n v="212"/>
  </r>
  <r>
    <n v="15860"/>
    <x v="1"/>
    <x v="6"/>
    <n v="1"/>
    <n v="7"/>
    <x v="17"/>
    <s v="Carolina Navarro"/>
    <n v="136"/>
    <n v="136"/>
    <x v="1"/>
    <n v="952000"/>
    <n v="544"/>
  </r>
  <r>
    <n v="15861"/>
    <x v="1"/>
    <x v="2"/>
    <n v="4"/>
    <n v="9"/>
    <x v="3"/>
    <s v="Patricia Fernandez"/>
    <n v="180"/>
    <n v="180"/>
    <x v="1"/>
    <n v="1260000"/>
    <n v="720"/>
  </r>
  <r>
    <n v="15862"/>
    <x v="1"/>
    <x v="6"/>
    <n v="1"/>
    <n v="8"/>
    <x v="4"/>
    <s v="Marcela Valencia"/>
    <n v="56"/>
    <n v="56"/>
    <x v="2"/>
    <n v="492800"/>
    <n v="212.8"/>
  </r>
  <r>
    <n v="15863"/>
    <x v="1"/>
    <x v="0"/>
    <n v="11"/>
    <n v="8"/>
    <x v="19"/>
    <s v="Marcela Valencia"/>
    <n v="133"/>
    <n v="133"/>
    <x v="1"/>
    <n v="931000"/>
    <n v="532"/>
  </r>
  <r>
    <n v="15864"/>
    <x v="1"/>
    <x v="4"/>
    <n v="12"/>
    <n v="1"/>
    <x v="3"/>
    <s v="Carolina Navarro"/>
    <n v="107"/>
    <n v="107"/>
    <x v="3"/>
    <n v="588500"/>
    <n v="374.5"/>
  </r>
  <r>
    <n v="15865"/>
    <x v="1"/>
    <x v="10"/>
    <n v="6"/>
    <n v="19"/>
    <x v="4"/>
    <s v="Marcela Valencia"/>
    <n v="201"/>
    <n v="201"/>
    <x v="2"/>
    <n v="1507500"/>
    <n v="502.5"/>
  </r>
  <r>
    <n v="15866"/>
    <x v="1"/>
    <x v="9"/>
    <n v="3"/>
    <n v="28"/>
    <x v="1"/>
    <s v="Patricia Fernandez"/>
    <n v="152"/>
    <n v="152"/>
    <x v="1"/>
    <n v="1064000"/>
    <n v="608"/>
  </r>
  <r>
    <n v="15867"/>
    <x v="1"/>
    <x v="10"/>
    <n v="6"/>
    <n v="5"/>
    <x v="0"/>
    <s v="Juan Carlos Londoño"/>
    <n v="117"/>
    <n v="117"/>
    <x v="1"/>
    <n v="819000"/>
    <n v="468"/>
  </r>
  <r>
    <n v="15868"/>
    <x v="1"/>
    <x v="6"/>
    <n v="1"/>
    <n v="27"/>
    <x v="9"/>
    <s v="Carolina Navarro"/>
    <n v="243"/>
    <n v="243"/>
    <x v="0"/>
    <n v="583200"/>
    <n v="340.2"/>
  </r>
  <r>
    <n v="15869"/>
    <x v="1"/>
    <x v="1"/>
    <n v="10"/>
    <n v="13"/>
    <x v="2"/>
    <s v="Juan Carlos Londoño"/>
    <n v="207"/>
    <n v="207"/>
    <x v="2"/>
    <n v="1552500"/>
    <n v="517.5"/>
  </r>
  <r>
    <n v="15870"/>
    <x v="1"/>
    <x v="11"/>
    <n v="7"/>
    <n v="20"/>
    <x v="10"/>
    <s v="Juan Carlos Londoño"/>
    <n v="69"/>
    <n v="69"/>
    <x v="2"/>
    <n v="607200"/>
    <n v="262.2"/>
  </r>
  <r>
    <n v="15871"/>
    <x v="1"/>
    <x v="6"/>
    <n v="1"/>
    <n v="26"/>
    <x v="11"/>
    <s v="Juan Carlos Londoño"/>
    <n v="295"/>
    <n v="295"/>
    <x v="0"/>
    <n v="708000"/>
    <n v="413"/>
  </r>
  <r>
    <n v="15872"/>
    <x v="1"/>
    <x v="1"/>
    <n v="10"/>
    <n v="23"/>
    <x v="12"/>
    <s v="Ortensia Giraldo"/>
    <n v="73"/>
    <n v="73"/>
    <x v="0"/>
    <n v="219000"/>
    <n v="146"/>
  </r>
  <r>
    <n v="15873"/>
    <x v="1"/>
    <x v="10"/>
    <n v="6"/>
    <n v="25"/>
    <x v="12"/>
    <s v="Carolina Navarro"/>
    <n v="239"/>
    <n v="239"/>
    <x v="2"/>
    <n v="1792500"/>
    <n v="597.5"/>
  </r>
  <r>
    <n v="15874"/>
    <x v="1"/>
    <x v="8"/>
    <n v="5"/>
    <n v="28"/>
    <x v="16"/>
    <s v="Patricia Fernandez"/>
    <n v="153"/>
    <n v="153"/>
    <x v="1"/>
    <n v="1071000"/>
    <n v="612"/>
  </r>
  <r>
    <n v="15875"/>
    <x v="1"/>
    <x v="8"/>
    <n v="5"/>
    <n v="25"/>
    <x v="19"/>
    <s v="Patricia Fernandez"/>
    <n v="138"/>
    <n v="138"/>
    <x v="1"/>
    <n v="966000"/>
    <n v="552"/>
  </r>
  <r>
    <n v="15876"/>
    <x v="1"/>
    <x v="6"/>
    <n v="1"/>
    <n v="25"/>
    <x v="16"/>
    <s v="Patricia Fernandez"/>
    <n v="204"/>
    <n v="204"/>
    <x v="0"/>
    <n v="489600"/>
    <n v="285.60000000000002"/>
  </r>
  <r>
    <n v="15877"/>
    <x v="1"/>
    <x v="2"/>
    <n v="4"/>
    <n v="5"/>
    <x v="10"/>
    <s v="Carolina Navarro"/>
    <n v="107"/>
    <n v="107"/>
    <x v="1"/>
    <n v="749000"/>
    <n v="428"/>
  </r>
  <r>
    <n v="15878"/>
    <x v="1"/>
    <x v="6"/>
    <n v="1"/>
    <n v="3"/>
    <x v="1"/>
    <s v="Carolina Navarro"/>
    <n v="291"/>
    <n v="291"/>
    <x v="0"/>
    <n v="698400"/>
    <n v="407.4"/>
  </r>
  <r>
    <n v="15879"/>
    <x v="1"/>
    <x v="7"/>
    <n v="2"/>
    <n v="26"/>
    <x v="0"/>
    <s v="Patricia Fernandez"/>
    <n v="293"/>
    <n v="293"/>
    <x v="3"/>
    <n v="1259900"/>
    <n v="673.9"/>
  </r>
  <r>
    <n v="15880"/>
    <x v="1"/>
    <x v="10"/>
    <n v="6"/>
    <n v="21"/>
    <x v="18"/>
    <s v="Ortensia Giraldo"/>
    <n v="50"/>
    <n v="50"/>
    <x v="1"/>
    <n v="350000"/>
    <n v="200"/>
  </r>
  <r>
    <n v="15881"/>
    <x v="1"/>
    <x v="8"/>
    <n v="5"/>
    <n v="20"/>
    <x v="5"/>
    <s v="Marcela Valencia"/>
    <n v="78"/>
    <n v="78"/>
    <x v="1"/>
    <n v="546000"/>
    <n v="312"/>
  </r>
  <r>
    <n v="15882"/>
    <x v="1"/>
    <x v="7"/>
    <n v="2"/>
    <n v="28"/>
    <x v="13"/>
    <s v="Juan Carlos Londoño"/>
    <n v="81"/>
    <n v="81"/>
    <x v="2"/>
    <n v="712800"/>
    <n v="307.8"/>
  </r>
  <r>
    <n v="15883"/>
    <x v="1"/>
    <x v="2"/>
    <n v="4"/>
    <n v="9"/>
    <x v="15"/>
    <s v="Patricia Fernandez"/>
    <n v="84"/>
    <n v="84"/>
    <x v="1"/>
    <n v="588000"/>
    <n v="336"/>
  </r>
  <r>
    <n v="15884"/>
    <x v="1"/>
    <x v="3"/>
    <n v="8"/>
    <n v="12"/>
    <x v="0"/>
    <s v="Carolina Navarro"/>
    <n v="283"/>
    <n v="283"/>
    <x v="3"/>
    <n v="1216900"/>
    <n v="650.9"/>
  </r>
  <r>
    <n v="15885"/>
    <x v="1"/>
    <x v="1"/>
    <n v="10"/>
    <n v="23"/>
    <x v="18"/>
    <s v="Juan Carlos Londoño"/>
    <n v="148"/>
    <n v="148"/>
    <x v="1"/>
    <n v="1036000"/>
    <n v="592"/>
  </r>
  <r>
    <n v="15886"/>
    <x v="1"/>
    <x v="6"/>
    <n v="1"/>
    <n v="1"/>
    <x v="6"/>
    <s v="Ernesto Pérez"/>
    <n v="61"/>
    <n v="61"/>
    <x v="1"/>
    <n v="427000"/>
    <n v="244"/>
  </r>
  <r>
    <n v="15887"/>
    <x v="1"/>
    <x v="1"/>
    <n v="10"/>
    <n v="30"/>
    <x v="5"/>
    <s v="Ortensia Giraldo"/>
    <n v="214"/>
    <n v="214"/>
    <x v="2"/>
    <n v="1605000"/>
    <n v="535"/>
  </r>
  <r>
    <n v="15888"/>
    <x v="1"/>
    <x v="5"/>
    <n v="9"/>
    <n v="6"/>
    <x v="17"/>
    <s v="Juan Carlos Londoño"/>
    <n v="201"/>
    <n v="201"/>
    <x v="2"/>
    <n v="1507500"/>
    <n v="502.5"/>
  </r>
  <r>
    <n v="15889"/>
    <x v="1"/>
    <x v="2"/>
    <n v="4"/>
    <n v="19"/>
    <x v="16"/>
    <s v="Patricia Fernandez"/>
    <n v="83"/>
    <n v="83"/>
    <x v="1"/>
    <n v="581000"/>
    <n v="332"/>
  </r>
  <r>
    <n v="15890"/>
    <x v="1"/>
    <x v="7"/>
    <n v="2"/>
    <n v="28"/>
    <x v="7"/>
    <s v="Juan Carlos Londoño"/>
    <n v="209"/>
    <n v="209"/>
    <x v="0"/>
    <n v="501600"/>
    <n v="292.60000000000002"/>
  </r>
  <r>
    <n v="15891"/>
    <x v="1"/>
    <x v="9"/>
    <n v="3"/>
    <n v="26"/>
    <x v="19"/>
    <s v="Patricia Fernandez"/>
    <n v="87"/>
    <n v="87"/>
    <x v="3"/>
    <n v="478500"/>
    <n v="304.5"/>
  </r>
  <r>
    <n v="15892"/>
    <x v="1"/>
    <x v="0"/>
    <n v="11"/>
    <n v="4"/>
    <x v="16"/>
    <s v="Marcela Valencia"/>
    <n v="298"/>
    <n v="298"/>
    <x v="2"/>
    <n v="2235000"/>
    <n v="745"/>
  </r>
  <r>
    <n v="15893"/>
    <x v="1"/>
    <x v="4"/>
    <n v="12"/>
    <n v="25"/>
    <x v="19"/>
    <s v="Ernesto Pérez"/>
    <n v="100"/>
    <n v="100"/>
    <x v="3"/>
    <n v="550000"/>
    <n v="350"/>
  </r>
  <r>
    <n v="15894"/>
    <x v="1"/>
    <x v="0"/>
    <n v="11"/>
    <n v="25"/>
    <x v="15"/>
    <s v="Juan Carlos Londoño"/>
    <n v="104"/>
    <n v="104"/>
    <x v="0"/>
    <n v="312000"/>
    <n v="208"/>
  </r>
  <r>
    <n v="15895"/>
    <x v="1"/>
    <x v="2"/>
    <n v="4"/>
    <n v="5"/>
    <x v="18"/>
    <s v="Marcela Valencia"/>
    <n v="76"/>
    <n v="76"/>
    <x v="0"/>
    <n v="228000"/>
    <n v="152"/>
  </r>
  <r>
    <n v="15896"/>
    <x v="1"/>
    <x v="6"/>
    <n v="1"/>
    <n v="18"/>
    <x v="2"/>
    <s v="Ernesto Pérez"/>
    <n v="155"/>
    <n v="155"/>
    <x v="1"/>
    <n v="1085000"/>
    <n v="620"/>
  </r>
  <r>
    <n v="15897"/>
    <x v="1"/>
    <x v="9"/>
    <n v="3"/>
    <n v="12"/>
    <x v="17"/>
    <s v="Marcela Valencia"/>
    <n v="110"/>
    <n v="110"/>
    <x v="0"/>
    <n v="330000"/>
    <n v="220"/>
  </r>
  <r>
    <n v="15898"/>
    <x v="1"/>
    <x v="7"/>
    <n v="2"/>
    <n v="28"/>
    <x v="9"/>
    <s v="Ortensia Giraldo"/>
    <n v="80"/>
    <n v="80"/>
    <x v="2"/>
    <n v="704000"/>
    <n v="304"/>
  </r>
  <r>
    <n v="15899"/>
    <x v="1"/>
    <x v="2"/>
    <n v="4"/>
    <n v="17"/>
    <x v="5"/>
    <s v="Patricia Fernandez"/>
    <n v="76"/>
    <n v="76"/>
    <x v="1"/>
    <n v="532000"/>
    <n v="304"/>
  </r>
  <r>
    <n v="15900"/>
    <x v="1"/>
    <x v="5"/>
    <n v="9"/>
    <n v="26"/>
    <x v="1"/>
    <s v="Marcela Valencia"/>
    <n v="50"/>
    <n v="50"/>
    <x v="1"/>
    <n v="350000"/>
    <n v="200"/>
  </r>
  <r>
    <n v="15901"/>
    <x v="1"/>
    <x v="2"/>
    <n v="4"/>
    <n v="8"/>
    <x v="6"/>
    <s v="Ernesto Pérez"/>
    <n v="92"/>
    <n v="92"/>
    <x v="0"/>
    <n v="276000"/>
    <n v="184"/>
  </r>
  <r>
    <n v="15902"/>
    <x v="1"/>
    <x v="10"/>
    <n v="6"/>
    <n v="13"/>
    <x v="6"/>
    <s v="Juan Carlos Londoño"/>
    <n v="97"/>
    <n v="97"/>
    <x v="3"/>
    <n v="533500"/>
    <n v="339.5"/>
  </r>
  <r>
    <n v="15903"/>
    <x v="1"/>
    <x v="4"/>
    <n v="12"/>
    <n v="5"/>
    <x v="1"/>
    <s v="Ernesto Pérez"/>
    <n v="80"/>
    <n v="80"/>
    <x v="0"/>
    <n v="240000"/>
    <n v="160"/>
  </r>
  <r>
    <n v="15904"/>
    <x v="1"/>
    <x v="5"/>
    <n v="9"/>
    <n v="27"/>
    <x v="14"/>
    <s v="Patricia Fernandez"/>
    <n v="265"/>
    <n v="265"/>
    <x v="2"/>
    <n v="1987500"/>
    <n v="662.5"/>
  </r>
  <r>
    <n v="15905"/>
    <x v="1"/>
    <x v="0"/>
    <n v="11"/>
    <n v="24"/>
    <x v="4"/>
    <s v="Patricia Fernandez"/>
    <n v="72"/>
    <n v="72"/>
    <x v="0"/>
    <n v="216000"/>
    <n v="144"/>
  </r>
  <r>
    <n v="15906"/>
    <x v="1"/>
    <x v="3"/>
    <n v="8"/>
    <n v="7"/>
    <x v="12"/>
    <s v="Patricia Fernandez"/>
    <n v="287"/>
    <n v="287"/>
    <x v="0"/>
    <n v="688800"/>
    <n v="401.8"/>
  </r>
  <r>
    <n v="15907"/>
    <x v="1"/>
    <x v="6"/>
    <n v="1"/>
    <n v="29"/>
    <x v="13"/>
    <s v="Ortensia Giraldo"/>
    <n v="117"/>
    <n v="117"/>
    <x v="2"/>
    <n v="1029600"/>
    <n v="444.6"/>
  </r>
  <r>
    <n v="15908"/>
    <x v="1"/>
    <x v="3"/>
    <n v="8"/>
    <n v="6"/>
    <x v="0"/>
    <s v="Ortensia Giraldo"/>
    <n v="249"/>
    <n v="249"/>
    <x v="3"/>
    <n v="1070700"/>
    <n v="572.70000000000005"/>
  </r>
  <r>
    <n v="15909"/>
    <x v="1"/>
    <x v="8"/>
    <n v="5"/>
    <n v="5"/>
    <x v="0"/>
    <s v="Marcela Valencia"/>
    <n v="97"/>
    <n v="97"/>
    <x v="3"/>
    <n v="533500"/>
    <n v="339.5"/>
  </r>
  <r>
    <n v="15910"/>
    <x v="1"/>
    <x v="10"/>
    <n v="6"/>
    <n v="18"/>
    <x v="16"/>
    <s v="Marcela Valencia"/>
    <n v="61"/>
    <n v="61"/>
    <x v="3"/>
    <n v="335500"/>
    <n v="213.5"/>
  </r>
  <r>
    <n v="15911"/>
    <x v="1"/>
    <x v="8"/>
    <n v="5"/>
    <n v="3"/>
    <x v="15"/>
    <s v="Ernesto Pérez"/>
    <n v="74"/>
    <n v="74"/>
    <x v="1"/>
    <n v="518000"/>
    <n v="296"/>
  </r>
  <r>
    <n v="15912"/>
    <x v="1"/>
    <x v="1"/>
    <n v="10"/>
    <n v="4"/>
    <x v="4"/>
    <s v="Marcela Valencia"/>
    <n v="99"/>
    <n v="99"/>
    <x v="0"/>
    <n v="297000"/>
    <n v="198"/>
  </r>
  <r>
    <n v="15913"/>
    <x v="1"/>
    <x v="10"/>
    <n v="6"/>
    <n v="25"/>
    <x v="11"/>
    <s v="Ernesto Pérez"/>
    <n v="224"/>
    <n v="224"/>
    <x v="2"/>
    <n v="1680000"/>
    <n v="560"/>
  </r>
  <r>
    <n v="15914"/>
    <x v="1"/>
    <x v="2"/>
    <n v="4"/>
    <n v="4"/>
    <x v="0"/>
    <s v="Juan Carlos Londoño"/>
    <n v="70"/>
    <n v="70"/>
    <x v="0"/>
    <n v="210000"/>
    <n v="140"/>
  </r>
  <r>
    <n v="15915"/>
    <x v="1"/>
    <x v="10"/>
    <n v="6"/>
    <n v="25"/>
    <x v="9"/>
    <s v="Juan Carlos Londoño"/>
    <n v="58"/>
    <n v="58"/>
    <x v="1"/>
    <n v="406000"/>
    <n v="232"/>
  </r>
  <r>
    <n v="15916"/>
    <x v="1"/>
    <x v="5"/>
    <n v="9"/>
    <n v="15"/>
    <x v="1"/>
    <s v="Ernesto Pérez"/>
    <n v="293"/>
    <n v="293"/>
    <x v="2"/>
    <n v="2197500"/>
    <n v="732.5"/>
  </r>
  <r>
    <n v="15917"/>
    <x v="1"/>
    <x v="7"/>
    <n v="2"/>
    <n v="15"/>
    <x v="2"/>
    <s v="Juan Carlos Londoño"/>
    <n v="111"/>
    <n v="111"/>
    <x v="1"/>
    <n v="777000"/>
    <n v="444"/>
  </r>
  <r>
    <n v="15918"/>
    <x v="1"/>
    <x v="3"/>
    <n v="8"/>
    <n v="30"/>
    <x v="14"/>
    <s v="Juan Carlos Londoño"/>
    <n v="70"/>
    <n v="70"/>
    <x v="1"/>
    <n v="490000"/>
    <n v="280"/>
  </r>
  <r>
    <n v="15919"/>
    <x v="1"/>
    <x v="4"/>
    <n v="12"/>
    <n v="16"/>
    <x v="19"/>
    <s v="Patricia Fernandez"/>
    <n v="107"/>
    <n v="107"/>
    <x v="3"/>
    <n v="588500"/>
    <n v="374.5"/>
  </r>
  <r>
    <n v="15920"/>
    <x v="1"/>
    <x v="11"/>
    <n v="7"/>
    <n v="28"/>
    <x v="3"/>
    <s v="Carolina Navarro"/>
    <n v="229"/>
    <n v="229"/>
    <x v="0"/>
    <n v="549600"/>
    <n v="320.60000000000002"/>
  </r>
  <r>
    <n v="15921"/>
    <x v="1"/>
    <x v="9"/>
    <n v="3"/>
    <n v="24"/>
    <x v="2"/>
    <s v="Ernesto Pérez"/>
    <n v="78"/>
    <n v="78"/>
    <x v="1"/>
    <n v="546000"/>
    <n v="312"/>
  </r>
  <r>
    <n v="15922"/>
    <x v="1"/>
    <x v="3"/>
    <n v="8"/>
    <n v="11"/>
    <x v="13"/>
    <s v="Juan Carlos Londoño"/>
    <n v="222"/>
    <n v="222"/>
    <x v="0"/>
    <n v="532800"/>
    <n v="310.8"/>
  </r>
  <r>
    <n v="15923"/>
    <x v="1"/>
    <x v="6"/>
    <n v="1"/>
    <n v="18"/>
    <x v="11"/>
    <s v="Ernesto Pérez"/>
    <n v="270"/>
    <n v="270"/>
    <x v="3"/>
    <n v="1161000"/>
    <n v="621"/>
  </r>
  <r>
    <n v="15924"/>
    <x v="1"/>
    <x v="3"/>
    <n v="8"/>
    <n v="6"/>
    <x v="1"/>
    <s v="Patricia Fernandez"/>
    <n v="145"/>
    <n v="145"/>
    <x v="1"/>
    <n v="1015000"/>
    <n v="580"/>
  </r>
  <r>
    <n v="15925"/>
    <x v="1"/>
    <x v="10"/>
    <n v="6"/>
    <n v="15"/>
    <x v="17"/>
    <s v="Carolina Navarro"/>
    <n v="109"/>
    <n v="109"/>
    <x v="0"/>
    <n v="327000"/>
    <n v="218"/>
  </r>
  <r>
    <n v="15926"/>
    <x v="1"/>
    <x v="1"/>
    <n v="10"/>
    <n v="8"/>
    <x v="13"/>
    <s v="Ernesto Pérez"/>
    <n v="83"/>
    <n v="83"/>
    <x v="0"/>
    <n v="249000"/>
    <n v="166"/>
  </r>
  <r>
    <n v="15927"/>
    <x v="1"/>
    <x v="8"/>
    <n v="5"/>
    <n v="5"/>
    <x v="16"/>
    <s v="Marcela Valencia"/>
    <n v="89"/>
    <n v="89"/>
    <x v="3"/>
    <n v="489500"/>
    <n v="311.5"/>
  </r>
  <r>
    <n v="15928"/>
    <x v="1"/>
    <x v="11"/>
    <n v="7"/>
    <n v="28"/>
    <x v="10"/>
    <s v="Juan Carlos Londoño"/>
    <n v="213"/>
    <n v="213"/>
    <x v="3"/>
    <n v="915900"/>
    <n v="489.9"/>
  </r>
  <r>
    <n v="15929"/>
    <x v="1"/>
    <x v="5"/>
    <n v="9"/>
    <n v="8"/>
    <x v="16"/>
    <s v="Marcela Valencia"/>
    <n v="148"/>
    <n v="148"/>
    <x v="1"/>
    <n v="1036000"/>
    <n v="592"/>
  </r>
  <r>
    <n v="15930"/>
    <x v="1"/>
    <x v="9"/>
    <n v="3"/>
    <n v="25"/>
    <x v="4"/>
    <s v="Marcela Valencia"/>
    <n v="100"/>
    <n v="100"/>
    <x v="1"/>
    <n v="700000"/>
    <n v="400"/>
  </r>
  <r>
    <n v="15931"/>
    <x v="1"/>
    <x v="5"/>
    <n v="9"/>
    <n v="3"/>
    <x v="8"/>
    <s v="Ortensia Giraldo"/>
    <n v="105"/>
    <n v="105"/>
    <x v="3"/>
    <n v="577500"/>
    <n v="367.5"/>
  </r>
  <r>
    <n v="15932"/>
    <x v="1"/>
    <x v="3"/>
    <n v="8"/>
    <n v="27"/>
    <x v="5"/>
    <s v="Ernesto Pérez"/>
    <n v="298"/>
    <n v="298"/>
    <x v="0"/>
    <n v="715200"/>
    <n v="417.2"/>
  </r>
  <r>
    <n v="15933"/>
    <x v="1"/>
    <x v="1"/>
    <n v="10"/>
    <n v="29"/>
    <x v="12"/>
    <s v="Marcela Valencia"/>
    <n v="175"/>
    <n v="175"/>
    <x v="1"/>
    <n v="1225000"/>
    <n v="700"/>
  </r>
  <r>
    <n v="15934"/>
    <x v="1"/>
    <x v="8"/>
    <n v="5"/>
    <n v="25"/>
    <x v="7"/>
    <s v="Ortensia Giraldo"/>
    <n v="65"/>
    <n v="65"/>
    <x v="1"/>
    <n v="455000"/>
    <n v="260"/>
  </r>
  <r>
    <n v="15935"/>
    <x v="1"/>
    <x v="8"/>
    <n v="5"/>
    <n v="25"/>
    <x v="6"/>
    <s v="Carolina Navarro"/>
    <n v="54"/>
    <n v="54"/>
    <x v="3"/>
    <n v="297000"/>
    <n v="189"/>
  </r>
  <r>
    <n v="15936"/>
    <x v="1"/>
    <x v="9"/>
    <n v="3"/>
    <n v="4"/>
    <x v="0"/>
    <s v="Marcela Valencia"/>
    <n v="108"/>
    <n v="108"/>
    <x v="3"/>
    <n v="594000"/>
    <n v="378"/>
  </r>
  <r>
    <n v="15937"/>
    <x v="1"/>
    <x v="3"/>
    <n v="8"/>
    <n v="20"/>
    <x v="14"/>
    <s v="Juan Carlos Londoño"/>
    <n v="108"/>
    <n v="108"/>
    <x v="2"/>
    <n v="950400"/>
    <n v="410.4"/>
  </r>
  <r>
    <n v="15938"/>
    <x v="1"/>
    <x v="4"/>
    <n v="12"/>
    <n v="22"/>
    <x v="15"/>
    <s v="Marcela Valencia"/>
    <n v="227"/>
    <n v="227"/>
    <x v="2"/>
    <n v="1702500"/>
    <n v="567.5"/>
  </r>
  <r>
    <n v="15939"/>
    <x v="1"/>
    <x v="3"/>
    <n v="8"/>
    <n v="20"/>
    <x v="10"/>
    <s v="Juan Carlos Londoño"/>
    <n v="241"/>
    <n v="241"/>
    <x v="0"/>
    <n v="578400"/>
    <n v="337.4"/>
  </r>
  <r>
    <n v="15940"/>
    <x v="1"/>
    <x v="0"/>
    <n v="11"/>
    <n v="1"/>
    <x v="5"/>
    <s v="Carolina Navarro"/>
    <n v="78"/>
    <n v="78"/>
    <x v="3"/>
    <n v="429000"/>
    <n v="273"/>
  </r>
  <r>
    <n v="15941"/>
    <x v="1"/>
    <x v="7"/>
    <n v="2"/>
    <n v="19"/>
    <x v="15"/>
    <s v="Marcela Valencia"/>
    <n v="259"/>
    <n v="259"/>
    <x v="3"/>
    <n v="1113700"/>
    <n v="595.70000000000005"/>
  </r>
  <r>
    <n v="15942"/>
    <x v="1"/>
    <x v="4"/>
    <n v="12"/>
    <n v="13"/>
    <x v="6"/>
    <s v="Patricia Fernandez"/>
    <n v="233"/>
    <n v="233"/>
    <x v="2"/>
    <n v="1747500"/>
    <n v="582.5"/>
  </r>
  <r>
    <n v="15943"/>
    <x v="1"/>
    <x v="7"/>
    <n v="2"/>
    <n v="12"/>
    <x v="9"/>
    <s v="Juan Carlos Londoño"/>
    <n v="205"/>
    <n v="205"/>
    <x v="0"/>
    <n v="492000"/>
    <n v="287"/>
  </r>
  <r>
    <n v="15944"/>
    <x v="1"/>
    <x v="6"/>
    <n v="1"/>
    <n v="10"/>
    <x v="7"/>
    <s v="Ortensia Giraldo"/>
    <n v="257"/>
    <n v="257"/>
    <x v="3"/>
    <n v="1105100"/>
    <n v="591.1"/>
  </r>
  <r>
    <n v="15945"/>
    <x v="1"/>
    <x v="11"/>
    <n v="7"/>
    <n v="9"/>
    <x v="6"/>
    <s v="Marcela Valencia"/>
    <n v="229"/>
    <n v="229"/>
    <x v="0"/>
    <n v="549600"/>
    <n v="320.60000000000002"/>
  </r>
  <r>
    <n v="15946"/>
    <x v="1"/>
    <x v="6"/>
    <n v="1"/>
    <n v="11"/>
    <x v="12"/>
    <s v="Patricia Fernandez"/>
    <n v="297"/>
    <n v="297"/>
    <x v="3"/>
    <n v="1277100"/>
    <n v="683.1"/>
  </r>
  <r>
    <n v="15947"/>
    <x v="1"/>
    <x v="11"/>
    <n v="7"/>
    <n v="9"/>
    <x v="12"/>
    <s v="Patricia Fernandez"/>
    <n v="263"/>
    <n v="263"/>
    <x v="0"/>
    <n v="631200"/>
    <n v="368.2"/>
  </r>
  <r>
    <n v="15948"/>
    <x v="1"/>
    <x v="1"/>
    <n v="10"/>
    <n v="23"/>
    <x v="18"/>
    <s v="Patricia Fernandez"/>
    <n v="103"/>
    <n v="103"/>
    <x v="0"/>
    <n v="309000"/>
    <n v="206"/>
  </r>
  <r>
    <n v="15949"/>
    <x v="1"/>
    <x v="8"/>
    <n v="5"/>
    <n v="20"/>
    <x v="9"/>
    <s v="Patricia Fernandez"/>
    <n v="290"/>
    <n v="290"/>
    <x v="2"/>
    <n v="2175000"/>
    <n v="725"/>
  </r>
  <r>
    <n v="15950"/>
    <x v="1"/>
    <x v="7"/>
    <n v="2"/>
    <n v="2"/>
    <x v="8"/>
    <s v="Patricia Fernandez"/>
    <n v="238"/>
    <n v="238"/>
    <x v="0"/>
    <n v="571200"/>
    <n v="333.2"/>
  </r>
  <r>
    <n v="15951"/>
    <x v="1"/>
    <x v="10"/>
    <n v="6"/>
    <n v="7"/>
    <x v="9"/>
    <s v="Carolina Navarro"/>
    <n v="111"/>
    <n v="111"/>
    <x v="0"/>
    <n v="333000"/>
    <n v="222"/>
  </r>
  <r>
    <n v="15952"/>
    <x v="1"/>
    <x v="3"/>
    <n v="8"/>
    <n v="14"/>
    <x v="17"/>
    <s v="Juan Carlos Londoño"/>
    <n v="92"/>
    <n v="92"/>
    <x v="2"/>
    <n v="809600"/>
    <n v="349.6"/>
  </r>
  <r>
    <n v="15953"/>
    <x v="1"/>
    <x v="7"/>
    <n v="2"/>
    <n v="9"/>
    <x v="1"/>
    <s v="Ernesto Pérez"/>
    <n v="243"/>
    <n v="243"/>
    <x v="0"/>
    <n v="583200"/>
    <n v="340.2"/>
  </r>
  <r>
    <n v="15954"/>
    <x v="1"/>
    <x v="3"/>
    <n v="8"/>
    <n v="8"/>
    <x v="13"/>
    <s v="Marcela Valencia"/>
    <n v="66"/>
    <n v="66"/>
    <x v="2"/>
    <n v="580800"/>
    <n v="250.8"/>
  </r>
  <r>
    <n v="15955"/>
    <x v="1"/>
    <x v="7"/>
    <n v="2"/>
    <n v="5"/>
    <x v="6"/>
    <s v="Ernesto Pérez"/>
    <n v="299"/>
    <n v="299"/>
    <x v="0"/>
    <n v="717600"/>
    <n v="418.6"/>
  </r>
  <r>
    <n v="15956"/>
    <x v="1"/>
    <x v="4"/>
    <n v="12"/>
    <n v="28"/>
    <x v="12"/>
    <s v="Carolina Navarro"/>
    <n v="277"/>
    <n v="277"/>
    <x v="2"/>
    <n v="2077500"/>
    <n v="692.5"/>
  </r>
  <r>
    <n v="15957"/>
    <x v="1"/>
    <x v="9"/>
    <n v="3"/>
    <n v="1"/>
    <x v="5"/>
    <s v="Patricia Fernandez"/>
    <n v="72"/>
    <n v="72"/>
    <x v="3"/>
    <n v="396000"/>
    <n v="252"/>
  </r>
  <r>
    <n v="15958"/>
    <x v="1"/>
    <x v="4"/>
    <n v="12"/>
    <n v="27"/>
    <x v="19"/>
    <s v="Carolina Navarro"/>
    <n v="97"/>
    <n v="97"/>
    <x v="0"/>
    <n v="291000"/>
    <n v="194"/>
  </r>
  <r>
    <n v="15959"/>
    <x v="1"/>
    <x v="2"/>
    <n v="4"/>
    <n v="8"/>
    <x v="18"/>
    <s v="Ernesto Pérez"/>
    <n v="103"/>
    <n v="103"/>
    <x v="3"/>
    <n v="566500"/>
    <n v="360.5"/>
  </r>
  <r>
    <n v="15960"/>
    <x v="1"/>
    <x v="1"/>
    <n v="10"/>
    <n v="26"/>
    <x v="0"/>
    <s v="Juan Carlos Londoño"/>
    <n v="110"/>
    <n v="110"/>
    <x v="3"/>
    <n v="605000"/>
    <n v="385"/>
  </r>
  <r>
    <n v="15961"/>
    <x v="1"/>
    <x v="6"/>
    <n v="1"/>
    <n v="8"/>
    <x v="4"/>
    <s v="Carolina Navarro"/>
    <n v="234"/>
    <n v="234"/>
    <x v="0"/>
    <n v="561600"/>
    <n v="327.60000000000002"/>
  </r>
  <r>
    <n v="15962"/>
    <x v="1"/>
    <x v="4"/>
    <n v="12"/>
    <n v="21"/>
    <x v="0"/>
    <s v="Ernesto Pérez"/>
    <n v="163"/>
    <n v="163"/>
    <x v="1"/>
    <n v="1141000"/>
    <n v="652"/>
  </r>
  <r>
    <n v="15963"/>
    <x v="1"/>
    <x v="8"/>
    <n v="5"/>
    <n v="8"/>
    <x v="16"/>
    <s v="Juan Carlos Londoño"/>
    <n v="117"/>
    <n v="117"/>
    <x v="1"/>
    <n v="819000"/>
    <n v="468"/>
  </r>
  <r>
    <n v="15964"/>
    <x v="1"/>
    <x v="1"/>
    <n v="10"/>
    <n v="16"/>
    <x v="4"/>
    <s v="Juan Carlos Londoño"/>
    <n v="117"/>
    <n v="117"/>
    <x v="0"/>
    <n v="351000"/>
    <n v="234"/>
  </r>
  <r>
    <n v="15965"/>
    <x v="1"/>
    <x v="4"/>
    <n v="12"/>
    <n v="3"/>
    <x v="1"/>
    <s v="Marcela Valencia"/>
    <n v="97"/>
    <n v="97"/>
    <x v="3"/>
    <n v="533500"/>
    <n v="339.5"/>
  </r>
  <r>
    <n v="15966"/>
    <x v="1"/>
    <x v="3"/>
    <n v="8"/>
    <n v="10"/>
    <x v="2"/>
    <s v="Ortensia Giraldo"/>
    <n v="230"/>
    <n v="230"/>
    <x v="3"/>
    <n v="989000"/>
    <n v="529"/>
  </r>
  <r>
    <n v="15967"/>
    <x v="1"/>
    <x v="3"/>
    <n v="8"/>
    <n v="8"/>
    <x v="13"/>
    <s v="Juan Carlos Londoño"/>
    <n v="295"/>
    <n v="295"/>
    <x v="0"/>
    <n v="708000"/>
    <n v="413"/>
  </r>
  <r>
    <n v="15968"/>
    <x v="1"/>
    <x v="9"/>
    <n v="3"/>
    <n v="23"/>
    <x v="3"/>
    <s v="Ortensia Giraldo"/>
    <n v="84"/>
    <n v="84"/>
    <x v="0"/>
    <n v="252000"/>
    <n v="168"/>
  </r>
  <r>
    <n v="15969"/>
    <x v="1"/>
    <x v="7"/>
    <n v="2"/>
    <n v="16"/>
    <x v="19"/>
    <s v="Ortensia Giraldo"/>
    <n v="236"/>
    <n v="236"/>
    <x v="0"/>
    <n v="566400"/>
    <n v="330.4"/>
  </r>
  <r>
    <n v="15970"/>
    <x v="1"/>
    <x v="11"/>
    <n v="7"/>
    <n v="28"/>
    <x v="1"/>
    <s v="Marcela Valencia"/>
    <n v="270"/>
    <n v="270"/>
    <x v="0"/>
    <n v="648000"/>
    <n v="378"/>
  </r>
  <r>
    <n v="15971"/>
    <x v="1"/>
    <x v="1"/>
    <n v="10"/>
    <n v="24"/>
    <x v="13"/>
    <s v="Juan Carlos Londoño"/>
    <n v="95"/>
    <n v="95"/>
    <x v="3"/>
    <n v="522500"/>
    <n v="332.5"/>
  </r>
  <r>
    <n v="15972"/>
    <x v="1"/>
    <x v="3"/>
    <n v="8"/>
    <n v="11"/>
    <x v="12"/>
    <s v="Marcela Valencia"/>
    <n v="75"/>
    <n v="75"/>
    <x v="1"/>
    <n v="525000"/>
    <n v="300"/>
  </r>
  <r>
    <n v="15973"/>
    <x v="1"/>
    <x v="1"/>
    <n v="10"/>
    <n v="22"/>
    <x v="8"/>
    <s v="Juan Carlos Londoño"/>
    <n v="283"/>
    <n v="283"/>
    <x v="2"/>
    <n v="2122500"/>
    <n v="707.5"/>
  </r>
  <r>
    <n v="15974"/>
    <x v="1"/>
    <x v="10"/>
    <n v="6"/>
    <n v="2"/>
    <x v="4"/>
    <s v="Marcela Valencia"/>
    <n v="65"/>
    <n v="65"/>
    <x v="0"/>
    <n v="195000"/>
    <n v="130"/>
  </r>
  <r>
    <n v="15975"/>
    <x v="1"/>
    <x v="3"/>
    <n v="8"/>
    <n v="7"/>
    <x v="11"/>
    <s v="Marcela Valencia"/>
    <n v="57"/>
    <n v="57"/>
    <x v="2"/>
    <n v="501600"/>
    <n v="216.6"/>
  </r>
  <r>
    <n v="15976"/>
    <x v="1"/>
    <x v="6"/>
    <n v="1"/>
    <n v="21"/>
    <x v="18"/>
    <s v="Carolina Navarro"/>
    <n v="102"/>
    <n v="102"/>
    <x v="1"/>
    <n v="714000"/>
    <n v="408"/>
  </r>
  <r>
    <n v="15977"/>
    <x v="1"/>
    <x v="1"/>
    <n v="10"/>
    <n v="23"/>
    <x v="17"/>
    <s v="Juan Carlos Londoño"/>
    <n v="107"/>
    <n v="107"/>
    <x v="3"/>
    <n v="588500"/>
    <n v="374.5"/>
  </r>
  <r>
    <n v="15978"/>
    <x v="1"/>
    <x v="9"/>
    <n v="3"/>
    <n v="14"/>
    <x v="2"/>
    <s v="Ortensia Giraldo"/>
    <n v="119"/>
    <n v="119"/>
    <x v="0"/>
    <n v="357000"/>
    <n v="238"/>
  </r>
  <r>
    <n v="15979"/>
    <x v="1"/>
    <x v="6"/>
    <n v="1"/>
    <n v="18"/>
    <x v="5"/>
    <s v="Ernesto Pérez"/>
    <n v="100"/>
    <n v="100"/>
    <x v="2"/>
    <n v="880000"/>
    <n v="380"/>
  </r>
  <r>
    <n v="15980"/>
    <x v="1"/>
    <x v="0"/>
    <n v="11"/>
    <n v="2"/>
    <x v="16"/>
    <s v="Ernesto Pérez"/>
    <n v="147"/>
    <n v="147"/>
    <x v="1"/>
    <n v="1029000"/>
    <n v="588"/>
  </r>
  <r>
    <n v="15981"/>
    <x v="1"/>
    <x v="7"/>
    <n v="2"/>
    <n v="30"/>
    <x v="8"/>
    <s v="Marcela Valencia"/>
    <n v="271"/>
    <n v="271"/>
    <x v="3"/>
    <n v="1165300"/>
    <n v="623.29999999999995"/>
  </r>
  <r>
    <n v="15982"/>
    <x v="1"/>
    <x v="11"/>
    <n v="7"/>
    <n v="24"/>
    <x v="14"/>
    <s v="Ortensia Giraldo"/>
    <n v="120"/>
    <n v="120"/>
    <x v="1"/>
    <n v="840000"/>
    <n v="480"/>
  </r>
  <r>
    <n v="15983"/>
    <x v="1"/>
    <x v="8"/>
    <n v="5"/>
    <n v="11"/>
    <x v="11"/>
    <s v="Ernesto Pérez"/>
    <n v="139"/>
    <n v="139"/>
    <x v="1"/>
    <n v="973000"/>
    <n v="556"/>
  </r>
  <r>
    <n v="15984"/>
    <x v="1"/>
    <x v="11"/>
    <n v="7"/>
    <n v="19"/>
    <x v="7"/>
    <s v="Juan Carlos Londoño"/>
    <n v="62"/>
    <n v="62"/>
    <x v="2"/>
    <n v="545600"/>
    <n v="235.6"/>
  </r>
  <r>
    <n v="15985"/>
    <x v="1"/>
    <x v="10"/>
    <n v="6"/>
    <n v="29"/>
    <x v="9"/>
    <s v="Marcela Valencia"/>
    <n v="86"/>
    <n v="86"/>
    <x v="0"/>
    <n v="258000"/>
    <n v="172"/>
  </r>
  <r>
    <n v="15986"/>
    <x v="1"/>
    <x v="8"/>
    <n v="5"/>
    <n v="2"/>
    <x v="8"/>
    <s v="Ortensia Giraldo"/>
    <n v="63"/>
    <n v="63"/>
    <x v="3"/>
    <n v="346500"/>
    <n v="220.5"/>
  </r>
  <r>
    <n v="15987"/>
    <x v="1"/>
    <x v="1"/>
    <n v="10"/>
    <n v="30"/>
    <x v="8"/>
    <s v="Carolina Navarro"/>
    <n v="82"/>
    <n v="82"/>
    <x v="3"/>
    <n v="451000"/>
    <n v="287"/>
  </r>
  <r>
    <n v="15988"/>
    <x v="1"/>
    <x v="7"/>
    <n v="2"/>
    <n v="27"/>
    <x v="19"/>
    <s v="Juan Carlos Londoño"/>
    <n v="235"/>
    <n v="235"/>
    <x v="3"/>
    <n v="1010500"/>
    <n v="540.5"/>
  </r>
  <r>
    <n v="15989"/>
    <x v="1"/>
    <x v="5"/>
    <n v="9"/>
    <n v="10"/>
    <x v="10"/>
    <s v="Patricia Fernandez"/>
    <n v="109"/>
    <n v="109"/>
    <x v="0"/>
    <n v="327000"/>
    <n v="218"/>
  </r>
  <r>
    <n v="15990"/>
    <x v="1"/>
    <x v="0"/>
    <n v="11"/>
    <n v="13"/>
    <x v="7"/>
    <s v="Carolina Navarro"/>
    <n v="110"/>
    <n v="110"/>
    <x v="3"/>
    <n v="605000"/>
    <n v="385"/>
  </r>
  <r>
    <n v="15991"/>
    <x v="1"/>
    <x v="11"/>
    <n v="7"/>
    <n v="3"/>
    <x v="12"/>
    <s v="Marcela Valencia"/>
    <n v="205"/>
    <n v="205"/>
    <x v="3"/>
    <n v="881500"/>
    <n v="471.5"/>
  </r>
  <r>
    <n v="15992"/>
    <x v="1"/>
    <x v="4"/>
    <n v="12"/>
    <n v="25"/>
    <x v="9"/>
    <s v="Ortensia Giraldo"/>
    <n v="92"/>
    <n v="92"/>
    <x v="1"/>
    <n v="644000"/>
    <n v="368"/>
  </r>
  <r>
    <n v="15993"/>
    <x v="1"/>
    <x v="1"/>
    <n v="10"/>
    <n v="19"/>
    <x v="8"/>
    <s v="Carolina Navarro"/>
    <n v="114"/>
    <n v="114"/>
    <x v="0"/>
    <n v="342000"/>
    <n v="228"/>
  </r>
  <r>
    <n v="15994"/>
    <x v="1"/>
    <x v="5"/>
    <n v="9"/>
    <n v="18"/>
    <x v="0"/>
    <s v="Ernesto Pérez"/>
    <n v="163"/>
    <n v="163"/>
    <x v="1"/>
    <n v="1141000"/>
    <n v="652"/>
  </r>
  <r>
    <n v="15995"/>
    <x v="1"/>
    <x v="3"/>
    <n v="8"/>
    <n v="19"/>
    <x v="11"/>
    <s v="Patricia Fernandez"/>
    <n v="236"/>
    <n v="236"/>
    <x v="3"/>
    <n v="1014800"/>
    <n v="542.79999999999995"/>
  </r>
  <r>
    <n v="15996"/>
    <x v="1"/>
    <x v="8"/>
    <n v="5"/>
    <n v="17"/>
    <x v="8"/>
    <s v="Marcela Valencia"/>
    <n v="79"/>
    <n v="79"/>
    <x v="3"/>
    <n v="434500"/>
    <n v="276.5"/>
  </r>
  <r>
    <n v="15997"/>
    <x v="1"/>
    <x v="6"/>
    <n v="1"/>
    <n v="3"/>
    <x v="10"/>
    <s v="Ernesto Pérez"/>
    <n v="122"/>
    <n v="122"/>
    <x v="1"/>
    <n v="854000"/>
    <n v="488"/>
  </r>
  <r>
    <n v="15998"/>
    <x v="1"/>
    <x v="3"/>
    <n v="8"/>
    <n v="11"/>
    <x v="19"/>
    <s v="Marcela Valencia"/>
    <n v="262"/>
    <n v="262"/>
    <x v="0"/>
    <n v="628800"/>
    <n v="366.8"/>
  </r>
  <r>
    <n v="15999"/>
    <x v="1"/>
    <x v="9"/>
    <n v="3"/>
    <n v="7"/>
    <x v="1"/>
    <s v="Marcela Valencia"/>
    <n v="98"/>
    <n v="98"/>
    <x v="3"/>
    <n v="539000"/>
    <n v="343"/>
  </r>
  <r>
    <n v="16000"/>
    <x v="1"/>
    <x v="7"/>
    <n v="2"/>
    <n v="13"/>
    <x v="8"/>
    <s v="Marcela Valencia"/>
    <n v="238"/>
    <n v="238"/>
    <x v="0"/>
    <n v="571200"/>
    <n v="333.2"/>
  </r>
  <r>
    <n v="16001"/>
    <x v="1"/>
    <x v="3"/>
    <n v="8"/>
    <n v="19"/>
    <x v="4"/>
    <s v="Marcela Valencia"/>
    <n v="235"/>
    <n v="235"/>
    <x v="3"/>
    <n v="1010500"/>
    <n v="540.5"/>
  </r>
  <r>
    <n v="16002"/>
    <x v="1"/>
    <x v="1"/>
    <n v="10"/>
    <n v="20"/>
    <x v="17"/>
    <s v="Juan Carlos Londoño"/>
    <n v="98"/>
    <n v="98"/>
    <x v="0"/>
    <n v="294000"/>
    <n v="196"/>
  </r>
  <r>
    <n v="16003"/>
    <x v="1"/>
    <x v="6"/>
    <n v="1"/>
    <n v="20"/>
    <x v="1"/>
    <s v="Marcela Valencia"/>
    <n v="88"/>
    <n v="88"/>
    <x v="2"/>
    <n v="774400"/>
    <n v="334.4"/>
  </r>
  <r>
    <n v="16004"/>
    <x v="1"/>
    <x v="2"/>
    <n v="4"/>
    <n v="1"/>
    <x v="9"/>
    <s v="Carolina Navarro"/>
    <n v="54"/>
    <n v="54"/>
    <x v="0"/>
    <n v="162000"/>
    <n v="108"/>
  </r>
  <r>
    <n v="16005"/>
    <x v="1"/>
    <x v="7"/>
    <n v="2"/>
    <n v="12"/>
    <x v="5"/>
    <s v="Marcela Valencia"/>
    <n v="62"/>
    <n v="62"/>
    <x v="2"/>
    <n v="545600"/>
    <n v="235.6"/>
  </r>
  <r>
    <n v="16006"/>
    <x v="1"/>
    <x v="10"/>
    <n v="6"/>
    <n v="20"/>
    <x v="17"/>
    <s v="Marcela Valencia"/>
    <n v="67"/>
    <n v="67"/>
    <x v="0"/>
    <n v="201000"/>
    <n v="134"/>
  </r>
  <r>
    <n v="16007"/>
    <x v="1"/>
    <x v="11"/>
    <n v="7"/>
    <n v="16"/>
    <x v="8"/>
    <s v="Patricia Fernandez"/>
    <n v="270"/>
    <n v="270"/>
    <x v="3"/>
    <n v="1161000"/>
    <n v="621"/>
  </r>
  <r>
    <n v="16008"/>
    <x v="1"/>
    <x v="6"/>
    <n v="1"/>
    <n v="23"/>
    <x v="11"/>
    <s v="Marcela Valencia"/>
    <n v="239"/>
    <n v="239"/>
    <x v="0"/>
    <n v="573600"/>
    <n v="334.6"/>
  </r>
  <r>
    <n v="16009"/>
    <x v="1"/>
    <x v="9"/>
    <n v="3"/>
    <n v="26"/>
    <x v="3"/>
    <s v="Ernesto Pérez"/>
    <n v="73"/>
    <n v="73"/>
    <x v="0"/>
    <n v="219000"/>
    <n v="146"/>
  </r>
  <r>
    <n v="16010"/>
    <x v="1"/>
    <x v="2"/>
    <n v="4"/>
    <n v="24"/>
    <x v="12"/>
    <s v="Juan Carlos Londoño"/>
    <n v="300"/>
    <n v="300"/>
    <x v="2"/>
    <n v="2250000"/>
    <n v="750"/>
  </r>
  <r>
    <n v="16011"/>
    <x v="1"/>
    <x v="10"/>
    <n v="6"/>
    <n v="13"/>
    <x v="12"/>
    <s v="Patricia Fernandez"/>
    <n v="283"/>
    <n v="283"/>
    <x v="2"/>
    <n v="2122500"/>
    <n v="707.5"/>
  </r>
  <r>
    <n v="16012"/>
    <x v="1"/>
    <x v="9"/>
    <n v="3"/>
    <n v="26"/>
    <x v="16"/>
    <s v="Ortensia Giraldo"/>
    <n v="223"/>
    <n v="223"/>
    <x v="2"/>
    <n v="1672500"/>
    <n v="557.5"/>
  </r>
  <r>
    <n v="16013"/>
    <x v="1"/>
    <x v="0"/>
    <n v="11"/>
    <n v="20"/>
    <x v="7"/>
    <s v="Ortensia Giraldo"/>
    <n v="200"/>
    <n v="200"/>
    <x v="2"/>
    <n v="1500000"/>
    <n v="500"/>
  </r>
  <r>
    <n v="16014"/>
    <x v="1"/>
    <x v="6"/>
    <n v="1"/>
    <n v="5"/>
    <x v="6"/>
    <s v="Ernesto Pérez"/>
    <n v="289"/>
    <n v="289"/>
    <x v="0"/>
    <n v="693600"/>
    <n v="404.6"/>
  </r>
  <r>
    <n v="16015"/>
    <x v="1"/>
    <x v="11"/>
    <n v="7"/>
    <n v="14"/>
    <x v="19"/>
    <s v="Ernesto Pérez"/>
    <n v="300"/>
    <n v="300"/>
    <x v="0"/>
    <n v="720000"/>
    <n v="420"/>
  </r>
  <r>
    <n v="16016"/>
    <x v="1"/>
    <x v="6"/>
    <n v="1"/>
    <n v="3"/>
    <x v="15"/>
    <s v="Ortensia Giraldo"/>
    <n v="106"/>
    <n v="106"/>
    <x v="2"/>
    <n v="932800"/>
    <n v="402.8"/>
  </r>
  <r>
    <n v="16017"/>
    <x v="1"/>
    <x v="3"/>
    <n v="8"/>
    <n v="3"/>
    <x v="17"/>
    <s v="Ortensia Giraldo"/>
    <n v="209"/>
    <n v="209"/>
    <x v="0"/>
    <n v="501600"/>
    <n v="292.60000000000002"/>
  </r>
  <r>
    <n v="16018"/>
    <x v="1"/>
    <x v="1"/>
    <n v="10"/>
    <n v="9"/>
    <x v="17"/>
    <s v="Ernesto Pérez"/>
    <n v="84"/>
    <n v="84"/>
    <x v="1"/>
    <n v="588000"/>
    <n v="336"/>
  </r>
  <r>
    <n v="16019"/>
    <x v="1"/>
    <x v="2"/>
    <n v="4"/>
    <n v="23"/>
    <x v="4"/>
    <s v="Ortensia Giraldo"/>
    <n v="68"/>
    <n v="68"/>
    <x v="1"/>
    <n v="476000"/>
    <n v="272"/>
  </r>
  <r>
    <n v="16020"/>
    <x v="1"/>
    <x v="0"/>
    <n v="11"/>
    <n v="26"/>
    <x v="4"/>
    <s v="Ernesto Pérez"/>
    <n v="90"/>
    <n v="90"/>
    <x v="3"/>
    <n v="495000"/>
    <n v="315"/>
  </r>
  <r>
    <n v="16021"/>
    <x v="1"/>
    <x v="1"/>
    <n v="10"/>
    <n v="27"/>
    <x v="12"/>
    <s v="Ernesto Pérez"/>
    <n v="64"/>
    <n v="64"/>
    <x v="3"/>
    <n v="352000"/>
    <n v="224"/>
  </r>
  <r>
    <n v="16022"/>
    <x v="1"/>
    <x v="0"/>
    <n v="11"/>
    <n v="1"/>
    <x v="12"/>
    <s v="Ernesto Pérez"/>
    <n v="293"/>
    <n v="293"/>
    <x v="2"/>
    <n v="2197500"/>
    <n v="732.5"/>
  </r>
  <r>
    <n v="16023"/>
    <x v="1"/>
    <x v="8"/>
    <n v="5"/>
    <n v="21"/>
    <x v="14"/>
    <s v="Patricia Fernandez"/>
    <n v="66"/>
    <n v="66"/>
    <x v="0"/>
    <n v="198000"/>
    <n v="132"/>
  </r>
  <r>
    <n v="16024"/>
    <x v="1"/>
    <x v="3"/>
    <n v="8"/>
    <n v="1"/>
    <x v="7"/>
    <s v="Carolina Navarro"/>
    <n v="80"/>
    <n v="80"/>
    <x v="1"/>
    <n v="560000"/>
    <n v="320"/>
  </r>
  <r>
    <n v="16025"/>
    <x v="1"/>
    <x v="8"/>
    <n v="5"/>
    <n v="22"/>
    <x v="19"/>
    <s v="Marcela Valencia"/>
    <n v="222"/>
    <n v="222"/>
    <x v="2"/>
    <n v="1665000"/>
    <n v="555"/>
  </r>
  <r>
    <n v="16026"/>
    <x v="1"/>
    <x v="5"/>
    <n v="9"/>
    <n v="28"/>
    <x v="11"/>
    <s v="Patricia Fernandez"/>
    <n v="94"/>
    <n v="94"/>
    <x v="0"/>
    <n v="282000"/>
    <n v="188"/>
  </r>
  <r>
    <n v="16027"/>
    <x v="1"/>
    <x v="0"/>
    <n v="11"/>
    <n v="18"/>
    <x v="19"/>
    <s v="Juan Carlos Londoño"/>
    <n v="271"/>
    <n v="271"/>
    <x v="2"/>
    <n v="2032500"/>
    <n v="677.5"/>
  </r>
  <r>
    <n v="16028"/>
    <x v="1"/>
    <x v="3"/>
    <n v="8"/>
    <n v="30"/>
    <x v="2"/>
    <s v="Patricia Fernandez"/>
    <n v="291"/>
    <n v="291"/>
    <x v="0"/>
    <n v="698400"/>
    <n v="407.4"/>
  </r>
  <r>
    <n v="16029"/>
    <x v="1"/>
    <x v="8"/>
    <n v="5"/>
    <n v="13"/>
    <x v="6"/>
    <s v="Juan Carlos Londoño"/>
    <n v="167"/>
    <n v="167"/>
    <x v="1"/>
    <n v="1169000"/>
    <n v="668"/>
  </r>
  <r>
    <n v="16030"/>
    <x v="1"/>
    <x v="9"/>
    <n v="3"/>
    <n v="20"/>
    <x v="16"/>
    <s v="Marcela Valencia"/>
    <n v="238"/>
    <n v="238"/>
    <x v="2"/>
    <n v="1785000"/>
    <n v="595"/>
  </r>
  <r>
    <n v="16031"/>
    <x v="1"/>
    <x v="7"/>
    <n v="2"/>
    <n v="8"/>
    <x v="0"/>
    <s v="Ortensia Giraldo"/>
    <n v="277"/>
    <n v="277"/>
    <x v="0"/>
    <n v="664800"/>
    <n v="387.8"/>
  </r>
  <r>
    <n v="16032"/>
    <x v="1"/>
    <x v="1"/>
    <n v="10"/>
    <n v="10"/>
    <x v="17"/>
    <s v="Marcela Valencia"/>
    <n v="67"/>
    <n v="67"/>
    <x v="3"/>
    <n v="368500"/>
    <n v="234.5"/>
  </r>
  <r>
    <n v="16033"/>
    <x v="1"/>
    <x v="6"/>
    <n v="1"/>
    <n v="21"/>
    <x v="0"/>
    <s v="Patricia Fernandez"/>
    <n v="297"/>
    <n v="297"/>
    <x v="3"/>
    <n v="1277100"/>
    <n v="683.1"/>
  </r>
  <r>
    <n v="16034"/>
    <x v="1"/>
    <x v="7"/>
    <n v="2"/>
    <n v="2"/>
    <x v="6"/>
    <s v="Juan Carlos Londoño"/>
    <n v="180"/>
    <n v="180"/>
    <x v="1"/>
    <n v="1260000"/>
    <n v="720"/>
  </r>
  <r>
    <n v="16035"/>
    <x v="1"/>
    <x v="2"/>
    <n v="4"/>
    <n v="11"/>
    <x v="18"/>
    <s v="Carolina Navarro"/>
    <n v="257"/>
    <n v="257"/>
    <x v="2"/>
    <n v="1927500"/>
    <n v="642.5"/>
  </r>
  <r>
    <n v="16036"/>
    <x v="1"/>
    <x v="1"/>
    <n v="10"/>
    <n v="13"/>
    <x v="0"/>
    <s v="Marcela Valencia"/>
    <n v="98"/>
    <n v="98"/>
    <x v="1"/>
    <n v="686000"/>
    <n v="392"/>
  </r>
  <r>
    <n v="16037"/>
    <x v="1"/>
    <x v="8"/>
    <n v="5"/>
    <n v="8"/>
    <x v="19"/>
    <s v="Patricia Fernandez"/>
    <n v="87"/>
    <n v="87"/>
    <x v="1"/>
    <n v="609000"/>
    <n v="348"/>
  </r>
  <r>
    <n v="16038"/>
    <x v="1"/>
    <x v="11"/>
    <n v="7"/>
    <n v="13"/>
    <x v="12"/>
    <s v="Juan Carlos Londoño"/>
    <n v="244"/>
    <n v="244"/>
    <x v="0"/>
    <n v="585600"/>
    <n v="341.6"/>
  </r>
  <r>
    <n v="16039"/>
    <x v="1"/>
    <x v="10"/>
    <n v="6"/>
    <n v="25"/>
    <x v="14"/>
    <s v="Patricia Fernandez"/>
    <n v="54"/>
    <n v="54"/>
    <x v="0"/>
    <n v="162000"/>
    <n v="108"/>
  </r>
  <r>
    <n v="16040"/>
    <x v="1"/>
    <x v="6"/>
    <n v="1"/>
    <n v="11"/>
    <x v="8"/>
    <s v="Ernesto Pérez"/>
    <n v="153"/>
    <n v="153"/>
    <x v="1"/>
    <n v="1071000"/>
    <n v="612"/>
  </r>
  <r>
    <n v="16041"/>
    <x v="1"/>
    <x v="7"/>
    <n v="2"/>
    <n v="26"/>
    <x v="16"/>
    <s v="Patricia Fernandez"/>
    <n v="69"/>
    <n v="69"/>
    <x v="2"/>
    <n v="607200"/>
    <n v="262.2"/>
  </r>
  <r>
    <n v="16042"/>
    <x v="1"/>
    <x v="9"/>
    <n v="3"/>
    <n v="3"/>
    <x v="12"/>
    <s v="Marcela Valencia"/>
    <n v="254"/>
    <n v="254"/>
    <x v="2"/>
    <n v="1905000"/>
    <n v="635"/>
  </r>
  <r>
    <n v="16043"/>
    <x v="1"/>
    <x v="1"/>
    <n v="10"/>
    <n v="9"/>
    <x v="18"/>
    <s v="Carolina Navarro"/>
    <n v="108"/>
    <n v="108"/>
    <x v="1"/>
    <n v="756000"/>
    <n v="432"/>
  </r>
  <r>
    <n v="16044"/>
    <x v="1"/>
    <x v="5"/>
    <n v="9"/>
    <n v="9"/>
    <x v="15"/>
    <s v="Marcela Valencia"/>
    <n v="104"/>
    <n v="104"/>
    <x v="1"/>
    <n v="728000"/>
    <n v="416"/>
  </r>
  <r>
    <n v="16045"/>
    <x v="1"/>
    <x v="8"/>
    <n v="5"/>
    <n v="20"/>
    <x v="2"/>
    <s v="Ortensia Giraldo"/>
    <n v="204"/>
    <n v="204"/>
    <x v="2"/>
    <n v="1530000"/>
    <n v="510"/>
  </r>
  <r>
    <n v="16046"/>
    <x v="1"/>
    <x v="9"/>
    <n v="3"/>
    <n v="16"/>
    <x v="4"/>
    <s v="Juan Carlos Londoño"/>
    <n v="98"/>
    <n v="98"/>
    <x v="3"/>
    <n v="539000"/>
    <n v="343"/>
  </r>
  <r>
    <n v="16047"/>
    <x v="1"/>
    <x v="4"/>
    <n v="12"/>
    <n v="17"/>
    <x v="18"/>
    <s v="Patricia Fernandez"/>
    <n v="84"/>
    <n v="84"/>
    <x v="0"/>
    <n v="252000"/>
    <n v="168"/>
  </r>
  <r>
    <n v="16048"/>
    <x v="1"/>
    <x v="8"/>
    <n v="5"/>
    <n v="18"/>
    <x v="2"/>
    <s v="Carolina Navarro"/>
    <n v="245"/>
    <n v="245"/>
    <x v="2"/>
    <n v="1837500"/>
    <n v="612.5"/>
  </r>
  <r>
    <n v="16049"/>
    <x v="1"/>
    <x v="4"/>
    <n v="12"/>
    <n v="2"/>
    <x v="8"/>
    <s v="Patricia Fernandez"/>
    <n v="114"/>
    <n v="114"/>
    <x v="1"/>
    <n v="798000"/>
    <n v="456"/>
  </r>
  <r>
    <n v="16050"/>
    <x v="1"/>
    <x v="6"/>
    <n v="1"/>
    <n v="14"/>
    <x v="0"/>
    <s v="Ortensia Giraldo"/>
    <n v="256"/>
    <n v="256"/>
    <x v="3"/>
    <n v="1100800"/>
    <n v="588.79999999999995"/>
  </r>
  <r>
    <n v="16051"/>
    <x v="1"/>
    <x v="5"/>
    <n v="9"/>
    <n v="3"/>
    <x v="14"/>
    <s v="Patricia Fernandez"/>
    <n v="98"/>
    <n v="98"/>
    <x v="3"/>
    <n v="539000"/>
    <n v="343"/>
  </r>
  <r>
    <n v="16052"/>
    <x v="1"/>
    <x v="5"/>
    <n v="9"/>
    <n v="20"/>
    <x v="15"/>
    <s v="Juan Carlos Londoño"/>
    <n v="85"/>
    <n v="85"/>
    <x v="1"/>
    <n v="595000"/>
    <n v="340"/>
  </r>
  <r>
    <n v="16053"/>
    <x v="1"/>
    <x v="4"/>
    <n v="12"/>
    <n v="14"/>
    <x v="3"/>
    <s v="Ortensia Giraldo"/>
    <n v="111"/>
    <n v="111"/>
    <x v="1"/>
    <n v="777000"/>
    <n v="444"/>
  </r>
  <r>
    <n v="16054"/>
    <x v="1"/>
    <x v="2"/>
    <n v="4"/>
    <n v="8"/>
    <x v="7"/>
    <s v="Ortensia Giraldo"/>
    <n v="53"/>
    <n v="53"/>
    <x v="3"/>
    <n v="291500"/>
    <n v="185.5"/>
  </r>
  <r>
    <n v="16055"/>
    <x v="1"/>
    <x v="8"/>
    <n v="5"/>
    <n v="3"/>
    <x v="7"/>
    <s v="Ernesto Pérez"/>
    <n v="118"/>
    <n v="118"/>
    <x v="0"/>
    <n v="354000"/>
    <n v="236"/>
  </r>
  <r>
    <n v="16056"/>
    <x v="1"/>
    <x v="1"/>
    <n v="10"/>
    <n v="29"/>
    <x v="4"/>
    <s v="Carolina Navarro"/>
    <n v="57"/>
    <n v="57"/>
    <x v="3"/>
    <n v="313500"/>
    <n v="199.5"/>
  </r>
  <r>
    <n v="16057"/>
    <x v="1"/>
    <x v="6"/>
    <n v="1"/>
    <n v="10"/>
    <x v="6"/>
    <s v="Marcela Valencia"/>
    <n v="54"/>
    <n v="54"/>
    <x v="2"/>
    <n v="475200"/>
    <n v="205.2"/>
  </r>
  <r>
    <n v="16058"/>
    <x v="1"/>
    <x v="2"/>
    <n v="4"/>
    <n v="17"/>
    <x v="9"/>
    <s v="Marcela Valencia"/>
    <n v="81"/>
    <n v="81"/>
    <x v="0"/>
    <n v="243000"/>
    <n v="162"/>
  </r>
  <r>
    <n v="16059"/>
    <x v="1"/>
    <x v="6"/>
    <n v="1"/>
    <n v="21"/>
    <x v="4"/>
    <s v="Patricia Fernandez"/>
    <n v="105"/>
    <n v="105"/>
    <x v="1"/>
    <n v="735000"/>
    <n v="420"/>
  </r>
  <r>
    <n v="16060"/>
    <x v="1"/>
    <x v="4"/>
    <n v="12"/>
    <n v="21"/>
    <x v="4"/>
    <s v="Juan Carlos Londoño"/>
    <n v="119"/>
    <n v="119"/>
    <x v="0"/>
    <n v="357000"/>
    <n v="238"/>
  </r>
  <r>
    <n v="16061"/>
    <x v="1"/>
    <x v="4"/>
    <n v="12"/>
    <n v="9"/>
    <x v="16"/>
    <s v="Ortensia Giraldo"/>
    <n v="238"/>
    <n v="238"/>
    <x v="2"/>
    <n v="1785000"/>
    <n v="595"/>
  </r>
  <r>
    <n v="16062"/>
    <x v="1"/>
    <x v="10"/>
    <n v="6"/>
    <n v="10"/>
    <x v="3"/>
    <s v="Patricia Fernandez"/>
    <n v="77"/>
    <n v="77"/>
    <x v="1"/>
    <n v="539000"/>
    <n v="308"/>
  </r>
  <r>
    <n v="16063"/>
    <x v="1"/>
    <x v="6"/>
    <n v="1"/>
    <n v="13"/>
    <x v="2"/>
    <s v="Ortensia Giraldo"/>
    <n v="284"/>
    <n v="284"/>
    <x v="0"/>
    <n v="681600"/>
    <n v="397.6"/>
  </r>
  <r>
    <n v="16064"/>
    <x v="1"/>
    <x v="4"/>
    <n v="12"/>
    <n v="23"/>
    <x v="12"/>
    <s v="Marcela Valencia"/>
    <n v="82"/>
    <n v="82"/>
    <x v="0"/>
    <n v="246000"/>
    <n v="164"/>
  </r>
  <r>
    <n v="16065"/>
    <x v="1"/>
    <x v="10"/>
    <n v="6"/>
    <n v="17"/>
    <x v="0"/>
    <s v="Carolina Navarro"/>
    <n v="225"/>
    <n v="225"/>
    <x v="2"/>
    <n v="1687500"/>
    <n v="562.5"/>
  </r>
  <r>
    <n v="16066"/>
    <x v="1"/>
    <x v="11"/>
    <n v="7"/>
    <n v="18"/>
    <x v="7"/>
    <s v="Carolina Navarro"/>
    <n v="97"/>
    <n v="97"/>
    <x v="2"/>
    <n v="853600"/>
    <n v="368.6"/>
  </r>
  <r>
    <n v="16067"/>
    <x v="1"/>
    <x v="6"/>
    <n v="1"/>
    <n v="11"/>
    <x v="7"/>
    <s v="Ernesto Pérez"/>
    <n v="266"/>
    <n v="266"/>
    <x v="0"/>
    <n v="638400"/>
    <n v="372.4"/>
  </r>
  <r>
    <n v="16068"/>
    <x v="1"/>
    <x v="1"/>
    <n v="10"/>
    <n v="7"/>
    <x v="6"/>
    <s v="Ernesto Pérez"/>
    <n v="120"/>
    <n v="120"/>
    <x v="3"/>
    <n v="660000"/>
    <n v="420"/>
  </r>
  <r>
    <n v="16069"/>
    <x v="1"/>
    <x v="3"/>
    <n v="8"/>
    <n v="6"/>
    <x v="19"/>
    <s v="Ernesto Pérez"/>
    <n v="64"/>
    <n v="64"/>
    <x v="1"/>
    <n v="448000"/>
    <n v="256"/>
  </r>
  <r>
    <n v="16070"/>
    <x v="1"/>
    <x v="4"/>
    <n v="12"/>
    <n v="6"/>
    <x v="18"/>
    <s v="Ernesto Pérez"/>
    <n v="50"/>
    <n v="50"/>
    <x v="0"/>
    <n v="150000"/>
    <n v="100"/>
  </r>
  <r>
    <n v="16071"/>
    <x v="1"/>
    <x v="6"/>
    <n v="1"/>
    <n v="11"/>
    <x v="15"/>
    <s v="Marcela Valencia"/>
    <n v="254"/>
    <n v="254"/>
    <x v="3"/>
    <n v="1092200"/>
    <n v="584.20000000000005"/>
  </r>
  <r>
    <n v="16072"/>
    <x v="1"/>
    <x v="0"/>
    <n v="11"/>
    <n v="19"/>
    <x v="15"/>
    <s v="Marcela Valencia"/>
    <n v="69"/>
    <n v="69"/>
    <x v="0"/>
    <n v="207000"/>
    <n v="138"/>
  </r>
  <r>
    <n v="16073"/>
    <x v="1"/>
    <x v="4"/>
    <n v="12"/>
    <n v="20"/>
    <x v="8"/>
    <s v="Juan Carlos Londoño"/>
    <n v="61"/>
    <n v="61"/>
    <x v="3"/>
    <n v="335500"/>
    <n v="213.5"/>
  </r>
  <r>
    <n v="16074"/>
    <x v="1"/>
    <x v="2"/>
    <n v="4"/>
    <n v="2"/>
    <x v="1"/>
    <s v="Patricia Fernandez"/>
    <n v="120"/>
    <n v="120"/>
    <x v="0"/>
    <n v="360000"/>
    <n v="240"/>
  </r>
  <r>
    <n v="16075"/>
    <x v="1"/>
    <x v="5"/>
    <n v="9"/>
    <n v="9"/>
    <x v="0"/>
    <s v="Patricia Fernandez"/>
    <n v="111"/>
    <n v="111"/>
    <x v="0"/>
    <n v="333000"/>
    <n v="222"/>
  </r>
  <r>
    <n v="16076"/>
    <x v="1"/>
    <x v="0"/>
    <n v="11"/>
    <n v="16"/>
    <x v="11"/>
    <s v="Carolina Navarro"/>
    <n v="242"/>
    <n v="242"/>
    <x v="2"/>
    <n v="1815000"/>
    <n v="605"/>
  </r>
  <r>
    <n v="16077"/>
    <x v="1"/>
    <x v="5"/>
    <n v="9"/>
    <n v="26"/>
    <x v="3"/>
    <s v="Marcela Valencia"/>
    <n v="130"/>
    <n v="130"/>
    <x v="1"/>
    <n v="910000"/>
    <n v="520"/>
  </r>
  <r>
    <n v="16078"/>
    <x v="1"/>
    <x v="2"/>
    <n v="4"/>
    <n v="17"/>
    <x v="4"/>
    <s v="Ortensia Giraldo"/>
    <n v="218"/>
    <n v="218"/>
    <x v="2"/>
    <n v="1635000"/>
    <n v="545"/>
  </r>
  <r>
    <n v="16079"/>
    <x v="1"/>
    <x v="6"/>
    <n v="1"/>
    <n v="20"/>
    <x v="13"/>
    <s v="Patricia Fernandez"/>
    <n v="224"/>
    <n v="224"/>
    <x v="3"/>
    <n v="963200"/>
    <n v="515.20000000000005"/>
  </r>
  <r>
    <n v="16080"/>
    <x v="1"/>
    <x v="10"/>
    <n v="6"/>
    <n v="20"/>
    <x v="11"/>
    <s v="Marcela Valencia"/>
    <n v="80"/>
    <n v="80"/>
    <x v="0"/>
    <n v="240000"/>
    <n v="160"/>
  </r>
  <r>
    <n v="16081"/>
    <x v="1"/>
    <x v="10"/>
    <n v="6"/>
    <n v="10"/>
    <x v="15"/>
    <s v="Ernesto Pérez"/>
    <n v="156"/>
    <n v="156"/>
    <x v="1"/>
    <n v="1092000"/>
    <n v="624"/>
  </r>
  <r>
    <n v="16082"/>
    <x v="1"/>
    <x v="5"/>
    <n v="9"/>
    <n v="25"/>
    <x v="8"/>
    <s v="Patricia Fernandez"/>
    <n v="53"/>
    <n v="53"/>
    <x v="0"/>
    <n v="159000"/>
    <n v="106"/>
  </r>
  <r>
    <n v="16083"/>
    <x v="1"/>
    <x v="5"/>
    <n v="9"/>
    <n v="17"/>
    <x v="2"/>
    <s v="Patricia Fernandez"/>
    <n v="268"/>
    <n v="268"/>
    <x v="2"/>
    <n v="2010000"/>
    <n v="670"/>
  </r>
  <r>
    <n v="16084"/>
    <x v="1"/>
    <x v="6"/>
    <n v="1"/>
    <n v="20"/>
    <x v="10"/>
    <s v="Marcela Valencia"/>
    <n v="159"/>
    <n v="159"/>
    <x v="1"/>
    <n v="1113000"/>
    <n v="636"/>
  </r>
  <r>
    <n v="16085"/>
    <x v="1"/>
    <x v="9"/>
    <n v="3"/>
    <n v="3"/>
    <x v="6"/>
    <s v="Carolina Navarro"/>
    <n v="75"/>
    <n v="75"/>
    <x v="1"/>
    <n v="525000"/>
    <n v="300"/>
  </r>
  <r>
    <n v="16086"/>
    <x v="1"/>
    <x v="1"/>
    <n v="10"/>
    <n v="10"/>
    <x v="16"/>
    <s v="Marcela Valencia"/>
    <n v="110"/>
    <n v="110"/>
    <x v="0"/>
    <n v="330000"/>
    <n v="220"/>
  </r>
  <r>
    <n v="16087"/>
    <x v="1"/>
    <x v="11"/>
    <n v="7"/>
    <n v="10"/>
    <x v="11"/>
    <s v="Marcela Valencia"/>
    <n v="96"/>
    <n v="96"/>
    <x v="2"/>
    <n v="844800"/>
    <n v="364.8"/>
  </r>
  <r>
    <n v="16088"/>
    <x v="1"/>
    <x v="4"/>
    <n v="12"/>
    <n v="5"/>
    <x v="18"/>
    <s v="Ortensia Giraldo"/>
    <n v="67"/>
    <n v="67"/>
    <x v="3"/>
    <n v="368500"/>
    <n v="234.5"/>
  </r>
  <r>
    <n v="16089"/>
    <x v="1"/>
    <x v="8"/>
    <n v="5"/>
    <n v="30"/>
    <x v="5"/>
    <s v="Ernesto Pérez"/>
    <n v="275"/>
    <n v="275"/>
    <x v="2"/>
    <n v="2062500"/>
    <n v="687.5"/>
  </r>
  <r>
    <n v="16090"/>
    <x v="1"/>
    <x v="2"/>
    <n v="4"/>
    <n v="5"/>
    <x v="14"/>
    <s v="Carolina Navarro"/>
    <n v="276"/>
    <n v="276"/>
    <x v="2"/>
    <n v="2070000"/>
    <n v="690"/>
  </r>
  <r>
    <n v="16091"/>
    <x v="1"/>
    <x v="8"/>
    <n v="5"/>
    <n v="27"/>
    <x v="3"/>
    <s v="Patricia Fernandez"/>
    <n v="91"/>
    <n v="91"/>
    <x v="3"/>
    <n v="500500"/>
    <n v="318.5"/>
  </r>
  <r>
    <n v="16092"/>
    <x v="1"/>
    <x v="8"/>
    <n v="5"/>
    <n v="3"/>
    <x v="5"/>
    <s v="Marcela Valencia"/>
    <n v="66"/>
    <n v="66"/>
    <x v="3"/>
    <n v="363000"/>
    <n v="231"/>
  </r>
  <r>
    <n v="16093"/>
    <x v="1"/>
    <x v="10"/>
    <n v="6"/>
    <n v="17"/>
    <x v="11"/>
    <s v="Juan Carlos Londoño"/>
    <n v="99"/>
    <n v="99"/>
    <x v="0"/>
    <n v="297000"/>
    <n v="198"/>
  </r>
  <r>
    <n v="16094"/>
    <x v="1"/>
    <x v="6"/>
    <n v="1"/>
    <n v="29"/>
    <x v="17"/>
    <s v="Ernesto Pérez"/>
    <n v="92"/>
    <n v="92"/>
    <x v="2"/>
    <n v="809600"/>
    <n v="349.6"/>
  </r>
  <r>
    <n v="16095"/>
    <x v="1"/>
    <x v="11"/>
    <n v="7"/>
    <n v="23"/>
    <x v="5"/>
    <s v="Ernesto Pérez"/>
    <n v="226"/>
    <n v="226"/>
    <x v="0"/>
    <n v="542400"/>
    <n v="316.39999999999998"/>
  </r>
  <r>
    <n v="16096"/>
    <x v="1"/>
    <x v="11"/>
    <n v="7"/>
    <n v="8"/>
    <x v="11"/>
    <s v="Marcela Valencia"/>
    <n v="219"/>
    <n v="219"/>
    <x v="0"/>
    <n v="525600"/>
    <n v="306.60000000000002"/>
  </r>
  <r>
    <n v="16097"/>
    <x v="1"/>
    <x v="4"/>
    <n v="12"/>
    <n v="19"/>
    <x v="2"/>
    <s v="Marcela Valencia"/>
    <n v="119"/>
    <n v="119"/>
    <x v="0"/>
    <n v="357000"/>
    <n v="238"/>
  </r>
  <r>
    <n v="16098"/>
    <x v="1"/>
    <x v="1"/>
    <n v="10"/>
    <n v="14"/>
    <x v="13"/>
    <s v="Carolina Navarro"/>
    <n v="90"/>
    <n v="90"/>
    <x v="1"/>
    <n v="630000"/>
    <n v="360"/>
  </r>
  <r>
    <n v="16099"/>
    <x v="1"/>
    <x v="9"/>
    <n v="3"/>
    <n v="15"/>
    <x v="0"/>
    <s v="Juan Carlos Londoño"/>
    <n v="103"/>
    <n v="103"/>
    <x v="3"/>
    <n v="566500"/>
    <n v="360.5"/>
  </r>
  <r>
    <n v="16100"/>
    <x v="1"/>
    <x v="3"/>
    <n v="8"/>
    <n v="8"/>
    <x v="5"/>
    <s v="Patricia Fernandez"/>
    <n v="68"/>
    <n v="68"/>
    <x v="2"/>
    <n v="598400"/>
    <n v="258.39999999999998"/>
  </r>
  <r>
    <n v="16101"/>
    <x v="1"/>
    <x v="1"/>
    <n v="10"/>
    <n v="18"/>
    <x v="9"/>
    <s v="Ortensia Giraldo"/>
    <n v="212"/>
    <n v="212"/>
    <x v="2"/>
    <n v="1590000"/>
    <n v="530"/>
  </r>
  <r>
    <n v="16102"/>
    <x v="1"/>
    <x v="4"/>
    <n v="12"/>
    <n v="1"/>
    <x v="12"/>
    <s v="Ortensia Giraldo"/>
    <n v="69"/>
    <n v="69"/>
    <x v="3"/>
    <n v="379500"/>
    <n v="241.5"/>
  </r>
  <r>
    <n v="16103"/>
    <x v="1"/>
    <x v="9"/>
    <n v="3"/>
    <n v="1"/>
    <x v="18"/>
    <s v="Patricia Fernandez"/>
    <n v="61"/>
    <n v="61"/>
    <x v="3"/>
    <n v="335500"/>
    <n v="213.5"/>
  </r>
  <r>
    <n v="16104"/>
    <x v="1"/>
    <x v="6"/>
    <n v="1"/>
    <n v="9"/>
    <x v="17"/>
    <s v="Carolina Navarro"/>
    <n v="169"/>
    <n v="169"/>
    <x v="1"/>
    <n v="1183000"/>
    <n v="676"/>
  </r>
  <r>
    <n v="16105"/>
    <x v="1"/>
    <x v="6"/>
    <n v="1"/>
    <n v="4"/>
    <x v="5"/>
    <s v="Carolina Navarro"/>
    <n v="247"/>
    <n v="247"/>
    <x v="3"/>
    <n v="1062100"/>
    <n v="568.1"/>
  </r>
  <r>
    <n v="16106"/>
    <x v="1"/>
    <x v="9"/>
    <n v="3"/>
    <n v="12"/>
    <x v="5"/>
    <s v="Marcela Valencia"/>
    <n v="111"/>
    <n v="111"/>
    <x v="0"/>
    <n v="333000"/>
    <n v="222"/>
  </r>
  <r>
    <n v="16107"/>
    <x v="1"/>
    <x v="11"/>
    <n v="7"/>
    <n v="20"/>
    <x v="0"/>
    <s v="Juan Carlos Londoño"/>
    <n v="201"/>
    <n v="201"/>
    <x v="0"/>
    <n v="482400"/>
    <n v="281.39999999999998"/>
  </r>
  <r>
    <n v="16108"/>
    <x v="1"/>
    <x v="6"/>
    <n v="1"/>
    <n v="20"/>
    <x v="16"/>
    <s v="Patricia Fernandez"/>
    <n v="101"/>
    <n v="101"/>
    <x v="2"/>
    <n v="888800"/>
    <n v="383.8"/>
  </r>
  <r>
    <n v="16109"/>
    <x v="1"/>
    <x v="4"/>
    <n v="12"/>
    <n v="22"/>
    <x v="17"/>
    <s v="Marcela Valencia"/>
    <n v="89"/>
    <n v="89"/>
    <x v="1"/>
    <n v="623000"/>
    <n v="356"/>
  </r>
  <r>
    <n v="16110"/>
    <x v="1"/>
    <x v="6"/>
    <n v="1"/>
    <n v="6"/>
    <x v="3"/>
    <s v="Ernesto Pérez"/>
    <n v="71"/>
    <n v="71"/>
    <x v="1"/>
    <n v="497000"/>
    <n v="284"/>
  </r>
  <r>
    <n v="16111"/>
    <x v="1"/>
    <x v="8"/>
    <n v="5"/>
    <n v="2"/>
    <x v="10"/>
    <s v="Patricia Fernandez"/>
    <n v="146"/>
    <n v="146"/>
    <x v="1"/>
    <n v="1022000"/>
    <n v="584"/>
  </r>
  <r>
    <n v="16112"/>
    <x v="1"/>
    <x v="9"/>
    <n v="3"/>
    <n v="30"/>
    <x v="5"/>
    <s v="Ortensia Giraldo"/>
    <n v="103"/>
    <n v="103"/>
    <x v="3"/>
    <n v="566500"/>
    <n v="360.5"/>
  </r>
  <r>
    <n v="16113"/>
    <x v="1"/>
    <x v="3"/>
    <n v="8"/>
    <n v="19"/>
    <x v="19"/>
    <s v="Juan Carlos Londoño"/>
    <n v="129"/>
    <n v="129"/>
    <x v="1"/>
    <n v="903000"/>
    <n v="516"/>
  </r>
  <r>
    <n v="16114"/>
    <x v="1"/>
    <x v="4"/>
    <n v="12"/>
    <n v="27"/>
    <x v="3"/>
    <s v="Marcela Valencia"/>
    <n v="283"/>
    <n v="283"/>
    <x v="2"/>
    <n v="2122500"/>
    <n v="707.5"/>
  </r>
  <r>
    <n v="16115"/>
    <x v="1"/>
    <x v="7"/>
    <n v="2"/>
    <n v="26"/>
    <x v="1"/>
    <s v="Juan Carlos Londoño"/>
    <n v="81"/>
    <n v="81"/>
    <x v="1"/>
    <n v="567000"/>
    <n v="324"/>
  </r>
  <r>
    <n v="16116"/>
    <x v="1"/>
    <x v="8"/>
    <n v="5"/>
    <n v="19"/>
    <x v="3"/>
    <s v="Ernesto Pérez"/>
    <n v="148"/>
    <n v="148"/>
    <x v="1"/>
    <n v="1036000"/>
    <n v="592"/>
  </r>
  <r>
    <n v="16117"/>
    <x v="1"/>
    <x v="4"/>
    <n v="12"/>
    <n v="1"/>
    <x v="2"/>
    <s v="Ortensia Giraldo"/>
    <n v="74"/>
    <n v="74"/>
    <x v="3"/>
    <n v="407000"/>
    <n v="259"/>
  </r>
  <r>
    <n v="16118"/>
    <x v="1"/>
    <x v="6"/>
    <n v="1"/>
    <n v="25"/>
    <x v="7"/>
    <s v="Carolina Navarro"/>
    <n v="100"/>
    <n v="100"/>
    <x v="2"/>
    <n v="880000"/>
    <n v="380"/>
  </r>
  <r>
    <n v="16119"/>
    <x v="1"/>
    <x v="9"/>
    <n v="3"/>
    <n v="11"/>
    <x v="2"/>
    <s v="Juan Carlos Londoño"/>
    <n v="76"/>
    <n v="76"/>
    <x v="1"/>
    <n v="532000"/>
    <n v="304"/>
  </r>
  <r>
    <n v="16120"/>
    <x v="1"/>
    <x v="0"/>
    <n v="11"/>
    <n v="9"/>
    <x v="5"/>
    <s v="Marcela Valencia"/>
    <n v="55"/>
    <n v="55"/>
    <x v="0"/>
    <n v="165000"/>
    <n v="110"/>
  </r>
  <r>
    <n v="16121"/>
    <x v="1"/>
    <x v="9"/>
    <n v="3"/>
    <n v="28"/>
    <x v="10"/>
    <s v="Ortensia Giraldo"/>
    <n v="50"/>
    <n v="50"/>
    <x v="3"/>
    <n v="275000"/>
    <n v="175"/>
  </r>
  <r>
    <n v="16122"/>
    <x v="1"/>
    <x v="0"/>
    <n v="11"/>
    <n v="29"/>
    <x v="7"/>
    <s v="Ernesto Pérez"/>
    <n v="84"/>
    <n v="84"/>
    <x v="3"/>
    <n v="462000"/>
    <n v="294"/>
  </r>
  <r>
    <n v="16123"/>
    <x v="1"/>
    <x v="11"/>
    <n v="7"/>
    <n v="30"/>
    <x v="10"/>
    <s v="Ortensia Giraldo"/>
    <n v="201"/>
    <n v="201"/>
    <x v="3"/>
    <n v="864300"/>
    <n v="462.3"/>
  </r>
  <r>
    <n v="16124"/>
    <x v="1"/>
    <x v="1"/>
    <n v="10"/>
    <n v="3"/>
    <x v="18"/>
    <s v="Marcela Valencia"/>
    <n v="244"/>
    <n v="244"/>
    <x v="2"/>
    <n v="1830000"/>
    <n v="610"/>
  </r>
  <r>
    <n v="16125"/>
    <x v="1"/>
    <x v="5"/>
    <n v="9"/>
    <n v="15"/>
    <x v="10"/>
    <s v="Patricia Fernandez"/>
    <n v="274"/>
    <n v="274"/>
    <x v="2"/>
    <n v="2055000"/>
    <n v="685"/>
  </r>
  <r>
    <n v="16126"/>
    <x v="1"/>
    <x v="2"/>
    <n v="4"/>
    <n v="9"/>
    <x v="11"/>
    <s v="Patricia Fernandez"/>
    <n v="161"/>
    <n v="161"/>
    <x v="1"/>
    <n v="1127000"/>
    <n v="644"/>
  </r>
  <r>
    <n v="16127"/>
    <x v="1"/>
    <x v="0"/>
    <n v="11"/>
    <n v="24"/>
    <x v="3"/>
    <s v="Marcela Valencia"/>
    <n v="88"/>
    <n v="88"/>
    <x v="0"/>
    <n v="264000"/>
    <n v="176"/>
  </r>
  <r>
    <n v="16128"/>
    <x v="1"/>
    <x v="11"/>
    <n v="7"/>
    <n v="13"/>
    <x v="15"/>
    <s v="Ernesto Pérez"/>
    <n v="210"/>
    <n v="210"/>
    <x v="3"/>
    <n v="903000"/>
    <n v="483"/>
  </r>
  <r>
    <n v="16129"/>
    <x v="1"/>
    <x v="9"/>
    <n v="3"/>
    <n v="7"/>
    <x v="12"/>
    <s v="Juan Carlos Londoño"/>
    <n v="157"/>
    <n v="157"/>
    <x v="1"/>
    <n v="1099000"/>
    <n v="628"/>
  </r>
  <r>
    <n v="16130"/>
    <x v="1"/>
    <x v="10"/>
    <n v="6"/>
    <n v="24"/>
    <x v="3"/>
    <s v="Patricia Fernandez"/>
    <n v="158"/>
    <n v="158"/>
    <x v="1"/>
    <n v="1106000"/>
    <n v="632"/>
  </r>
  <r>
    <n v="16131"/>
    <x v="1"/>
    <x v="5"/>
    <n v="9"/>
    <n v="8"/>
    <x v="14"/>
    <s v="Ernesto Pérez"/>
    <n v="81"/>
    <n v="81"/>
    <x v="1"/>
    <n v="567000"/>
    <n v="324"/>
  </r>
  <r>
    <n v="16132"/>
    <x v="1"/>
    <x v="11"/>
    <n v="7"/>
    <n v="21"/>
    <x v="13"/>
    <s v="Ernesto Pérez"/>
    <n v="201"/>
    <n v="201"/>
    <x v="0"/>
    <n v="482400"/>
    <n v="281.39999999999998"/>
  </r>
  <r>
    <n v="16133"/>
    <x v="1"/>
    <x v="4"/>
    <n v="12"/>
    <n v="30"/>
    <x v="15"/>
    <s v="Carolina Navarro"/>
    <n v="93"/>
    <n v="93"/>
    <x v="0"/>
    <n v="279000"/>
    <n v="186"/>
  </r>
  <r>
    <n v="16134"/>
    <x v="1"/>
    <x v="11"/>
    <n v="7"/>
    <n v="19"/>
    <x v="14"/>
    <s v="Patricia Fernandez"/>
    <n v="249"/>
    <n v="249"/>
    <x v="0"/>
    <n v="597600"/>
    <n v="348.6"/>
  </r>
  <r>
    <n v="16135"/>
    <x v="1"/>
    <x v="7"/>
    <n v="2"/>
    <n v="7"/>
    <x v="11"/>
    <s v="Ortensia Giraldo"/>
    <n v="234"/>
    <n v="234"/>
    <x v="0"/>
    <n v="561600"/>
    <n v="327.60000000000002"/>
  </r>
  <r>
    <n v="16136"/>
    <x v="1"/>
    <x v="0"/>
    <n v="11"/>
    <n v="15"/>
    <x v="4"/>
    <s v="Carolina Navarro"/>
    <n v="224"/>
    <n v="224"/>
    <x v="2"/>
    <n v="1680000"/>
    <n v="560"/>
  </r>
  <r>
    <n v="16137"/>
    <x v="1"/>
    <x v="3"/>
    <n v="8"/>
    <n v="2"/>
    <x v="14"/>
    <s v="Patricia Fernandez"/>
    <n v="227"/>
    <n v="227"/>
    <x v="0"/>
    <n v="544800"/>
    <n v="317.8"/>
  </r>
  <r>
    <n v="16138"/>
    <x v="1"/>
    <x v="4"/>
    <n v="12"/>
    <n v="24"/>
    <x v="11"/>
    <s v="Ortensia Giraldo"/>
    <n v="288"/>
    <n v="288"/>
    <x v="2"/>
    <n v="2160000"/>
    <n v="720"/>
  </r>
  <r>
    <n v="16139"/>
    <x v="1"/>
    <x v="8"/>
    <n v="5"/>
    <n v="15"/>
    <x v="18"/>
    <s v="Ernesto Pérez"/>
    <n v="71"/>
    <n v="71"/>
    <x v="1"/>
    <n v="497000"/>
    <n v="284"/>
  </r>
  <r>
    <n v="16140"/>
    <x v="1"/>
    <x v="9"/>
    <n v="3"/>
    <n v="5"/>
    <x v="16"/>
    <s v="Juan Carlos Londoño"/>
    <n v="106"/>
    <n v="106"/>
    <x v="3"/>
    <n v="583000"/>
    <n v="371"/>
  </r>
  <r>
    <n v="16141"/>
    <x v="1"/>
    <x v="2"/>
    <n v="4"/>
    <n v="7"/>
    <x v="10"/>
    <s v="Ortensia Giraldo"/>
    <n v="94"/>
    <n v="94"/>
    <x v="1"/>
    <n v="658000"/>
    <n v="376"/>
  </r>
  <r>
    <n v="16142"/>
    <x v="1"/>
    <x v="6"/>
    <n v="1"/>
    <n v="25"/>
    <x v="18"/>
    <s v="Juan Carlos Londoño"/>
    <n v="81"/>
    <n v="81"/>
    <x v="2"/>
    <n v="712800"/>
    <n v="307.8"/>
  </r>
  <r>
    <n v="16143"/>
    <x v="1"/>
    <x v="7"/>
    <n v="2"/>
    <n v="17"/>
    <x v="4"/>
    <s v="Patricia Fernandez"/>
    <n v="73"/>
    <n v="73"/>
    <x v="2"/>
    <n v="642400"/>
    <n v="277.39999999999998"/>
  </r>
  <r>
    <n v="16144"/>
    <x v="1"/>
    <x v="10"/>
    <n v="6"/>
    <n v="26"/>
    <x v="19"/>
    <s v="Carolina Navarro"/>
    <n v="246"/>
    <n v="246"/>
    <x v="2"/>
    <n v="1845000"/>
    <n v="615"/>
  </r>
  <r>
    <n v="16145"/>
    <x v="1"/>
    <x v="9"/>
    <n v="3"/>
    <n v="27"/>
    <x v="2"/>
    <s v="Ernesto Pérez"/>
    <n v="286"/>
    <n v="286"/>
    <x v="2"/>
    <n v="2145000"/>
    <n v="715"/>
  </r>
  <r>
    <n v="16146"/>
    <x v="1"/>
    <x v="5"/>
    <n v="9"/>
    <n v="16"/>
    <x v="17"/>
    <s v="Marcela Valencia"/>
    <n v="60"/>
    <n v="60"/>
    <x v="3"/>
    <n v="330000"/>
    <n v="210"/>
  </r>
  <r>
    <n v="16147"/>
    <x v="1"/>
    <x v="10"/>
    <n v="6"/>
    <n v="18"/>
    <x v="5"/>
    <s v="Juan Carlos Londoño"/>
    <n v="60"/>
    <n v="60"/>
    <x v="3"/>
    <n v="330000"/>
    <n v="210"/>
  </r>
  <r>
    <n v="16148"/>
    <x v="1"/>
    <x v="2"/>
    <n v="4"/>
    <n v="17"/>
    <x v="15"/>
    <s v="Ernesto Pérez"/>
    <n v="57"/>
    <n v="57"/>
    <x v="1"/>
    <n v="399000"/>
    <n v="228"/>
  </r>
  <r>
    <n v="16149"/>
    <x v="1"/>
    <x v="10"/>
    <n v="6"/>
    <n v="16"/>
    <x v="16"/>
    <s v="Carolina Navarro"/>
    <n v="69"/>
    <n v="69"/>
    <x v="3"/>
    <n v="379500"/>
    <n v="241.5"/>
  </r>
  <r>
    <n v="16150"/>
    <x v="1"/>
    <x v="7"/>
    <n v="2"/>
    <n v="15"/>
    <x v="10"/>
    <s v="Ernesto Pérez"/>
    <n v="236"/>
    <n v="236"/>
    <x v="0"/>
    <n v="566400"/>
    <n v="330.4"/>
  </r>
  <r>
    <n v="16151"/>
    <x v="1"/>
    <x v="6"/>
    <n v="1"/>
    <n v="27"/>
    <x v="2"/>
    <s v="Marcela Valencia"/>
    <n v="85"/>
    <n v="85"/>
    <x v="2"/>
    <n v="748000"/>
    <n v="323"/>
  </r>
  <r>
    <n v="16152"/>
    <x v="1"/>
    <x v="0"/>
    <n v="11"/>
    <n v="21"/>
    <x v="8"/>
    <s v="Carolina Navarro"/>
    <n v="248"/>
    <n v="248"/>
    <x v="2"/>
    <n v="1860000"/>
    <n v="620"/>
  </r>
  <r>
    <n v="16153"/>
    <x v="1"/>
    <x v="3"/>
    <n v="8"/>
    <n v="1"/>
    <x v="12"/>
    <s v="Marcela Valencia"/>
    <n v="228"/>
    <n v="228"/>
    <x v="0"/>
    <n v="547200"/>
    <n v="319.2"/>
  </r>
  <r>
    <n v="16154"/>
    <x v="1"/>
    <x v="0"/>
    <n v="11"/>
    <n v="9"/>
    <x v="7"/>
    <s v="Ernesto Pérez"/>
    <n v="72"/>
    <n v="72"/>
    <x v="0"/>
    <n v="216000"/>
    <n v="144"/>
  </r>
  <r>
    <n v="16155"/>
    <x v="1"/>
    <x v="4"/>
    <n v="12"/>
    <n v="29"/>
    <x v="3"/>
    <s v="Marcela Valencia"/>
    <n v="285"/>
    <n v="285"/>
    <x v="2"/>
    <n v="2137500"/>
    <n v="712.5"/>
  </r>
  <r>
    <n v="16156"/>
    <x v="1"/>
    <x v="11"/>
    <n v="7"/>
    <n v="16"/>
    <x v="14"/>
    <s v="Ernesto Pérez"/>
    <n v="229"/>
    <n v="229"/>
    <x v="3"/>
    <n v="984700"/>
    <n v="526.70000000000005"/>
  </r>
  <r>
    <n v="16157"/>
    <x v="1"/>
    <x v="9"/>
    <n v="3"/>
    <n v="19"/>
    <x v="12"/>
    <s v="Carolina Navarro"/>
    <n v="91"/>
    <n v="91"/>
    <x v="0"/>
    <n v="273000"/>
    <n v="182"/>
  </r>
  <r>
    <n v="16158"/>
    <x v="1"/>
    <x v="6"/>
    <n v="1"/>
    <n v="26"/>
    <x v="9"/>
    <s v="Carolina Navarro"/>
    <n v="280"/>
    <n v="280"/>
    <x v="3"/>
    <n v="1204000"/>
    <n v="644"/>
  </r>
  <r>
    <n v="16159"/>
    <x v="1"/>
    <x v="2"/>
    <n v="4"/>
    <n v="3"/>
    <x v="15"/>
    <s v="Juan Carlos Londoño"/>
    <n v="85"/>
    <n v="85"/>
    <x v="3"/>
    <n v="467500"/>
    <n v="297.5"/>
  </r>
  <r>
    <n v="16160"/>
    <x v="1"/>
    <x v="6"/>
    <n v="1"/>
    <n v="17"/>
    <x v="16"/>
    <s v="Carolina Navarro"/>
    <n v="234"/>
    <n v="234"/>
    <x v="0"/>
    <n v="561600"/>
    <n v="327.60000000000002"/>
  </r>
  <r>
    <n v="16161"/>
    <x v="1"/>
    <x v="2"/>
    <n v="4"/>
    <n v="2"/>
    <x v="6"/>
    <s v="Juan Carlos Londoño"/>
    <n v="178"/>
    <n v="178"/>
    <x v="1"/>
    <n v="1246000"/>
    <n v="712"/>
  </r>
  <r>
    <n v="16162"/>
    <x v="1"/>
    <x v="4"/>
    <n v="12"/>
    <n v="19"/>
    <x v="18"/>
    <s v="Patricia Fernandez"/>
    <n v="226"/>
    <n v="226"/>
    <x v="2"/>
    <n v="1695000"/>
    <n v="565"/>
  </r>
  <r>
    <n v="16163"/>
    <x v="1"/>
    <x v="5"/>
    <n v="9"/>
    <n v="1"/>
    <x v="6"/>
    <s v="Ortensia Giraldo"/>
    <n v="157"/>
    <n v="157"/>
    <x v="1"/>
    <n v="1099000"/>
    <n v="628"/>
  </r>
  <r>
    <n v="16164"/>
    <x v="1"/>
    <x v="6"/>
    <n v="1"/>
    <n v="25"/>
    <x v="1"/>
    <s v="Ortensia Giraldo"/>
    <n v="262"/>
    <n v="262"/>
    <x v="0"/>
    <n v="628800"/>
    <n v="366.8"/>
  </r>
  <r>
    <n v="16165"/>
    <x v="1"/>
    <x v="5"/>
    <n v="9"/>
    <n v="12"/>
    <x v="3"/>
    <s v="Ortensia Giraldo"/>
    <n v="115"/>
    <n v="115"/>
    <x v="3"/>
    <n v="632500"/>
    <n v="402.5"/>
  </r>
  <r>
    <n v="16166"/>
    <x v="1"/>
    <x v="10"/>
    <n v="6"/>
    <n v="2"/>
    <x v="17"/>
    <s v="Patricia Fernandez"/>
    <n v="125"/>
    <n v="125"/>
    <x v="1"/>
    <n v="875000"/>
    <n v="500"/>
  </r>
  <r>
    <n v="16167"/>
    <x v="1"/>
    <x v="0"/>
    <n v="11"/>
    <n v="22"/>
    <x v="18"/>
    <s v="Ernesto Pérez"/>
    <n v="85"/>
    <n v="85"/>
    <x v="3"/>
    <n v="467500"/>
    <n v="297.5"/>
  </r>
  <r>
    <n v="16168"/>
    <x v="1"/>
    <x v="5"/>
    <n v="9"/>
    <n v="2"/>
    <x v="1"/>
    <s v="Ernesto Pérez"/>
    <n v="64"/>
    <n v="64"/>
    <x v="3"/>
    <n v="352000"/>
    <n v="224"/>
  </r>
  <r>
    <n v="16169"/>
    <x v="1"/>
    <x v="2"/>
    <n v="4"/>
    <n v="19"/>
    <x v="14"/>
    <s v="Marcela Valencia"/>
    <n v="54"/>
    <n v="54"/>
    <x v="3"/>
    <n v="297000"/>
    <n v="189"/>
  </r>
  <r>
    <n v="16170"/>
    <x v="1"/>
    <x v="3"/>
    <n v="8"/>
    <n v="26"/>
    <x v="19"/>
    <s v="Ernesto Pérez"/>
    <n v="70"/>
    <n v="70"/>
    <x v="2"/>
    <n v="616000"/>
    <n v="266"/>
  </r>
  <r>
    <n v="16171"/>
    <x v="1"/>
    <x v="6"/>
    <n v="1"/>
    <n v="3"/>
    <x v="10"/>
    <s v="Ernesto Pérez"/>
    <n v="216"/>
    <n v="216"/>
    <x v="3"/>
    <n v="928800"/>
    <n v="496.8"/>
  </r>
  <r>
    <n v="16172"/>
    <x v="1"/>
    <x v="7"/>
    <n v="2"/>
    <n v="29"/>
    <x v="15"/>
    <s v="Ernesto Pérez"/>
    <n v="263"/>
    <n v="263"/>
    <x v="3"/>
    <n v="1130900"/>
    <n v="604.9"/>
  </r>
  <r>
    <n v="16173"/>
    <x v="1"/>
    <x v="0"/>
    <n v="11"/>
    <n v="22"/>
    <x v="18"/>
    <s v="Marcela Valencia"/>
    <n v="81"/>
    <n v="81"/>
    <x v="3"/>
    <n v="445500"/>
    <n v="283.5"/>
  </r>
  <r>
    <n v="16174"/>
    <x v="1"/>
    <x v="10"/>
    <n v="6"/>
    <n v="23"/>
    <x v="8"/>
    <s v="Marcela Valencia"/>
    <n v="76"/>
    <n v="76"/>
    <x v="3"/>
    <n v="418000"/>
    <n v="266"/>
  </r>
  <r>
    <n v="16175"/>
    <x v="1"/>
    <x v="1"/>
    <n v="10"/>
    <n v="18"/>
    <x v="13"/>
    <s v="Ernesto Pérez"/>
    <n v="243"/>
    <n v="243"/>
    <x v="2"/>
    <n v="1822500"/>
    <n v="607.5"/>
  </r>
  <r>
    <n v="16176"/>
    <x v="1"/>
    <x v="1"/>
    <n v="10"/>
    <n v="30"/>
    <x v="7"/>
    <s v="Marcela Valencia"/>
    <n v="84"/>
    <n v="84"/>
    <x v="1"/>
    <n v="588000"/>
    <n v="336"/>
  </r>
  <r>
    <n v="16177"/>
    <x v="1"/>
    <x v="8"/>
    <n v="5"/>
    <n v="3"/>
    <x v="6"/>
    <s v="Ernesto Pérez"/>
    <n v="97"/>
    <n v="97"/>
    <x v="3"/>
    <n v="533500"/>
    <n v="339.5"/>
  </r>
  <r>
    <n v="16178"/>
    <x v="1"/>
    <x v="0"/>
    <n v="11"/>
    <n v="3"/>
    <x v="15"/>
    <s v="Ortensia Giraldo"/>
    <n v="73"/>
    <n v="73"/>
    <x v="0"/>
    <n v="219000"/>
    <n v="146"/>
  </r>
  <r>
    <n v="16179"/>
    <x v="1"/>
    <x v="3"/>
    <n v="8"/>
    <n v="11"/>
    <x v="10"/>
    <s v="Marcela Valencia"/>
    <n v="247"/>
    <n v="247"/>
    <x v="3"/>
    <n v="1062100"/>
    <n v="568.1"/>
  </r>
  <r>
    <n v="16180"/>
    <x v="1"/>
    <x v="11"/>
    <n v="7"/>
    <n v="6"/>
    <x v="10"/>
    <s v="Ernesto Pérez"/>
    <n v="154"/>
    <n v="154"/>
    <x v="1"/>
    <n v="1078000"/>
    <n v="616"/>
  </r>
  <r>
    <n v="16181"/>
    <x v="1"/>
    <x v="8"/>
    <n v="5"/>
    <n v="8"/>
    <x v="1"/>
    <s v="Carolina Navarro"/>
    <n v="77"/>
    <n v="77"/>
    <x v="1"/>
    <n v="539000"/>
    <n v="308"/>
  </r>
  <r>
    <n v="16182"/>
    <x v="1"/>
    <x v="8"/>
    <n v="5"/>
    <n v="11"/>
    <x v="9"/>
    <s v="Juan Carlos Londoño"/>
    <n v="75"/>
    <n v="75"/>
    <x v="3"/>
    <n v="412500"/>
    <n v="262.5"/>
  </r>
  <r>
    <n v="16183"/>
    <x v="1"/>
    <x v="2"/>
    <n v="4"/>
    <n v="22"/>
    <x v="2"/>
    <s v="Ortensia Giraldo"/>
    <n v="119"/>
    <n v="119"/>
    <x v="0"/>
    <n v="357000"/>
    <n v="238"/>
  </r>
  <r>
    <n v="16184"/>
    <x v="1"/>
    <x v="3"/>
    <n v="8"/>
    <n v="4"/>
    <x v="15"/>
    <s v="Ortensia Giraldo"/>
    <n v="273"/>
    <n v="273"/>
    <x v="3"/>
    <n v="1173900"/>
    <n v="627.9"/>
  </r>
  <r>
    <n v="16185"/>
    <x v="1"/>
    <x v="4"/>
    <n v="12"/>
    <n v="17"/>
    <x v="1"/>
    <s v="Carolina Navarro"/>
    <n v="232"/>
    <n v="232"/>
    <x v="2"/>
    <n v="1740000"/>
    <n v="580"/>
  </r>
  <r>
    <n v="16186"/>
    <x v="1"/>
    <x v="6"/>
    <n v="1"/>
    <n v="7"/>
    <x v="11"/>
    <s v="Marcela Valencia"/>
    <n v="213"/>
    <n v="213"/>
    <x v="3"/>
    <n v="915900"/>
    <n v="489.9"/>
  </r>
  <r>
    <n v="16187"/>
    <x v="1"/>
    <x v="1"/>
    <n v="10"/>
    <n v="20"/>
    <x v="17"/>
    <s v="Marcela Valencia"/>
    <n v="284"/>
    <n v="284"/>
    <x v="2"/>
    <n v="2130000"/>
    <n v="710"/>
  </r>
  <r>
    <n v="16188"/>
    <x v="1"/>
    <x v="5"/>
    <n v="9"/>
    <n v="26"/>
    <x v="3"/>
    <s v="Ortensia Giraldo"/>
    <n v="57"/>
    <n v="57"/>
    <x v="3"/>
    <n v="313500"/>
    <n v="199.5"/>
  </r>
  <r>
    <n v="16189"/>
    <x v="1"/>
    <x v="11"/>
    <n v="7"/>
    <n v="3"/>
    <x v="2"/>
    <s v="Carolina Navarro"/>
    <n v="262"/>
    <n v="262"/>
    <x v="0"/>
    <n v="628800"/>
    <n v="366.8"/>
  </r>
  <r>
    <n v="16190"/>
    <x v="1"/>
    <x v="4"/>
    <n v="12"/>
    <n v="28"/>
    <x v="0"/>
    <s v="Juan Carlos Londoño"/>
    <n v="68"/>
    <n v="68"/>
    <x v="3"/>
    <n v="374000"/>
    <n v="238"/>
  </r>
  <r>
    <n v="16191"/>
    <x v="1"/>
    <x v="11"/>
    <n v="7"/>
    <n v="27"/>
    <x v="17"/>
    <s v="Marcela Valencia"/>
    <n v="59"/>
    <n v="59"/>
    <x v="1"/>
    <n v="413000"/>
    <n v="236"/>
  </r>
  <r>
    <n v="16192"/>
    <x v="1"/>
    <x v="4"/>
    <n v="12"/>
    <n v="25"/>
    <x v="4"/>
    <s v="Ernesto Pérez"/>
    <n v="261"/>
    <n v="261"/>
    <x v="2"/>
    <n v="1957500"/>
    <n v="652.5"/>
  </r>
  <r>
    <n v="16193"/>
    <x v="1"/>
    <x v="10"/>
    <n v="6"/>
    <n v="19"/>
    <x v="1"/>
    <s v="Juan Carlos Londoño"/>
    <n v="102"/>
    <n v="102"/>
    <x v="0"/>
    <n v="306000"/>
    <n v="204"/>
  </r>
  <r>
    <n v="16194"/>
    <x v="1"/>
    <x v="2"/>
    <n v="4"/>
    <n v="20"/>
    <x v="16"/>
    <s v="Patricia Fernandez"/>
    <n v="73"/>
    <n v="73"/>
    <x v="1"/>
    <n v="511000"/>
    <n v="292"/>
  </r>
  <r>
    <n v="16195"/>
    <x v="1"/>
    <x v="2"/>
    <n v="4"/>
    <n v="29"/>
    <x v="17"/>
    <s v="Juan Carlos Londoño"/>
    <n v="123"/>
    <n v="123"/>
    <x v="1"/>
    <n v="861000"/>
    <n v="492"/>
  </r>
  <r>
    <n v="16196"/>
    <x v="1"/>
    <x v="6"/>
    <n v="1"/>
    <n v="27"/>
    <x v="6"/>
    <s v="Juan Carlos Londoño"/>
    <n v="152"/>
    <n v="152"/>
    <x v="1"/>
    <n v="1064000"/>
    <n v="608"/>
  </r>
  <r>
    <n v="16197"/>
    <x v="1"/>
    <x v="11"/>
    <n v="7"/>
    <n v="19"/>
    <x v="10"/>
    <s v="Marcela Valencia"/>
    <n v="243"/>
    <n v="243"/>
    <x v="0"/>
    <n v="583200"/>
    <n v="340.2"/>
  </r>
  <r>
    <n v="16198"/>
    <x v="1"/>
    <x v="7"/>
    <n v="2"/>
    <n v="24"/>
    <x v="12"/>
    <s v="Ortensia Giraldo"/>
    <n v="286"/>
    <n v="286"/>
    <x v="0"/>
    <n v="686400"/>
    <n v="400.4"/>
  </r>
  <r>
    <n v="16199"/>
    <x v="1"/>
    <x v="4"/>
    <n v="12"/>
    <n v="28"/>
    <x v="15"/>
    <s v="Marcela Valencia"/>
    <n v="55"/>
    <n v="55"/>
    <x v="3"/>
    <n v="302500"/>
    <n v="192.5"/>
  </r>
  <r>
    <n v="16200"/>
    <x v="1"/>
    <x v="8"/>
    <n v="5"/>
    <n v="6"/>
    <x v="9"/>
    <s v="Juan Carlos Londoño"/>
    <n v="77"/>
    <n v="77"/>
    <x v="3"/>
    <n v="423500"/>
    <n v="269.5"/>
  </r>
  <r>
    <n v="16201"/>
    <x v="1"/>
    <x v="2"/>
    <n v="4"/>
    <n v="25"/>
    <x v="5"/>
    <s v="Ortensia Giraldo"/>
    <n v="63"/>
    <n v="63"/>
    <x v="0"/>
    <n v="189000"/>
    <n v="126"/>
  </r>
  <r>
    <n v="16202"/>
    <x v="1"/>
    <x v="6"/>
    <n v="1"/>
    <n v="22"/>
    <x v="4"/>
    <s v="Ernesto Pérez"/>
    <n v="104"/>
    <n v="104"/>
    <x v="1"/>
    <n v="728000"/>
    <n v="416"/>
  </r>
  <r>
    <n v="16203"/>
    <x v="1"/>
    <x v="4"/>
    <n v="12"/>
    <n v="28"/>
    <x v="17"/>
    <s v="Ortensia Giraldo"/>
    <n v="67"/>
    <n v="67"/>
    <x v="0"/>
    <n v="201000"/>
    <n v="134"/>
  </r>
  <r>
    <n v="16204"/>
    <x v="1"/>
    <x v="10"/>
    <n v="6"/>
    <n v="12"/>
    <x v="10"/>
    <s v="Ortensia Giraldo"/>
    <n v="131"/>
    <n v="131"/>
    <x v="1"/>
    <n v="917000"/>
    <n v="524"/>
  </r>
  <r>
    <n v="16205"/>
    <x v="1"/>
    <x v="3"/>
    <n v="8"/>
    <n v="9"/>
    <x v="5"/>
    <s v="Ernesto Pérez"/>
    <n v="273"/>
    <n v="273"/>
    <x v="0"/>
    <n v="655200"/>
    <n v="382.2"/>
  </r>
  <r>
    <n v="16206"/>
    <x v="1"/>
    <x v="5"/>
    <n v="9"/>
    <n v="4"/>
    <x v="17"/>
    <s v="Ortensia Giraldo"/>
    <n v="137"/>
    <n v="137"/>
    <x v="1"/>
    <n v="959000"/>
    <n v="548"/>
  </r>
  <r>
    <n v="16207"/>
    <x v="1"/>
    <x v="7"/>
    <n v="2"/>
    <n v="28"/>
    <x v="15"/>
    <s v="Patricia Fernandez"/>
    <n v="105"/>
    <n v="105"/>
    <x v="1"/>
    <n v="735000"/>
    <n v="420"/>
  </r>
  <r>
    <n v="16208"/>
    <x v="1"/>
    <x v="8"/>
    <n v="5"/>
    <n v="4"/>
    <x v="1"/>
    <s v="Juan Carlos Londoño"/>
    <n v="86"/>
    <n v="86"/>
    <x v="1"/>
    <n v="602000"/>
    <n v="344"/>
  </r>
  <r>
    <n v="16209"/>
    <x v="1"/>
    <x v="2"/>
    <n v="4"/>
    <n v="3"/>
    <x v="8"/>
    <s v="Carolina Navarro"/>
    <n v="74"/>
    <n v="74"/>
    <x v="3"/>
    <n v="407000"/>
    <n v="259"/>
  </r>
  <r>
    <n v="16210"/>
    <x v="1"/>
    <x v="8"/>
    <n v="5"/>
    <n v="1"/>
    <x v="15"/>
    <s v="Ortensia Giraldo"/>
    <n v="66"/>
    <n v="66"/>
    <x v="1"/>
    <n v="462000"/>
    <n v="264"/>
  </r>
  <r>
    <n v="16211"/>
    <x v="1"/>
    <x v="2"/>
    <n v="4"/>
    <n v="11"/>
    <x v="18"/>
    <s v="Ortensia Giraldo"/>
    <n v="175"/>
    <n v="175"/>
    <x v="1"/>
    <n v="1225000"/>
    <n v="700"/>
  </r>
  <r>
    <n v="16212"/>
    <x v="1"/>
    <x v="0"/>
    <n v="11"/>
    <n v="24"/>
    <x v="6"/>
    <s v="Juan Carlos Londoño"/>
    <n v="79"/>
    <n v="79"/>
    <x v="0"/>
    <n v="237000"/>
    <n v="158"/>
  </r>
  <r>
    <n v="16213"/>
    <x v="1"/>
    <x v="0"/>
    <n v="11"/>
    <n v="19"/>
    <x v="0"/>
    <s v="Marcela Valencia"/>
    <n v="73"/>
    <n v="73"/>
    <x v="3"/>
    <n v="401500"/>
    <n v="255.5"/>
  </r>
  <r>
    <n v="16214"/>
    <x v="1"/>
    <x v="2"/>
    <n v="4"/>
    <n v="26"/>
    <x v="11"/>
    <s v="Ortensia Giraldo"/>
    <n v="60"/>
    <n v="60"/>
    <x v="0"/>
    <n v="180000"/>
    <n v="120"/>
  </r>
  <r>
    <n v="16215"/>
    <x v="1"/>
    <x v="0"/>
    <n v="11"/>
    <n v="17"/>
    <x v="17"/>
    <s v="Ernesto Pérez"/>
    <n v="112"/>
    <n v="112"/>
    <x v="1"/>
    <n v="784000"/>
    <n v="448"/>
  </r>
  <r>
    <n v="16216"/>
    <x v="1"/>
    <x v="10"/>
    <n v="6"/>
    <n v="8"/>
    <x v="11"/>
    <s v="Ernesto Pérez"/>
    <n v="167"/>
    <n v="167"/>
    <x v="1"/>
    <n v="1169000"/>
    <n v="668"/>
  </r>
  <r>
    <n v="16217"/>
    <x v="1"/>
    <x v="6"/>
    <n v="1"/>
    <n v="18"/>
    <x v="16"/>
    <s v="Ernesto Pérez"/>
    <n v="80"/>
    <n v="80"/>
    <x v="1"/>
    <n v="560000"/>
    <n v="320"/>
  </r>
  <r>
    <n v="16218"/>
    <x v="1"/>
    <x v="9"/>
    <n v="3"/>
    <n v="6"/>
    <x v="8"/>
    <s v="Ernesto Pérez"/>
    <n v="284"/>
    <n v="284"/>
    <x v="2"/>
    <n v="2130000"/>
    <n v="710"/>
  </r>
  <r>
    <n v="16219"/>
    <x v="1"/>
    <x v="6"/>
    <n v="1"/>
    <n v="3"/>
    <x v="2"/>
    <s v="Carolina Navarro"/>
    <n v="122"/>
    <n v="122"/>
    <x v="1"/>
    <n v="854000"/>
    <n v="488"/>
  </r>
  <r>
    <n v="16220"/>
    <x v="1"/>
    <x v="7"/>
    <n v="2"/>
    <n v="7"/>
    <x v="10"/>
    <s v="Ernesto Pérez"/>
    <n v="100"/>
    <n v="100"/>
    <x v="1"/>
    <n v="700000"/>
    <n v="400"/>
  </r>
  <r>
    <n v="16221"/>
    <x v="1"/>
    <x v="7"/>
    <n v="2"/>
    <n v="5"/>
    <x v="5"/>
    <s v="Patricia Fernandez"/>
    <n v="253"/>
    <n v="253"/>
    <x v="3"/>
    <n v="1087900"/>
    <n v="581.9"/>
  </r>
  <r>
    <n v="16222"/>
    <x v="1"/>
    <x v="4"/>
    <n v="12"/>
    <n v="13"/>
    <x v="0"/>
    <s v="Patricia Fernandez"/>
    <n v="77"/>
    <n v="77"/>
    <x v="0"/>
    <n v="231000"/>
    <n v="154"/>
  </r>
  <r>
    <n v="16223"/>
    <x v="1"/>
    <x v="5"/>
    <n v="9"/>
    <n v="2"/>
    <x v="19"/>
    <s v="Juan Carlos Londoño"/>
    <n v="120"/>
    <n v="120"/>
    <x v="3"/>
    <n v="660000"/>
    <n v="420"/>
  </r>
  <r>
    <n v="16224"/>
    <x v="1"/>
    <x v="10"/>
    <n v="6"/>
    <n v="3"/>
    <x v="13"/>
    <s v="Ernesto Pérez"/>
    <n v="71"/>
    <n v="71"/>
    <x v="0"/>
    <n v="213000"/>
    <n v="142"/>
  </r>
  <r>
    <n v="16225"/>
    <x v="1"/>
    <x v="11"/>
    <n v="7"/>
    <n v="3"/>
    <x v="8"/>
    <s v="Ernesto Pérez"/>
    <n v="71"/>
    <n v="71"/>
    <x v="2"/>
    <n v="624800"/>
    <n v="269.8"/>
  </r>
  <r>
    <n v="16226"/>
    <x v="1"/>
    <x v="4"/>
    <n v="12"/>
    <n v="14"/>
    <x v="1"/>
    <s v="Marcela Valencia"/>
    <n v="117"/>
    <n v="117"/>
    <x v="3"/>
    <n v="643500"/>
    <n v="409.5"/>
  </r>
  <r>
    <n v="16227"/>
    <x v="1"/>
    <x v="6"/>
    <n v="1"/>
    <n v="10"/>
    <x v="14"/>
    <s v="Carolina Navarro"/>
    <n v="298"/>
    <n v="298"/>
    <x v="0"/>
    <n v="715200"/>
    <n v="417.2"/>
  </r>
  <r>
    <n v="16228"/>
    <x v="1"/>
    <x v="6"/>
    <n v="1"/>
    <n v="21"/>
    <x v="10"/>
    <s v="Juan Carlos Londoño"/>
    <n v="109"/>
    <n v="109"/>
    <x v="2"/>
    <n v="959200"/>
    <n v="414.2"/>
  </r>
  <r>
    <n v="16229"/>
    <x v="1"/>
    <x v="4"/>
    <n v="12"/>
    <n v="22"/>
    <x v="7"/>
    <s v="Marcela Valencia"/>
    <n v="61"/>
    <n v="61"/>
    <x v="3"/>
    <n v="335500"/>
    <n v="213.5"/>
  </r>
  <r>
    <n v="16230"/>
    <x v="1"/>
    <x v="4"/>
    <n v="12"/>
    <n v="26"/>
    <x v="2"/>
    <s v="Patricia Fernandez"/>
    <n v="271"/>
    <n v="271"/>
    <x v="2"/>
    <n v="2032500"/>
    <n v="677.5"/>
  </r>
  <r>
    <n v="16231"/>
    <x v="1"/>
    <x v="0"/>
    <n v="11"/>
    <n v="13"/>
    <x v="2"/>
    <s v="Ernesto Pérez"/>
    <n v="112"/>
    <n v="112"/>
    <x v="0"/>
    <n v="336000"/>
    <n v="224"/>
  </r>
  <r>
    <n v="16232"/>
    <x v="1"/>
    <x v="7"/>
    <n v="2"/>
    <n v="30"/>
    <x v="11"/>
    <s v="Ortensia Giraldo"/>
    <n v="54"/>
    <n v="54"/>
    <x v="2"/>
    <n v="475200"/>
    <n v="205.2"/>
  </r>
  <r>
    <n v="16233"/>
    <x v="1"/>
    <x v="5"/>
    <n v="9"/>
    <n v="8"/>
    <x v="10"/>
    <s v="Ernesto Pérez"/>
    <n v="132"/>
    <n v="132"/>
    <x v="1"/>
    <n v="924000"/>
    <n v="528"/>
  </r>
  <r>
    <n v="16234"/>
    <x v="1"/>
    <x v="6"/>
    <n v="1"/>
    <n v="1"/>
    <x v="2"/>
    <s v="Carolina Navarro"/>
    <n v="261"/>
    <n v="261"/>
    <x v="3"/>
    <n v="1122300"/>
    <n v="600.29999999999995"/>
  </r>
  <r>
    <n v="16235"/>
    <x v="1"/>
    <x v="8"/>
    <n v="5"/>
    <n v="6"/>
    <x v="7"/>
    <s v="Marcela Valencia"/>
    <n v="59"/>
    <n v="59"/>
    <x v="0"/>
    <n v="177000"/>
    <n v="118"/>
  </r>
  <r>
    <n v="16236"/>
    <x v="1"/>
    <x v="7"/>
    <n v="2"/>
    <n v="16"/>
    <x v="16"/>
    <s v="Patricia Fernandez"/>
    <n v="105"/>
    <n v="105"/>
    <x v="2"/>
    <n v="924000"/>
    <n v="399"/>
  </r>
  <r>
    <n v="16237"/>
    <x v="1"/>
    <x v="0"/>
    <n v="11"/>
    <n v="14"/>
    <x v="10"/>
    <s v="Patricia Fernandez"/>
    <n v="297"/>
    <n v="297"/>
    <x v="2"/>
    <n v="2227500"/>
    <n v="742.5"/>
  </r>
  <r>
    <n v="16238"/>
    <x v="1"/>
    <x v="5"/>
    <n v="9"/>
    <n v="13"/>
    <x v="8"/>
    <s v="Ortensia Giraldo"/>
    <n v="107"/>
    <n v="107"/>
    <x v="0"/>
    <n v="321000"/>
    <n v="214"/>
  </r>
  <r>
    <n v="16239"/>
    <x v="1"/>
    <x v="10"/>
    <n v="6"/>
    <n v="20"/>
    <x v="3"/>
    <s v="Ernesto Pérez"/>
    <n v="54"/>
    <n v="54"/>
    <x v="0"/>
    <n v="162000"/>
    <n v="108"/>
  </r>
  <r>
    <n v="16240"/>
    <x v="1"/>
    <x v="1"/>
    <n v="10"/>
    <n v="17"/>
    <x v="6"/>
    <s v="Ortensia Giraldo"/>
    <n v="227"/>
    <n v="227"/>
    <x v="2"/>
    <n v="1702500"/>
    <n v="567.5"/>
  </r>
  <r>
    <n v="16241"/>
    <x v="1"/>
    <x v="2"/>
    <n v="4"/>
    <n v="2"/>
    <x v="10"/>
    <s v="Patricia Fernandez"/>
    <n v="79"/>
    <n v="79"/>
    <x v="1"/>
    <n v="553000"/>
    <n v="316"/>
  </r>
  <r>
    <n v="16242"/>
    <x v="1"/>
    <x v="5"/>
    <n v="9"/>
    <n v="9"/>
    <x v="11"/>
    <s v="Ernesto Pérez"/>
    <n v="62"/>
    <n v="62"/>
    <x v="1"/>
    <n v="434000"/>
    <n v="248"/>
  </r>
  <r>
    <n v="16243"/>
    <x v="1"/>
    <x v="11"/>
    <n v="7"/>
    <n v="26"/>
    <x v="11"/>
    <s v="Ortensia Giraldo"/>
    <n v="255"/>
    <n v="255"/>
    <x v="3"/>
    <n v="1096500"/>
    <n v="586.5"/>
  </r>
  <r>
    <n v="16244"/>
    <x v="1"/>
    <x v="1"/>
    <n v="10"/>
    <n v="10"/>
    <x v="10"/>
    <s v="Ernesto Pérez"/>
    <n v="58"/>
    <n v="58"/>
    <x v="1"/>
    <n v="406000"/>
    <n v="232"/>
  </r>
  <r>
    <n v="16245"/>
    <x v="1"/>
    <x v="6"/>
    <n v="1"/>
    <n v="19"/>
    <x v="17"/>
    <s v="Marcela Valencia"/>
    <n v="205"/>
    <n v="205"/>
    <x v="3"/>
    <n v="881500"/>
    <n v="471.5"/>
  </r>
  <r>
    <n v="16246"/>
    <x v="1"/>
    <x v="8"/>
    <n v="5"/>
    <n v="24"/>
    <x v="0"/>
    <s v="Ernesto Pérez"/>
    <n v="76"/>
    <n v="76"/>
    <x v="0"/>
    <n v="228000"/>
    <n v="152"/>
  </r>
  <r>
    <n v="16247"/>
    <x v="1"/>
    <x v="11"/>
    <n v="7"/>
    <n v="19"/>
    <x v="2"/>
    <s v="Patricia Fernandez"/>
    <n v="294"/>
    <n v="294"/>
    <x v="3"/>
    <n v="1264200"/>
    <n v="676.2"/>
  </r>
  <r>
    <n v="16248"/>
    <x v="1"/>
    <x v="2"/>
    <n v="4"/>
    <n v="2"/>
    <x v="9"/>
    <s v="Ernesto Pérez"/>
    <n v="57"/>
    <n v="57"/>
    <x v="3"/>
    <n v="313500"/>
    <n v="199.5"/>
  </r>
  <r>
    <n v="16249"/>
    <x v="1"/>
    <x v="9"/>
    <n v="3"/>
    <n v="11"/>
    <x v="2"/>
    <s v="Ernesto Pérez"/>
    <n v="58"/>
    <n v="58"/>
    <x v="1"/>
    <n v="406000"/>
    <n v="232"/>
  </r>
  <r>
    <n v="16250"/>
    <x v="1"/>
    <x v="2"/>
    <n v="4"/>
    <n v="14"/>
    <x v="17"/>
    <s v="Carolina Navarro"/>
    <n v="212"/>
    <n v="212"/>
    <x v="2"/>
    <n v="1590000"/>
    <n v="530"/>
  </r>
  <r>
    <n v="16251"/>
    <x v="1"/>
    <x v="6"/>
    <n v="1"/>
    <n v="27"/>
    <x v="18"/>
    <s v="Marcela Valencia"/>
    <n v="261"/>
    <n v="261"/>
    <x v="0"/>
    <n v="626400"/>
    <n v="365.4"/>
  </r>
  <r>
    <n v="16252"/>
    <x v="1"/>
    <x v="8"/>
    <n v="5"/>
    <n v="26"/>
    <x v="10"/>
    <s v="Carolina Navarro"/>
    <n v="104"/>
    <n v="104"/>
    <x v="3"/>
    <n v="572000"/>
    <n v="364"/>
  </r>
  <r>
    <n v="16253"/>
    <x v="1"/>
    <x v="0"/>
    <n v="11"/>
    <n v="4"/>
    <x v="7"/>
    <s v="Carolina Navarro"/>
    <n v="55"/>
    <n v="55"/>
    <x v="1"/>
    <n v="385000"/>
    <n v="220"/>
  </r>
  <r>
    <n v="16254"/>
    <x v="1"/>
    <x v="2"/>
    <n v="4"/>
    <n v="6"/>
    <x v="6"/>
    <s v="Marcela Valencia"/>
    <n v="152"/>
    <n v="152"/>
    <x v="1"/>
    <n v="1064000"/>
    <n v="608"/>
  </r>
  <r>
    <n v="16255"/>
    <x v="1"/>
    <x v="6"/>
    <n v="1"/>
    <n v="12"/>
    <x v="12"/>
    <s v="Juan Carlos Londoño"/>
    <n v="208"/>
    <n v="208"/>
    <x v="0"/>
    <n v="499200"/>
    <n v="291.2"/>
  </r>
  <r>
    <n v="16256"/>
    <x v="1"/>
    <x v="11"/>
    <n v="7"/>
    <n v="4"/>
    <x v="0"/>
    <s v="Carolina Navarro"/>
    <n v="251"/>
    <n v="251"/>
    <x v="3"/>
    <n v="1079300"/>
    <n v="577.29999999999995"/>
  </r>
  <r>
    <n v="16257"/>
    <x v="1"/>
    <x v="7"/>
    <n v="2"/>
    <n v="13"/>
    <x v="9"/>
    <s v="Carolina Navarro"/>
    <n v="236"/>
    <n v="236"/>
    <x v="3"/>
    <n v="1014800"/>
    <n v="542.79999999999995"/>
  </r>
  <r>
    <n v="16258"/>
    <x v="1"/>
    <x v="9"/>
    <n v="3"/>
    <n v="29"/>
    <x v="13"/>
    <s v="Patricia Fernandez"/>
    <n v="200"/>
    <n v="200"/>
    <x v="2"/>
    <n v="1500000"/>
    <n v="500"/>
  </r>
  <r>
    <n v="16259"/>
    <x v="1"/>
    <x v="10"/>
    <n v="6"/>
    <n v="6"/>
    <x v="17"/>
    <s v="Carolina Navarro"/>
    <n v="275"/>
    <n v="275"/>
    <x v="2"/>
    <n v="2062500"/>
    <n v="687.5"/>
  </r>
  <r>
    <n v="16260"/>
    <x v="1"/>
    <x v="0"/>
    <n v="11"/>
    <n v="25"/>
    <x v="15"/>
    <s v="Carolina Navarro"/>
    <n v="100"/>
    <n v="100"/>
    <x v="0"/>
    <n v="300000"/>
    <n v="200"/>
  </r>
  <r>
    <n v="16261"/>
    <x v="1"/>
    <x v="9"/>
    <n v="3"/>
    <n v="10"/>
    <x v="6"/>
    <s v="Ortensia Giraldo"/>
    <n v="218"/>
    <n v="218"/>
    <x v="2"/>
    <n v="1635000"/>
    <n v="545"/>
  </r>
  <r>
    <n v="16262"/>
    <x v="1"/>
    <x v="6"/>
    <n v="1"/>
    <n v="13"/>
    <x v="17"/>
    <s v="Carolina Navarro"/>
    <n v="203"/>
    <n v="203"/>
    <x v="3"/>
    <n v="872900"/>
    <n v="466.9"/>
  </r>
  <r>
    <n v="16263"/>
    <x v="1"/>
    <x v="0"/>
    <n v="11"/>
    <n v="1"/>
    <x v="16"/>
    <s v="Ernesto Pérez"/>
    <n v="83"/>
    <n v="83"/>
    <x v="3"/>
    <n v="456500"/>
    <n v="290.5"/>
  </r>
  <r>
    <n v="16264"/>
    <x v="1"/>
    <x v="0"/>
    <n v="11"/>
    <n v="1"/>
    <x v="3"/>
    <s v="Ortensia Giraldo"/>
    <n v="216"/>
    <n v="216"/>
    <x v="2"/>
    <n v="1620000"/>
    <n v="540"/>
  </r>
  <r>
    <n v="16265"/>
    <x v="1"/>
    <x v="4"/>
    <n v="12"/>
    <n v="24"/>
    <x v="16"/>
    <s v="Ernesto Pérez"/>
    <n v="221"/>
    <n v="221"/>
    <x v="2"/>
    <n v="1657500"/>
    <n v="552.5"/>
  </r>
  <r>
    <n v="16266"/>
    <x v="1"/>
    <x v="2"/>
    <n v="4"/>
    <n v="10"/>
    <x v="3"/>
    <s v="Ernesto Pérez"/>
    <n v="50"/>
    <n v="50"/>
    <x v="0"/>
    <n v="150000"/>
    <n v="100"/>
  </r>
  <r>
    <n v="16267"/>
    <x v="1"/>
    <x v="6"/>
    <n v="1"/>
    <n v="6"/>
    <x v="19"/>
    <s v="Patricia Fernandez"/>
    <n v="60"/>
    <n v="60"/>
    <x v="2"/>
    <n v="528000"/>
    <n v="228"/>
  </r>
  <r>
    <n v="16268"/>
    <x v="1"/>
    <x v="4"/>
    <n v="12"/>
    <n v="17"/>
    <x v="4"/>
    <s v="Ernesto Pérez"/>
    <n v="58"/>
    <n v="58"/>
    <x v="3"/>
    <n v="319000"/>
    <n v="203"/>
  </r>
  <r>
    <n v="16269"/>
    <x v="1"/>
    <x v="7"/>
    <n v="2"/>
    <n v="25"/>
    <x v="16"/>
    <s v="Ortensia Giraldo"/>
    <n v="297"/>
    <n v="297"/>
    <x v="0"/>
    <n v="712800"/>
    <n v="415.8"/>
  </r>
  <r>
    <n v="16270"/>
    <x v="1"/>
    <x v="1"/>
    <n v="10"/>
    <n v="18"/>
    <x v="9"/>
    <s v="Juan Carlos Londoño"/>
    <n v="145"/>
    <n v="145"/>
    <x v="1"/>
    <n v="1015000"/>
    <n v="580"/>
  </r>
  <r>
    <n v="16271"/>
    <x v="1"/>
    <x v="9"/>
    <n v="3"/>
    <n v="11"/>
    <x v="6"/>
    <s v="Ortensia Giraldo"/>
    <n v="118"/>
    <n v="118"/>
    <x v="3"/>
    <n v="649000"/>
    <n v="413"/>
  </r>
  <r>
    <n v="16272"/>
    <x v="1"/>
    <x v="10"/>
    <n v="6"/>
    <n v="12"/>
    <x v="19"/>
    <s v="Ernesto Pérez"/>
    <n v="58"/>
    <n v="58"/>
    <x v="3"/>
    <n v="319000"/>
    <n v="203"/>
  </r>
  <r>
    <n v="16273"/>
    <x v="1"/>
    <x v="4"/>
    <n v="12"/>
    <n v="19"/>
    <x v="12"/>
    <s v="Juan Carlos Londoño"/>
    <n v="88"/>
    <n v="88"/>
    <x v="3"/>
    <n v="484000"/>
    <n v="308"/>
  </r>
  <r>
    <n v="16274"/>
    <x v="1"/>
    <x v="4"/>
    <n v="12"/>
    <n v="16"/>
    <x v="12"/>
    <s v="Ortensia Giraldo"/>
    <n v="66"/>
    <n v="66"/>
    <x v="3"/>
    <n v="363000"/>
    <n v="231"/>
  </r>
  <r>
    <n v="16275"/>
    <x v="1"/>
    <x v="5"/>
    <n v="9"/>
    <n v="18"/>
    <x v="14"/>
    <s v="Ortensia Giraldo"/>
    <n v="86"/>
    <n v="86"/>
    <x v="0"/>
    <n v="258000"/>
    <n v="172"/>
  </r>
  <r>
    <n v="16276"/>
    <x v="1"/>
    <x v="3"/>
    <n v="8"/>
    <n v="20"/>
    <x v="17"/>
    <s v="Patricia Fernandez"/>
    <n v="256"/>
    <n v="256"/>
    <x v="0"/>
    <n v="614400"/>
    <n v="358.4"/>
  </r>
  <r>
    <n v="16277"/>
    <x v="1"/>
    <x v="3"/>
    <n v="8"/>
    <n v="5"/>
    <x v="1"/>
    <s v="Carolina Navarro"/>
    <n v="210"/>
    <n v="210"/>
    <x v="3"/>
    <n v="903000"/>
    <n v="483"/>
  </r>
  <r>
    <n v="16278"/>
    <x v="1"/>
    <x v="2"/>
    <n v="4"/>
    <n v="11"/>
    <x v="15"/>
    <s v="Ernesto Pérez"/>
    <n v="99"/>
    <n v="99"/>
    <x v="0"/>
    <n v="297000"/>
    <n v="198"/>
  </r>
  <r>
    <n v="16279"/>
    <x v="1"/>
    <x v="9"/>
    <n v="3"/>
    <n v="1"/>
    <x v="3"/>
    <s v="Patricia Fernandez"/>
    <n v="108"/>
    <n v="108"/>
    <x v="0"/>
    <n v="324000"/>
    <n v="216"/>
  </r>
  <r>
    <n v="16280"/>
    <x v="1"/>
    <x v="1"/>
    <n v="10"/>
    <n v="9"/>
    <x v="4"/>
    <s v="Carolina Navarro"/>
    <n v="284"/>
    <n v="284"/>
    <x v="2"/>
    <n v="2130000"/>
    <n v="710"/>
  </r>
  <r>
    <n v="16281"/>
    <x v="1"/>
    <x v="3"/>
    <n v="8"/>
    <n v="15"/>
    <x v="3"/>
    <s v="Juan Carlos Londoño"/>
    <n v="263"/>
    <n v="263"/>
    <x v="0"/>
    <n v="631200"/>
    <n v="368.2"/>
  </r>
  <r>
    <n v="16282"/>
    <x v="1"/>
    <x v="9"/>
    <n v="3"/>
    <n v="13"/>
    <x v="14"/>
    <s v="Ernesto Pérez"/>
    <n v="89"/>
    <n v="89"/>
    <x v="3"/>
    <n v="489500"/>
    <n v="311.5"/>
  </r>
  <r>
    <n v="16283"/>
    <x v="1"/>
    <x v="11"/>
    <n v="7"/>
    <n v="24"/>
    <x v="0"/>
    <s v="Ortensia Giraldo"/>
    <n v="89"/>
    <n v="89"/>
    <x v="2"/>
    <n v="783200"/>
    <n v="338.2"/>
  </r>
  <r>
    <n v="16284"/>
    <x v="1"/>
    <x v="4"/>
    <n v="12"/>
    <n v="13"/>
    <x v="2"/>
    <s v="Carolina Navarro"/>
    <n v="116"/>
    <n v="116"/>
    <x v="1"/>
    <n v="812000"/>
    <n v="464"/>
  </r>
  <r>
    <n v="16285"/>
    <x v="1"/>
    <x v="2"/>
    <n v="4"/>
    <n v="18"/>
    <x v="2"/>
    <s v="Marcela Valencia"/>
    <n v="99"/>
    <n v="99"/>
    <x v="3"/>
    <n v="544500"/>
    <n v="346.5"/>
  </r>
  <r>
    <n v="16286"/>
    <x v="1"/>
    <x v="6"/>
    <n v="1"/>
    <n v="22"/>
    <x v="7"/>
    <s v="Patricia Fernandez"/>
    <n v="52"/>
    <n v="52"/>
    <x v="2"/>
    <n v="457600"/>
    <n v="197.6"/>
  </r>
  <r>
    <n v="16287"/>
    <x v="1"/>
    <x v="8"/>
    <n v="5"/>
    <n v="15"/>
    <x v="4"/>
    <s v="Ernesto Pérez"/>
    <n v="52"/>
    <n v="52"/>
    <x v="1"/>
    <n v="364000"/>
    <n v="208"/>
  </r>
  <r>
    <n v="16288"/>
    <x v="1"/>
    <x v="2"/>
    <n v="4"/>
    <n v="27"/>
    <x v="6"/>
    <s v="Ernesto Pérez"/>
    <n v="67"/>
    <n v="67"/>
    <x v="1"/>
    <n v="469000"/>
    <n v="268"/>
  </r>
  <r>
    <n v="16289"/>
    <x v="1"/>
    <x v="7"/>
    <n v="2"/>
    <n v="5"/>
    <x v="3"/>
    <s v="Ernesto Pérez"/>
    <n v="264"/>
    <n v="264"/>
    <x v="0"/>
    <n v="633600"/>
    <n v="369.6"/>
  </r>
  <r>
    <n v="16290"/>
    <x v="1"/>
    <x v="1"/>
    <n v="10"/>
    <n v="4"/>
    <x v="19"/>
    <s v="Patricia Fernandez"/>
    <n v="222"/>
    <n v="222"/>
    <x v="2"/>
    <n v="1665000"/>
    <n v="555"/>
  </r>
  <r>
    <n v="16291"/>
    <x v="1"/>
    <x v="7"/>
    <n v="2"/>
    <n v="1"/>
    <x v="10"/>
    <s v="Ernesto Pérez"/>
    <n v="99"/>
    <n v="99"/>
    <x v="1"/>
    <n v="693000"/>
    <n v="396"/>
  </r>
  <r>
    <n v="16292"/>
    <x v="1"/>
    <x v="6"/>
    <n v="1"/>
    <n v="8"/>
    <x v="17"/>
    <s v="Carolina Navarro"/>
    <n v="83"/>
    <n v="83"/>
    <x v="2"/>
    <n v="730400"/>
    <n v="315.39999999999998"/>
  </r>
  <r>
    <n v="16293"/>
    <x v="1"/>
    <x v="3"/>
    <n v="8"/>
    <n v="25"/>
    <x v="1"/>
    <s v="Juan Carlos Londoño"/>
    <n v="60"/>
    <n v="60"/>
    <x v="2"/>
    <n v="528000"/>
    <n v="228"/>
  </r>
  <r>
    <n v="16294"/>
    <x v="1"/>
    <x v="5"/>
    <n v="9"/>
    <n v="27"/>
    <x v="11"/>
    <s v="Carolina Navarro"/>
    <n v="56"/>
    <n v="56"/>
    <x v="0"/>
    <n v="168000"/>
    <n v="112"/>
  </r>
  <r>
    <n v="16295"/>
    <x v="1"/>
    <x v="6"/>
    <n v="1"/>
    <n v="11"/>
    <x v="17"/>
    <s v="Marcela Valencia"/>
    <n v="242"/>
    <n v="242"/>
    <x v="3"/>
    <n v="1040600"/>
    <n v="556.6"/>
  </r>
  <r>
    <n v="16296"/>
    <x v="1"/>
    <x v="2"/>
    <n v="4"/>
    <n v="15"/>
    <x v="19"/>
    <s v="Ernesto Pérez"/>
    <n v="128"/>
    <n v="128"/>
    <x v="1"/>
    <n v="896000"/>
    <n v="512"/>
  </r>
  <r>
    <n v="16297"/>
    <x v="1"/>
    <x v="6"/>
    <n v="1"/>
    <n v="30"/>
    <x v="12"/>
    <s v="Carolina Navarro"/>
    <n v="270"/>
    <n v="270"/>
    <x v="3"/>
    <n v="1161000"/>
    <n v="621"/>
  </r>
  <r>
    <n v="16298"/>
    <x v="1"/>
    <x v="4"/>
    <n v="12"/>
    <n v="16"/>
    <x v="16"/>
    <s v="Patricia Fernandez"/>
    <n v="105"/>
    <n v="105"/>
    <x v="3"/>
    <n v="577500"/>
    <n v="367.5"/>
  </r>
  <r>
    <n v="16299"/>
    <x v="1"/>
    <x v="1"/>
    <n v="10"/>
    <n v="25"/>
    <x v="11"/>
    <s v="Patricia Fernandez"/>
    <n v="238"/>
    <n v="238"/>
    <x v="2"/>
    <n v="1785000"/>
    <n v="595"/>
  </r>
  <r>
    <n v="16300"/>
    <x v="1"/>
    <x v="3"/>
    <n v="8"/>
    <n v="28"/>
    <x v="9"/>
    <s v="Ernesto Pérez"/>
    <n v="244"/>
    <n v="244"/>
    <x v="3"/>
    <n v="1049200"/>
    <n v="561.20000000000005"/>
  </r>
  <r>
    <n v="16301"/>
    <x v="1"/>
    <x v="0"/>
    <n v="11"/>
    <n v="4"/>
    <x v="0"/>
    <s v="Ortensia Giraldo"/>
    <n v="128"/>
    <n v="128"/>
    <x v="1"/>
    <n v="896000"/>
    <n v="512"/>
  </r>
  <r>
    <n v="16302"/>
    <x v="1"/>
    <x v="7"/>
    <n v="2"/>
    <n v="17"/>
    <x v="0"/>
    <s v="Patricia Fernandez"/>
    <n v="238"/>
    <n v="238"/>
    <x v="0"/>
    <n v="571200"/>
    <n v="333.2"/>
  </r>
  <r>
    <n v="16303"/>
    <x v="1"/>
    <x v="1"/>
    <n v="10"/>
    <n v="26"/>
    <x v="9"/>
    <s v="Marcela Valencia"/>
    <n v="115"/>
    <n v="115"/>
    <x v="0"/>
    <n v="345000"/>
    <n v="230"/>
  </r>
  <r>
    <n v="16304"/>
    <x v="1"/>
    <x v="1"/>
    <n v="10"/>
    <n v="26"/>
    <x v="3"/>
    <s v="Juan Carlos Londoño"/>
    <n v="169"/>
    <n v="169"/>
    <x v="1"/>
    <n v="1183000"/>
    <n v="676"/>
  </r>
  <r>
    <n v="16305"/>
    <x v="1"/>
    <x v="10"/>
    <n v="6"/>
    <n v="28"/>
    <x v="1"/>
    <s v="Juan Carlos Londoño"/>
    <n v="229"/>
    <n v="229"/>
    <x v="2"/>
    <n v="1717500"/>
    <n v="572.5"/>
  </r>
  <r>
    <n v="16306"/>
    <x v="1"/>
    <x v="6"/>
    <n v="1"/>
    <n v="7"/>
    <x v="16"/>
    <s v="Marcela Valencia"/>
    <n v="252"/>
    <n v="252"/>
    <x v="0"/>
    <n v="604800"/>
    <n v="352.8"/>
  </r>
  <r>
    <n v="16307"/>
    <x v="1"/>
    <x v="2"/>
    <n v="4"/>
    <n v="9"/>
    <x v="12"/>
    <s v="Juan Carlos Londoño"/>
    <n v="247"/>
    <n v="247"/>
    <x v="2"/>
    <n v="1852500"/>
    <n v="617.5"/>
  </r>
  <r>
    <n v="16308"/>
    <x v="1"/>
    <x v="1"/>
    <n v="10"/>
    <n v="18"/>
    <x v="5"/>
    <s v="Ortensia Giraldo"/>
    <n v="106"/>
    <n v="106"/>
    <x v="0"/>
    <n v="318000"/>
    <n v="212"/>
  </r>
  <r>
    <n v="16309"/>
    <x v="1"/>
    <x v="5"/>
    <n v="9"/>
    <n v="9"/>
    <x v="10"/>
    <s v="Carolina Navarro"/>
    <n v="111"/>
    <n v="111"/>
    <x v="3"/>
    <n v="610500"/>
    <n v="388.5"/>
  </r>
  <r>
    <n v="16310"/>
    <x v="1"/>
    <x v="6"/>
    <n v="1"/>
    <n v="12"/>
    <x v="18"/>
    <s v="Carolina Navarro"/>
    <n v="246"/>
    <n v="246"/>
    <x v="3"/>
    <n v="1057800"/>
    <n v="565.79999999999995"/>
  </r>
  <r>
    <n v="16311"/>
    <x v="1"/>
    <x v="5"/>
    <n v="9"/>
    <n v="27"/>
    <x v="14"/>
    <s v="Patricia Fernandez"/>
    <n v="201"/>
    <n v="201"/>
    <x v="2"/>
    <n v="1507500"/>
    <n v="502.5"/>
  </r>
  <r>
    <n v="16312"/>
    <x v="1"/>
    <x v="9"/>
    <n v="3"/>
    <n v="12"/>
    <x v="10"/>
    <s v="Juan Carlos Londoño"/>
    <n v="93"/>
    <n v="93"/>
    <x v="1"/>
    <n v="651000"/>
    <n v="372"/>
  </r>
  <r>
    <n v="16313"/>
    <x v="1"/>
    <x v="5"/>
    <n v="9"/>
    <n v="26"/>
    <x v="15"/>
    <s v="Marcela Valencia"/>
    <n v="62"/>
    <n v="62"/>
    <x v="3"/>
    <n v="341000"/>
    <n v="217"/>
  </r>
  <r>
    <n v="16314"/>
    <x v="1"/>
    <x v="4"/>
    <n v="12"/>
    <n v="22"/>
    <x v="19"/>
    <s v="Patricia Fernandez"/>
    <n v="280"/>
    <n v="280"/>
    <x v="2"/>
    <n v="2100000"/>
    <n v="700"/>
  </r>
  <r>
    <n v="16315"/>
    <x v="1"/>
    <x v="10"/>
    <n v="6"/>
    <n v="10"/>
    <x v="15"/>
    <s v="Ernesto Pérez"/>
    <n v="108"/>
    <n v="108"/>
    <x v="3"/>
    <n v="594000"/>
    <n v="378"/>
  </r>
  <r>
    <n v="16316"/>
    <x v="1"/>
    <x v="1"/>
    <n v="10"/>
    <n v="7"/>
    <x v="7"/>
    <s v="Marcela Valencia"/>
    <n v="92"/>
    <n v="92"/>
    <x v="3"/>
    <n v="506000"/>
    <n v="322"/>
  </r>
  <r>
    <n v="16317"/>
    <x v="1"/>
    <x v="10"/>
    <n v="6"/>
    <n v="29"/>
    <x v="14"/>
    <s v="Ortensia Giraldo"/>
    <n v="75"/>
    <n v="75"/>
    <x v="3"/>
    <n v="412500"/>
    <n v="262.5"/>
  </r>
  <r>
    <n v="16318"/>
    <x v="1"/>
    <x v="9"/>
    <n v="3"/>
    <n v="26"/>
    <x v="16"/>
    <s v="Juan Carlos Londoño"/>
    <n v="99"/>
    <n v="99"/>
    <x v="3"/>
    <n v="544500"/>
    <n v="346.5"/>
  </r>
  <r>
    <n v="16319"/>
    <x v="1"/>
    <x v="9"/>
    <n v="3"/>
    <n v="28"/>
    <x v="19"/>
    <s v="Patricia Fernandez"/>
    <n v="106"/>
    <n v="106"/>
    <x v="0"/>
    <n v="318000"/>
    <n v="212"/>
  </r>
  <r>
    <n v="16320"/>
    <x v="1"/>
    <x v="11"/>
    <n v="7"/>
    <n v="14"/>
    <x v="5"/>
    <s v="Ernesto Pérez"/>
    <n v="70"/>
    <n v="70"/>
    <x v="2"/>
    <n v="616000"/>
    <n v="266"/>
  </r>
  <r>
    <n v="16321"/>
    <x v="1"/>
    <x v="0"/>
    <n v="11"/>
    <n v="8"/>
    <x v="17"/>
    <s v="Ernesto Pérez"/>
    <n v="162"/>
    <n v="162"/>
    <x v="1"/>
    <n v="1134000"/>
    <n v="648"/>
  </r>
  <r>
    <n v="16322"/>
    <x v="1"/>
    <x v="1"/>
    <n v="10"/>
    <n v="25"/>
    <x v="19"/>
    <s v="Carolina Navarro"/>
    <n v="53"/>
    <n v="53"/>
    <x v="1"/>
    <n v="371000"/>
    <n v="212"/>
  </r>
  <r>
    <n v="16323"/>
    <x v="1"/>
    <x v="6"/>
    <n v="1"/>
    <n v="27"/>
    <x v="0"/>
    <s v="Carolina Navarro"/>
    <n v="119"/>
    <n v="119"/>
    <x v="2"/>
    <n v="1047200"/>
    <n v="452.2"/>
  </r>
  <r>
    <n v="16324"/>
    <x v="1"/>
    <x v="6"/>
    <n v="1"/>
    <n v="23"/>
    <x v="12"/>
    <s v="Juan Carlos Londoño"/>
    <n v="206"/>
    <n v="206"/>
    <x v="3"/>
    <n v="885800"/>
    <n v="473.8"/>
  </r>
  <r>
    <n v="16325"/>
    <x v="1"/>
    <x v="8"/>
    <n v="5"/>
    <n v="8"/>
    <x v="3"/>
    <s v="Marcela Valencia"/>
    <n v="176"/>
    <n v="176"/>
    <x v="1"/>
    <n v="1232000"/>
    <n v="704"/>
  </r>
  <r>
    <n v="16326"/>
    <x v="1"/>
    <x v="5"/>
    <n v="9"/>
    <n v="25"/>
    <x v="19"/>
    <s v="Patricia Fernandez"/>
    <n v="257"/>
    <n v="257"/>
    <x v="2"/>
    <n v="1927500"/>
    <n v="642.5"/>
  </r>
  <r>
    <n v="16327"/>
    <x v="1"/>
    <x v="4"/>
    <n v="12"/>
    <n v="26"/>
    <x v="10"/>
    <s v="Ortensia Giraldo"/>
    <n v="230"/>
    <n v="230"/>
    <x v="2"/>
    <n v="1725000"/>
    <n v="575"/>
  </r>
  <r>
    <n v="16328"/>
    <x v="1"/>
    <x v="10"/>
    <n v="6"/>
    <n v="2"/>
    <x v="10"/>
    <s v="Carolina Navarro"/>
    <n v="117"/>
    <n v="117"/>
    <x v="1"/>
    <n v="819000"/>
    <n v="468"/>
  </r>
  <r>
    <n v="16329"/>
    <x v="1"/>
    <x v="9"/>
    <n v="3"/>
    <n v="30"/>
    <x v="17"/>
    <s v="Ernesto Pérez"/>
    <n v="208"/>
    <n v="208"/>
    <x v="2"/>
    <n v="1560000"/>
    <n v="520"/>
  </r>
  <r>
    <n v="16330"/>
    <x v="1"/>
    <x v="3"/>
    <n v="8"/>
    <n v="2"/>
    <x v="11"/>
    <s v="Carolina Navarro"/>
    <n v="290"/>
    <n v="290"/>
    <x v="0"/>
    <n v="696000"/>
    <n v="406"/>
  </r>
  <r>
    <n v="16331"/>
    <x v="1"/>
    <x v="9"/>
    <n v="3"/>
    <n v="6"/>
    <x v="6"/>
    <s v="Carolina Navarro"/>
    <n v="209"/>
    <n v="209"/>
    <x v="2"/>
    <n v="1567500"/>
    <n v="522.5"/>
  </r>
  <r>
    <n v="16332"/>
    <x v="1"/>
    <x v="10"/>
    <n v="6"/>
    <n v="4"/>
    <x v="7"/>
    <s v="Carolina Navarro"/>
    <n v="111"/>
    <n v="111"/>
    <x v="3"/>
    <n v="610500"/>
    <n v="388.5"/>
  </r>
  <r>
    <n v="16333"/>
    <x v="1"/>
    <x v="1"/>
    <n v="10"/>
    <n v="27"/>
    <x v="3"/>
    <s v="Juan Carlos Londoño"/>
    <n v="101"/>
    <n v="101"/>
    <x v="3"/>
    <n v="555500"/>
    <n v="353.5"/>
  </r>
  <r>
    <n v="16334"/>
    <x v="1"/>
    <x v="8"/>
    <n v="5"/>
    <n v="7"/>
    <x v="10"/>
    <s v="Marcela Valencia"/>
    <n v="66"/>
    <n v="66"/>
    <x v="3"/>
    <n v="363000"/>
    <n v="231"/>
  </r>
  <r>
    <n v="16335"/>
    <x v="1"/>
    <x v="8"/>
    <n v="5"/>
    <n v="16"/>
    <x v="14"/>
    <s v="Marcela Valencia"/>
    <n v="294"/>
    <n v="294"/>
    <x v="2"/>
    <n v="2205000"/>
    <n v="735"/>
  </r>
  <r>
    <n v="16336"/>
    <x v="1"/>
    <x v="11"/>
    <n v="7"/>
    <n v="19"/>
    <x v="9"/>
    <s v="Carolina Navarro"/>
    <n v="161"/>
    <n v="161"/>
    <x v="1"/>
    <n v="1127000"/>
    <n v="644"/>
  </r>
  <r>
    <n v="16337"/>
    <x v="1"/>
    <x v="7"/>
    <n v="2"/>
    <n v="4"/>
    <x v="5"/>
    <s v="Marcela Valencia"/>
    <n v="108"/>
    <n v="108"/>
    <x v="1"/>
    <n v="756000"/>
    <n v="432"/>
  </r>
  <r>
    <n v="16338"/>
    <x v="1"/>
    <x v="0"/>
    <n v="11"/>
    <n v="5"/>
    <x v="18"/>
    <s v="Marcela Valencia"/>
    <n v="107"/>
    <n v="107"/>
    <x v="0"/>
    <n v="321000"/>
    <n v="214"/>
  </r>
  <r>
    <n v="16339"/>
    <x v="1"/>
    <x v="11"/>
    <n v="7"/>
    <n v="21"/>
    <x v="14"/>
    <s v="Patricia Fernandez"/>
    <n v="248"/>
    <n v="248"/>
    <x v="3"/>
    <n v="1066400"/>
    <n v="570.4"/>
  </r>
  <r>
    <n v="16340"/>
    <x v="1"/>
    <x v="10"/>
    <n v="6"/>
    <n v="27"/>
    <x v="13"/>
    <s v="Marcela Valencia"/>
    <n v="77"/>
    <n v="77"/>
    <x v="3"/>
    <n v="423500"/>
    <n v="269.5"/>
  </r>
  <r>
    <n v="16341"/>
    <x v="1"/>
    <x v="10"/>
    <n v="6"/>
    <n v="7"/>
    <x v="14"/>
    <s v="Carolina Navarro"/>
    <n v="235"/>
    <n v="235"/>
    <x v="2"/>
    <n v="1762500"/>
    <n v="587.5"/>
  </r>
  <r>
    <n v="16342"/>
    <x v="1"/>
    <x v="11"/>
    <n v="7"/>
    <n v="17"/>
    <x v="2"/>
    <s v="Ernesto Pérez"/>
    <n v="89"/>
    <n v="89"/>
    <x v="2"/>
    <n v="783200"/>
    <n v="338.2"/>
  </r>
  <r>
    <n v="16343"/>
    <x v="1"/>
    <x v="6"/>
    <n v="1"/>
    <n v="7"/>
    <x v="1"/>
    <s v="Patricia Fernandez"/>
    <n v="101"/>
    <n v="101"/>
    <x v="2"/>
    <n v="888800"/>
    <n v="383.8"/>
  </r>
  <r>
    <n v="16344"/>
    <x v="1"/>
    <x v="4"/>
    <n v="12"/>
    <n v="16"/>
    <x v="17"/>
    <s v="Carolina Navarro"/>
    <n v="132"/>
    <n v="132"/>
    <x v="1"/>
    <n v="924000"/>
    <n v="528"/>
  </r>
  <r>
    <n v="16345"/>
    <x v="1"/>
    <x v="5"/>
    <n v="9"/>
    <n v="10"/>
    <x v="1"/>
    <s v="Marcela Valencia"/>
    <n v="265"/>
    <n v="265"/>
    <x v="2"/>
    <n v="1987500"/>
    <n v="662.5"/>
  </r>
  <r>
    <n v="16346"/>
    <x v="1"/>
    <x v="10"/>
    <n v="6"/>
    <n v="2"/>
    <x v="16"/>
    <s v="Ernesto Pérez"/>
    <n v="98"/>
    <n v="98"/>
    <x v="1"/>
    <n v="686000"/>
    <n v="392"/>
  </r>
  <r>
    <n v="16347"/>
    <x v="1"/>
    <x v="4"/>
    <n v="12"/>
    <n v="3"/>
    <x v="11"/>
    <s v="Ortensia Giraldo"/>
    <n v="112"/>
    <n v="112"/>
    <x v="0"/>
    <n v="336000"/>
    <n v="224"/>
  </r>
  <r>
    <n v="16348"/>
    <x v="1"/>
    <x v="1"/>
    <n v="10"/>
    <n v="5"/>
    <x v="13"/>
    <s v="Ortensia Giraldo"/>
    <n v="92"/>
    <n v="92"/>
    <x v="0"/>
    <n v="276000"/>
    <n v="184"/>
  </r>
  <r>
    <n v="16349"/>
    <x v="1"/>
    <x v="5"/>
    <n v="9"/>
    <n v="29"/>
    <x v="0"/>
    <s v="Ortensia Giraldo"/>
    <m/>
    <n v="88.8"/>
    <x v="0"/>
    <n v="246000"/>
    <n v="164"/>
  </r>
  <r>
    <n v="16350"/>
    <x v="1"/>
    <x v="4"/>
    <n v="12"/>
    <n v="14"/>
    <x v="12"/>
    <s v="Marcela Valencia"/>
    <n v="115"/>
    <n v="115"/>
    <x v="0"/>
    <n v="345000"/>
    <n v="230"/>
  </r>
  <r>
    <n v="16351"/>
    <x v="1"/>
    <x v="0"/>
    <n v="11"/>
    <n v="5"/>
    <x v="18"/>
    <s v="Juan Carlos Londoño"/>
    <n v="90"/>
    <n v="90"/>
    <x v="1"/>
    <n v="630000"/>
    <n v="360"/>
  </r>
  <r>
    <n v="16352"/>
    <x v="1"/>
    <x v="11"/>
    <n v="7"/>
    <n v="13"/>
    <x v="3"/>
    <s v="Ernesto Pérez"/>
    <n v="80"/>
    <n v="80"/>
    <x v="1"/>
    <n v="560000"/>
    <n v="320"/>
  </r>
  <r>
    <n v="16353"/>
    <x v="1"/>
    <x v="11"/>
    <n v="7"/>
    <n v="2"/>
    <x v="19"/>
    <s v="Juan Carlos Londoño"/>
    <n v="201"/>
    <n v="201"/>
    <x v="0"/>
    <n v="482400"/>
    <n v="281.39999999999998"/>
  </r>
  <r>
    <n v="16354"/>
    <x v="1"/>
    <x v="2"/>
    <n v="4"/>
    <n v="25"/>
    <x v="9"/>
    <s v="Patricia Fernandez"/>
    <n v="80"/>
    <n v="80"/>
    <x v="1"/>
    <n v="560000"/>
    <n v="320"/>
  </r>
  <r>
    <n v="16355"/>
    <x v="1"/>
    <x v="9"/>
    <n v="3"/>
    <n v="7"/>
    <x v="13"/>
    <s v="Ortensia Giraldo"/>
    <n v="106"/>
    <n v="106"/>
    <x v="3"/>
    <n v="583000"/>
    <n v="371"/>
  </r>
  <r>
    <n v="16356"/>
    <x v="1"/>
    <x v="4"/>
    <n v="12"/>
    <n v="30"/>
    <x v="15"/>
    <s v="Juan Carlos Londoño"/>
    <n v="82"/>
    <n v="82"/>
    <x v="3"/>
    <n v="451000"/>
    <n v="287"/>
  </r>
  <r>
    <n v="16357"/>
    <x v="1"/>
    <x v="4"/>
    <n v="12"/>
    <n v="4"/>
    <x v="8"/>
    <s v="Juan Carlos Londoño"/>
    <n v="94"/>
    <n v="94"/>
    <x v="3"/>
    <n v="517000"/>
    <n v="329"/>
  </r>
  <r>
    <n v="16358"/>
    <x v="1"/>
    <x v="9"/>
    <n v="3"/>
    <n v="27"/>
    <x v="2"/>
    <s v="Ortensia Giraldo"/>
    <n v="52"/>
    <n v="52"/>
    <x v="1"/>
    <n v="364000"/>
    <n v="208"/>
  </r>
  <r>
    <n v="16359"/>
    <x v="1"/>
    <x v="8"/>
    <n v="5"/>
    <n v="27"/>
    <x v="18"/>
    <s v="Ernesto Pérez"/>
    <n v="116"/>
    <n v="116"/>
    <x v="0"/>
    <n v="348000"/>
    <n v="232"/>
  </r>
  <r>
    <n v="16360"/>
    <x v="1"/>
    <x v="0"/>
    <n v="11"/>
    <n v="10"/>
    <x v="14"/>
    <s v="Marcela Valencia"/>
    <n v="63"/>
    <n v="63"/>
    <x v="1"/>
    <n v="441000"/>
    <n v="252"/>
  </r>
  <r>
    <n v="16361"/>
    <x v="1"/>
    <x v="0"/>
    <n v="11"/>
    <n v="29"/>
    <x v="16"/>
    <s v="Ortensia Giraldo"/>
    <n v="78"/>
    <n v="78"/>
    <x v="3"/>
    <n v="429000"/>
    <n v="273"/>
  </r>
  <r>
    <n v="16362"/>
    <x v="1"/>
    <x v="1"/>
    <n v="10"/>
    <n v="12"/>
    <x v="0"/>
    <s v="Marcela Valencia"/>
    <n v="139"/>
    <n v="139"/>
    <x v="1"/>
    <n v="973000"/>
    <n v="556"/>
  </r>
  <r>
    <n v="16363"/>
    <x v="1"/>
    <x v="3"/>
    <n v="8"/>
    <n v="15"/>
    <x v="14"/>
    <s v="Ortensia Giraldo"/>
    <n v="89"/>
    <n v="89"/>
    <x v="2"/>
    <n v="783200"/>
    <n v="338.2"/>
  </r>
  <r>
    <n v="16364"/>
    <x v="1"/>
    <x v="4"/>
    <n v="12"/>
    <n v="29"/>
    <x v="3"/>
    <s v="Patricia Fernandez"/>
    <n v="62"/>
    <n v="62"/>
    <x v="3"/>
    <n v="341000"/>
    <n v="217"/>
  </r>
  <r>
    <n v="16365"/>
    <x v="1"/>
    <x v="4"/>
    <n v="12"/>
    <n v="4"/>
    <x v="8"/>
    <s v="Juan Carlos Londoño"/>
    <n v="51"/>
    <n v="51"/>
    <x v="1"/>
    <n v="357000"/>
    <n v="204"/>
  </r>
  <r>
    <n v="16366"/>
    <x v="1"/>
    <x v="0"/>
    <n v="11"/>
    <n v="26"/>
    <x v="17"/>
    <s v="Ernesto Pérez"/>
    <n v="144"/>
    <n v="144"/>
    <x v="1"/>
    <n v="1008000"/>
    <n v="576"/>
  </r>
  <r>
    <n v="16367"/>
    <x v="1"/>
    <x v="5"/>
    <n v="9"/>
    <n v="15"/>
    <x v="11"/>
    <s v="Ernesto Pérez"/>
    <n v="274"/>
    <n v="274"/>
    <x v="2"/>
    <n v="2055000"/>
    <n v="685"/>
  </r>
  <r>
    <n v="16368"/>
    <x v="1"/>
    <x v="9"/>
    <n v="3"/>
    <n v="26"/>
    <x v="9"/>
    <s v="Carolina Navarro"/>
    <n v="50"/>
    <n v="50"/>
    <x v="3"/>
    <n v="275000"/>
    <n v="175"/>
  </r>
  <r>
    <n v="16369"/>
    <x v="1"/>
    <x v="5"/>
    <n v="9"/>
    <n v="15"/>
    <x v="4"/>
    <s v="Carolina Navarro"/>
    <n v="99"/>
    <n v="99"/>
    <x v="0"/>
    <n v="297000"/>
    <n v="198"/>
  </r>
  <r>
    <n v="16370"/>
    <x v="1"/>
    <x v="3"/>
    <n v="8"/>
    <n v="9"/>
    <x v="6"/>
    <s v="Ortensia Giraldo"/>
    <n v="205"/>
    <n v="205"/>
    <x v="0"/>
    <n v="492000"/>
    <n v="287"/>
  </r>
  <r>
    <n v="16371"/>
    <x v="1"/>
    <x v="6"/>
    <n v="1"/>
    <n v="26"/>
    <x v="4"/>
    <s v="Ortensia Giraldo"/>
    <n v="124"/>
    <n v="124"/>
    <x v="1"/>
    <n v="868000"/>
    <n v="496"/>
  </r>
  <r>
    <n v="16372"/>
    <x v="1"/>
    <x v="4"/>
    <n v="12"/>
    <n v="8"/>
    <x v="17"/>
    <s v="Patricia Fernandez"/>
    <n v="82"/>
    <n v="82"/>
    <x v="0"/>
    <n v="246000"/>
    <n v="164"/>
  </r>
  <r>
    <n v="16373"/>
    <x v="1"/>
    <x v="5"/>
    <n v="9"/>
    <n v="30"/>
    <x v="7"/>
    <s v="Ortensia Giraldo"/>
    <n v="55"/>
    <n v="55"/>
    <x v="1"/>
    <n v="385000"/>
    <n v="220"/>
  </r>
  <r>
    <n v="16374"/>
    <x v="1"/>
    <x v="8"/>
    <n v="5"/>
    <n v="6"/>
    <x v="3"/>
    <s v="Marcela Valencia"/>
    <n v="150"/>
    <n v="150"/>
    <x v="1"/>
    <n v="1050000"/>
    <n v="600"/>
  </r>
  <r>
    <n v="16375"/>
    <x v="1"/>
    <x v="1"/>
    <n v="10"/>
    <n v="8"/>
    <x v="2"/>
    <s v="Carolina Navarro"/>
    <n v="74"/>
    <n v="74"/>
    <x v="3"/>
    <n v="407000"/>
    <n v="259"/>
  </r>
  <r>
    <n v="16376"/>
    <x v="1"/>
    <x v="8"/>
    <n v="5"/>
    <n v="30"/>
    <x v="11"/>
    <s v="Juan Carlos Londoño"/>
    <n v="101"/>
    <n v="101"/>
    <x v="0"/>
    <n v="303000"/>
    <n v="202"/>
  </r>
  <r>
    <n v="16377"/>
    <x v="1"/>
    <x v="1"/>
    <n v="10"/>
    <n v="25"/>
    <x v="18"/>
    <s v="Patricia Fernandez"/>
    <n v="259"/>
    <n v="259"/>
    <x v="2"/>
    <n v="1942500"/>
    <n v="647.5"/>
  </r>
  <r>
    <n v="16378"/>
    <x v="1"/>
    <x v="11"/>
    <n v="7"/>
    <n v="11"/>
    <x v="1"/>
    <s v="Ortensia Giraldo"/>
    <n v="110"/>
    <n v="110"/>
    <x v="1"/>
    <n v="770000"/>
    <n v="440"/>
  </r>
  <r>
    <n v="16379"/>
    <x v="1"/>
    <x v="10"/>
    <n v="6"/>
    <n v="12"/>
    <x v="6"/>
    <s v="Carolina Navarro"/>
    <n v="70"/>
    <n v="70"/>
    <x v="0"/>
    <n v="210000"/>
    <n v="140"/>
  </r>
  <r>
    <n v="16380"/>
    <x v="1"/>
    <x v="1"/>
    <n v="10"/>
    <n v="25"/>
    <x v="13"/>
    <s v="Marcela Valencia"/>
    <n v="68"/>
    <n v="68"/>
    <x v="0"/>
    <n v="204000"/>
    <n v="136"/>
  </r>
  <r>
    <n v="16381"/>
    <x v="1"/>
    <x v="4"/>
    <n v="12"/>
    <n v="6"/>
    <x v="19"/>
    <s v="Ortensia Giraldo"/>
    <n v="202"/>
    <n v="202"/>
    <x v="2"/>
    <n v="1515000"/>
    <n v="505"/>
  </r>
  <r>
    <n v="16382"/>
    <x v="1"/>
    <x v="7"/>
    <n v="2"/>
    <n v="5"/>
    <x v="1"/>
    <s v="Ortensia Giraldo"/>
    <n v="124"/>
    <n v="124"/>
    <x v="1"/>
    <n v="868000"/>
    <n v="496"/>
  </r>
  <r>
    <n v="16383"/>
    <x v="1"/>
    <x v="10"/>
    <n v="6"/>
    <n v="17"/>
    <x v="7"/>
    <s v="Ernesto Pérez"/>
    <n v="212"/>
    <n v="212"/>
    <x v="2"/>
    <n v="1590000"/>
    <n v="530"/>
  </r>
  <r>
    <n v="16384"/>
    <x v="1"/>
    <x v="2"/>
    <n v="4"/>
    <n v="8"/>
    <x v="4"/>
    <s v="Marcela Valencia"/>
    <n v="57"/>
    <n v="57"/>
    <x v="3"/>
    <n v="313500"/>
    <n v="199.5"/>
  </r>
  <r>
    <n v="16385"/>
    <x v="1"/>
    <x v="1"/>
    <n v="10"/>
    <n v="7"/>
    <x v="6"/>
    <s v="Ortensia Giraldo"/>
    <n v="267"/>
    <n v="267"/>
    <x v="2"/>
    <n v="2002500"/>
    <n v="667.5"/>
  </r>
  <r>
    <n v="16386"/>
    <x v="1"/>
    <x v="3"/>
    <n v="8"/>
    <n v="26"/>
    <x v="6"/>
    <s v="Marcela Valencia"/>
    <n v="59"/>
    <n v="59"/>
    <x v="1"/>
    <n v="413000"/>
    <n v="236"/>
  </r>
  <r>
    <n v="16387"/>
    <x v="1"/>
    <x v="7"/>
    <n v="2"/>
    <n v="1"/>
    <x v="7"/>
    <s v="Ortensia Giraldo"/>
    <n v="278"/>
    <n v="278"/>
    <x v="3"/>
    <n v="1195400"/>
    <n v="639.4"/>
  </r>
  <r>
    <n v="16388"/>
    <x v="1"/>
    <x v="3"/>
    <n v="8"/>
    <n v="10"/>
    <x v="18"/>
    <s v="Marcela Valencia"/>
    <n v="286"/>
    <n v="286"/>
    <x v="0"/>
    <n v="686400"/>
    <n v="400.4"/>
  </r>
  <r>
    <n v="16389"/>
    <x v="1"/>
    <x v="0"/>
    <n v="11"/>
    <n v="18"/>
    <x v="11"/>
    <s v="Juan Carlos Londoño"/>
    <n v="120"/>
    <n v="120"/>
    <x v="3"/>
    <n v="660000"/>
    <n v="420"/>
  </r>
  <r>
    <n v="16390"/>
    <x v="1"/>
    <x v="10"/>
    <n v="6"/>
    <n v="27"/>
    <x v="5"/>
    <s v="Ortensia Giraldo"/>
    <n v="92"/>
    <n v="92"/>
    <x v="0"/>
    <n v="276000"/>
    <n v="184"/>
  </r>
  <r>
    <n v="16391"/>
    <x v="1"/>
    <x v="1"/>
    <n v="10"/>
    <n v="28"/>
    <x v="5"/>
    <s v="Carolina Navarro"/>
    <n v="61"/>
    <n v="61"/>
    <x v="1"/>
    <n v="427000"/>
    <n v="244"/>
  </r>
  <r>
    <n v="16392"/>
    <x v="1"/>
    <x v="9"/>
    <n v="3"/>
    <n v="20"/>
    <x v="9"/>
    <s v="Patricia Fernandez"/>
    <n v="208"/>
    <n v="208"/>
    <x v="2"/>
    <n v="1560000"/>
    <n v="520"/>
  </r>
  <r>
    <n v="16393"/>
    <x v="1"/>
    <x v="7"/>
    <n v="2"/>
    <n v="8"/>
    <x v="1"/>
    <s v="Marcela Valencia"/>
    <n v="234"/>
    <n v="234"/>
    <x v="3"/>
    <n v="1006200"/>
    <n v="538.20000000000005"/>
  </r>
  <r>
    <n v="16394"/>
    <x v="1"/>
    <x v="5"/>
    <n v="9"/>
    <n v="13"/>
    <x v="5"/>
    <s v="Patricia Fernandez"/>
    <n v="77"/>
    <n v="77"/>
    <x v="1"/>
    <n v="539000"/>
    <n v="308"/>
  </r>
  <r>
    <n v="16395"/>
    <x v="1"/>
    <x v="3"/>
    <n v="8"/>
    <n v="2"/>
    <x v="14"/>
    <s v="Juan Carlos Londoño"/>
    <n v="215"/>
    <n v="215"/>
    <x v="0"/>
    <n v="516000"/>
    <n v="301"/>
  </r>
  <r>
    <n v="16396"/>
    <x v="1"/>
    <x v="7"/>
    <n v="2"/>
    <n v="4"/>
    <x v="19"/>
    <s v="Marcela Valencia"/>
    <n v="209"/>
    <n v="209"/>
    <x v="0"/>
    <n v="501600"/>
    <n v="292.60000000000002"/>
  </r>
  <r>
    <n v="16397"/>
    <x v="1"/>
    <x v="8"/>
    <n v="5"/>
    <n v="4"/>
    <x v="18"/>
    <s v="Juan Carlos Londoño"/>
    <n v="126"/>
    <n v="126"/>
    <x v="1"/>
    <n v="882000"/>
    <n v="504"/>
  </r>
  <r>
    <n v="16398"/>
    <x v="1"/>
    <x v="5"/>
    <n v="9"/>
    <n v="27"/>
    <x v="5"/>
    <s v="Ortensia Giraldo"/>
    <n v="287"/>
    <n v="287"/>
    <x v="2"/>
    <n v="2152500"/>
    <n v="717.5"/>
  </r>
  <r>
    <n v="16399"/>
    <x v="1"/>
    <x v="8"/>
    <n v="5"/>
    <n v="13"/>
    <x v="17"/>
    <s v="Ortensia Giraldo"/>
    <n v="75"/>
    <n v="75"/>
    <x v="1"/>
    <n v="525000"/>
    <n v="300"/>
  </r>
  <r>
    <n v="16400"/>
    <x v="1"/>
    <x v="8"/>
    <n v="5"/>
    <n v="22"/>
    <x v="19"/>
    <s v="Ernesto Pérez"/>
    <n v="99"/>
    <n v="99"/>
    <x v="0"/>
    <n v="297000"/>
    <n v="198"/>
  </r>
  <r>
    <n v="16401"/>
    <x v="1"/>
    <x v="6"/>
    <n v="1"/>
    <n v="12"/>
    <x v="19"/>
    <s v="Marcela Valencia"/>
    <n v="100"/>
    <n v="100"/>
    <x v="2"/>
    <n v="880000"/>
    <n v="380"/>
  </r>
  <r>
    <n v="16402"/>
    <x v="1"/>
    <x v="7"/>
    <n v="2"/>
    <n v="23"/>
    <x v="14"/>
    <s v="Ernesto Pérez"/>
    <n v="156"/>
    <n v="156"/>
    <x v="1"/>
    <n v="1092000"/>
    <n v="624"/>
  </r>
  <r>
    <n v="16403"/>
    <x v="1"/>
    <x v="11"/>
    <n v="7"/>
    <n v="7"/>
    <x v="19"/>
    <s v="Patricia Fernandez"/>
    <n v="204"/>
    <n v="204"/>
    <x v="0"/>
    <n v="489600"/>
    <n v="285.60000000000002"/>
  </r>
  <r>
    <n v="16404"/>
    <x v="1"/>
    <x v="6"/>
    <n v="1"/>
    <n v="23"/>
    <x v="13"/>
    <s v="Juan Carlos Londoño"/>
    <n v="291"/>
    <n v="291"/>
    <x v="0"/>
    <n v="698400"/>
    <n v="407.4"/>
  </r>
  <r>
    <n v="16405"/>
    <x v="1"/>
    <x v="1"/>
    <n v="10"/>
    <n v="15"/>
    <x v="2"/>
    <s v="Juan Carlos Londoño"/>
    <n v="94"/>
    <n v="94"/>
    <x v="0"/>
    <n v="282000"/>
    <n v="188"/>
  </r>
  <r>
    <n v="16406"/>
    <x v="1"/>
    <x v="4"/>
    <n v="12"/>
    <n v="23"/>
    <x v="8"/>
    <s v="Patricia Fernandez"/>
    <n v="110"/>
    <n v="110"/>
    <x v="0"/>
    <n v="330000"/>
    <n v="220"/>
  </r>
  <r>
    <n v="16407"/>
    <x v="1"/>
    <x v="10"/>
    <n v="6"/>
    <n v="17"/>
    <x v="17"/>
    <s v="Juan Carlos Londoño"/>
    <n v="100"/>
    <n v="100"/>
    <x v="0"/>
    <n v="300000"/>
    <n v="200"/>
  </r>
  <r>
    <n v="16408"/>
    <x v="1"/>
    <x v="1"/>
    <n v="10"/>
    <n v="30"/>
    <x v="2"/>
    <s v="Carolina Navarro"/>
    <n v="59"/>
    <n v="59"/>
    <x v="1"/>
    <n v="413000"/>
    <n v="236"/>
  </r>
  <r>
    <n v="16409"/>
    <x v="1"/>
    <x v="4"/>
    <n v="12"/>
    <n v="30"/>
    <x v="4"/>
    <s v="Ortensia Giraldo"/>
    <n v="127"/>
    <n v="127"/>
    <x v="1"/>
    <n v="889000"/>
    <n v="508"/>
  </r>
  <r>
    <n v="16410"/>
    <x v="1"/>
    <x v="10"/>
    <n v="6"/>
    <n v="5"/>
    <x v="4"/>
    <s v="Marcela Valencia"/>
    <n v="93"/>
    <n v="93"/>
    <x v="0"/>
    <n v="279000"/>
    <n v="186"/>
  </r>
  <r>
    <n v="16411"/>
    <x v="1"/>
    <x v="8"/>
    <n v="5"/>
    <n v="2"/>
    <x v="0"/>
    <s v="Carolina Navarro"/>
    <n v="69"/>
    <n v="69"/>
    <x v="1"/>
    <n v="483000"/>
    <n v="276"/>
  </r>
  <r>
    <n v="16412"/>
    <x v="1"/>
    <x v="3"/>
    <n v="8"/>
    <n v="5"/>
    <x v="8"/>
    <s v="Ernesto Pérez"/>
    <n v="70"/>
    <n v="70"/>
    <x v="2"/>
    <n v="616000"/>
    <n v="266"/>
  </r>
  <r>
    <n v="16413"/>
    <x v="1"/>
    <x v="3"/>
    <n v="8"/>
    <n v="17"/>
    <x v="18"/>
    <s v="Marcela Valencia"/>
    <n v="273"/>
    <n v="273"/>
    <x v="0"/>
    <n v="655200"/>
    <n v="382.2"/>
  </r>
  <r>
    <n v="16414"/>
    <x v="1"/>
    <x v="11"/>
    <n v="7"/>
    <n v="20"/>
    <x v="2"/>
    <s v="Ortensia Giraldo"/>
    <n v="208"/>
    <n v="208"/>
    <x v="3"/>
    <n v="894400"/>
    <n v="478.4"/>
  </r>
  <r>
    <n v="16415"/>
    <x v="1"/>
    <x v="2"/>
    <n v="4"/>
    <n v="9"/>
    <x v="17"/>
    <s v="Juan Carlos Londoño"/>
    <n v="50"/>
    <n v="50"/>
    <x v="0"/>
    <n v="150000"/>
    <n v="100"/>
  </r>
  <r>
    <n v="16416"/>
    <x v="1"/>
    <x v="6"/>
    <n v="1"/>
    <n v="28"/>
    <x v="13"/>
    <s v="Juan Carlos Londoño"/>
    <n v="297"/>
    <n v="297"/>
    <x v="3"/>
    <n v="1277100"/>
    <n v="683.1"/>
  </r>
  <r>
    <n v="16417"/>
    <x v="1"/>
    <x v="10"/>
    <n v="6"/>
    <n v="28"/>
    <x v="10"/>
    <s v="Patricia Fernandez"/>
    <n v="109"/>
    <n v="109"/>
    <x v="1"/>
    <n v="763000"/>
    <n v="436"/>
  </r>
  <r>
    <n v="16418"/>
    <x v="1"/>
    <x v="3"/>
    <n v="8"/>
    <n v="6"/>
    <x v="8"/>
    <s v="Ortensia Giraldo"/>
    <n v="267"/>
    <n v="267"/>
    <x v="0"/>
    <n v="640800"/>
    <n v="373.8"/>
  </r>
  <r>
    <n v="16419"/>
    <x v="1"/>
    <x v="3"/>
    <n v="8"/>
    <n v="27"/>
    <x v="3"/>
    <s v="Juan Carlos Londoño"/>
    <n v="164"/>
    <n v="164"/>
    <x v="1"/>
    <n v="1148000"/>
    <n v="656"/>
  </r>
  <r>
    <n v="16420"/>
    <x v="1"/>
    <x v="7"/>
    <n v="2"/>
    <n v="17"/>
    <x v="18"/>
    <s v="Ortensia Giraldo"/>
    <n v="231"/>
    <n v="231"/>
    <x v="3"/>
    <n v="993300"/>
    <n v="531.29999999999995"/>
  </r>
  <r>
    <n v="16421"/>
    <x v="1"/>
    <x v="2"/>
    <n v="4"/>
    <n v="7"/>
    <x v="1"/>
    <s v="Marcela Valencia"/>
    <n v="246"/>
    <n v="246"/>
    <x v="2"/>
    <n v="1845000"/>
    <n v="615"/>
  </r>
  <r>
    <n v="16422"/>
    <x v="1"/>
    <x v="1"/>
    <n v="10"/>
    <n v="2"/>
    <x v="16"/>
    <s v="Ernesto Pérez"/>
    <n v="200"/>
    <n v="200"/>
    <x v="2"/>
    <n v="1500000"/>
    <n v="500"/>
  </r>
  <r>
    <n v="16423"/>
    <x v="1"/>
    <x v="3"/>
    <n v="8"/>
    <n v="16"/>
    <x v="17"/>
    <s v="Ernesto Pérez"/>
    <n v="132"/>
    <n v="132"/>
    <x v="1"/>
    <n v="924000"/>
    <n v="528"/>
  </r>
  <r>
    <n v="16424"/>
    <x v="1"/>
    <x v="8"/>
    <n v="5"/>
    <n v="2"/>
    <x v="3"/>
    <s v="Ernesto Pérez"/>
    <n v="105"/>
    <n v="105"/>
    <x v="1"/>
    <n v="735000"/>
    <n v="420"/>
  </r>
  <r>
    <n v="16425"/>
    <x v="1"/>
    <x v="1"/>
    <n v="10"/>
    <n v="22"/>
    <x v="7"/>
    <s v="Marcela Valencia"/>
    <n v="262"/>
    <n v="262"/>
    <x v="2"/>
    <n v="1965000"/>
    <n v="655"/>
  </r>
  <r>
    <n v="16426"/>
    <x v="1"/>
    <x v="11"/>
    <n v="7"/>
    <n v="8"/>
    <x v="1"/>
    <s v="Ortensia Giraldo"/>
    <n v="103"/>
    <n v="103"/>
    <x v="1"/>
    <n v="721000"/>
    <n v="412"/>
  </r>
  <r>
    <n v="16427"/>
    <x v="1"/>
    <x v="10"/>
    <n v="6"/>
    <n v="4"/>
    <x v="3"/>
    <s v="Juan Carlos Londoño"/>
    <n v="105"/>
    <n v="105"/>
    <x v="3"/>
    <n v="577500"/>
    <n v="367.5"/>
  </r>
  <r>
    <n v="16428"/>
    <x v="1"/>
    <x v="1"/>
    <n v="10"/>
    <n v="17"/>
    <x v="18"/>
    <s v="Juan Carlos Londoño"/>
    <n v="240"/>
    <n v="240"/>
    <x v="2"/>
    <n v="1800000"/>
    <n v="600"/>
  </r>
  <r>
    <n v="16429"/>
    <x v="1"/>
    <x v="9"/>
    <n v="3"/>
    <n v="17"/>
    <x v="12"/>
    <s v="Patricia Fernandez"/>
    <n v="265"/>
    <n v="265"/>
    <x v="2"/>
    <n v="1987500"/>
    <n v="662.5"/>
  </r>
  <r>
    <n v="16430"/>
    <x v="1"/>
    <x v="9"/>
    <n v="3"/>
    <n v="12"/>
    <x v="5"/>
    <s v="Marcela Valencia"/>
    <n v="252"/>
    <n v="252"/>
    <x v="2"/>
    <n v="1890000"/>
    <n v="630"/>
  </r>
  <r>
    <n v="16431"/>
    <x v="1"/>
    <x v="6"/>
    <n v="1"/>
    <n v="5"/>
    <x v="19"/>
    <s v="Ortensia Giraldo"/>
    <n v="284"/>
    <n v="284"/>
    <x v="3"/>
    <n v="1221200"/>
    <n v="653.20000000000005"/>
  </r>
  <r>
    <n v="16432"/>
    <x v="1"/>
    <x v="11"/>
    <n v="7"/>
    <n v="26"/>
    <x v="0"/>
    <s v="Juan Carlos Londoño"/>
    <n v="201"/>
    <n v="201"/>
    <x v="0"/>
    <n v="482400"/>
    <n v="281.39999999999998"/>
  </r>
  <r>
    <n v="16433"/>
    <x v="1"/>
    <x v="0"/>
    <n v="11"/>
    <n v="16"/>
    <x v="15"/>
    <s v="Juan Carlos Londoño"/>
    <n v="220"/>
    <n v="220"/>
    <x v="2"/>
    <n v="1650000"/>
    <n v="550"/>
  </r>
  <r>
    <n v="16434"/>
    <x v="1"/>
    <x v="4"/>
    <n v="12"/>
    <n v="13"/>
    <x v="17"/>
    <s v="Patricia Fernandez"/>
    <n v="105"/>
    <n v="105"/>
    <x v="0"/>
    <n v="315000"/>
    <n v="210"/>
  </r>
  <r>
    <n v="16435"/>
    <x v="1"/>
    <x v="3"/>
    <n v="8"/>
    <n v="30"/>
    <x v="10"/>
    <s v="Ortensia Giraldo"/>
    <n v="234"/>
    <n v="234"/>
    <x v="0"/>
    <n v="561600"/>
    <n v="327.60000000000002"/>
  </r>
  <r>
    <n v="16436"/>
    <x v="1"/>
    <x v="0"/>
    <n v="11"/>
    <n v="6"/>
    <x v="10"/>
    <s v="Marcela Valencia"/>
    <n v="80"/>
    <n v="80"/>
    <x v="3"/>
    <n v="440000"/>
    <n v="280"/>
  </r>
  <r>
    <n v="16437"/>
    <x v="1"/>
    <x v="0"/>
    <n v="11"/>
    <n v="29"/>
    <x v="7"/>
    <s v="Ernesto Pérez"/>
    <n v="68"/>
    <n v="68"/>
    <x v="0"/>
    <n v="204000"/>
    <n v="136"/>
  </r>
  <r>
    <n v="16438"/>
    <x v="1"/>
    <x v="3"/>
    <n v="8"/>
    <n v="25"/>
    <x v="1"/>
    <s v="Juan Carlos Londoño"/>
    <n v="276"/>
    <n v="276"/>
    <x v="0"/>
    <n v="662400"/>
    <n v="386.4"/>
  </r>
  <r>
    <n v="16439"/>
    <x v="1"/>
    <x v="1"/>
    <n v="10"/>
    <n v="9"/>
    <x v="7"/>
    <s v="Ernesto Pérez"/>
    <n v="239"/>
    <n v="239"/>
    <x v="2"/>
    <n v="1792500"/>
    <n v="597.5"/>
  </r>
  <r>
    <n v="16440"/>
    <x v="1"/>
    <x v="5"/>
    <n v="9"/>
    <n v="24"/>
    <x v="12"/>
    <s v="Marcela Valencia"/>
    <n v="71"/>
    <n v="71"/>
    <x v="0"/>
    <n v="213000"/>
    <n v="142"/>
  </r>
  <r>
    <n v="16441"/>
    <x v="1"/>
    <x v="8"/>
    <n v="5"/>
    <n v="18"/>
    <x v="9"/>
    <s v="Ernesto Pérez"/>
    <n v="67"/>
    <n v="67"/>
    <x v="1"/>
    <n v="469000"/>
    <n v="268"/>
  </r>
  <r>
    <n v="16442"/>
    <x v="1"/>
    <x v="4"/>
    <n v="12"/>
    <n v="5"/>
    <x v="9"/>
    <s v="Patricia Fernandez"/>
    <n v="124"/>
    <n v="124"/>
    <x v="1"/>
    <n v="868000"/>
    <n v="496"/>
  </r>
  <r>
    <n v="16443"/>
    <x v="1"/>
    <x v="1"/>
    <n v="10"/>
    <n v="14"/>
    <x v="19"/>
    <s v="Patricia Fernandez"/>
    <n v="110"/>
    <n v="110"/>
    <x v="0"/>
    <n v="330000"/>
    <n v="220"/>
  </r>
  <r>
    <n v="16444"/>
    <x v="1"/>
    <x v="11"/>
    <n v="7"/>
    <n v="12"/>
    <x v="9"/>
    <s v="Carolina Navarro"/>
    <n v="108"/>
    <n v="108"/>
    <x v="2"/>
    <n v="950400"/>
    <n v="410.4"/>
  </r>
  <r>
    <n v="16445"/>
    <x v="1"/>
    <x v="6"/>
    <n v="1"/>
    <n v="17"/>
    <x v="16"/>
    <s v="Marcela Valencia"/>
    <n v="58"/>
    <n v="58"/>
    <x v="1"/>
    <n v="406000"/>
    <n v="232"/>
  </r>
  <r>
    <n v="16446"/>
    <x v="1"/>
    <x v="11"/>
    <n v="7"/>
    <n v="30"/>
    <x v="14"/>
    <s v="Carolina Navarro"/>
    <n v="118"/>
    <n v="118"/>
    <x v="1"/>
    <n v="826000"/>
    <n v="472"/>
  </r>
  <r>
    <n v="16447"/>
    <x v="1"/>
    <x v="6"/>
    <n v="1"/>
    <n v="1"/>
    <x v="11"/>
    <s v="Ortensia Giraldo"/>
    <n v="216"/>
    <n v="216"/>
    <x v="3"/>
    <n v="928800"/>
    <n v="496.8"/>
  </r>
  <r>
    <n v="16448"/>
    <x v="1"/>
    <x v="3"/>
    <n v="8"/>
    <n v="22"/>
    <x v="12"/>
    <s v="Ernesto Pérez"/>
    <n v="279"/>
    <n v="279"/>
    <x v="0"/>
    <n v="669600"/>
    <n v="390.6"/>
  </r>
  <r>
    <n v="16449"/>
    <x v="1"/>
    <x v="11"/>
    <n v="7"/>
    <n v="2"/>
    <x v="3"/>
    <s v="Marcela Valencia"/>
    <n v="104"/>
    <n v="104"/>
    <x v="1"/>
    <n v="728000"/>
    <n v="416"/>
  </r>
  <r>
    <n v="16450"/>
    <x v="1"/>
    <x v="4"/>
    <n v="12"/>
    <n v="6"/>
    <x v="17"/>
    <s v="Ernesto Pérez"/>
    <n v="86"/>
    <n v="86"/>
    <x v="0"/>
    <n v="258000"/>
    <n v="172"/>
  </r>
  <r>
    <n v="16451"/>
    <x v="1"/>
    <x v="1"/>
    <n v="10"/>
    <n v="16"/>
    <x v="14"/>
    <s v="Juan Carlos Londoño"/>
    <n v="88"/>
    <n v="88"/>
    <x v="3"/>
    <n v="484000"/>
    <n v="308"/>
  </r>
  <r>
    <n v="16452"/>
    <x v="1"/>
    <x v="3"/>
    <n v="8"/>
    <n v="15"/>
    <x v="17"/>
    <s v="Ortensia Giraldo"/>
    <n v="217"/>
    <n v="217"/>
    <x v="0"/>
    <n v="520800"/>
    <n v="303.8"/>
  </r>
  <r>
    <n v="16453"/>
    <x v="1"/>
    <x v="6"/>
    <n v="1"/>
    <n v="26"/>
    <x v="7"/>
    <s v="Ernesto Pérez"/>
    <n v="127"/>
    <n v="127"/>
    <x v="1"/>
    <n v="889000"/>
    <n v="508"/>
  </r>
  <r>
    <n v="16454"/>
    <x v="1"/>
    <x v="8"/>
    <n v="5"/>
    <n v="29"/>
    <x v="16"/>
    <s v="Juan Carlos Londoño"/>
    <n v="104"/>
    <n v="104"/>
    <x v="3"/>
    <n v="572000"/>
    <n v="364"/>
  </r>
  <r>
    <n v="16455"/>
    <x v="1"/>
    <x v="7"/>
    <n v="2"/>
    <n v="27"/>
    <x v="19"/>
    <s v="Patricia Fernandez"/>
    <n v="295"/>
    <n v="295"/>
    <x v="3"/>
    <n v="1268500"/>
    <n v="678.5"/>
  </r>
  <r>
    <n v="16456"/>
    <x v="1"/>
    <x v="6"/>
    <n v="1"/>
    <n v="9"/>
    <x v="3"/>
    <s v="Marcela Valencia"/>
    <n v="234"/>
    <n v="234"/>
    <x v="3"/>
    <n v="1006200"/>
    <n v="538.20000000000005"/>
  </r>
  <r>
    <n v="16457"/>
    <x v="1"/>
    <x v="10"/>
    <n v="6"/>
    <n v="1"/>
    <x v="14"/>
    <s v="Juan Carlos Londoño"/>
    <n v="108"/>
    <n v="108"/>
    <x v="1"/>
    <n v="756000"/>
    <n v="432"/>
  </r>
  <r>
    <n v="16458"/>
    <x v="1"/>
    <x v="3"/>
    <n v="8"/>
    <n v="8"/>
    <x v="2"/>
    <s v="Marcela Valencia"/>
    <n v="98"/>
    <n v="98"/>
    <x v="1"/>
    <n v="686000"/>
    <n v="392"/>
  </r>
  <r>
    <n v="16459"/>
    <x v="1"/>
    <x v="5"/>
    <n v="9"/>
    <n v="22"/>
    <x v="10"/>
    <s v="Marcela Valencia"/>
    <n v="117"/>
    <n v="117"/>
    <x v="0"/>
    <n v="351000"/>
    <n v="234"/>
  </r>
  <r>
    <n v="16460"/>
    <x v="1"/>
    <x v="10"/>
    <n v="6"/>
    <n v="22"/>
    <x v="5"/>
    <s v="Carolina Navarro"/>
    <n v="154"/>
    <n v="154"/>
    <x v="1"/>
    <n v="1078000"/>
    <n v="616"/>
  </r>
  <r>
    <n v="16461"/>
    <x v="1"/>
    <x v="9"/>
    <n v="3"/>
    <n v="25"/>
    <x v="0"/>
    <s v="Ortensia Giraldo"/>
    <n v="62"/>
    <n v="62"/>
    <x v="3"/>
    <n v="341000"/>
    <n v="217"/>
  </r>
  <r>
    <n v="16462"/>
    <x v="1"/>
    <x v="2"/>
    <n v="4"/>
    <n v="25"/>
    <x v="3"/>
    <s v="Juan Carlos Londoño"/>
    <n v="285"/>
    <n v="285"/>
    <x v="2"/>
    <n v="2137500"/>
    <n v="712.5"/>
  </r>
  <r>
    <n v="16463"/>
    <x v="1"/>
    <x v="10"/>
    <n v="6"/>
    <n v="25"/>
    <x v="5"/>
    <s v="Ortensia Giraldo"/>
    <n v="109"/>
    <n v="109"/>
    <x v="3"/>
    <n v="599500"/>
    <n v="381.5"/>
  </r>
  <r>
    <n v="16464"/>
    <x v="1"/>
    <x v="6"/>
    <n v="1"/>
    <n v="16"/>
    <x v="16"/>
    <s v="Patricia Fernandez"/>
    <n v="83"/>
    <n v="83"/>
    <x v="2"/>
    <n v="730400"/>
    <n v="315.39999999999998"/>
  </r>
  <r>
    <n v="16465"/>
    <x v="1"/>
    <x v="3"/>
    <n v="8"/>
    <n v="3"/>
    <x v="18"/>
    <s v="Marcela Valencia"/>
    <n v="228"/>
    <n v="228"/>
    <x v="3"/>
    <n v="980400"/>
    <n v="524.4"/>
  </r>
  <r>
    <n v="16466"/>
    <x v="1"/>
    <x v="11"/>
    <n v="7"/>
    <n v="4"/>
    <x v="4"/>
    <s v="Carolina Navarro"/>
    <n v="271"/>
    <n v="271"/>
    <x v="0"/>
    <n v="650400"/>
    <n v="379.4"/>
  </r>
  <r>
    <n v="16467"/>
    <x v="1"/>
    <x v="10"/>
    <n v="6"/>
    <n v="12"/>
    <x v="9"/>
    <s v="Ortensia Giraldo"/>
    <n v="56"/>
    <n v="56"/>
    <x v="3"/>
    <n v="308000"/>
    <n v="196"/>
  </r>
  <r>
    <n v="16468"/>
    <x v="1"/>
    <x v="5"/>
    <n v="9"/>
    <n v="7"/>
    <x v="7"/>
    <s v="Juan Carlos Londoño"/>
    <n v="129"/>
    <n v="129"/>
    <x v="1"/>
    <n v="903000"/>
    <n v="516"/>
  </r>
  <r>
    <n v="16469"/>
    <x v="1"/>
    <x v="7"/>
    <n v="2"/>
    <n v="17"/>
    <x v="14"/>
    <s v="Patricia Fernandez"/>
    <n v="77"/>
    <n v="77"/>
    <x v="1"/>
    <n v="539000"/>
    <n v="308"/>
  </r>
  <r>
    <n v="16470"/>
    <x v="1"/>
    <x v="8"/>
    <n v="5"/>
    <n v="20"/>
    <x v="16"/>
    <s v="Patricia Fernandez"/>
    <n v="93"/>
    <n v="93"/>
    <x v="3"/>
    <n v="511500"/>
    <n v="325.5"/>
  </r>
  <r>
    <n v="16471"/>
    <x v="1"/>
    <x v="7"/>
    <n v="2"/>
    <n v="9"/>
    <x v="9"/>
    <s v="Patricia Fernandez"/>
    <n v="208"/>
    <n v="208"/>
    <x v="0"/>
    <n v="499200"/>
    <n v="291.2"/>
  </r>
  <r>
    <n v="16472"/>
    <x v="1"/>
    <x v="10"/>
    <n v="6"/>
    <n v="7"/>
    <x v="1"/>
    <s v="Ortensia Giraldo"/>
    <n v="173"/>
    <n v="173"/>
    <x v="1"/>
    <n v="1211000"/>
    <n v="692"/>
  </r>
  <r>
    <n v="16473"/>
    <x v="1"/>
    <x v="1"/>
    <n v="10"/>
    <n v="14"/>
    <x v="9"/>
    <s v="Patricia Fernandez"/>
    <n v="58"/>
    <n v="58"/>
    <x v="0"/>
    <n v="174000"/>
    <n v="116"/>
  </r>
  <r>
    <n v="16474"/>
    <x v="1"/>
    <x v="2"/>
    <n v="4"/>
    <n v="10"/>
    <x v="8"/>
    <s v="Carolina Navarro"/>
    <n v="98"/>
    <n v="98"/>
    <x v="3"/>
    <n v="539000"/>
    <n v="343"/>
  </r>
  <r>
    <n v="16475"/>
    <x v="1"/>
    <x v="9"/>
    <n v="3"/>
    <n v="2"/>
    <x v="18"/>
    <s v="Marcela Valencia"/>
    <n v="117"/>
    <n v="117"/>
    <x v="0"/>
    <n v="351000"/>
    <n v="234"/>
  </r>
  <r>
    <n v="16476"/>
    <x v="1"/>
    <x v="0"/>
    <n v="11"/>
    <n v="14"/>
    <x v="12"/>
    <s v="Ernesto Pérez"/>
    <n v="50"/>
    <n v="50"/>
    <x v="3"/>
    <n v="275000"/>
    <n v="175"/>
  </r>
  <r>
    <n v="16477"/>
    <x v="1"/>
    <x v="10"/>
    <n v="6"/>
    <n v="8"/>
    <x v="1"/>
    <s v="Juan Carlos Londoño"/>
    <n v="115"/>
    <n v="115"/>
    <x v="3"/>
    <n v="632500"/>
    <n v="402.5"/>
  </r>
  <r>
    <n v="16478"/>
    <x v="1"/>
    <x v="9"/>
    <n v="3"/>
    <n v="28"/>
    <x v="16"/>
    <s v="Marcela Valencia"/>
    <n v="263"/>
    <n v="263"/>
    <x v="2"/>
    <n v="1972500"/>
    <n v="657.5"/>
  </r>
  <r>
    <n v="16479"/>
    <x v="1"/>
    <x v="9"/>
    <n v="3"/>
    <n v="5"/>
    <x v="12"/>
    <s v="Marcela Valencia"/>
    <n v="89"/>
    <n v="89"/>
    <x v="1"/>
    <n v="623000"/>
    <n v="356"/>
  </r>
  <r>
    <n v="16480"/>
    <x v="1"/>
    <x v="3"/>
    <n v="8"/>
    <n v="26"/>
    <x v="2"/>
    <s v="Ortensia Giraldo"/>
    <n v="170"/>
    <n v="170"/>
    <x v="1"/>
    <n v="1190000"/>
    <n v="680"/>
  </r>
  <r>
    <n v="16481"/>
    <x v="1"/>
    <x v="6"/>
    <n v="1"/>
    <n v="5"/>
    <x v="13"/>
    <s v="Patricia Fernandez"/>
    <n v="234"/>
    <n v="234"/>
    <x v="3"/>
    <n v="1006200"/>
    <n v="538.20000000000005"/>
  </r>
  <r>
    <n v="16482"/>
    <x v="1"/>
    <x v="6"/>
    <n v="1"/>
    <n v="7"/>
    <x v="10"/>
    <s v="Ernesto Pérez"/>
    <n v="242"/>
    <n v="242"/>
    <x v="0"/>
    <n v="580800"/>
    <n v="338.8"/>
  </r>
  <r>
    <n v="16483"/>
    <x v="1"/>
    <x v="7"/>
    <n v="2"/>
    <n v="17"/>
    <x v="19"/>
    <s v="Carolina Navarro"/>
    <n v="294"/>
    <n v="294"/>
    <x v="0"/>
    <n v="705600"/>
    <n v="411.6"/>
  </r>
  <r>
    <n v="16484"/>
    <x v="1"/>
    <x v="10"/>
    <n v="6"/>
    <n v="17"/>
    <x v="11"/>
    <s v="Carolina Navarro"/>
    <n v="170"/>
    <n v="170"/>
    <x v="1"/>
    <n v="1190000"/>
    <n v="680"/>
  </r>
  <r>
    <n v="16485"/>
    <x v="1"/>
    <x v="10"/>
    <n v="6"/>
    <n v="16"/>
    <x v="8"/>
    <s v="Juan Carlos Londoño"/>
    <n v="100"/>
    <n v="100"/>
    <x v="3"/>
    <n v="550000"/>
    <n v="350"/>
  </r>
  <r>
    <n v="16486"/>
    <x v="1"/>
    <x v="10"/>
    <n v="6"/>
    <n v="29"/>
    <x v="7"/>
    <s v="Ernesto Pérez"/>
    <n v="299"/>
    <n v="299"/>
    <x v="2"/>
    <n v="2242500"/>
    <n v="747.5"/>
  </r>
  <r>
    <n v="16487"/>
    <x v="1"/>
    <x v="11"/>
    <n v="7"/>
    <n v="15"/>
    <x v="8"/>
    <s v="Marcela Valencia"/>
    <n v="256"/>
    <n v="256"/>
    <x v="0"/>
    <n v="614400"/>
    <n v="358.4"/>
  </r>
  <r>
    <n v="16488"/>
    <x v="1"/>
    <x v="10"/>
    <n v="6"/>
    <n v="12"/>
    <x v="8"/>
    <s v="Ernesto Pérez"/>
    <n v="84"/>
    <n v="84"/>
    <x v="1"/>
    <n v="588000"/>
    <n v="336"/>
  </r>
  <r>
    <n v="16489"/>
    <x v="1"/>
    <x v="11"/>
    <n v="7"/>
    <n v="8"/>
    <x v="10"/>
    <s v="Ortensia Giraldo"/>
    <n v="293"/>
    <n v="293"/>
    <x v="0"/>
    <n v="703200"/>
    <n v="410.2"/>
  </r>
  <r>
    <n v="16490"/>
    <x v="1"/>
    <x v="11"/>
    <n v="7"/>
    <n v="25"/>
    <x v="13"/>
    <s v="Carolina Navarro"/>
    <n v="70"/>
    <n v="70"/>
    <x v="1"/>
    <n v="490000"/>
    <n v="280"/>
  </r>
  <r>
    <n v="16491"/>
    <x v="1"/>
    <x v="6"/>
    <n v="1"/>
    <n v="10"/>
    <x v="0"/>
    <s v="Juan Carlos Londoño"/>
    <n v="114"/>
    <n v="114"/>
    <x v="2"/>
    <n v="1003200"/>
    <n v="433.2"/>
  </r>
  <r>
    <n v="16492"/>
    <x v="1"/>
    <x v="11"/>
    <n v="7"/>
    <n v="18"/>
    <x v="15"/>
    <s v="Carolina Navarro"/>
    <n v="211"/>
    <n v="211"/>
    <x v="3"/>
    <n v="907300"/>
    <n v="485.3"/>
  </r>
  <r>
    <n v="16493"/>
    <x v="1"/>
    <x v="10"/>
    <n v="6"/>
    <n v="5"/>
    <x v="15"/>
    <s v="Marcela Valencia"/>
    <n v="72"/>
    <n v="72"/>
    <x v="1"/>
    <n v="504000"/>
    <n v="288"/>
  </r>
  <r>
    <n v="16494"/>
    <x v="1"/>
    <x v="10"/>
    <n v="6"/>
    <n v="19"/>
    <x v="17"/>
    <s v="Ernesto Pérez"/>
    <n v="278"/>
    <n v="278"/>
    <x v="2"/>
    <n v="2085000"/>
    <n v="695"/>
  </r>
  <r>
    <n v="16495"/>
    <x v="1"/>
    <x v="7"/>
    <n v="2"/>
    <n v="26"/>
    <x v="8"/>
    <s v="Ortensia Giraldo"/>
    <n v="51"/>
    <n v="51"/>
    <x v="2"/>
    <n v="448800"/>
    <n v="193.8"/>
  </r>
  <r>
    <n v="16496"/>
    <x v="1"/>
    <x v="8"/>
    <n v="5"/>
    <n v="7"/>
    <x v="1"/>
    <s v="Ernesto Pérez"/>
    <n v="129"/>
    <n v="129"/>
    <x v="1"/>
    <n v="903000"/>
    <n v="516"/>
  </r>
  <r>
    <n v="16497"/>
    <x v="1"/>
    <x v="9"/>
    <n v="3"/>
    <n v="13"/>
    <x v="14"/>
    <s v="Patricia Fernandez"/>
    <n v="255"/>
    <n v="255"/>
    <x v="2"/>
    <n v="1912500"/>
    <n v="637.5"/>
  </r>
  <r>
    <n v="16498"/>
    <x v="1"/>
    <x v="8"/>
    <n v="5"/>
    <n v="27"/>
    <x v="14"/>
    <s v="Marcela Valencia"/>
    <n v="94"/>
    <n v="94"/>
    <x v="1"/>
    <n v="658000"/>
    <n v="376"/>
  </r>
  <r>
    <n v="16499"/>
    <x v="1"/>
    <x v="11"/>
    <n v="7"/>
    <n v="4"/>
    <x v="18"/>
    <s v="Patricia Fernandez"/>
    <n v="209"/>
    <n v="209"/>
    <x v="0"/>
    <n v="501600"/>
    <n v="292.60000000000002"/>
  </r>
  <r>
    <n v="16500"/>
    <x v="1"/>
    <x v="6"/>
    <n v="1"/>
    <n v="4"/>
    <x v="16"/>
    <s v="Ernesto Pérez"/>
    <n v="69"/>
    <n v="69"/>
    <x v="1"/>
    <n v="483000"/>
    <n v="276"/>
  </r>
  <r>
    <n v="16501"/>
    <x v="1"/>
    <x v="8"/>
    <n v="5"/>
    <n v="10"/>
    <x v="8"/>
    <s v="Juan Carlos Londoño"/>
    <n v="221"/>
    <n v="221"/>
    <x v="2"/>
    <n v="1657500"/>
    <n v="552.5"/>
  </r>
  <r>
    <n v="16502"/>
    <x v="1"/>
    <x v="10"/>
    <n v="6"/>
    <n v="13"/>
    <x v="6"/>
    <s v="Ortensia Giraldo"/>
    <n v="135"/>
    <n v="135"/>
    <x v="1"/>
    <n v="945000"/>
    <n v="540"/>
  </r>
  <r>
    <n v="16503"/>
    <x v="1"/>
    <x v="5"/>
    <n v="9"/>
    <n v="6"/>
    <x v="11"/>
    <s v="Patricia Fernandez"/>
    <n v="206"/>
    <n v="206"/>
    <x v="2"/>
    <n v="1545000"/>
    <n v="515"/>
  </r>
  <r>
    <n v="16504"/>
    <x v="1"/>
    <x v="10"/>
    <n v="6"/>
    <n v="15"/>
    <x v="16"/>
    <s v="Marcela Valencia"/>
    <n v="100"/>
    <n v="100"/>
    <x v="0"/>
    <n v="300000"/>
    <n v="200"/>
  </r>
  <r>
    <n v="16505"/>
    <x v="1"/>
    <x v="7"/>
    <n v="2"/>
    <n v="6"/>
    <x v="13"/>
    <s v="Juan Carlos Londoño"/>
    <n v="113"/>
    <n v="113"/>
    <x v="2"/>
    <n v="994400"/>
    <n v="429.4"/>
  </r>
  <r>
    <n v="16506"/>
    <x v="1"/>
    <x v="5"/>
    <n v="9"/>
    <n v="7"/>
    <x v="10"/>
    <s v="Juan Carlos Londoño"/>
    <n v="70"/>
    <n v="70"/>
    <x v="3"/>
    <n v="385000"/>
    <n v="245"/>
  </r>
  <r>
    <n v="16507"/>
    <x v="1"/>
    <x v="5"/>
    <n v="9"/>
    <n v="30"/>
    <x v="16"/>
    <s v="Juan Carlos Londoño"/>
    <n v="179"/>
    <n v="179"/>
    <x v="1"/>
    <n v="1253000"/>
    <n v="716"/>
  </r>
  <r>
    <n v="16508"/>
    <x v="1"/>
    <x v="10"/>
    <n v="6"/>
    <n v="11"/>
    <x v="11"/>
    <s v="Ernesto Pérez"/>
    <n v="80"/>
    <n v="80"/>
    <x v="0"/>
    <n v="240000"/>
    <n v="160"/>
  </r>
  <r>
    <n v="16509"/>
    <x v="1"/>
    <x v="3"/>
    <n v="8"/>
    <n v="10"/>
    <x v="11"/>
    <s v="Juan Carlos Londoño"/>
    <n v="156"/>
    <n v="156"/>
    <x v="1"/>
    <n v="1092000"/>
    <n v="624"/>
  </r>
  <r>
    <n v="16510"/>
    <x v="1"/>
    <x v="3"/>
    <n v="8"/>
    <n v="3"/>
    <x v="0"/>
    <s v="Carolina Navarro"/>
    <n v="98"/>
    <n v="98"/>
    <x v="2"/>
    <n v="862400"/>
    <n v="372.4"/>
  </r>
  <r>
    <n v="16511"/>
    <x v="1"/>
    <x v="7"/>
    <n v="2"/>
    <n v="20"/>
    <x v="7"/>
    <s v="Patricia Fernandez"/>
    <n v="217"/>
    <n v="217"/>
    <x v="3"/>
    <n v="933100"/>
    <n v="499.1"/>
  </r>
  <r>
    <n v="16512"/>
    <x v="1"/>
    <x v="8"/>
    <n v="5"/>
    <n v="28"/>
    <x v="17"/>
    <s v="Patricia Fernandez"/>
    <n v="75"/>
    <n v="75"/>
    <x v="1"/>
    <n v="525000"/>
    <n v="300"/>
  </r>
  <r>
    <n v="16513"/>
    <x v="1"/>
    <x v="7"/>
    <n v="2"/>
    <n v="7"/>
    <x v="16"/>
    <s v="Carolina Navarro"/>
    <n v="123"/>
    <n v="123"/>
    <x v="1"/>
    <n v="861000"/>
    <n v="492"/>
  </r>
  <r>
    <n v="16514"/>
    <x v="1"/>
    <x v="6"/>
    <n v="1"/>
    <n v="12"/>
    <x v="8"/>
    <s v="Ernesto Pérez"/>
    <n v="288"/>
    <n v="288"/>
    <x v="3"/>
    <n v="1238400"/>
    <n v="662.4"/>
  </r>
  <r>
    <n v="16515"/>
    <x v="1"/>
    <x v="8"/>
    <n v="5"/>
    <n v="14"/>
    <x v="19"/>
    <s v="Carolina Navarro"/>
    <n v="119"/>
    <n v="119"/>
    <x v="0"/>
    <n v="357000"/>
    <n v="238"/>
  </r>
  <r>
    <n v="16516"/>
    <x v="1"/>
    <x v="5"/>
    <n v="9"/>
    <n v="11"/>
    <x v="2"/>
    <s v="Juan Carlos Londoño"/>
    <n v="54"/>
    <n v="54"/>
    <x v="0"/>
    <n v="162000"/>
    <n v="108"/>
  </r>
  <r>
    <n v="16517"/>
    <x v="1"/>
    <x v="9"/>
    <n v="3"/>
    <n v="30"/>
    <x v="12"/>
    <s v="Ernesto Pérez"/>
    <n v="126"/>
    <n v="126"/>
    <x v="1"/>
    <n v="882000"/>
    <n v="504"/>
  </r>
  <r>
    <n v="16518"/>
    <x v="1"/>
    <x v="6"/>
    <n v="1"/>
    <n v="8"/>
    <x v="13"/>
    <s v="Juan Carlos Londoño"/>
    <n v="217"/>
    <n v="217"/>
    <x v="3"/>
    <n v="933100"/>
    <n v="499.1"/>
  </r>
  <r>
    <n v="16519"/>
    <x v="1"/>
    <x v="4"/>
    <n v="12"/>
    <n v="16"/>
    <x v="12"/>
    <s v="Ernesto Pérez"/>
    <n v="107"/>
    <n v="107"/>
    <x v="3"/>
    <n v="588500"/>
    <n v="374.5"/>
  </r>
  <r>
    <n v="16520"/>
    <x v="1"/>
    <x v="0"/>
    <n v="11"/>
    <n v="10"/>
    <x v="7"/>
    <s v="Patricia Fernandez"/>
    <n v="71"/>
    <n v="71"/>
    <x v="3"/>
    <n v="390500"/>
    <n v="248.5"/>
  </r>
  <r>
    <n v="16521"/>
    <x v="1"/>
    <x v="8"/>
    <n v="5"/>
    <n v="12"/>
    <x v="10"/>
    <s v="Marcela Valencia"/>
    <n v="267"/>
    <n v="267"/>
    <x v="2"/>
    <n v="2002500"/>
    <n v="667.5"/>
  </r>
  <r>
    <n v="16522"/>
    <x v="1"/>
    <x v="4"/>
    <n v="12"/>
    <n v="19"/>
    <x v="11"/>
    <s v="Marcela Valencia"/>
    <n v="66"/>
    <n v="66"/>
    <x v="3"/>
    <n v="363000"/>
    <n v="231"/>
  </r>
  <r>
    <n v="16523"/>
    <x v="1"/>
    <x v="4"/>
    <n v="12"/>
    <n v="18"/>
    <x v="18"/>
    <s v="Carolina Navarro"/>
    <n v="85"/>
    <n v="85"/>
    <x v="0"/>
    <n v="255000"/>
    <n v="170"/>
  </r>
  <r>
    <n v="16524"/>
    <x v="1"/>
    <x v="2"/>
    <n v="4"/>
    <n v="6"/>
    <x v="0"/>
    <s v="Ortensia Giraldo"/>
    <n v="232"/>
    <n v="232"/>
    <x v="2"/>
    <n v="1740000"/>
    <n v="580"/>
  </r>
  <r>
    <n v="16525"/>
    <x v="1"/>
    <x v="2"/>
    <n v="4"/>
    <n v="7"/>
    <x v="8"/>
    <s v="Juan Carlos Londoño"/>
    <n v="118"/>
    <n v="118"/>
    <x v="3"/>
    <n v="649000"/>
    <n v="413"/>
  </r>
  <r>
    <n v="16526"/>
    <x v="1"/>
    <x v="7"/>
    <n v="2"/>
    <n v="14"/>
    <x v="0"/>
    <s v="Juan Carlos Londoño"/>
    <n v="114"/>
    <n v="114"/>
    <x v="1"/>
    <n v="798000"/>
    <n v="456"/>
  </r>
  <r>
    <n v="16527"/>
    <x v="1"/>
    <x v="5"/>
    <n v="9"/>
    <n v="10"/>
    <x v="14"/>
    <s v="Carolina Navarro"/>
    <n v="256"/>
    <n v="256"/>
    <x v="2"/>
    <n v="1920000"/>
    <n v="640"/>
  </r>
  <r>
    <n v="16528"/>
    <x v="1"/>
    <x v="7"/>
    <n v="2"/>
    <n v="6"/>
    <x v="11"/>
    <s v="Carolina Navarro"/>
    <n v="217"/>
    <n v="217"/>
    <x v="3"/>
    <n v="933100"/>
    <n v="499.1"/>
  </r>
  <r>
    <n v="16529"/>
    <x v="1"/>
    <x v="10"/>
    <n v="6"/>
    <n v="4"/>
    <x v="11"/>
    <s v="Ortensia Giraldo"/>
    <n v="100"/>
    <n v="100"/>
    <x v="1"/>
    <n v="700000"/>
    <n v="400"/>
  </r>
  <r>
    <n v="16530"/>
    <x v="1"/>
    <x v="6"/>
    <n v="1"/>
    <n v="13"/>
    <x v="9"/>
    <s v="Juan Carlos Londoño"/>
    <n v="67"/>
    <n v="67"/>
    <x v="2"/>
    <n v="589600"/>
    <n v="254.6"/>
  </r>
  <r>
    <n v="16531"/>
    <x v="1"/>
    <x v="8"/>
    <n v="5"/>
    <n v="30"/>
    <x v="3"/>
    <s v="Ernesto Pérez"/>
    <n v="204"/>
    <n v="204"/>
    <x v="2"/>
    <n v="1530000"/>
    <n v="510"/>
  </r>
  <r>
    <n v="16532"/>
    <x v="1"/>
    <x v="10"/>
    <n v="6"/>
    <n v="15"/>
    <x v="13"/>
    <s v="Patricia Fernandez"/>
    <n v="71"/>
    <n v="71"/>
    <x v="3"/>
    <n v="390500"/>
    <n v="248.5"/>
  </r>
  <r>
    <n v="16533"/>
    <x v="1"/>
    <x v="4"/>
    <n v="12"/>
    <n v="21"/>
    <x v="18"/>
    <s v="Ortensia Giraldo"/>
    <n v="131"/>
    <n v="131"/>
    <x v="1"/>
    <n v="917000"/>
    <n v="524"/>
  </r>
  <r>
    <n v="16534"/>
    <x v="1"/>
    <x v="10"/>
    <n v="6"/>
    <n v="27"/>
    <x v="13"/>
    <s v="Carolina Navarro"/>
    <n v="71"/>
    <n v="71"/>
    <x v="3"/>
    <n v="390500"/>
    <n v="248.5"/>
  </r>
  <r>
    <n v="16535"/>
    <x v="1"/>
    <x v="5"/>
    <n v="9"/>
    <n v="4"/>
    <x v="19"/>
    <s v="Patricia Fernandez"/>
    <n v="64"/>
    <n v="64"/>
    <x v="0"/>
    <n v="192000"/>
    <n v="128"/>
  </r>
  <r>
    <n v="16536"/>
    <x v="1"/>
    <x v="1"/>
    <n v="10"/>
    <n v="27"/>
    <x v="16"/>
    <s v="Ernesto Pérez"/>
    <n v="61"/>
    <n v="61"/>
    <x v="0"/>
    <n v="183000"/>
    <n v="122"/>
  </r>
  <r>
    <n v="16537"/>
    <x v="1"/>
    <x v="10"/>
    <n v="6"/>
    <n v="14"/>
    <x v="14"/>
    <s v="Ernesto Pérez"/>
    <n v="73"/>
    <n v="73"/>
    <x v="1"/>
    <n v="511000"/>
    <n v="292"/>
  </r>
  <r>
    <n v="16538"/>
    <x v="1"/>
    <x v="5"/>
    <n v="9"/>
    <n v="17"/>
    <x v="13"/>
    <s v="Juan Carlos Londoño"/>
    <n v="80"/>
    <n v="80"/>
    <x v="3"/>
    <n v="440000"/>
    <n v="280"/>
  </r>
  <r>
    <n v="16539"/>
    <x v="1"/>
    <x v="6"/>
    <n v="1"/>
    <n v="19"/>
    <x v="1"/>
    <s v="Ernesto Pérez"/>
    <n v="284"/>
    <n v="284"/>
    <x v="0"/>
    <n v="681600"/>
    <n v="397.6"/>
  </r>
  <r>
    <n v="16540"/>
    <x v="1"/>
    <x v="5"/>
    <n v="9"/>
    <n v="23"/>
    <x v="14"/>
    <s v="Ortensia Giraldo"/>
    <n v="100"/>
    <n v="100"/>
    <x v="3"/>
    <n v="550000"/>
    <n v="350"/>
  </r>
  <r>
    <n v="16541"/>
    <x v="1"/>
    <x v="0"/>
    <n v="11"/>
    <n v="16"/>
    <x v="19"/>
    <s v="Patricia Fernandez"/>
    <n v="94"/>
    <n v="94"/>
    <x v="3"/>
    <n v="517000"/>
    <n v="329"/>
  </r>
  <r>
    <n v="16542"/>
    <x v="1"/>
    <x v="1"/>
    <n v="10"/>
    <n v="21"/>
    <x v="3"/>
    <s v="Patricia Fernandez"/>
    <n v="78"/>
    <n v="78"/>
    <x v="1"/>
    <n v="546000"/>
    <n v="312"/>
  </r>
  <r>
    <n v="16543"/>
    <x v="1"/>
    <x v="8"/>
    <n v="5"/>
    <n v="23"/>
    <x v="13"/>
    <s v="Marcela Valencia"/>
    <n v="93"/>
    <n v="93"/>
    <x v="0"/>
    <n v="279000"/>
    <n v="186"/>
  </r>
  <r>
    <n v="16544"/>
    <x v="1"/>
    <x v="6"/>
    <n v="1"/>
    <n v="4"/>
    <x v="13"/>
    <s v="Ortensia Giraldo"/>
    <n v="300"/>
    <n v="300"/>
    <x v="0"/>
    <n v="720000"/>
    <n v="420"/>
  </r>
  <r>
    <n v="16545"/>
    <x v="1"/>
    <x v="8"/>
    <n v="5"/>
    <n v="22"/>
    <x v="14"/>
    <s v="Marcela Valencia"/>
    <n v="80"/>
    <n v="80"/>
    <x v="3"/>
    <n v="440000"/>
    <n v="280"/>
  </r>
  <r>
    <n v="16546"/>
    <x v="1"/>
    <x v="3"/>
    <n v="8"/>
    <n v="28"/>
    <x v="7"/>
    <s v="Marcela Valencia"/>
    <n v="257"/>
    <n v="257"/>
    <x v="0"/>
    <n v="616800"/>
    <n v="359.8"/>
  </r>
  <r>
    <n v="16547"/>
    <x v="1"/>
    <x v="2"/>
    <n v="4"/>
    <n v="4"/>
    <x v="7"/>
    <s v="Marcela Valencia"/>
    <n v="254"/>
    <n v="254"/>
    <x v="2"/>
    <n v="1905000"/>
    <n v="635"/>
  </r>
  <r>
    <n v="16548"/>
    <x v="1"/>
    <x v="7"/>
    <n v="2"/>
    <n v="30"/>
    <x v="5"/>
    <s v="Carolina Navarro"/>
    <n v="73"/>
    <n v="73"/>
    <x v="2"/>
    <n v="642400"/>
    <n v="277.39999999999998"/>
  </r>
  <r>
    <n v="16549"/>
    <x v="1"/>
    <x v="2"/>
    <n v="4"/>
    <n v="5"/>
    <x v="9"/>
    <s v="Ernesto Pérez"/>
    <n v="243"/>
    <n v="243"/>
    <x v="2"/>
    <n v="1822500"/>
    <n v="607.5"/>
  </r>
  <r>
    <n v="16550"/>
    <x v="1"/>
    <x v="9"/>
    <n v="3"/>
    <n v="15"/>
    <x v="12"/>
    <s v="Juan Carlos Londoño"/>
    <n v="165"/>
    <n v="165"/>
    <x v="1"/>
    <n v="1155000"/>
    <n v="660"/>
  </r>
  <r>
    <n v="16551"/>
    <x v="1"/>
    <x v="8"/>
    <n v="5"/>
    <n v="24"/>
    <x v="11"/>
    <s v="Ortensia Giraldo"/>
    <n v="100"/>
    <n v="100"/>
    <x v="3"/>
    <n v="550000"/>
    <n v="350"/>
  </r>
  <r>
    <n v="16552"/>
    <x v="1"/>
    <x v="11"/>
    <n v="7"/>
    <n v="14"/>
    <x v="0"/>
    <s v="Carolina Navarro"/>
    <n v="228"/>
    <n v="228"/>
    <x v="0"/>
    <n v="547200"/>
    <n v="319.2"/>
  </r>
  <r>
    <n v="16553"/>
    <x v="1"/>
    <x v="5"/>
    <n v="9"/>
    <n v="25"/>
    <x v="0"/>
    <s v="Juan Carlos Londoño"/>
    <n v="109"/>
    <n v="109"/>
    <x v="3"/>
    <n v="599500"/>
    <n v="381.5"/>
  </r>
  <r>
    <n v="16554"/>
    <x v="1"/>
    <x v="8"/>
    <n v="5"/>
    <n v="15"/>
    <x v="1"/>
    <s v="Ortensia Giraldo"/>
    <n v="51"/>
    <n v="51"/>
    <x v="1"/>
    <n v="357000"/>
    <n v="204"/>
  </r>
  <r>
    <n v="16555"/>
    <x v="1"/>
    <x v="1"/>
    <n v="10"/>
    <n v="8"/>
    <x v="0"/>
    <s v="Ortensia Giraldo"/>
    <n v="97"/>
    <n v="97"/>
    <x v="0"/>
    <n v="291000"/>
    <n v="194"/>
  </r>
  <r>
    <n v="16556"/>
    <x v="1"/>
    <x v="11"/>
    <n v="7"/>
    <n v="21"/>
    <x v="7"/>
    <s v="Carolina Navarro"/>
    <n v="225"/>
    <n v="225"/>
    <x v="0"/>
    <n v="540000"/>
    <n v="315"/>
  </r>
  <r>
    <n v="16557"/>
    <x v="1"/>
    <x v="1"/>
    <n v="10"/>
    <n v="10"/>
    <x v="16"/>
    <s v="Juan Carlos Londoño"/>
    <n v="54"/>
    <n v="54"/>
    <x v="0"/>
    <n v="162000"/>
    <n v="108"/>
  </r>
  <r>
    <n v="16558"/>
    <x v="1"/>
    <x v="8"/>
    <n v="5"/>
    <n v="9"/>
    <x v="5"/>
    <s v="Carolina Navarro"/>
    <n v="156"/>
    <n v="156"/>
    <x v="1"/>
    <n v="1092000"/>
    <n v="624"/>
  </r>
  <r>
    <n v="16559"/>
    <x v="1"/>
    <x v="5"/>
    <n v="9"/>
    <n v="29"/>
    <x v="3"/>
    <s v="Juan Carlos Londoño"/>
    <n v="75"/>
    <n v="75"/>
    <x v="1"/>
    <n v="525000"/>
    <n v="300"/>
  </r>
  <r>
    <n v="16560"/>
    <x v="1"/>
    <x v="1"/>
    <n v="10"/>
    <n v="5"/>
    <x v="18"/>
    <s v="Marcela Valencia"/>
    <n v="72"/>
    <n v="72"/>
    <x v="3"/>
    <n v="396000"/>
    <n v="252"/>
  </r>
  <r>
    <n v="16561"/>
    <x v="1"/>
    <x v="1"/>
    <n v="10"/>
    <n v="24"/>
    <x v="0"/>
    <s v="Patricia Fernandez"/>
    <n v="91"/>
    <n v="91"/>
    <x v="3"/>
    <n v="500500"/>
    <n v="318.5"/>
  </r>
  <r>
    <n v="16562"/>
    <x v="1"/>
    <x v="1"/>
    <n v="10"/>
    <n v="20"/>
    <x v="18"/>
    <s v="Carolina Navarro"/>
    <n v="71"/>
    <n v="71"/>
    <x v="3"/>
    <n v="390500"/>
    <n v="248.5"/>
  </r>
  <r>
    <n v="16563"/>
    <x v="1"/>
    <x v="0"/>
    <n v="11"/>
    <n v="12"/>
    <x v="17"/>
    <s v="Marcela Valencia"/>
    <n v="111"/>
    <n v="111"/>
    <x v="1"/>
    <n v="777000"/>
    <n v="444"/>
  </r>
  <r>
    <n v="16564"/>
    <x v="1"/>
    <x v="5"/>
    <n v="9"/>
    <n v="27"/>
    <x v="6"/>
    <s v="Ortensia Giraldo"/>
    <n v="79"/>
    <n v="79"/>
    <x v="3"/>
    <n v="434500"/>
    <n v="276.5"/>
  </r>
  <r>
    <n v="16565"/>
    <x v="1"/>
    <x v="8"/>
    <n v="5"/>
    <n v="27"/>
    <x v="0"/>
    <s v="Juan Carlos Londoño"/>
    <n v="107"/>
    <n v="107"/>
    <x v="1"/>
    <n v="749000"/>
    <n v="428"/>
  </r>
  <r>
    <n v="16566"/>
    <x v="1"/>
    <x v="4"/>
    <n v="12"/>
    <n v="3"/>
    <x v="1"/>
    <s v="Carolina Navarro"/>
    <n v="119"/>
    <n v="119"/>
    <x v="3"/>
    <n v="654500"/>
    <n v="416.5"/>
  </r>
  <r>
    <n v="16567"/>
    <x v="1"/>
    <x v="3"/>
    <n v="8"/>
    <n v="8"/>
    <x v="5"/>
    <s v="Patricia Fernandez"/>
    <n v="235"/>
    <n v="235"/>
    <x v="0"/>
    <n v="564000"/>
    <n v="329"/>
  </r>
  <r>
    <n v="16568"/>
    <x v="1"/>
    <x v="11"/>
    <n v="7"/>
    <n v="10"/>
    <x v="4"/>
    <s v="Ortensia Giraldo"/>
    <n v="69"/>
    <n v="69"/>
    <x v="2"/>
    <n v="607200"/>
    <n v="262.2"/>
  </r>
  <r>
    <n v="16569"/>
    <x v="1"/>
    <x v="5"/>
    <n v="9"/>
    <n v="7"/>
    <x v="16"/>
    <s v="Carolina Navarro"/>
    <n v="65"/>
    <n v="65"/>
    <x v="1"/>
    <n v="455000"/>
    <n v="260"/>
  </r>
  <r>
    <n v="16570"/>
    <x v="1"/>
    <x v="1"/>
    <n v="10"/>
    <n v="16"/>
    <x v="19"/>
    <s v="Ortensia Giraldo"/>
    <n v="72"/>
    <n v="72"/>
    <x v="0"/>
    <n v="216000"/>
    <n v="144"/>
  </r>
  <r>
    <n v="16571"/>
    <x v="1"/>
    <x v="3"/>
    <n v="8"/>
    <n v="2"/>
    <x v="12"/>
    <s v="Marcela Valencia"/>
    <n v="216"/>
    <n v="216"/>
    <x v="0"/>
    <n v="518400"/>
    <n v="302.39999999999998"/>
  </r>
  <r>
    <n v="16572"/>
    <x v="1"/>
    <x v="0"/>
    <n v="11"/>
    <n v="12"/>
    <x v="0"/>
    <s v="Marcela Valencia"/>
    <n v="65"/>
    <n v="65"/>
    <x v="1"/>
    <n v="455000"/>
    <n v="260"/>
  </r>
  <r>
    <n v="16573"/>
    <x v="1"/>
    <x v="11"/>
    <n v="7"/>
    <n v="4"/>
    <x v="5"/>
    <s v="Juan Carlos Londoño"/>
    <n v="290"/>
    <n v="290"/>
    <x v="0"/>
    <n v="696000"/>
    <n v="406"/>
  </r>
  <r>
    <n v="16574"/>
    <x v="1"/>
    <x v="0"/>
    <n v="11"/>
    <n v="25"/>
    <x v="19"/>
    <s v="Ortensia Giraldo"/>
    <n v="107"/>
    <n v="107"/>
    <x v="3"/>
    <n v="588500"/>
    <n v="374.5"/>
  </r>
  <r>
    <n v="16575"/>
    <x v="1"/>
    <x v="11"/>
    <n v="7"/>
    <n v="10"/>
    <x v="9"/>
    <s v="Ernesto Pérez"/>
    <n v="164"/>
    <n v="164"/>
    <x v="1"/>
    <n v="1148000"/>
    <n v="656"/>
  </r>
  <r>
    <n v="16576"/>
    <x v="1"/>
    <x v="10"/>
    <n v="6"/>
    <n v="2"/>
    <x v="15"/>
    <s v="Marcela Valencia"/>
    <n v="102"/>
    <n v="102"/>
    <x v="3"/>
    <n v="561000"/>
    <n v="357"/>
  </r>
  <r>
    <n v="16577"/>
    <x v="1"/>
    <x v="10"/>
    <n v="6"/>
    <n v="10"/>
    <x v="2"/>
    <s v="Marcela Valencia"/>
    <n v="110"/>
    <n v="110"/>
    <x v="1"/>
    <n v="770000"/>
    <n v="440"/>
  </r>
  <r>
    <n v="16578"/>
    <x v="1"/>
    <x v="6"/>
    <n v="1"/>
    <n v="2"/>
    <x v="18"/>
    <s v="Juan Carlos Londoño"/>
    <n v="236"/>
    <n v="236"/>
    <x v="0"/>
    <n v="566400"/>
    <n v="330.4"/>
  </r>
  <r>
    <n v="16579"/>
    <x v="1"/>
    <x v="0"/>
    <n v="11"/>
    <n v="13"/>
    <x v="0"/>
    <s v="Juan Carlos Londoño"/>
    <n v="72"/>
    <n v="72"/>
    <x v="0"/>
    <n v="216000"/>
    <n v="144"/>
  </r>
  <r>
    <n v="16580"/>
    <x v="1"/>
    <x v="2"/>
    <n v="4"/>
    <n v="5"/>
    <x v="2"/>
    <s v="Marcela Valencia"/>
    <n v="73"/>
    <n v="73"/>
    <x v="0"/>
    <n v="219000"/>
    <n v="146"/>
  </r>
  <r>
    <n v="16581"/>
    <x v="1"/>
    <x v="6"/>
    <n v="1"/>
    <n v="6"/>
    <x v="10"/>
    <s v="Carolina Navarro"/>
    <n v="221"/>
    <n v="221"/>
    <x v="3"/>
    <n v="950300"/>
    <n v="508.3"/>
  </r>
  <r>
    <n v="16582"/>
    <x v="1"/>
    <x v="5"/>
    <n v="9"/>
    <n v="18"/>
    <x v="1"/>
    <s v="Patricia Fernandez"/>
    <n v="65"/>
    <n v="65"/>
    <x v="3"/>
    <n v="357500"/>
    <n v="227.5"/>
  </r>
  <r>
    <n v="16583"/>
    <x v="1"/>
    <x v="7"/>
    <n v="2"/>
    <n v="24"/>
    <x v="19"/>
    <s v="Patricia Fernandez"/>
    <n v="108"/>
    <n v="108"/>
    <x v="2"/>
    <n v="950400"/>
    <n v="410.4"/>
  </r>
  <r>
    <n v="16584"/>
    <x v="1"/>
    <x v="5"/>
    <n v="9"/>
    <n v="18"/>
    <x v="6"/>
    <s v="Patricia Fernandez"/>
    <n v="93"/>
    <n v="93"/>
    <x v="1"/>
    <n v="651000"/>
    <n v="372"/>
  </r>
  <r>
    <n v="16585"/>
    <x v="1"/>
    <x v="7"/>
    <n v="2"/>
    <n v="14"/>
    <x v="8"/>
    <s v="Ortensia Giraldo"/>
    <n v="54"/>
    <n v="54"/>
    <x v="2"/>
    <n v="475200"/>
    <n v="205.2"/>
  </r>
  <r>
    <n v="16586"/>
    <x v="1"/>
    <x v="2"/>
    <n v="4"/>
    <n v="24"/>
    <x v="4"/>
    <s v="Carolina Navarro"/>
    <n v="73"/>
    <n v="73"/>
    <x v="3"/>
    <n v="401500"/>
    <n v="255.5"/>
  </r>
  <r>
    <n v="16587"/>
    <x v="1"/>
    <x v="0"/>
    <n v="11"/>
    <n v="22"/>
    <x v="3"/>
    <s v="Patricia Fernandez"/>
    <n v="113"/>
    <n v="113"/>
    <x v="0"/>
    <n v="339000"/>
    <n v="226"/>
  </r>
  <r>
    <n v="16588"/>
    <x v="1"/>
    <x v="0"/>
    <n v="11"/>
    <n v="9"/>
    <x v="16"/>
    <s v="Carolina Navarro"/>
    <n v="179"/>
    <n v="179"/>
    <x v="1"/>
    <n v="1253000"/>
    <n v="716"/>
  </r>
  <r>
    <n v="16589"/>
    <x v="1"/>
    <x v="6"/>
    <n v="1"/>
    <n v="26"/>
    <x v="11"/>
    <s v="Juan Carlos Londoño"/>
    <n v="281"/>
    <n v="281"/>
    <x v="0"/>
    <n v="674400"/>
    <n v="393.4"/>
  </r>
  <r>
    <n v="16590"/>
    <x v="1"/>
    <x v="0"/>
    <n v="11"/>
    <n v="5"/>
    <x v="16"/>
    <s v="Ernesto Pérez"/>
    <n v="109"/>
    <n v="109"/>
    <x v="1"/>
    <n v="763000"/>
    <n v="436"/>
  </r>
  <r>
    <n v="16591"/>
    <x v="1"/>
    <x v="3"/>
    <n v="8"/>
    <n v="18"/>
    <x v="2"/>
    <s v="Carolina Navarro"/>
    <n v="244"/>
    <n v="244"/>
    <x v="3"/>
    <n v="1049200"/>
    <n v="561.20000000000005"/>
  </r>
  <r>
    <n v="16592"/>
    <x v="1"/>
    <x v="11"/>
    <n v="7"/>
    <n v="27"/>
    <x v="1"/>
    <s v="Juan Carlos Londoño"/>
    <n v="265"/>
    <n v="265"/>
    <x v="3"/>
    <n v="1139500"/>
    <n v="609.5"/>
  </r>
  <r>
    <n v="16593"/>
    <x v="1"/>
    <x v="11"/>
    <n v="7"/>
    <n v="16"/>
    <x v="4"/>
    <s v="Juan Carlos Londoño"/>
    <n v="247"/>
    <n v="247"/>
    <x v="0"/>
    <n v="592800"/>
    <n v="345.8"/>
  </r>
  <r>
    <n v="16594"/>
    <x v="1"/>
    <x v="7"/>
    <n v="2"/>
    <n v="21"/>
    <x v="11"/>
    <s v="Ernesto Pérez"/>
    <n v="240"/>
    <n v="240"/>
    <x v="0"/>
    <n v="576000"/>
    <n v="336"/>
  </r>
  <r>
    <n v="16595"/>
    <x v="1"/>
    <x v="9"/>
    <n v="3"/>
    <n v="14"/>
    <x v="0"/>
    <s v="Carolina Navarro"/>
    <n v="222"/>
    <n v="222"/>
    <x v="2"/>
    <n v="1665000"/>
    <n v="555"/>
  </r>
  <r>
    <n v="16596"/>
    <x v="1"/>
    <x v="6"/>
    <n v="1"/>
    <n v="29"/>
    <x v="9"/>
    <s v="Juan Carlos Londoño"/>
    <n v="58"/>
    <n v="58"/>
    <x v="1"/>
    <n v="406000"/>
    <n v="232"/>
  </r>
  <r>
    <n v="16597"/>
    <x v="1"/>
    <x v="1"/>
    <n v="10"/>
    <n v="13"/>
    <x v="4"/>
    <s v="Patricia Fernandez"/>
    <n v="87"/>
    <n v="87"/>
    <x v="3"/>
    <n v="478500"/>
    <n v="304.5"/>
  </r>
  <r>
    <n v="16598"/>
    <x v="1"/>
    <x v="7"/>
    <n v="2"/>
    <n v="11"/>
    <x v="11"/>
    <s v="Patricia Fernandez"/>
    <n v="58"/>
    <n v="58"/>
    <x v="2"/>
    <n v="510400"/>
    <n v="220.4"/>
  </r>
  <r>
    <n v="16599"/>
    <x v="1"/>
    <x v="4"/>
    <n v="12"/>
    <n v="9"/>
    <x v="1"/>
    <s v="Ernesto Pérez"/>
    <n v="150"/>
    <n v="150"/>
    <x v="1"/>
    <n v="1050000"/>
    <n v="600"/>
  </r>
  <r>
    <n v="16600"/>
    <x v="2"/>
    <x v="2"/>
    <n v="4"/>
    <n v="10"/>
    <x v="1"/>
    <s v="Ortensia Giraldo"/>
    <n v="56"/>
    <n v="56"/>
    <x v="3"/>
    <n v="308000"/>
    <n v="196"/>
  </r>
  <r>
    <n v="16601"/>
    <x v="2"/>
    <x v="4"/>
    <n v="12"/>
    <n v="23"/>
    <x v="10"/>
    <s v="Patricia Fernandez"/>
    <n v="88"/>
    <n v="88"/>
    <x v="1"/>
    <n v="616000"/>
    <n v="352"/>
  </r>
  <r>
    <n v="16602"/>
    <x v="2"/>
    <x v="7"/>
    <n v="2"/>
    <n v="6"/>
    <x v="11"/>
    <s v="Ortensia Giraldo"/>
    <n v="81"/>
    <n v="81"/>
    <x v="2"/>
    <n v="712800"/>
    <n v="307.8"/>
  </r>
  <r>
    <n v="16603"/>
    <x v="2"/>
    <x v="11"/>
    <n v="7"/>
    <n v="19"/>
    <x v="17"/>
    <s v="Carolina Navarro"/>
    <n v="149"/>
    <n v="149"/>
    <x v="1"/>
    <n v="1043000"/>
    <n v="596"/>
  </r>
  <r>
    <n v="16604"/>
    <x v="2"/>
    <x v="9"/>
    <n v="3"/>
    <n v="23"/>
    <x v="2"/>
    <s v="Carolina Navarro"/>
    <n v="102"/>
    <n v="102"/>
    <x v="3"/>
    <n v="561000"/>
    <n v="357"/>
  </r>
  <r>
    <n v="16605"/>
    <x v="2"/>
    <x v="0"/>
    <n v="11"/>
    <n v="4"/>
    <x v="4"/>
    <s v="Marcela Valencia"/>
    <n v="55"/>
    <n v="55"/>
    <x v="3"/>
    <n v="302500"/>
    <n v="192.5"/>
  </r>
  <r>
    <n v="16606"/>
    <x v="2"/>
    <x v="1"/>
    <n v="10"/>
    <n v="20"/>
    <x v="15"/>
    <s v="Ortensia Giraldo"/>
    <n v="263"/>
    <n v="263"/>
    <x v="2"/>
    <n v="1972500"/>
    <n v="657.5"/>
  </r>
  <r>
    <n v="16607"/>
    <x v="2"/>
    <x v="10"/>
    <n v="6"/>
    <n v="11"/>
    <x v="5"/>
    <s v="Ernesto Pérez"/>
    <n v="204"/>
    <n v="204"/>
    <x v="2"/>
    <n v="1530000"/>
    <n v="510"/>
  </r>
  <r>
    <n v="16608"/>
    <x v="2"/>
    <x v="5"/>
    <n v="9"/>
    <n v="15"/>
    <x v="4"/>
    <s v="Ernesto Pérez"/>
    <n v="164"/>
    <n v="164"/>
    <x v="1"/>
    <n v="1148000"/>
    <n v="656"/>
  </r>
  <r>
    <n v="16609"/>
    <x v="2"/>
    <x v="11"/>
    <n v="7"/>
    <n v="6"/>
    <x v="19"/>
    <s v="Juan Carlos Londoño"/>
    <n v="275"/>
    <n v="275"/>
    <x v="0"/>
    <n v="660000"/>
    <n v="385"/>
  </r>
  <r>
    <n v="16610"/>
    <x v="2"/>
    <x v="3"/>
    <n v="8"/>
    <n v="3"/>
    <x v="0"/>
    <s v="Patricia Fernandez"/>
    <n v="111"/>
    <n v="111"/>
    <x v="2"/>
    <n v="976800"/>
    <n v="421.8"/>
  </r>
  <r>
    <n v="16611"/>
    <x v="2"/>
    <x v="11"/>
    <n v="7"/>
    <n v="25"/>
    <x v="17"/>
    <s v="Ortensia Giraldo"/>
    <n v="59"/>
    <n v="59"/>
    <x v="1"/>
    <n v="413000"/>
    <n v="236"/>
  </r>
  <r>
    <n v="16612"/>
    <x v="2"/>
    <x v="6"/>
    <n v="1"/>
    <n v="12"/>
    <x v="19"/>
    <s v="Ortensia Giraldo"/>
    <n v="292"/>
    <n v="292"/>
    <x v="3"/>
    <n v="1255600"/>
    <n v="671.6"/>
  </r>
  <r>
    <n v="16613"/>
    <x v="2"/>
    <x v="2"/>
    <n v="4"/>
    <n v="11"/>
    <x v="2"/>
    <s v="Juan Carlos Londoño"/>
    <n v="87"/>
    <n v="87"/>
    <x v="1"/>
    <n v="609000"/>
    <n v="348"/>
  </r>
  <r>
    <n v="16614"/>
    <x v="2"/>
    <x v="5"/>
    <n v="9"/>
    <n v="13"/>
    <x v="3"/>
    <s v="Marcela Valencia"/>
    <n v="224"/>
    <n v="224"/>
    <x v="2"/>
    <n v="1680000"/>
    <n v="560"/>
  </r>
  <r>
    <n v="16615"/>
    <x v="2"/>
    <x v="5"/>
    <n v="9"/>
    <n v="4"/>
    <x v="0"/>
    <s v="Ernesto Pérez"/>
    <n v="239"/>
    <n v="239"/>
    <x v="2"/>
    <n v="1792500"/>
    <n v="597.5"/>
  </r>
  <r>
    <n v="16616"/>
    <x v="2"/>
    <x v="1"/>
    <n v="10"/>
    <n v="15"/>
    <x v="2"/>
    <s v="Ortensia Giraldo"/>
    <n v="271"/>
    <n v="271"/>
    <x v="2"/>
    <n v="2032500"/>
    <n v="677.5"/>
  </r>
  <r>
    <n v="16617"/>
    <x v="2"/>
    <x v="5"/>
    <n v="9"/>
    <n v="17"/>
    <x v="3"/>
    <s v="Carolina Navarro"/>
    <n v="113"/>
    <n v="113"/>
    <x v="1"/>
    <n v="791000"/>
    <n v="452"/>
  </r>
  <r>
    <n v="16618"/>
    <x v="2"/>
    <x v="8"/>
    <n v="5"/>
    <n v="23"/>
    <x v="12"/>
    <s v="Carolina Navarro"/>
    <n v="112"/>
    <n v="112"/>
    <x v="3"/>
    <n v="616000"/>
    <n v="392"/>
  </r>
  <r>
    <n v="16619"/>
    <x v="2"/>
    <x v="6"/>
    <n v="1"/>
    <n v="13"/>
    <x v="16"/>
    <s v="Carolina Navarro"/>
    <n v="206"/>
    <n v="206"/>
    <x v="0"/>
    <n v="494400"/>
    <n v="288.39999999999998"/>
  </r>
  <r>
    <n v="16620"/>
    <x v="2"/>
    <x v="11"/>
    <n v="7"/>
    <n v="13"/>
    <x v="11"/>
    <s v="Marcela Valencia"/>
    <n v="168"/>
    <n v="168"/>
    <x v="1"/>
    <n v="1176000"/>
    <n v="672"/>
  </r>
  <r>
    <n v="16621"/>
    <x v="2"/>
    <x v="8"/>
    <n v="5"/>
    <n v="18"/>
    <x v="9"/>
    <s v="Juan Carlos Londoño"/>
    <n v="119"/>
    <n v="119"/>
    <x v="0"/>
    <n v="357000"/>
    <n v="238"/>
  </r>
  <r>
    <n v="16622"/>
    <x v="2"/>
    <x v="2"/>
    <n v="4"/>
    <n v="17"/>
    <x v="19"/>
    <s v="Marcela Valencia"/>
    <n v="269"/>
    <n v="269"/>
    <x v="2"/>
    <n v="2017500"/>
    <n v="672.5"/>
  </r>
  <r>
    <n v="16623"/>
    <x v="2"/>
    <x v="2"/>
    <n v="4"/>
    <n v="11"/>
    <x v="12"/>
    <s v="Ernesto Pérez"/>
    <n v="114"/>
    <n v="114"/>
    <x v="0"/>
    <n v="342000"/>
    <n v="228"/>
  </r>
  <r>
    <n v="16624"/>
    <x v="2"/>
    <x v="7"/>
    <n v="2"/>
    <n v="22"/>
    <x v="8"/>
    <s v="Patricia Fernandez"/>
    <n v="163"/>
    <n v="163"/>
    <x v="1"/>
    <n v="1141000"/>
    <n v="652"/>
  </r>
  <r>
    <n v="16625"/>
    <x v="2"/>
    <x v="9"/>
    <n v="3"/>
    <n v="2"/>
    <x v="6"/>
    <s v="Ortensia Giraldo"/>
    <n v="84"/>
    <n v="84"/>
    <x v="1"/>
    <n v="588000"/>
    <n v="336"/>
  </r>
  <r>
    <n v="16626"/>
    <x v="2"/>
    <x v="0"/>
    <n v="11"/>
    <n v="12"/>
    <x v="4"/>
    <s v="Ortensia Giraldo"/>
    <n v="73"/>
    <n v="73"/>
    <x v="1"/>
    <n v="511000"/>
    <n v="292"/>
  </r>
  <r>
    <n v="16627"/>
    <x v="2"/>
    <x v="11"/>
    <n v="7"/>
    <n v="29"/>
    <x v="3"/>
    <s v="Ernesto Pérez"/>
    <n v="236"/>
    <n v="236"/>
    <x v="0"/>
    <n v="566400"/>
    <n v="330.4"/>
  </r>
  <r>
    <n v="16628"/>
    <x v="2"/>
    <x v="10"/>
    <n v="6"/>
    <n v="16"/>
    <x v="4"/>
    <s v="Juan Carlos Londoño"/>
    <n v="120"/>
    <n v="120"/>
    <x v="0"/>
    <n v="360000"/>
    <n v="240"/>
  </r>
  <r>
    <n v="16629"/>
    <x v="2"/>
    <x v="5"/>
    <n v="9"/>
    <n v="19"/>
    <x v="12"/>
    <s v="Juan Carlos Londoño"/>
    <n v="205"/>
    <n v="205"/>
    <x v="2"/>
    <n v="1537500"/>
    <n v="512.5"/>
  </r>
  <r>
    <n v="16630"/>
    <x v="2"/>
    <x v="10"/>
    <n v="6"/>
    <n v="2"/>
    <x v="19"/>
    <s v="Ortensia Giraldo"/>
    <n v="252"/>
    <n v="252"/>
    <x v="2"/>
    <n v="1890000"/>
    <n v="630"/>
  </r>
  <r>
    <n v="16631"/>
    <x v="2"/>
    <x v="10"/>
    <n v="6"/>
    <n v="22"/>
    <x v="13"/>
    <s v="Ortensia Giraldo"/>
    <n v="263"/>
    <n v="263"/>
    <x v="2"/>
    <n v="1972500"/>
    <n v="657.5"/>
  </r>
  <r>
    <n v="16632"/>
    <x v="2"/>
    <x v="6"/>
    <n v="1"/>
    <n v="11"/>
    <x v="17"/>
    <s v="Carolina Navarro"/>
    <n v="142"/>
    <n v="142"/>
    <x v="1"/>
    <n v="994000"/>
    <n v="568"/>
  </r>
  <r>
    <n v="16633"/>
    <x v="2"/>
    <x v="2"/>
    <n v="4"/>
    <n v="3"/>
    <x v="6"/>
    <s v="Carolina Navarro"/>
    <n v="212"/>
    <n v="212"/>
    <x v="2"/>
    <n v="1590000"/>
    <n v="530"/>
  </r>
  <r>
    <n v="16634"/>
    <x v="2"/>
    <x v="1"/>
    <n v="10"/>
    <n v="7"/>
    <x v="11"/>
    <s v="Patricia Fernandez"/>
    <n v="57"/>
    <n v="57"/>
    <x v="1"/>
    <n v="399000"/>
    <n v="228"/>
  </r>
  <r>
    <n v="16635"/>
    <x v="2"/>
    <x v="6"/>
    <n v="1"/>
    <n v="15"/>
    <x v="10"/>
    <s v="Juan Carlos Londoño"/>
    <n v="174"/>
    <n v="174"/>
    <x v="1"/>
    <n v="1218000"/>
    <n v="696"/>
  </r>
  <r>
    <n v="16636"/>
    <x v="2"/>
    <x v="8"/>
    <n v="5"/>
    <n v="10"/>
    <x v="13"/>
    <s v="Ernesto Pérez"/>
    <n v="293"/>
    <n v="293"/>
    <x v="2"/>
    <n v="2197500"/>
    <n v="732.5"/>
  </r>
  <r>
    <n v="16637"/>
    <x v="2"/>
    <x v="8"/>
    <n v="5"/>
    <n v="13"/>
    <x v="1"/>
    <s v="Patricia Fernandez"/>
    <n v="211"/>
    <n v="211"/>
    <x v="2"/>
    <n v="1582500"/>
    <n v="527.5"/>
  </r>
  <r>
    <n v="16638"/>
    <x v="2"/>
    <x v="9"/>
    <n v="3"/>
    <n v="10"/>
    <x v="17"/>
    <s v="Ernesto Pérez"/>
    <n v="292"/>
    <n v="292"/>
    <x v="2"/>
    <n v="2190000"/>
    <n v="730"/>
  </r>
  <r>
    <n v="16639"/>
    <x v="2"/>
    <x v="9"/>
    <n v="3"/>
    <n v="2"/>
    <x v="16"/>
    <s v="Ernesto Pérez"/>
    <n v="137"/>
    <n v="137"/>
    <x v="1"/>
    <n v="959000"/>
    <n v="548"/>
  </r>
  <r>
    <n v="16640"/>
    <x v="2"/>
    <x v="1"/>
    <n v="10"/>
    <n v="28"/>
    <x v="7"/>
    <s v="Ortensia Giraldo"/>
    <n v="227"/>
    <n v="227"/>
    <x v="2"/>
    <n v="1702500"/>
    <n v="567.5"/>
  </r>
  <r>
    <n v="16641"/>
    <x v="2"/>
    <x v="5"/>
    <n v="9"/>
    <n v="23"/>
    <x v="11"/>
    <s v="Marcela Valencia"/>
    <n v="107"/>
    <n v="107"/>
    <x v="3"/>
    <n v="588500"/>
    <n v="374.5"/>
  </r>
  <r>
    <n v="16642"/>
    <x v="2"/>
    <x v="10"/>
    <n v="6"/>
    <n v="19"/>
    <x v="19"/>
    <s v="Marcela Valencia"/>
    <n v="111"/>
    <n v="111"/>
    <x v="0"/>
    <n v="333000"/>
    <n v="222"/>
  </r>
  <r>
    <n v="16643"/>
    <x v="2"/>
    <x v="1"/>
    <n v="10"/>
    <n v="9"/>
    <x v="8"/>
    <s v="Carolina Navarro"/>
    <n v="96"/>
    <n v="96"/>
    <x v="0"/>
    <n v="288000"/>
    <n v="192"/>
  </r>
  <r>
    <n v="16644"/>
    <x v="2"/>
    <x v="2"/>
    <n v="4"/>
    <n v="10"/>
    <x v="7"/>
    <s v="Juan Carlos Londoño"/>
    <n v="116"/>
    <n v="116"/>
    <x v="3"/>
    <n v="638000"/>
    <n v="406"/>
  </r>
  <r>
    <n v="16645"/>
    <x v="2"/>
    <x v="5"/>
    <n v="9"/>
    <n v="26"/>
    <x v="6"/>
    <s v="Marcela Valencia"/>
    <n v="93"/>
    <n v="93"/>
    <x v="3"/>
    <n v="511500"/>
    <n v="325.5"/>
  </r>
  <r>
    <n v="16646"/>
    <x v="2"/>
    <x v="1"/>
    <n v="10"/>
    <n v="1"/>
    <x v="19"/>
    <s v="Juan Carlos Londoño"/>
    <n v="63"/>
    <n v="63"/>
    <x v="1"/>
    <n v="441000"/>
    <n v="252"/>
  </r>
  <r>
    <n v="16647"/>
    <x v="2"/>
    <x v="10"/>
    <n v="6"/>
    <n v="19"/>
    <x v="5"/>
    <s v="Ortensia Giraldo"/>
    <n v="96"/>
    <n v="96"/>
    <x v="1"/>
    <n v="672000"/>
    <n v="384"/>
  </r>
  <r>
    <n v="16648"/>
    <x v="2"/>
    <x v="7"/>
    <n v="2"/>
    <n v="2"/>
    <x v="8"/>
    <s v="Patricia Fernandez"/>
    <n v="100"/>
    <n v="100"/>
    <x v="1"/>
    <n v="700000"/>
    <n v="400"/>
  </r>
  <r>
    <n v="16649"/>
    <x v="2"/>
    <x v="9"/>
    <n v="3"/>
    <n v="4"/>
    <x v="19"/>
    <s v="Marcela Valencia"/>
    <n v="67"/>
    <n v="67"/>
    <x v="0"/>
    <n v="201000"/>
    <n v="134"/>
  </r>
  <r>
    <n v="16650"/>
    <x v="2"/>
    <x v="3"/>
    <n v="8"/>
    <n v="5"/>
    <x v="14"/>
    <s v="Carolina Navarro"/>
    <n v="271"/>
    <n v="271"/>
    <x v="0"/>
    <n v="650400"/>
    <n v="379.4"/>
  </r>
  <r>
    <n v="16651"/>
    <x v="2"/>
    <x v="4"/>
    <n v="12"/>
    <n v="28"/>
    <x v="19"/>
    <s v="Carolina Navarro"/>
    <n v="66"/>
    <n v="66"/>
    <x v="0"/>
    <n v="198000"/>
    <n v="132"/>
  </r>
  <r>
    <n v="16652"/>
    <x v="2"/>
    <x v="8"/>
    <n v="5"/>
    <n v="6"/>
    <x v="5"/>
    <s v="Patricia Fernandez"/>
    <n v="136"/>
    <n v="136"/>
    <x v="1"/>
    <n v="952000"/>
    <n v="544"/>
  </r>
  <r>
    <n v="16653"/>
    <x v="2"/>
    <x v="11"/>
    <n v="7"/>
    <n v="7"/>
    <x v="3"/>
    <s v="Carolina Navarro"/>
    <n v="71"/>
    <n v="71"/>
    <x v="2"/>
    <n v="624800"/>
    <n v="269.8"/>
  </r>
  <r>
    <n v="16654"/>
    <x v="2"/>
    <x v="2"/>
    <n v="4"/>
    <n v="8"/>
    <x v="0"/>
    <s v="Marcela Valencia"/>
    <n v="138"/>
    <n v="138"/>
    <x v="1"/>
    <n v="966000"/>
    <n v="552"/>
  </r>
  <r>
    <n v="16655"/>
    <x v="2"/>
    <x v="4"/>
    <n v="12"/>
    <n v="4"/>
    <x v="19"/>
    <s v="Ortensia Giraldo"/>
    <n v="204"/>
    <n v="204"/>
    <x v="2"/>
    <n v="1530000"/>
    <n v="510"/>
  </r>
  <r>
    <n v="16656"/>
    <x v="2"/>
    <x v="9"/>
    <n v="3"/>
    <n v="5"/>
    <x v="3"/>
    <s v="Ernesto Pérez"/>
    <n v="132"/>
    <n v="132"/>
    <x v="1"/>
    <n v="924000"/>
    <n v="528"/>
  </r>
  <r>
    <n v="16657"/>
    <x v="2"/>
    <x v="3"/>
    <n v="8"/>
    <n v="15"/>
    <x v="8"/>
    <s v="Ortensia Giraldo"/>
    <n v="214"/>
    <n v="214"/>
    <x v="0"/>
    <n v="513600"/>
    <n v="299.60000000000002"/>
  </r>
  <r>
    <n v="16658"/>
    <x v="2"/>
    <x v="3"/>
    <n v="8"/>
    <n v="27"/>
    <x v="16"/>
    <s v="Marcela Valencia"/>
    <n v="291"/>
    <n v="291"/>
    <x v="0"/>
    <n v="698400"/>
    <n v="407.4"/>
  </r>
  <r>
    <n v="16659"/>
    <x v="2"/>
    <x v="5"/>
    <n v="9"/>
    <n v="23"/>
    <x v="11"/>
    <s v="Juan Carlos Londoño"/>
    <n v="82"/>
    <n v="82"/>
    <x v="3"/>
    <n v="451000"/>
    <n v="287"/>
  </r>
  <r>
    <n v="16660"/>
    <x v="2"/>
    <x v="0"/>
    <n v="11"/>
    <n v="13"/>
    <x v="1"/>
    <s v="Marcela Valencia"/>
    <n v="144"/>
    <n v="144"/>
    <x v="1"/>
    <n v="1008000"/>
    <n v="576"/>
  </r>
  <r>
    <n v="16661"/>
    <x v="2"/>
    <x v="0"/>
    <n v="11"/>
    <n v="9"/>
    <x v="0"/>
    <s v="Ortensia Giraldo"/>
    <n v="85"/>
    <n v="85"/>
    <x v="0"/>
    <n v="255000"/>
    <n v="170"/>
  </r>
  <r>
    <n v="16662"/>
    <x v="2"/>
    <x v="5"/>
    <n v="9"/>
    <n v="12"/>
    <x v="14"/>
    <s v="Carolina Navarro"/>
    <n v="120"/>
    <n v="120"/>
    <x v="0"/>
    <n v="360000"/>
    <n v="240"/>
  </r>
  <r>
    <n v="16663"/>
    <x v="2"/>
    <x v="5"/>
    <n v="9"/>
    <n v="28"/>
    <x v="12"/>
    <s v="Ernesto Pérez"/>
    <n v="63"/>
    <n v="63"/>
    <x v="3"/>
    <n v="346500"/>
    <n v="220.5"/>
  </r>
  <r>
    <n v="16664"/>
    <x v="2"/>
    <x v="2"/>
    <n v="4"/>
    <n v="4"/>
    <x v="1"/>
    <s v="Carolina Navarro"/>
    <n v="50"/>
    <n v="50"/>
    <x v="3"/>
    <n v="275000"/>
    <n v="175"/>
  </r>
  <r>
    <n v="16665"/>
    <x v="2"/>
    <x v="4"/>
    <n v="12"/>
    <n v="10"/>
    <x v="5"/>
    <s v="Ortensia Giraldo"/>
    <n v="62"/>
    <n v="62"/>
    <x v="0"/>
    <n v="186000"/>
    <n v="124"/>
  </r>
  <r>
    <n v="16666"/>
    <x v="2"/>
    <x v="7"/>
    <n v="2"/>
    <n v="5"/>
    <x v="17"/>
    <s v="Ernesto Pérez"/>
    <n v="66"/>
    <n v="66"/>
    <x v="1"/>
    <n v="462000"/>
    <n v="264"/>
  </r>
  <r>
    <n v="16667"/>
    <x v="2"/>
    <x v="1"/>
    <n v="10"/>
    <n v="11"/>
    <x v="8"/>
    <s v="Carolina Navarro"/>
    <n v="77"/>
    <n v="77"/>
    <x v="1"/>
    <n v="539000"/>
    <n v="308"/>
  </r>
  <r>
    <n v="16668"/>
    <x v="2"/>
    <x v="3"/>
    <n v="8"/>
    <n v="11"/>
    <x v="8"/>
    <s v="Juan Carlos Londoño"/>
    <n v="170"/>
    <n v="170"/>
    <x v="1"/>
    <n v="1190000"/>
    <n v="680"/>
  </r>
  <r>
    <n v="16669"/>
    <x v="2"/>
    <x v="8"/>
    <n v="5"/>
    <n v="20"/>
    <x v="6"/>
    <s v="Ernesto Pérez"/>
    <n v="260"/>
    <n v="260"/>
    <x v="2"/>
    <n v="1950000"/>
    <n v="650"/>
  </r>
  <r>
    <n v="16670"/>
    <x v="2"/>
    <x v="10"/>
    <n v="6"/>
    <n v="12"/>
    <x v="2"/>
    <s v="Patricia Fernandez"/>
    <n v="110"/>
    <n v="110"/>
    <x v="3"/>
    <n v="605000"/>
    <n v="385"/>
  </r>
  <r>
    <n v="16671"/>
    <x v="2"/>
    <x v="6"/>
    <n v="1"/>
    <n v="27"/>
    <x v="13"/>
    <s v="Ernesto Pérez"/>
    <n v="267"/>
    <n v="267"/>
    <x v="3"/>
    <n v="1148100"/>
    <n v="614.1"/>
  </r>
  <r>
    <n v="16672"/>
    <x v="2"/>
    <x v="1"/>
    <n v="10"/>
    <n v="16"/>
    <x v="6"/>
    <s v="Marcela Valencia"/>
    <n v="107"/>
    <n v="107"/>
    <x v="3"/>
    <n v="588500"/>
    <n v="374.5"/>
  </r>
  <r>
    <n v="16673"/>
    <x v="2"/>
    <x v="11"/>
    <n v="7"/>
    <n v="12"/>
    <x v="7"/>
    <s v="Carolina Navarro"/>
    <n v="223"/>
    <n v="223"/>
    <x v="3"/>
    <n v="958900"/>
    <n v="512.9"/>
  </r>
  <r>
    <n v="16674"/>
    <x v="2"/>
    <x v="8"/>
    <n v="5"/>
    <n v="11"/>
    <x v="1"/>
    <s v="Carolina Navarro"/>
    <n v="106"/>
    <n v="106"/>
    <x v="3"/>
    <n v="583000"/>
    <n v="371"/>
  </r>
  <r>
    <n v="16675"/>
    <x v="2"/>
    <x v="8"/>
    <n v="5"/>
    <n v="24"/>
    <x v="2"/>
    <s v="Marcela Valencia"/>
    <n v="179"/>
    <n v="179"/>
    <x v="1"/>
    <n v="1253000"/>
    <n v="716"/>
  </r>
  <r>
    <n v="16676"/>
    <x v="2"/>
    <x v="2"/>
    <n v="4"/>
    <n v="23"/>
    <x v="4"/>
    <s v="Ernesto Pérez"/>
    <n v="246"/>
    <n v="246"/>
    <x v="2"/>
    <n v="1845000"/>
    <n v="615"/>
  </r>
  <r>
    <n v="16677"/>
    <x v="2"/>
    <x v="10"/>
    <n v="6"/>
    <n v="4"/>
    <x v="3"/>
    <s v="Ernesto Pérez"/>
    <n v="57"/>
    <n v="57"/>
    <x v="0"/>
    <n v="171000"/>
    <n v="114"/>
  </r>
  <r>
    <n v="16678"/>
    <x v="2"/>
    <x v="9"/>
    <n v="3"/>
    <n v="7"/>
    <x v="12"/>
    <s v="Juan Carlos Londoño"/>
    <n v="112"/>
    <n v="112"/>
    <x v="0"/>
    <n v="336000"/>
    <n v="224"/>
  </r>
  <r>
    <n v="16679"/>
    <x v="2"/>
    <x v="9"/>
    <n v="3"/>
    <n v="26"/>
    <x v="1"/>
    <s v="Juan Carlos Londoño"/>
    <n v="60"/>
    <n v="60"/>
    <x v="3"/>
    <n v="330000"/>
    <n v="210"/>
  </r>
  <r>
    <n v="16680"/>
    <x v="2"/>
    <x v="6"/>
    <n v="1"/>
    <n v="14"/>
    <x v="15"/>
    <s v="Juan Carlos Londoño"/>
    <n v="84"/>
    <n v="84"/>
    <x v="1"/>
    <n v="588000"/>
    <n v="336"/>
  </r>
  <r>
    <n v="16681"/>
    <x v="2"/>
    <x v="4"/>
    <n v="12"/>
    <n v="3"/>
    <x v="6"/>
    <s v="Patricia Fernandez"/>
    <n v="203"/>
    <n v="203"/>
    <x v="2"/>
    <n v="1522500"/>
    <n v="507.5"/>
  </r>
  <r>
    <n v="16682"/>
    <x v="2"/>
    <x v="4"/>
    <n v="12"/>
    <n v="9"/>
    <x v="5"/>
    <s v="Juan Carlos Londoño"/>
    <n v="262"/>
    <n v="262"/>
    <x v="2"/>
    <n v="1965000"/>
    <n v="655"/>
  </r>
  <r>
    <n v="16683"/>
    <x v="2"/>
    <x v="5"/>
    <n v="9"/>
    <n v="21"/>
    <x v="3"/>
    <s v="Ernesto Pérez"/>
    <n v="261"/>
    <n v="261"/>
    <x v="2"/>
    <n v="1957500"/>
    <n v="652.5"/>
  </r>
  <r>
    <n v="16684"/>
    <x v="2"/>
    <x v="4"/>
    <n v="12"/>
    <n v="13"/>
    <x v="15"/>
    <s v="Ortensia Giraldo"/>
    <n v="240"/>
    <n v="240"/>
    <x v="2"/>
    <n v="1800000"/>
    <n v="600"/>
  </r>
  <r>
    <n v="16685"/>
    <x v="2"/>
    <x v="7"/>
    <n v="2"/>
    <n v="24"/>
    <x v="0"/>
    <s v="Carolina Navarro"/>
    <n v="148"/>
    <n v="148"/>
    <x v="1"/>
    <n v="1036000"/>
    <n v="592"/>
  </r>
  <r>
    <n v="16686"/>
    <x v="2"/>
    <x v="10"/>
    <n v="6"/>
    <n v="30"/>
    <x v="6"/>
    <s v="Marcela Valencia"/>
    <n v="219"/>
    <n v="219"/>
    <x v="2"/>
    <n v="1642500"/>
    <n v="547.5"/>
  </r>
  <r>
    <n v="16687"/>
    <x v="2"/>
    <x v="6"/>
    <n v="1"/>
    <n v="22"/>
    <x v="13"/>
    <s v="Ortensia Giraldo"/>
    <n v="262"/>
    <n v="262"/>
    <x v="0"/>
    <n v="628800"/>
    <n v="366.8"/>
  </r>
  <r>
    <n v="16688"/>
    <x v="2"/>
    <x v="10"/>
    <n v="6"/>
    <n v="2"/>
    <x v="8"/>
    <s v="Juan Carlos Londoño"/>
    <n v="77"/>
    <n v="77"/>
    <x v="0"/>
    <n v="231000"/>
    <n v="154"/>
  </r>
  <r>
    <n v="16689"/>
    <x v="2"/>
    <x v="4"/>
    <n v="12"/>
    <n v="26"/>
    <x v="0"/>
    <s v="Juan Carlos Londoño"/>
    <n v="256"/>
    <n v="256"/>
    <x v="2"/>
    <n v="1920000"/>
    <n v="640"/>
  </r>
  <r>
    <n v="16690"/>
    <x v="2"/>
    <x v="5"/>
    <n v="9"/>
    <n v="18"/>
    <x v="4"/>
    <s v="Ortensia Giraldo"/>
    <n v="104"/>
    <n v="104"/>
    <x v="3"/>
    <n v="572000"/>
    <n v="364"/>
  </r>
  <r>
    <n v="16691"/>
    <x v="2"/>
    <x v="6"/>
    <n v="1"/>
    <n v="6"/>
    <x v="18"/>
    <s v="Ernesto Pérez"/>
    <n v="69"/>
    <n v="69"/>
    <x v="2"/>
    <n v="607200"/>
    <n v="262.2"/>
  </r>
  <r>
    <n v="16692"/>
    <x v="2"/>
    <x v="2"/>
    <n v="4"/>
    <n v="10"/>
    <x v="11"/>
    <s v="Ernesto Pérez"/>
    <n v="89"/>
    <n v="89"/>
    <x v="1"/>
    <n v="623000"/>
    <n v="356"/>
  </r>
  <r>
    <n v="16693"/>
    <x v="2"/>
    <x v="7"/>
    <n v="2"/>
    <n v="17"/>
    <x v="8"/>
    <s v="Juan Carlos Londoño"/>
    <n v="247"/>
    <n v="247"/>
    <x v="3"/>
    <n v="1062100"/>
    <n v="568.1"/>
  </r>
  <r>
    <n v="16694"/>
    <x v="2"/>
    <x v="11"/>
    <n v="7"/>
    <n v="1"/>
    <x v="13"/>
    <s v="Ernesto Pérez"/>
    <n v="227"/>
    <n v="227"/>
    <x v="3"/>
    <n v="976100"/>
    <n v="522.1"/>
  </r>
  <r>
    <n v="16695"/>
    <x v="2"/>
    <x v="10"/>
    <n v="6"/>
    <n v="24"/>
    <x v="12"/>
    <s v="Ernesto Pérez"/>
    <n v="271"/>
    <n v="271"/>
    <x v="2"/>
    <n v="2032500"/>
    <n v="677.5"/>
  </r>
  <r>
    <n v="16696"/>
    <x v="2"/>
    <x v="8"/>
    <n v="5"/>
    <n v="11"/>
    <x v="16"/>
    <s v="Ortensia Giraldo"/>
    <n v="252"/>
    <n v="252"/>
    <x v="2"/>
    <n v="1890000"/>
    <n v="630"/>
  </r>
  <r>
    <n v="16697"/>
    <x v="2"/>
    <x v="4"/>
    <n v="12"/>
    <n v="13"/>
    <x v="4"/>
    <s v="Marcela Valencia"/>
    <n v="218"/>
    <n v="218"/>
    <x v="2"/>
    <n v="1635000"/>
    <n v="545"/>
  </r>
  <r>
    <n v="16698"/>
    <x v="2"/>
    <x v="2"/>
    <n v="4"/>
    <n v="22"/>
    <x v="3"/>
    <s v="Juan Carlos Londoño"/>
    <n v="232"/>
    <n v="232"/>
    <x v="2"/>
    <n v="1740000"/>
    <n v="580"/>
  </r>
  <r>
    <n v="16699"/>
    <x v="2"/>
    <x v="6"/>
    <n v="1"/>
    <n v="30"/>
    <x v="10"/>
    <s v="Marcela Valencia"/>
    <n v="283"/>
    <n v="283"/>
    <x v="0"/>
    <n v="679200"/>
    <n v="396.2"/>
  </r>
  <r>
    <n v="16700"/>
    <x v="2"/>
    <x v="7"/>
    <n v="2"/>
    <n v="23"/>
    <x v="1"/>
    <s v="Carolina Navarro"/>
    <n v="270"/>
    <n v="270"/>
    <x v="3"/>
    <n v="1161000"/>
    <n v="621"/>
  </r>
  <r>
    <n v="16701"/>
    <x v="2"/>
    <x v="8"/>
    <n v="5"/>
    <n v="30"/>
    <x v="7"/>
    <s v="Ortensia Giraldo"/>
    <n v="99"/>
    <n v="99"/>
    <x v="3"/>
    <n v="544500"/>
    <n v="346.5"/>
  </r>
  <r>
    <n v="16702"/>
    <x v="2"/>
    <x v="6"/>
    <n v="1"/>
    <n v="25"/>
    <x v="2"/>
    <s v="Ernesto Pérez"/>
    <n v="300"/>
    <n v="300"/>
    <x v="0"/>
    <n v="720000"/>
    <n v="420"/>
  </r>
  <r>
    <n v="16703"/>
    <x v="2"/>
    <x v="9"/>
    <n v="3"/>
    <n v="16"/>
    <x v="6"/>
    <s v="Carolina Navarro"/>
    <n v="241"/>
    <n v="241"/>
    <x v="2"/>
    <n v="1807500"/>
    <n v="602.5"/>
  </r>
  <r>
    <n v="16704"/>
    <x v="2"/>
    <x v="3"/>
    <n v="8"/>
    <n v="16"/>
    <x v="7"/>
    <s v="Marcela Valencia"/>
    <n v="261"/>
    <n v="261"/>
    <x v="3"/>
    <n v="1122300"/>
    <n v="600.29999999999995"/>
  </r>
  <r>
    <n v="16705"/>
    <x v="2"/>
    <x v="5"/>
    <n v="9"/>
    <n v="6"/>
    <x v="5"/>
    <s v="Carolina Navarro"/>
    <n v="72"/>
    <n v="72"/>
    <x v="0"/>
    <n v="216000"/>
    <n v="144"/>
  </r>
  <r>
    <n v="16706"/>
    <x v="2"/>
    <x v="0"/>
    <n v="11"/>
    <n v="1"/>
    <x v="12"/>
    <s v="Patricia Fernandez"/>
    <n v="59"/>
    <n v="59"/>
    <x v="3"/>
    <n v="324500"/>
    <n v="206.5"/>
  </r>
  <r>
    <n v="16707"/>
    <x v="2"/>
    <x v="4"/>
    <n v="12"/>
    <n v="1"/>
    <x v="17"/>
    <s v="Ortensia Giraldo"/>
    <n v="73"/>
    <n v="73"/>
    <x v="0"/>
    <n v="219000"/>
    <n v="146"/>
  </r>
  <r>
    <n v="16708"/>
    <x v="2"/>
    <x v="9"/>
    <n v="3"/>
    <n v="3"/>
    <x v="11"/>
    <s v="Patricia Fernandez"/>
    <n v="50"/>
    <n v="50"/>
    <x v="1"/>
    <n v="350000"/>
    <n v="200"/>
  </r>
  <r>
    <n v="16709"/>
    <x v="2"/>
    <x v="7"/>
    <n v="2"/>
    <n v="22"/>
    <x v="2"/>
    <s v="Ortensia Giraldo"/>
    <n v="60"/>
    <n v="60"/>
    <x v="2"/>
    <n v="528000"/>
    <n v="228"/>
  </r>
  <r>
    <n v="16710"/>
    <x v="2"/>
    <x v="8"/>
    <n v="5"/>
    <n v="26"/>
    <x v="18"/>
    <s v="Ortensia Giraldo"/>
    <n v="85"/>
    <n v="85"/>
    <x v="3"/>
    <n v="467500"/>
    <n v="297.5"/>
  </r>
  <r>
    <n v="16711"/>
    <x v="2"/>
    <x v="1"/>
    <n v="10"/>
    <n v="12"/>
    <x v="1"/>
    <s v="Marcela Valencia"/>
    <n v="118"/>
    <n v="118"/>
    <x v="3"/>
    <n v="649000"/>
    <n v="413"/>
  </r>
  <r>
    <n v="16712"/>
    <x v="2"/>
    <x v="2"/>
    <n v="4"/>
    <n v="15"/>
    <x v="13"/>
    <s v="Marcela Valencia"/>
    <n v="126"/>
    <n v="126"/>
    <x v="1"/>
    <n v="882000"/>
    <n v="504"/>
  </r>
  <r>
    <n v="16713"/>
    <x v="2"/>
    <x v="9"/>
    <n v="3"/>
    <n v="21"/>
    <x v="19"/>
    <s v="Juan Carlos Londoño"/>
    <n v="174"/>
    <n v="174"/>
    <x v="1"/>
    <n v="1218000"/>
    <n v="696"/>
  </r>
  <r>
    <n v="16714"/>
    <x v="2"/>
    <x v="1"/>
    <n v="10"/>
    <n v="30"/>
    <x v="0"/>
    <s v="Juan Carlos Londoño"/>
    <n v="51"/>
    <n v="51"/>
    <x v="3"/>
    <n v="280500"/>
    <n v="178.5"/>
  </r>
  <r>
    <n v="16715"/>
    <x v="2"/>
    <x v="11"/>
    <n v="7"/>
    <n v="2"/>
    <x v="5"/>
    <s v="Ortensia Giraldo"/>
    <n v="206"/>
    <n v="206"/>
    <x v="0"/>
    <n v="494400"/>
    <n v="288.39999999999998"/>
  </r>
  <r>
    <n v="16716"/>
    <x v="2"/>
    <x v="1"/>
    <n v="10"/>
    <n v="3"/>
    <x v="11"/>
    <s v="Patricia Fernandez"/>
    <n v="119"/>
    <n v="119"/>
    <x v="3"/>
    <n v="654500"/>
    <n v="416.5"/>
  </r>
  <r>
    <n v="16717"/>
    <x v="2"/>
    <x v="4"/>
    <n v="12"/>
    <n v="23"/>
    <x v="4"/>
    <s v="Juan Carlos Londoño"/>
    <n v="52"/>
    <n v="52"/>
    <x v="3"/>
    <n v="286000"/>
    <n v="182"/>
  </r>
  <r>
    <n v="16718"/>
    <x v="2"/>
    <x v="1"/>
    <n v="10"/>
    <n v="7"/>
    <x v="8"/>
    <s v="Patricia Fernandez"/>
    <n v="55"/>
    <n v="55"/>
    <x v="0"/>
    <n v="165000"/>
    <n v="110"/>
  </r>
  <r>
    <n v="16719"/>
    <x v="2"/>
    <x v="9"/>
    <n v="3"/>
    <n v="17"/>
    <x v="5"/>
    <s v="Carolina Navarro"/>
    <n v="212"/>
    <n v="212"/>
    <x v="2"/>
    <n v="1590000"/>
    <n v="530"/>
  </r>
  <r>
    <n v="16720"/>
    <x v="2"/>
    <x v="11"/>
    <n v="7"/>
    <n v="27"/>
    <x v="1"/>
    <s v="Carolina Navarro"/>
    <n v="266"/>
    <n v="266"/>
    <x v="3"/>
    <n v="1143800"/>
    <n v="611.79999999999995"/>
  </r>
  <r>
    <n v="16721"/>
    <x v="2"/>
    <x v="9"/>
    <n v="3"/>
    <n v="8"/>
    <x v="18"/>
    <s v="Ortensia Giraldo"/>
    <n v="91"/>
    <n v="91"/>
    <x v="0"/>
    <n v="273000"/>
    <n v="182"/>
  </r>
  <r>
    <n v="16722"/>
    <x v="2"/>
    <x v="7"/>
    <n v="2"/>
    <n v="27"/>
    <x v="4"/>
    <s v="Patricia Fernandez"/>
    <n v="299"/>
    <n v="299"/>
    <x v="3"/>
    <n v="1285700"/>
    <n v="687.7"/>
  </r>
  <r>
    <n v="16723"/>
    <x v="2"/>
    <x v="6"/>
    <n v="1"/>
    <n v="14"/>
    <x v="6"/>
    <s v="Ortensia Giraldo"/>
    <n v="54"/>
    <n v="54"/>
    <x v="2"/>
    <n v="475200"/>
    <n v="205.2"/>
  </r>
  <r>
    <n v="16724"/>
    <x v="2"/>
    <x v="7"/>
    <n v="2"/>
    <n v="11"/>
    <x v="3"/>
    <s v="Carolina Navarro"/>
    <n v="99"/>
    <n v="99"/>
    <x v="2"/>
    <n v="871200"/>
    <n v="376.2"/>
  </r>
  <r>
    <n v="16725"/>
    <x v="2"/>
    <x v="4"/>
    <n v="12"/>
    <n v="17"/>
    <x v="17"/>
    <s v="Juan Carlos Londoño"/>
    <n v="300"/>
    <n v="300"/>
    <x v="2"/>
    <n v="2250000"/>
    <n v="750"/>
  </r>
  <r>
    <n v="16726"/>
    <x v="2"/>
    <x v="1"/>
    <n v="10"/>
    <n v="30"/>
    <x v="3"/>
    <s v="Carolina Navarro"/>
    <n v="80"/>
    <n v="80"/>
    <x v="1"/>
    <n v="560000"/>
    <n v="320"/>
  </r>
  <r>
    <n v="16727"/>
    <x v="2"/>
    <x v="6"/>
    <n v="1"/>
    <n v="3"/>
    <x v="18"/>
    <s v="Carolina Navarro"/>
    <n v="290"/>
    <n v="290"/>
    <x v="0"/>
    <n v="696000"/>
    <n v="406"/>
  </r>
  <r>
    <n v="16728"/>
    <x v="2"/>
    <x v="1"/>
    <n v="10"/>
    <n v="14"/>
    <x v="10"/>
    <s v="Carolina Navarro"/>
    <n v="57"/>
    <n v="57"/>
    <x v="3"/>
    <n v="313500"/>
    <n v="199.5"/>
  </r>
  <r>
    <n v="16729"/>
    <x v="2"/>
    <x v="2"/>
    <n v="4"/>
    <n v="4"/>
    <x v="19"/>
    <s v="Ernesto Pérez"/>
    <n v="87"/>
    <n v="87"/>
    <x v="0"/>
    <n v="261000"/>
    <n v="174"/>
  </r>
  <r>
    <n v="16730"/>
    <x v="2"/>
    <x v="0"/>
    <n v="11"/>
    <n v="25"/>
    <x v="17"/>
    <s v="Carolina Navarro"/>
    <n v="64"/>
    <n v="64"/>
    <x v="0"/>
    <n v="192000"/>
    <n v="128"/>
  </r>
  <r>
    <n v="16731"/>
    <x v="2"/>
    <x v="0"/>
    <n v="11"/>
    <n v="3"/>
    <x v="18"/>
    <s v="Marcela Valencia"/>
    <n v="242"/>
    <n v="242"/>
    <x v="2"/>
    <n v="1815000"/>
    <n v="605"/>
  </r>
  <r>
    <n v="16732"/>
    <x v="2"/>
    <x v="6"/>
    <n v="1"/>
    <n v="18"/>
    <x v="8"/>
    <s v="Patricia Fernandez"/>
    <n v="116"/>
    <n v="116"/>
    <x v="2"/>
    <n v="1020800"/>
    <n v="440.8"/>
  </r>
  <r>
    <n v="16733"/>
    <x v="2"/>
    <x v="1"/>
    <n v="10"/>
    <n v="14"/>
    <x v="15"/>
    <s v="Ernesto Pérez"/>
    <n v="278"/>
    <n v="278"/>
    <x v="2"/>
    <n v="2085000"/>
    <n v="695"/>
  </r>
  <r>
    <n v="16734"/>
    <x v="2"/>
    <x v="10"/>
    <n v="6"/>
    <n v="11"/>
    <x v="2"/>
    <s v="Ortensia Giraldo"/>
    <n v="90"/>
    <n v="90"/>
    <x v="1"/>
    <n v="630000"/>
    <n v="360"/>
  </r>
  <r>
    <n v="16735"/>
    <x v="2"/>
    <x v="9"/>
    <n v="3"/>
    <n v="7"/>
    <x v="11"/>
    <s v="Carolina Navarro"/>
    <n v="84"/>
    <n v="84"/>
    <x v="3"/>
    <n v="462000"/>
    <n v="294"/>
  </r>
  <r>
    <n v="16736"/>
    <x v="2"/>
    <x v="11"/>
    <n v="7"/>
    <n v="28"/>
    <x v="17"/>
    <s v="Juan Carlos Londoño"/>
    <n v="61"/>
    <n v="61"/>
    <x v="2"/>
    <n v="536800"/>
    <n v="231.8"/>
  </r>
  <r>
    <n v="16737"/>
    <x v="2"/>
    <x v="1"/>
    <n v="10"/>
    <n v="3"/>
    <x v="18"/>
    <s v="Marcela Valencia"/>
    <n v="97"/>
    <n v="97"/>
    <x v="3"/>
    <n v="533500"/>
    <n v="339.5"/>
  </r>
  <r>
    <n v="16738"/>
    <x v="2"/>
    <x v="10"/>
    <n v="6"/>
    <n v="30"/>
    <x v="19"/>
    <s v="Carolina Navarro"/>
    <n v="274"/>
    <n v="274"/>
    <x v="2"/>
    <n v="2055000"/>
    <n v="685"/>
  </r>
  <r>
    <n v="16739"/>
    <x v="2"/>
    <x v="11"/>
    <n v="7"/>
    <n v="19"/>
    <x v="1"/>
    <s v="Patricia Fernandez"/>
    <n v="117"/>
    <n v="117"/>
    <x v="2"/>
    <n v="1029600"/>
    <n v="444.6"/>
  </r>
  <r>
    <n v="16740"/>
    <x v="2"/>
    <x v="5"/>
    <n v="9"/>
    <n v="7"/>
    <x v="2"/>
    <s v="Ernesto Pérez"/>
    <n v="113"/>
    <n v="113"/>
    <x v="3"/>
    <n v="621500"/>
    <n v="395.5"/>
  </r>
  <r>
    <n v="16741"/>
    <x v="2"/>
    <x v="8"/>
    <n v="5"/>
    <n v="11"/>
    <x v="17"/>
    <s v="Carolina Navarro"/>
    <n v="61"/>
    <n v="61"/>
    <x v="3"/>
    <n v="335500"/>
    <n v="213.5"/>
  </r>
  <r>
    <n v="16742"/>
    <x v="2"/>
    <x v="0"/>
    <n v="11"/>
    <n v="17"/>
    <x v="6"/>
    <s v="Ortensia Giraldo"/>
    <n v="160"/>
    <n v="160"/>
    <x v="1"/>
    <n v="1120000"/>
    <n v="640"/>
  </r>
  <r>
    <n v="16743"/>
    <x v="2"/>
    <x v="8"/>
    <n v="5"/>
    <n v="9"/>
    <x v="19"/>
    <s v="Marcela Valencia"/>
    <n v="84"/>
    <n v="84"/>
    <x v="0"/>
    <n v="252000"/>
    <n v="168"/>
  </r>
  <r>
    <n v="16744"/>
    <x v="2"/>
    <x v="0"/>
    <n v="11"/>
    <n v="9"/>
    <x v="10"/>
    <s v="Ernesto Pérez"/>
    <n v="117"/>
    <n v="117"/>
    <x v="3"/>
    <n v="643500"/>
    <n v="409.5"/>
  </r>
  <r>
    <n v="16745"/>
    <x v="2"/>
    <x v="4"/>
    <n v="12"/>
    <n v="5"/>
    <x v="19"/>
    <s v="Marcela Valencia"/>
    <n v="264"/>
    <n v="264"/>
    <x v="2"/>
    <n v="1980000"/>
    <n v="660"/>
  </r>
  <r>
    <n v="16746"/>
    <x v="2"/>
    <x v="7"/>
    <n v="2"/>
    <n v="11"/>
    <x v="13"/>
    <s v="Ortensia Giraldo"/>
    <n v="104"/>
    <n v="104"/>
    <x v="1"/>
    <n v="728000"/>
    <n v="416"/>
  </r>
  <r>
    <n v="16747"/>
    <x v="2"/>
    <x v="2"/>
    <n v="4"/>
    <n v="9"/>
    <x v="14"/>
    <s v="Ernesto Pérez"/>
    <n v="73"/>
    <n v="73"/>
    <x v="0"/>
    <n v="219000"/>
    <n v="146"/>
  </r>
  <r>
    <n v="16748"/>
    <x v="2"/>
    <x v="9"/>
    <n v="3"/>
    <n v="3"/>
    <x v="10"/>
    <s v="Juan Carlos Londoño"/>
    <n v="76"/>
    <n v="76"/>
    <x v="0"/>
    <n v="228000"/>
    <n v="152"/>
  </r>
  <r>
    <n v="16749"/>
    <x v="2"/>
    <x v="10"/>
    <n v="6"/>
    <n v="28"/>
    <x v="2"/>
    <s v="Ernesto Pérez"/>
    <n v="101"/>
    <n v="101"/>
    <x v="1"/>
    <n v="707000"/>
    <n v="404"/>
  </r>
  <r>
    <n v="16750"/>
    <x v="2"/>
    <x v="10"/>
    <n v="6"/>
    <n v="25"/>
    <x v="13"/>
    <s v="Carolina Navarro"/>
    <n v="72"/>
    <n v="72"/>
    <x v="3"/>
    <n v="396000"/>
    <n v="252"/>
  </r>
  <r>
    <n v="16751"/>
    <x v="2"/>
    <x v="2"/>
    <n v="4"/>
    <n v="15"/>
    <x v="18"/>
    <s v="Ernesto Pérez"/>
    <n v="64"/>
    <n v="64"/>
    <x v="1"/>
    <n v="448000"/>
    <n v="256"/>
  </r>
  <r>
    <n v="16752"/>
    <x v="2"/>
    <x v="7"/>
    <n v="2"/>
    <n v="30"/>
    <x v="10"/>
    <s v="Ernesto Pérez"/>
    <n v="203"/>
    <n v="203"/>
    <x v="3"/>
    <n v="872900"/>
    <n v="466.9"/>
  </r>
  <r>
    <n v="16753"/>
    <x v="2"/>
    <x v="8"/>
    <n v="5"/>
    <n v="22"/>
    <x v="4"/>
    <s v="Juan Carlos Londoño"/>
    <n v="261"/>
    <n v="261"/>
    <x v="2"/>
    <n v="1957500"/>
    <n v="652.5"/>
  </r>
  <r>
    <n v="16754"/>
    <x v="2"/>
    <x v="1"/>
    <n v="10"/>
    <n v="15"/>
    <x v="16"/>
    <s v="Juan Carlos Londoño"/>
    <n v="61"/>
    <n v="61"/>
    <x v="0"/>
    <n v="183000"/>
    <n v="122"/>
  </r>
  <r>
    <n v="16755"/>
    <x v="2"/>
    <x v="11"/>
    <n v="7"/>
    <n v="27"/>
    <x v="19"/>
    <s v="Ernesto Pérez"/>
    <n v="128"/>
    <n v="128"/>
    <x v="1"/>
    <n v="896000"/>
    <n v="512"/>
  </r>
  <r>
    <n v="16756"/>
    <x v="2"/>
    <x v="3"/>
    <n v="8"/>
    <n v="14"/>
    <x v="2"/>
    <s v="Ortensia Giraldo"/>
    <n v="57"/>
    <n v="57"/>
    <x v="2"/>
    <n v="501600"/>
    <n v="216.6"/>
  </r>
  <r>
    <n v="16757"/>
    <x v="2"/>
    <x v="10"/>
    <n v="6"/>
    <n v="30"/>
    <x v="18"/>
    <s v="Juan Carlos Londoño"/>
    <n v="61"/>
    <n v="61"/>
    <x v="0"/>
    <n v="183000"/>
    <n v="122"/>
  </r>
  <r>
    <n v="16758"/>
    <x v="2"/>
    <x v="0"/>
    <n v="11"/>
    <n v="27"/>
    <x v="3"/>
    <s v="Ortensia Giraldo"/>
    <n v="237"/>
    <n v="237"/>
    <x v="2"/>
    <n v="1777500"/>
    <n v="592.5"/>
  </r>
  <r>
    <n v="16759"/>
    <x v="2"/>
    <x v="7"/>
    <n v="2"/>
    <n v="18"/>
    <x v="1"/>
    <s v="Patricia Fernandez"/>
    <n v="299"/>
    <n v="299"/>
    <x v="0"/>
    <n v="717600"/>
    <n v="418.6"/>
  </r>
  <r>
    <n v="16760"/>
    <x v="2"/>
    <x v="0"/>
    <n v="11"/>
    <n v="20"/>
    <x v="16"/>
    <s v="Patricia Fernandez"/>
    <n v="90"/>
    <n v="90"/>
    <x v="0"/>
    <n v="270000"/>
    <n v="180"/>
  </r>
  <r>
    <n v="16761"/>
    <x v="2"/>
    <x v="7"/>
    <n v="2"/>
    <n v="20"/>
    <x v="1"/>
    <s v="Marcela Valencia"/>
    <n v="229"/>
    <n v="229"/>
    <x v="0"/>
    <n v="549600"/>
    <n v="320.60000000000002"/>
  </r>
  <r>
    <n v="16762"/>
    <x v="2"/>
    <x v="4"/>
    <n v="12"/>
    <n v="10"/>
    <x v="13"/>
    <s v="Carolina Navarro"/>
    <n v="114"/>
    <n v="114"/>
    <x v="3"/>
    <n v="627000"/>
    <n v="399"/>
  </r>
  <r>
    <n v="16763"/>
    <x v="2"/>
    <x v="3"/>
    <n v="8"/>
    <n v="26"/>
    <x v="18"/>
    <s v="Juan Carlos Londoño"/>
    <n v="286"/>
    <n v="286"/>
    <x v="0"/>
    <n v="686400"/>
    <n v="400.4"/>
  </r>
  <r>
    <n v="16764"/>
    <x v="2"/>
    <x v="4"/>
    <n v="12"/>
    <n v="24"/>
    <x v="4"/>
    <s v="Ortensia Giraldo"/>
    <n v="119"/>
    <n v="119"/>
    <x v="0"/>
    <n v="357000"/>
    <n v="238"/>
  </r>
  <r>
    <n v="16765"/>
    <x v="2"/>
    <x v="0"/>
    <n v="11"/>
    <n v="3"/>
    <x v="8"/>
    <s v="Ernesto Pérez"/>
    <n v="87"/>
    <n v="87"/>
    <x v="0"/>
    <n v="261000"/>
    <n v="174"/>
  </r>
  <r>
    <n v="16766"/>
    <x v="2"/>
    <x v="11"/>
    <n v="7"/>
    <n v="7"/>
    <x v="15"/>
    <s v="Carolina Navarro"/>
    <n v="117"/>
    <n v="117"/>
    <x v="1"/>
    <n v="819000"/>
    <n v="468"/>
  </r>
  <r>
    <n v="16767"/>
    <x v="2"/>
    <x v="8"/>
    <n v="5"/>
    <n v="3"/>
    <x v="14"/>
    <s v="Juan Carlos Londoño"/>
    <n v="68"/>
    <n v="68"/>
    <x v="3"/>
    <n v="374000"/>
    <n v="238"/>
  </r>
  <r>
    <n v="16768"/>
    <x v="2"/>
    <x v="3"/>
    <n v="8"/>
    <n v="19"/>
    <x v="6"/>
    <s v="Ortensia Giraldo"/>
    <n v="201"/>
    <n v="201"/>
    <x v="3"/>
    <n v="864300"/>
    <n v="462.3"/>
  </r>
  <r>
    <n v="16769"/>
    <x v="2"/>
    <x v="8"/>
    <n v="5"/>
    <n v="2"/>
    <x v="0"/>
    <s v="Ortensia Giraldo"/>
    <n v="121"/>
    <n v="121"/>
    <x v="1"/>
    <n v="847000"/>
    <n v="484"/>
  </r>
  <r>
    <n v="16770"/>
    <x v="2"/>
    <x v="9"/>
    <n v="3"/>
    <n v="18"/>
    <x v="6"/>
    <s v="Juan Carlos Londoño"/>
    <n v="157"/>
    <n v="157"/>
    <x v="1"/>
    <n v="1099000"/>
    <n v="628"/>
  </r>
  <r>
    <n v="16771"/>
    <x v="2"/>
    <x v="3"/>
    <n v="8"/>
    <n v="12"/>
    <x v="8"/>
    <s v="Juan Carlos Londoño"/>
    <n v="90"/>
    <n v="90"/>
    <x v="2"/>
    <n v="792000"/>
    <n v="342"/>
  </r>
  <r>
    <n v="16772"/>
    <x v="2"/>
    <x v="4"/>
    <n v="12"/>
    <n v="25"/>
    <x v="14"/>
    <s v="Ortensia Giraldo"/>
    <n v="100"/>
    <n v="100"/>
    <x v="0"/>
    <n v="300000"/>
    <n v="200"/>
  </r>
  <r>
    <n v="16773"/>
    <x v="2"/>
    <x v="2"/>
    <n v="4"/>
    <n v="20"/>
    <x v="7"/>
    <s v="Juan Carlos Londoño"/>
    <n v="93"/>
    <n v="93"/>
    <x v="3"/>
    <n v="511500"/>
    <n v="325.5"/>
  </r>
  <r>
    <n v="16774"/>
    <x v="2"/>
    <x v="11"/>
    <n v="7"/>
    <n v="20"/>
    <x v="0"/>
    <s v="Ernesto Pérez"/>
    <n v="269"/>
    <n v="269"/>
    <x v="0"/>
    <n v="645600"/>
    <n v="376.6"/>
  </r>
  <r>
    <n v="16775"/>
    <x v="2"/>
    <x v="2"/>
    <n v="4"/>
    <n v="25"/>
    <x v="15"/>
    <s v="Ortensia Giraldo"/>
    <n v="50"/>
    <n v="50"/>
    <x v="0"/>
    <n v="150000"/>
    <n v="100"/>
  </r>
  <r>
    <n v="16776"/>
    <x v="2"/>
    <x v="3"/>
    <n v="8"/>
    <n v="2"/>
    <x v="9"/>
    <s v="Carolina Navarro"/>
    <n v="93"/>
    <n v="93"/>
    <x v="2"/>
    <n v="818400"/>
    <n v="353.4"/>
  </r>
  <r>
    <n v="16777"/>
    <x v="2"/>
    <x v="9"/>
    <n v="3"/>
    <n v="8"/>
    <x v="12"/>
    <s v="Marcela Valencia"/>
    <n v="102"/>
    <n v="102"/>
    <x v="0"/>
    <n v="306000"/>
    <n v="204"/>
  </r>
  <r>
    <n v="16778"/>
    <x v="2"/>
    <x v="9"/>
    <n v="3"/>
    <n v="12"/>
    <x v="15"/>
    <s v="Patricia Fernandez"/>
    <n v="62"/>
    <n v="62"/>
    <x v="0"/>
    <n v="186000"/>
    <n v="124"/>
  </r>
  <r>
    <n v="16779"/>
    <x v="2"/>
    <x v="0"/>
    <n v="11"/>
    <n v="25"/>
    <x v="0"/>
    <s v="Patricia Fernandez"/>
    <n v="204"/>
    <n v="204"/>
    <x v="2"/>
    <n v="1530000"/>
    <n v="510"/>
  </r>
  <r>
    <n v="16780"/>
    <x v="2"/>
    <x v="8"/>
    <n v="5"/>
    <n v="9"/>
    <x v="15"/>
    <s v="Ortensia Giraldo"/>
    <n v="239"/>
    <n v="239"/>
    <x v="2"/>
    <n v="1792500"/>
    <n v="597.5"/>
  </r>
  <r>
    <n v="16781"/>
    <x v="2"/>
    <x v="3"/>
    <n v="8"/>
    <n v="2"/>
    <x v="11"/>
    <s v="Carolina Navarro"/>
    <n v="158"/>
    <n v="158"/>
    <x v="1"/>
    <n v="1106000"/>
    <n v="632"/>
  </r>
  <r>
    <n v="16782"/>
    <x v="2"/>
    <x v="3"/>
    <n v="8"/>
    <n v="11"/>
    <x v="13"/>
    <s v="Juan Carlos Londoño"/>
    <n v="108"/>
    <n v="108"/>
    <x v="2"/>
    <n v="950400"/>
    <n v="410.4"/>
  </r>
  <r>
    <n v="16783"/>
    <x v="2"/>
    <x v="7"/>
    <n v="2"/>
    <n v="14"/>
    <x v="10"/>
    <s v="Ortensia Giraldo"/>
    <n v="93"/>
    <n v="93"/>
    <x v="1"/>
    <n v="651000"/>
    <n v="372"/>
  </r>
  <r>
    <n v="16784"/>
    <x v="2"/>
    <x v="0"/>
    <n v="11"/>
    <n v="12"/>
    <x v="5"/>
    <s v="Ortensia Giraldo"/>
    <n v="52"/>
    <n v="52"/>
    <x v="3"/>
    <n v="286000"/>
    <n v="182"/>
  </r>
  <r>
    <n v="16785"/>
    <x v="2"/>
    <x v="7"/>
    <n v="2"/>
    <n v="25"/>
    <x v="18"/>
    <s v="Ernesto Pérez"/>
    <n v="282"/>
    <n v="282"/>
    <x v="0"/>
    <n v="676800"/>
    <n v="394.8"/>
  </r>
  <r>
    <n v="16786"/>
    <x v="2"/>
    <x v="10"/>
    <n v="6"/>
    <n v="30"/>
    <x v="16"/>
    <s v="Patricia Fernandez"/>
    <n v="79"/>
    <n v="79"/>
    <x v="3"/>
    <n v="434500"/>
    <n v="276.5"/>
  </r>
  <r>
    <n v="16787"/>
    <x v="2"/>
    <x v="7"/>
    <n v="2"/>
    <n v="17"/>
    <x v="4"/>
    <s v="Juan Carlos Londoño"/>
    <n v="296"/>
    <n v="296"/>
    <x v="3"/>
    <n v="1272800"/>
    <n v="680.8"/>
  </r>
  <r>
    <n v="16788"/>
    <x v="2"/>
    <x v="8"/>
    <n v="5"/>
    <n v="23"/>
    <x v="19"/>
    <s v="Ortensia Giraldo"/>
    <n v="211"/>
    <n v="211"/>
    <x v="2"/>
    <n v="1582500"/>
    <n v="527.5"/>
  </r>
  <r>
    <n v="16789"/>
    <x v="2"/>
    <x v="4"/>
    <n v="12"/>
    <n v="26"/>
    <x v="11"/>
    <s v="Ortensia Giraldo"/>
    <n v="101"/>
    <n v="101"/>
    <x v="1"/>
    <n v="707000"/>
    <n v="404"/>
  </r>
  <r>
    <n v="16790"/>
    <x v="2"/>
    <x v="7"/>
    <n v="2"/>
    <n v="6"/>
    <x v="18"/>
    <s v="Marcela Valencia"/>
    <n v="99"/>
    <n v="99"/>
    <x v="1"/>
    <n v="693000"/>
    <n v="396"/>
  </r>
  <r>
    <n v="16791"/>
    <x v="2"/>
    <x v="4"/>
    <n v="12"/>
    <n v="6"/>
    <x v="9"/>
    <s v="Carolina Navarro"/>
    <n v="62"/>
    <n v="62"/>
    <x v="3"/>
    <n v="341000"/>
    <n v="217"/>
  </r>
  <r>
    <n v="16792"/>
    <x v="2"/>
    <x v="8"/>
    <n v="5"/>
    <n v="21"/>
    <x v="7"/>
    <s v="Marcela Valencia"/>
    <n v="284"/>
    <n v="284"/>
    <x v="2"/>
    <n v="2130000"/>
    <n v="710"/>
  </r>
  <r>
    <n v="16793"/>
    <x v="2"/>
    <x v="10"/>
    <n v="6"/>
    <n v="30"/>
    <x v="6"/>
    <s v="Patricia Fernandez"/>
    <n v="286"/>
    <n v="286"/>
    <x v="2"/>
    <n v="2145000"/>
    <n v="715"/>
  </r>
  <r>
    <n v="16794"/>
    <x v="2"/>
    <x v="8"/>
    <n v="5"/>
    <n v="23"/>
    <x v="6"/>
    <s v="Juan Carlos Londoño"/>
    <n v="261"/>
    <n v="261"/>
    <x v="2"/>
    <n v="1957500"/>
    <n v="652.5"/>
  </r>
  <r>
    <n v="16795"/>
    <x v="2"/>
    <x v="1"/>
    <n v="10"/>
    <n v="17"/>
    <x v="18"/>
    <s v="Carolina Navarro"/>
    <n v="115"/>
    <n v="115"/>
    <x v="0"/>
    <n v="345000"/>
    <n v="230"/>
  </r>
  <r>
    <n v="16796"/>
    <x v="2"/>
    <x v="11"/>
    <n v="7"/>
    <n v="25"/>
    <x v="3"/>
    <s v="Ortensia Giraldo"/>
    <n v="81"/>
    <n v="81"/>
    <x v="2"/>
    <n v="712800"/>
    <n v="307.8"/>
  </r>
  <r>
    <n v="16797"/>
    <x v="2"/>
    <x v="4"/>
    <n v="12"/>
    <n v="4"/>
    <x v="2"/>
    <s v="Carolina Navarro"/>
    <n v="154"/>
    <n v="154"/>
    <x v="1"/>
    <n v="1078000"/>
    <n v="616"/>
  </r>
  <r>
    <n v="16798"/>
    <x v="2"/>
    <x v="2"/>
    <n v="4"/>
    <n v="15"/>
    <x v="9"/>
    <s v="Carolina Navarro"/>
    <n v="292"/>
    <n v="292"/>
    <x v="2"/>
    <n v="2190000"/>
    <n v="730"/>
  </r>
  <r>
    <n v="16799"/>
    <x v="2"/>
    <x v="2"/>
    <n v="4"/>
    <n v="23"/>
    <x v="17"/>
    <s v="Juan Carlos Londoño"/>
    <n v="88"/>
    <n v="88"/>
    <x v="1"/>
    <n v="616000"/>
    <n v="352"/>
  </r>
  <r>
    <n v="16800"/>
    <x v="2"/>
    <x v="6"/>
    <n v="1"/>
    <n v="13"/>
    <x v="15"/>
    <s v="Carolina Navarro"/>
    <n v="212"/>
    <n v="212"/>
    <x v="0"/>
    <n v="508800"/>
    <n v="296.8"/>
  </r>
  <r>
    <n v="16801"/>
    <x v="2"/>
    <x v="4"/>
    <n v="12"/>
    <n v="5"/>
    <x v="14"/>
    <s v="Ortensia Giraldo"/>
    <n v="108"/>
    <n v="108"/>
    <x v="3"/>
    <n v="594000"/>
    <n v="378"/>
  </r>
  <r>
    <n v="16802"/>
    <x v="2"/>
    <x v="0"/>
    <n v="11"/>
    <n v="19"/>
    <x v="18"/>
    <s v="Ortensia Giraldo"/>
    <n v="237"/>
    <n v="237"/>
    <x v="2"/>
    <n v="1777500"/>
    <n v="592.5"/>
  </r>
  <r>
    <n v="16803"/>
    <x v="2"/>
    <x v="5"/>
    <n v="9"/>
    <n v="2"/>
    <x v="12"/>
    <s v="Patricia Fernandez"/>
    <n v="60"/>
    <n v="60"/>
    <x v="1"/>
    <n v="420000"/>
    <n v="240"/>
  </r>
  <r>
    <n v="16804"/>
    <x v="2"/>
    <x v="11"/>
    <n v="7"/>
    <n v="24"/>
    <x v="14"/>
    <s v="Ortensia Giraldo"/>
    <n v="58"/>
    <n v="58"/>
    <x v="2"/>
    <n v="510400"/>
    <n v="220.4"/>
  </r>
  <r>
    <n v="16805"/>
    <x v="2"/>
    <x v="2"/>
    <n v="4"/>
    <n v="20"/>
    <x v="2"/>
    <s v="Marcela Valencia"/>
    <n v="57"/>
    <n v="57"/>
    <x v="3"/>
    <n v="313500"/>
    <n v="199.5"/>
  </r>
  <r>
    <n v="16806"/>
    <x v="2"/>
    <x v="6"/>
    <n v="1"/>
    <n v="2"/>
    <x v="7"/>
    <s v="Ortensia Giraldo"/>
    <n v="294"/>
    <n v="294"/>
    <x v="3"/>
    <n v="1264200"/>
    <n v="676.2"/>
  </r>
  <r>
    <n v="16807"/>
    <x v="2"/>
    <x v="11"/>
    <n v="7"/>
    <n v="13"/>
    <x v="12"/>
    <s v="Ernesto Pérez"/>
    <n v="75"/>
    <n v="75"/>
    <x v="2"/>
    <n v="660000"/>
    <n v="285"/>
  </r>
  <r>
    <n v="16808"/>
    <x v="2"/>
    <x v="8"/>
    <n v="5"/>
    <n v="11"/>
    <x v="1"/>
    <s v="Ortensia Giraldo"/>
    <n v="262"/>
    <n v="262"/>
    <x v="2"/>
    <n v="1965000"/>
    <n v="655"/>
  </r>
  <r>
    <n v="16809"/>
    <x v="2"/>
    <x v="10"/>
    <n v="6"/>
    <n v="19"/>
    <x v="1"/>
    <s v="Ortensia Giraldo"/>
    <n v="224"/>
    <n v="224"/>
    <x v="2"/>
    <n v="1680000"/>
    <n v="560"/>
  </r>
  <r>
    <n v="16810"/>
    <x v="2"/>
    <x v="0"/>
    <n v="11"/>
    <n v="8"/>
    <x v="2"/>
    <s v="Marcela Valencia"/>
    <n v="90"/>
    <n v="90"/>
    <x v="0"/>
    <n v="270000"/>
    <n v="180"/>
  </r>
  <r>
    <n v="16811"/>
    <x v="2"/>
    <x v="3"/>
    <n v="8"/>
    <n v="18"/>
    <x v="7"/>
    <s v="Patricia Fernandez"/>
    <n v="147"/>
    <n v="147"/>
    <x v="1"/>
    <n v="1029000"/>
    <n v="588"/>
  </r>
  <r>
    <n v="16812"/>
    <x v="2"/>
    <x v="3"/>
    <n v="8"/>
    <n v="22"/>
    <x v="0"/>
    <s v="Ernesto Pérez"/>
    <n v="289"/>
    <n v="289"/>
    <x v="3"/>
    <n v="1242700"/>
    <n v="664.7"/>
  </r>
  <r>
    <n v="16813"/>
    <x v="2"/>
    <x v="5"/>
    <n v="9"/>
    <n v="14"/>
    <x v="7"/>
    <s v="Marcela Valencia"/>
    <n v="90"/>
    <n v="90"/>
    <x v="0"/>
    <n v="270000"/>
    <n v="180"/>
  </r>
  <r>
    <n v="16814"/>
    <x v="2"/>
    <x v="0"/>
    <n v="11"/>
    <n v="13"/>
    <x v="11"/>
    <s v="Ortensia Giraldo"/>
    <n v="99"/>
    <n v="99"/>
    <x v="0"/>
    <n v="297000"/>
    <n v="198"/>
  </r>
  <r>
    <n v="16815"/>
    <x v="2"/>
    <x v="9"/>
    <n v="3"/>
    <n v="6"/>
    <x v="1"/>
    <s v="Ortensia Giraldo"/>
    <n v="96"/>
    <n v="96"/>
    <x v="3"/>
    <n v="528000"/>
    <n v="336"/>
  </r>
  <r>
    <n v="16816"/>
    <x v="2"/>
    <x v="0"/>
    <n v="11"/>
    <n v="11"/>
    <x v="12"/>
    <s v="Marcela Valencia"/>
    <n v="106"/>
    <n v="106"/>
    <x v="0"/>
    <n v="318000"/>
    <n v="212"/>
  </r>
  <r>
    <n v="16817"/>
    <x v="2"/>
    <x v="8"/>
    <n v="5"/>
    <n v="2"/>
    <x v="19"/>
    <s v="Carolina Navarro"/>
    <n v="112"/>
    <n v="112"/>
    <x v="1"/>
    <n v="784000"/>
    <n v="448"/>
  </r>
  <r>
    <n v="16818"/>
    <x v="2"/>
    <x v="10"/>
    <n v="6"/>
    <n v="29"/>
    <x v="9"/>
    <s v="Carolina Navarro"/>
    <n v="89"/>
    <n v="89"/>
    <x v="1"/>
    <n v="623000"/>
    <n v="356"/>
  </r>
  <r>
    <n v="16819"/>
    <x v="2"/>
    <x v="10"/>
    <n v="6"/>
    <n v="4"/>
    <x v="7"/>
    <s v="Carolina Navarro"/>
    <n v="106"/>
    <n v="106"/>
    <x v="0"/>
    <n v="318000"/>
    <n v="212"/>
  </r>
  <r>
    <n v="16820"/>
    <x v="2"/>
    <x v="6"/>
    <n v="1"/>
    <n v="20"/>
    <x v="17"/>
    <s v="Ortensia Giraldo"/>
    <n v="273"/>
    <n v="273"/>
    <x v="3"/>
    <n v="1173900"/>
    <n v="627.9"/>
  </r>
  <r>
    <n v="16821"/>
    <x v="2"/>
    <x v="10"/>
    <n v="6"/>
    <n v="14"/>
    <x v="11"/>
    <s v="Ortensia Giraldo"/>
    <n v="158"/>
    <n v="158"/>
    <x v="1"/>
    <n v="1106000"/>
    <n v="632"/>
  </r>
  <r>
    <n v="16822"/>
    <x v="2"/>
    <x v="9"/>
    <n v="3"/>
    <n v="16"/>
    <x v="6"/>
    <s v="Patricia Fernandez"/>
    <n v="258"/>
    <n v="258"/>
    <x v="2"/>
    <n v="1935000"/>
    <n v="645"/>
  </r>
  <r>
    <n v="16823"/>
    <x v="2"/>
    <x v="0"/>
    <n v="11"/>
    <n v="27"/>
    <x v="18"/>
    <s v="Ernesto Pérez"/>
    <n v="86"/>
    <n v="86"/>
    <x v="0"/>
    <n v="258000"/>
    <n v="172"/>
  </r>
  <r>
    <n v="16824"/>
    <x v="2"/>
    <x v="10"/>
    <n v="6"/>
    <n v="30"/>
    <x v="0"/>
    <s v="Carolina Navarro"/>
    <n v="112"/>
    <n v="112"/>
    <x v="0"/>
    <n v="336000"/>
    <n v="224"/>
  </r>
  <r>
    <n v="16825"/>
    <x v="2"/>
    <x v="5"/>
    <n v="9"/>
    <n v="18"/>
    <x v="7"/>
    <s v="Marcela Valencia"/>
    <n v="52"/>
    <n v="52"/>
    <x v="0"/>
    <n v="156000"/>
    <n v="104"/>
  </r>
  <r>
    <n v="16826"/>
    <x v="2"/>
    <x v="4"/>
    <n v="12"/>
    <n v="5"/>
    <x v="9"/>
    <s v="Patricia Fernandez"/>
    <n v="93"/>
    <n v="93"/>
    <x v="3"/>
    <n v="511500"/>
    <n v="325.5"/>
  </r>
  <r>
    <n v="16827"/>
    <x v="2"/>
    <x v="9"/>
    <n v="3"/>
    <n v="9"/>
    <x v="3"/>
    <s v="Marcela Valencia"/>
    <n v="110"/>
    <n v="110"/>
    <x v="3"/>
    <n v="605000"/>
    <n v="385"/>
  </r>
  <r>
    <n v="16828"/>
    <x v="2"/>
    <x v="0"/>
    <n v="11"/>
    <n v="20"/>
    <x v="18"/>
    <s v="Juan Carlos Londoño"/>
    <n v="70"/>
    <n v="70"/>
    <x v="0"/>
    <n v="210000"/>
    <n v="140"/>
  </r>
  <r>
    <n v="16829"/>
    <x v="2"/>
    <x v="4"/>
    <n v="12"/>
    <n v="4"/>
    <x v="7"/>
    <s v="Juan Carlos Londoño"/>
    <n v="69"/>
    <n v="69"/>
    <x v="0"/>
    <n v="207000"/>
    <n v="138"/>
  </r>
  <r>
    <n v="16830"/>
    <x v="2"/>
    <x v="9"/>
    <n v="3"/>
    <n v="20"/>
    <x v="17"/>
    <s v="Patricia Fernandez"/>
    <n v="262"/>
    <n v="262"/>
    <x v="2"/>
    <n v="1965000"/>
    <n v="655"/>
  </r>
  <r>
    <n v="16831"/>
    <x v="2"/>
    <x v="9"/>
    <n v="3"/>
    <n v="16"/>
    <x v="12"/>
    <s v="Marcela Valencia"/>
    <n v="129"/>
    <n v="129"/>
    <x v="1"/>
    <n v="903000"/>
    <n v="516"/>
  </r>
  <r>
    <n v="16832"/>
    <x v="2"/>
    <x v="1"/>
    <n v="10"/>
    <n v="7"/>
    <x v="12"/>
    <s v="Ortensia Giraldo"/>
    <n v="230"/>
    <n v="230"/>
    <x v="2"/>
    <n v="1725000"/>
    <n v="575"/>
  </r>
  <r>
    <n v="16833"/>
    <x v="2"/>
    <x v="4"/>
    <n v="12"/>
    <n v="9"/>
    <x v="14"/>
    <s v="Ortensia Giraldo"/>
    <n v="56"/>
    <n v="56"/>
    <x v="3"/>
    <n v="308000"/>
    <n v="196"/>
  </r>
  <r>
    <n v="16834"/>
    <x v="2"/>
    <x v="3"/>
    <n v="8"/>
    <n v="4"/>
    <x v="0"/>
    <s v="Ernesto Pérez"/>
    <n v="57"/>
    <n v="57"/>
    <x v="2"/>
    <n v="501600"/>
    <n v="216.6"/>
  </r>
  <r>
    <n v="16835"/>
    <x v="2"/>
    <x v="3"/>
    <n v="8"/>
    <n v="25"/>
    <x v="13"/>
    <s v="Ortensia Giraldo"/>
    <n v="290"/>
    <n v="290"/>
    <x v="3"/>
    <n v="1247000"/>
    <n v="667"/>
  </r>
  <r>
    <n v="16836"/>
    <x v="2"/>
    <x v="0"/>
    <n v="11"/>
    <n v="19"/>
    <x v="1"/>
    <s v="Carolina Navarro"/>
    <n v="87"/>
    <n v="87"/>
    <x v="1"/>
    <n v="609000"/>
    <n v="348"/>
  </r>
  <r>
    <n v="16837"/>
    <x v="2"/>
    <x v="4"/>
    <n v="12"/>
    <n v="8"/>
    <x v="16"/>
    <s v="Carolina Navarro"/>
    <n v="293"/>
    <n v="293"/>
    <x v="2"/>
    <n v="2197500"/>
    <n v="732.5"/>
  </r>
  <r>
    <n v="16838"/>
    <x v="2"/>
    <x v="9"/>
    <n v="3"/>
    <n v="7"/>
    <x v="1"/>
    <s v="Carolina Navarro"/>
    <n v="274"/>
    <n v="274"/>
    <x v="2"/>
    <n v="2055000"/>
    <n v="685"/>
  </r>
  <r>
    <n v="16839"/>
    <x v="2"/>
    <x v="6"/>
    <n v="1"/>
    <n v="27"/>
    <x v="14"/>
    <s v="Juan Carlos Londoño"/>
    <n v="268"/>
    <n v="268"/>
    <x v="0"/>
    <n v="643200"/>
    <n v="375.2"/>
  </r>
  <r>
    <n v="16840"/>
    <x v="2"/>
    <x v="3"/>
    <n v="8"/>
    <n v="19"/>
    <x v="2"/>
    <s v="Ortensia Giraldo"/>
    <n v="205"/>
    <n v="205"/>
    <x v="0"/>
    <n v="492000"/>
    <n v="287"/>
  </r>
  <r>
    <n v="16841"/>
    <x v="2"/>
    <x v="9"/>
    <n v="3"/>
    <n v="2"/>
    <x v="13"/>
    <s v="Ernesto Pérez"/>
    <n v="113"/>
    <n v="113"/>
    <x v="1"/>
    <n v="791000"/>
    <n v="452"/>
  </r>
  <r>
    <n v="16842"/>
    <x v="2"/>
    <x v="6"/>
    <n v="1"/>
    <n v="19"/>
    <x v="17"/>
    <s v="Marcela Valencia"/>
    <n v="275"/>
    <n v="275"/>
    <x v="0"/>
    <n v="660000"/>
    <n v="385"/>
  </r>
  <r>
    <n v="16843"/>
    <x v="2"/>
    <x v="1"/>
    <n v="10"/>
    <n v="2"/>
    <x v="13"/>
    <s v="Carolina Navarro"/>
    <n v="58"/>
    <n v="58"/>
    <x v="3"/>
    <n v="319000"/>
    <n v="203"/>
  </r>
  <r>
    <n v="16844"/>
    <x v="2"/>
    <x v="7"/>
    <n v="2"/>
    <n v="7"/>
    <x v="14"/>
    <s v="Ortensia Giraldo"/>
    <n v="207"/>
    <n v="207"/>
    <x v="0"/>
    <n v="496800"/>
    <n v="289.8"/>
  </r>
  <r>
    <n v="16845"/>
    <x v="2"/>
    <x v="9"/>
    <n v="3"/>
    <n v="11"/>
    <x v="17"/>
    <s v="Marcela Valencia"/>
    <n v="289"/>
    <n v="289"/>
    <x v="2"/>
    <n v="2167500"/>
    <n v="722.5"/>
  </r>
  <r>
    <n v="16846"/>
    <x v="2"/>
    <x v="5"/>
    <n v="9"/>
    <n v="28"/>
    <x v="17"/>
    <s v="Ernesto Pérez"/>
    <n v="97"/>
    <n v="97"/>
    <x v="0"/>
    <n v="291000"/>
    <n v="194"/>
  </r>
  <r>
    <n v="16847"/>
    <x v="2"/>
    <x v="1"/>
    <n v="10"/>
    <n v="6"/>
    <x v="8"/>
    <s v="Juan Carlos Londoño"/>
    <n v="266"/>
    <n v="266"/>
    <x v="2"/>
    <n v="1995000"/>
    <n v="665"/>
  </r>
  <r>
    <n v="16848"/>
    <x v="2"/>
    <x v="1"/>
    <n v="10"/>
    <n v="27"/>
    <x v="2"/>
    <s v="Patricia Fernandez"/>
    <n v="124"/>
    <n v="124"/>
    <x v="1"/>
    <n v="868000"/>
    <n v="496"/>
  </r>
  <r>
    <n v="16849"/>
    <x v="2"/>
    <x v="1"/>
    <n v="10"/>
    <n v="19"/>
    <x v="9"/>
    <s v="Patricia Fernandez"/>
    <n v="73"/>
    <n v="73"/>
    <x v="1"/>
    <n v="511000"/>
    <n v="292"/>
  </r>
  <r>
    <n v="16850"/>
    <x v="2"/>
    <x v="0"/>
    <n v="11"/>
    <n v="24"/>
    <x v="0"/>
    <s v="Marcela Valencia"/>
    <n v="112"/>
    <n v="112"/>
    <x v="3"/>
    <n v="616000"/>
    <n v="392"/>
  </r>
  <r>
    <n v="16851"/>
    <x v="2"/>
    <x v="8"/>
    <n v="5"/>
    <n v="23"/>
    <x v="17"/>
    <s v="Marcela Valencia"/>
    <n v="94"/>
    <n v="94"/>
    <x v="3"/>
    <n v="517000"/>
    <n v="329"/>
  </r>
  <r>
    <n v="16852"/>
    <x v="2"/>
    <x v="6"/>
    <n v="1"/>
    <n v="6"/>
    <x v="4"/>
    <s v="Carolina Navarro"/>
    <n v="174"/>
    <n v="174"/>
    <x v="1"/>
    <n v="1218000"/>
    <n v="696"/>
  </r>
  <r>
    <n v="16853"/>
    <x v="2"/>
    <x v="1"/>
    <n v="10"/>
    <n v="9"/>
    <x v="12"/>
    <s v="Ortensia Giraldo"/>
    <n v="297"/>
    <n v="297"/>
    <x v="2"/>
    <n v="2227500"/>
    <n v="742.5"/>
  </r>
  <r>
    <n v="16854"/>
    <x v="2"/>
    <x v="9"/>
    <n v="3"/>
    <n v="12"/>
    <x v="8"/>
    <s v="Carolina Navarro"/>
    <n v="80"/>
    <n v="80"/>
    <x v="3"/>
    <n v="440000"/>
    <n v="280"/>
  </r>
  <r>
    <n v="16855"/>
    <x v="2"/>
    <x v="8"/>
    <n v="5"/>
    <n v="3"/>
    <x v="4"/>
    <s v="Marcela Valencia"/>
    <n v="86"/>
    <n v="86"/>
    <x v="3"/>
    <n v="473000"/>
    <n v="301"/>
  </r>
  <r>
    <n v="16856"/>
    <x v="2"/>
    <x v="8"/>
    <n v="5"/>
    <n v="8"/>
    <x v="1"/>
    <s v="Patricia Fernandez"/>
    <n v="98"/>
    <n v="98"/>
    <x v="1"/>
    <n v="686000"/>
    <n v="392"/>
  </r>
  <r>
    <n v="16857"/>
    <x v="2"/>
    <x v="0"/>
    <n v="11"/>
    <n v="11"/>
    <x v="19"/>
    <s v="Patricia Fernandez"/>
    <n v="246"/>
    <n v="246"/>
    <x v="2"/>
    <n v="1845000"/>
    <n v="615"/>
  </r>
  <r>
    <n v="16858"/>
    <x v="2"/>
    <x v="11"/>
    <n v="7"/>
    <n v="30"/>
    <x v="1"/>
    <s v="Carolina Navarro"/>
    <n v="281"/>
    <n v="281"/>
    <x v="3"/>
    <n v="1208300"/>
    <n v="646.29999999999995"/>
  </r>
  <r>
    <n v="16859"/>
    <x v="2"/>
    <x v="10"/>
    <n v="6"/>
    <n v="30"/>
    <x v="8"/>
    <s v="Ernesto Pérez"/>
    <n v="76"/>
    <n v="76"/>
    <x v="1"/>
    <n v="532000"/>
    <n v="304"/>
  </r>
  <r>
    <n v="16860"/>
    <x v="2"/>
    <x v="11"/>
    <n v="7"/>
    <n v="15"/>
    <x v="8"/>
    <s v="Ernesto Pérez"/>
    <n v="277"/>
    <n v="277"/>
    <x v="3"/>
    <n v="1191100"/>
    <n v="637.1"/>
  </r>
  <r>
    <n v="16861"/>
    <x v="2"/>
    <x v="10"/>
    <n v="6"/>
    <n v="17"/>
    <x v="3"/>
    <s v="Juan Carlos Londoño"/>
    <n v="130"/>
    <n v="130"/>
    <x v="1"/>
    <n v="910000"/>
    <n v="520"/>
  </r>
  <r>
    <n v="16862"/>
    <x v="2"/>
    <x v="2"/>
    <n v="4"/>
    <n v="20"/>
    <x v="12"/>
    <s v="Juan Carlos Londoño"/>
    <n v="228"/>
    <n v="228"/>
    <x v="2"/>
    <n v="1710000"/>
    <n v="570"/>
  </r>
  <r>
    <n v="16863"/>
    <x v="2"/>
    <x v="10"/>
    <n v="6"/>
    <n v="6"/>
    <x v="4"/>
    <s v="Marcela Valencia"/>
    <n v="123"/>
    <n v="123"/>
    <x v="1"/>
    <n v="861000"/>
    <n v="492"/>
  </r>
  <r>
    <n v="16864"/>
    <x v="2"/>
    <x v="4"/>
    <n v="12"/>
    <n v="4"/>
    <x v="18"/>
    <s v="Marcela Valencia"/>
    <n v="105"/>
    <n v="105"/>
    <x v="3"/>
    <n v="577500"/>
    <n v="367.5"/>
  </r>
  <r>
    <n v="16865"/>
    <x v="2"/>
    <x v="5"/>
    <n v="9"/>
    <n v="6"/>
    <x v="13"/>
    <s v="Juan Carlos Londoño"/>
    <n v="105"/>
    <n v="105"/>
    <x v="1"/>
    <n v="735000"/>
    <n v="420"/>
  </r>
  <r>
    <n v="16866"/>
    <x v="2"/>
    <x v="1"/>
    <n v="10"/>
    <n v="10"/>
    <x v="14"/>
    <s v="Marcela Valencia"/>
    <n v="76"/>
    <n v="76"/>
    <x v="3"/>
    <n v="418000"/>
    <n v="266"/>
  </r>
  <r>
    <n v="16867"/>
    <x v="2"/>
    <x v="11"/>
    <n v="7"/>
    <n v="3"/>
    <x v="5"/>
    <s v="Ernesto Pérez"/>
    <n v="90"/>
    <n v="90"/>
    <x v="2"/>
    <n v="792000"/>
    <n v="342"/>
  </r>
  <r>
    <n v="16868"/>
    <x v="2"/>
    <x v="8"/>
    <n v="5"/>
    <n v="8"/>
    <x v="16"/>
    <s v="Patricia Fernandez"/>
    <n v="67"/>
    <n v="67"/>
    <x v="0"/>
    <n v="201000"/>
    <n v="134"/>
  </r>
  <r>
    <n v="16869"/>
    <x v="2"/>
    <x v="9"/>
    <n v="3"/>
    <n v="22"/>
    <x v="4"/>
    <s v="Juan Carlos Londoño"/>
    <n v="117"/>
    <n v="117"/>
    <x v="1"/>
    <n v="819000"/>
    <n v="468"/>
  </r>
  <r>
    <n v="16870"/>
    <x v="2"/>
    <x v="10"/>
    <n v="6"/>
    <n v="15"/>
    <x v="17"/>
    <s v="Marcela Valencia"/>
    <n v="112"/>
    <n v="112"/>
    <x v="1"/>
    <n v="784000"/>
    <n v="448"/>
  </r>
  <r>
    <n v="16871"/>
    <x v="2"/>
    <x v="11"/>
    <n v="7"/>
    <n v="24"/>
    <x v="6"/>
    <s v="Marcela Valencia"/>
    <n v="201"/>
    <n v="201"/>
    <x v="3"/>
    <n v="864300"/>
    <n v="462.3"/>
  </r>
  <r>
    <n v="16872"/>
    <x v="2"/>
    <x v="0"/>
    <n v="11"/>
    <n v="6"/>
    <x v="19"/>
    <s v="Ernesto Pérez"/>
    <n v="114"/>
    <n v="114"/>
    <x v="3"/>
    <n v="627000"/>
    <n v="399"/>
  </r>
  <r>
    <n v="16873"/>
    <x v="2"/>
    <x v="8"/>
    <n v="5"/>
    <n v="7"/>
    <x v="3"/>
    <s v="Marcela Valencia"/>
    <n v="222"/>
    <n v="222"/>
    <x v="2"/>
    <n v="1665000"/>
    <n v="555"/>
  </r>
  <r>
    <n v="16874"/>
    <x v="2"/>
    <x v="0"/>
    <n v="11"/>
    <n v="26"/>
    <x v="5"/>
    <s v="Carolina Navarro"/>
    <n v="50"/>
    <n v="50"/>
    <x v="3"/>
    <n v="275000"/>
    <n v="175"/>
  </r>
  <r>
    <n v="16875"/>
    <x v="2"/>
    <x v="1"/>
    <n v="10"/>
    <n v="19"/>
    <x v="13"/>
    <s v="Ernesto Pérez"/>
    <n v="203"/>
    <n v="203"/>
    <x v="2"/>
    <n v="1522500"/>
    <n v="507.5"/>
  </r>
  <r>
    <n v="16876"/>
    <x v="2"/>
    <x v="11"/>
    <n v="7"/>
    <n v="21"/>
    <x v="2"/>
    <s v="Ernesto Pérez"/>
    <n v="84"/>
    <n v="84"/>
    <x v="2"/>
    <n v="739200"/>
    <n v="319.2"/>
  </r>
  <r>
    <n v="16877"/>
    <x v="2"/>
    <x v="5"/>
    <n v="9"/>
    <n v="13"/>
    <x v="14"/>
    <s v="Carolina Navarro"/>
    <n v="56"/>
    <n v="56"/>
    <x v="0"/>
    <n v="168000"/>
    <n v="112"/>
  </r>
  <r>
    <n v="16878"/>
    <x v="2"/>
    <x v="4"/>
    <n v="12"/>
    <n v="20"/>
    <x v="5"/>
    <s v="Juan Carlos Londoño"/>
    <n v="104"/>
    <n v="104"/>
    <x v="0"/>
    <n v="312000"/>
    <n v="208"/>
  </r>
  <r>
    <n v="16879"/>
    <x v="2"/>
    <x v="6"/>
    <n v="1"/>
    <n v="16"/>
    <x v="0"/>
    <s v="Carolina Navarro"/>
    <n v="201"/>
    <n v="201"/>
    <x v="0"/>
    <n v="482400"/>
    <n v="281.39999999999998"/>
  </r>
  <r>
    <n v="16880"/>
    <x v="2"/>
    <x v="10"/>
    <n v="6"/>
    <n v="13"/>
    <x v="6"/>
    <s v="Juan Carlos Londoño"/>
    <n v="97"/>
    <n v="97"/>
    <x v="3"/>
    <n v="533500"/>
    <n v="339.5"/>
  </r>
  <r>
    <n v="16881"/>
    <x v="2"/>
    <x v="7"/>
    <n v="2"/>
    <n v="27"/>
    <x v="15"/>
    <s v="Juan Carlos Londoño"/>
    <n v="200"/>
    <n v="200"/>
    <x v="0"/>
    <n v="480000"/>
    <n v="280"/>
  </r>
  <r>
    <n v="16882"/>
    <x v="2"/>
    <x v="0"/>
    <n v="11"/>
    <n v="1"/>
    <x v="4"/>
    <s v="Ernesto Pérez"/>
    <n v="63"/>
    <n v="63"/>
    <x v="3"/>
    <n v="346500"/>
    <n v="220.5"/>
  </r>
  <r>
    <n v="16883"/>
    <x v="2"/>
    <x v="7"/>
    <n v="2"/>
    <n v="3"/>
    <x v="19"/>
    <s v="Carolina Navarro"/>
    <n v="113"/>
    <n v="113"/>
    <x v="1"/>
    <n v="791000"/>
    <n v="452"/>
  </r>
  <r>
    <n v="16884"/>
    <x v="2"/>
    <x v="0"/>
    <n v="11"/>
    <n v="4"/>
    <x v="5"/>
    <s v="Ernesto Pérez"/>
    <n v="246"/>
    <n v="246"/>
    <x v="2"/>
    <n v="1845000"/>
    <n v="615"/>
  </r>
  <r>
    <n v="16885"/>
    <x v="2"/>
    <x v="1"/>
    <n v="10"/>
    <n v="9"/>
    <x v="14"/>
    <s v="Juan Carlos Londoño"/>
    <n v="148"/>
    <n v="148"/>
    <x v="1"/>
    <n v="1036000"/>
    <n v="592"/>
  </r>
  <r>
    <n v="16886"/>
    <x v="2"/>
    <x v="7"/>
    <n v="2"/>
    <n v="14"/>
    <x v="19"/>
    <s v="Marcela Valencia"/>
    <n v="235"/>
    <n v="235"/>
    <x v="0"/>
    <n v="564000"/>
    <n v="329"/>
  </r>
  <r>
    <n v="16887"/>
    <x v="2"/>
    <x v="2"/>
    <n v="4"/>
    <n v="9"/>
    <x v="4"/>
    <s v="Carolina Navarro"/>
    <n v="145"/>
    <n v="145"/>
    <x v="1"/>
    <n v="1015000"/>
    <n v="580"/>
  </r>
  <r>
    <n v="16888"/>
    <x v="2"/>
    <x v="7"/>
    <n v="2"/>
    <n v="18"/>
    <x v="16"/>
    <s v="Patricia Fernandez"/>
    <n v="96"/>
    <n v="96"/>
    <x v="2"/>
    <n v="844800"/>
    <n v="364.8"/>
  </r>
  <r>
    <n v="16889"/>
    <x v="2"/>
    <x v="9"/>
    <n v="3"/>
    <n v="24"/>
    <x v="15"/>
    <s v="Juan Carlos Londoño"/>
    <n v="75"/>
    <n v="75"/>
    <x v="3"/>
    <n v="412500"/>
    <n v="262.5"/>
  </r>
  <r>
    <n v="16890"/>
    <x v="2"/>
    <x v="5"/>
    <n v="9"/>
    <n v="3"/>
    <x v="8"/>
    <s v="Carolina Navarro"/>
    <n v="55"/>
    <n v="55"/>
    <x v="1"/>
    <n v="385000"/>
    <n v="220"/>
  </r>
  <r>
    <n v="16891"/>
    <x v="2"/>
    <x v="4"/>
    <n v="12"/>
    <n v="3"/>
    <x v="9"/>
    <s v="Juan Carlos Londoño"/>
    <n v="267"/>
    <n v="267"/>
    <x v="2"/>
    <n v="2002500"/>
    <n v="667.5"/>
  </r>
  <r>
    <n v="16892"/>
    <x v="2"/>
    <x v="7"/>
    <n v="2"/>
    <n v="16"/>
    <x v="7"/>
    <s v="Marcela Valencia"/>
    <n v="86"/>
    <n v="86"/>
    <x v="2"/>
    <n v="756800"/>
    <n v="326.8"/>
  </r>
  <r>
    <n v="16893"/>
    <x v="2"/>
    <x v="11"/>
    <n v="7"/>
    <n v="21"/>
    <x v="2"/>
    <s v="Patricia Fernandez"/>
    <n v="205"/>
    <n v="205"/>
    <x v="0"/>
    <n v="492000"/>
    <n v="287"/>
  </r>
  <r>
    <n v="16894"/>
    <x v="2"/>
    <x v="3"/>
    <n v="8"/>
    <n v="20"/>
    <x v="13"/>
    <s v="Patricia Fernandez"/>
    <n v="143"/>
    <n v="143"/>
    <x v="1"/>
    <n v="1001000"/>
    <n v="572"/>
  </r>
  <r>
    <n v="16895"/>
    <x v="2"/>
    <x v="3"/>
    <n v="8"/>
    <n v="26"/>
    <x v="12"/>
    <s v="Patricia Fernandez"/>
    <n v="69"/>
    <n v="69"/>
    <x v="2"/>
    <n v="607200"/>
    <n v="262.2"/>
  </r>
  <r>
    <n v="16896"/>
    <x v="2"/>
    <x v="8"/>
    <n v="5"/>
    <n v="10"/>
    <x v="10"/>
    <s v="Carolina Navarro"/>
    <n v="62"/>
    <n v="62"/>
    <x v="3"/>
    <n v="341000"/>
    <n v="217"/>
  </r>
  <r>
    <n v="16897"/>
    <x v="2"/>
    <x v="8"/>
    <n v="5"/>
    <n v="17"/>
    <x v="18"/>
    <s v="Carolina Navarro"/>
    <n v="56"/>
    <n v="56"/>
    <x v="3"/>
    <n v="308000"/>
    <n v="196"/>
  </r>
  <r>
    <n v="16898"/>
    <x v="2"/>
    <x v="9"/>
    <n v="3"/>
    <n v="12"/>
    <x v="14"/>
    <s v="Ernesto Pérez"/>
    <n v="109"/>
    <n v="109"/>
    <x v="0"/>
    <n v="327000"/>
    <n v="218"/>
  </r>
  <r>
    <n v="16899"/>
    <x v="2"/>
    <x v="4"/>
    <n v="12"/>
    <n v="11"/>
    <x v="3"/>
    <s v="Ernesto Pérez"/>
    <n v="84"/>
    <n v="84"/>
    <x v="3"/>
    <n v="462000"/>
    <n v="294"/>
  </r>
  <r>
    <n v="16900"/>
    <x v="2"/>
    <x v="1"/>
    <n v="10"/>
    <n v="13"/>
    <x v="7"/>
    <s v="Patricia Fernandez"/>
    <n v="115"/>
    <n v="115"/>
    <x v="3"/>
    <n v="632500"/>
    <n v="402.5"/>
  </r>
  <r>
    <n v="16901"/>
    <x v="2"/>
    <x v="9"/>
    <n v="3"/>
    <n v="26"/>
    <x v="17"/>
    <s v="Carolina Navarro"/>
    <n v="130"/>
    <n v="130"/>
    <x v="1"/>
    <n v="910000"/>
    <n v="520"/>
  </r>
  <r>
    <n v="16902"/>
    <x v="2"/>
    <x v="9"/>
    <n v="3"/>
    <n v="30"/>
    <x v="19"/>
    <s v="Carolina Navarro"/>
    <n v="73"/>
    <n v="73"/>
    <x v="1"/>
    <n v="511000"/>
    <n v="292"/>
  </r>
  <r>
    <n v="16903"/>
    <x v="2"/>
    <x v="11"/>
    <n v="7"/>
    <n v="18"/>
    <x v="15"/>
    <s v="Carolina Navarro"/>
    <n v="281"/>
    <n v="281"/>
    <x v="3"/>
    <n v="1208300"/>
    <n v="646.29999999999995"/>
  </r>
  <r>
    <n v="16904"/>
    <x v="2"/>
    <x v="7"/>
    <n v="2"/>
    <n v="20"/>
    <x v="19"/>
    <s v="Carolina Navarro"/>
    <n v="86"/>
    <n v="86"/>
    <x v="1"/>
    <n v="602000"/>
    <n v="344"/>
  </r>
  <r>
    <n v="16905"/>
    <x v="2"/>
    <x v="0"/>
    <n v="11"/>
    <n v="22"/>
    <x v="18"/>
    <s v="Carolina Navarro"/>
    <n v="296"/>
    <n v="296"/>
    <x v="2"/>
    <n v="2220000"/>
    <n v="740"/>
  </r>
  <r>
    <n v="16906"/>
    <x v="2"/>
    <x v="2"/>
    <n v="4"/>
    <n v="26"/>
    <x v="14"/>
    <s v="Ernesto Pérez"/>
    <n v="299"/>
    <n v="299"/>
    <x v="2"/>
    <n v="2242500"/>
    <n v="747.5"/>
  </r>
  <r>
    <n v="16907"/>
    <x v="2"/>
    <x v="3"/>
    <n v="8"/>
    <n v="14"/>
    <x v="6"/>
    <s v="Ortensia Giraldo"/>
    <n v="250"/>
    <n v="250"/>
    <x v="3"/>
    <n v="1075000"/>
    <n v="575"/>
  </r>
  <r>
    <n v="16908"/>
    <x v="2"/>
    <x v="11"/>
    <n v="7"/>
    <n v="29"/>
    <x v="18"/>
    <s v="Carolina Navarro"/>
    <n v="256"/>
    <n v="256"/>
    <x v="3"/>
    <n v="1100800"/>
    <n v="588.79999999999995"/>
  </r>
  <r>
    <n v="16909"/>
    <x v="2"/>
    <x v="8"/>
    <n v="5"/>
    <n v="9"/>
    <x v="8"/>
    <s v="Carolina Navarro"/>
    <n v="71"/>
    <n v="71"/>
    <x v="3"/>
    <n v="390500"/>
    <n v="248.5"/>
  </r>
  <r>
    <n v="16910"/>
    <x v="2"/>
    <x v="0"/>
    <n v="11"/>
    <n v="22"/>
    <x v="0"/>
    <s v="Carolina Navarro"/>
    <n v="62"/>
    <n v="62"/>
    <x v="0"/>
    <n v="186000"/>
    <n v="124"/>
  </r>
  <r>
    <n v="16911"/>
    <x v="2"/>
    <x v="4"/>
    <n v="12"/>
    <n v="26"/>
    <x v="16"/>
    <s v="Carolina Navarro"/>
    <n v="102"/>
    <n v="102"/>
    <x v="3"/>
    <n v="561000"/>
    <n v="357"/>
  </r>
  <r>
    <n v="16912"/>
    <x v="2"/>
    <x v="7"/>
    <n v="2"/>
    <n v="11"/>
    <x v="13"/>
    <s v="Ernesto Pérez"/>
    <n v="202"/>
    <n v="202"/>
    <x v="3"/>
    <n v="868600"/>
    <n v="464.6"/>
  </r>
  <r>
    <n v="16913"/>
    <x v="2"/>
    <x v="6"/>
    <n v="1"/>
    <n v="7"/>
    <x v="14"/>
    <s v="Ortensia Giraldo"/>
    <n v="127"/>
    <n v="127"/>
    <x v="1"/>
    <n v="889000"/>
    <n v="508"/>
  </r>
  <r>
    <n v="16914"/>
    <x v="2"/>
    <x v="2"/>
    <n v="4"/>
    <n v="11"/>
    <x v="8"/>
    <s v="Carolina Navarro"/>
    <n v="139"/>
    <n v="139"/>
    <x v="1"/>
    <n v="973000"/>
    <n v="556"/>
  </r>
  <r>
    <n v="16915"/>
    <x v="2"/>
    <x v="10"/>
    <n v="6"/>
    <n v="11"/>
    <x v="2"/>
    <s v="Marcela Valencia"/>
    <n v="234"/>
    <n v="234"/>
    <x v="2"/>
    <n v="1755000"/>
    <n v="585"/>
  </r>
  <r>
    <n v="16916"/>
    <x v="2"/>
    <x v="3"/>
    <n v="8"/>
    <n v="20"/>
    <x v="2"/>
    <s v="Carolina Navarro"/>
    <n v="214"/>
    <n v="214"/>
    <x v="3"/>
    <n v="920200"/>
    <n v="492.2"/>
  </r>
  <r>
    <n v="16917"/>
    <x v="2"/>
    <x v="4"/>
    <n v="12"/>
    <n v="30"/>
    <x v="16"/>
    <s v="Carolina Navarro"/>
    <n v="223"/>
    <n v="223"/>
    <x v="2"/>
    <n v="1672500"/>
    <n v="557.5"/>
  </r>
  <r>
    <n v="16918"/>
    <x v="2"/>
    <x v="2"/>
    <n v="4"/>
    <n v="12"/>
    <x v="7"/>
    <s v="Juan Carlos Londoño"/>
    <n v="236"/>
    <n v="236"/>
    <x v="2"/>
    <n v="1770000"/>
    <n v="590"/>
  </r>
  <r>
    <n v="16919"/>
    <x v="2"/>
    <x v="7"/>
    <n v="2"/>
    <n v="28"/>
    <x v="19"/>
    <s v="Carolina Navarro"/>
    <n v="275"/>
    <n v="275"/>
    <x v="0"/>
    <n v="660000"/>
    <n v="385"/>
  </r>
  <r>
    <n v="16920"/>
    <x v="2"/>
    <x v="5"/>
    <n v="9"/>
    <n v="10"/>
    <x v="12"/>
    <s v="Ernesto Pérez"/>
    <n v="50"/>
    <n v="50"/>
    <x v="0"/>
    <n v="150000"/>
    <n v="100"/>
  </r>
  <r>
    <n v="16921"/>
    <x v="2"/>
    <x v="11"/>
    <n v="7"/>
    <n v="18"/>
    <x v="4"/>
    <s v="Marcela Valencia"/>
    <n v="201"/>
    <n v="201"/>
    <x v="0"/>
    <n v="482400"/>
    <n v="281.39999999999998"/>
  </r>
  <r>
    <n v="16922"/>
    <x v="2"/>
    <x v="4"/>
    <n v="12"/>
    <n v="12"/>
    <x v="4"/>
    <s v="Ernesto Pérez"/>
    <n v="156"/>
    <n v="156"/>
    <x v="1"/>
    <n v="1092000"/>
    <n v="624"/>
  </r>
  <r>
    <n v="16923"/>
    <x v="2"/>
    <x v="5"/>
    <n v="9"/>
    <n v="29"/>
    <x v="7"/>
    <s v="Carolina Navarro"/>
    <n v="107"/>
    <n v="107"/>
    <x v="3"/>
    <n v="588500"/>
    <n v="374.5"/>
  </r>
  <r>
    <n v="16924"/>
    <x v="2"/>
    <x v="9"/>
    <n v="3"/>
    <n v="8"/>
    <x v="12"/>
    <s v="Juan Carlos Londoño"/>
    <n v="80"/>
    <n v="80"/>
    <x v="1"/>
    <n v="560000"/>
    <n v="320"/>
  </r>
  <r>
    <n v="16925"/>
    <x v="2"/>
    <x v="5"/>
    <n v="9"/>
    <n v="18"/>
    <x v="4"/>
    <s v="Patricia Fernandez"/>
    <n v="88"/>
    <n v="88"/>
    <x v="0"/>
    <n v="264000"/>
    <n v="176"/>
  </r>
  <r>
    <n v="16926"/>
    <x v="2"/>
    <x v="11"/>
    <n v="7"/>
    <n v="18"/>
    <x v="16"/>
    <s v="Carolina Navarro"/>
    <n v="116"/>
    <n v="116"/>
    <x v="2"/>
    <n v="1020800"/>
    <n v="440.8"/>
  </r>
  <r>
    <n v="16927"/>
    <x v="2"/>
    <x v="0"/>
    <n v="11"/>
    <n v="15"/>
    <x v="4"/>
    <s v="Marcela Valencia"/>
    <n v="72"/>
    <n v="72"/>
    <x v="3"/>
    <n v="396000"/>
    <n v="252"/>
  </r>
  <r>
    <n v="16928"/>
    <x v="2"/>
    <x v="9"/>
    <n v="3"/>
    <n v="2"/>
    <x v="9"/>
    <s v="Juan Carlos Londoño"/>
    <n v="101"/>
    <n v="101"/>
    <x v="0"/>
    <n v="303000"/>
    <n v="202"/>
  </r>
  <r>
    <n v="16929"/>
    <x v="2"/>
    <x v="10"/>
    <n v="6"/>
    <n v="8"/>
    <x v="14"/>
    <s v="Juan Carlos Londoño"/>
    <n v="150"/>
    <n v="150"/>
    <x v="1"/>
    <n v="1050000"/>
    <n v="600"/>
  </r>
  <r>
    <n v="16930"/>
    <x v="2"/>
    <x v="5"/>
    <n v="9"/>
    <n v="20"/>
    <x v="13"/>
    <s v="Ernesto Pérez"/>
    <n v="248"/>
    <n v="248"/>
    <x v="2"/>
    <n v="1860000"/>
    <n v="620"/>
  </r>
  <r>
    <n v="16931"/>
    <x v="2"/>
    <x v="7"/>
    <n v="2"/>
    <n v="15"/>
    <x v="4"/>
    <s v="Juan Carlos Londoño"/>
    <n v="114"/>
    <n v="114"/>
    <x v="2"/>
    <n v="1003200"/>
    <n v="433.2"/>
  </r>
  <r>
    <n v="16932"/>
    <x v="2"/>
    <x v="11"/>
    <n v="7"/>
    <n v="10"/>
    <x v="4"/>
    <s v="Ortensia Giraldo"/>
    <n v="299"/>
    <n v="299"/>
    <x v="3"/>
    <n v="1285700"/>
    <n v="687.7"/>
  </r>
  <r>
    <n v="16933"/>
    <x v="2"/>
    <x v="11"/>
    <n v="7"/>
    <n v="4"/>
    <x v="14"/>
    <s v="Ernesto Pérez"/>
    <n v="297"/>
    <n v="297"/>
    <x v="0"/>
    <n v="712800"/>
    <n v="415.8"/>
  </r>
  <r>
    <n v="16934"/>
    <x v="2"/>
    <x v="1"/>
    <n v="10"/>
    <n v="9"/>
    <x v="10"/>
    <s v="Ernesto Pérez"/>
    <n v="67"/>
    <n v="67"/>
    <x v="0"/>
    <n v="201000"/>
    <n v="134"/>
  </r>
  <r>
    <n v="16935"/>
    <x v="2"/>
    <x v="4"/>
    <n v="12"/>
    <n v="25"/>
    <x v="4"/>
    <s v="Marcela Valencia"/>
    <n v="93"/>
    <n v="93"/>
    <x v="1"/>
    <n v="651000"/>
    <n v="372"/>
  </r>
  <r>
    <n v="16936"/>
    <x v="2"/>
    <x v="8"/>
    <n v="5"/>
    <n v="4"/>
    <x v="0"/>
    <s v="Ortensia Giraldo"/>
    <n v="101"/>
    <n v="101"/>
    <x v="1"/>
    <n v="707000"/>
    <n v="404"/>
  </r>
  <r>
    <n v="16937"/>
    <x v="2"/>
    <x v="3"/>
    <n v="8"/>
    <n v="22"/>
    <x v="3"/>
    <s v="Patricia Fernandez"/>
    <n v="243"/>
    <n v="243"/>
    <x v="0"/>
    <n v="583200"/>
    <n v="340.2"/>
  </r>
  <r>
    <n v="16938"/>
    <x v="2"/>
    <x v="10"/>
    <n v="6"/>
    <n v="24"/>
    <x v="18"/>
    <s v="Marcela Valencia"/>
    <n v="286"/>
    <n v="286"/>
    <x v="2"/>
    <n v="2145000"/>
    <n v="715"/>
  </r>
  <r>
    <n v="16939"/>
    <x v="2"/>
    <x v="1"/>
    <n v="10"/>
    <n v="10"/>
    <x v="18"/>
    <s v="Ernesto Pérez"/>
    <n v="102"/>
    <n v="102"/>
    <x v="3"/>
    <n v="561000"/>
    <n v="357"/>
  </r>
  <r>
    <n v="16940"/>
    <x v="2"/>
    <x v="4"/>
    <n v="12"/>
    <n v="7"/>
    <x v="11"/>
    <s v="Patricia Fernandez"/>
    <n v="103"/>
    <n v="103"/>
    <x v="3"/>
    <n v="566500"/>
    <n v="360.5"/>
  </r>
  <r>
    <n v="16941"/>
    <x v="2"/>
    <x v="5"/>
    <n v="9"/>
    <n v="21"/>
    <x v="5"/>
    <s v="Juan Carlos Londoño"/>
    <n v="178"/>
    <n v="178"/>
    <x v="1"/>
    <n v="1246000"/>
    <n v="712"/>
  </r>
  <r>
    <n v="16942"/>
    <x v="2"/>
    <x v="9"/>
    <n v="3"/>
    <n v="23"/>
    <x v="11"/>
    <s v="Ernesto Pérez"/>
    <n v="139"/>
    <n v="139"/>
    <x v="1"/>
    <n v="973000"/>
    <n v="556"/>
  </r>
  <r>
    <n v="16943"/>
    <x v="2"/>
    <x v="9"/>
    <n v="3"/>
    <n v="23"/>
    <x v="8"/>
    <s v="Juan Carlos Londoño"/>
    <n v="105"/>
    <n v="105"/>
    <x v="3"/>
    <n v="577500"/>
    <n v="367.5"/>
  </r>
  <r>
    <n v="16944"/>
    <x v="2"/>
    <x v="3"/>
    <n v="8"/>
    <n v="29"/>
    <x v="16"/>
    <s v="Marcela Valencia"/>
    <n v="250"/>
    <n v="250"/>
    <x v="3"/>
    <n v="1075000"/>
    <n v="575"/>
  </r>
  <r>
    <n v="16945"/>
    <x v="2"/>
    <x v="10"/>
    <n v="6"/>
    <n v="21"/>
    <x v="4"/>
    <s v="Ernesto Pérez"/>
    <n v="290"/>
    <n v="290"/>
    <x v="2"/>
    <n v="2175000"/>
    <n v="725"/>
  </r>
  <r>
    <n v="16946"/>
    <x v="2"/>
    <x v="9"/>
    <n v="3"/>
    <n v="2"/>
    <x v="16"/>
    <s v="Juan Carlos Londoño"/>
    <n v="119"/>
    <n v="119"/>
    <x v="0"/>
    <n v="357000"/>
    <n v="238"/>
  </r>
  <r>
    <n v="16947"/>
    <x v="2"/>
    <x v="0"/>
    <n v="11"/>
    <n v="1"/>
    <x v="1"/>
    <s v="Patricia Fernandez"/>
    <n v="208"/>
    <n v="208"/>
    <x v="2"/>
    <n v="1560000"/>
    <n v="520"/>
  </r>
  <r>
    <n v="16948"/>
    <x v="2"/>
    <x v="7"/>
    <n v="2"/>
    <n v="22"/>
    <x v="14"/>
    <s v="Patricia Fernandez"/>
    <n v="81"/>
    <n v="81"/>
    <x v="2"/>
    <n v="712800"/>
    <n v="307.8"/>
  </r>
  <r>
    <n v="16949"/>
    <x v="2"/>
    <x v="11"/>
    <n v="7"/>
    <n v="13"/>
    <x v="1"/>
    <s v="Patricia Fernandez"/>
    <n v="278"/>
    <n v="278"/>
    <x v="3"/>
    <n v="1195400"/>
    <n v="639.4"/>
  </r>
  <r>
    <n v="16950"/>
    <x v="2"/>
    <x v="1"/>
    <n v="10"/>
    <n v="7"/>
    <x v="2"/>
    <s v="Carolina Navarro"/>
    <n v="168"/>
    <n v="168"/>
    <x v="1"/>
    <n v="1176000"/>
    <n v="672"/>
  </r>
  <r>
    <n v="16951"/>
    <x v="2"/>
    <x v="5"/>
    <n v="9"/>
    <n v="10"/>
    <x v="6"/>
    <s v="Patricia Fernandez"/>
    <n v="103"/>
    <n v="103"/>
    <x v="0"/>
    <n v="309000"/>
    <n v="206"/>
  </r>
  <r>
    <n v="16952"/>
    <x v="2"/>
    <x v="8"/>
    <n v="5"/>
    <n v="18"/>
    <x v="8"/>
    <s v="Carolina Navarro"/>
    <n v="124"/>
    <n v="124"/>
    <x v="1"/>
    <n v="868000"/>
    <n v="496"/>
  </r>
  <r>
    <n v="16953"/>
    <x v="2"/>
    <x v="0"/>
    <n v="11"/>
    <n v="2"/>
    <x v="4"/>
    <s v="Ortensia Giraldo"/>
    <n v="87"/>
    <n v="87"/>
    <x v="1"/>
    <n v="609000"/>
    <n v="348"/>
  </r>
  <r>
    <n v="16954"/>
    <x v="2"/>
    <x v="2"/>
    <n v="4"/>
    <n v="21"/>
    <x v="6"/>
    <s v="Juan Carlos Londoño"/>
    <n v="282"/>
    <n v="282"/>
    <x v="2"/>
    <n v="2115000"/>
    <n v="705"/>
  </r>
  <r>
    <n v="16955"/>
    <x v="2"/>
    <x v="2"/>
    <n v="4"/>
    <n v="15"/>
    <x v="19"/>
    <s v="Patricia Fernandez"/>
    <n v="119"/>
    <n v="119"/>
    <x v="3"/>
    <n v="654500"/>
    <n v="416.5"/>
  </r>
  <r>
    <n v="16956"/>
    <x v="2"/>
    <x v="7"/>
    <n v="2"/>
    <n v="4"/>
    <x v="15"/>
    <s v="Juan Carlos Londoño"/>
    <n v="147"/>
    <n v="147"/>
    <x v="1"/>
    <n v="1029000"/>
    <n v="588"/>
  </r>
  <r>
    <n v="16957"/>
    <x v="2"/>
    <x v="8"/>
    <n v="5"/>
    <n v="28"/>
    <x v="11"/>
    <s v="Juan Carlos Londoño"/>
    <n v="61"/>
    <n v="61"/>
    <x v="0"/>
    <n v="183000"/>
    <n v="122"/>
  </r>
  <r>
    <n v="16958"/>
    <x v="2"/>
    <x v="10"/>
    <n v="6"/>
    <n v="18"/>
    <x v="10"/>
    <s v="Carolina Navarro"/>
    <n v="65"/>
    <n v="65"/>
    <x v="0"/>
    <n v="195000"/>
    <n v="130"/>
  </r>
  <r>
    <n v="16959"/>
    <x v="2"/>
    <x v="2"/>
    <n v="4"/>
    <n v="15"/>
    <x v="12"/>
    <s v="Ortensia Giraldo"/>
    <n v="108"/>
    <n v="108"/>
    <x v="3"/>
    <n v="594000"/>
    <n v="378"/>
  </r>
  <r>
    <n v="16960"/>
    <x v="2"/>
    <x v="3"/>
    <n v="8"/>
    <n v="19"/>
    <x v="14"/>
    <s v="Ernesto Pérez"/>
    <n v="102"/>
    <n v="102"/>
    <x v="1"/>
    <n v="714000"/>
    <n v="408"/>
  </r>
  <r>
    <n v="16961"/>
    <x v="2"/>
    <x v="5"/>
    <n v="9"/>
    <n v="26"/>
    <x v="13"/>
    <s v="Marcela Valencia"/>
    <n v="157"/>
    <n v="157"/>
    <x v="1"/>
    <n v="1099000"/>
    <n v="628"/>
  </r>
  <r>
    <n v="16962"/>
    <x v="2"/>
    <x v="4"/>
    <n v="12"/>
    <n v="4"/>
    <x v="10"/>
    <s v="Juan Carlos Londoño"/>
    <n v="261"/>
    <n v="261"/>
    <x v="2"/>
    <n v="1957500"/>
    <n v="652.5"/>
  </r>
  <r>
    <n v="16963"/>
    <x v="2"/>
    <x v="5"/>
    <n v="9"/>
    <n v="4"/>
    <x v="9"/>
    <s v="Patricia Fernandez"/>
    <n v="132"/>
    <n v="132"/>
    <x v="1"/>
    <n v="924000"/>
    <n v="528"/>
  </r>
  <r>
    <n v="16964"/>
    <x v="2"/>
    <x v="2"/>
    <n v="4"/>
    <n v="10"/>
    <x v="12"/>
    <s v="Juan Carlos Londoño"/>
    <n v="92"/>
    <n v="92"/>
    <x v="0"/>
    <n v="276000"/>
    <n v="184"/>
  </r>
  <r>
    <n v="16965"/>
    <x v="2"/>
    <x v="3"/>
    <n v="8"/>
    <n v="14"/>
    <x v="13"/>
    <s v="Ernesto Pérez"/>
    <n v="296"/>
    <n v="296"/>
    <x v="3"/>
    <n v="1272800"/>
    <n v="680.8"/>
  </r>
  <r>
    <n v="16966"/>
    <x v="2"/>
    <x v="10"/>
    <n v="6"/>
    <n v="26"/>
    <x v="18"/>
    <s v="Patricia Fernandez"/>
    <n v="274"/>
    <n v="274"/>
    <x v="2"/>
    <n v="2055000"/>
    <n v="685"/>
  </r>
  <r>
    <n v="16967"/>
    <x v="2"/>
    <x v="3"/>
    <n v="8"/>
    <n v="11"/>
    <x v="0"/>
    <s v="Marcela Valencia"/>
    <n v="61"/>
    <n v="61"/>
    <x v="2"/>
    <n v="536800"/>
    <n v="231.8"/>
  </r>
  <r>
    <n v="16968"/>
    <x v="2"/>
    <x v="2"/>
    <n v="4"/>
    <n v="2"/>
    <x v="0"/>
    <s v="Ortensia Giraldo"/>
    <n v="179"/>
    <n v="179"/>
    <x v="1"/>
    <n v="1253000"/>
    <n v="716"/>
  </r>
  <r>
    <n v="16969"/>
    <x v="2"/>
    <x v="0"/>
    <n v="11"/>
    <n v="11"/>
    <x v="15"/>
    <s v="Marcela Valencia"/>
    <n v="219"/>
    <n v="219"/>
    <x v="2"/>
    <n v="1642500"/>
    <n v="547.5"/>
  </r>
  <r>
    <n v="16970"/>
    <x v="2"/>
    <x v="6"/>
    <n v="1"/>
    <n v="8"/>
    <x v="3"/>
    <s v="Carolina Navarro"/>
    <n v="295"/>
    <n v="295"/>
    <x v="3"/>
    <n v="1268500"/>
    <n v="678.5"/>
  </r>
  <r>
    <n v="16971"/>
    <x v="2"/>
    <x v="3"/>
    <n v="8"/>
    <n v="1"/>
    <x v="3"/>
    <s v="Marcela Valencia"/>
    <n v="222"/>
    <n v="222"/>
    <x v="0"/>
    <n v="532800"/>
    <n v="310.8"/>
  </r>
  <r>
    <n v="16972"/>
    <x v="2"/>
    <x v="1"/>
    <n v="10"/>
    <n v="13"/>
    <x v="12"/>
    <s v="Ernesto Pérez"/>
    <n v="112"/>
    <n v="112"/>
    <x v="3"/>
    <n v="616000"/>
    <n v="392"/>
  </r>
  <r>
    <n v="16973"/>
    <x v="2"/>
    <x v="5"/>
    <n v="9"/>
    <n v="9"/>
    <x v="12"/>
    <s v="Ortensia Giraldo"/>
    <n v="54"/>
    <n v="54"/>
    <x v="3"/>
    <n v="297000"/>
    <n v="189"/>
  </r>
  <r>
    <n v="16974"/>
    <x v="2"/>
    <x v="8"/>
    <n v="5"/>
    <n v="11"/>
    <x v="8"/>
    <s v="Marcela Valencia"/>
    <n v="55"/>
    <n v="55"/>
    <x v="0"/>
    <n v="165000"/>
    <n v="110"/>
  </r>
  <r>
    <n v="16975"/>
    <x v="2"/>
    <x v="10"/>
    <n v="6"/>
    <n v="21"/>
    <x v="2"/>
    <s v="Carolina Navarro"/>
    <n v="245"/>
    <n v="245"/>
    <x v="2"/>
    <n v="1837500"/>
    <n v="612.5"/>
  </r>
  <r>
    <n v="16976"/>
    <x v="2"/>
    <x v="0"/>
    <n v="11"/>
    <n v="13"/>
    <x v="2"/>
    <s v="Ernesto Pérez"/>
    <n v="54"/>
    <n v="54"/>
    <x v="3"/>
    <n v="297000"/>
    <n v="189"/>
  </r>
  <r>
    <n v="16977"/>
    <x v="2"/>
    <x v="1"/>
    <n v="10"/>
    <n v="12"/>
    <x v="8"/>
    <s v="Ortensia Giraldo"/>
    <n v="51"/>
    <n v="51"/>
    <x v="3"/>
    <n v="280500"/>
    <n v="178.5"/>
  </r>
  <r>
    <n v="16978"/>
    <x v="2"/>
    <x v="4"/>
    <n v="12"/>
    <n v="8"/>
    <x v="18"/>
    <s v="Juan Carlos Londoño"/>
    <n v="117"/>
    <n v="117"/>
    <x v="0"/>
    <n v="351000"/>
    <n v="234"/>
  </r>
  <r>
    <n v="16979"/>
    <x v="2"/>
    <x v="8"/>
    <n v="5"/>
    <n v="1"/>
    <x v="3"/>
    <s v="Juan Carlos Londoño"/>
    <n v="249"/>
    <n v="249"/>
    <x v="2"/>
    <n v="1867500"/>
    <n v="622.5"/>
  </r>
  <r>
    <n v="16980"/>
    <x v="2"/>
    <x v="1"/>
    <n v="10"/>
    <n v="13"/>
    <x v="16"/>
    <s v="Ernesto Pérez"/>
    <n v="66"/>
    <n v="66"/>
    <x v="3"/>
    <n v="363000"/>
    <n v="231"/>
  </r>
  <r>
    <n v="16981"/>
    <x v="2"/>
    <x v="7"/>
    <n v="2"/>
    <n v="28"/>
    <x v="16"/>
    <s v="Marcela Valencia"/>
    <n v="276"/>
    <n v="276"/>
    <x v="0"/>
    <n v="662400"/>
    <n v="386.4"/>
  </r>
  <r>
    <n v="16982"/>
    <x v="2"/>
    <x v="0"/>
    <n v="11"/>
    <n v="3"/>
    <x v="8"/>
    <s v="Marcela Valencia"/>
    <n v="55"/>
    <n v="55"/>
    <x v="3"/>
    <n v="302500"/>
    <n v="192.5"/>
  </r>
  <r>
    <n v="16983"/>
    <x v="2"/>
    <x v="6"/>
    <n v="1"/>
    <n v="28"/>
    <x v="14"/>
    <s v="Ortensia Giraldo"/>
    <n v="52"/>
    <n v="52"/>
    <x v="2"/>
    <n v="457600"/>
    <n v="197.6"/>
  </r>
  <r>
    <n v="16984"/>
    <x v="2"/>
    <x v="11"/>
    <n v="7"/>
    <n v="16"/>
    <x v="0"/>
    <s v="Marcela Valencia"/>
    <n v="277"/>
    <n v="277"/>
    <x v="3"/>
    <n v="1191100"/>
    <n v="637.1"/>
  </r>
  <r>
    <n v="16985"/>
    <x v="2"/>
    <x v="5"/>
    <n v="9"/>
    <n v="12"/>
    <x v="14"/>
    <s v="Juan Carlos Londoño"/>
    <n v="120"/>
    <n v="120"/>
    <x v="3"/>
    <n v="660000"/>
    <n v="420"/>
  </r>
  <r>
    <n v="16986"/>
    <x v="2"/>
    <x v="2"/>
    <n v="4"/>
    <n v="27"/>
    <x v="3"/>
    <s v="Patricia Fernandez"/>
    <n v="67"/>
    <n v="67"/>
    <x v="3"/>
    <n v="368500"/>
    <n v="234.5"/>
  </r>
  <r>
    <n v="16987"/>
    <x v="2"/>
    <x v="6"/>
    <n v="1"/>
    <n v="18"/>
    <x v="9"/>
    <s v="Patricia Fernandez"/>
    <n v="97"/>
    <n v="97"/>
    <x v="2"/>
    <n v="853600"/>
    <n v="368.6"/>
  </r>
  <r>
    <n v="16988"/>
    <x v="2"/>
    <x v="10"/>
    <n v="6"/>
    <n v="14"/>
    <x v="12"/>
    <s v="Patricia Fernandez"/>
    <n v="299"/>
    <n v="299"/>
    <x v="2"/>
    <n v="2242500"/>
    <n v="747.5"/>
  </r>
  <r>
    <n v="16989"/>
    <x v="2"/>
    <x v="9"/>
    <n v="3"/>
    <n v="1"/>
    <x v="12"/>
    <s v="Patricia Fernandez"/>
    <n v="163"/>
    <n v="163"/>
    <x v="1"/>
    <n v="1141000"/>
    <n v="652"/>
  </r>
  <r>
    <n v="16990"/>
    <x v="2"/>
    <x v="0"/>
    <n v="11"/>
    <n v="10"/>
    <x v="9"/>
    <s v="Patricia Fernandez"/>
    <n v="73"/>
    <n v="73"/>
    <x v="3"/>
    <n v="401500"/>
    <n v="255.5"/>
  </r>
  <r>
    <n v="16991"/>
    <x v="2"/>
    <x v="4"/>
    <n v="12"/>
    <n v="28"/>
    <x v="15"/>
    <s v="Patricia Fernandez"/>
    <n v="271"/>
    <n v="271"/>
    <x v="2"/>
    <n v="2032500"/>
    <n v="677.5"/>
  </r>
  <r>
    <n v="16992"/>
    <x v="2"/>
    <x v="3"/>
    <n v="8"/>
    <n v="13"/>
    <x v="10"/>
    <s v="Patricia Fernandez"/>
    <n v="149"/>
    <n v="149"/>
    <x v="1"/>
    <n v="1043000"/>
    <n v="596"/>
  </r>
  <r>
    <n v="16993"/>
    <x v="2"/>
    <x v="2"/>
    <n v="4"/>
    <n v="29"/>
    <x v="18"/>
    <s v="Carolina Navarro"/>
    <n v="92"/>
    <n v="92"/>
    <x v="1"/>
    <n v="644000"/>
    <n v="368"/>
  </r>
  <r>
    <n v="16994"/>
    <x v="2"/>
    <x v="10"/>
    <n v="6"/>
    <n v="8"/>
    <x v="17"/>
    <s v="Juan Carlos Londoño"/>
    <n v="97"/>
    <n v="97"/>
    <x v="3"/>
    <n v="533500"/>
    <n v="339.5"/>
  </r>
  <r>
    <n v="16995"/>
    <x v="2"/>
    <x v="7"/>
    <n v="2"/>
    <n v="14"/>
    <x v="6"/>
    <s v="Ernesto Pérez"/>
    <n v="51"/>
    <n v="51"/>
    <x v="1"/>
    <n v="357000"/>
    <n v="204"/>
  </r>
  <r>
    <n v="16996"/>
    <x v="2"/>
    <x v="6"/>
    <n v="1"/>
    <n v="9"/>
    <x v="1"/>
    <s v="Ortensia Giraldo"/>
    <n v="83"/>
    <n v="83"/>
    <x v="1"/>
    <n v="581000"/>
    <n v="332"/>
  </r>
  <r>
    <n v="16997"/>
    <x v="2"/>
    <x v="5"/>
    <n v="9"/>
    <n v="21"/>
    <x v="16"/>
    <s v="Patricia Fernandez"/>
    <n v="52"/>
    <n v="52"/>
    <x v="1"/>
    <n v="364000"/>
    <n v="208"/>
  </r>
  <r>
    <n v="16998"/>
    <x v="2"/>
    <x v="5"/>
    <n v="9"/>
    <n v="29"/>
    <x v="1"/>
    <s v="Patricia Fernandez"/>
    <n v="63"/>
    <n v="63"/>
    <x v="3"/>
    <n v="346500"/>
    <n v="220.5"/>
  </r>
  <r>
    <n v="16999"/>
    <x v="2"/>
    <x v="11"/>
    <n v="7"/>
    <n v="28"/>
    <x v="14"/>
    <s v="Patricia Fernandez"/>
    <n v="265"/>
    <n v="265"/>
    <x v="0"/>
    <n v="636000"/>
    <n v="371"/>
  </r>
  <r>
    <n v="17000"/>
    <x v="2"/>
    <x v="9"/>
    <n v="3"/>
    <n v="15"/>
    <x v="18"/>
    <s v="Ortensia Giraldo"/>
    <n v="103"/>
    <n v="103"/>
    <x v="3"/>
    <n v="566500"/>
    <n v="360.5"/>
  </r>
  <r>
    <n v="17001"/>
    <x v="2"/>
    <x v="6"/>
    <n v="1"/>
    <n v="4"/>
    <x v="9"/>
    <s v="Patricia Fernandez"/>
    <n v="288"/>
    <n v="288"/>
    <x v="3"/>
    <n v="1238400"/>
    <n v="662.4"/>
  </r>
  <r>
    <n v="17002"/>
    <x v="2"/>
    <x v="6"/>
    <n v="1"/>
    <n v="9"/>
    <x v="10"/>
    <s v="Ernesto Pérez"/>
    <n v="103"/>
    <n v="103"/>
    <x v="2"/>
    <n v="906400"/>
    <n v="391.4"/>
  </r>
  <r>
    <n v="17003"/>
    <x v="2"/>
    <x v="5"/>
    <n v="9"/>
    <n v="26"/>
    <x v="19"/>
    <s v="Ernesto Pérez"/>
    <n v="73"/>
    <n v="73"/>
    <x v="3"/>
    <n v="401500"/>
    <n v="255.5"/>
  </r>
  <r>
    <n v="17004"/>
    <x v="2"/>
    <x v="10"/>
    <n v="6"/>
    <n v="3"/>
    <x v="8"/>
    <s v="Marcela Valencia"/>
    <n v="82"/>
    <n v="82"/>
    <x v="0"/>
    <n v="246000"/>
    <n v="164"/>
  </r>
  <r>
    <n v="17005"/>
    <x v="2"/>
    <x v="1"/>
    <n v="10"/>
    <n v="7"/>
    <x v="8"/>
    <s v="Juan Carlos Londoño"/>
    <n v="71"/>
    <n v="71"/>
    <x v="0"/>
    <n v="213000"/>
    <n v="142"/>
  </r>
  <r>
    <n v="17006"/>
    <x v="2"/>
    <x v="10"/>
    <n v="6"/>
    <n v="3"/>
    <x v="18"/>
    <s v="Marcela Valencia"/>
    <n v="50"/>
    <n v="50"/>
    <x v="3"/>
    <n v="275000"/>
    <n v="175"/>
  </r>
  <r>
    <n v="17007"/>
    <x v="2"/>
    <x v="0"/>
    <n v="11"/>
    <n v="10"/>
    <x v="15"/>
    <s v="Carolina Navarro"/>
    <n v="221"/>
    <n v="221"/>
    <x v="2"/>
    <n v="1657500"/>
    <n v="552.5"/>
  </r>
  <r>
    <n v="17008"/>
    <x v="2"/>
    <x v="5"/>
    <n v="9"/>
    <n v="29"/>
    <x v="9"/>
    <s v="Juan Carlos Londoño"/>
    <n v="160"/>
    <n v="160"/>
    <x v="1"/>
    <n v="1120000"/>
    <n v="640"/>
  </r>
  <r>
    <n v="17009"/>
    <x v="2"/>
    <x v="1"/>
    <n v="10"/>
    <n v="23"/>
    <x v="18"/>
    <s v="Patricia Fernandez"/>
    <n v="281"/>
    <n v="281"/>
    <x v="2"/>
    <n v="2107500"/>
    <n v="702.5"/>
  </r>
  <r>
    <n v="17010"/>
    <x v="2"/>
    <x v="10"/>
    <n v="6"/>
    <n v="18"/>
    <x v="3"/>
    <s v="Juan Carlos Londoño"/>
    <n v="242"/>
    <n v="242"/>
    <x v="2"/>
    <n v="1815000"/>
    <n v="605"/>
  </r>
  <r>
    <n v="17011"/>
    <x v="2"/>
    <x v="10"/>
    <n v="6"/>
    <n v="2"/>
    <x v="11"/>
    <s v="Patricia Fernandez"/>
    <n v="96"/>
    <n v="96"/>
    <x v="0"/>
    <n v="288000"/>
    <n v="192"/>
  </r>
  <r>
    <n v="17012"/>
    <x v="2"/>
    <x v="3"/>
    <n v="8"/>
    <n v="21"/>
    <x v="19"/>
    <s v="Patricia Fernandez"/>
    <n v="100"/>
    <n v="100"/>
    <x v="2"/>
    <n v="880000"/>
    <n v="380"/>
  </r>
  <r>
    <n v="17013"/>
    <x v="2"/>
    <x v="3"/>
    <n v="8"/>
    <n v="25"/>
    <x v="2"/>
    <s v="Patricia Fernandez"/>
    <n v="68"/>
    <n v="68"/>
    <x v="1"/>
    <n v="476000"/>
    <n v="272"/>
  </r>
  <r>
    <n v="17014"/>
    <x v="2"/>
    <x v="1"/>
    <n v="10"/>
    <n v="15"/>
    <x v="15"/>
    <s v="Ernesto Pérez"/>
    <n v="62"/>
    <n v="62"/>
    <x v="1"/>
    <n v="434000"/>
    <n v="248"/>
  </r>
  <r>
    <n v="17015"/>
    <x v="2"/>
    <x v="7"/>
    <n v="2"/>
    <n v="16"/>
    <x v="3"/>
    <s v="Ortensia Giraldo"/>
    <n v="203"/>
    <n v="203"/>
    <x v="3"/>
    <n v="872900"/>
    <n v="466.9"/>
  </r>
  <r>
    <n v="17016"/>
    <x v="2"/>
    <x v="1"/>
    <n v="10"/>
    <n v="6"/>
    <x v="0"/>
    <s v="Ortensia Giraldo"/>
    <n v="258"/>
    <n v="258"/>
    <x v="2"/>
    <n v="1935000"/>
    <n v="645"/>
  </r>
  <r>
    <n v="17017"/>
    <x v="2"/>
    <x v="8"/>
    <n v="5"/>
    <n v="28"/>
    <x v="17"/>
    <s v="Carolina Navarro"/>
    <n v="107"/>
    <n v="107"/>
    <x v="1"/>
    <n v="749000"/>
    <n v="428"/>
  </r>
  <r>
    <n v="17018"/>
    <x v="2"/>
    <x v="1"/>
    <n v="10"/>
    <n v="8"/>
    <x v="17"/>
    <s v="Juan Carlos Londoño"/>
    <n v="99"/>
    <n v="99"/>
    <x v="3"/>
    <n v="544500"/>
    <n v="346.5"/>
  </r>
  <r>
    <n v="17019"/>
    <x v="2"/>
    <x v="2"/>
    <n v="4"/>
    <n v="10"/>
    <x v="3"/>
    <s v="Ortensia Giraldo"/>
    <n v="75"/>
    <n v="75"/>
    <x v="3"/>
    <n v="412500"/>
    <n v="262.5"/>
  </r>
  <r>
    <n v="17020"/>
    <x v="2"/>
    <x v="2"/>
    <n v="4"/>
    <n v="9"/>
    <x v="11"/>
    <s v="Marcela Valencia"/>
    <n v="270"/>
    <n v="270"/>
    <x v="2"/>
    <n v="2025000"/>
    <n v="675"/>
  </r>
  <r>
    <n v="17021"/>
    <x v="2"/>
    <x v="8"/>
    <n v="5"/>
    <n v="13"/>
    <x v="18"/>
    <s v="Patricia Fernandez"/>
    <n v="178"/>
    <n v="178"/>
    <x v="1"/>
    <n v="1246000"/>
    <n v="712"/>
  </r>
  <r>
    <n v="17022"/>
    <x v="2"/>
    <x v="11"/>
    <n v="7"/>
    <n v="3"/>
    <x v="18"/>
    <s v="Ernesto Pérez"/>
    <n v="215"/>
    <n v="215"/>
    <x v="0"/>
    <n v="516000"/>
    <n v="301"/>
  </r>
  <r>
    <n v="17023"/>
    <x v="2"/>
    <x v="3"/>
    <n v="8"/>
    <n v="8"/>
    <x v="3"/>
    <s v="Ernesto Pérez"/>
    <n v="130"/>
    <n v="130"/>
    <x v="1"/>
    <n v="910000"/>
    <n v="520"/>
  </r>
  <r>
    <n v="17024"/>
    <x v="2"/>
    <x v="7"/>
    <n v="2"/>
    <n v="21"/>
    <x v="3"/>
    <s v="Carolina Navarro"/>
    <n v="104"/>
    <n v="104"/>
    <x v="2"/>
    <n v="915200"/>
    <n v="395.2"/>
  </r>
  <r>
    <n v="17025"/>
    <x v="2"/>
    <x v="3"/>
    <n v="8"/>
    <n v="13"/>
    <x v="10"/>
    <s v="Ortensia Giraldo"/>
    <n v="86"/>
    <n v="86"/>
    <x v="2"/>
    <n v="756800"/>
    <n v="326.8"/>
  </r>
  <r>
    <n v="17026"/>
    <x v="2"/>
    <x v="0"/>
    <n v="11"/>
    <n v="5"/>
    <x v="4"/>
    <s v="Juan Carlos Londoño"/>
    <n v="84"/>
    <n v="84"/>
    <x v="3"/>
    <n v="462000"/>
    <n v="294"/>
  </r>
  <r>
    <n v="17027"/>
    <x v="2"/>
    <x v="3"/>
    <n v="8"/>
    <n v="13"/>
    <x v="15"/>
    <s v="Ernesto Pérez"/>
    <n v="57"/>
    <n v="57"/>
    <x v="2"/>
    <n v="501600"/>
    <n v="216.6"/>
  </r>
  <r>
    <n v="17028"/>
    <x v="2"/>
    <x v="7"/>
    <n v="2"/>
    <n v="12"/>
    <x v="13"/>
    <s v="Ortensia Giraldo"/>
    <n v="246"/>
    <n v="246"/>
    <x v="0"/>
    <n v="590400"/>
    <n v="344.4"/>
  </r>
  <r>
    <n v="17029"/>
    <x v="2"/>
    <x v="2"/>
    <n v="4"/>
    <n v="14"/>
    <x v="16"/>
    <s v="Ortensia Giraldo"/>
    <n v="255"/>
    <n v="255"/>
    <x v="2"/>
    <n v="1912500"/>
    <n v="637.5"/>
  </r>
  <r>
    <n v="17030"/>
    <x v="2"/>
    <x v="1"/>
    <n v="10"/>
    <n v="17"/>
    <x v="17"/>
    <s v="Marcela Valencia"/>
    <n v="124"/>
    <n v="124"/>
    <x v="1"/>
    <n v="868000"/>
    <n v="496"/>
  </r>
  <r>
    <n v="17031"/>
    <x v="2"/>
    <x v="11"/>
    <n v="7"/>
    <n v="8"/>
    <x v="15"/>
    <s v="Juan Carlos Londoño"/>
    <n v="234"/>
    <n v="234"/>
    <x v="0"/>
    <n v="561600"/>
    <n v="327.60000000000002"/>
  </r>
  <r>
    <n v="17032"/>
    <x v="2"/>
    <x v="2"/>
    <n v="4"/>
    <n v="13"/>
    <x v="2"/>
    <s v="Ernesto Pérez"/>
    <n v="200"/>
    <n v="200"/>
    <x v="2"/>
    <n v="1500000"/>
    <n v="500"/>
  </r>
  <r>
    <n v="17033"/>
    <x v="2"/>
    <x v="2"/>
    <n v="4"/>
    <n v="15"/>
    <x v="10"/>
    <s v="Marcela Valencia"/>
    <n v="94"/>
    <n v="94"/>
    <x v="0"/>
    <n v="282000"/>
    <n v="188"/>
  </r>
  <r>
    <n v="17034"/>
    <x v="2"/>
    <x v="11"/>
    <n v="7"/>
    <n v="21"/>
    <x v="9"/>
    <s v="Ortensia Giraldo"/>
    <n v="219"/>
    <n v="219"/>
    <x v="3"/>
    <n v="941700"/>
    <n v="503.7"/>
  </r>
  <r>
    <n v="17035"/>
    <x v="2"/>
    <x v="1"/>
    <n v="10"/>
    <n v="2"/>
    <x v="11"/>
    <s v="Carolina Navarro"/>
    <n v="109"/>
    <n v="109"/>
    <x v="0"/>
    <n v="327000"/>
    <n v="218"/>
  </r>
  <r>
    <n v="17036"/>
    <x v="2"/>
    <x v="10"/>
    <n v="6"/>
    <n v="16"/>
    <x v="11"/>
    <s v="Marcela Valencia"/>
    <n v="273"/>
    <n v="273"/>
    <x v="2"/>
    <n v="2047500"/>
    <n v="682.5"/>
  </r>
  <r>
    <n v="17037"/>
    <x v="2"/>
    <x v="4"/>
    <n v="12"/>
    <n v="4"/>
    <x v="4"/>
    <s v="Ortensia Giraldo"/>
    <n v="258"/>
    <n v="258"/>
    <x v="2"/>
    <n v="1935000"/>
    <n v="645"/>
  </r>
  <r>
    <n v="17038"/>
    <x v="2"/>
    <x v="8"/>
    <n v="5"/>
    <n v="21"/>
    <x v="10"/>
    <s v="Ortensia Giraldo"/>
    <n v="64"/>
    <n v="64"/>
    <x v="1"/>
    <n v="448000"/>
    <n v="256"/>
  </r>
  <r>
    <n v="17039"/>
    <x v="2"/>
    <x v="0"/>
    <n v="11"/>
    <n v="29"/>
    <x v="10"/>
    <s v="Carolina Navarro"/>
    <n v="55"/>
    <n v="55"/>
    <x v="3"/>
    <n v="302500"/>
    <n v="192.5"/>
  </r>
  <r>
    <n v="17040"/>
    <x v="2"/>
    <x v="9"/>
    <n v="3"/>
    <n v="2"/>
    <x v="15"/>
    <s v="Ernesto Pérez"/>
    <n v="128"/>
    <n v="128"/>
    <x v="1"/>
    <n v="896000"/>
    <n v="512"/>
  </r>
  <r>
    <n v="17041"/>
    <x v="2"/>
    <x v="6"/>
    <n v="1"/>
    <n v="26"/>
    <x v="19"/>
    <s v="Patricia Fernandez"/>
    <n v="239"/>
    <n v="239"/>
    <x v="3"/>
    <n v="1027700"/>
    <n v="549.70000000000005"/>
  </r>
  <r>
    <n v="17042"/>
    <x v="2"/>
    <x v="11"/>
    <n v="7"/>
    <n v="10"/>
    <x v="7"/>
    <s v="Ernesto Pérez"/>
    <n v="300"/>
    <n v="300"/>
    <x v="0"/>
    <n v="720000"/>
    <n v="420"/>
  </r>
  <r>
    <n v="17043"/>
    <x v="2"/>
    <x v="10"/>
    <n v="6"/>
    <n v="11"/>
    <x v="2"/>
    <s v="Patricia Fernandez"/>
    <n v="113"/>
    <n v="113"/>
    <x v="3"/>
    <n v="621500"/>
    <n v="395.5"/>
  </r>
  <r>
    <n v="17044"/>
    <x v="2"/>
    <x v="8"/>
    <n v="5"/>
    <n v="16"/>
    <x v="1"/>
    <s v="Ortensia Giraldo"/>
    <n v="299"/>
    <n v="299"/>
    <x v="2"/>
    <n v="2242500"/>
    <n v="747.5"/>
  </r>
  <r>
    <n v="17045"/>
    <x v="2"/>
    <x v="8"/>
    <n v="5"/>
    <n v="28"/>
    <x v="9"/>
    <s v="Marcela Valencia"/>
    <n v="288"/>
    <n v="288"/>
    <x v="2"/>
    <n v="2160000"/>
    <n v="720"/>
  </r>
  <r>
    <n v="17046"/>
    <x v="2"/>
    <x v="10"/>
    <n v="6"/>
    <n v="19"/>
    <x v="11"/>
    <s v="Patricia Fernandez"/>
    <n v="69"/>
    <n v="69"/>
    <x v="1"/>
    <n v="483000"/>
    <n v="276"/>
  </r>
  <r>
    <n v="17047"/>
    <x v="2"/>
    <x v="8"/>
    <n v="5"/>
    <n v="29"/>
    <x v="17"/>
    <s v="Patricia Fernandez"/>
    <n v="234"/>
    <n v="234"/>
    <x v="2"/>
    <n v="1755000"/>
    <n v="585"/>
  </r>
  <r>
    <n v="17048"/>
    <x v="2"/>
    <x v="1"/>
    <n v="10"/>
    <n v="16"/>
    <x v="0"/>
    <s v="Carolina Navarro"/>
    <n v="56"/>
    <n v="56"/>
    <x v="1"/>
    <n v="392000"/>
    <n v="224"/>
  </r>
  <r>
    <n v="17049"/>
    <x v="2"/>
    <x v="6"/>
    <n v="1"/>
    <n v="24"/>
    <x v="1"/>
    <s v="Ortensia Giraldo"/>
    <n v="167"/>
    <n v="167"/>
    <x v="1"/>
    <n v="1169000"/>
    <n v="668"/>
  </r>
  <r>
    <n v="17050"/>
    <x v="2"/>
    <x v="1"/>
    <n v="10"/>
    <n v="19"/>
    <x v="16"/>
    <s v="Ortensia Giraldo"/>
    <n v="89"/>
    <n v="89"/>
    <x v="0"/>
    <n v="267000"/>
    <n v="178"/>
  </r>
  <r>
    <n v="17051"/>
    <x v="2"/>
    <x v="6"/>
    <n v="1"/>
    <n v="16"/>
    <x v="15"/>
    <s v="Ernesto Pérez"/>
    <n v="211"/>
    <n v="211"/>
    <x v="0"/>
    <n v="506400"/>
    <n v="295.39999999999998"/>
  </r>
  <r>
    <n v="17052"/>
    <x v="2"/>
    <x v="7"/>
    <n v="2"/>
    <n v="23"/>
    <x v="14"/>
    <s v="Juan Carlos Londoño"/>
    <n v="50"/>
    <n v="50"/>
    <x v="1"/>
    <n v="350000"/>
    <n v="200"/>
  </r>
  <r>
    <n v="17053"/>
    <x v="2"/>
    <x v="4"/>
    <n v="12"/>
    <n v="17"/>
    <x v="1"/>
    <s v="Patricia Fernandez"/>
    <n v="94"/>
    <n v="94"/>
    <x v="3"/>
    <n v="517000"/>
    <n v="329"/>
  </r>
  <r>
    <n v="17054"/>
    <x v="2"/>
    <x v="1"/>
    <n v="10"/>
    <n v="16"/>
    <x v="1"/>
    <s v="Ortensia Giraldo"/>
    <n v="105"/>
    <n v="105"/>
    <x v="1"/>
    <n v="735000"/>
    <n v="420"/>
  </r>
  <r>
    <n v="17055"/>
    <x v="2"/>
    <x v="0"/>
    <n v="11"/>
    <n v="16"/>
    <x v="13"/>
    <s v="Patricia Fernandez"/>
    <n v="258"/>
    <n v="258"/>
    <x v="2"/>
    <n v="1935000"/>
    <n v="645"/>
  </r>
  <r>
    <n v="17056"/>
    <x v="2"/>
    <x v="11"/>
    <n v="7"/>
    <n v="20"/>
    <x v="15"/>
    <s v="Ernesto Pérez"/>
    <n v="297"/>
    <n v="297"/>
    <x v="0"/>
    <n v="712800"/>
    <n v="415.8"/>
  </r>
  <r>
    <n v="17057"/>
    <x v="2"/>
    <x v="4"/>
    <n v="12"/>
    <n v="17"/>
    <x v="7"/>
    <s v="Ortensia Giraldo"/>
    <n v="108"/>
    <n v="108"/>
    <x v="3"/>
    <n v="594000"/>
    <n v="378"/>
  </r>
  <r>
    <n v="17058"/>
    <x v="2"/>
    <x v="3"/>
    <n v="8"/>
    <n v="14"/>
    <x v="17"/>
    <s v="Ernesto Pérez"/>
    <n v="56"/>
    <n v="56"/>
    <x v="2"/>
    <n v="492800"/>
    <n v="212.8"/>
  </r>
  <r>
    <n v="17059"/>
    <x v="2"/>
    <x v="8"/>
    <n v="5"/>
    <n v="30"/>
    <x v="2"/>
    <s v="Juan Carlos Londoño"/>
    <n v="76"/>
    <n v="76"/>
    <x v="1"/>
    <n v="532000"/>
    <n v="304"/>
  </r>
  <r>
    <n v="17060"/>
    <x v="2"/>
    <x v="8"/>
    <n v="5"/>
    <n v="5"/>
    <x v="6"/>
    <s v="Ernesto Pérez"/>
    <n v="174"/>
    <n v="174"/>
    <x v="1"/>
    <n v="1218000"/>
    <n v="696"/>
  </r>
  <r>
    <n v="17061"/>
    <x v="2"/>
    <x v="9"/>
    <n v="3"/>
    <n v="3"/>
    <x v="11"/>
    <s v="Juan Carlos Londoño"/>
    <n v="94"/>
    <n v="94"/>
    <x v="3"/>
    <n v="517000"/>
    <n v="329"/>
  </r>
  <r>
    <n v="17062"/>
    <x v="2"/>
    <x v="6"/>
    <n v="1"/>
    <n v="1"/>
    <x v="15"/>
    <s v="Ernesto Pérez"/>
    <n v="52"/>
    <n v="52"/>
    <x v="2"/>
    <n v="457600"/>
    <n v="197.6"/>
  </r>
  <r>
    <n v="17063"/>
    <x v="2"/>
    <x v="5"/>
    <n v="9"/>
    <n v="28"/>
    <x v="11"/>
    <s v="Carolina Navarro"/>
    <n v="86"/>
    <n v="86"/>
    <x v="3"/>
    <n v="473000"/>
    <n v="301"/>
  </r>
  <r>
    <n v="17064"/>
    <x v="2"/>
    <x v="6"/>
    <n v="1"/>
    <n v="5"/>
    <x v="10"/>
    <s v="Ernesto Pérez"/>
    <n v="71"/>
    <n v="71"/>
    <x v="2"/>
    <n v="624800"/>
    <n v="269.8"/>
  </r>
  <r>
    <n v="17065"/>
    <x v="2"/>
    <x v="9"/>
    <n v="3"/>
    <n v="26"/>
    <x v="14"/>
    <s v="Ortensia Giraldo"/>
    <n v="68"/>
    <n v="68"/>
    <x v="1"/>
    <n v="476000"/>
    <n v="272"/>
  </r>
  <r>
    <n v="17066"/>
    <x v="2"/>
    <x v="9"/>
    <n v="3"/>
    <n v="11"/>
    <x v="12"/>
    <s v="Marcela Valencia"/>
    <n v="100"/>
    <n v="100"/>
    <x v="0"/>
    <n v="300000"/>
    <n v="200"/>
  </r>
  <r>
    <n v="17067"/>
    <x v="2"/>
    <x v="0"/>
    <n v="11"/>
    <n v="2"/>
    <x v="2"/>
    <s v="Juan Carlos Londoño"/>
    <n v="144"/>
    <n v="144"/>
    <x v="1"/>
    <n v="1008000"/>
    <n v="576"/>
  </r>
  <r>
    <n v="17068"/>
    <x v="2"/>
    <x v="11"/>
    <n v="7"/>
    <n v="23"/>
    <x v="16"/>
    <s v="Marcela Valencia"/>
    <n v="282"/>
    <n v="282"/>
    <x v="3"/>
    <n v="1212600"/>
    <n v="648.6"/>
  </r>
  <r>
    <n v="17069"/>
    <x v="2"/>
    <x v="7"/>
    <n v="2"/>
    <n v="16"/>
    <x v="7"/>
    <s v="Juan Carlos Londoño"/>
    <n v="56"/>
    <n v="56"/>
    <x v="2"/>
    <n v="492800"/>
    <n v="212.8"/>
  </r>
  <r>
    <n v="17070"/>
    <x v="2"/>
    <x v="6"/>
    <n v="1"/>
    <n v="5"/>
    <x v="4"/>
    <s v="Patricia Fernandez"/>
    <n v="76"/>
    <n v="76"/>
    <x v="2"/>
    <n v="668800"/>
    <n v="288.8"/>
  </r>
  <r>
    <n v="17071"/>
    <x v="2"/>
    <x v="9"/>
    <n v="3"/>
    <n v="20"/>
    <x v="17"/>
    <s v="Patricia Fernandez"/>
    <n v="213"/>
    <n v="213"/>
    <x v="2"/>
    <n v="1597500"/>
    <n v="532.5"/>
  </r>
  <r>
    <n v="17072"/>
    <x v="2"/>
    <x v="1"/>
    <n v="10"/>
    <n v="24"/>
    <x v="9"/>
    <s v="Patricia Fernandez"/>
    <n v="72"/>
    <n v="72"/>
    <x v="3"/>
    <n v="396000"/>
    <n v="252"/>
  </r>
  <r>
    <n v="17073"/>
    <x v="2"/>
    <x v="0"/>
    <n v="11"/>
    <n v="9"/>
    <x v="16"/>
    <s v="Marcela Valencia"/>
    <n v="90"/>
    <n v="90"/>
    <x v="3"/>
    <n v="495000"/>
    <n v="315"/>
  </r>
  <r>
    <n v="17074"/>
    <x v="2"/>
    <x v="2"/>
    <n v="4"/>
    <n v="17"/>
    <x v="4"/>
    <s v="Ortensia Giraldo"/>
    <n v="120"/>
    <n v="120"/>
    <x v="1"/>
    <n v="840000"/>
    <n v="480"/>
  </r>
  <r>
    <n v="17075"/>
    <x v="2"/>
    <x v="7"/>
    <n v="2"/>
    <n v="28"/>
    <x v="1"/>
    <s v="Ernesto Pérez"/>
    <n v="84"/>
    <n v="84"/>
    <x v="1"/>
    <n v="588000"/>
    <n v="336"/>
  </r>
  <r>
    <n v="17076"/>
    <x v="2"/>
    <x v="11"/>
    <n v="7"/>
    <n v="27"/>
    <x v="17"/>
    <s v="Patricia Fernandez"/>
    <n v="52"/>
    <n v="52"/>
    <x v="1"/>
    <n v="364000"/>
    <n v="208"/>
  </r>
  <r>
    <n v="17077"/>
    <x v="2"/>
    <x v="9"/>
    <n v="3"/>
    <n v="23"/>
    <x v="6"/>
    <s v="Ernesto Pérez"/>
    <n v="168"/>
    <n v="168"/>
    <x v="1"/>
    <n v="1176000"/>
    <n v="672"/>
  </r>
  <r>
    <n v="17078"/>
    <x v="2"/>
    <x v="4"/>
    <n v="12"/>
    <n v="3"/>
    <x v="16"/>
    <s v="Carolina Navarro"/>
    <n v="88"/>
    <n v="88"/>
    <x v="0"/>
    <n v="264000"/>
    <n v="176"/>
  </r>
  <r>
    <n v="17079"/>
    <x v="2"/>
    <x v="8"/>
    <n v="5"/>
    <n v="16"/>
    <x v="2"/>
    <s v="Juan Carlos Londoño"/>
    <n v="55"/>
    <n v="55"/>
    <x v="0"/>
    <n v="165000"/>
    <n v="110"/>
  </r>
  <r>
    <n v="17080"/>
    <x v="2"/>
    <x v="1"/>
    <n v="10"/>
    <n v="27"/>
    <x v="14"/>
    <s v="Ernesto Pérez"/>
    <n v="212"/>
    <n v="212"/>
    <x v="2"/>
    <n v="1590000"/>
    <n v="530"/>
  </r>
  <r>
    <n v="17081"/>
    <x v="2"/>
    <x v="5"/>
    <n v="9"/>
    <n v="27"/>
    <x v="4"/>
    <s v="Marcela Valencia"/>
    <n v="56"/>
    <n v="56"/>
    <x v="3"/>
    <n v="308000"/>
    <n v="196"/>
  </r>
  <r>
    <n v="17082"/>
    <x v="2"/>
    <x v="0"/>
    <n v="11"/>
    <n v="13"/>
    <x v="8"/>
    <s v="Juan Carlos Londoño"/>
    <n v="111"/>
    <n v="111"/>
    <x v="1"/>
    <n v="777000"/>
    <n v="444"/>
  </r>
  <r>
    <n v="17083"/>
    <x v="2"/>
    <x v="5"/>
    <n v="9"/>
    <n v="11"/>
    <x v="13"/>
    <s v="Marcela Valencia"/>
    <n v="82"/>
    <n v="82"/>
    <x v="1"/>
    <n v="574000"/>
    <n v="328"/>
  </r>
  <r>
    <n v="17084"/>
    <x v="2"/>
    <x v="7"/>
    <n v="2"/>
    <n v="7"/>
    <x v="4"/>
    <s v="Ortensia Giraldo"/>
    <n v="56"/>
    <n v="56"/>
    <x v="2"/>
    <n v="492800"/>
    <n v="212.8"/>
  </r>
  <r>
    <n v="17085"/>
    <x v="2"/>
    <x v="5"/>
    <n v="9"/>
    <n v="2"/>
    <x v="3"/>
    <s v="Ernesto Pérez"/>
    <n v="110"/>
    <n v="110"/>
    <x v="0"/>
    <n v="330000"/>
    <n v="220"/>
  </r>
  <r>
    <n v="17086"/>
    <x v="2"/>
    <x v="3"/>
    <n v="8"/>
    <n v="19"/>
    <x v="14"/>
    <s v="Ortensia Giraldo"/>
    <n v="96"/>
    <n v="96"/>
    <x v="2"/>
    <n v="844800"/>
    <n v="364.8"/>
  </r>
  <r>
    <n v="17087"/>
    <x v="2"/>
    <x v="11"/>
    <n v="7"/>
    <n v="17"/>
    <x v="19"/>
    <s v="Ernesto Pérez"/>
    <n v="127"/>
    <n v="127"/>
    <x v="1"/>
    <n v="889000"/>
    <n v="508"/>
  </r>
  <r>
    <n v="17088"/>
    <x v="2"/>
    <x v="2"/>
    <n v="4"/>
    <n v="11"/>
    <x v="16"/>
    <s v="Ortensia Giraldo"/>
    <n v="291"/>
    <n v="291"/>
    <x v="2"/>
    <n v="2182500"/>
    <n v="727.5"/>
  </r>
  <r>
    <n v="17089"/>
    <x v="2"/>
    <x v="0"/>
    <n v="11"/>
    <n v="28"/>
    <x v="14"/>
    <s v="Carolina Navarro"/>
    <n v="61"/>
    <n v="61"/>
    <x v="1"/>
    <n v="427000"/>
    <n v="244"/>
  </r>
  <r>
    <n v="17090"/>
    <x v="2"/>
    <x v="3"/>
    <n v="8"/>
    <n v="2"/>
    <x v="2"/>
    <s v="Carolina Navarro"/>
    <n v="83"/>
    <n v="83"/>
    <x v="1"/>
    <n v="581000"/>
    <n v="332"/>
  </r>
  <r>
    <n v="17091"/>
    <x v="2"/>
    <x v="1"/>
    <n v="10"/>
    <n v="11"/>
    <x v="6"/>
    <s v="Marcela Valencia"/>
    <n v="106"/>
    <n v="106"/>
    <x v="0"/>
    <n v="318000"/>
    <n v="212"/>
  </r>
  <r>
    <n v="17092"/>
    <x v="2"/>
    <x v="8"/>
    <n v="5"/>
    <n v="6"/>
    <x v="16"/>
    <s v="Marcela Valencia"/>
    <n v="212"/>
    <n v="212"/>
    <x v="2"/>
    <n v="1590000"/>
    <n v="530"/>
  </r>
  <r>
    <n v="17093"/>
    <x v="2"/>
    <x v="2"/>
    <n v="4"/>
    <n v="17"/>
    <x v="3"/>
    <s v="Ernesto Pérez"/>
    <n v="110"/>
    <n v="110"/>
    <x v="1"/>
    <n v="770000"/>
    <n v="440"/>
  </r>
  <r>
    <n v="17094"/>
    <x v="2"/>
    <x v="4"/>
    <n v="12"/>
    <n v="3"/>
    <x v="16"/>
    <s v="Carolina Navarro"/>
    <n v="158"/>
    <n v="158"/>
    <x v="1"/>
    <n v="1106000"/>
    <n v="632"/>
  </r>
  <r>
    <n v="17095"/>
    <x v="2"/>
    <x v="4"/>
    <n v="12"/>
    <n v="17"/>
    <x v="18"/>
    <s v="Juan Carlos Londoño"/>
    <n v="204"/>
    <n v="204"/>
    <x v="2"/>
    <n v="1530000"/>
    <n v="510"/>
  </r>
  <r>
    <n v="17096"/>
    <x v="2"/>
    <x v="8"/>
    <n v="5"/>
    <n v="21"/>
    <x v="4"/>
    <s v="Ernesto Pérez"/>
    <n v="113"/>
    <n v="113"/>
    <x v="0"/>
    <n v="339000"/>
    <n v="226"/>
  </r>
  <r>
    <n v="17097"/>
    <x v="2"/>
    <x v="5"/>
    <n v="9"/>
    <n v="27"/>
    <x v="2"/>
    <s v="Carolina Navarro"/>
    <n v="69"/>
    <n v="69"/>
    <x v="3"/>
    <n v="379500"/>
    <n v="241.5"/>
  </r>
  <r>
    <n v="17098"/>
    <x v="2"/>
    <x v="8"/>
    <n v="5"/>
    <n v="22"/>
    <x v="17"/>
    <s v="Ernesto Pérez"/>
    <n v="111"/>
    <n v="111"/>
    <x v="3"/>
    <n v="610500"/>
    <n v="388.5"/>
  </r>
  <r>
    <n v="17099"/>
    <x v="2"/>
    <x v="9"/>
    <n v="3"/>
    <n v="15"/>
    <x v="11"/>
    <s v="Juan Carlos Londoño"/>
    <n v="296"/>
    <n v="296"/>
    <x v="2"/>
    <n v="2220000"/>
    <n v="740"/>
  </r>
  <r>
    <n v="17100"/>
    <x v="2"/>
    <x v="2"/>
    <n v="4"/>
    <n v="21"/>
    <x v="4"/>
    <s v="Carolina Navarro"/>
    <n v="112"/>
    <n v="112"/>
    <x v="3"/>
    <n v="616000"/>
    <n v="392"/>
  </r>
  <r>
    <n v="17101"/>
    <x v="2"/>
    <x v="2"/>
    <n v="4"/>
    <n v="30"/>
    <x v="1"/>
    <s v="Juan Carlos Londoño"/>
    <n v="56"/>
    <n v="56"/>
    <x v="0"/>
    <n v="168000"/>
    <n v="112"/>
  </r>
  <r>
    <n v="17102"/>
    <x v="2"/>
    <x v="8"/>
    <n v="5"/>
    <n v="29"/>
    <x v="0"/>
    <s v="Ortensia Giraldo"/>
    <n v="103"/>
    <n v="103"/>
    <x v="3"/>
    <n v="566500"/>
    <n v="360.5"/>
  </r>
  <r>
    <n v="17103"/>
    <x v="2"/>
    <x v="4"/>
    <n v="12"/>
    <n v="26"/>
    <x v="8"/>
    <s v="Ortensia Giraldo"/>
    <n v="52"/>
    <n v="52"/>
    <x v="3"/>
    <n v="286000"/>
    <n v="182"/>
  </r>
  <r>
    <n v="17104"/>
    <x v="2"/>
    <x v="6"/>
    <n v="1"/>
    <n v="12"/>
    <x v="1"/>
    <s v="Patricia Fernandez"/>
    <n v="275"/>
    <n v="275"/>
    <x v="3"/>
    <n v="1182500"/>
    <n v="632.5"/>
  </r>
  <r>
    <n v="17105"/>
    <x v="2"/>
    <x v="8"/>
    <n v="5"/>
    <n v="18"/>
    <x v="1"/>
    <s v="Ernesto Pérez"/>
    <n v="54"/>
    <n v="54"/>
    <x v="3"/>
    <n v="297000"/>
    <n v="189"/>
  </r>
  <r>
    <n v="17106"/>
    <x v="2"/>
    <x v="9"/>
    <n v="3"/>
    <n v="16"/>
    <x v="1"/>
    <s v="Patricia Fernandez"/>
    <n v="268"/>
    <n v="268"/>
    <x v="2"/>
    <n v="2010000"/>
    <n v="670"/>
  </r>
  <r>
    <n v="17107"/>
    <x v="2"/>
    <x v="6"/>
    <n v="1"/>
    <n v="16"/>
    <x v="11"/>
    <s v="Ernesto Pérez"/>
    <n v="75"/>
    <n v="75"/>
    <x v="2"/>
    <n v="660000"/>
    <n v="285"/>
  </r>
  <r>
    <n v="17108"/>
    <x v="2"/>
    <x v="8"/>
    <n v="5"/>
    <n v="4"/>
    <x v="13"/>
    <s v="Carolina Navarro"/>
    <n v="120"/>
    <n v="120"/>
    <x v="3"/>
    <n v="660000"/>
    <n v="420"/>
  </r>
  <r>
    <n v="17109"/>
    <x v="2"/>
    <x v="9"/>
    <n v="3"/>
    <n v="10"/>
    <x v="3"/>
    <s v="Patricia Fernandez"/>
    <n v="151"/>
    <n v="151"/>
    <x v="1"/>
    <n v="1057000"/>
    <n v="604"/>
  </r>
  <r>
    <n v="17110"/>
    <x v="2"/>
    <x v="1"/>
    <n v="10"/>
    <n v="29"/>
    <x v="19"/>
    <s v="Juan Carlos Londoño"/>
    <n v="72"/>
    <n v="72"/>
    <x v="0"/>
    <n v="216000"/>
    <n v="144"/>
  </r>
  <r>
    <n v="17111"/>
    <x v="2"/>
    <x v="8"/>
    <n v="5"/>
    <n v="14"/>
    <x v="12"/>
    <s v="Marcela Valencia"/>
    <n v="288"/>
    <n v="288"/>
    <x v="2"/>
    <n v="2160000"/>
    <n v="720"/>
  </r>
  <r>
    <n v="17112"/>
    <x v="2"/>
    <x v="2"/>
    <n v="4"/>
    <n v="7"/>
    <x v="1"/>
    <s v="Marcela Valencia"/>
    <n v="85"/>
    <n v="85"/>
    <x v="1"/>
    <n v="595000"/>
    <n v="340"/>
  </r>
  <r>
    <n v="17113"/>
    <x v="2"/>
    <x v="3"/>
    <n v="8"/>
    <n v="27"/>
    <x v="12"/>
    <s v="Patricia Fernandez"/>
    <n v="117"/>
    <n v="117"/>
    <x v="2"/>
    <n v="1029600"/>
    <n v="444.6"/>
  </r>
  <r>
    <n v="17114"/>
    <x v="2"/>
    <x v="2"/>
    <n v="4"/>
    <n v="6"/>
    <x v="13"/>
    <s v="Patricia Fernandez"/>
    <n v="63"/>
    <n v="63"/>
    <x v="1"/>
    <n v="441000"/>
    <n v="252"/>
  </r>
  <r>
    <n v="17115"/>
    <x v="2"/>
    <x v="4"/>
    <n v="12"/>
    <n v="13"/>
    <x v="12"/>
    <s v="Marcela Valencia"/>
    <n v="85"/>
    <n v="85"/>
    <x v="1"/>
    <n v="595000"/>
    <n v="340"/>
  </r>
  <r>
    <n v="17116"/>
    <x v="2"/>
    <x v="6"/>
    <n v="1"/>
    <n v="8"/>
    <x v="13"/>
    <s v="Juan Carlos Londoño"/>
    <n v="65"/>
    <n v="65"/>
    <x v="2"/>
    <n v="572000"/>
    <n v="247"/>
  </r>
  <r>
    <n v="17117"/>
    <x v="2"/>
    <x v="2"/>
    <n v="4"/>
    <n v="10"/>
    <x v="3"/>
    <s v="Juan Carlos Londoño"/>
    <n v="83"/>
    <n v="83"/>
    <x v="3"/>
    <n v="456500"/>
    <n v="290.5"/>
  </r>
  <r>
    <n v="17118"/>
    <x v="2"/>
    <x v="5"/>
    <n v="9"/>
    <n v="26"/>
    <x v="2"/>
    <s v="Juan Carlos Londoño"/>
    <n v="105"/>
    <n v="105"/>
    <x v="0"/>
    <n v="315000"/>
    <n v="210"/>
  </r>
  <r>
    <n v="17119"/>
    <x v="2"/>
    <x v="8"/>
    <n v="5"/>
    <n v="8"/>
    <x v="13"/>
    <s v="Patricia Fernandez"/>
    <n v="63"/>
    <n v="63"/>
    <x v="1"/>
    <n v="441000"/>
    <n v="252"/>
  </r>
  <r>
    <n v="17120"/>
    <x v="2"/>
    <x v="7"/>
    <n v="2"/>
    <n v="10"/>
    <x v="6"/>
    <s v="Juan Carlos Londoño"/>
    <n v="72"/>
    <n v="72"/>
    <x v="1"/>
    <n v="504000"/>
    <n v="288"/>
  </r>
  <r>
    <n v="17121"/>
    <x v="2"/>
    <x v="6"/>
    <n v="1"/>
    <n v="26"/>
    <x v="13"/>
    <s v="Juan Carlos Londoño"/>
    <n v="250"/>
    <n v="250"/>
    <x v="0"/>
    <n v="600000"/>
    <n v="350"/>
  </r>
  <r>
    <n v="17122"/>
    <x v="2"/>
    <x v="11"/>
    <n v="7"/>
    <n v="13"/>
    <x v="4"/>
    <s v="Carolina Navarro"/>
    <n v="234"/>
    <n v="234"/>
    <x v="3"/>
    <n v="1006200"/>
    <n v="538.20000000000005"/>
  </r>
  <r>
    <n v="17123"/>
    <x v="2"/>
    <x v="2"/>
    <n v="4"/>
    <n v="10"/>
    <x v="16"/>
    <s v="Marcela Valencia"/>
    <n v="291"/>
    <n v="291"/>
    <x v="2"/>
    <n v="2182500"/>
    <n v="727.5"/>
  </r>
  <r>
    <n v="17124"/>
    <x v="2"/>
    <x v="4"/>
    <n v="12"/>
    <n v="19"/>
    <x v="3"/>
    <s v="Marcela Valencia"/>
    <n v="114"/>
    <n v="114"/>
    <x v="3"/>
    <n v="627000"/>
    <n v="399"/>
  </r>
  <r>
    <n v="17125"/>
    <x v="2"/>
    <x v="1"/>
    <n v="10"/>
    <n v="4"/>
    <x v="15"/>
    <s v="Juan Carlos Londoño"/>
    <n v="299"/>
    <n v="299"/>
    <x v="2"/>
    <n v="2242500"/>
    <n v="747.5"/>
  </r>
  <r>
    <n v="17126"/>
    <x v="2"/>
    <x v="0"/>
    <n v="11"/>
    <n v="19"/>
    <x v="16"/>
    <s v="Ortensia Giraldo"/>
    <n v="260"/>
    <n v="260"/>
    <x v="2"/>
    <n v="1950000"/>
    <n v="650"/>
  </r>
  <r>
    <n v="17127"/>
    <x v="2"/>
    <x v="0"/>
    <n v="11"/>
    <n v="7"/>
    <x v="14"/>
    <s v="Marcela Valencia"/>
    <n v="131"/>
    <n v="131"/>
    <x v="1"/>
    <n v="917000"/>
    <n v="524"/>
  </r>
  <r>
    <n v="17128"/>
    <x v="2"/>
    <x v="1"/>
    <n v="10"/>
    <n v="18"/>
    <x v="8"/>
    <s v="Marcela Valencia"/>
    <n v="251"/>
    <n v="251"/>
    <x v="2"/>
    <n v="1882500"/>
    <n v="627.5"/>
  </r>
  <r>
    <n v="17129"/>
    <x v="2"/>
    <x v="1"/>
    <n v="10"/>
    <n v="2"/>
    <x v="7"/>
    <s v="Patricia Fernandez"/>
    <n v="286"/>
    <n v="286"/>
    <x v="2"/>
    <n v="2145000"/>
    <n v="715"/>
  </r>
  <r>
    <n v="17130"/>
    <x v="2"/>
    <x v="3"/>
    <n v="8"/>
    <n v="21"/>
    <x v="2"/>
    <s v="Juan Carlos Londoño"/>
    <n v="273"/>
    <n v="273"/>
    <x v="0"/>
    <n v="655200"/>
    <n v="382.2"/>
  </r>
  <r>
    <n v="17131"/>
    <x v="2"/>
    <x v="2"/>
    <n v="4"/>
    <n v="21"/>
    <x v="14"/>
    <s v="Marcela Valencia"/>
    <n v="53"/>
    <n v="53"/>
    <x v="0"/>
    <n v="159000"/>
    <n v="106"/>
  </r>
  <r>
    <n v="17132"/>
    <x v="2"/>
    <x v="7"/>
    <n v="2"/>
    <n v="20"/>
    <x v="0"/>
    <s v="Ernesto Pérez"/>
    <n v="237"/>
    <n v="237"/>
    <x v="3"/>
    <n v="1019100"/>
    <n v="545.1"/>
  </r>
  <r>
    <n v="17133"/>
    <x v="2"/>
    <x v="6"/>
    <n v="1"/>
    <n v="26"/>
    <x v="0"/>
    <s v="Ernesto Pérez"/>
    <n v="120"/>
    <n v="120"/>
    <x v="2"/>
    <n v="1056000"/>
    <n v="456"/>
  </r>
  <r>
    <n v="17134"/>
    <x v="2"/>
    <x v="9"/>
    <n v="3"/>
    <n v="2"/>
    <x v="0"/>
    <s v="Carolina Navarro"/>
    <n v="256"/>
    <n v="256"/>
    <x v="2"/>
    <n v="1920000"/>
    <n v="640"/>
  </r>
  <r>
    <n v="17135"/>
    <x v="2"/>
    <x v="6"/>
    <n v="1"/>
    <n v="30"/>
    <x v="12"/>
    <s v="Juan Carlos Londoño"/>
    <n v="79"/>
    <n v="79"/>
    <x v="1"/>
    <n v="553000"/>
    <n v="316"/>
  </r>
  <r>
    <n v="17136"/>
    <x v="2"/>
    <x v="8"/>
    <n v="5"/>
    <n v="28"/>
    <x v="10"/>
    <s v="Ortensia Giraldo"/>
    <n v="60"/>
    <n v="60"/>
    <x v="3"/>
    <n v="330000"/>
    <n v="210"/>
  </r>
  <r>
    <n v="17137"/>
    <x v="2"/>
    <x v="3"/>
    <n v="8"/>
    <n v="22"/>
    <x v="11"/>
    <s v="Ortensia Giraldo"/>
    <n v="237"/>
    <n v="237"/>
    <x v="3"/>
    <n v="1019100"/>
    <n v="545.1"/>
  </r>
  <r>
    <n v="17138"/>
    <x v="2"/>
    <x v="9"/>
    <n v="3"/>
    <n v="30"/>
    <x v="11"/>
    <s v="Marcela Valencia"/>
    <n v="80"/>
    <n v="80"/>
    <x v="0"/>
    <n v="240000"/>
    <n v="160"/>
  </r>
  <r>
    <n v="17139"/>
    <x v="2"/>
    <x v="2"/>
    <n v="4"/>
    <n v="18"/>
    <x v="10"/>
    <s v="Juan Carlos Londoño"/>
    <n v="235"/>
    <n v="235"/>
    <x v="2"/>
    <n v="1762500"/>
    <n v="587.5"/>
  </r>
  <r>
    <n v="17140"/>
    <x v="2"/>
    <x v="8"/>
    <n v="5"/>
    <n v="3"/>
    <x v="1"/>
    <s v="Marcela Valencia"/>
    <n v="134"/>
    <n v="134"/>
    <x v="1"/>
    <n v="938000"/>
    <n v="536"/>
  </r>
  <r>
    <n v="17141"/>
    <x v="2"/>
    <x v="10"/>
    <n v="6"/>
    <n v="15"/>
    <x v="5"/>
    <s v="Patricia Fernandez"/>
    <n v="142"/>
    <n v="142"/>
    <x v="1"/>
    <n v="994000"/>
    <n v="568"/>
  </r>
  <r>
    <n v="17142"/>
    <x v="2"/>
    <x v="2"/>
    <n v="4"/>
    <n v="26"/>
    <x v="7"/>
    <s v="Ernesto Pérez"/>
    <n v="95"/>
    <n v="95"/>
    <x v="3"/>
    <n v="522500"/>
    <n v="332.5"/>
  </r>
  <r>
    <n v="17143"/>
    <x v="2"/>
    <x v="0"/>
    <n v="11"/>
    <n v="12"/>
    <x v="14"/>
    <s v="Marcela Valencia"/>
    <n v="81"/>
    <n v="81"/>
    <x v="1"/>
    <n v="567000"/>
    <n v="324"/>
  </r>
  <r>
    <n v="17144"/>
    <x v="2"/>
    <x v="4"/>
    <n v="12"/>
    <n v="1"/>
    <x v="5"/>
    <s v="Carolina Navarro"/>
    <n v="68"/>
    <n v="68"/>
    <x v="0"/>
    <n v="204000"/>
    <n v="136"/>
  </r>
  <r>
    <n v="17145"/>
    <x v="2"/>
    <x v="5"/>
    <n v="9"/>
    <n v="3"/>
    <x v="19"/>
    <s v="Juan Carlos Londoño"/>
    <n v="104"/>
    <n v="104"/>
    <x v="0"/>
    <n v="312000"/>
    <n v="208"/>
  </r>
  <r>
    <n v="17146"/>
    <x v="2"/>
    <x v="4"/>
    <n v="12"/>
    <n v="26"/>
    <x v="4"/>
    <s v="Carolina Navarro"/>
    <n v="82"/>
    <n v="82"/>
    <x v="3"/>
    <n v="451000"/>
    <n v="287"/>
  </r>
  <r>
    <n v="17147"/>
    <x v="2"/>
    <x v="5"/>
    <n v="9"/>
    <n v="21"/>
    <x v="0"/>
    <s v="Juan Carlos Londoño"/>
    <n v="120"/>
    <n v="120"/>
    <x v="3"/>
    <n v="660000"/>
    <n v="420"/>
  </r>
  <r>
    <n v="17148"/>
    <x v="2"/>
    <x v="0"/>
    <n v="11"/>
    <n v="28"/>
    <x v="11"/>
    <s v="Marcela Valencia"/>
    <n v="86"/>
    <n v="86"/>
    <x v="3"/>
    <n v="473000"/>
    <n v="301"/>
  </r>
  <r>
    <n v="17149"/>
    <x v="2"/>
    <x v="9"/>
    <n v="3"/>
    <n v="5"/>
    <x v="17"/>
    <s v="Juan Carlos Londoño"/>
    <n v="146"/>
    <n v="146"/>
    <x v="1"/>
    <n v="1022000"/>
    <n v="584"/>
  </r>
  <r>
    <n v="17150"/>
    <x v="2"/>
    <x v="5"/>
    <n v="9"/>
    <n v="14"/>
    <x v="15"/>
    <s v="Juan Carlos Londoño"/>
    <n v="264"/>
    <n v="264"/>
    <x v="2"/>
    <n v="1980000"/>
    <n v="660"/>
  </r>
  <r>
    <n v="17151"/>
    <x v="2"/>
    <x v="4"/>
    <n v="12"/>
    <n v="29"/>
    <x v="17"/>
    <s v="Patricia Fernandez"/>
    <n v="223"/>
    <n v="223"/>
    <x v="2"/>
    <n v="1672500"/>
    <n v="557.5"/>
  </r>
  <r>
    <n v="17152"/>
    <x v="2"/>
    <x v="2"/>
    <n v="4"/>
    <n v="3"/>
    <x v="8"/>
    <s v="Marcela Valencia"/>
    <n v="97"/>
    <n v="97"/>
    <x v="1"/>
    <n v="679000"/>
    <n v="388"/>
  </r>
  <r>
    <n v="17153"/>
    <x v="2"/>
    <x v="3"/>
    <n v="8"/>
    <n v="2"/>
    <x v="8"/>
    <s v="Marcela Valencia"/>
    <n v="275"/>
    <n v="275"/>
    <x v="0"/>
    <n v="660000"/>
    <n v="385"/>
  </r>
  <r>
    <n v="17154"/>
    <x v="2"/>
    <x v="4"/>
    <n v="12"/>
    <n v="24"/>
    <x v="2"/>
    <s v="Ortensia Giraldo"/>
    <n v="119"/>
    <n v="119"/>
    <x v="0"/>
    <n v="357000"/>
    <n v="238"/>
  </r>
  <r>
    <n v="17155"/>
    <x v="2"/>
    <x v="11"/>
    <n v="7"/>
    <n v="28"/>
    <x v="12"/>
    <s v="Carolina Navarro"/>
    <n v="104"/>
    <n v="104"/>
    <x v="2"/>
    <n v="915200"/>
    <n v="395.2"/>
  </r>
  <r>
    <n v="17156"/>
    <x v="2"/>
    <x v="9"/>
    <n v="3"/>
    <n v="3"/>
    <x v="2"/>
    <s v="Carolina Navarro"/>
    <n v="111"/>
    <n v="111"/>
    <x v="0"/>
    <n v="333000"/>
    <n v="222"/>
  </r>
  <r>
    <n v="17157"/>
    <x v="2"/>
    <x v="0"/>
    <n v="11"/>
    <n v="30"/>
    <x v="10"/>
    <s v="Juan Carlos Londoño"/>
    <n v="293"/>
    <n v="293"/>
    <x v="2"/>
    <n v="2197500"/>
    <n v="732.5"/>
  </r>
  <r>
    <n v="17158"/>
    <x v="2"/>
    <x v="3"/>
    <n v="8"/>
    <n v="25"/>
    <x v="14"/>
    <s v="Ernesto Pérez"/>
    <n v="110"/>
    <n v="110"/>
    <x v="2"/>
    <n v="968000"/>
    <n v="418"/>
  </r>
  <r>
    <n v="17159"/>
    <x v="2"/>
    <x v="11"/>
    <n v="7"/>
    <n v="23"/>
    <x v="4"/>
    <s v="Ernesto Pérez"/>
    <n v="217"/>
    <n v="217"/>
    <x v="3"/>
    <n v="933100"/>
    <n v="499.1"/>
  </r>
  <r>
    <n v="17160"/>
    <x v="2"/>
    <x v="0"/>
    <n v="11"/>
    <n v="29"/>
    <x v="15"/>
    <s v="Ernesto Pérez"/>
    <n v="228"/>
    <n v="228"/>
    <x v="2"/>
    <n v="1710000"/>
    <n v="570"/>
  </r>
  <r>
    <n v="17161"/>
    <x v="2"/>
    <x v="1"/>
    <n v="10"/>
    <n v="5"/>
    <x v="15"/>
    <s v="Marcela Valencia"/>
    <n v="99"/>
    <n v="99"/>
    <x v="0"/>
    <n v="297000"/>
    <n v="198"/>
  </r>
  <r>
    <n v="17162"/>
    <x v="2"/>
    <x v="10"/>
    <n v="6"/>
    <n v="18"/>
    <x v="15"/>
    <s v="Ortensia Giraldo"/>
    <n v="51"/>
    <n v="51"/>
    <x v="1"/>
    <n v="357000"/>
    <n v="204"/>
  </r>
  <r>
    <n v="17163"/>
    <x v="2"/>
    <x v="11"/>
    <n v="7"/>
    <n v="27"/>
    <x v="12"/>
    <s v="Carolina Navarro"/>
    <n v="75"/>
    <n v="75"/>
    <x v="2"/>
    <n v="660000"/>
    <n v="285"/>
  </r>
  <r>
    <n v="17164"/>
    <x v="2"/>
    <x v="9"/>
    <n v="3"/>
    <n v="20"/>
    <x v="7"/>
    <s v="Marcela Valencia"/>
    <n v="62"/>
    <n v="62"/>
    <x v="3"/>
    <n v="341000"/>
    <n v="217"/>
  </r>
  <r>
    <n v="17165"/>
    <x v="2"/>
    <x v="7"/>
    <n v="2"/>
    <n v="14"/>
    <x v="8"/>
    <s v="Patricia Fernandez"/>
    <n v="165"/>
    <n v="165"/>
    <x v="1"/>
    <n v="1155000"/>
    <n v="660"/>
  </r>
  <r>
    <n v="17166"/>
    <x v="2"/>
    <x v="2"/>
    <n v="4"/>
    <n v="5"/>
    <x v="16"/>
    <s v="Juan Carlos Londoño"/>
    <n v="79"/>
    <n v="79"/>
    <x v="1"/>
    <n v="553000"/>
    <n v="316"/>
  </r>
  <r>
    <n v="17167"/>
    <x v="2"/>
    <x v="4"/>
    <n v="12"/>
    <n v="28"/>
    <x v="1"/>
    <s v="Patricia Fernandez"/>
    <n v="74"/>
    <n v="74"/>
    <x v="3"/>
    <n v="407000"/>
    <n v="259"/>
  </r>
  <r>
    <n v="17168"/>
    <x v="2"/>
    <x v="1"/>
    <n v="10"/>
    <n v="8"/>
    <x v="16"/>
    <s v="Marcela Valencia"/>
    <n v="63"/>
    <n v="63"/>
    <x v="3"/>
    <n v="346500"/>
    <n v="220.5"/>
  </r>
  <r>
    <n v="17169"/>
    <x v="2"/>
    <x v="5"/>
    <n v="9"/>
    <n v="22"/>
    <x v="0"/>
    <s v="Ernesto Pérez"/>
    <n v="110"/>
    <n v="110"/>
    <x v="3"/>
    <n v="605000"/>
    <n v="385"/>
  </r>
  <r>
    <n v="17170"/>
    <x v="2"/>
    <x v="0"/>
    <n v="11"/>
    <n v="6"/>
    <x v="7"/>
    <s v="Ernesto Pérez"/>
    <n v="63"/>
    <n v="63"/>
    <x v="0"/>
    <n v="189000"/>
    <n v="126"/>
  </r>
  <r>
    <n v="17171"/>
    <x v="2"/>
    <x v="11"/>
    <n v="7"/>
    <n v="13"/>
    <x v="8"/>
    <s v="Marcela Valencia"/>
    <n v="104"/>
    <n v="104"/>
    <x v="2"/>
    <n v="915200"/>
    <n v="395.2"/>
  </r>
  <r>
    <n v="17172"/>
    <x v="2"/>
    <x v="9"/>
    <n v="3"/>
    <n v="27"/>
    <x v="14"/>
    <s v="Carolina Navarro"/>
    <n v="56"/>
    <n v="56"/>
    <x v="0"/>
    <n v="168000"/>
    <n v="112"/>
  </r>
  <r>
    <n v="17173"/>
    <x v="2"/>
    <x v="7"/>
    <n v="2"/>
    <n v="5"/>
    <x v="18"/>
    <s v="Ernesto Pérez"/>
    <n v="223"/>
    <n v="223"/>
    <x v="0"/>
    <n v="535200"/>
    <n v="312.2"/>
  </r>
  <r>
    <n v="17174"/>
    <x v="2"/>
    <x v="9"/>
    <n v="3"/>
    <n v="19"/>
    <x v="12"/>
    <s v="Ernesto Pérez"/>
    <n v="63"/>
    <n v="63"/>
    <x v="1"/>
    <n v="441000"/>
    <n v="252"/>
  </r>
  <r>
    <n v="17175"/>
    <x v="2"/>
    <x v="1"/>
    <n v="10"/>
    <n v="15"/>
    <x v="3"/>
    <s v="Patricia Fernandez"/>
    <n v="214"/>
    <n v="214"/>
    <x v="2"/>
    <n v="1605000"/>
    <n v="535"/>
  </r>
  <r>
    <n v="17176"/>
    <x v="2"/>
    <x v="1"/>
    <n v="10"/>
    <n v="29"/>
    <x v="5"/>
    <s v="Marcela Valencia"/>
    <n v="77"/>
    <n v="77"/>
    <x v="0"/>
    <n v="231000"/>
    <n v="154"/>
  </r>
  <r>
    <n v="17177"/>
    <x v="2"/>
    <x v="8"/>
    <n v="5"/>
    <n v="1"/>
    <x v="18"/>
    <s v="Patricia Fernandez"/>
    <n v="51"/>
    <n v="51"/>
    <x v="0"/>
    <n v="153000"/>
    <n v="102"/>
  </r>
  <r>
    <n v="17178"/>
    <x v="2"/>
    <x v="11"/>
    <n v="7"/>
    <n v="4"/>
    <x v="7"/>
    <s v="Marcela Valencia"/>
    <n v="210"/>
    <n v="210"/>
    <x v="3"/>
    <n v="903000"/>
    <n v="483"/>
  </r>
  <r>
    <n v="17179"/>
    <x v="2"/>
    <x v="3"/>
    <n v="8"/>
    <n v="6"/>
    <x v="4"/>
    <s v="Ortensia Giraldo"/>
    <n v="74"/>
    <n v="74"/>
    <x v="2"/>
    <n v="651200"/>
    <n v="281.2"/>
  </r>
  <r>
    <n v="17180"/>
    <x v="2"/>
    <x v="4"/>
    <n v="12"/>
    <n v="24"/>
    <x v="17"/>
    <s v="Ernesto Pérez"/>
    <n v="107"/>
    <n v="107"/>
    <x v="1"/>
    <n v="749000"/>
    <n v="428"/>
  </r>
  <r>
    <n v="17181"/>
    <x v="2"/>
    <x v="7"/>
    <n v="2"/>
    <n v="20"/>
    <x v="8"/>
    <s v="Patricia Fernandez"/>
    <n v="65"/>
    <n v="65"/>
    <x v="2"/>
    <n v="572000"/>
    <n v="247"/>
  </r>
  <r>
    <n v="17182"/>
    <x v="2"/>
    <x v="3"/>
    <n v="8"/>
    <n v="11"/>
    <x v="2"/>
    <s v="Juan Carlos Londoño"/>
    <n v="58"/>
    <n v="58"/>
    <x v="2"/>
    <n v="510400"/>
    <n v="220.4"/>
  </r>
  <r>
    <n v="17183"/>
    <x v="2"/>
    <x v="8"/>
    <n v="5"/>
    <n v="17"/>
    <x v="13"/>
    <s v="Juan Carlos Londoño"/>
    <n v="96"/>
    <n v="96"/>
    <x v="0"/>
    <n v="288000"/>
    <n v="192"/>
  </r>
  <r>
    <n v="17184"/>
    <x v="2"/>
    <x v="5"/>
    <n v="9"/>
    <n v="10"/>
    <x v="15"/>
    <s v="Ortensia Giraldo"/>
    <n v="83"/>
    <n v="83"/>
    <x v="3"/>
    <n v="456500"/>
    <n v="290.5"/>
  </r>
  <r>
    <n v="17185"/>
    <x v="2"/>
    <x v="9"/>
    <n v="3"/>
    <n v="11"/>
    <x v="16"/>
    <s v="Marcela Valencia"/>
    <n v="92"/>
    <n v="92"/>
    <x v="3"/>
    <n v="506000"/>
    <n v="322"/>
  </r>
  <r>
    <n v="17186"/>
    <x v="2"/>
    <x v="1"/>
    <n v="10"/>
    <n v="4"/>
    <x v="9"/>
    <s v="Ortensia Giraldo"/>
    <n v="73"/>
    <n v="73"/>
    <x v="1"/>
    <n v="511000"/>
    <n v="292"/>
  </r>
  <r>
    <n v="17187"/>
    <x v="2"/>
    <x v="0"/>
    <n v="11"/>
    <n v="18"/>
    <x v="13"/>
    <s v="Ortensia Giraldo"/>
    <n v="61"/>
    <n v="61"/>
    <x v="0"/>
    <n v="183000"/>
    <n v="122"/>
  </r>
  <r>
    <n v="17188"/>
    <x v="2"/>
    <x v="8"/>
    <n v="5"/>
    <n v="3"/>
    <x v="12"/>
    <s v="Marcela Valencia"/>
    <n v="90"/>
    <n v="90"/>
    <x v="0"/>
    <n v="270000"/>
    <n v="180"/>
  </r>
  <r>
    <n v="17189"/>
    <x v="2"/>
    <x v="10"/>
    <n v="6"/>
    <n v="3"/>
    <x v="13"/>
    <s v="Carolina Navarro"/>
    <n v="202"/>
    <n v="202"/>
    <x v="2"/>
    <n v="1515000"/>
    <n v="505"/>
  </r>
  <r>
    <n v="17190"/>
    <x v="2"/>
    <x v="1"/>
    <n v="10"/>
    <n v="14"/>
    <x v="18"/>
    <s v="Juan Carlos Londoño"/>
    <n v="108"/>
    <n v="108"/>
    <x v="0"/>
    <n v="324000"/>
    <n v="216"/>
  </r>
  <r>
    <n v="17191"/>
    <x v="2"/>
    <x v="1"/>
    <n v="10"/>
    <n v="17"/>
    <x v="12"/>
    <s v="Ernesto Pérez"/>
    <n v="144"/>
    <n v="144"/>
    <x v="1"/>
    <n v="1008000"/>
    <n v="576"/>
  </r>
  <r>
    <n v="17192"/>
    <x v="2"/>
    <x v="4"/>
    <n v="12"/>
    <n v="4"/>
    <x v="11"/>
    <s v="Carolina Navarro"/>
    <n v="113"/>
    <n v="113"/>
    <x v="3"/>
    <n v="621500"/>
    <n v="395.5"/>
  </r>
  <r>
    <n v="17193"/>
    <x v="2"/>
    <x v="9"/>
    <n v="3"/>
    <n v="29"/>
    <x v="2"/>
    <s v="Patricia Fernandez"/>
    <n v="97"/>
    <n v="97"/>
    <x v="0"/>
    <n v="291000"/>
    <n v="194"/>
  </r>
  <r>
    <n v="17194"/>
    <x v="2"/>
    <x v="7"/>
    <n v="2"/>
    <n v="21"/>
    <x v="1"/>
    <s v="Carolina Navarro"/>
    <n v="218"/>
    <n v="218"/>
    <x v="0"/>
    <n v="523200"/>
    <n v="305.2"/>
  </r>
  <r>
    <n v="17195"/>
    <x v="2"/>
    <x v="1"/>
    <n v="10"/>
    <n v="10"/>
    <x v="13"/>
    <s v="Ernesto Pérez"/>
    <n v="53"/>
    <n v="53"/>
    <x v="3"/>
    <n v="291500"/>
    <n v="185.5"/>
  </r>
  <r>
    <n v="17196"/>
    <x v="2"/>
    <x v="4"/>
    <n v="12"/>
    <n v="29"/>
    <x v="12"/>
    <s v="Juan Carlos Londoño"/>
    <n v="110"/>
    <n v="110"/>
    <x v="0"/>
    <n v="330000"/>
    <n v="220"/>
  </r>
  <r>
    <n v="17197"/>
    <x v="2"/>
    <x v="9"/>
    <n v="3"/>
    <n v="4"/>
    <x v="15"/>
    <s v="Patricia Fernandez"/>
    <n v="81"/>
    <n v="81"/>
    <x v="0"/>
    <n v="243000"/>
    <n v="162"/>
  </r>
  <r>
    <n v="17198"/>
    <x v="2"/>
    <x v="8"/>
    <n v="5"/>
    <n v="28"/>
    <x v="15"/>
    <s v="Patricia Fernandez"/>
    <n v="55"/>
    <n v="55"/>
    <x v="0"/>
    <n v="165000"/>
    <n v="110"/>
  </r>
  <r>
    <n v="17199"/>
    <x v="2"/>
    <x v="4"/>
    <n v="12"/>
    <n v="1"/>
    <x v="11"/>
    <s v="Marcela Valencia"/>
    <n v="139"/>
    <n v="139"/>
    <x v="1"/>
    <n v="973000"/>
    <n v="556"/>
  </r>
  <r>
    <n v="17200"/>
    <x v="2"/>
    <x v="0"/>
    <n v="11"/>
    <n v="7"/>
    <x v="5"/>
    <s v="Patricia Fernandez"/>
    <n v="102"/>
    <n v="102"/>
    <x v="0"/>
    <n v="306000"/>
    <n v="204"/>
  </r>
  <r>
    <n v="17201"/>
    <x v="2"/>
    <x v="8"/>
    <n v="5"/>
    <n v="7"/>
    <x v="14"/>
    <s v="Patricia Fernandez"/>
    <n v="221"/>
    <n v="221"/>
    <x v="2"/>
    <n v="1657500"/>
    <n v="552.5"/>
  </r>
  <r>
    <n v="17202"/>
    <x v="2"/>
    <x v="0"/>
    <n v="11"/>
    <n v="3"/>
    <x v="12"/>
    <s v="Juan Carlos Londoño"/>
    <n v="249"/>
    <n v="249"/>
    <x v="2"/>
    <n v="1867500"/>
    <n v="622.5"/>
  </r>
  <r>
    <n v="17203"/>
    <x v="2"/>
    <x v="7"/>
    <n v="2"/>
    <n v="30"/>
    <x v="1"/>
    <s v="Juan Carlos Londoño"/>
    <n v="294"/>
    <n v="294"/>
    <x v="3"/>
    <n v="1264200"/>
    <n v="676.2"/>
  </r>
  <r>
    <n v="17204"/>
    <x v="2"/>
    <x v="9"/>
    <n v="3"/>
    <n v="6"/>
    <x v="5"/>
    <s v="Ernesto Pérez"/>
    <n v="92"/>
    <n v="92"/>
    <x v="3"/>
    <n v="506000"/>
    <n v="322"/>
  </r>
  <r>
    <n v="17205"/>
    <x v="2"/>
    <x v="11"/>
    <n v="7"/>
    <n v="24"/>
    <x v="14"/>
    <s v="Carolina Navarro"/>
    <n v="59"/>
    <n v="59"/>
    <x v="1"/>
    <n v="413000"/>
    <n v="236"/>
  </r>
  <r>
    <n v="17206"/>
    <x v="2"/>
    <x v="9"/>
    <n v="3"/>
    <n v="15"/>
    <x v="0"/>
    <s v="Carolina Navarro"/>
    <n v="76"/>
    <n v="76"/>
    <x v="3"/>
    <n v="418000"/>
    <n v="266"/>
  </r>
  <r>
    <n v="17207"/>
    <x v="2"/>
    <x v="11"/>
    <n v="7"/>
    <n v="5"/>
    <x v="15"/>
    <s v="Carolina Navarro"/>
    <n v="88"/>
    <n v="88"/>
    <x v="1"/>
    <n v="616000"/>
    <n v="352"/>
  </r>
  <r>
    <n v="17208"/>
    <x v="2"/>
    <x v="1"/>
    <n v="10"/>
    <n v="28"/>
    <x v="11"/>
    <s v="Juan Carlos Londoño"/>
    <n v="98"/>
    <n v="98"/>
    <x v="3"/>
    <n v="539000"/>
    <n v="343"/>
  </r>
  <r>
    <n v="17209"/>
    <x v="2"/>
    <x v="5"/>
    <n v="9"/>
    <n v="14"/>
    <x v="19"/>
    <s v="Marcela Valencia"/>
    <n v="54"/>
    <n v="54"/>
    <x v="0"/>
    <n v="162000"/>
    <n v="108"/>
  </r>
  <r>
    <n v="17210"/>
    <x v="2"/>
    <x v="7"/>
    <n v="2"/>
    <n v="9"/>
    <x v="14"/>
    <s v="Juan Carlos Londoño"/>
    <n v="85"/>
    <n v="85"/>
    <x v="2"/>
    <n v="748000"/>
    <n v="323"/>
  </r>
  <r>
    <n v="17211"/>
    <x v="2"/>
    <x v="4"/>
    <n v="12"/>
    <n v="20"/>
    <x v="0"/>
    <s v="Carolina Navarro"/>
    <n v="223"/>
    <n v="223"/>
    <x v="2"/>
    <n v="1672500"/>
    <n v="557.5"/>
  </r>
  <r>
    <n v="17212"/>
    <x v="2"/>
    <x v="11"/>
    <n v="7"/>
    <n v="12"/>
    <x v="16"/>
    <s v="Ortensia Giraldo"/>
    <n v="61"/>
    <n v="61"/>
    <x v="1"/>
    <n v="427000"/>
    <n v="244"/>
  </r>
  <r>
    <n v="17213"/>
    <x v="2"/>
    <x v="4"/>
    <n v="12"/>
    <n v="29"/>
    <x v="18"/>
    <s v="Juan Carlos Londoño"/>
    <n v="123"/>
    <n v="123"/>
    <x v="1"/>
    <n v="861000"/>
    <n v="492"/>
  </r>
  <r>
    <n v="17214"/>
    <x v="2"/>
    <x v="6"/>
    <n v="1"/>
    <n v="27"/>
    <x v="11"/>
    <s v="Juan Carlos Londoño"/>
    <n v="268"/>
    <n v="268"/>
    <x v="3"/>
    <n v="1152400"/>
    <n v="616.4"/>
  </r>
  <r>
    <n v="17215"/>
    <x v="2"/>
    <x v="2"/>
    <n v="4"/>
    <n v="4"/>
    <x v="10"/>
    <s v="Patricia Fernandez"/>
    <n v="97"/>
    <n v="97"/>
    <x v="0"/>
    <n v="291000"/>
    <n v="194"/>
  </r>
  <r>
    <n v="17216"/>
    <x v="2"/>
    <x v="4"/>
    <n v="12"/>
    <n v="7"/>
    <x v="18"/>
    <s v="Carolina Navarro"/>
    <n v="291"/>
    <n v="291"/>
    <x v="2"/>
    <n v="2182500"/>
    <n v="727.5"/>
  </r>
  <r>
    <n v="17217"/>
    <x v="2"/>
    <x v="5"/>
    <n v="9"/>
    <n v="20"/>
    <x v="2"/>
    <s v="Marcela Valencia"/>
    <n v="262"/>
    <n v="262"/>
    <x v="2"/>
    <n v="1965000"/>
    <n v="655"/>
  </r>
  <r>
    <n v="17218"/>
    <x v="2"/>
    <x v="4"/>
    <n v="12"/>
    <n v="27"/>
    <x v="10"/>
    <s v="Carolina Navarro"/>
    <n v="269"/>
    <n v="269"/>
    <x v="2"/>
    <n v="2017500"/>
    <n v="672.5"/>
  </r>
  <r>
    <n v="17219"/>
    <x v="2"/>
    <x v="3"/>
    <n v="8"/>
    <n v="18"/>
    <x v="14"/>
    <s v="Carolina Navarro"/>
    <n v="137"/>
    <n v="137"/>
    <x v="1"/>
    <n v="959000"/>
    <n v="548"/>
  </r>
  <r>
    <n v="17220"/>
    <x v="2"/>
    <x v="10"/>
    <n v="6"/>
    <n v="24"/>
    <x v="10"/>
    <s v="Carolina Navarro"/>
    <n v="102"/>
    <n v="102"/>
    <x v="3"/>
    <n v="561000"/>
    <n v="357"/>
  </r>
  <r>
    <n v="17221"/>
    <x v="2"/>
    <x v="5"/>
    <n v="9"/>
    <n v="3"/>
    <x v="8"/>
    <s v="Marcela Valencia"/>
    <n v="218"/>
    <n v="218"/>
    <x v="2"/>
    <n v="1635000"/>
    <n v="545"/>
  </r>
  <r>
    <n v="17222"/>
    <x v="2"/>
    <x v="4"/>
    <n v="12"/>
    <n v="4"/>
    <x v="5"/>
    <s v="Marcela Valencia"/>
    <n v="262"/>
    <n v="262"/>
    <x v="2"/>
    <n v="1965000"/>
    <n v="655"/>
  </r>
  <r>
    <n v="17223"/>
    <x v="2"/>
    <x v="3"/>
    <n v="8"/>
    <n v="14"/>
    <x v="16"/>
    <s v="Patricia Fernandez"/>
    <n v="294"/>
    <n v="294"/>
    <x v="0"/>
    <n v="705600"/>
    <n v="411.6"/>
  </r>
  <r>
    <n v="17224"/>
    <x v="2"/>
    <x v="1"/>
    <n v="10"/>
    <n v="18"/>
    <x v="19"/>
    <s v="Ernesto Pérez"/>
    <n v="66"/>
    <n v="66"/>
    <x v="3"/>
    <n v="363000"/>
    <n v="231"/>
  </r>
  <r>
    <n v="17225"/>
    <x v="2"/>
    <x v="10"/>
    <n v="6"/>
    <n v="28"/>
    <x v="19"/>
    <s v="Carolina Navarro"/>
    <n v="85"/>
    <n v="85"/>
    <x v="3"/>
    <n v="467500"/>
    <n v="297.5"/>
  </r>
  <r>
    <n v="17226"/>
    <x v="2"/>
    <x v="0"/>
    <n v="11"/>
    <n v="27"/>
    <x v="11"/>
    <s v="Carolina Navarro"/>
    <n v="115"/>
    <n v="115"/>
    <x v="1"/>
    <n v="805000"/>
    <n v="460"/>
  </r>
  <r>
    <n v="17227"/>
    <x v="2"/>
    <x v="5"/>
    <n v="9"/>
    <n v="9"/>
    <x v="5"/>
    <s v="Juan Carlos Londoño"/>
    <n v="89"/>
    <n v="89"/>
    <x v="3"/>
    <n v="489500"/>
    <n v="311.5"/>
  </r>
  <r>
    <n v="17228"/>
    <x v="2"/>
    <x v="6"/>
    <n v="1"/>
    <n v="30"/>
    <x v="4"/>
    <s v="Marcela Valencia"/>
    <n v="242"/>
    <n v="242"/>
    <x v="3"/>
    <n v="1040600"/>
    <n v="556.6"/>
  </r>
  <r>
    <n v="17229"/>
    <x v="2"/>
    <x v="8"/>
    <n v="5"/>
    <n v="21"/>
    <x v="10"/>
    <s v="Ernesto Pérez"/>
    <n v="231"/>
    <n v="231"/>
    <x v="2"/>
    <n v="1732500"/>
    <n v="577.5"/>
  </r>
  <r>
    <n v="17230"/>
    <x v="2"/>
    <x v="2"/>
    <n v="4"/>
    <n v="11"/>
    <x v="6"/>
    <s v="Juan Carlos Londoño"/>
    <n v="169"/>
    <n v="169"/>
    <x v="1"/>
    <n v="1183000"/>
    <n v="676"/>
  </r>
  <r>
    <n v="17231"/>
    <x v="2"/>
    <x v="2"/>
    <n v="4"/>
    <n v="10"/>
    <x v="3"/>
    <s v="Patricia Fernandez"/>
    <n v="296"/>
    <n v="296"/>
    <x v="2"/>
    <n v="2220000"/>
    <n v="740"/>
  </r>
  <r>
    <n v="17232"/>
    <x v="2"/>
    <x v="2"/>
    <n v="4"/>
    <n v="24"/>
    <x v="4"/>
    <s v="Juan Carlos Londoño"/>
    <n v="276"/>
    <n v="276"/>
    <x v="2"/>
    <n v="2070000"/>
    <n v="690"/>
  </r>
  <r>
    <n v="17233"/>
    <x v="2"/>
    <x v="7"/>
    <n v="2"/>
    <n v="24"/>
    <x v="8"/>
    <s v="Carolina Navarro"/>
    <n v="143"/>
    <n v="143"/>
    <x v="1"/>
    <n v="1001000"/>
    <n v="572"/>
  </r>
  <r>
    <n v="17234"/>
    <x v="2"/>
    <x v="9"/>
    <n v="3"/>
    <n v="11"/>
    <x v="3"/>
    <s v="Ortensia Giraldo"/>
    <n v="232"/>
    <n v="232"/>
    <x v="2"/>
    <n v="1740000"/>
    <n v="580"/>
  </r>
  <r>
    <n v="17235"/>
    <x v="2"/>
    <x v="8"/>
    <n v="5"/>
    <n v="8"/>
    <x v="7"/>
    <s v="Ortensia Giraldo"/>
    <n v="111"/>
    <n v="111"/>
    <x v="0"/>
    <n v="333000"/>
    <n v="222"/>
  </r>
  <r>
    <n v="17236"/>
    <x v="2"/>
    <x v="7"/>
    <n v="2"/>
    <n v="25"/>
    <x v="8"/>
    <s v="Juan Carlos Londoño"/>
    <n v="145"/>
    <n v="145"/>
    <x v="1"/>
    <n v="1015000"/>
    <n v="580"/>
  </r>
  <r>
    <n v="17237"/>
    <x v="2"/>
    <x v="5"/>
    <n v="9"/>
    <n v="16"/>
    <x v="5"/>
    <s v="Patricia Fernandez"/>
    <n v="118"/>
    <n v="118"/>
    <x v="0"/>
    <n v="354000"/>
    <n v="236"/>
  </r>
  <r>
    <n v="17238"/>
    <x v="2"/>
    <x v="11"/>
    <n v="7"/>
    <n v="20"/>
    <x v="1"/>
    <s v="Ernesto Pérez"/>
    <n v="202"/>
    <n v="202"/>
    <x v="0"/>
    <n v="484800"/>
    <n v="282.8"/>
  </r>
  <r>
    <n v="17239"/>
    <x v="2"/>
    <x v="4"/>
    <n v="12"/>
    <n v="25"/>
    <x v="19"/>
    <s v="Ernesto Pérez"/>
    <n v="63"/>
    <n v="63"/>
    <x v="1"/>
    <n v="441000"/>
    <n v="252"/>
  </r>
  <r>
    <n v="17240"/>
    <x v="2"/>
    <x v="3"/>
    <n v="8"/>
    <n v="9"/>
    <x v="8"/>
    <s v="Patricia Fernandez"/>
    <n v="72"/>
    <n v="72"/>
    <x v="1"/>
    <n v="504000"/>
    <n v="288"/>
  </r>
  <r>
    <n v="17241"/>
    <x v="2"/>
    <x v="6"/>
    <n v="1"/>
    <n v="10"/>
    <x v="1"/>
    <s v="Carolina Navarro"/>
    <n v="134"/>
    <n v="134"/>
    <x v="1"/>
    <n v="938000"/>
    <n v="536"/>
  </r>
  <r>
    <n v="17242"/>
    <x v="2"/>
    <x v="6"/>
    <n v="1"/>
    <n v="3"/>
    <x v="10"/>
    <s v="Marcela Valencia"/>
    <n v="54"/>
    <n v="54"/>
    <x v="2"/>
    <n v="475200"/>
    <n v="205.2"/>
  </r>
  <r>
    <n v="17243"/>
    <x v="2"/>
    <x v="1"/>
    <n v="10"/>
    <n v="27"/>
    <x v="10"/>
    <s v="Juan Carlos Londoño"/>
    <n v="65"/>
    <n v="65"/>
    <x v="3"/>
    <n v="357500"/>
    <n v="227.5"/>
  </r>
  <r>
    <n v="17244"/>
    <x v="2"/>
    <x v="8"/>
    <n v="5"/>
    <n v="9"/>
    <x v="10"/>
    <s v="Carolina Navarro"/>
    <n v="133"/>
    <n v="133"/>
    <x v="1"/>
    <n v="931000"/>
    <n v="532"/>
  </r>
  <r>
    <n v="17245"/>
    <x v="2"/>
    <x v="10"/>
    <n v="6"/>
    <n v="8"/>
    <x v="13"/>
    <s v="Marcela Valencia"/>
    <n v="117"/>
    <n v="117"/>
    <x v="0"/>
    <n v="351000"/>
    <n v="234"/>
  </r>
  <r>
    <n v="17246"/>
    <x v="2"/>
    <x v="8"/>
    <n v="5"/>
    <n v="14"/>
    <x v="19"/>
    <s v="Ernesto Pérez"/>
    <n v="67"/>
    <n v="67"/>
    <x v="0"/>
    <n v="201000"/>
    <n v="134"/>
  </r>
  <r>
    <n v="17247"/>
    <x v="2"/>
    <x v="1"/>
    <n v="10"/>
    <n v="18"/>
    <x v="16"/>
    <s v="Juan Carlos Londoño"/>
    <n v="102"/>
    <n v="102"/>
    <x v="0"/>
    <n v="306000"/>
    <n v="204"/>
  </r>
  <r>
    <n v="17248"/>
    <x v="2"/>
    <x v="5"/>
    <n v="9"/>
    <n v="1"/>
    <x v="16"/>
    <s v="Ernesto Pérez"/>
    <n v="220"/>
    <n v="220"/>
    <x v="2"/>
    <n v="1650000"/>
    <n v="550"/>
  </r>
  <r>
    <n v="17249"/>
    <x v="2"/>
    <x v="2"/>
    <n v="4"/>
    <n v="13"/>
    <x v="13"/>
    <s v="Marcela Valencia"/>
    <n v="82"/>
    <n v="82"/>
    <x v="3"/>
    <n v="451000"/>
    <n v="287"/>
  </r>
  <r>
    <n v="17250"/>
    <x v="2"/>
    <x v="8"/>
    <n v="5"/>
    <n v="14"/>
    <x v="12"/>
    <s v="Ernesto Pérez"/>
    <n v="296"/>
    <n v="296"/>
    <x v="2"/>
    <n v="2220000"/>
    <n v="740"/>
  </r>
  <r>
    <n v="17251"/>
    <x v="2"/>
    <x v="4"/>
    <n v="12"/>
    <n v="10"/>
    <x v="14"/>
    <s v="Ortensia Giraldo"/>
    <n v="112"/>
    <n v="112"/>
    <x v="0"/>
    <n v="336000"/>
    <n v="224"/>
  </r>
  <r>
    <n v="17252"/>
    <x v="2"/>
    <x v="6"/>
    <n v="1"/>
    <n v="19"/>
    <x v="4"/>
    <s v="Patricia Fernandez"/>
    <n v="253"/>
    <n v="253"/>
    <x v="0"/>
    <n v="607200"/>
    <n v="354.2"/>
  </r>
  <r>
    <n v="17253"/>
    <x v="2"/>
    <x v="1"/>
    <n v="10"/>
    <n v="5"/>
    <x v="16"/>
    <s v="Juan Carlos Londoño"/>
    <n v="112"/>
    <n v="112"/>
    <x v="0"/>
    <n v="336000"/>
    <n v="224"/>
  </r>
  <r>
    <n v="17254"/>
    <x v="2"/>
    <x v="4"/>
    <n v="12"/>
    <n v="7"/>
    <x v="2"/>
    <s v="Marcela Valencia"/>
    <n v="102"/>
    <n v="102"/>
    <x v="0"/>
    <n v="306000"/>
    <n v="204"/>
  </r>
  <r>
    <n v="17255"/>
    <x v="2"/>
    <x v="10"/>
    <n v="6"/>
    <n v="15"/>
    <x v="8"/>
    <s v="Patricia Fernandez"/>
    <n v="79"/>
    <n v="79"/>
    <x v="3"/>
    <n v="434500"/>
    <n v="276.5"/>
  </r>
  <r>
    <n v="17256"/>
    <x v="2"/>
    <x v="7"/>
    <n v="2"/>
    <n v="1"/>
    <x v="9"/>
    <s v="Marcela Valencia"/>
    <n v="138"/>
    <n v="138"/>
    <x v="1"/>
    <n v="966000"/>
    <n v="552"/>
  </r>
  <r>
    <n v="17257"/>
    <x v="2"/>
    <x v="8"/>
    <n v="5"/>
    <n v="13"/>
    <x v="2"/>
    <s v="Ortensia Giraldo"/>
    <n v="67"/>
    <n v="67"/>
    <x v="3"/>
    <n v="368500"/>
    <n v="234.5"/>
  </r>
  <r>
    <n v="17258"/>
    <x v="2"/>
    <x v="6"/>
    <n v="1"/>
    <n v="20"/>
    <x v="14"/>
    <s v="Patricia Fernandez"/>
    <n v="56"/>
    <n v="56"/>
    <x v="2"/>
    <n v="492800"/>
    <n v="212.8"/>
  </r>
  <r>
    <n v="17259"/>
    <x v="2"/>
    <x v="9"/>
    <n v="3"/>
    <n v="23"/>
    <x v="15"/>
    <s v="Juan Carlos Londoño"/>
    <n v="62"/>
    <n v="62"/>
    <x v="0"/>
    <n v="186000"/>
    <n v="124"/>
  </r>
  <r>
    <n v="17260"/>
    <x v="2"/>
    <x v="4"/>
    <n v="12"/>
    <n v="22"/>
    <x v="16"/>
    <s v="Patricia Fernandez"/>
    <n v="117"/>
    <n v="117"/>
    <x v="3"/>
    <n v="643500"/>
    <n v="409.5"/>
  </r>
  <r>
    <n v="17261"/>
    <x v="2"/>
    <x v="0"/>
    <n v="11"/>
    <n v="28"/>
    <x v="8"/>
    <s v="Marcela Valencia"/>
    <n v="209"/>
    <n v="209"/>
    <x v="2"/>
    <n v="1567500"/>
    <n v="522.5"/>
  </r>
  <r>
    <n v="17262"/>
    <x v="2"/>
    <x v="8"/>
    <n v="5"/>
    <n v="12"/>
    <x v="16"/>
    <s v="Ortensia Giraldo"/>
    <n v="227"/>
    <n v="227"/>
    <x v="2"/>
    <n v="1702500"/>
    <n v="567.5"/>
  </r>
  <r>
    <n v="17263"/>
    <x v="2"/>
    <x v="4"/>
    <n v="12"/>
    <n v="8"/>
    <x v="12"/>
    <s v="Marcela Valencia"/>
    <n v="78"/>
    <n v="78"/>
    <x v="3"/>
    <n v="429000"/>
    <n v="273"/>
  </r>
  <r>
    <n v="17264"/>
    <x v="2"/>
    <x v="11"/>
    <n v="7"/>
    <n v="30"/>
    <x v="3"/>
    <s v="Carolina Navarro"/>
    <n v="221"/>
    <n v="221"/>
    <x v="3"/>
    <n v="950300"/>
    <n v="508.3"/>
  </r>
  <r>
    <n v="17265"/>
    <x v="2"/>
    <x v="2"/>
    <n v="4"/>
    <n v="2"/>
    <x v="14"/>
    <s v="Marcela Valencia"/>
    <n v="140"/>
    <n v="140"/>
    <x v="1"/>
    <n v="980000"/>
    <n v="560"/>
  </r>
  <r>
    <n v="17266"/>
    <x v="2"/>
    <x v="6"/>
    <n v="1"/>
    <n v="5"/>
    <x v="18"/>
    <s v="Ernesto Pérez"/>
    <n v="99"/>
    <n v="99"/>
    <x v="2"/>
    <n v="871200"/>
    <n v="376.2"/>
  </r>
  <r>
    <n v="17267"/>
    <x v="2"/>
    <x v="2"/>
    <n v="4"/>
    <n v="1"/>
    <x v="12"/>
    <s v="Patricia Fernandez"/>
    <n v="89"/>
    <n v="89"/>
    <x v="1"/>
    <n v="623000"/>
    <n v="356"/>
  </r>
  <r>
    <n v="17268"/>
    <x v="2"/>
    <x v="2"/>
    <n v="4"/>
    <n v="24"/>
    <x v="7"/>
    <s v="Patricia Fernandez"/>
    <n v="118"/>
    <n v="118"/>
    <x v="1"/>
    <n v="826000"/>
    <n v="472"/>
  </r>
  <r>
    <n v="17269"/>
    <x v="2"/>
    <x v="2"/>
    <n v="4"/>
    <n v="6"/>
    <x v="19"/>
    <s v="Ernesto Pérez"/>
    <n v="114"/>
    <n v="114"/>
    <x v="1"/>
    <n v="798000"/>
    <n v="456"/>
  </r>
  <r>
    <n v="17270"/>
    <x v="2"/>
    <x v="6"/>
    <n v="1"/>
    <n v="11"/>
    <x v="14"/>
    <s v="Juan Carlos Londoño"/>
    <n v="204"/>
    <n v="204"/>
    <x v="3"/>
    <n v="877200"/>
    <n v="469.2"/>
  </r>
  <r>
    <n v="17271"/>
    <x v="2"/>
    <x v="2"/>
    <n v="4"/>
    <n v="13"/>
    <x v="1"/>
    <s v="Carolina Navarro"/>
    <n v="82"/>
    <n v="82"/>
    <x v="1"/>
    <n v="574000"/>
    <n v="328"/>
  </r>
  <r>
    <n v="17272"/>
    <x v="2"/>
    <x v="11"/>
    <n v="7"/>
    <n v="21"/>
    <x v="11"/>
    <s v="Carolina Navarro"/>
    <n v="84"/>
    <n v="84"/>
    <x v="1"/>
    <n v="588000"/>
    <n v="336"/>
  </r>
  <r>
    <n v="17273"/>
    <x v="2"/>
    <x v="11"/>
    <n v="7"/>
    <n v="12"/>
    <x v="16"/>
    <s v="Marcela Valencia"/>
    <n v="116"/>
    <n v="116"/>
    <x v="1"/>
    <n v="812000"/>
    <n v="464"/>
  </r>
  <r>
    <n v="17274"/>
    <x v="2"/>
    <x v="10"/>
    <n v="6"/>
    <n v="8"/>
    <x v="16"/>
    <s v="Juan Carlos Londoño"/>
    <n v="82"/>
    <n v="82"/>
    <x v="0"/>
    <n v="246000"/>
    <n v="164"/>
  </r>
  <r>
    <n v="17275"/>
    <x v="2"/>
    <x v="11"/>
    <n v="7"/>
    <n v="1"/>
    <x v="14"/>
    <s v="Patricia Fernandez"/>
    <n v="117"/>
    <n v="117"/>
    <x v="2"/>
    <n v="1029600"/>
    <n v="444.6"/>
  </r>
  <r>
    <n v="17276"/>
    <x v="2"/>
    <x v="10"/>
    <n v="6"/>
    <n v="30"/>
    <x v="14"/>
    <s v="Marcela Valencia"/>
    <n v="173"/>
    <n v="173"/>
    <x v="1"/>
    <n v="1211000"/>
    <n v="692"/>
  </r>
  <r>
    <n v="17277"/>
    <x v="2"/>
    <x v="0"/>
    <n v="11"/>
    <n v="18"/>
    <x v="6"/>
    <s v="Ernesto Pérez"/>
    <n v="117"/>
    <n v="117"/>
    <x v="1"/>
    <n v="819000"/>
    <n v="468"/>
  </r>
  <r>
    <n v="17278"/>
    <x v="2"/>
    <x v="5"/>
    <n v="9"/>
    <n v="9"/>
    <x v="6"/>
    <s v="Juan Carlos Londoño"/>
    <n v="101"/>
    <n v="101"/>
    <x v="3"/>
    <n v="555500"/>
    <n v="353.5"/>
  </r>
  <r>
    <n v="17279"/>
    <x v="2"/>
    <x v="9"/>
    <n v="3"/>
    <n v="20"/>
    <x v="14"/>
    <s v="Ernesto Pérez"/>
    <n v="167"/>
    <n v="167"/>
    <x v="1"/>
    <n v="1169000"/>
    <n v="668"/>
  </r>
  <r>
    <n v="17280"/>
    <x v="2"/>
    <x v="4"/>
    <n v="12"/>
    <n v="19"/>
    <x v="19"/>
    <s v="Ernesto Pérez"/>
    <n v="66"/>
    <n v="66"/>
    <x v="3"/>
    <n v="363000"/>
    <n v="231"/>
  </r>
  <r>
    <n v="17281"/>
    <x v="2"/>
    <x v="5"/>
    <n v="9"/>
    <n v="15"/>
    <x v="18"/>
    <s v="Juan Carlos Londoño"/>
    <n v="61"/>
    <n v="61"/>
    <x v="3"/>
    <n v="335500"/>
    <n v="213.5"/>
  </r>
  <r>
    <n v="17282"/>
    <x v="2"/>
    <x v="6"/>
    <n v="1"/>
    <n v="29"/>
    <x v="1"/>
    <s v="Ernesto Pérez"/>
    <n v="267"/>
    <n v="267"/>
    <x v="0"/>
    <n v="640800"/>
    <n v="373.8"/>
  </r>
  <r>
    <n v="17283"/>
    <x v="2"/>
    <x v="6"/>
    <n v="1"/>
    <n v="27"/>
    <x v="0"/>
    <s v="Marcela Valencia"/>
    <n v="82"/>
    <n v="82"/>
    <x v="2"/>
    <n v="721600"/>
    <n v="311.60000000000002"/>
  </r>
  <r>
    <n v="17284"/>
    <x v="2"/>
    <x v="7"/>
    <n v="2"/>
    <n v="19"/>
    <x v="15"/>
    <s v="Juan Carlos Londoño"/>
    <n v="246"/>
    <n v="246"/>
    <x v="0"/>
    <n v="590400"/>
    <n v="344.4"/>
  </r>
  <r>
    <n v="17285"/>
    <x v="2"/>
    <x v="3"/>
    <n v="8"/>
    <n v="4"/>
    <x v="10"/>
    <s v="Ortensia Giraldo"/>
    <n v="104"/>
    <n v="104"/>
    <x v="1"/>
    <n v="728000"/>
    <n v="416"/>
  </r>
  <r>
    <n v="17286"/>
    <x v="2"/>
    <x v="8"/>
    <n v="5"/>
    <n v="5"/>
    <x v="13"/>
    <s v="Patricia Fernandez"/>
    <n v="156"/>
    <n v="156"/>
    <x v="1"/>
    <n v="1092000"/>
    <n v="624"/>
  </r>
  <r>
    <n v="17287"/>
    <x v="2"/>
    <x v="10"/>
    <n v="6"/>
    <n v="18"/>
    <x v="10"/>
    <s v="Ernesto Pérez"/>
    <n v="127"/>
    <n v="127"/>
    <x v="1"/>
    <n v="889000"/>
    <n v="508"/>
  </r>
  <r>
    <n v="17288"/>
    <x v="2"/>
    <x v="2"/>
    <n v="4"/>
    <n v="15"/>
    <x v="9"/>
    <s v="Marcela Valencia"/>
    <n v="114"/>
    <n v="114"/>
    <x v="0"/>
    <n v="342000"/>
    <n v="228"/>
  </r>
  <r>
    <n v="17289"/>
    <x v="2"/>
    <x v="6"/>
    <n v="1"/>
    <n v="17"/>
    <x v="17"/>
    <s v="Patricia Fernandez"/>
    <n v="292"/>
    <n v="292"/>
    <x v="3"/>
    <n v="1255600"/>
    <n v="671.6"/>
  </r>
  <r>
    <n v="17290"/>
    <x v="2"/>
    <x v="5"/>
    <n v="9"/>
    <n v="26"/>
    <x v="17"/>
    <s v="Juan Carlos Londoño"/>
    <n v="286"/>
    <n v="286"/>
    <x v="2"/>
    <n v="2145000"/>
    <n v="715"/>
  </r>
  <r>
    <n v="17291"/>
    <x v="2"/>
    <x v="6"/>
    <n v="1"/>
    <n v="26"/>
    <x v="2"/>
    <s v="Carolina Navarro"/>
    <n v="207"/>
    <n v="207"/>
    <x v="0"/>
    <n v="496800"/>
    <n v="289.8"/>
  </r>
  <r>
    <n v="17292"/>
    <x v="2"/>
    <x v="2"/>
    <n v="4"/>
    <n v="18"/>
    <x v="5"/>
    <s v="Ortensia Giraldo"/>
    <n v="265"/>
    <n v="265"/>
    <x v="2"/>
    <n v="1987500"/>
    <n v="662.5"/>
  </r>
  <r>
    <n v="17293"/>
    <x v="2"/>
    <x v="11"/>
    <n v="7"/>
    <n v="15"/>
    <x v="18"/>
    <s v="Juan Carlos Londoño"/>
    <n v="202"/>
    <n v="202"/>
    <x v="3"/>
    <n v="868600"/>
    <n v="464.6"/>
  </r>
  <r>
    <n v="17294"/>
    <x v="2"/>
    <x v="3"/>
    <n v="8"/>
    <n v="9"/>
    <x v="10"/>
    <s v="Patricia Fernandez"/>
    <n v="209"/>
    <n v="209"/>
    <x v="3"/>
    <n v="898700"/>
    <n v="480.7"/>
  </r>
  <r>
    <n v="17295"/>
    <x v="2"/>
    <x v="7"/>
    <n v="2"/>
    <n v="16"/>
    <x v="15"/>
    <s v="Marcela Valencia"/>
    <n v="275"/>
    <n v="275"/>
    <x v="0"/>
    <n v="660000"/>
    <n v="385"/>
  </r>
  <r>
    <n v="17296"/>
    <x v="2"/>
    <x v="7"/>
    <n v="2"/>
    <n v="19"/>
    <x v="16"/>
    <s v="Patricia Fernandez"/>
    <n v="87"/>
    <n v="87"/>
    <x v="2"/>
    <n v="765600"/>
    <n v="330.6"/>
  </r>
  <r>
    <n v="17297"/>
    <x v="2"/>
    <x v="9"/>
    <n v="3"/>
    <n v="22"/>
    <x v="17"/>
    <s v="Patricia Fernandez"/>
    <n v="88"/>
    <n v="88"/>
    <x v="3"/>
    <n v="484000"/>
    <n v="308"/>
  </r>
  <r>
    <n v="17298"/>
    <x v="2"/>
    <x v="2"/>
    <n v="4"/>
    <n v="6"/>
    <x v="6"/>
    <s v="Ortensia Giraldo"/>
    <n v="60"/>
    <n v="60"/>
    <x v="3"/>
    <n v="330000"/>
    <n v="210"/>
  </r>
  <r>
    <n v="17299"/>
    <x v="2"/>
    <x v="10"/>
    <n v="6"/>
    <n v="23"/>
    <x v="18"/>
    <s v="Patricia Fernandez"/>
    <n v="105"/>
    <n v="105"/>
    <x v="1"/>
    <n v="735000"/>
    <n v="420"/>
  </r>
  <r>
    <n v="17300"/>
    <x v="2"/>
    <x v="2"/>
    <n v="4"/>
    <n v="30"/>
    <x v="16"/>
    <s v="Ortensia Giraldo"/>
    <n v="104"/>
    <n v="104"/>
    <x v="0"/>
    <n v="312000"/>
    <n v="208"/>
  </r>
  <r>
    <n v="17301"/>
    <x v="2"/>
    <x v="3"/>
    <n v="8"/>
    <n v="30"/>
    <x v="12"/>
    <s v="Patricia Fernandez"/>
    <n v="110"/>
    <n v="110"/>
    <x v="2"/>
    <n v="968000"/>
    <n v="418"/>
  </r>
  <r>
    <n v="17302"/>
    <x v="2"/>
    <x v="11"/>
    <n v="7"/>
    <n v="25"/>
    <x v="3"/>
    <s v="Ortensia Giraldo"/>
    <n v="92"/>
    <n v="92"/>
    <x v="2"/>
    <n v="809600"/>
    <n v="349.6"/>
  </r>
  <r>
    <n v="17303"/>
    <x v="2"/>
    <x v="4"/>
    <n v="12"/>
    <n v="1"/>
    <x v="9"/>
    <s v="Marcela Valencia"/>
    <n v="111"/>
    <n v="111"/>
    <x v="0"/>
    <n v="333000"/>
    <n v="222"/>
  </r>
  <r>
    <n v="17304"/>
    <x v="2"/>
    <x v="2"/>
    <n v="4"/>
    <n v="21"/>
    <x v="17"/>
    <s v="Marcela Valencia"/>
    <n v="58"/>
    <n v="58"/>
    <x v="3"/>
    <n v="319000"/>
    <n v="203"/>
  </r>
  <r>
    <n v="17305"/>
    <x v="2"/>
    <x v="9"/>
    <n v="3"/>
    <n v="21"/>
    <x v="2"/>
    <s v="Patricia Fernandez"/>
    <n v="205"/>
    <n v="205"/>
    <x v="2"/>
    <n v="1537500"/>
    <n v="512.5"/>
  </r>
  <r>
    <n v="17306"/>
    <x v="2"/>
    <x v="1"/>
    <n v="10"/>
    <n v="25"/>
    <x v="14"/>
    <s v="Carolina Navarro"/>
    <n v="77"/>
    <n v="77"/>
    <x v="0"/>
    <n v="231000"/>
    <n v="154"/>
  </r>
  <r>
    <n v="17307"/>
    <x v="2"/>
    <x v="6"/>
    <n v="1"/>
    <n v="5"/>
    <x v="0"/>
    <s v="Ortensia Giraldo"/>
    <n v="261"/>
    <n v="261"/>
    <x v="0"/>
    <n v="626400"/>
    <n v="365.4"/>
  </r>
  <r>
    <n v="17308"/>
    <x v="2"/>
    <x v="9"/>
    <n v="3"/>
    <n v="3"/>
    <x v="3"/>
    <s v="Carolina Navarro"/>
    <n v="223"/>
    <n v="223"/>
    <x v="2"/>
    <n v="1672500"/>
    <n v="557.5"/>
  </r>
  <r>
    <n v="17309"/>
    <x v="2"/>
    <x v="3"/>
    <n v="8"/>
    <n v="27"/>
    <x v="13"/>
    <s v="Marcela Valencia"/>
    <n v="81"/>
    <n v="81"/>
    <x v="1"/>
    <n v="567000"/>
    <n v="324"/>
  </r>
  <r>
    <n v="17310"/>
    <x v="2"/>
    <x v="9"/>
    <n v="3"/>
    <n v="19"/>
    <x v="14"/>
    <s v="Ernesto Pérez"/>
    <n v="82"/>
    <n v="82"/>
    <x v="3"/>
    <n v="451000"/>
    <n v="287"/>
  </r>
  <r>
    <n v="17311"/>
    <x v="2"/>
    <x v="11"/>
    <n v="7"/>
    <n v="3"/>
    <x v="1"/>
    <s v="Juan Carlos Londoño"/>
    <n v="230"/>
    <n v="230"/>
    <x v="0"/>
    <n v="552000"/>
    <n v="322"/>
  </r>
  <r>
    <n v="17312"/>
    <x v="2"/>
    <x v="10"/>
    <n v="6"/>
    <n v="24"/>
    <x v="15"/>
    <s v="Patricia Fernandez"/>
    <n v="114"/>
    <n v="114"/>
    <x v="1"/>
    <n v="798000"/>
    <n v="456"/>
  </r>
  <r>
    <n v="17313"/>
    <x v="2"/>
    <x v="5"/>
    <n v="9"/>
    <n v="13"/>
    <x v="14"/>
    <s v="Ortensia Giraldo"/>
    <n v="270"/>
    <n v="270"/>
    <x v="2"/>
    <n v="2025000"/>
    <n v="675"/>
  </r>
  <r>
    <n v="17314"/>
    <x v="2"/>
    <x v="5"/>
    <n v="9"/>
    <n v="18"/>
    <x v="14"/>
    <s v="Marcela Valencia"/>
    <n v="55"/>
    <n v="55"/>
    <x v="3"/>
    <n v="302500"/>
    <n v="192.5"/>
  </r>
  <r>
    <n v="17315"/>
    <x v="2"/>
    <x v="8"/>
    <n v="5"/>
    <n v="10"/>
    <x v="16"/>
    <s v="Carolina Navarro"/>
    <n v="220"/>
    <n v="220"/>
    <x v="2"/>
    <n v="1650000"/>
    <n v="550"/>
  </r>
  <r>
    <n v="17316"/>
    <x v="2"/>
    <x v="2"/>
    <n v="4"/>
    <n v="18"/>
    <x v="14"/>
    <s v="Patricia Fernandez"/>
    <n v="111"/>
    <n v="111"/>
    <x v="1"/>
    <n v="777000"/>
    <n v="444"/>
  </r>
  <r>
    <n v="17317"/>
    <x v="2"/>
    <x v="1"/>
    <n v="10"/>
    <n v="4"/>
    <x v="7"/>
    <s v="Marcela Valencia"/>
    <n v="230"/>
    <n v="230"/>
    <x v="2"/>
    <n v="1725000"/>
    <n v="575"/>
  </r>
  <r>
    <n v="17318"/>
    <x v="2"/>
    <x v="5"/>
    <n v="9"/>
    <n v="22"/>
    <x v="1"/>
    <s v="Carolina Navarro"/>
    <n v="271"/>
    <n v="271"/>
    <x v="2"/>
    <n v="2032500"/>
    <n v="677.5"/>
  </r>
  <r>
    <n v="17319"/>
    <x v="2"/>
    <x v="11"/>
    <n v="7"/>
    <n v="5"/>
    <x v="19"/>
    <s v="Carolina Navarro"/>
    <n v="278"/>
    <n v="278"/>
    <x v="0"/>
    <n v="667200"/>
    <n v="389.2"/>
  </r>
  <r>
    <n v="17320"/>
    <x v="2"/>
    <x v="10"/>
    <n v="6"/>
    <n v="19"/>
    <x v="15"/>
    <s v="Juan Carlos Londoño"/>
    <n v="80"/>
    <n v="80"/>
    <x v="3"/>
    <n v="440000"/>
    <n v="280"/>
  </r>
  <r>
    <n v="17321"/>
    <x v="2"/>
    <x v="2"/>
    <n v="4"/>
    <n v="11"/>
    <x v="8"/>
    <s v="Marcela Valencia"/>
    <n v="54"/>
    <n v="54"/>
    <x v="0"/>
    <n v="162000"/>
    <n v="108"/>
  </r>
  <r>
    <n v="17322"/>
    <x v="2"/>
    <x v="4"/>
    <n v="12"/>
    <n v="12"/>
    <x v="5"/>
    <s v="Ortensia Giraldo"/>
    <n v="61"/>
    <n v="61"/>
    <x v="0"/>
    <n v="183000"/>
    <n v="122"/>
  </r>
  <r>
    <n v="17323"/>
    <x v="2"/>
    <x v="11"/>
    <n v="7"/>
    <n v="22"/>
    <x v="11"/>
    <s v="Marcela Valencia"/>
    <n v="56"/>
    <n v="56"/>
    <x v="1"/>
    <n v="392000"/>
    <n v="224"/>
  </r>
  <r>
    <n v="17324"/>
    <x v="2"/>
    <x v="0"/>
    <n v="11"/>
    <n v="22"/>
    <x v="15"/>
    <s v="Ernesto Pérez"/>
    <n v="104"/>
    <n v="104"/>
    <x v="0"/>
    <n v="312000"/>
    <n v="208"/>
  </r>
  <r>
    <n v="17325"/>
    <x v="2"/>
    <x v="6"/>
    <n v="1"/>
    <n v="28"/>
    <x v="1"/>
    <s v="Ernesto Pérez"/>
    <n v="100"/>
    <n v="100"/>
    <x v="2"/>
    <n v="880000"/>
    <n v="380"/>
  </r>
  <r>
    <n v="17326"/>
    <x v="2"/>
    <x v="0"/>
    <n v="11"/>
    <n v="9"/>
    <x v="11"/>
    <s v="Ortensia Giraldo"/>
    <n v="77"/>
    <n v="77"/>
    <x v="0"/>
    <n v="231000"/>
    <n v="154"/>
  </r>
  <r>
    <n v="17327"/>
    <x v="2"/>
    <x v="6"/>
    <n v="1"/>
    <n v="13"/>
    <x v="7"/>
    <s v="Ortensia Giraldo"/>
    <n v="221"/>
    <n v="221"/>
    <x v="0"/>
    <n v="530400"/>
    <n v="309.39999999999998"/>
  </r>
  <r>
    <n v="17328"/>
    <x v="2"/>
    <x v="5"/>
    <n v="9"/>
    <n v="17"/>
    <x v="9"/>
    <s v="Juan Carlos Londoño"/>
    <n v="74"/>
    <n v="74"/>
    <x v="0"/>
    <n v="222000"/>
    <n v="148"/>
  </r>
  <r>
    <n v="17329"/>
    <x v="2"/>
    <x v="7"/>
    <n v="2"/>
    <n v="13"/>
    <x v="18"/>
    <s v="Marcela Valencia"/>
    <n v="95"/>
    <n v="95"/>
    <x v="2"/>
    <n v="836000"/>
    <n v="361"/>
  </r>
  <r>
    <n v="17330"/>
    <x v="2"/>
    <x v="10"/>
    <n v="6"/>
    <n v="25"/>
    <x v="5"/>
    <s v="Juan Carlos Londoño"/>
    <n v="288"/>
    <n v="288"/>
    <x v="2"/>
    <n v="2160000"/>
    <n v="720"/>
  </r>
  <r>
    <n v="17331"/>
    <x v="2"/>
    <x v="11"/>
    <n v="7"/>
    <n v="28"/>
    <x v="17"/>
    <s v="Patricia Fernandez"/>
    <n v="245"/>
    <n v="245"/>
    <x v="3"/>
    <n v="1053500"/>
    <n v="563.5"/>
  </r>
  <r>
    <n v="17332"/>
    <x v="2"/>
    <x v="0"/>
    <n v="11"/>
    <n v="15"/>
    <x v="4"/>
    <s v="Ernesto Pérez"/>
    <n v="175"/>
    <n v="175"/>
    <x v="1"/>
    <n v="1225000"/>
    <n v="700"/>
  </r>
  <r>
    <n v="17333"/>
    <x v="2"/>
    <x v="5"/>
    <n v="9"/>
    <n v="27"/>
    <x v="6"/>
    <s v="Ortensia Giraldo"/>
    <n v="257"/>
    <n v="257"/>
    <x v="2"/>
    <n v="1927500"/>
    <n v="642.5"/>
  </r>
  <r>
    <n v="17334"/>
    <x v="2"/>
    <x v="7"/>
    <n v="2"/>
    <n v="23"/>
    <x v="7"/>
    <s v="Carolina Navarro"/>
    <n v="263"/>
    <n v="263"/>
    <x v="0"/>
    <n v="631200"/>
    <n v="368.2"/>
  </r>
  <r>
    <n v="17335"/>
    <x v="2"/>
    <x v="5"/>
    <n v="9"/>
    <n v="15"/>
    <x v="9"/>
    <s v="Patricia Fernandez"/>
    <n v="58"/>
    <n v="58"/>
    <x v="1"/>
    <n v="406000"/>
    <n v="232"/>
  </r>
  <r>
    <n v="17336"/>
    <x v="2"/>
    <x v="8"/>
    <n v="5"/>
    <n v="5"/>
    <x v="16"/>
    <s v="Patricia Fernandez"/>
    <n v="105"/>
    <n v="105"/>
    <x v="3"/>
    <n v="577500"/>
    <n v="367.5"/>
  </r>
  <r>
    <n v="17337"/>
    <x v="2"/>
    <x v="10"/>
    <n v="6"/>
    <n v="13"/>
    <x v="18"/>
    <s v="Ernesto Pérez"/>
    <n v="99"/>
    <n v="99"/>
    <x v="1"/>
    <n v="693000"/>
    <n v="396"/>
  </r>
  <r>
    <n v="17338"/>
    <x v="2"/>
    <x v="11"/>
    <n v="7"/>
    <n v="12"/>
    <x v="18"/>
    <s v="Carolina Navarro"/>
    <n v="200"/>
    <n v="200"/>
    <x v="0"/>
    <n v="480000"/>
    <n v="280"/>
  </r>
  <r>
    <n v="17339"/>
    <x v="2"/>
    <x v="9"/>
    <n v="3"/>
    <n v="21"/>
    <x v="2"/>
    <s v="Carolina Navarro"/>
    <n v="59"/>
    <n v="59"/>
    <x v="1"/>
    <n v="413000"/>
    <n v="236"/>
  </r>
  <r>
    <n v="17340"/>
    <x v="2"/>
    <x v="10"/>
    <n v="6"/>
    <n v="1"/>
    <x v="10"/>
    <s v="Patricia Fernandez"/>
    <n v="62"/>
    <n v="62"/>
    <x v="3"/>
    <n v="341000"/>
    <n v="217"/>
  </r>
  <r>
    <n v="17341"/>
    <x v="2"/>
    <x v="7"/>
    <n v="2"/>
    <n v="17"/>
    <x v="8"/>
    <s v="Carolina Navarro"/>
    <n v="271"/>
    <n v="271"/>
    <x v="3"/>
    <n v="1165300"/>
    <n v="623.29999999999995"/>
  </r>
  <r>
    <n v="17342"/>
    <x v="2"/>
    <x v="3"/>
    <n v="8"/>
    <n v="8"/>
    <x v="8"/>
    <s v="Juan Carlos Londoño"/>
    <n v="137"/>
    <n v="137"/>
    <x v="1"/>
    <n v="959000"/>
    <n v="548"/>
  </r>
  <r>
    <n v="17343"/>
    <x v="2"/>
    <x v="2"/>
    <n v="4"/>
    <n v="1"/>
    <x v="15"/>
    <s v="Juan Carlos Londoño"/>
    <n v="56"/>
    <n v="56"/>
    <x v="3"/>
    <n v="308000"/>
    <n v="196"/>
  </r>
  <r>
    <n v="17344"/>
    <x v="2"/>
    <x v="0"/>
    <n v="11"/>
    <n v="10"/>
    <x v="3"/>
    <s v="Marcela Valencia"/>
    <n v="66"/>
    <n v="66"/>
    <x v="3"/>
    <n v="363000"/>
    <n v="231"/>
  </r>
  <r>
    <n v="17345"/>
    <x v="2"/>
    <x v="3"/>
    <n v="8"/>
    <n v="20"/>
    <x v="14"/>
    <s v="Marcela Valencia"/>
    <n v="205"/>
    <n v="205"/>
    <x v="0"/>
    <n v="492000"/>
    <n v="287"/>
  </r>
  <r>
    <n v="17346"/>
    <x v="2"/>
    <x v="5"/>
    <n v="9"/>
    <n v="4"/>
    <x v="1"/>
    <s v="Carolina Navarro"/>
    <n v="55"/>
    <n v="55"/>
    <x v="0"/>
    <n v="165000"/>
    <n v="110"/>
  </r>
  <r>
    <n v="17347"/>
    <x v="2"/>
    <x v="9"/>
    <n v="3"/>
    <n v="12"/>
    <x v="13"/>
    <s v="Juan Carlos Londoño"/>
    <n v="102"/>
    <n v="102"/>
    <x v="0"/>
    <n v="306000"/>
    <n v="204"/>
  </r>
  <r>
    <n v="17348"/>
    <x v="2"/>
    <x v="4"/>
    <n v="12"/>
    <n v="17"/>
    <x v="7"/>
    <s v="Ortensia Giraldo"/>
    <n v="139"/>
    <n v="139"/>
    <x v="1"/>
    <n v="973000"/>
    <n v="556"/>
  </r>
  <r>
    <n v="17349"/>
    <x v="2"/>
    <x v="2"/>
    <n v="4"/>
    <n v="18"/>
    <x v="12"/>
    <s v="Patricia Fernandez"/>
    <n v="87"/>
    <n v="87"/>
    <x v="3"/>
    <n v="478500"/>
    <n v="304.5"/>
  </r>
  <r>
    <n v="17350"/>
    <x v="2"/>
    <x v="7"/>
    <n v="2"/>
    <n v="4"/>
    <x v="1"/>
    <s v="Marcela Valencia"/>
    <n v="213"/>
    <n v="213"/>
    <x v="3"/>
    <n v="915900"/>
    <n v="489.9"/>
  </r>
  <r>
    <n v="17351"/>
    <x v="2"/>
    <x v="9"/>
    <n v="3"/>
    <n v="9"/>
    <x v="3"/>
    <s v="Juan Carlos Londoño"/>
    <n v="109"/>
    <n v="109"/>
    <x v="1"/>
    <n v="763000"/>
    <n v="436"/>
  </r>
  <r>
    <n v="17352"/>
    <x v="2"/>
    <x v="0"/>
    <n v="11"/>
    <n v="6"/>
    <x v="7"/>
    <s v="Juan Carlos Londoño"/>
    <n v="115"/>
    <n v="115"/>
    <x v="3"/>
    <n v="632500"/>
    <n v="402.5"/>
  </r>
  <r>
    <n v="17353"/>
    <x v="2"/>
    <x v="6"/>
    <n v="1"/>
    <n v="17"/>
    <x v="9"/>
    <s v="Juan Carlos Londoño"/>
    <n v="118"/>
    <n v="118"/>
    <x v="2"/>
    <n v="1038400"/>
    <n v="448.4"/>
  </r>
  <r>
    <n v="17354"/>
    <x v="2"/>
    <x v="8"/>
    <n v="5"/>
    <n v="16"/>
    <x v="7"/>
    <s v="Ortensia Giraldo"/>
    <n v="79"/>
    <n v="79"/>
    <x v="0"/>
    <n v="237000"/>
    <n v="158"/>
  </r>
  <r>
    <n v="17355"/>
    <x v="2"/>
    <x v="1"/>
    <n v="10"/>
    <n v="10"/>
    <x v="6"/>
    <s v="Carolina Navarro"/>
    <n v="135"/>
    <n v="135"/>
    <x v="1"/>
    <n v="945000"/>
    <n v="540"/>
  </r>
  <r>
    <n v="17356"/>
    <x v="2"/>
    <x v="2"/>
    <n v="4"/>
    <n v="8"/>
    <x v="0"/>
    <s v="Ernesto Pérez"/>
    <n v="123"/>
    <n v="123"/>
    <x v="1"/>
    <n v="861000"/>
    <n v="492"/>
  </r>
  <r>
    <n v="17357"/>
    <x v="2"/>
    <x v="11"/>
    <n v="7"/>
    <n v="6"/>
    <x v="4"/>
    <s v="Ernesto Pérez"/>
    <n v="129"/>
    <n v="129"/>
    <x v="1"/>
    <n v="903000"/>
    <n v="516"/>
  </r>
  <r>
    <n v="17358"/>
    <x v="2"/>
    <x v="10"/>
    <n v="6"/>
    <n v="2"/>
    <x v="14"/>
    <s v="Marcela Valencia"/>
    <n v="50"/>
    <n v="50"/>
    <x v="3"/>
    <n v="275000"/>
    <n v="175"/>
  </r>
  <r>
    <n v="17359"/>
    <x v="2"/>
    <x v="11"/>
    <n v="7"/>
    <n v="14"/>
    <x v="11"/>
    <s v="Ortensia Giraldo"/>
    <n v="265"/>
    <n v="265"/>
    <x v="3"/>
    <n v="1139500"/>
    <n v="609.5"/>
  </r>
  <r>
    <n v="17360"/>
    <x v="2"/>
    <x v="4"/>
    <n v="12"/>
    <n v="19"/>
    <x v="11"/>
    <s v="Patricia Fernandez"/>
    <n v="238"/>
    <n v="238"/>
    <x v="2"/>
    <n v="1785000"/>
    <n v="595"/>
  </r>
  <r>
    <n v="17361"/>
    <x v="2"/>
    <x v="0"/>
    <n v="11"/>
    <n v="2"/>
    <x v="15"/>
    <s v="Ernesto Pérez"/>
    <n v="92"/>
    <n v="92"/>
    <x v="3"/>
    <n v="506000"/>
    <n v="322"/>
  </r>
  <r>
    <n v="17362"/>
    <x v="2"/>
    <x v="3"/>
    <n v="8"/>
    <n v="26"/>
    <x v="12"/>
    <s v="Juan Carlos Londoño"/>
    <n v="105"/>
    <n v="105"/>
    <x v="2"/>
    <n v="924000"/>
    <n v="399"/>
  </r>
  <r>
    <n v="17363"/>
    <x v="2"/>
    <x v="5"/>
    <n v="9"/>
    <n v="9"/>
    <x v="7"/>
    <s v="Ernesto Pérez"/>
    <n v="100"/>
    <n v="100"/>
    <x v="1"/>
    <n v="700000"/>
    <n v="400"/>
  </r>
  <r>
    <n v="17364"/>
    <x v="2"/>
    <x v="5"/>
    <n v="9"/>
    <n v="25"/>
    <x v="14"/>
    <s v="Juan Carlos Londoño"/>
    <n v="241"/>
    <n v="241"/>
    <x v="2"/>
    <n v="1807500"/>
    <n v="602.5"/>
  </r>
  <r>
    <n v="17365"/>
    <x v="2"/>
    <x v="3"/>
    <n v="8"/>
    <n v="20"/>
    <x v="19"/>
    <s v="Ernesto Pérez"/>
    <n v="272"/>
    <n v="272"/>
    <x v="3"/>
    <n v="1169600"/>
    <n v="625.6"/>
  </r>
  <r>
    <n v="17366"/>
    <x v="2"/>
    <x v="4"/>
    <n v="12"/>
    <n v="9"/>
    <x v="1"/>
    <s v="Juan Carlos Londoño"/>
    <n v="139"/>
    <n v="139"/>
    <x v="1"/>
    <n v="973000"/>
    <n v="556"/>
  </r>
  <r>
    <n v="17367"/>
    <x v="2"/>
    <x v="1"/>
    <n v="10"/>
    <n v="16"/>
    <x v="7"/>
    <s v="Patricia Fernandez"/>
    <n v="93"/>
    <n v="93"/>
    <x v="0"/>
    <n v="279000"/>
    <n v="186"/>
  </r>
  <r>
    <n v="17368"/>
    <x v="2"/>
    <x v="3"/>
    <n v="8"/>
    <n v="4"/>
    <x v="1"/>
    <s v="Ortensia Giraldo"/>
    <n v="70"/>
    <n v="70"/>
    <x v="1"/>
    <n v="490000"/>
    <n v="280"/>
  </r>
  <r>
    <n v="17369"/>
    <x v="2"/>
    <x v="11"/>
    <n v="7"/>
    <n v="10"/>
    <x v="0"/>
    <s v="Ernesto Pérez"/>
    <n v="296"/>
    <n v="296"/>
    <x v="3"/>
    <n v="1272800"/>
    <n v="680.8"/>
  </r>
  <r>
    <n v="17370"/>
    <x v="2"/>
    <x v="4"/>
    <n v="12"/>
    <n v="25"/>
    <x v="9"/>
    <s v="Carolina Navarro"/>
    <n v="161"/>
    <n v="161"/>
    <x v="1"/>
    <n v="1127000"/>
    <n v="644"/>
  </r>
  <r>
    <n v="17371"/>
    <x v="2"/>
    <x v="8"/>
    <n v="5"/>
    <n v="8"/>
    <x v="19"/>
    <s v="Carolina Navarro"/>
    <n v="175"/>
    <n v="175"/>
    <x v="1"/>
    <n v="1225000"/>
    <n v="700"/>
  </r>
  <r>
    <n v="17372"/>
    <x v="2"/>
    <x v="11"/>
    <n v="7"/>
    <n v="12"/>
    <x v="7"/>
    <s v="Carolina Navarro"/>
    <n v="220"/>
    <n v="220"/>
    <x v="0"/>
    <n v="528000"/>
    <n v="308"/>
  </r>
  <r>
    <n v="17373"/>
    <x v="2"/>
    <x v="3"/>
    <n v="8"/>
    <n v="17"/>
    <x v="5"/>
    <s v="Ernesto Pérez"/>
    <n v="255"/>
    <n v="255"/>
    <x v="3"/>
    <n v="1096500"/>
    <n v="586.5"/>
  </r>
  <r>
    <n v="17374"/>
    <x v="2"/>
    <x v="4"/>
    <n v="12"/>
    <n v="9"/>
    <x v="6"/>
    <s v="Juan Carlos Londoño"/>
    <n v="122"/>
    <n v="122"/>
    <x v="1"/>
    <n v="854000"/>
    <n v="488"/>
  </r>
  <r>
    <n v="17375"/>
    <x v="2"/>
    <x v="8"/>
    <n v="5"/>
    <n v="21"/>
    <x v="9"/>
    <s v="Patricia Fernandez"/>
    <n v="110"/>
    <n v="110"/>
    <x v="1"/>
    <n v="770000"/>
    <n v="440"/>
  </r>
  <r>
    <n v="17376"/>
    <x v="2"/>
    <x v="10"/>
    <n v="6"/>
    <n v="8"/>
    <x v="13"/>
    <s v="Ortensia Giraldo"/>
    <n v="109"/>
    <n v="109"/>
    <x v="3"/>
    <n v="599500"/>
    <n v="381.5"/>
  </r>
  <r>
    <n v="17377"/>
    <x v="2"/>
    <x v="6"/>
    <n v="1"/>
    <n v="1"/>
    <x v="19"/>
    <s v="Carolina Navarro"/>
    <n v="159"/>
    <n v="159"/>
    <x v="1"/>
    <n v="1113000"/>
    <n v="636"/>
  </r>
  <r>
    <n v="17378"/>
    <x v="2"/>
    <x v="2"/>
    <n v="4"/>
    <n v="15"/>
    <x v="15"/>
    <s v="Juan Carlos Londoño"/>
    <n v="110"/>
    <n v="110"/>
    <x v="1"/>
    <n v="770000"/>
    <n v="440"/>
  </r>
  <r>
    <n v="17379"/>
    <x v="2"/>
    <x v="6"/>
    <n v="1"/>
    <n v="8"/>
    <x v="5"/>
    <s v="Carolina Navarro"/>
    <n v="61"/>
    <n v="61"/>
    <x v="2"/>
    <n v="536800"/>
    <n v="231.8"/>
  </r>
  <r>
    <n v="17380"/>
    <x v="2"/>
    <x v="1"/>
    <n v="10"/>
    <n v="20"/>
    <x v="18"/>
    <s v="Patricia Fernandez"/>
    <n v="103"/>
    <n v="103"/>
    <x v="0"/>
    <n v="309000"/>
    <n v="206"/>
  </r>
  <r>
    <n v="17381"/>
    <x v="2"/>
    <x v="1"/>
    <n v="10"/>
    <n v="4"/>
    <x v="18"/>
    <s v="Patricia Fernandez"/>
    <n v="102"/>
    <n v="102"/>
    <x v="3"/>
    <n v="561000"/>
    <n v="357"/>
  </r>
  <r>
    <n v="17382"/>
    <x v="2"/>
    <x v="7"/>
    <n v="2"/>
    <n v="30"/>
    <x v="9"/>
    <s v="Carolina Navarro"/>
    <n v="101"/>
    <n v="101"/>
    <x v="1"/>
    <n v="707000"/>
    <n v="404"/>
  </r>
  <r>
    <n v="17383"/>
    <x v="2"/>
    <x v="7"/>
    <n v="2"/>
    <n v="15"/>
    <x v="8"/>
    <s v="Ortensia Giraldo"/>
    <n v="233"/>
    <n v="233"/>
    <x v="3"/>
    <n v="1001900"/>
    <n v="535.9"/>
  </r>
  <r>
    <n v="17384"/>
    <x v="2"/>
    <x v="4"/>
    <n v="12"/>
    <n v="25"/>
    <x v="1"/>
    <s v="Patricia Fernandez"/>
    <n v="271"/>
    <n v="271"/>
    <x v="2"/>
    <n v="2032500"/>
    <n v="677.5"/>
  </r>
  <r>
    <n v="17385"/>
    <x v="2"/>
    <x v="0"/>
    <n v="11"/>
    <n v="14"/>
    <x v="2"/>
    <s v="Carolina Navarro"/>
    <n v="156"/>
    <n v="156"/>
    <x v="1"/>
    <n v="1092000"/>
    <n v="624"/>
  </r>
  <r>
    <n v="17386"/>
    <x v="2"/>
    <x v="11"/>
    <n v="7"/>
    <n v="6"/>
    <x v="7"/>
    <s v="Carolina Navarro"/>
    <n v="232"/>
    <n v="232"/>
    <x v="0"/>
    <n v="556800"/>
    <n v="324.8"/>
  </r>
  <r>
    <n v="17387"/>
    <x v="2"/>
    <x v="2"/>
    <n v="4"/>
    <n v="20"/>
    <x v="17"/>
    <s v="Ortensia Giraldo"/>
    <n v="213"/>
    <n v="213"/>
    <x v="2"/>
    <n v="1597500"/>
    <n v="532.5"/>
  </r>
  <r>
    <n v="17388"/>
    <x v="2"/>
    <x v="5"/>
    <n v="9"/>
    <n v="3"/>
    <x v="17"/>
    <s v="Carolina Navarro"/>
    <n v="170"/>
    <n v="170"/>
    <x v="1"/>
    <n v="1190000"/>
    <n v="680"/>
  </r>
  <r>
    <n v="17389"/>
    <x v="2"/>
    <x v="9"/>
    <n v="3"/>
    <n v="19"/>
    <x v="4"/>
    <s v="Marcela Valencia"/>
    <n v="95"/>
    <n v="95"/>
    <x v="1"/>
    <n v="665000"/>
    <n v="380"/>
  </r>
  <r>
    <n v="17390"/>
    <x v="2"/>
    <x v="0"/>
    <n v="11"/>
    <n v="17"/>
    <x v="0"/>
    <s v="Patricia Fernandez"/>
    <n v="100"/>
    <n v="100"/>
    <x v="3"/>
    <n v="550000"/>
    <n v="350"/>
  </r>
  <r>
    <n v="17391"/>
    <x v="2"/>
    <x v="2"/>
    <n v="4"/>
    <n v="14"/>
    <x v="13"/>
    <s v="Patricia Fernandez"/>
    <n v="264"/>
    <n v="264"/>
    <x v="2"/>
    <n v="1980000"/>
    <n v="660"/>
  </r>
  <r>
    <n v="17392"/>
    <x v="2"/>
    <x v="11"/>
    <n v="7"/>
    <n v="12"/>
    <x v="1"/>
    <s v="Ernesto Pérez"/>
    <n v="117"/>
    <n v="117"/>
    <x v="1"/>
    <n v="819000"/>
    <n v="468"/>
  </r>
  <r>
    <n v="17393"/>
    <x v="2"/>
    <x v="7"/>
    <n v="2"/>
    <n v="28"/>
    <x v="12"/>
    <s v="Juan Carlos Londoño"/>
    <n v="73"/>
    <n v="73"/>
    <x v="2"/>
    <n v="642400"/>
    <n v="277.39999999999998"/>
  </r>
  <r>
    <n v="17394"/>
    <x v="2"/>
    <x v="9"/>
    <n v="3"/>
    <n v="18"/>
    <x v="2"/>
    <s v="Patricia Fernandez"/>
    <n v="79"/>
    <n v="79"/>
    <x v="1"/>
    <n v="553000"/>
    <n v="316"/>
  </r>
  <r>
    <n v="17395"/>
    <x v="2"/>
    <x v="4"/>
    <n v="12"/>
    <n v="24"/>
    <x v="10"/>
    <s v="Ernesto Pérez"/>
    <n v="97"/>
    <n v="97"/>
    <x v="3"/>
    <n v="533500"/>
    <n v="339.5"/>
  </r>
  <r>
    <n v="17396"/>
    <x v="2"/>
    <x v="0"/>
    <n v="11"/>
    <n v="4"/>
    <x v="1"/>
    <s v="Marcela Valencia"/>
    <n v="105"/>
    <n v="105"/>
    <x v="0"/>
    <n v="315000"/>
    <n v="210"/>
  </r>
  <r>
    <n v="17397"/>
    <x v="2"/>
    <x v="6"/>
    <n v="1"/>
    <n v="8"/>
    <x v="7"/>
    <s v="Juan Carlos Londoño"/>
    <n v="284"/>
    <n v="284"/>
    <x v="0"/>
    <n v="681600"/>
    <n v="397.6"/>
  </r>
  <r>
    <n v="17398"/>
    <x v="2"/>
    <x v="0"/>
    <n v="11"/>
    <n v="23"/>
    <x v="10"/>
    <s v="Ortensia Giraldo"/>
    <n v="112"/>
    <n v="112"/>
    <x v="0"/>
    <n v="336000"/>
    <n v="224"/>
  </r>
  <r>
    <n v="17399"/>
    <x v="2"/>
    <x v="11"/>
    <n v="7"/>
    <n v="29"/>
    <x v="15"/>
    <s v="Marcela Valencia"/>
    <n v="263"/>
    <n v="263"/>
    <x v="0"/>
    <n v="631200"/>
    <n v="368.2"/>
  </r>
  <r>
    <n v="17400"/>
    <x v="2"/>
    <x v="10"/>
    <n v="6"/>
    <n v="17"/>
    <x v="16"/>
    <s v="Ernesto Pérez"/>
    <n v="282"/>
    <n v="282"/>
    <x v="2"/>
    <n v="2115000"/>
    <n v="705"/>
  </r>
  <r>
    <n v="17401"/>
    <x v="2"/>
    <x v="8"/>
    <n v="5"/>
    <n v="12"/>
    <x v="10"/>
    <s v="Patricia Fernandez"/>
    <n v="103"/>
    <n v="103"/>
    <x v="0"/>
    <n v="309000"/>
    <n v="206"/>
  </r>
  <r>
    <n v="17402"/>
    <x v="2"/>
    <x v="2"/>
    <n v="4"/>
    <n v="8"/>
    <x v="15"/>
    <s v="Juan Carlos Londoño"/>
    <n v="90"/>
    <n v="90"/>
    <x v="0"/>
    <n v="270000"/>
    <n v="180"/>
  </r>
  <r>
    <n v="17403"/>
    <x v="2"/>
    <x v="5"/>
    <n v="9"/>
    <n v="15"/>
    <x v="3"/>
    <s v="Carolina Navarro"/>
    <n v="79"/>
    <n v="79"/>
    <x v="1"/>
    <n v="553000"/>
    <n v="316"/>
  </r>
  <r>
    <n v="17404"/>
    <x v="2"/>
    <x v="4"/>
    <n v="12"/>
    <n v="14"/>
    <x v="7"/>
    <s v="Patricia Fernandez"/>
    <n v="179"/>
    <n v="179"/>
    <x v="1"/>
    <n v="1253000"/>
    <n v="716"/>
  </r>
  <r>
    <n v="17405"/>
    <x v="2"/>
    <x v="4"/>
    <n v="12"/>
    <n v="19"/>
    <x v="8"/>
    <s v="Carolina Navarro"/>
    <n v="104"/>
    <n v="104"/>
    <x v="3"/>
    <n v="572000"/>
    <n v="364"/>
  </r>
  <r>
    <n v="17406"/>
    <x v="2"/>
    <x v="8"/>
    <n v="5"/>
    <n v="24"/>
    <x v="8"/>
    <s v="Marcela Valencia"/>
    <n v="155"/>
    <n v="155"/>
    <x v="1"/>
    <n v="1085000"/>
    <n v="620"/>
  </r>
  <r>
    <n v="17407"/>
    <x v="2"/>
    <x v="3"/>
    <n v="8"/>
    <n v="30"/>
    <x v="0"/>
    <s v="Ernesto Pérez"/>
    <n v="275"/>
    <n v="275"/>
    <x v="0"/>
    <n v="660000"/>
    <n v="385"/>
  </r>
  <r>
    <n v="17408"/>
    <x v="2"/>
    <x v="3"/>
    <n v="8"/>
    <n v="2"/>
    <x v="13"/>
    <s v="Ortensia Giraldo"/>
    <n v="222"/>
    <n v="222"/>
    <x v="0"/>
    <n v="532800"/>
    <n v="310.8"/>
  </r>
  <r>
    <n v="17409"/>
    <x v="2"/>
    <x v="0"/>
    <n v="11"/>
    <n v="25"/>
    <x v="2"/>
    <s v="Juan Carlos Londoño"/>
    <n v="154"/>
    <n v="154"/>
    <x v="1"/>
    <n v="1078000"/>
    <n v="616"/>
  </r>
  <r>
    <n v="17410"/>
    <x v="2"/>
    <x v="8"/>
    <n v="5"/>
    <n v="6"/>
    <x v="14"/>
    <s v="Marcela Valencia"/>
    <n v="91"/>
    <n v="91"/>
    <x v="3"/>
    <n v="500500"/>
    <n v="318.5"/>
  </r>
  <r>
    <n v="17411"/>
    <x v="2"/>
    <x v="2"/>
    <n v="4"/>
    <n v="24"/>
    <x v="8"/>
    <s v="Carolina Navarro"/>
    <n v="59"/>
    <n v="59"/>
    <x v="0"/>
    <n v="177000"/>
    <n v="118"/>
  </r>
  <r>
    <n v="17412"/>
    <x v="2"/>
    <x v="11"/>
    <n v="7"/>
    <n v="13"/>
    <x v="18"/>
    <s v="Patricia Fernandez"/>
    <n v="111"/>
    <n v="111"/>
    <x v="1"/>
    <n v="777000"/>
    <n v="444"/>
  </r>
  <r>
    <n v="17413"/>
    <x v="2"/>
    <x v="1"/>
    <n v="10"/>
    <n v="8"/>
    <x v="3"/>
    <s v="Patricia Fernandez"/>
    <n v="173"/>
    <n v="173"/>
    <x v="1"/>
    <n v="1211000"/>
    <n v="692"/>
  </r>
  <r>
    <n v="17414"/>
    <x v="2"/>
    <x v="11"/>
    <n v="7"/>
    <n v="24"/>
    <x v="3"/>
    <s v="Patricia Fernandez"/>
    <n v="266"/>
    <n v="266"/>
    <x v="3"/>
    <n v="1143800"/>
    <n v="611.79999999999995"/>
  </r>
  <r>
    <n v="17415"/>
    <x v="2"/>
    <x v="10"/>
    <n v="6"/>
    <n v="28"/>
    <x v="12"/>
    <s v="Marcela Valencia"/>
    <n v="116"/>
    <n v="116"/>
    <x v="1"/>
    <n v="812000"/>
    <n v="464"/>
  </r>
  <r>
    <n v="17416"/>
    <x v="2"/>
    <x v="6"/>
    <n v="1"/>
    <n v="6"/>
    <x v="14"/>
    <s v="Juan Carlos Londoño"/>
    <n v="143"/>
    <n v="143"/>
    <x v="1"/>
    <n v="1001000"/>
    <n v="572"/>
  </r>
  <r>
    <n v="17417"/>
    <x v="2"/>
    <x v="0"/>
    <n v="11"/>
    <n v="13"/>
    <x v="15"/>
    <s v="Patricia Fernandez"/>
    <n v="96"/>
    <n v="96"/>
    <x v="0"/>
    <n v="288000"/>
    <n v="192"/>
  </r>
  <r>
    <n v="17418"/>
    <x v="2"/>
    <x v="0"/>
    <n v="11"/>
    <n v="30"/>
    <x v="3"/>
    <s v="Marcela Valencia"/>
    <n v="89"/>
    <n v="89"/>
    <x v="3"/>
    <n v="489500"/>
    <n v="311.5"/>
  </r>
  <r>
    <n v="17419"/>
    <x v="2"/>
    <x v="9"/>
    <n v="3"/>
    <n v="24"/>
    <x v="9"/>
    <s v="Juan Carlos Londoño"/>
    <n v="110"/>
    <n v="110"/>
    <x v="3"/>
    <n v="605000"/>
    <n v="385"/>
  </r>
  <r>
    <n v="17420"/>
    <x v="2"/>
    <x v="0"/>
    <n v="11"/>
    <n v="22"/>
    <x v="16"/>
    <s v="Ernesto Pérez"/>
    <n v="110"/>
    <n v="110"/>
    <x v="1"/>
    <n v="770000"/>
    <n v="440"/>
  </r>
  <r>
    <n v="17421"/>
    <x v="2"/>
    <x v="2"/>
    <n v="4"/>
    <n v="2"/>
    <x v="2"/>
    <s v="Patricia Fernandez"/>
    <n v="285"/>
    <n v="285"/>
    <x v="2"/>
    <n v="2137500"/>
    <n v="712.5"/>
  </r>
  <r>
    <n v="17422"/>
    <x v="2"/>
    <x v="5"/>
    <n v="9"/>
    <n v="2"/>
    <x v="9"/>
    <s v="Carolina Navarro"/>
    <n v="265"/>
    <n v="265"/>
    <x v="2"/>
    <n v="1987500"/>
    <n v="662.5"/>
  </r>
  <r>
    <n v="17423"/>
    <x v="2"/>
    <x v="8"/>
    <n v="5"/>
    <n v="7"/>
    <x v="6"/>
    <s v="Ernesto Pérez"/>
    <n v="294"/>
    <n v="294"/>
    <x v="2"/>
    <n v="2205000"/>
    <n v="735"/>
  </r>
  <r>
    <n v="17424"/>
    <x v="2"/>
    <x v="5"/>
    <n v="9"/>
    <n v="4"/>
    <x v="15"/>
    <s v="Patricia Fernandez"/>
    <n v="117"/>
    <n v="117"/>
    <x v="0"/>
    <n v="351000"/>
    <n v="234"/>
  </r>
  <r>
    <n v="17425"/>
    <x v="2"/>
    <x v="7"/>
    <n v="2"/>
    <n v="11"/>
    <x v="17"/>
    <s v="Juan Carlos Londoño"/>
    <n v="102"/>
    <n v="102"/>
    <x v="2"/>
    <n v="897600"/>
    <n v="387.6"/>
  </r>
  <r>
    <n v="17426"/>
    <x v="2"/>
    <x v="3"/>
    <n v="8"/>
    <n v="25"/>
    <x v="5"/>
    <s v="Marcela Valencia"/>
    <n v="65"/>
    <n v="65"/>
    <x v="2"/>
    <n v="572000"/>
    <n v="247"/>
  </r>
  <r>
    <n v="17427"/>
    <x v="2"/>
    <x v="7"/>
    <n v="2"/>
    <n v="11"/>
    <x v="7"/>
    <s v="Carolina Navarro"/>
    <n v="204"/>
    <n v="204"/>
    <x v="3"/>
    <n v="877200"/>
    <n v="469.2"/>
  </r>
  <r>
    <n v="17428"/>
    <x v="2"/>
    <x v="3"/>
    <n v="8"/>
    <n v="11"/>
    <x v="13"/>
    <s v="Ortensia Giraldo"/>
    <n v="74"/>
    <n v="74"/>
    <x v="1"/>
    <n v="518000"/>
    <n v="296"/>
  </r>
  <r>
    <n v="17429"/>
    <x v="2"/>
    <x v="3"/>
    <n v="8"/>
    <n v="5"/>
    <x v="11"/>
    <s v="Ernesto Pérez"/>
    <n v="179"/>
    <n v="179"/>
    <x v="1"/>
    <n v="1253000"/>
    <n v="716"/>
  </r>
  <r>
    <n v="17430"/>
    <x v="2"/>
    <x v="9"/>
    <n v="3"/>
    <n v="6"/>
    <x v="18"/>
    <s v="Patricia Fernandez"/>
    <n v="73"/>
    <n v="73"/>
    <x v="3"/>
    <n v="401500"/>
    <n v="255.5"/>
  </r>
  <r>
    <n v="17431"/>
    <x v="2"/>
    <x v="8"/>
    <n v="5"/>
    <n v="15"/>
    <x v="8"/>
    <s v="Ortensia Giraldo"/>
    <n v="262"/>
    <n v="262"/>
    <x v="2"/>
    <n v="1965000"/>
    <n v="655"/>
  </r>
  <r>
    <n v="17432"/>
    <x v="2"/>
    <x v="7"/>
    <n v="2"/>
    <n v="23"/>
    <x v="1"/>
    <s v="Ernesto Pérez"/>
    <n v="271"/>
    <n v="271"/>
    <x v="3"/>
    <n v="1165300"/>
    <n v="623.29999999999995"/>
  </r>
  <r>
    <n v="17433"/>
    <x v="2"/>
    <x v="9"/>
    <n v="3"/>
    <n v="24"/>
    <x v="14"/>
    <s v="Marcela Valencia"/>
    <n v="86"/>
    <n v="86"/>
    <x v="3"/>
    <n v="473000"/>
    <n v="301"/>
  </r>
  <r>
    <n v="17434"/>
    <x v="2"/>
    <x v="2"/>
    <n v="4"/>
    <n v="7"/>
    <x v="11"/>
    <s v="Ernesto Pérez"/>
    <n v="120"/>
    <n v="120"/>
    <x v="0"/>
    <n v="360000"/>
    <n v="240"/>
  </r>
  <r>
    <n v="17435"/>
    <x v="2"/>
    <x v="8"/>
    <n v="5"/>
    <n v="21"/>
    <x v="5"/>
    <s v="Ernesto Pérez"/>
    <n v="293"/>
    <n v="293"/>
    <x v="2"/>
    <n v="2197500"/>
    <n v="732.5"/>
  </r>
  <r>
    <n v="17436"/>
    <x v="2"/>
    <x v="9"/>
    <n v="3"/>
    <n v="25"/>
    <x v="10"/>
    <s v="Carolina Navarro"/>
    <n v="290"/>
    <n v="290"/>
    <x v="2"/>
    <n v="2175000"/>
    <n v="725"/>
  </r>
  <r>
    <n v="17437"/>
    <x v="2"/>
    <x v="8"/>
    <n v="5"/>
    <n v="13"/>
    <x v="16"/>
    <s v="Ortensia Giraldo"/>
    <n v="51"/>
    <n v="51"/>
    <x v="3"/>
    <n v="280500"/>
    <n v="178.5"/>
  </r>
  <r>
    <n v="17438"/>
    <x v="2"/>
    <x v="6"/>
    <n v="1"/>
    <n v="23"/>
    <x v="1"/>
    <s v="Ortensia Giraldo"/>
    <n v="80"/>
    <n v="80"/>
    <x v="1"/>
    <n v="560000"/>
    <n v="320"/>
  </r>
  <r>
    <n v="17439"/>
    <x v="2"/>
    <x v="4"/>
    <n v="12"/>
    <n v="5"/>
    <x v="2"/>
    <s v="Ortensia Giraldo"/>
    <n v="251"/>
    <n v="251"/>
    <x v="2"/>
    <n v="1882500"/>
    <n v="627.5"/>
  </r>
  <r>
    <n v="17440"/>
    <x v="2"/>
    <x v="1"/>
    <n v="10"/>
    <n v="19"/>
    <x v="7"/>
    <s v="Marcela Valencia"/>
    <n v="78"/>
    <n v="78"/>
    <x v="1"/>
    <n v="546000"/>
    <n v="312"/>
  </r>
  <r>
    <n v="17441"/>
    <x v="2"/>
    <x v="0"/>
    <n v="11"/>
    <n v="19"/>
    <x v="3"/>
    <s v="Ortensia Giraldo"/>
    <n v="257"/>
    <n v="257"/>
    <x v="2"/>
    <n v="1927500"/>
    <n v="642.5"/>
  </r>
  <r>
    <n v="17442"/>
    <x v="2"/>
    <x v="8"/>
    <n v="5"/>
    <n v="28"/>
    <x v="6"/>
    <s v="Juan Carlos Londoño"/>
    <n v="285"/>
    <n v="285"/>
    <x v="2"/>
    <n v="2137500"/>
    <n v="712.5"/>
  </r>
  <r>
    <n v="17443"/>
    <x v="2"/>
    <x v="11"/>
    <n v="7"/>
    <n v="11"/>
    <x v="1"/>
    <s v="Ortensia Giraldo"/>
    <n v="61"/>
    <n v="61"/>
    <x v="2"/>
    <n v="536800"/>
    <n v="231.8"/>
  </r>
  <r>
    <n v="17444"/>
    <x v="2"/>
    <x v="9"/>
    <n v="3"/>
    <n v="14"/>
    <x v="5"/>
    <s v="Marcela Valencia"/>
    <n v="57"/>
    <n v="57"/>
    <x v="3"/>
    <n v="313500"/>
    <n v="199.5"/>
  </r>
  <r>
    <n v="17445"/>
    <x v="2"/>
    <x v="0"/>
    <n v="11"/>
    <n v="29"/>
    <x v="1"/>
    <s v="Patricia Fernandez"/>
    <n v="117"/>
    <n v="117"/>
    <x v="1"/>
    <n v="819000"/>
    <n v="468"/>
  </r>
  <r>
    <n v="17446"/>
    <x v="2"/>
    <x v="4"/>
    <n v="12"/>
    <n v="14"/>
    <x v="14"/>
    <s v="Marcela Valencia"/>
    <n v="110"/>
    <n v="110"/>
    <x v="3"/>
    <n v="605000"/>
    <n v="385"/>
  </r>
  <r>
    <n v="17447"/>
    <x v="2"/>
    <x v="9"/>
    <n v="3"/>
    <n v="6"/>
    <x v="3"/>
    <s v="Carolina Navarro"/>
    <n v="92"/>
    <n v="92"/>
    <x v="1"/>
    <n v="644000"/>
    <n v="368"/>
  </r>
  <r>
    <n v="17448"/>
    <x v="2"/>
    <x v="2"/>
    <n v="4"/>
    <n v="22"/>
    <x v="10"/>
    <s v="Juan Carlos Londoño"/>
    <n v="71"/>
    <n v="71"/>
    <x v="0"/>
    <n v="213000"/>
    <n v="142"/>
  </r>
  <r>
    <n v="17449"/>
    <x v="2"/>
    <x v="2"/>
    <n v="4"/>
    <n v="16"/>
    <x v="15"/>
    <s v="Ortensia Giraldo"/>
    <n v="237"/>
    <n v="237"/>
    <x v="2"/>
    <n v="1777500"/>
    <n v="592.5"/>
  </r>
  <r>
    <n v="17450"/>
    <x v="2"/>
    <x v="1"/>
    <n v="10"/>
    <n v="17"/>
    <x v="19"/>
    <s v="Ortensia Giraldo"/>
    <n v="261"/>
    <n v="261"/>
    <x v="2"/>
    <n v="1957500"/>
    <n v="652.5"/>
  </r>
  <r>
    <n v="17451"/>
    <x v="2"/>
    <x v="1"/>
    <n v="10"/>
    <n v="6"/>
    <x v="2"/>
    <s v="Ernesto Pérez"/>
    <n v="112"/>
    <n v="112"/>
    <x v="1"/>
    <n v="784000"/>
    <n v="448"/>
  </r>
  <r>
    <n v="17452"/>
    <x v="2"/>
    <x v="8"/>
    <n v="5"/>
    <n v="15"/>
    <x v="4"/>
    <s v="Ortensia Giraldo"/>
    <n v="122"/>
    <n v="122"/>
    <x v="1"/>
    <n v="854000"/>
    <n v="488"/>
  </r>
  <r>
    <n v="17453"/>
    <x v="2"/>
    <x v="8"/>
    <n v="5"/>
    <n v="2"/>
    <x v="0"/>
    <s v="Carolina Navarro"/>
    <n v="67"/>
    <n v="67"/>
    <x v="3"/>
    <n v="368500"/>
    <n v="234.5"/>
  </r>
  <r>
    <n v="17454"/>
    <x v="2"/>
    <x v="8"/>
    <n v="5"/>
    <n v="28"/>
    <x v="8"/>
    <s v="Juan Carlos Londoño"/>
    <n v="77"/>
    <n v="77"/>
    <x v="0"/>
    <n v="231000"/>
    <n v="154"/>
  </r>
  <r>
    <n v="17455"/>
    <x v="2"/>
    <x v="7"/>
    <n v="2"/>
    <n v="18"/>
    <x v="0"/>
    <s v="Ortensia Giraldo"/>
    <n v="208"/>
    <n v="208"/>
    <x v="0"/>
    <n v="499200"/>
    <n v="291.2"/>
  </r>
  <r>
    <n v="17456"/>
    <x v="2"/>
    <x v="9"/>
    <n v="3"/>
    <n v="20"/>
    <x v="9"/>
    <s v="Ortensia Giraldo"/>
    <n v="279"/>
    <n v="279"/>
    <x v="2"/>
    <n v="2092500"/>
    <n v="697.5"/>
  </r>
  <r>
    <n v="17457"/>
    <x v="2"/>
    <x v="6"/>
    <n v="1"/>
    <n v="20"/>
    <x v="7"/>
    <s v="Marcela Valencia"/>
    <n v="269"/>
    <n v="269"/>
    <x v="3"/>
    <n v="1156700"/>
    <n v="618.70000000000005"/>
  </r>
  <r>
    <n v="17458"/>
    <x v="2"/>
    <x v="7"/>
    <n v="2"/>
    <n v="21"/>
    <x v="2"/>
    <s v="Carolina Navarro"/>
    <n v="292"/>
    <n v="292"/>
    <x v="0"/>
    <n v="700800"/>
    <n v="408.8"/>
  </r>
  <r>
    <n v="17459"/>
    <x v="2"/>
    <x v="1"/>
    <n v="10"/>
    <n v="8"/>
    <x v="11"/>
    <s v="Ernesto Pérez"/>
    <n v="299"/>
    <n v="299"/>
    <x v="2"/>
    <n v="2242500"/>
    <n v="747.5"/>
  </r>
  <r>
    <n v="17460"/>
    <x v="2"/>
    <x v="5"/>
    <n v="9"/>
    <n v="8"/>
    <x v="12"/>
    <s v="Ernesto Pérez"/>
    <n v="280"/>
    <n v="280"/>
    <x v="2"/>
    <n v="2100000"/>
    <n v="700"/>
  </r>
  <r>
    <n v="17461"/>
    <x v="2"/>
    <x v="10"/>
    <n v="6"/>
    <n v="2"/>
    <x v="2"/>
    <s v="Ortensia Giraldo"/>
    <n v="269"/>
    <n v="269"/>
    <x v="2"/>
    <n v="2017500"/>
    <n v="672.5"/>
  </r>
  <r>
    <n v="17462"/>
    <x v="2"/>
    <x v="7"/>
    <n v="2"/>
    <n v="10"/>
    <x v="0"/>
    <s v="Ortensia Giraldo"/>
    <n v="93"/>
    <n v="93"/>
    <x v="2"/>
    <n v="818400"/>
    <n v="353.4"/>
  </r>
  <r>
    <n v="17463"/>
    <x v="2"/>
    <x v="6"/>
    <n v="1"/>
    <n v="18"/>
    <x v="0"/>
    <s v="Carolina Navarro"/>
    <n v="269"/>
    <n v="269"/>
    <x v="3"/>
    <n v="1156700"/>
    <n v="618.70000000000005"/>
  </r>
  <r>
    <n v="17464"/>
    <x v="2"/>
    <x v="3"/>
    <n v="8"/>
    <n v="2"/>
    <x v="14"/>
    <s v="Patricia Fernandez"/>
    <n v="258"/>
    <n v="258"/>
    <x v="0"/>
    <n v="619200"/>
    <n v="361.2"/>
  </r>
  <r>
    <n v="17465"/>
    <x v="2"/>
    <x v="2"/>
    <n v="4"/>
    <n v="28"/>
    <x v="3"/>
    <s v="Ortensia Giraldo"/>
    <n v="51"/>
    <n v="51"/>
    <x v="3"/>
    <n v="280500"/>
    <n v="178.5"/>
  </r>
  <r>
    <n v="17466"/>
    <x v="2"/>
    <x v="5"/>
    <n v="9"/>
    <n v="24"/>
    <x v="12"/>
    <s v="Patricia Fernandez"/>
    <n v="70"/>
    <n v="70"/>
    <x v="3"/>
    <n v="385000"/>
    <n v="245"/>
  </r>
  <r>
    <n v="17467"/>
    <x v="2"/>
    <x v="2"/>
    <n v="4"/>
    <n v="16"/>
    <x v="4"/>
    <s v="Juan Carlos Londoño"/>
    <n v="61"/>
    <n v="61"/>
    <x v="1"/>
    <n v="427000"/>
    <n v="244"/>
  </r>
  <r>
    <n v="17468"/>
    <x v="2"/>
    <x v="4"/>
    <n v="12"/>
    <n v="22"/>
    <x v="3"/>
    <s v="Ernesto Pérez"/>
    <n v="157"/>
    <n v="157"/>
    <x v="1"/>
    <n v="1099000"/>
    <n v="628"/>
  </r>
  <r>
    <n v="17469"/>
    <x v="2"/>
    <x v="11"/>
    <n v="7"/>
    <n v="30"/>
    <x v="2"/>
    <s v="Juan Carlos Londoño"/>
    <n v="71"/>
    <n v="71"/>
    <x v="1"/>
    <n v="497000"/>
    <n v="284"/>
  </r>
  <r>
    <n v="17470"/>
    <x v="2"/>
    <x v="8"/>
    <n v="5"/>
    <n v="30"/>
    <x v="11"/>
    <s v="Juan Carlos Londoño"/>
    <n v="220"/>
    <n v="220"/>
    <x v="2"/>
    <n v="1650000"/>
    <n v="550"/>
  </r>
  <r>
    <n v="17471"/>
    <x v="2"/>
    <x v="11"/>
    <n v="7"/>
    <n v="14"/>
    <x v="16"/>
    <s v="Carolina Navarro"/>
    <n v="178"/>
    <n v="178"/>
    <x v="1"/>
    <n v="1246000"/>
    <n v="712"/>
  </r>
  <r>
    <n v="17472"/>
    <x v="2"/>
    <x v="11"/>
    <n v="7"/>
    <n v="20"/>
    <x v="7"/>
    <s v="Carolina Navarro"/>
    <n v="295"/>
    <n v="295"/>
    <x v="3"/>
    <n v="1268500"/>
    <n v="678.5"/>
  </r>
  <r>
    <n v="17473"/>
    <x v="2"/>
    <x v="5"/>
    <n v="9"/>
    <n v="29"/>
    <x v="4"/>
    <s v="Juan Carlos Londoño"/>
    <n v="235"/>
    <n v="235"/>
    <x v="2"/>
    <n v="1762500"/>
    <n v="587.5"/>
  </r>
  <r>
    <n v="17474"/>
    <x v="2"/>
    <x v="0"/>
    <n v="11"/>
    <n v="15"/>
    <x v="8"/>
    <s v="Carolina Navarro"/>
    <n v="53"/>
    <n v="53"/>
    <x v="0"/>
    <n v="159000"/>
    <n v="106"/>
  </r>
  <r>
    <n v="17475"/>
    <x v="2"/>
    <x v="7"/>
    <n v="2"/>
    <n v="21"/>
    <x v="16"/>
    <s v="Marcela Valencia"/>
    <n v="288"/>
    <n v="288"/>
    <x v="3"/>
    <n v="1238400"/>
    <n v="662.4"/>
  </r>
  <r>
    <n v="17476"/>
    <x v="2"/>
    <x v="1"/>
    <n v="10"/>
    <n v="10"/>
    <x v="8"/>
    <s v="Ortensia Giraldo"/>
    <n v="216"/>
    <n v="216"/>
    <x v="2"/>
    <n v="1620000"/>
    <n v="540"/>
  </r>
  <r>
    <n v="17477"/>
    <x v="2"/>
    <x v="5"/>
    <n v="9"/>
    <n v="1"/>
    <x v="7"/>
    <s v="Juan Carlos Londoño"/>
    <n v="83"/>
    <n v="83"/>
    <x v="0"/>
    <n v="249000"/>
    <n v="166"/>
  </r>
  <r>
    <n v="17478"/>
    <x v="2"/>
    <x v="9"/>
    <n v="3"/>
    <n v="14"/>
    <x v="19"/>
    <s v="Patricia Fernandez"/>
    <n v="88"/>
    <n v="88"/>
    <x v="0"/>
    <n v="264000"/>
    <n v="176"/>
  </r>
  <r>
    <n v="17479"/>
    <x v="2"/>
    <x v="7"/>
    <n v="2"/>
    <n v="9"/>
    <x v="10"/>
    <s v="Juan Carlos Londoño"/>
    <n v="250"/>
    <n v="250"/>
    <x v="3"/>
    <n v="1075000"/>
    <n v="575"/>
  </r>
  <r>
    <n v="17480"/>
    <x v="2"/>
    <x v="6"/>
    <n v="1"/>
    <n v="24"/>
    <x v="1"/>
    <s v="Marcela Valencia"/>
    <n v="230"/>
    <n v="230"/>
    <x v="0"/>
    <n v="552000"/>
    <n v="322"/>
  </r>
  <r>
    <n v="17481"/>
    <x v="2"/>
    <x v="8"/>
    <n v="5"/>
    <n v="7"/>
    <x v="0"/>
    <s v="Patricia Fernandez"/>
    <n v="282"/>
    <n v="282"/>
    <x v="2"/>
    <n v="2115000"/>
    <n v="705"/>
  </r>
  <r>
    <n v="17482"/>
    <x v="2"/>
    <x v="1"/>
    <n v="10"/>
    <n v="29"/>
    <x v="3"/>
    <s v="Marcela Valencia"/>
    <n v="281"/>
    <n v="281"/>
    <x v="2"/>
    <n v="2107500"/>
    <n v="702.5"/>
  </r>
  <r>
    <n v="17483"/>
    <x v="2"/>
    <x v="5"/>
    <n v="9"/>
    <n v="12"/>
    <x v="6"/>
    <s v="Ortensia Giraldo"/>
    <n v="275"/>
    <n v="275"/>
    <x v="2"/>
    <n v="2062500"/>
    <n v="687.5"/>
  </r>
  <r>
    <n v="17484"/>
    <x v="2"/>
    <x v="4"/>
    <n v="12"/>
    <n v="7"/>
    <x v="7"/>
    <s v="Ernesto Pérez"/>
    <n v="219"/>
    <n v="219"/>
    <x v="2"/>
    <n v="1642500"/>
    <n v="547.5"/>
  </r>
  <r>
    <n v="17485"/>
    <x v="2"/>
    <x v="7"/>
    <n v="2"/>
    <n v="23"/>
    <x v="0"/>
    <s v="Marcela Valencia"/>
    <n v="241"/>
    <n v="241"/>
    <x v="0"/>
    <n v="578400"/>
    <n v="337.4"/>
  </r>
  <r>
    <n v="17486"/>
    <x v="2"/>
    <x v="6"/>
    <n v="1"/>
    <n v="11"/>
    <x v="0"/>
    <s v="Carolina Navarro"/>
    <n v="145"/>
    <n v="145"/>
    <x v="1"/>
    <n v="1015000"/>
    <n v="580"/>
  </r>
  <r>
    <n v="17487"/>
    <x v="2"/>
    <x v="6"/>
    <n v="1"/>
    <n v="21"/>
    <x v="3"/>
    <s v="Juan Carlos Londoño"/>
    <n v="179"/>
    <n v="179"/>
    <x v="1"/>
    <n v="1253000"/>
    <n v="716"/>
  </r>
  <r>
    <n v="17488"/>
    <x v="2"/>
    <x v="11"/>
    <n v="7"/>
    <n v="29"/>
    <x v="0"/>
    <s v="Patricia Fernandez"/>
    <n v="164"/>
    <n v="164"/>
    <x v="1"/>
    <n v="1148000"/>
    <n v="656"/>
  </r>
  <r>
    <n v="17489"/>
    <x v="2"/>
    <x v="4"/>
    <n v="12"/>
    <n v="5"/>
    <x v="6"/>
    <s v="Ernesto Pérez"/>
    <n v="64"/>
    <n v="64"/>
    <x v="0"/>
    <n v="192000"/>
    <n v="128"/>
  </r>
  <r>
    <n v="17490"/>
    <x v="2"/>
    <x v="9"/>
    <n v="3"/>
    <n v="6"/>
    <x v="4"/>
    <s v="Marcela Valencia"/>
    <n v="83"/>
    <n v="83"/>
    <x v="0"/>
    <n v="249000"/>
    <n v="166"/>
  </r>
  <r>
    <n v="17491"/>
    <x v="2"/>
    <x v="0"/>
    <n v="11"/>
    <n v="14"/>
    <x v="17"/>
    <s v="Carolina Navarro"/>
    <n v="101"/>
    <n v="101"/>
    <x v="1"/>
    <n v="707000"/>
    <n v="404"/>
  </r>
  <r>
    <n v="17492"/>
    <x v="2"/>
    <x v="4"/>
    <n v="12"/>
    <n v="19"/>
    <x v="10"/>
    <s v="Ortensia Giraldo"/>
    <n v="280"/>
    <n v="280"/>
    <x v="2"/>
    <n v="2100000"/>
    <n v="700"/>
  </r>
  <r>
    <n v="17493"/>
    <x v="2"/>
    <x v="2"/>
    <n v="4"/>
    <n v="15"/>
    <x v="10"/>
    <s v="Ernesto Pérez"/>
    <n v="103"/>
    <n v="103"/>
    <x v="3"/>
    <n v="566500"/>
    <n v="360.5"/>
  </r>
  <r>
    <n v="17494"/>
    <x v="2"/>
    <x v="7"/>
    <n v="2"/>
    <n v="14"/>
    <x v="0"/>
    <s v="Ortensia Giraldo"/>
    <n v="151"/>
    <n v="151"/>
    <x v="1"/>
    <n v="1057000"/>
    <n v="604"/>
  </r>
  <r>
    <n v="17495"/>
    <x v="2"/>
    <x v="9"/>
    <n v="3"/>
    <n v="2"/>
    <x v="3"/>
    <s v="Ortensia Giraldo"/>
    <n v="72"/>
    <n v="72"/>
    <x v="3"/>
    <n v="396000"/>
    <n v="252"/>
  </r>
  <r>
    <n v="17496"/>
    <x v="2"/>
    <x v="0"/>
    <n v="11"/>
    <n v="19"/>
    <x v="16"/>
    <s v="Carolina Navarro"/>
    <n v="94"/>
    <n v="94"/>
    <x v="3"/>
    <n v="517000"/>
    <n v="329"/>
  </r>
  <r>
    <n v="17497"/>
    <x v="2"/>
    <x v="4"/>
    <n v="12"/>
    <n v="4"/>
    <x v="17"/>
    <s v="Marcela Valencia"/>
    <n v="80"/>
    <n v="80"/>
    <x v="0"/>
    <n v="240000"/>
    <n v="160"/>
  </r>
  <r>
    <n v="17498"/>
    <x v="2"/>
    <x v="11"/>
    <n v="7"/>
    <n v="11"/>
    <x v="2"/>
    <s v="Ernesto Pérez"/>
    <n v="295"/>
    <n v="295"/>
    <x v="0"/>
    <n v="708000"/>
    <n v="413"/>
  </r>
  <r>
    <n v="17499"/>
    <x v="2"/>
    <x v="11"/>
    <n v="7"/>
    <n v="2"/>
    <x v="15"/>
    <s v="Ortensia Giraldo"/>
    <n v="257"/>
    <n v="257"/>
    <x v="3"/>
    <n v="1105100"/>
    <n v="591.1"/>
  </r>
  <r>
    <n v="17500"/>
    <x v="2"/>
    <x v="9"/>
    <n v="3"/>
    <n v="19"/>
    <x v="14"/>
    <s v="Juan Carlos Londoño"/>
    <n v="80"/>
    <n v="80"/>
    <x v="3"/>
    <n v="440000"/>
    <n v="280"/>
  </r>
  <r>
    <n v="17501"/>
    <x v="2"/>
    <x v="4"/>
    <n v="12"/>
    <n v="5"/>
    <x v="12"/>
    <s v="Juan Carlos Londoño"/>
    <n v="252"/>
    <n v="252"/>
    <x v="2"/>
    <n v="1890000"/>
    <n v="630"/>
  </r>
  <r>
    <n v="17502"/>
    <x v="2"/>
    <x v="1"/>
    <n v="10"/>
    <n v="8"/>
    <x v="13"/>
    <s v="Marcela Valencia"/>
    <n v="200"/>
    <n v="200"/>
    <x v="2"/>
    <n v="1500000"/>
    <n v="500"/>
  </r>
  <r>
    <n v="17503"/>
    <x v="2"/>
    <x v="1"/>
    <n v="10"/>
    <n v="21"/>
    <x v="0"/>
    <s v="Ortensia Giraldo"/>
    <n v="272"/>
    <n v="272"/>
    <x v="2"/>
    <n v="2040000"/>
    <n v="680"/>
  </r>
  <r>
    <n v="17504"/>
    <x v="2"/>
    <x v="5"/>
    <n v="9"/>
    <n v="14"/>
    <x v="15"/>
    <s v="Ortensia Giraldo"/>
    <n v="52"/>
    <n v="52"/>
    <x v="3"/>
    <n v="286000"/>
    <n v="182"/>
  </r>
  <r>
    <n v="17505"/>
    <x v="2"/>
    <x v="0"/>
    <n v="11"/>
    <n v="6"/>
    <x v="17"/>
    <s v="Patricia Fernandez"/>
    <n v="87"/>
    <n v="87"/>
    <x v="0"/>
    <n v="261000"/>
    <n v="174"/>
  </r>
  <r>
    <n v="17506"/>
    <x v="2"/>
    <x v="6"/>
    <n v="1"/>
    <n v="8"/>
    <x v="10"/>
    <s v="Ortensia Giraldo"/>
    <n v="73"/>
    <n v="73"/>
    <x v="2"/>
    <n v="642400"/>
    <n v="277.39999999999998"/>
  </r>
  <r>
    <n v="17507"/>
    <x v="2"/>
    <x v="2"/>
    <n v="4"/>
    <n v="24"/>
    <x v="7"/>
    <s v="Marcela Valencia"/>
    <n v="66"/>
    <n v="66"/>
    <x v="3"/>
    <n v="363000"/>
    <n v="231"/>
  </r>
  <r>
    <n v="17508"/>
    <x v="2"/>
    <x v="6"/>
    <n v="1"/>
    <n v="7"/>
    <x v="16"/>
    <s v="Juan Carlos Londoño"/>
    <n v="101"/>
    <n v="101"/>
    <x v="2"/>
    <n v="888800"/>
    <n v="383.8"/>
  </r>
  <r>
    <n v="17509"/>
    <x v="2"/>
    <x v="1"/>
    <n v="10"/>
    <n v="18"/>
    <x v="16"/>
    <s v="Patricia Fernandez"/>
    <n v="52"/>
    <n v="52"/>
    <x v="0"/>
    <n v="156000"/>
    <n v="104"/>
  </r>
  <r>
    <n v="17510"/>
    <x v="2"/>
    <x v="4"/>
    <n v="12"/>
    <n v="8"/>
    <x v="11"/>
    <s v="Marcela Valencia"/>
    <n v="243"/>
    <n v="243"/>
    <x v="2"/>
    <n v="1822500"/>
    <n v="607.5"/>
  </r>
  <r>
    <n v="17511"/>
    <x v="2"/>
    <x v="0"/>
    <n v="11"/>
    <n v="9"/>
    <x v="3"/>
    <s v="Carolina Navarro"/>
    <n v="71"/>
    <n v="71"/>
    <x v="3"/>
    <n v="390500"/>
    <n v="248.5"/>
  </r>
  <r>
    <n v="17512"/>
    <x v="2"/>
    <x v="5"/>
    <n v="9"/>
    <n v="9"/>
    <x v="7"/>
    <s v="Marcela Valencia"/>
    <n v="171"/>
    <n v="171"/>
    <x v="1"/>
    <n v="1197000"/>
    <n v="684"/>
  </r>
  <r>
    <n v="17513"/>
    <x v="2"/>
    <x v="4"/>
    <n v="12"/>
    <n v="10"/>
    <x v="16"/>
    <s v="Marcela Valencia"/>
    <n v="86"/>
    <n v="86"/>
    <x v="3"/>
    <n v="473000"/>
    <n v="301"/>
  </r>
  <r>
    <n v="17514"/>
    <x v="2"/>
    <x v="8"/>
    <n v="5"/>
    <n v="4"/>
    <x v="14"/>
    <s v="Ernesto Pérez"/>
    <n v="56"/>
    <n v="56"/>
    <x v="1"/>
    <n v="392000"/>
    <n v="224"/>
  </r>
  <r>
    <n v="17515"/>
    <x v="2"/>
    <x v="7"/>
    <n v="2"/>
    <n v="18"/>
    <x v="1"/>
    <s v="Ortensia Giraldo"/>
    <n v="165"/>
    <n v="165"/>
    <x v="1"/>
    <n v="1155000"/>
    <n v="660"/>
  </r>
  <r>
    <n v="17516"/>
    <x v="2"/>
    <x v="11"/>
    <n v="7"/>
    <n v="17"/>
    <x v="5"/>
    <s v="Patricia Fernandez"/>
    <n v="63"/>
    <n v="63"/>
    <x v="1"/>
    <n v="441000"/>
    <n v="252"/>
  </r>
  <r>
    <n v="17517"/>
    <x v="2"/>
    <x v="9"/>
    <n v="3"/>
    <n v="29"/>
    <x v="4"/>
    <s v="Marcela Valencia"/>
    <n v="103"/>
    <n v="103"/>
    <x v="0"/>
    <n v="309000"/>
    <n v="206"/>
  </r>
  <r>
    <n v="17518"/>
    <x v="2"/>
    <x v="7"/>
    <n v="2"/>
    <n v="20"/>
    <x v="1"/>
    <s v="Patricia Fernandez"/>
    <n v="226"/>
    <n v="226"/>
    <x v="3"/>
    <n v="971800"/>
    <n v="519.79999999999995"/>
  </r>
  <r>
    <n v="17519"/>
    <x v="2"/>
    <x v="6"/>
    <n v="1"/>
    <n v="25"/>
    <x v="9"/>
    <s v="Patricia Fernandez"/>
    <n v="106"/>
    <n v="106"/>
    <x v="1"/>
    <n v="742000"/>
    <n v="424"/>
  </r>
  <r>
    <n v="17520"/>
    <x v="2"/>
    <x v="0"/>
    <n v="11"/>
    <n v="1"/>
    <x v="16"/>
    <s v="Patricia Fernandez"/>
    <n v="90"/>
    <n v="90"/>
    <x v="0"/>
    <n v="270000"/>
    <n v="180"/>
  </r>
  <r>
    <n v="17521"/>
    <x v="2"/>
    <x v="0"/>
    <n v="11"/>
    <n v="4"/>
    <x v="16"/>
    <s v="Carolina Navarro"/>
    <n v="67"/>
    <n v="67"/>
    <x v="0"/>
    <n v="201000"/>
    <n v="134"/>
  </r>
  <r>
    <n v="17522"/>
    <x v="2"/>
    <x v="6"/>
    <n v="1"/>
    <n v="11"/>
    <x v="9"/>
    <s v="Ortensia Giraldo"/>
    <n v="239"/>
    <n v="239"/>
    <x v="3"/>
    <n v="1027700"/>
    <n v="549.70000000000005"/>
  </r>
  <r>
    <n v="17523"/>
    <x v="2"/>
    <x v="1"/>
    <n v="10"/>
    <n v="13"/>
    <x v="15"/>
    <s v="Ortensia Giraldo"/>
    <n v="89"/>
    <n v="89"/>
    <x v="3"/>
    <n v="489500"/>
    <n v="311.5"/>
  </r>
  <r>
    <n v="17524"/>
    <x v="2"/>
    <x v="7"/>
    <n v="2"/>
    <n v="9"/>
    <x v="6"/>
    <s v="Ernesto Pérez"/>
    <n v="162"/>
    <n v="162"/>
    <x v="1"/>
    <n v="1134000"/>
    <n v="648"/>
  </r>
  <r>
    <n v="17525"/>
    <x v="2"/>
    <x v="4"/>
    <n v="12"/>
    <n v="25"/>
    <x v="15"/>
    <s v="Ernesto Pérez"/>
    <n v="69"/>
    <n v="69"/>
    <x v="0"/>
    <n v="207000"/>
    <n v="138"/>
  </r>
  <r>
    <n v="17526"/>
    <x v="2"/>
    <x v="0"/>
    <n v="11"/>
    <n v="2"/>
    <x v="2"/>
    <s v="Carolina Navarro"/>
    <n v="178"/>
    <n v="178"/>
    <x v="1"/>
    <n v="1246000"/>
    <n v="712"/>
  </r>
  <r>
    <n v="17527"/>
    <x v="2"/>
    <x v="1"/>
    <n v="10"/>
    <n v="5"/>
    <x v="11"/>
    <s v="Patricia Fernandez"/>
    <n v="110"/>
    <n v="110"/>
    <x v="3"/>
    <n v="605000"/>
    <n v="385"/>
  </r>
  <r>
    <n v="17528"/>
    <x v="2"/>
    <x v="11"/>
    <n v="7"/>
    <n v="23"/>
    <x v="4"/>
    <s v="Patricia Fernandez"/>
    <n v="201"/>
    <n v="201"/>
    <x v="3"/>
    <n v="864300"/>
    <n v="462.3"/>
  </r>
  <r>
    <n v="17529"/>
    <x v="2"/>
    <x v="11"/>
    <n v="7"/>
    <n v="27"/>
    <x v="10"/>
    <s v="Carolina Navarro"/>
    <n v="295"/>
    <n v="295"/>
    <x v="3"/>
    <n v="1268500"/>
    <n v="678.5"/>
  </r>
  <r>
    <n v="17530"/>
    <x v="2"/>
    <x v="1"/>
    <n v="10"/>
    <n v="29"/>
    <x v="0"/>
    <s v="Patricia Fernandez"/>
    <n v="120"/>
    <n v="120"/>
    <x v="0"/>
    <n v="360000"/>
    <n v="240"/>
  </r>
  <r>
    <n v="17531"/>
    <x v="2"/>
    <x v="7"/>
    <n v="2"/>
    <n v="19"/>
    <x v="11"/>
    <s v="Patricia Fernandez"/>
    <n v="116"/>
    <n v="116"/>
    <x v="2"/>
    <n v="1020800"/>
    <n v="440.8"/>
  </r>
  <r>
    <n v="17532"/>
    <x v="2"/>
    <x v="9"/>
    <n v="3"/>
    <n v="12"/>
    <x v="7"/>
    <s v="Ernesto Pérez"/>
    <n v="112"/>
    <n v="112"/>
    <x v="0"/>
    <n v="336000"/>
    <n v="224"/>
  </r>
  <r>
    <n v="17533"/>
    <x v="2"/>
    <x v="9"/>
    <n v="3"/>
    <n v="29"/>
    <x v="6"/>
    <s v="Carolina Navarro"/>
    <n v="65"/>
    <n v="65"/>
    <x v="3"/>
    <n v="357500"/>
    <n v="227.5"/>
  </r>
  <r>
    <n v="17534"/>
    <x v="2"/>
    <x v="2"/>
    <n v="4"/>
    <n v="2"/>
    <x v="11"/>
    <s v="Juan Carlos Londoño"/>
    <n v="261"/>
    <n v="261"/>
    <x v="2"/>
    <n v="1957500"/>
    <n v="652.5"/>
  </r>
  <r>
    <n v="17535"/>
    <x v="2"/>
    <x v="7"/>
    <n v="2"/>
    <n v="27"/>
    <x v="12"/>
    <s v="Ernesto Pérez"/>
    <n v="248"/>
    <n v="248"/>
    <x v="3"/>
    <n v="1066400"/>
    <n v="570.4"/>
  </r>
  <r>
    <n v="17536"/>
    <x v="2"/>
    <x v="7"/>
    <n v="2"/>
    <n v="3"/>
    <x v="18"/>
    <s v="Carolina Navarro"/>
    <n v="262"/>
    <n v="262"/>
    <x v="3"/>
    <n v="1126600"/>
    <n v="602.6"/>
  </r>
  <r>
    <n v="17537"/>
    <x v="2"/>
    <x v="2"/>
    <n v="4"/>
    <n v="13"/>
    <x v="11"/>
    <s v="Ernesto Pérez"/>
    <n v="104"/>
    <n v="104"/>
    <x v="0"/>
    <n v="312000"/>
    <n v="208"/>
  </r>
  <r>
    <n v="17538"/>
    <x v="2"/>
    <x v="0"/>
    <n v="11"/>
    <n v="15"/>
    <x v="11"/>
    <s v="Marcela Valencia"/>
    <n v="298"/>
    <n v="298"/>
    <x v="2"/>
    <n v="2235000"/>
    <n v="745"/>
  </r>
  <r>
    <n v="17539"/>
    <x v="2"/>
    <x v="8"/>
    <n v="5"/>
    <n v="22"/>
    <x v="2"/>
    <s v="Patricia Fernandez"/>
    <n v="235"/>
    <n v="235"/>
    <x v="2"/>
    <n v="1762500"/>
    <n v="587.5"/>
  </r>
  <r>
    <n v="17540"/>
    <x v="2"/>
    <x v="3"/>
    <n v="8"/>
    <n v="1"/>
    <x v="16"/>
    <s v="Patricia Fernandez"/>
    <n v="115"/>
    <n v="115"/>
    <x v="2"/>
    <n v="1012000"/>
    <n v="437"/>
  </r>
  <r>
    <n v="17541"/>
    <x v="2"/>
    <x v="6"/>
    <n v="1"/>
    <n v="29"/>
    <x v="3"/>
    <s v="Patricia Fernandez"/>
    <n v="99"/>
    <n v="99"/>
    <x v="1"/>
    <n v="693000"/>
    <n v="396"/>
  </r>
  <r>
    <n v="17542"/>
    <x v="2"/>
    <x v="3"/>
    <n v="8"/>
    <n v="22"/>
    <x v="14"/>
    <s v="Carolina Navarro"/>
    <n v="73"/>
    <n v="73"/>
    <x v="2"/>
    <n v="642400"/>
    <n v="277.39999999999998"/>
  </r>
  <r>
    <n v="17543"/>
    <x v="2"/>
    <x v="10"/>
    <n v="6"/>
    <n v="20"/>
    <x v="10"/>
    <s v="Ortensia Giraldo"/>
    <n v="91"/>
    <n v="91"/>
    <x v="3"/>
    <n v="500500"/>
    <n v="318.5"/>
  </r>
  <r>
    <n v="17544"/>
    <x v="2"/>
    <x v="6"/>
    <n v="1"/>
    <n v="12"/>
    <x v="17"/>
    <s v="Marcela Valencia"/>
    <n v="100"/>
    <n v="100"/>
    <x v="2"/>
    <n v="880000"/>
    <n v="380"/>
  </r>
  <r>
    <n v="17545"/>
    <x v="2"/>
    <x v="8"/>
    <n v="5"/>
    <n v="28"/>
    <x v="9"/>
    <s v="Ernesto Pérez"/>
    <n v="290"/>
    <n v="290"/>
    <x v="2"/>
    <n v="2175000"/>
    <n v="725"/>
  </r>
  <r>
    <n v="17546"/>
    <x v="2"/>
    <x v="6"/>
    <n v="1"/>
    <n v="18"/>
    <x v="9"/>
    <s v="Ortensia Giraldo"/>
    <n v="113"/>
    <n v="113"/>
    <x v="1"/>
    <n v="791000"/>
    <n v="452"/>
  </r>
  <r>
    <n v="17547"/>
    <x v="2"/>
    <x v="4"/>
    <n v="12"/>
    <n v="1"/>
    <x v="11"/>
    <s v="Carolina Navarro"/>
    <n v="81"/>
    <n v="81"/>
    <x v="0"/>
    <n v="243000"/>
    <n v="162"/>
  </r>
  <r>
    <n v="17548"/>
    <x v="2"/>
    <x v="0"/>
    <n v="11"/>
    <n v="10"/>
    <x v="10"/>
    <s v="Carolina Navarro"/>
    <n v="275"/>
    <n v="275"/>
    <x v="2"/>
    <n v="2062500"/>
    <n v="687.5"/>
  </r>
  <r>
    <n v="17549"/>
    <x v="2"/>
    <x v="9"/>
    <n v="3"/>
    <n v="14"/>
    <x v="16"/>
    <s v="Marcela Valencia"/>
    <n v="77"/>
    <n v="77"/>
    <x v="3"/>
    <n v="423500"/>
    <n v="269.5"/>
  </r>
  <r>
    <n v="17550"/>
    <x v="2"/>
    <x v="7"/>
    <n v="2"/>
    <n v="4"/>
    <x v="16"/>
    <s v="Ortensia Giraldo"/>
    <n v="218"/>
    <n v="218"/>
    <x v="0"/>
    <n v="523200"/>
    <n v="305.2"/>
  </r>
  <r>
    <n v="17551"/>
    <x v="2"/>
    <x v="9"/>
    <n v="3"/>
    <n v="26"/>
    <x v="12"/>
    <s v="Juan Carlos Londoño"/>
    <n v="288"/>
    <n v="288"/>
    <x v="2"/>
    <n v="2160000"/>
    <n v="720"/>
  </r>
  <r>
    <n v="17552"/>
    <x v="2"/>
    <x v="4"/>
    <n v="12"/>
    <n v="16"/>
    <x v="0"/>
    <s v="Carolina Navarro"/>
    <n v="79"/>
    <n v="79"/>
    <x v="1"/>
    <n v="553000"/>
    <n v="316"/>
  </r>
  <r>
    <n v="17553"/>
    <x v="2"/>
    <x v="7"/>
    <n v="2"/>
    <n v="15"/>
    <x v="0"/>
    <s v="Ernesto Pérez"/>
    <n v="156"/>
    <n v="156"/>
    <x v="1"/>
    <n v="1092000"/>
    <n v="624"/>
  </r>
  <r>
    <n v="17554"/>
    <x v="2"/>
    <x v="5"/>
    <n v="9"/>
    <n v="29"/>
    <x v="11"/>
    <s v="Patricia Fernandez"/>
    <n v="63"/>
    <n v="63"/>
    <x v="1"/>
    <n v="441000"/>
    <n v="252"/>
  </r>
  <r>
    <n v="17555"/>
    <x v="2"/>
    <x v="3"/>
    <n v="8"/>
    <n v="11"/>
    <x v="11"/>
    <s v="Ortensia Giraldo"/>
    <n v="224"/>
    <n v="224"/>
    <x v="0"/>
    <n v="537600"/>
    <n v="313.60000000000002"/>
  </r>
  <r>
    <n v="17556"/>
    <x v="2"/>
    <x v="5"/>
    <n v="9"/>
    <n v="14"/>
    <x v="19"/>
    <s v="Ortensia Giraldo"/>
    <n v="223"/>
    <n v="223"/>
    <x v="2"/>
    <n v="1672500"/>
    <n v="557.5"/>
  </r>
  <r>
    <n v="17557"/>
    <x v="2"/>
    <x v="2"/>
    <n v="4"/>
    <n v="23"/>
    <x v="19"/>
    <s v="Carolina Navarro"/>
    <n v="106"/>
    <n v="106"/>
    <x v="1"/>
    <n v="742000"/>
    <n v="424"/>
  </r>
  <r>
    <n v="17558"/>
    <x v="2"/>
    <x v="10"/>
    <n v="6"/>
    <n v="5"/>
    <x v="0"/>
    <s v="Patricia Fernandez"/>
    <n v="277"/>
    <n v="277"/>
    <x v="2"/>
    <n v="2077500"/>
    <n v="692.5"/>
  </r>
  <r>
    <n v="17559"/>
    <x v="2"/>
    <x v="11"/>
    <n v="7"/>
    <n v="15"/>
    <x v="2"/>
    <s v="Marcela Valencia"/>
    <n v="294"/>
    <n v="294"/>
    <x v="3"/>
    <n v="1264200"/>
    <n v="676.2"/>
  </r>
  <r>
    <n v="17560"/>
    <x v="2"/>
    <x v="8"/>
    <n v="5"/>
    <n v="26"/>
    <x v="4"/>
    <s v="Marcela Valencia"/>
    <n v="234"/>
    <n v="234"/>
    <x v="2"/>
    <n v="1755000"/>
    <n v="585"/>
  </r>
  <r>
    <n v="17561"/>
    <x v="2"/>
    <x v="1"/>
    <n v="10"/>
    <n v="13"/>
    <x v="11"/>
    <s v="Marcela Valencia"/>
    <n v="119"/>
    <n v="119"/>
    <x v="1"/>
    <n v="833000"/>
    <n v="476"/>
  </r>
  <r>
    <n v="17562"/>
    <x v="2"/>
    <x v="10"/>
    <n v="6"/>
    <n v="30"/>
    <x v="5"/>
    <s v="Ortensia Giraldo"/>
    <n v="104"/>
    <n v="104"/>
    <x v="3"/>
    <n v="572000"/>
    <n v="364"/>
  </r>
  <r>
    <n v="17563"/>
    <x v="2"/>
    <x v="1"/>
    <n v="10"/>
    <n v="27"/>
    <x v="19"/>
    <s v="Ortensia Giraldo"/>
    <n v="74"/>
    <n v="74"/>
    <x v="1"/>
    <n v="518000"/>
    <n v="296"/>
  </r>
  <r>
    <n v="17564"/>
    <x v="2"/>
    <x v="7"/>
    <n v="2"/>
    <n v="19"/>
    <x v="17"/>
    <s v="Ortensia Giraldo"/>
    <n v="58"/>
    <n v="58"/>
    <x v="1"/>
    <n v="406000"/>
    <n v="232"/>
  </r>
  <r>
    <n v="17565"/>
    <x v="2"/>
    <x v="1"/>
    <n v="10"/>
    <n v="9"/>
    <x v="8"/>
    <s v="Ernesto Pérez"/>
    <n v="120"/>
    <n v="120"/>
    <x v="1"/>
    <n v="840000"/>
    <n v="480"/>
  </r>
  <r>
    <n v="17566"/>
    <x v="2"/>
    <x v="8"/>
    <n v="5"/>
    <n v="11"/>
    <x v="3"/>
    <s v="Patricia Fernandez"/>
    <n v="59"/>
    <n v="59"/>
    <x v="0"/>
    <n v="177000"/>
    <n v="118"/>
  </r>
  <r>
    <n v="17567"/>
    <x v="2"/>
    <x v="0"/>
    <n v="11"/>
    <n v="14"/>
    <x v="2"/>
    <s v="Patricia Fernandez"/>
    <n v="138"/>
    <n v="138"/>
    <x v="1"/>
    <n v="966000"/>
    <n v="552"/>
  </r>
  <r>
    <n v="17568"/>
    <x v="2"/>
    <x v="11"/>
    <n v="7"/>
    <n v="19"/>
    <x v="7"/>
    <s v="Patricia Fernandez"/>
    <n v="265"/>
    <n v="265"/>
    <x v="0"/>
    <n v="636000"/>
    <n v="371"/>
  </r>
  <r>
    <n v="17569"/>
    <x v="2"/>
    <x v="7"/>
    <n v="2"/>
    <n v="27"/>
    <x v="1"/>
    <s v="Ortensia Giraldo"/>
    <n v="202"/>
    <n v="202"/>
    <x v="3"/>
    <n v="868600"/>
    <n v="464.6"/>
  </r>
  <r>
    <n v="17570"/>
    <x v="2"/>
    <x v="6"/>
    <n v="1"/>
    <n v="7"/>
    <x v="13"/>
    <s v="Ortensia Giraldo"/>
    <n v="221"/>
    <n v="221"/>
    <x v="3"/>
    <n v="950300"/>
    <n v="508.3"/>
  </r>
  <r>
    <n v="17571"/>
    <x v="2"/>
    <x v="2"/>
    <n v="4"/>
    <n v="9"/>
    <x v="8"/>
    <s v="Carolina Navarro"/>
    <n v="115"/>
    <n v="115"/>
    <x v="0"/>
    <n v="345000"/>
    <n v="230"/>
  </r>
  <r>
    <n v="17572"/>
    <x v="2"/>
    <x v="2"/>
    <n v="4"/>
    <n v="8"/>
    <x v="0"/>
    <s v="Patricia Fernandez"/>
    <n v="95"/>
    <n v="95"/>
    <x v="3"/>
    <n v="522500"/>
    <n v="332.5"/>
  </r>
  <r>
    <n v="17573"/>
    <x v="2"/>
    <x v="11"/>
    <n v="7"/>
    <n v="21"/>
    <x v="10"/>
    <s v="Carolina Navarro"/>
    <n v="128"/>
    <n v="128"/>
    <x v="1"/>
    <n v="896000"/>
    <n v="512"/>
  </r>
  <r>
    <n v="17574"/>
    <x v="2"/>
    <x v="11"/>
    <n v="7"/>
    <n v="8"/>
    <x v="1"/>
    <s v="Marcela Valencia"/>
    <n v="116"/>
    <n v="116"/>
    <x v="2"/>
    <n v="1020800"/>
    <n v="440.8"/>
  </r>
  <r>
    <n v="17575"/>
    <x v="2"/>
    <x v="8"/>
    <n v="5"/>
    <n v="20"/>
    <x v="15"/>
    <s v="Carolina Navarro"/>
    <n v="211"/>
    <n v="211"/>
    <x v="2"/>
    <n v="1582500"/>
    <n v="527.5"/>
  </r>
  <r>
    <n v="17576"/>
    <x v="2"/>
    <x v="11"/>
    <n v="7"/>
    <n v="4"/>
    <x v="8"/>
    <s v="Ernesto Pérez"/>
    <n v="287"/>
    <n v="287"/>
    <x v="3"/>
    <n v="1234100"/>
    <n v="660.1"/>
  </r>
  <r>
    <n v="17577"/>
    <x v="2"/>
    <x v="6"/>
    <n v="1"/>
    <n v="27"/>
    <x v="10"/>
    <s v="Marcela Valencia"/>
    <n v="111"/>
    <n v="111"/>
    <x v="2"/>
    <n v="976800"/>
    <n v="421.8"/>
  </r>
  <r>
    <n v="17578"/>
    <x v="2"/>
    <x v="10"/>
    <n v="6"/>
    <n v="29"/>
    <x v="6"/>
    <s v="Ortensia Giraldo"/>
    <n v="114"/>
    <n v="114"/>
    <x v="0"/>
    <n v="342000"/>
    <n v="228"/>
  </r>
  <r>
    <n v="17579"/>
    <x v="2"/>
    <x v="9"/>
    <n v="3"/>
    <n v="15"/>
    <x v="14"/>
    <s v="Ortensia Giraldo"/>
    <n v="269"/>
    <n v="269"/>
    <x v="2"/>
    <n v="2017500"/>
    <n v="672.5"/>
  </r>
  <r>
    <n v="17580"/>
    <x v="2"/>
    <x v="5"/>
    <n v="9"/>
    <n v="4"/>
    <x v="19"/>
    <s v="Patricia Fernandez"/>
    <n v="250"/>
    <n v="250"/>
    <x v="2"/>
    <n v="1875000"/>
    <n v="625"/>
  </r>
  <r>
    <n v="17581"/>
    <x v="2"/>
    <x v="7"/>
    <n v="2"/>
    <n v="29"/>
    <x v="1"/>
    <s v="Patricia Fernandez"/>
    <n v="113"/>
    <n v="113"/>
    <x v="2"/>
    <n v="994400"/>
    <n v="429.4"/>
  </r>
  <r>
    <n v="17582"/>
    <x v="2"/>
    <x v="0"/>
    <n v="11"/>
    <n v="30"/>
    <x v="1"/>
    <s v="Ernesto Pérez"/>
    <n v="82"/>
    <n v="82"/>
    <x v="0"/>
    <n v="246000"/>
    <n v="164"/>
  </r>
  <r>
    <n v="17583"/>
    <x v="2"/>
    <x v="11"/>
    <n v="7"/>
    <n v="28"/>
    <x v="6"/>
    <s v="Carolina Navarro"/>
    <n v="267"/>
    <n v="267"/>
    <x v="3"/>
    <n v="1148100"/>
    <n v="614.1"/>
  </r>
  <r>
    <n v="17584"/>
    <x v="2"/>
    <x v="6"/>
    <n v="1"/>
    <n v="12"/>
    <x v="2"/>
    <s v="Juan Carlos Londoño"/>
    <n v="256"/>
    <n v="256"/>
    <x v="3"/>
    <n v="1100800"/>
    <n v="588.79999999999995"/>
  </r>
  <r>
    <n v="17585"/>
    <x v="2"/>
    <x v="9"/>
    <n v="3"/>
    <n v="23"/>
    <x v="12"/>
    <s v="Juan Carlos Londoño"/>
    <n v="104"/>
    <n v="104"/>
    <x v="3"/>
    <n v="572000"/>
    <n v="364"/>
  </r>
  <r>
    <n v="17586"/>
    <x v="2"/>
    <x v="11"/>
    <n v="7"/>
    <n v="25"/>
    <x v="1"/>
    <s v="Juan Carlos Londoño"/>
    <n v="106"/>
    <n v="106"/>
    <x v="2"/>
    <n v="932800"/>
    <n v="402.8"/>
  </r>
  <r>
    <n v="17587"/>
    <x v="2"/>
    <x v="1"/>
    <n v="10"/>
    <n v="14"/>
    <x v="14"/>
    <s v="Ernesto Pérez"/>
    <n v="247"/>
    <n v="247"/>
    <x v="2"/>
    <n v="1852500"/>
    <n v="617.5"/>
  </r>
  <r>
    <n v="17588"/>
    <x v="2"/>
    <x v="10"/>
    <n v="6"/>
    <n v="16"/>
    <x v="6"/>
    <s v="Marcela Valencia"/>
    <n v="258"/>
    <n v="258"/>
    <x v="2"/>
    <n v="1935000"/>
    <n v="645"/>
  </r>
  <r>
    <n v="17589"/>
    <x v="2"/>
    <x v="1"/>
    <n v="10"/>
    <n v="8"/>
    <x v="9"/>
    <s v="Ernesto Pérez"/>
    <n v="273"/>
    <n v="273"/>
    <x v="2"/>
    <n v="2047500"/>
    <n v="682.5"/>
  </r>
  <r>
    <n v="17590"/>
    <x v="2"/>
    <x v="5"/>
    <n v="9"/>
    <n v="13"/>
    <x v="0"/>
    <s v="Ernesto Pérez"/>
    <n v="95"/>
    <n v="95"/>
    <x v="1"/>
    <n v="665000"/>
    <n v="380"/>
  </r>
  <r>
    <n v="17591"/>
    <x v="2"/>
    <x v="2"/>
    <n v="4"/>
    <n v="19"/>
    <x v="9"/>
    <s v="Ernesto Pérez"/>
    <n v="294"/>
    <n v="294"/>
    <x v="2"/>
    <n v="2205000"/>
    <n v="735"/>
  </r>
  <r>
    <n v="17592"/>
    <x v="2"/>
    <x v="3"/>
    <n v="8"/>
    <n v="3"/>
    <x v="3"/>
    <s v="Juan Carlos Londoño"/>
    <n v="210"/>
    <n v="210"/>
    <x v="0"/>
    <n v="504000"/>
    <n v="294"/>
  </r>
  <r>
    <n v="17593"/>
    <x v="2"/>
    <x v="9"/>
    <n v="3"/>
    <n v="22"/>
    <x v="15"/>
    <s v="Carolina Navarro"/>
    <n v="86"/>
    <n v="86"/>
    <x v="3"/>
    <n v="473000"/>
    <n v="301"/>
  </r>
  <r>
    <n v="17594"/>
    <x v="2"/>
    <x v="4"/>
    <n v="12"/>
    <n v="30"/>
    <x v="3"/>
    <s v="Patricia Fernandez"/>
    <n v="272"/>
    <n v="272"/>
    <x v="2"/>
    <n v="2040000"/>
    <n v="680"/>
  </r>
  <r>
    <n v="17595"/>
    <x v="2"/>
    <x v="3"/>
    <n v="8"/>
    <n v="12"/>
    <x v="6"/>
    <s v="Ernesto Pérez"/>
    <n v="80"/>
    <n v="80"/>
    <x v="2"/>
    <n v="704000"/>
    <n v="304"/>
  </r>
  <r>
    <n v="17596"/>
    <x v="2"/>
    <x v="11"/>
    <n v="7"/>
    <n v="20"/>
    <x v="14"/>
    <s v="Carolina Navarro"/>
    <n v="246"/>
    <n v="246"/>
    <x v="0"/>
    <n v="590400"/>
    <n v="344.4"/>
  </r>
  <r>
    <n v="17597"/>
    <x v="2"/>
    <x v="9"/>
    <n v="3"/>
    <n v="2"/>
    <x v="0"/>
    <s v="Ernesto Pérez"/>
    <n v="229"/>
    <n v="229"/>
    <x v="2"/>
    <n v="1717500"/>
    <n v="572.5"/>
  </r>
  <r>
    <n v="17598"/>
    <x v="2"/>
    <x v="8"/>
    <n v="5"/>
    <n v="8"/>
    <x v="5"/>
    <s v="Ernesto Pérez"/>
    <n v="169"/>
    <n v="169"/>
    <x v="1"/>
    <n v="1183000"/>
    <n v="676"/>
  </r>
  <r>
    <n v="17599"/>
    <x v="2"/>
    <x v="2"/>
    <n v="4"/>
    <n v="22"/>
    <x v="3"/>
    <s v="Ortensia Giraldo"/>
    <n v="81"/>
    <n v="81"/>
    <x v="1"/>
    <n v="567000"/>
    <n v="324"/>
  </r>
  <r>
    <n v="17600"/>
    <x v="2"/>
    <x v="6"/>
    <n v="1"/>
    <n v="13"/>
    <x v="1"/>
    <s v="Ernesto Pérez"/>
    <n v="143"/>
    <n v="143"/>
    <x v="1"/>
    <n v="1001000"/>
    <n v="572"/>
  </r>
  <r>
    <n v="17601"/>
    <x v="2"/>
    <x v="5"/>
    <n v="9"/>
    <n v="29"/>
    <x v="3"/>
    <s v="Ernesto Pérez"/>
    <n v="109"/>
    <n v="109"/>
    <x v="1"/>
    <n v="763000"/>
    <n v="436"/>
  </r>
  <r>
    <n v="17602"/>
    <x v="2"/>
    <x v="7"/>
    <n v="2"/>
    <n v="28"/>
    <x v="4"/>
    <s v="Juan Carlos Londoño"/>
    <n v="83"/>
    <n v="83"/>
    <x v="2"/>
    <n v="730400"/>
    <n v="315.39999999999998"/>
  </r>
  <r>
    <n v="17603"/>
    <x v="2"/>
    <x v="7"/>
    <n v="2"/>
    <n v="14"/>
    <x v="7"/>
    <s v="Ernesto Pérez"/>
    <n v="282"/>
    <n v="282"/>
    <x v="3"/>
    <n v="1212600"/>
    <n v="648.6"/>
  </r>
  <r>
    <n v="17604"/>
    <x v="2"/>
    <x v="8"/>
    <n v="5"/>
    <n v="13"/>
    <x v="11"/>
    <s v="Juan Carlos Londoño"/>
    <n v="73"/>
    <n v="73"/>
    <x v="0"/>
    <n v="219000"/>
    <n v="146"/>
  </r>
  <r>
    <n v="17605"/>
    <x v="2"/>
    <x v="9"/>
    <n v="3"/>
    <n v="8"/>
    <x v="0"/>
    <s v="Patricia Fernandez"/>
    <n v="101"/>
    <n v="101"/>
    <x v="0"/>
    <n v="303000"/>
    <n v="202"/>
  </r>
  <r>
    <n v="17606"/>
    <x v="2"/>
    <x v="1"/>
    <n v="10"/>
    <n v="24"/>
    <x v="3"/>
    <s v="Juan Carlos Londoño"/>
    <n v="93"/>
    <n v="93"/>
    <x v="1"/>
    <n v="651000"/>
    <n v="372"/>
  </r>
  <r>
    <n v="17607"/>
    <x v="2"/>
    <x v="2"/>
    <n v="4"/>
    <n v="14"/>
    <x v="15"/>
    <s v="Patricia Fernandez"/>
    <n v="89"/>
    <n v="89"/>
    <x v="0"/>
    <n v="267000"/>
    <n v="178"/>
  </r>
  <r>
    <n v="17608"/>
    <x v="2"/>
    <x v="4"/>
    <n v="12"/>
    <n v="1"/>
    <x v="11"/>
    <s v="Juan Carlos Londoño"/>
    <n v="297"/>
    <n v="297"/>
    <x v="2"/>
    <n v="2227500"/>
    <n v="742.5"/>
  </r>
  <r>
    <n v="17609"/>
    <x v="2"/>
    <x v="8"/>
    <n v="5"/>
    <n v="22"/>
    <x v="1"/>
    <s v="Patricia Fernandez"/>
    <n v="75"/>
    <n v="75"/>
    <x v="3"/>
    <n v="412500"/>
    <n v="262.5"/>
  </r>
  <r>
    <n v="17610"/>
    <x v="2"/>
    <x v="7"/>
    <n v="2"/>
    <n v="8"/>
    <x v="1"/>
    <s v="Juan Carlos Londoño"/>
    <n v="244"/>
    <n v="244"/>
    <x v="3"/>
    <n v="1049200"/>
    <n v="561.20000000000005"/>
  </r>
  <r>
    <n v="17611"/>
    <x v="2"/>
    <x v="4"/>
    <n v="12"/>
    <n v="15"/>
    <x v="13"/>
    <s v="Patricia Fernandez"/>
    <n v="58"/>
    <n v="58"/>
    <x v="3"/>
    <n v="319000"/>
    <n v="203"/>
  </r>
  <r>
    <n v="17612"/>
    <x v="2"/>
    <x v="6"/>
    <n v="1"/>
    <n v="29"/>
    <x v="13"/>
    <s v="Ernesto Pérez"/>
    <n v="284"/>
    <n v="284"/>
    <x v="0"/>
    <n v="681600"/>
    <n v="397.6"/>
  </r>
  <r>
    <n v="17613"/>
    <x v="2"/>
    <x v="6"/>
    <n v="1"/>
    <n v="24"/>
    <x v="9"/>
    <s v="Juan Carlos Londoño"/>
    <n v="81"/>
    <n v="81"/>
    <x v="2"/>
    <n v="712800"/>
    <n v="307.8"/>
  </r>
  <r>
    <n v="17614"/>
    <x v="2"/>
    <x v="0"/>
    <n v="11"/>
    <n v="3"/>
    <x v="15"/>
    <s v="Patricia Fernandez"/>
    <n v="144"/>
    <n v="144"/>
    <x v="1"/>
    <n v="1008000"/>
    <n v="576"/>
  </r>
  <r>
    <n v="17615"/>
    <x v="2"/>
    <x v="2"/>
    <n v="4"/>
    <n v="19"/>
    <x v="19"/>
    <s v="Ortensia Giraldo"/>
    <n v="60"/>
    <n v="60"/>
    <x v="1"/>
    <n v="420000"/>
    <n v="240"/>
  </r>
  <r>
    <n v="17616"/>
    <x v="2"/>
    <x v="5"/>
    <n v="9"/>
    <n v="24"/>
    <x v="8"/>
    <s v="Ernesto Pérez"/>
    <n v="221"/>
    <n v="221"/>
    <x v="2"/>
    <n v="1657500"/>
    <n v="552.5"/>
  </r>
  <r>
    <n v="17617"/>
    <x v="2"/>
    <x v="11"/>
    <n v="7"/>
    <n v="13"/>
    <x v="7"/>
    <s v="Ernesto Pérez"/>
    <n v="110"/>
    <n v="110"/>
    <x v="2"/>
    <n v="968000"/>
    <n v="418"/>
  </r>
  <r>
    <n v="17618"/>
    <x v="2"/>
    <x v="0"/>
    <n v="11"/>
    <n v="16"/>
    <x v="3"/>
    <s v="Juan Carlos Londoño"/>
    <n v="65"/>
    <n v="65"/>
    <x v="1"/>
    <n v="455000"/>
    <n v="260"/>
  </r>
  <r>
    <n v="17619"/>
    <x v="2"/>
    <x v="3"/>
    <n v="8"/>
    <n v="19"/>
    <x v="11"/>
    <s v="Carolina Navarro"/>
    <n v="54"/>
    <n v="54"/>
    <x v="1"/>
    <n v="378000"/>
    <n v="216"/>
  </r>
  <r>
    <n v="17620"/>
    <x v="2"/>
    <x v="5"/>
    <n v="9"/>
    <n v="4"/>
    <x v="0"/>
    <s v="Juan Carlos Londoño"/>
    <n v="60"/>
    <n v="60"/>
    <x v="3"/>
    <n v="330000"/>
    <n v="210"/>
  </r>
  <r>
    <n v="17621"/>
    <x v="2"/>
    <x v="8"/>
    <n v="5"/>
    <n v="2"/>
    <x v="0"/>
    <s v="Ortensia Giraldo"/>
    <n v="67"/>
    <n v="67"/>
    <x v="1"/>
    <n v="469000"/>
    <n v="268"/>
  </r>
  <r>
    <n v="17622"/>
    <x v="2"/>
    <x v="3"/>
    <n v="8"/>
    <n v="14"/>
    <x v="10"/>
    <s v="Ortensia Giraldo"/>
    <n v="143"/>
    <n v="143"/>
    <x v="1"/>
    <n v="1001000"/>
    <n v="572"/>
  </r>
  <r>
    <n v="17623"/>
    <x v="2"/>
    <x v="1"/>
    <n v="10"/>
    <n v="28"/>
    <x v="2"/>
    <s v="Juan Carlos Londoño"/>
    <n v="82"/>
    <n v="82"/>
    <x v="0"/>
    <n v="246000"/>
    <n v="164"/>
  </r>
  <r>
    <n v="17624"/>
    <x v="2"/>
    <x v="6"/>
    <n v="1"/>
    <n v="18"/>
    <x v="2"/>
    <s v="Ernesto Pérez"/>
    <n v="212"/>
    <n v="212"/>
    <x v="3"/>
    <n v="911600"/>
    <n v="487.6"/>
  </r>
  <r>
    <n v="17625"/>
    <x v="2"/>
    <x v="11"/>
    <n v="7"/>
    <n v="22"/>
    <x v="7"/>
    <s v="Carolina Navarro"/>
    <n v="146"/>
    <n v="146"/>
    <x v="1"/>
    <n v="1022000"/>
    <n v="584"/>
  </r>
  <r>
    <n v="17626"/>
    <x v="2"/>
    <x v="2"/>
    <n v="4"/>
    <n v="30"/>
    <x v="11"/>
    <s v="Marcela Valencia"/>
    <n v="238"/>
    <n v="238"/>
    <x v="2"/>
    <n v="1785000"/>
    <n v="595"/>
  </r>
  <r>
    <n v="17627"/>
    <x v="2"/>
    <x v="10"/>
    <n v="6"/>
    <n v="26"/>
    <x v="4"/>
    <s v="Ortensia Giraldo"/>
    <n v="214"/>
    <n v="214"/>
    <x v="2"/>
    <n v="1605000"/>
    <n v="535"/>
  </r>
  <r>
    <n v="17628"/>
    <x v="2"/>
    <x v="9"/>
    <n v="3"/>
    <n v="15"/>
    <x v="4"/>
    <s v="Ernesto Pérez"/>
    <n v="113"/>
    <n v="113"/>
    <x v="0"/>
    <n v="339000"/>
    <n v="226"/>
  </r>
  <r>
    <n v="17629"/>
    <x v="2"/>
    <x v="8"/>
    <n v="5"/>
    <n v="28"/>
    <x v="12"/>
    <s v="Juan Carlos Londoño"/>
    <n v="112"/>
    <n v="112"/>
    <x v="1"/>
    <n v="784000"/>
    <n v="448"/>
  </r>
  <r>
    <n v="17630"/>
    <x v="2"/>
    <x v="11"/>
    <n v="7"/>
    <n v="23"/>
    <x v="9"/>
    <s v="Marcela Valencia"/>
    <n v="227"/>
    <n v="227"/>
    <x v="3"/>
    <n v="976100"/>
    <n v="522.1"/>
  </r>
  <r>
    <n v="17631"/>
    <x v="2"/>
    <x v="10"/>
    <n v="6"/>
    <n v="16"/>
    <x v="4"/>
    <s v="Patricia Fernandez"/>
    <n v="110"/>
    <n v="110"/>
    <x v="0"/>
    <n v="330000"/>
    <n v="220"/>
  </r>
  <r>
    <n v="17632"/>
    <x v="2"/>
    <x v="9"/>
    <n v="3"/>
    <n v="6"/>
    <x v="13"/>
    <s v="Juan Carlos Londoño"/>
    <n v="218"/>
    <n v="218"/>
    <x v="2"/>
    <n v="1635000"/>
    <n v="545"/>
  </r>
  <r>
    <n v="17633"/>
    <x v="2"/>
    <x v="10"/>
    <n v="6"/>
    <n v="13"/>
    <x v="3"/>
    <s v="Juan Carlos Londoño"/>
    <n v="257"/>
    <n v="257"/>
    <x v="2"/>
    <n v="1927500"/>
    <n v="642.5"/>
  </r>
  <r>
    <n v="17634"/>
    <x v="2"/>
    <x v="7"/>
    <n v="2"/>
    <n v="19"/>
    <x v="7"/>
    <s v="Patricia Fernandez"/>
    <n v="268"/>
    <n v="268"/>
    <x v="0"/>
    <n v="643200"/>
    <n v="375.2"/>
  </r>
  <r>
    <n v="17635"/>
    <x v="2"/>
    <x v="4"/>
    <n v="12"/>
    <n v="26"/>
    <x v="14"/>
    <s v="Juan Carlos Londoño"/>
    <n v="109"/>
    <n v="109"/>
    <x v="3"/>
    <n v="599500"/>
    <n v="381.5"/>
  </r>
  <r>
    <n v="17636"/>
    <x v="2"/>
    <x v="9"/>
    <n v="3"/>
    <n v="21"/>
    <x v="3"/>
    <s v="Patricia Fernandez"/>
    <n v="80"/>
    <n v="80"/>
    <x v="1"/>
    <n v="560000"/>
    <n v="320"/>
  </r>
  <r>
    <n v="17637"/>
    <x v="2"/>
    <x v="9"/>
    <n v="3"/>
    <n v="27"/>
    <x v="13"/>
    <s v="Carolina Navarro"/>
    <n v="298"/>
    <n v="298"/>
    <x v="2"/>
    <n v="2235000"/>
    <n v="745"/>
  </r>
  <r>
    <n v="17638"/>
    <x v="2"/>
    <x v="5"/>
    <n v="9"/>
    <n v="9"/>
    <x v="4"/>
    <s v="Ortensia Giraldo"/>
    <n v="80"/>
    <n v="80"/>
    <x v="3"/>
    <n v="440000"/>
    <n v="280"/>
  </r>
  <r>
    <n v="17639"/>
    <x v="2"/>
    <x v="2"/>
    <n v="4"/>
    <n v="17"/>
    <x v="3"/>
    <s v="Patricia Fernandez"/>
    <n v="79"/>
    <n v="79"/>
    <x v="3"/>
    <n v="434500"/>
    <n v="276.5"/>
  </r>
  <r>
    <n v="17640"/>
    <x v="2"/>
    <x v="7"/>
    <n v="2"/>
    <n v="11"/>
    <x v="6"/>
    <s v="Carolina Navarro"/>
    <n v="297"/>
    <n v="297"/>
    <x v="0"/>
    <n v="712800"/>
    <n v="415.8"/>
  </r>
  <r>
    <n v="17641"/>
    <x v="2"/>
    <x v="0"/>
    <n v="11"/>
    <n v="22"/>
    <x v="4"/>
    <s v="Marcela Valencia"/>
    <n v="84"/>
    <n v="84"/>
    <x v="0"/>
    <n v="252000"/>
    <n v="168"/>
  </r>
  <r>
    <n v="17642"/>
    <x v="2"/>
    <x v="9"/>
    <n v="3"/>
    <n v="10"/>
    <x v="5"/>
    <s v="Patricia Fernandez"/>
    <n v="251"/>
    <n v="251"/>
    <x v="2"/>
    <n v="1882500"/>
    <n v="627.5"/>
  </r>
  <r>
    <n v="17643"/>
    <x v="2"/>
    <x v="0"/>
    <n v="11"/>
    <n v="21"/>
    <x v="9"/>
    <s v="Marcela Valencia"/>
    <n v="257"/>
    <n v="257"/>
    <x v="2"/>
    <n v="1927500"/>
    <n v="642.5"/>
  </r>
  <r>
    <n v="17644"/>
    <x v="2"/>
    <x v="2"/>
    <n v="4"/>
    <n v="18"/>
    <x v="11"/>
    <s v="Carolina Navarro"/>
    <n v="107"/>
    <n v="107"/>
    <x v="0"/>
    <n v="321000"/>
    <n v="214"/>
  </r>
  <r>
    <n v="17645"/>
    <x v="2"/>
    <x v="10"/>
    <n v="6"/>
    <n v="15"/>
    <x v="17"/>
    <s v="Patricia Fernandez"/>
    <n v="251"/>
    <n v="251"/>
    <x v="2"/>
    <n v="1882500"/>
    <n v="627.5"/>
  </r>
  <r>
    <n v="17646"/>
    <x v="2"/>
    <x v="1"/>
    <n v="10"/>
    <n v="22"/>
    <x v="3"/>
    <s v="Ortensia Giraldo"/>
    <n v="166"/>
    <n v="166"/>
    <x v="1"/>
    <n v="1162000"/>
    <n v="664"/>
  </r>
  <r>
    <n v="17647"/>
    <x v="2"/>
    <x v="10"/>
    <n v="6"/>
    <n v="19"/>
    <x v="18"/>
    <s v="Ortensia Giraldo"/>
    <n v="232"/>
    <n v="232"/>
    <x v="2"/>
    <n v="1740000"/>
    <n v="580"/>
  </r>
  <r>
    <n v="17648"/>
    <x v="2"/>
    <x v="9"/>
    <n v="3"/>
    <n v="25"/>
    <x v="19"/>
    <s v="Carolina Navarro"/>
    <n v="105"/>
    <n v="105"/>
    <x v="0"/>
    <n v="315000"/>
    <n v="210"/>
  </r>
  <r>
    <n v="17649"/>
    <x v="2"/>
    <x v="6"/>
    <n v="1"/>
    <n v="15"/>
    <x v="0"/>
    <s v="Patricia Fernandez"/>
    <n v="258"/>
    <n v="258"/>
    <x v="0"/>
    <n v="619200"/>
    <n v="361.2"/>
  </r>
  <r>
    <n v="17650"/>
    <x v="2"/>
    <x v="5"/>
    <n v="9"/>
    <n v="18"/>
    <x v="18"/>
    <s v="Ortensia Giraldo"/>
    <n v="70"/>
    <n v="70"/>
    <x v="1"/>
    <n v="490000"/>
    <n v="280"/>
  </r>
  <r>
    <n v="17651"/>
    <x v="2"/>
    <x v="8"/>
    <n v="5"/>
    <n v="15"/>
    <x v="7"/>
    <s v="Juan Carlos Londoño"/>
    <n v="169"/>
    <n v="169"/>
    <x v="1"/>
    <n v="1183000"/>
    <n v="676"/>
  </r>
  <r>
    <n v="17652"/>
    <x v="2"/>
    <x v="5"/>
    <n v="9"/>
    <n v="11"/>
    <x v="8"/>
    <s v="Ernesto Pérez"/>
    <n v="116"/>
    <n v="116"/>
    <x v="3"/>
    <n v="638000"/>
    <n v="406"/>
  </r>
  <r>
    <n v="17653"/>
    <x v="2"/>
    <x v="5"/>
    <n v="9"/>
    <n v="15"/>
    <x v="15"/>
    <s v="Ernesto Pérez"/>
    <n v="231"/>
    <n v="231"/>
    <x v="2"/>
    <n v="1732500"/>
    <n v="577.5"/>
  </r>
  <r>
    <n v="17654"/>
    <x v="2"/>
    <x v="6"/>
    <n v="1"/>
    <n v="21"/>
    <x v="12"/>
    <s v="Patricia Fernandez"/>
    <n v="113"/>
    <n v="113"/>
    <x v="2"/>
    <n v="994400"/>
    <n v="429.4"/>
  </r>
  <r>
    <n v="17655"/>
    <x v="2"/>
    <x v="0"/>
    <n v="11"/>
    <n v="12"/>
    <x v="13"/>
    <s v="Carolina Navarro"/>
    <n v="216"/>
    <n v="216"/>
    <x v="2"/>
    <n v="1620000"/>
    <n v="540"/>
  </r>
  <r>
    <n v="17656"/>
    <x v="2"/>
    <x v="6"/>
    <n v="1"/>
    <n v="7"/>
    <x v="10"/>
    <s v="Ernesto Pérez"/>
    <n v="179"/>
    <n v="179"/>
    <x v="1"/>
    <n v="1253000"/>
    <n v="716"/>
  </r>
  <r>
    <n v="17657"/>
    <x v="2"/>
    <x v="1"/>
    <n v="10"/>
    <n v="10"/>
    <x v="1"/>
    <s v="Juan Carlos Londoño"/>
    <n v="91"/>
    <n v="91"/>
    <x v="0"/>
    <n v="273000"/>
    <n v="182"/>
  </r>
  <r>
    <n v="17658"/>
    <x v="2"/>
    <x v="5"/>
    <n v="9"/>
    <n v="14"/>
    <x v="3"/>
    <s v="Patricia Fernandez"/>
    <n v="97"/>
    <n v="97"/>
    <x v="0"/>
    <n v="291000"/>
    <n v="194"/>
  </r>
  <r>
    <n v="17659"/>
    <x v="2"/>
    <x v="2"/>
    <n v="4"/>
    <n v="22"/>
    <x v="12"/>
    <s v="Marcela Valencia"/>
    <n v="117"/>
    <n v="117"/>
    <x v="3"/>
    <n v="643500"/>
    <n v="409.5"/>
  </r>
  <r>
    <n v="17660"/>
    <x v="2"/>
    <x v="2"/>
    <n v="4"/>
    <n v="11"/>
    <x v="18"/>
    <s v="Juan Carlos Londoño"/>
    <n v="249"/>
    <n v="249"/>
    <x v="2"/>
    <n v="1867500"/>
    <n v="622.5"/>
  </r>
  <r>
    <n v="17661"/>
    <x v="2"/>
    <x v="4"/>
    <n v="12"/>
    <n v="12"/>
    <x v="2"/>
    <s v="Marcela Valencia"/>
    <n v="206"/>
    <n v="206"/>
    <x v="2"/>
    <n v="1545000"/>
    <n v="515"/>
  </r>
  <r>
    <n v="17662"/>
    <x v="2"/>
    <x v="8"/>
    <n v="5"/>
    <n v="23"/>
    <x v="18"/>
    <s v="Ortensia Giraldo"/>
    <n v="268"/>
    <n v="268"/>
    <x v="2"/>
    <n v="2010000"/>
    <n v="670"/>
  </r>
  <r>
    <n v="17663"/>
    <x v="2"/>
    <x v="11"/>
    <n v="7"/>
    <n v="23"/>
    <x v="6"/>
    <s v="Carolina Navarro"/>
    <n v="275"/>
    <n v="275"/>
    <x v="3"/>
    <n v="1182500"/>
    <n v="632.5"/>
  </r>
  <r>
    <n v="17664"/>
    <x v="2"/>
    <x v="5"/>
    <n v="9"/>
    <n v="10"/>
    <x v="5"/>
    <s v="Juan Carlos Londoño"/>
    <n v="118"/>
    <n v="118"/>
    <x v="3"/>
    <n v="649000"/>
    <n v="413"/>
  </r>
  <r>
    <n v="17665"/>
    <x v="2"/>
    <x v="11"/>
    <n v="7"/>
    <n v="16"/>
    <x v="19"/>
    <s v="Ernesto Pérez"/>
    <n v="109"/>
    <n v="109"/>
    <x v="2"/>
    <n v="959200"/>
    <n v="414.2"/>
  </r>
  <r>
    <n v="17666"/>
    <x v="2"/>
    <x v="5"/>
    <n v="9"/>
    <n v="21"/>
    <x v="6"/>
    <s v="Marcela Valencia"/>
    <n v="64"/>
    <n v="64"/>
    <x v="0"/>
    <n v="192000"/>
    <n v="128"/>
  </r>
  <r>
    <n v="17667"/>
    <x v="2"/>
    <x v="7"/>
    <n v="2"/>
    <n v="13"/>
    <x v="15"/>
    <s v="Ernesto Pérez"/>
    <n v="73"/>
    <n v="73"/>
    <x v="1"/>
    <n v="511000"/>
    <n v="292"/>
  </r>
  <r>
    <n v="17668"/>
    <x v="2"/>
    <x v="4"/>
    <n v="12"/>
    <n v="11"/>
    <x v="3"/>
    <s v="Ortensia Giraldo"/>
    <n v="233"/>
    <n v="233"/>
    <x v="2"/>
    <n v="1747500"/>
    <n v="582.5"/>
  </r>
  <r>
    <n v="17669"/>
    <x v="2"/>
    <x v="9"/>
    <n v="3"/>
    <n v="10"/>
    <x v="0"/>
    <s v="Marcela Valencia"/>
    <n v="207"/>
    <n v="207"/>
    <x v="2"/>
    <n v="1552500"/>
    <n v="517.5"/>
  </r>
  <r>
    <n v="17670"/>
    <x v="2"/>
    <x v="9"/>
    <n v="3"/>
    <n v="12"/>
    <x v="8"/>
    <s v="Marcela Valencia"/>
    <n v="275"/>
    <n v="275"/>
    <x v="2"/>
    <n v="2062500"/>
    <n v="687.5"/>
  </r>
  <r>
    <n v="17671"/>
    <x v="2"/>
    <x v="0"/>
    <n v="11"/>
    <n v="19"/>
    <x v="18"/>
    <s v="Ernesto Pérez"/>
    <n v="254"/>
    <n v="254"/>
    <x v="2"/>
    <n v="1905000"/>
    <n v="635"/>
  </r>
  <r>
    <n v="17672"/>
    <x v="2"/>
    <x v="9"/>
    <n v="3"/>
    <n v="29"/>
    <x v="12"/>
    <s v="Carolina Navarro"/>
    <n v="67"/>
    <n v="67"/>
    <x v="3"/>
    <n v="368500"/>
    <n v="234.5"/>
  </r>
  <r>
    <n v="17673"/>
    <x v="2"/>
    <x v="8"/>
    <n v="5"/>
    <n v="17"/>
    <x v="9"/>
    <s v="Marcela Valencia"/>
    <n v="151"/>
    <n v="151"/>
    <x v="1"/>
    <n v="1057000"/>
    <n v="604"/>
  </r>
  <r>
    <n v="17674"/>
    <x v="2"/>
    <x v="1"/>
    <n v="10"/>
    <n v="14"/>
    <x v="0"/>
    <s v="Juan Carlos Londoño"/>
    <n v="202"/>
    <n v="202"/>
    <x v="2"/>
    <n v="1515000"/>
    <n v="505"/>
  </r>
  <r>
    <n v="17675"/>
    <x v="2"/>
    <x v="11"/>
    <n v="7"/>
    <n v="10"/>
    <x v="0"/>
    <s v="Marcela Valencia"/>
    <n v="175"/>
    <n v="175"/>
    <x v="1"/>
    <n v="1225000"/>
    <n v="700"/>
  </r>
  <r>
    <n v="17676"/>
    <x v="2"/>
    <x v="8"/>
    <n v="5"/>
    <n v="14"/>
    <x v="10"/>
    <s v="Ernesto Pérez"/>
    <n v="91"/>
    <n v="91"/>
    <x v="3"/>
    <n v="500500"/>
    <n v="318.5"/>
  </r>
  <r>
    <n v="17677"/>
    <x v="2"/>
    <x v="11"/>
    <n v="7"/>
    <n v="3"/>
    <x v="16"/>
    <s v="Carolina Navarro"/>
    <n v="62"/>
    <n v="62"/>
    <x v="2"/>
    <n v="545600"/>
    <n v="235.6"/>
  </r>
  <r>
    <n v="17678"/>
    <x v="2"/>
    <x v="10"/>
    <n v="6"/>
    <n v="25"/>
    <x v="12"/>
    <s v="Carolina Navarro"/>
    <n v="106"/>
    <n v="106"/>
    <x v="0"/>
    <n v="318000"/>
    <n v="212"/>
  </r>
  <r>
    <n v="17679"/>
    <x v="2"/>
    <x v="11"/>
    <n v="7"/>
    <n v="6"/>
    <x v="5"/>
    <s v="Patricia Fernandez"/>
    <n v="93"/>
    <n v="93"/>
    <x v="2"/>
    <n v="818400"/>
    <n v="353.4"/>
  </r>
  <r>
    <n v="17680"/>
    <x v="2"/>
    <x v="5"/>
    <n v="9"/>
    <n v="2"/>
    <x v="19"/>
    <s v="Ortensia Giraldo"/>
    <n v="119"/>
    <n v="119"/>
    <x v="0"/>
    <n v="357000"/>
    <n v="238"/>
  </r>
  <r>
    <n v="17681"/>
    <x v="2"/>
    <x v="7"/>
    <n v="2"/>
    <n v="26"/>
    <x v="5"/>
    <s v="Patricia Fernandez"/>
    <n v="73"/>
    <n v="73"/>
    <x v="2"/>
    <n v="642400"/>
    <n v="277.39999999999998"/>
  </r>
  <r>
    <n v="17682"/>
    <x v="2"/>
    <x v="10"/>
    <n v="6"/>
    <n v="13"/>
    <x v="0"/>
    <s v="Juan Carlos Londoño"/>
    <n v="58"/>
    <n v="58"/>
    <x v="3"/>
    <n v="319000"/>
    <n v="203"/>
  </r>
  <r>
    <n v="17683"/>
    <x v="2"/>
    <x v="6"/>
    <n v="1"/>
    <n v="24"/>
    <x v="1"/>
    <s v="Patricia Fernandez"/>
    <n v="231"/>
    <n v="231"/>
    <x v="3"/>
    <n v="993300"/>
    <n v="531.29999999999995"/>
  </r>
  <r>
    <n v="17684"/>
    <x v="2"/>
    <x v="9"/>
    <n v="3"/>
    <n v="22"/>
    <x v="0"/>
    <s v="Patricia Fernandez"/>
    <n v="290"/>
    <n v="290"/>
    <x v="2"/>
    <n v="2175000"/>
    <n v="725"/>
  </r>
  <r>
    <n v="17685"/>
    <x v="2"/>
    <x v="8"/>
    <n v="5"/>
    <n v="9"/>
    <x v="18"/>
    <s v="Juan Carlos Londoño"/>
    <n v="177"/>
    <n v="177"/>
    <x v="1"/>
    <n v="1239000"/>
    <n v="708"/>
  </r>
  <r>
    <n v="17686"/>
    <x v="2"/>
    <x v="10"/>
    <n v="6"/>
    <n v="25"/>
    <x v="5"/>
    <s v="Ernesto Pérez"/>
    <n v="107"/>
    <n v="107"/>
    <x v="3"/>
    <n v="588500"/>
    <n v="374.5"/>
  </r>
  <r>
    <n v="17687"/>
    <x v="2"/>
    <x v="2"/>
    <n v="4"/>
    <n v="27"/>
    <x v="2"/>
    <s v="Ortensia Giraldo"/>
    <n v="94"/>
    <n v="94"/>
    <x v="0"/>
    <n v="282000"/>
    <n v="188"/>
  </r>
  <r>
    <n v="17688"/>
    <x v="2"/>
    <x v="4"/>
    <n v="12"/>
    <n v="6"/>
    <x v="13"/>
    <s v="Juan Carlos Londoño"/>
    <n v="114"/>
    <n v="114"/>
    <x v="3"/>
    <n v="627000"/>
    <n v="399"/>
  </r>
  <r>
    <n v="17689"/>
    <x v="2"/>
    <x v="10"/>
    <n v="6"/>
    <n v="16"/>
    <x v="7"/>
    <s v="Ortensia Giraldo"/>
    <n v="99"/>
    <n v="99"/>
    <x v="3"/>
    <n v="544500"/>
    <n v="346.5"/>
  </r>
  <r>
    <n v="17690"/>
    <x v="2"/>
    <x v="5"/>
    <n v="9"/>
    <n v="1"/>
    <x v="14"/>
    <s v="Ernesto Pérez"/>
    <n v="219"/>
    <n v="219"/>
    <x v="2"/>
    <n v="1642500"/>
    <n v="547.5"/>
  </r>
  <r>
    <n v="17691"/>
    <x v="2"/>
    <x v="0"/>
    <n v="11"/>
    <n v="13"/>
    <x v="12"/>
    <s v="Juan Carlos Londoño"/>
    <n v="100"/>
    <n v="100"/>
    <x v="3"/>
    <n v="550000"/>
    <n v="350"/>
  </r>
  <r>
    <n v="17692"/>
    <x v="2"/>
    <x v="7"/>
    <n v="2"/>
    <n v="28"/>
    <x v="6"/>
    <s v="Marcela Valencia"/>
    <n v="236"/>
    <n v="236"/>
    <x v="0"/>
    <n v="566400"/>
    <n v="330.4"/>
  </r>
  <r>
    <n v="17693"/>
    <x v="2"/>
    <x v="4"/>
    <n v="12"/>
    <n v="1"/>
    <x v="3"/>
    <s v="Ernesto Pérez"/>
    <n v="54"/>
    <n v="54"/>
    <x v="3"/>
    <n v="297000"/>
    <n v="189"/>
  </r>
  <r>
    <n v="17694"/>
    <x v="2"/>
    <x v="3"/>
    <n v="8"/>
    <n v="15"/>
    <x v="1"/>
    <s v="Juan Carlos Londoño"/>
    <n v="241"/>
    <n v="241"/>
    <x v="0"/>
    <n v="578400"/>
    <n v="337.4"/>
  </r>
  <r>
    <n v="17695"/>
    <x v="2"/>
    <x v="5"/>
    <n v="9"/>
    <n v="6"/>
    <x v="14"/>
    <s v="Patricia Fernandez"/>
    <n v="102"/>
    <n v="102"/>
    <x v="1"/>
    <n v="714000"/>
    <n v="408"/>
  </r>
  <r>
    <n v="17696"/>
    <x v="2"/>
    <x v="6"/>
    <n v="1"/>
    <n v="1"/>
    <x v="0"/>
    <s v="Patricia Fernandez"/>
    <n v="92"/>
    <n v="92"/>
    <x v="2"/>
    <n v="809600"/>
    <n v="349.6"/>
  </r>
  <r>
    <n v="17697"/>
    <x v="2"/>
    <x v="5"/>
    <n v="9"/>
    <n v="25"/>
    <x v="0"/>
    <s v="Marcela Valencia"/>
    <n v="263"/>
    <n v="263"/>
    <x v="2"/>
    <n v="1972500"/>
    <n v="657.5"/>
  </r>
  <r>
    <n v="17698"/>
    <x v="2"/>
    <x v="4"/>
    <n v="12"/>
    <n v="29"/>
    <x v="5"/>
    <s v="Juan Carlos Londoño"/>
    <n v="75"/>
    <n v="75"/>
    <x v="1"/>
    <n v="525000"/>
    <n v="300"/>
  </r>
  <r>
    <n v="17699"/>
    <x v="2"/>
    <x v="4"/>
    <n v="12"/>
    <n v="24"/>
    <x v="5"/>
    <s v="Patricia Fernandez"/>
    <n v="63"/>
    <n v="63"/>
    <x v="1"/>
    <n v="441000"/>
    <n v="252"/>
  </r>
  <r>
    <n v="17700"/>
    <x v="2"/>
    <x v="7"/>
    <n v="2"/>
    <n v="3"/>
    <x v="11"/>
    <s v="Juan Carlos Londoño"/>
    <n v="242"/>
    <n v="242"/>
    <x v="0"/>
    <n v="580800"/>
    <n v="338.8"/>
  </r>
  <r>
    <n v="17701"/>
    <x v="2"/>
    <x v="3"/>
    <n v="8"/>
    <n v="3"/>
    <x v="16"/>
    <s v="Marcela Valencia"/>
    <n v="261"/>
    <n v="261"/>
    <x v="0"/>
    <n v="626400"/>
    <n v="365.4"/>
  </r>
  <r>
    <n v="17702"/>
    <x v="2"/>
    <x v="5"/>
    <n v="9"/>
    <n v="11"/>
    <x v="5"/>
    <s v="Ortensia Giraldo"/>
    <n v="248"/>
    <n v="248"/>
    <x v="2"/>
    <n v="1860000"/>
    <n v="620"/>
  </r>
  <r>
    <n v="17703"/>
    <x v="2"/>
    <x v="3"/>
    <n v="8"/>
    <n v="15"/>
    <x v="3"/>
    <s v="Marcela Valencia"/>
    <n v="283"/>
    <n v="283"/>
    <x v="3"/>
    <n v="1216900"/>
    <n v="650.9"/>
  </r>
  <r>
    <n v="17704"/>
    <x v="2"/>
    <x v="1"/>
    <n v="10"/>
    <n v="18"/>
    <x v="12"/>
    <s v="Ortensia Giraldo"/>
    <n v="295"/>
    <n v="295"/>
    <x v="2"/>
    <n v="2212500"/>
    <n v="737.5"/>
  </r>
  <r>
    <n v="17705"/>
    <x v="2"/>
    <x v="3"/>
    <n v="8"/>
    <n v="28"/>
    <x v="6"/>
    <s v="Marcela Valencia"/>
    <n v="292"/>
    <n v="292"/>
    <x v="3"/>
    <n v="1255600"/>
    <n v="671.6"/>
  </r>
  <r>
    <n v="17706"/>
    <x v="2"/>
    <x v="2"/>
    <n v="4"/>
    <n v="24"/>
    <x v="0"/>
    <s v="Patricia Fernandez"/>
    <n v="210"/>
    <n v="210"/>
    <x v="2"/>
    <n v="1575000"/>
    <n v="525"/>
  </r>
  <r>
    <n v="17707"/>
    <x v="2"/>
    <x v="1"/>
    <n v="10"/>
    <n v="9"/>
    <x v="18"/>
    <s v="Carolina Navarro"/>
    <n v="53"/>
    <n v="53"/>
    <x v="0"/>
    <n v="159000"/>
    <n v="106"/>
  </r>
  <r>
    <n v="17708"/>
    <x v="2"/>
    <x v="3"/>
    <n v="8"/>
    <n v="14"/>
    <x v="19"/>
    <s v="Patricia Fernandez"/>
    <n v="230"/>
    <n v="230"/>
    <x v="3"/>
    <n v="989000"/>
    <n v="529"/>
  </r>
  <r>
    <n v="17709"/>
    <x v="2"/>
    <x v="1"/>
    <n v="10"/>
    <n v="22"/>
    <x v="15"/>
    <s v="Ernesto Pérez"/>
    <n v="60"/>
    <n v="60"/>
    <x v="1"/>
    <n v="420000"/>
    <n v="240"/>
  </r>
  <r>
    <n v="17710"/>
    <x v="2"/>
    <x v="8"/>
    <n v="5"/>
    <n v="27"/>
    <x v="8"/>
    <s v="Marcela Valencia"/>
    <n v="131"/>
    <n v="131"/>
    <x v="1"/>
    <n v="917000"/>
    <n v="524"/>
  </r>
  <r>
    <n v="17711"/>
    <x v="2"/>
    <x v="11"/>
    <n v="7"/>
    <n v="11"/>
    <x v="6"/>
    <s v="Ortensia Giraldo"/>
    <n v="213"/>
    <n v="213"/>
    <x v="0"/>
    <n v="511200"/>
    <n v="298.2"/>
  </r>
  <r>
    <n v="17712"/>
    <x v="2"/>
    <x v="9"/>
    <n v="3"/>
    <n v="19"/>
    <x v="5"/>
    <s v="Juan Carlos Londoño"/>
    <n v="73"/>
    <n v="73"/>
    <x v="0"/>
    <n v="219000"/>
    <n v="146"/>
  </r>
  <r>
    <n v="17713"/>
    <x v="2"/>
    <x v="1"/>
    <n v="10"/>
    <n v="14"/>
    <x v="8"/>
    <s v="Patricia Fernandez"/>
    <n v="154"/>
    <n v="154"/>
    <x v="1"/>
    <n v="1078000"/>
    <n v="616"/>
  </r>
  <r>
    <n v="17714"/>
    <x v="2"/>
    <x v="3"/>
    <n v="8"/>
    <n v="1"/>
    <x v="13"/>
    <s v="Ernesto Pérez"/>
    <n v="282"/>
    <n v="282"/>
    <x v="3"/>
    <n v="1212600"/>
    <n v="648.6"/>
  </r>
  <r>
    <n v="17715"/>
    <x v="2"/>
    <x v="10"/>
    <n v="6"/>
    <n v="10"/>
    <x v="3"/>
    <s v="Carolina Navarro"/>
    <n v="130"/>
    <n v="130"/>
    <x v="1"/>
    <n v="910000"/>
    <n v="520"/>
  </r>
  <r>
    <n v="17716"/>
    <x v="2"/>
    <x v="10"/>
    <n v="6"/>
    <n v="9"/>
    <x v="0"/>
    <s v="Ortensia Giraldo"/>
    <n v="77"/>
    <n v="77"/>
    <x v="3"/>
    <n v="423500"/>
    <n v="269.5"/>
  </r>
  <r>
    <n v="17717"/>
    <x v="2"/>
    <x v="9"/>
    <n v="3"/>
    <n v="2"/>
    <x v="4"/>
    <s v="Juan Carlos Londoño"/>
    <n v="52"/>
    <n v="52"/>
    <x v="3"/>
    <n v="286000"/>
    <n v="182"/>
  </r>
  <r>
    <n v="17718"/>
    <x v="2"/>
    <x v="11"/>
    <n v="7"/>
    <n v="21"/>
    <x v="6"/>
    <s v="Juan Carlos Londoño"/>
    <n v="265"/>
    <n v="265"/>
    <x v="0"/>
    <n v="636000"/>
    <n v="371"/>
  </r>
  <r>
    <n v="17719"/>
    <x v="2"/>
    <x v="10"/>
    <n v="6"/>
    <n v="16"/>
    <x v="14"/>
    <s v="Carolina Navarro"/>
    <n v="68"/>
    <n v="68"/>
    <x v="1"/>
    <n v="476000"/>
    <n v="272"/>
  </r>
  <r>
    <n v="17720"/>
    <x v="2"/>
    <x v="9"/>
    <n v="3"/>
    <n v="16"/>
    <x v="8"/>
    <s v="Juan Carlos Londoño"/>
    <n v="112"/>
    <n v="112"/>
    <x v="0"/>
    <n v="336000"/>
    <n v="224"/>
  </r>
  <r>
    <n v="17721"/>
    <x v="2"/>
    <x v="5"/>
    <n v="9"/>
    <n v="19"/>
    <x v="11"/>
    <s v="Ernesto Pérez"/>
    <n v="87"/>
    <n v="87"/>
    <x v="3"/>
    <n v="478500"/>
    <n v="304.5"/>
  </r>
  <r>
    <n v="17722"/>
    <x v="2"/>
    <x v="7"/>
    <n v="2"/>
    <n v="2"/>
    <x v="10"/>
    <s v="Ernesto Pérez"/>
    <n v="213"/>
    <n v="213"/>
    <x v="0"/>
    <n v="511200"/>
    <n v="298.2"/>
  </r>
  <r>
    <n v="17723"/>
    <x v="2"/>
    <x v="2"/>
    <n v="4"/>
    <n v="27"/>
    <x v="18"/>
    <s v="Ortensia Giraldo"/>
    <n v="57"/>
    <n v="57"/>
    <x v="0"/>
    <n v="171000"/>
    <n v="114"/>
  </r>
  <r>
    <n v="17724"/>
    <x v="2"/>
    <x v="4"/>
    <n v="12"/>
    <n v="23"/>
    <x v="3"/>
    <s v="Patricia Fernandez"/>
    <n v="54"/>
    <n v="54"/>
    <x v="1"/>
    <n v="378000"/>
    <n v="216"/>
  </r>
  <r>
    <n v="17725"/>
    <x v="2"/>
    <x v="9"/>
    <n v="3"/>
    <n v="27"/>
    <x v="4"/>
    <s v="Patricia Fernandez"/>
    <n v="224"/>
    <n v="224"/>
    <x v="2"/>
    <n v="1680000"/>
    <n v="560"/>
  </r>
  <r>
    <n v="17726"/>
    <x v="2"/>
    <x v="1"/>
    <n v="10"/>
    <n v="13"/>
    <x v="0"/>
    <s v="Marcela Valencia"/>
    <n v="76"/>
    <n v="76"/>
    <x v="1"/>
    <n v="532000"/>
    <n v="304"/>
  </r>
  <r>
    <n v="17727"/>
    <x v="2"/>
    <x v="8"/>
    <n v="5"/>
    <n v="27"/>
    <x v="12"/>
    <s v="Carolina Navarro"/>
    <n v="70"/>
    <n v="70"/>
    <x v="0"/>
    <n v="210000"/>
    <n v="140"/>
  </r>
  <r>
    <n v="17728"/>
    <x v="2"/>
    <x v="3"/>
    <n v="8"/>
    <n v="11"/>
    <x v="3"/>
    <s v="Ortensia Giraldo"/>
    <n v="59"/>
    <n v="59"/>
    <x v="2"/>
    <n v="519200"/>
    <n v="224.2"/>
  </r>
  <r>
    <n v="17729"/>
    <x v="2"/>
    <x v="10"/>
    <n v="6"/>
    <n v="5"/>
    <x v="5"/>
    <s v="Patricia Fernandez"/>
    <n v="50"/>
    <n v="50"/>
    <x v="3"/>
    <n v="275000"/>
    <n v="175"/>
  </r>
  <r>
    <n v="17730"/>
    <x v="2"/>
    <x v="4"/>
    <n v="12"/>
    <n v="10"/>
    <x v="7"/>
    <s v="Juan Carlos Londoño"/>
    <n v="50"/>
    <n v="50"/>
    <x v="0"/>
    <n v="150000"/>
    <n v="100"/>
  </r>
  <r>
    <n v="17731"/>
    <x v="2"/>
    <x v="1"/>
    <n v="10"/>
    <n v="14"/>
    <x v="3"/>
    <s v="Ernesto Pérez"/>
    <n v="258"/>
    <n v="258"/>
    <x v="2"/>
    <n v="1935000"/>
    <n v="645"/>
  </r>
  <r>
    <n v="17732"/>
    <x v="2"/>
    <x v="0"/>
    <n v="11"/>
    <n v="14"/>
    <x v="11"/>
    <s v="Juan Carlos Londoño"/>
    <n v="112"/>
    <n v="112"/>
    <x v="0"/>
    <n v="336000"/>
    <n v="224"/>
  </r>
  <r>
    <n v="17733"/>
    <x v="2"/>
    <x v="4"/>
    <n v="12"/>
    <n v="8"/>
    <x v="7"/>
    <s v="Marcela Valencia"/>
    <n v="174"/>
    <n v="174"/>
    <x v="1"/>
    <n v="1218000"/>
    <n v="696"/>
  </r>
  <r>
    <n v="17734"/>
    <x v="2"/>
    <x v="8"/>
    <n v="5"/>
    <n v="2"/>
    <x v="3"/>
    <s v="Marcela Valencia"/>
    <n v="98"/>
    <n v="98"/>
    <x v="3"/>
    <n v="539000"/>
    <n v="343"/>
  </r>
  <r>
    <n v="17735"/>
    <x v="2"/>
    <x v="5"/>
    <n v="9"/>
    <n v="10"/>
    <x v="17"/>
    <s v="Ernesto Pérez"/>
    <n v="85"/>
    <n v="85"/>
    <x v="0"/>
    <n v="255000"/>
    <n v="170"/>
  </r>
  <r>
    <n v="17736"/>
    <x v="2"/>
    <x v="6"/>
    <n v="1"/>
    <n v="2"/>
    <x v="2"/>
    <s v="Juan Carlos Londoño"/>
    <n v="152"/>
    <n v="152"/>
    <x v="1"/>
    <n v="1064000"/>
    <n v="608"/>
  </r>
  <r>
    <n v="17737"/>
    <x v="2"/>
    <x v="10"/>
    <n v="6"/>
    <n v="5"/>
    <x v="16"/>
    <s v="Carolina Navarro"/>
    <n v="112"/>
    <n v="112"/>
    <x v="1"/>
    <n v="784000"/>
    <n v="448"/>
  </r>
  <r>
    <n v="17738"/>
    <x v="2"/>
    <x v="6"/>
    <n v="1"/>
    <n v="29"/>
    <x v="1"/>
    <s v="Carolina Navarro"/>
    <n v="91"/>
    <n v="91"/>
    <x v="1"/>
    <n v="637000"/>
    <n v="364"/>
  </r>
  <r>
    <n v="17739"/>
    <x v="2"/>
    <x v="0"/>
    <n v="11"/>
    <n v="5"/>
    <x v="5"/>
    <s v="Ortensia Giraldo"/>
    <n v="223"/>
    <n v="223"/>
    <x v="2"/>
    <n v="1672500"/>
    <n v="557.5"/>
  </r>
  <r>
    <n v="17740"/>
    <x v="2"/>
    <x v="1"/>
    <n v="10"/>
    <n v="26"/>
    <x v="19"/>
    <s v="Marcela Valencia"/>
    <n v="109"/>
    <n v="109"/>
    <x v="0"/>
    <n v="327000"/>
    <n v="218"/>
  </r>
  <r>
    <n v="17741"/>
    <x v="2"/>
    <x v="4"/>
    <n v="12"/>
    <n v="14"/>
    <x v="3"/>
    <s v="Ernesto Pérez"/>
    <n v="50"/>
    <n v="50"/>
    <x v="3"/>
    <n v="275000"/>
    <n v="175"/>
  </r>
  <r>
    <n v="17742"/>
    <x v="2"/>
    <x v="0"/>
    <n v="11"/>
    <n v="24"/>
    <x v="18"/>
    <s v="Ortensia Giraldo"/>
    <n v="279"/>
    <n v="279"/>
    <x v="2"/>
    <n v="2092500"/>
    <n v="697.5"/>
  </r>
  <r>
    <n v="17743"/>
    <x v="2"/>
    <x v="11"/>
    <n v="7"/>
    <n v="8"/>
    <x v="0"/>
    <s v="Ernesto Pérez"/>
    <n v="235"/>
    <n v="235"/>
    <x v="3"/>
    <n v="1010500"/>
    <n v="540.5"/>
  </r>
  <r>
    <n v="17744"/>
    <x v="2"/>
    <x v="8"/>
    <n v="5"/>
    <n v="9"/>
    <x v="3"/>
    <s v="Ernesto Pérez"/>
    <n v="240"/>
    <n v="240"/>
    <x v="2"/>
    <n v="1800000"/>
    <n v="600"/>
  </r>
  <r>
    <n v="17745"/>
    <x v="2"/>
    <x v="6"/>
    <n v="1"/>
    <n v="26"/>
    <x v="16"/>
    <s v="Ortensia Giraldo"/>
    <n v="171"/>
    <n v="171"/>
    <x v="1"/>
    <n v="1197000"/>
    <n v="684"/>
  </r>
  <r>
    <n v="17746"/>
    <x v="2"/>
    <x v="8"/>
    <n v="5"/>
    <n v="23"/>
    <x v="7"/>
    <s v="Ernesto Pérez"/>
    <n v="122"/>
    <n v="122"/>
    <x v="1"/>
    <n v="854000"/>
    <n v="488"/>
  </r>
  <r>
    <n v="17747"/>
    <x v="2"/>
    <x v="7"/>
    <n v="2"/>
    <n v="5"/>
    <x v="0"/>
    <s v="Marcela Valencia"/>
    <n v="50"/>
    <n v="50"/>
    <x v="2"/>
    <n v="440000"/>
    <n v="190"/>
  </r>
  <r>
    <n v="17748"/>
    <x v="2"/>
    <x v="8"/>
    <n v="5"/>
    <n v="2"/>
    <x v="13"/>
    <s v="Patricia Fernandez"/>
    <n v="55"/>
    <n v="55"/>
    <x v="0"/>
    <n v="165000"/>
    <n v="110"/>
  </r>
  <r>
    <n v="17749"/>
    <x v="2"/>
    <x v="6"/>
    <n v="1"/>
    <n v="23"/>
    <x v="0"/>
    <s v="Juan Carlos Londoño"/>
    <n v="284"/>
    <n v="284"/>
    <x v="0"/>
    <n v="681600"/>
    <n v="397.6"/>
  </r>
  <r>
    <n v="17750"/>
    <x v="2"/>
    <x v="11"/>
    <n v="7"/>
    <n v="27"/>
    <x v="1"/>
    <s v="Patricia Fernandez"/>
    <n v="88"/>
    <n v="88"/>
    <x v="1"/>
    <n v="616000"/>
    <n v="352"/>
  </r>
  <r>
    <n v="17751"/>
    <x v="2"/>
    <x v="5"/>
    <n v="9"/>
    <n v="26"/>
    <x v="11"/>
    <s v="Patricia Fernandez"/>
    <n v="106"/>
    <n v="106"/>
    <x v="0"/>
    <n v="318000"/>
    <n v="212"/>
  </r>
  <r>
    <n v="17752"/>
    <x v="2"/>
    <x v="6"/>
    <n v="1"/>
    <n v="15"/>
    <x v="9"/>
    <s v="Carolina Navarro"/>
    <n v="230"/>
    <n v="230"/>
    <x v="3"/>
    <n v="989000"/>
    <n v="529"/>
  </r>
  <r>
    <n v="17753"/>
    <x v="2"/>
    <x v="3"/>
    <n v="8"/>
    <n v="9"/>
    <x v="13"/>
    <s v="Marcela Valencia"/>
    <n v="82"/>
    <n v="82"/>
    <x v="1"/>
    <n v="574000"/>
    <n v="328"/>
  </r>
  <r>
    <n v="17754"/>
    <x v="2"/>
    <x v="7"/>
    <n v="2"/>
    <n v="19"/>
    <x v="16"/>
    <s v="Carolina Navarro"/>
    <n v="283"/>
    <n v="283"/>
    <x v="0"/>
    <n v="679200"/>
    <n v="396.2"/>
  </r>
  <r>
    <n v="17755"/>
    <x v="2"/>
    <x v="5"/>
    <n v="9"/>
    <n v="4"/>
    <x v="8"/>
    <s v="Patricia Fernandez"/>
    <n v="231"/>
    <n v="231"/>
    <x v="2"/>
    <n v="1732500"/>
    <n v="577.5"/>
  </r>
  <r>
    <n v="17756"/>
    <x v="2"/>
    <x v="11"/>
    <n v="7"/>
    <n v="2"/>
    <x v="10"/>
    <s v="Ernesto Pérez"/>
    <n v="163"/>
    <n v="163"/>
    <x v="1"/>
    <n v="1141000"/>
    <n v="652"/>
  </r>
  <r>
    <n v="17757"/>
    <x v="2"/>
    <x v="9"/>
    <n v="3"/>
    <n v="30"/>
    <x v="5"/>
    <s v="Marcela Valencia"/>
    <n v="270"/>
    <n v="270"/>
    <x v="2"/>
    <n v="2025000"/>
    <n v="675"/>
  </r>
  <r>
    <n v="17758"/>
    <x v="2"/>
    <x v="6"/>
    <n v="1"/>
    <n v="18"/>
    <x v="5"/>
    <s v="Marcela Valencia"/>
    <n v="70"/>
    <n v="70"/>
    <x v="2"/>
    <n v="616000"/>
    <n v="266"/>
  </r>
  <r>
    <n v="17759"/>
    <x v="2"/>
    <x v="6"/>
    <n v="1"/>
    <n v="12"/>
    <x v="4"/>
    <s v="Marcela Valencia"/>
    <n v="281"/>
    <n v="281"/>
    <x v="0"/>
    <n v="674400"/>
    <n v="393.4"/>
  </r>
  <r>
    <n v="17760"/>
    <x v="2"/>
    <x v="3"/>
    <n v="8"/>
    <n v="17"/>
    <x v="1"/>
    <s v="Carolina Navarro"/>
    <n v="73"/>
    <n v="73"/>
    <x v="2"/>
    <n v="642400"/>
    <n v="277.39999999999998"/>
  </r>
  <r>
    <n v="17761"/>
    <x v="2"/>
    <x v="6"/>
    <n v="1"/>
    <n v="16"/>
    <x v="12"/>
    <s v="Patricia Fernandez"/>
    <n v="74"/>
    <n v="74"/>
    <x v="1"/>
    <n v="518000"/>
    <n v="296"/>
  </r>
  <r>
    <n v="17762"/>
    <x v="2"/>
    <x v="8"/>
    <n v="5"/>
    <n v="26"/>
    <x v="8"/>
    <s v="Juan Carlos Londoño"/>
    <n v="179"/>
    <n v="179"/>
    <x v="1"/>
    <n v="1253000"/>
    <n v="716"/>
  </r>
  <r>
    <n v="17763"/>
    <x v="2"/>
    <x v="2"/>
    <n v="4"/>
    <n v="15"/>
    <x v="6"/>
    <s v="Carolina Navarro"/>
    <n v="85"/>
    <n v="85"/>
    <x v="3"/>
    <n v="467500"/>
    <n v="297.5"/>
  </r>
  <r>
    <n v="17764"/>
    <x v="2"/>
    <x v="0"/>
    <n v="11"/>
    <n v="30"/>
    <x v="15"/>
    <s v="Ernesto Pérez"/>
    <n v="145"/>
    <n v="145"/>
    <x v="1"/>
    <n v="1015000"/>
    <n v="580"/>
  </r>
  <r>
    <n v="17765"/>
    <x v="2"/>
    <x v="5"/>
    <n v="9"/>
    <n v="8"/>
    <x v="5"/>
    <s v="Juan Carlos Londoño"/>
    <n v="200"/>
    <n v="200"/>
    <x v="2"/>
    <n v="1500000"/>
    <n v="500"/>
  </r>
  <r>
    <n v="17766"/>
    <x v="2"/>
    <x v="11"/>
    <n v="7"/>
    <n v="7"/>
    <x v="3"/>
    <s v="Patricia Fernandez"/>
    <n v="230"/>
    <n v="230"/>
    <x v="0"/>
    <n v="552000"/>
    <n v="322"/>
  </r>
  <r>
    <n v="17767"/>
    <x v="2"/>
    <x v="3"/>
    <n v="8"/>
    <n v="9"/>
    <x v="7"/>
    <s v="Marcela Valencia"/>
    <n v="250"/>
    <n v="250"/>
    <x v="3"/>
    <n v="1075000"/>
    <n v="575"/>
  </r>
  <r>
    <n v="17768"/>
    <x v="2"/>
    <x v="0"/>
    <n v="11"/>
    <n v="16"/>
    <x v="4"/>
    <s v="Carolina Navarro"/>
    <n v="111"/>
    <n v="111"/>
    <x v="3"/>
    <n v="610500"/>
    <n v="388.5"/>
  </r>
  <r>
    <n v="17769"/>
    <x v="2"/>
    <x v="8"/>
    <n v="5"/>
    <n v="25"/>
    <x v="17"/>
    <s v="Juan Carlos Londoño"/>
    <n v="72"/>
    <n v="72"/>
    <x v="1"/>
    <n v="504000"/>
    <n v="288"/>
  </r>
  <r>
    <n v="17770"/>
    <x v="2"/>
    <x v="8"/>
    <n v="5"/>
    <n v="2"/>
    <x v="7"/>
    <s v="Juan Carlos Londoño"/>
    <n v="64"/>
    <n v="64"/>
    <x v="1"/>
    <n v="448000"/>
    <n v="256"/>
  </r>
  <r>
    <n v="17771"/>
    <x v="2"/>
    <x v="8"/>
    <n v="5"/>
    <n v="20"/>
    <x v="19"/>
    <s v="Carolina Navarro"/>
    <n v="55"/>
    <n v="55"/>
    <x v="3"/>
    <n v="302500"/>
    <n v="192.5"/>
  </r>
  <r>
    <n v="17772"/>
    <x v="2"/>
    <x v="5"/>
    <n v="9"/>
    <n v="28"/>
    <x v="5"/>
    <s v="Carolina Navarro"/>
    <n v="119"/>
    <n v="119"/>
    <x v="3"/>
    <n v="654500"/>
    <n v="416.5"/>
  </r>
  <r>
    <n v="17773"/>
    <x v="2"/>
    <x v="2"/>
    <n v="4"/>
    <n v="9"/>
    <x v="0"/>
    <s v="Ernesto Pérez"/>
    <n v="82"/>
    <n v="82"/>
    <x v="1"/>
    <n v="574000"/>
    <n v="328"/>
  </r>
  <r>
    <n v="17774"/>
    <x v="2"/>
    <x v="11"/>
    <n v="7"/>
    <n v="20"/>
    <x v="9"/>
    <s v="Ortensia Giraldo"/>
    <n v="294"/>
    <n v="294"/>
    <x v="3"/>
    <n v="1264200"/>
    <n v="676.2"/>
  </r>
  <r>
    <n v="17775"/>
    <x v="2"/>
    <x v="2"/>
    <n v="4"/>
    <n v="11"/>
    <x v="9"/>
    <s v="Carolina Navarro"/>
    <n v="237"/>
    <n v="237"/>
    <x v="2"/>
    <n v="1777500"/>
    <n v="592.5"/>
  </r>
  <r>
    <n v="17776"/>
    <x v="2"/>
    <x v="4"/>
    <n v="12"/>
    <n v="1"/>
    <x v="8"/>
    <s v="Juan Carlos Londoño"/>
    <n v="77"/>
    <n v="77"/>
    <x v="3"/>
    <n v="423500"/>
    <n v="269.5"/>
  </r>
  <r>
    <n v="17777"/>
    <x v="2"/>
    <x v="8"/>
    <n v="5"/>
    <n v="18"/>
    <x v="17"/>
    <s v="Patricia Fernandez"/>
    <n v="296"/>
    <n v="296"/>
    <x v="2"/>
    <n v="2220000"/>
    <n v="740"/>
  </r>
  <r>
    <n v="17778"/>
    <x v="2"/>
    <x v="0"/>
    <n v="11"/>
    <n v="4"/>
    <x v="0"/>
    <s v="Patricia Fernandez"/>
    <n v="225"/>
    <n v="225"/>
    <x v="2"/>
    <n v="1687500"/>
    <n v="562.5"/>
  </r>
  <r>
    <n v="17779"/>
    <x v="2"/>
    <x v="11"/>
    <n v="7"/>
    <n v="24"/>
    <x v="19"/>
    <s v="Ernesto Pérez"/>
    <n v="243"/>
    <n v="243"/>
    <x v="3"/>
    <n v="1044900"/>
    <n v="558.9"/>
  </r>
  <r>
    <n v="17780"/>
    <x v="2"/>
    <x v="8"/>
    <n v="5"/>
    <n v="8"/>
    <x v="15"/>
    <s v="Ortensia Giraldo"/>
    <n v="98"/>
    <n v="98"/>
    <x v="3"/>
    <n v="539000"/>
    <n v="343"/>
  </r>
  <r>
    <n v="17781"/>
    <x v="2"/>
    <x v="7"/>
    <n v="2"/>
    <n v="16"/>
    <x v="15"/>
    <s v="Marcela Valencia"/>
    <n v="169"/>
    <n v="169"/>
    <x v="1"/>
    <n v="1183000"/>
    <n v="676"/>
  </r>
  <r>
    <n v="17782"/>
    <x v="2"/>
    <x v="1"/>
    <n v="10"/>
    <n v="18"/>
    <x v="12"/>
    <s v="Juan Carlos Londoño"/>
    <n v="261"/>
    <n v="261"/>
    <x v="2"/>
    <n v="1957500"/>
    <n v="652.5"/>
  </r>
  <r>
    <n v="17783"/>
    <x v="2"/>
    <x v="0"/>
    <n v="11"/>
    <n v="24"/>
    <x v="13"/>
    <s v="Ortensia Giraldo"/>
    <n v="209"/>
    <n v="209"/>
    <x v="2"/>
    <n v="1567500"/>
    <n v="522.5"/>
  </r>
  <r>
    <n v="17784"/>
    <x v="2"/>
    <x v="4"/>
    <n v="12"/>
    <n v="12"/>
    <x v="13"/>
    <s v="Ortensia Giraldo"/>
    <n v="95"/>
    <n v="95"/>
    <x v="0"/>
    <n v="285000"/>
    <n v="190"/>
  </r>
  <r>
    <n v="17785"/>
    <x v="2"/>
    <x v="8"/>
    <n v="5"/>
    <n v="15"/>
    <x v="10"/>
    <s v="Marcela Valencia"/>
    <n v="218"/>
    <n v="218"/>
    <x v="2"/>
    <n v="1635000"/>
    <n v="545"/>
  </r>
  <r>
    <n v="17786"/>
    <x v="2"/>
    <x v="0"/>
    <n v="11"/>
    <n v="25"/>
    <x v="12"/>
    <s v="Carolina Navarro"/>
    <n v="294"/>
    <n v="294"/>
    <x v="2"/>
    <n v="2205000"/>
    <n v="735"/>
  </r>
  <r>
    <n v="17787"/>
    <x v="2"/>
    <x v="5"/>
    <n v="9"/>
    <n v="9"/>
    <x v="12"/>
    <s v="Patricia Fernandez"/>
    <n v="118"/>
    <n v="118"/>
    <x v="0"/>
    <n v="354000"/>
    <n v="236"/>
  </r>
  <r>
    <n v="17788"/>
    <x v="2"/>
    <x v="2"/>
    <n v="4"/>
    <n v="4"/>
    <x v="8"/>
    <s v="Patricia Fernandez"/>
    <n v="235"/>
    <n v="235"/>
    <x v="2"/>
    <n v="1762500"/>
    <n v="587.5"/>
  </r>
  <r>
    <n v="17789"/>
    <x v="2"/>
    <x v="2"/>
    <n v="4"/>
    <n v="7"/>
    <x v="0"/>
    <s v="Juan Carlos Londoño"/>
    <n v="123"/>
    <n v="123"/>
    <x v="1"/>
    <n v="861000"/>
    <n v="492"/>
  </r>
  <r>
    <n v="17790"/>
    <x v="2"/>
    <x v="6"/>
    <n v="1"/>
    <n v="22"/>
    <x v="11"/>
    <s v="Marcela Valencia"/>
    <n v="82"/>
    <n v="82"/>
    <x v="2"/>
    <n v="721600"/>
    <n v="311.60000000000002"/>
  </r>
  <r>
    <n v="17791"/>
    <x v="2"/>
    <x v="4"/>
    <n v="12"/>
    <n v="1"/>
    <x v="1"/>
    <s v="Ortensia Giraldo"/>
    <n v="106"/>
    <n v="106"/>
    <x v="3"/>
    <n v="583000"/>
    <n v="371"/>
  </r>
  <r>
    <n v="17792"/>
    <x v="2"/>
    <x v="11"/>
    <n v="7"/>
    <n v="22"/>
    <x v="3"/>
    <s v="Ortensia Giraldo"/>
    <n v="208"/>
    <n v="208"/>
    <x v="3"/>
    <n v="894400"/>
    <n v="478.4"/>
  </r>
  <r>
    <n v="17793"/>
    <x v="2"/>
    <x v="6"/>
    <n v="1"/>
    <n v="27"/>
    <x v="5"/>
    <s v="Ernesto Pérez"/>
    <n v="216"/>
    <n v="216"/>
    <x v="3"/>
    <n v="928800"/>
    <n v="496.8"/>
  </r>
  <r>
    <n v="17794"/>
    <x v="2"/>
    <x v="1"/>
    <n v="10"/>
    <n v="12"/>
    <x v="5"/>
    <s v="Carolina Navarro"/>
    <n v="60"/>
    <n v="60"/>
    <x v="0"/>
    <n v="180000"/>
    <n v="120"/>
  </r>
  <r>
    <n v="17795"/>
    <x v="2"/>
    <x v="1"/>
    <n v="10"/>
    <n v="12"/>
    <x v="17"/>
    <s v="Patricia Fernandez"/>
    <n v="82"/>
    <n v="82"/>
    <x v="1"/>
    <n v="574000"/>
    <n v="328"/>
  </r>
  <r>
    <n v="17796"/>
    <x v="2"/>
    <x v="2"/>
    <n v="4"/>
    <n v="15"/>
    <x v="14"/>
    <s v="Ernesto Pérez"/>
    <n v="215"/>
    <n v="215"/>
    <x v="2"/>
    <n v="1612500"/>
    <n v="537.5"/>
  </r>
  <r>
    <n v="17797"/>
    <x v="2"/>
    <x v="8"/>
    <n v="5"/>
    <n v="30"/>
    <x v="10"/>
    <s v="Ernesto Pérez"/>
    <n v="117"/>
    <n v="117"/>
    <x v="3"/>
    <n v="643500"/>
    <n v="409.5"/>
  </r>
  <r>
    <n v="17798"/>
    <x v="2"/>
    <x v="2"/>
    <n v="4"/>
    <n v="19"/>
    <x v="1"/>
    <s v="Juan Carlos Londoño"/>
    <n v="88"/>
    <n v="88"/>
    <x v="0"/>
    <n v="264000"/>
    <n v="176"/>
  </r>
  <r>
    <n v="17799"/>
    <x v="2"/>
    <x v="6"/>
    <n v="1"/>
    <n v="7"/>
    <x v="17"/>
    <s v="Ernesto Pérez"/>
    <n v="266"/>
    <n v="266"/>
    <x v="0"/>
    <n v="638400"/>
    <n v="372.4"/>
  </r>
  <r>
    <n v="17800"/>
    <x v="2"/>
    <x v="8"/>
    <n v="5"/>
    <n v="26"/>
    <x v="10"/>
    <s v="Marcela Valencia"/>
    <n v="58"/>
    <n v="58"/>
    <x v="3"/>
    <n v="319000"/>
    <n v="203"/>
  </r>
  <r>
    <n v="17801"/>
    <x v="2"/>
    <x v="8"/>
    <n v="5"/>
    <n v="9"/>
    <x v="16"/>
    <s v="Ortensia Giraldo"/>
    <n v="65"/>
    <n v="65"/>
    <x v="3"/>
    <n v="357500"/>
    <n v="227.5"/>
  </r>
  <r>
    <n v="17802"/>
    <x v="2"/>
    <x v="3"/>
    <n v="8"/>
    <n v="16"/>
    <x v="12"/>
    <s v="Ernesto Pérez"/>
    <n v="90"/>
    <n v="90"/>
    <x v="2"/>
    <n v="792000"/>
    <n v="342"/>
  </r>
  <r>
    <n v="17803"/>
    <x v="2"/>
    <x v="3"/>
    <n v="8"/>
    <n v="2"/>
    <x v="11"/>
    <s v="Ernesto Pérez"/>
    <n v="101"/>
    <n v="101"/>
    <x v="2"/>
    <n v="888800"/>
    <n v="383.8"/>
  </r>
  <r>
    <n v="17804"/>
    <x v="2"/>
    <x v="5"/>
    <n v="9"/>
    <n v="17"/>
    <x v="17"/>
    <s v="Carolina Navarro"/>
    <n v="69"/>
    <n v="69"/>
    <x v="0"/>
    <n v="207000"/>
    <n v="138"/>
  </r>
  <r>
    <n v="17805"/>
    <x v="2"/>
    <x v="8"/>
    <n v="5"/>
    <n v="25"/>
    <x v="8"/>
    <s v="Patricia Fernandez"/>
    <n v="89"/>
    <n v="89"/>
    <x v="3"/>
    <n v="489500"/>
    <n v="311.5"/>
  </r>
  <r>
    <n v="17806"/>
    <x v="2"/>
    <x v="8"/>
    <n v="5"/>
    <n v="2"/>
    <x v="15"/>
    <s v="Marcela Valencia"/>
    <n v="204"/>
    <n v="204"/>
    <x v="2"/>
    <n v="1530000"/>
    <n v="510"/>
  </r>
  <r>
    <n v="17807"/>
    <x v="2"/>
    <x v="0"/>
    <n v="11"/>
    <n v="20"/>
    <x v="13"/>
    <s v="Juan Carlos Londoño"/>
    <n v="95"/>
    <n v="95"/>
    <x v="0"/>
    <n v="285000"/>
    <n v="190"/>
  </r>
  <r>
    <n v="17808"/>
    <x v="2"/>
    <x v="3"/>
    <n v="8"/>
    <n v="24"/>
    <x v="11"/>
    <s v="Marcela Valencia"/>
    <n v="119"/>
    <n v="119"/>
    <x v="2"/>
    <n v="1047200"/>
    <n v="452.2"/>
  </r>
  <r>
    <n v="17809"/>
    <x v="2"/>
    <x v="3"/>
    <n v="8"/>
    <n v="21"/>
    <x v="8"/>
    <s v="Marcela Valencia"/>
    <n v="281"/>
    <n v="281"/>
    <x v="3"/>
    <n v="1208300"/>
    <n v="646.29999999999995"/>
  </r>
  <r>
    <n v="17810"/>
    <x v="2"/>
    <x v="4"/>
    <n v="12"/>
    <n v="25"/>
    <x v="7"/>
    <s v="Juan Carlos Londoño"/>
    <n v="283"/>
    <n v="283"/>
    <x v="2"/>
    <n v="2122500"/>
    <n v="707.5"/>
  </r>
  <r>
    <n v="17811"/>
    <x v="2"/>
    <x v="4"/>
    <n v="12"/>
    <n v="24"/>
    <x v="10"/>
    <s v="Ernesto Pérez"/>
    <n v="125"/>
    <n v="125"/>
    <x v="1"/>
    <n v="875000"/>
    <n v="500"/>
  </r>
  <r>
    <n v="17812"/>
    <x v="2"/>
    <x v="7"/>
    <n v="2"/>
    <n v="18"/>
    <x v="5"/>
    <s v="Carolina Navarro"/>
    <n v="208"/>
    <n v="208"/>
    <x v="3"/>
    <n v="894400"/>
    <n v="478.4"/>
  </r>
  <r>
    <n v="17813"/>
    <x v="2"/>
    <x v="9"/>
    <n v="3"/>
    <n v="2"/>
    <x v="5"/>
    <s v="Juan Carlos Londoño"/>
    <n v="92"/>
    <n v="92"/>
    <x v="3"/>
    <n v="506000"/>
    <n v="322"/>
  </r>
  <r>
    <n v="17814"/>
    <x v="2"/>
    <x v="1"/>
    <n v="10"/>
    <n v="11"/>
    <x v="8"/>
    <s v="Marcela Valencia"/>
    <n v="60"/>
    <n v="60"/>
    <x v="0"/>
    <n v="180000"/>
    <n v="120"/>
  </r>
  <r>
    <n v="17815"/>
    <x v="2"/>
    <x v="6"/>
    <n v="1"/>
    <n v="30"/>
    <x v="19"/>
    <s v="Marcela Valencia"/>
    <n v="116"/>
    <n v="116"/>
    <x v="2"/>
    <n v="1020800"/>
    <n v="440.8"/>
  </r>
  <r>
    <n v="17816"/>
    <x v="2"/>
    <x v="2"/>
    <n v="4"/>
    <n v="14"/>
    <x v="5"/>
    <s v="Patricia Fernandez"/>
    <n v="99"/>
    <n v="99"/>
    <x v="0"/>
    <n v="297000"/>
    <n v="198"/>
  </r>
  <r>
    <n v="17817"/>
    <x v="2"/>
    <x v="3"/>
    <n v="8"/>
    <n v="15"/>
    <x v="2"/>
    <s v="Carolina Navarro"/>
    <n v="141"/>
    <n v="141"/>
    <x v="1"/>
    <n v="987000"/>
    <n v="564"/>
  </r>
  <r>
    <n v="17818"/>
    <x v="2"/>
    <x v="9"/>
    <n v="3"/>
    <n v="27"/>
    <x v="0"/>
    <s v="Juan Carlos Londoño"/>
    <n v="66"/>
    <n v="66"/>
    <x v="3"/>
    <n v="363000"/>
    <n v="231"/>
  </r>
  <r>
    <n v="17819"/>
    <x v="2"/>
    <x v="9"/>
    <n v="3"/>
    <n v="18"/>
    <x v="17"/>
    <s v="Carolina Navarro"/>
    <n v="74"/>
    <n v="74"/>
    <x v="1"/>
    <n v="518000"/>
    <n v="296"/>
  </r>
  <r>
    <n v="17820"/>
    <x v="2"/>
    <x v="7"/>
    <n v="2"/>
    <n v="24"/>
    <x v="15"/>
    <s v="Ernesto Pérez"/>
    <n v="247"/>
    <n v="247"/>
    <x v="3"/>
    <n v="1062100"/>
    <n v="568.1"/>
  </r>
  <r>
    <n v="17821"/>
    <x v="2"/>
    <x v="6"/>
    <n v="1"/>
    <n v="2"/>
    <x v="5"/>
    <s v="Ortensia Giraldo"/>
    <n v="244"/>
    <n v="244"/>
    <x v="0"/>
    <n v="585600"/>
    <n v="341.6"/>
  </r>
  <r>
    <n v="17822"/>
    <x v="2"/>
    <x v="1"/>
    <n v="10"/>
    <n v="4"/>
    <x v="7"/>
    <s v="Juan Carlos Londoño"/>
    <n v="85"/>
    <n v="85"/>
    <x v="3"/>
    <n v="467500"/>
    <n v="297.5"/>
  </r>
  <r>
    <n v="17823"/>
    <x v="2"/>
    <x v="7"/>
    <n v="2"/>
    <n v="14"/>
    <x v="15"/>
    <s v="Patricia Fernandez"/>
    <n v="218"/>
    <n v="218"/>
    <x v="3"/>
    <n v="937400"/>
    <n v="501.4"/>
  </r>
  <r>
    <n v="17824"/>
    <x v="2"/>
    <x v="6"/>
    <n v="1"/>
    <n v="8"/>
    <x v="7"/>
    <s v="Carolina Navarro"/>
    <n v="258"/>
    <n v="258"/>
    <x v="3"/>
    <n v="1109400"/>
    <n v="593.4"/>
  </r>
  <r>
    <n v="17825"/>
    <x v="2"/>
    <x v="3"/>
    <n v="8"/>
    <n v="6"/>
    <x v="0"/>
    <s v="Juan Carlos Londoño"/>
    <n v="297"/>
    <n v="297"/>
    <x v="0"/>
    <n v="712800"/>
    <n v="415.8"/>
  </r>
  <r>
    <n v="17826"/>
    <x v="2"/>
    <x v="11"/>
    <n v="7"/>
    <n v="21"/>
    <x v="12"/>
    <s v="Ernesto Pérez"/>
    <n v="108"/>
    <n v="108"/>
    <x v="2"/>
    <n v="950400"/>
    <n v="410.4"/>
  </r>
  <r>
    <n v="17827"/>
    <x v="2"/>
    <x v="5"/>
    <n v="9"/>
    <n v="23"/>
    <x v="9"/>
    <s v="Marcela Valencia"/>
    <n v="107"/>
    <n v="107"/>
    <x v="3"/>
    <n v="588500"/>
    <n v="374.5"/>
  </r>
  <r>
    <n v="17828"/>
    <x v="2"/>
    <x v="8"/>
    <n v="5"/>
    <n v="18"/>
    <x v="10"/>
    <s v="Ortensia Giraldo"/>
    <n v="87"/>
    <n v="87"/>
    <x v="3"/>
    <n v="478500"/>
    <n v="304.5"/>
  </r>
  <r>
    <n v="17829"/>
    <x v="2"/>
    <x v="8"/>
    <n v="5"/>
    <n v="28"/>
    <x v="1"/>
    <s v="Ortensia Giraldo"/>
    <n v="64"/>
    <n v="64"/>
    <x v="3"/>
    <n v="352000"/>
    <n v="224"/>
  </r>
  <r>
    <n v="17830"/>
    <x v="2"/>
    <x v="10"/>
    <n v="6"/>
    <n v="15"/>
    <x v="1"/>
    <s v="Carolina Navarro"/>
    <n v="119"/>
    <n v="119"/>
    <x v="3"/>
    <n v="654500"/>
    <n v="416.5"/>
  </r>
  <r>
    <n v="17831"/>
    <x v="2"/>
    <x v="1"/>
    <n v="10"/>
    <n v="30"/>
    <x v="11"/>
    <s v="Ortensia Giraldo"/>
    <n v="54"/>
    <n v="54"/>
    <x v="0"/>
    <n v="162000"/>
    <n v="108"/>
  </r>
  <r>
    <n v="17832"/>
    <x v="2"/>
    <x v="10"/>
    <n v="6"/>
    <n v="30"/>
    <x v="16"/>
    <s v="Marcela Valencia"/>
    <n v="214"/>
    <n v="214"/>
    <x v="2"/>
    <n v="1605000"/>
    <n v="535"/>
  </r>
  <r>
    <n v="17833"/>
    <x v="2"/>
    <x v="5"/>
    <n v="9"/>
    <n v="14"/>
    <x v="9"/>
    <s v="Marcela Valencia"/>
    <n v="107"/>
    <n v="107"/>
    <x v="0"/>
    <n v="321000"/>
    <n v="214"/>
  </r>
  <r>
    <n v="17834"/>
    <x v="2"/>
    <x v="4"/>
    <n v="12"/>
    <n v="20"/>
    <x v="11"/>
    <s v="Ernesto Pérez"/>
    <n v="105"/>
    <n v="105"/>
    <x v="1"/>
    <n v="735000"/>
    <n v="420"/>
  </r>
  <r>
    <n v="17835"/>
    <x v="2"/>
    <x v="6"/>
    <n v="1"/>
    <n v="24"/>
    <x v="2"/>
    <s v="Marcela Valencia"/>
    <n v="238"/>
    <n v="238"/>
    <x v="3"/>
    <n v="1023400"/>
    <n v="547.4"/>
  </r>
  <r>
    <n v="17836"/>
    <x v="2"/>
    <x v="8"/>
    <n v="5"/>
    <n v="23"/>
    <x v="13"/>
    <s v="Ortensia Giraldo"/>
    <n v="69"/>
    <n v="69"/>
    <x v="0"/>
    <n v="207000"/>
    <n v="138"/>
  </r>
  <r>
    <n v="17837"/>
    <x v="2"/>
    <x v="0"/>
    <n v="11"/>
    <n v="23"/>
    <x v="8"/>
    <s v="Carolina Navarro"/>
    <n v="209"/>
    <n v="209"/>
    <x v="2"/>
    <n v="1567500"/>
    <n v="522.5"/>
  </r>
  <r>
    <n v="17838"/>
    <x v="2"/>
    <x v="0"/>
    <n v="11"/>
    <n v="12"/>
    <x v="3"/>
    <s v="Marcela Valencia"/>
    <n v="52"/>
    <n v="52"/>
    <x v="0"/>
    <n v="156000"/>
    <n v="104"/>
  </r>
  <r>
    <n v="17839"/>
    <x v="2"/>
    <x v="3"/>
    <n v="8"/>
    <n v="13"/>
    <x v="19"/>
    <s v="Ortensia Giraldo"/>
    <n v="226"/>
    <n v="226"/>
    <x v="3"/>
    <n v="971800"/>
    <n v="519.79999999999995"/>
  </r>
  <r>
    <n v="17840"/>
    <x v="2"/>
    <x v="1"/>
    <n v="10"/>
    <n v="1"/>
    <x v="1"/>
    <s v="Carolina Navarro"/>
    <n v="281"/>
    <n v="281"/>
    <x v="2"/>
    <n v="2107500"/>
    <n v="702.5"/>
  </r>
  <r>
    <n v="17841"/>
    <x v="2"/>
    <x v="10"/>
    <n v="6"/>
    <n v="6"/>
    <x v="10"/>
    <s v="Marcela Valencia"/>
    <n v="94"/>
    <n v="94"/>
    <x v="3"/>
    <n v="517000"/>
    <n v="329"/>
  </r>
  <r>
    <n v="17842"/>
    <x v="2"/>
    <x v="11"/>
    <n v="7"/>
    <n v="5"/>
    <x v="12"/>
    <s v="Carolina Navarro"/>
    <n v="157"/>
    <n v="157"/>
    <x v="1"/>
    <n v="1099000"/>
    <n v="628"/>
  </r>
  <r>
    <n v="17843"/>
    <x v="2"/>
    <x v="10"/>
    <n v="6"/>
    <n v="19"/>
    <x v="19"/>
    <s v="Marcela Valencia"/>
    <n v="297"/>
    <n v="297"/>
    <x v="2"/>
    <n v="2227500"/>
    <n v="742.5"/>
  </r>
  <r>
    <n v="17844"/>
    <x v="2"/>
    <x v="7"/>
    <n v="2"/>
    <n v="29"/>
    <x v="17"/>
    <s v="Patricia Fernandez"/>
    <n v="106"/>
    <n v="106"/>
    <x v="2"/>
    <n v="932800"/>
    <n v="402.8"/>
  </r>
  <r>
    <n v="17845"/>
    <x v="2"/>
    <x v="5"/>
    <n v="9"/>
    <n v="1"/>
    <x v="8"/>
    <s v="Ernesto Pérez"/>
    <n v="81"/>
    <n v="81"/>
    <x v="3"/>
    <n v="445500"/>
    <n v="283.5"/>
  </r>
  <r>
    <n v="17846"/>
    <x v="2"/>
    <x v="1"/>
    <n v="10"/>
    <n v="14"/>
    <x v="7"/>
    <s v="Ortensia Giraldo"/>
    <n v="108"/>
    <n v="108"/>
    <x v="3"/>
    <n v="594000"/>
    <n v="378"/>
  </r>
  <r>
    <n v="17847"/>
    <x v="2"/>
    <x v="3"/>
    <n v="8"/>
    <n v="8"/>
    <x v="6"/>
    <s v="Marcela Valencia"/>
    <n v="261"/>
    <n v="261"/>
    <x v="0"/>
    <n v="626400"/>
    <n v="365.4"/>
  </r>
  <r>
    <n v="17848"/>
    <x v="2"/>
    <x v="6"/>
    <n v="1"/>
    <n v="15"/>
    <x v="11"/>
    <s v="Carolina Navarro"/>
    <n v="60"/>
    <n v="60"/>
    <x v="1"/>
    <n v="420000"/>
    <n v="240"/>
  </r>
  <r>
    <n v="17849"/>
    <x v="2"/>
    <x v="10"/>
    <n v="6"/>
    <n v="6"/>
    <x v="10"/>
    <s v="Marcela Valencia"/>
    <n v="233"/>
    <n v="233"/>
    <x v="2"/>
    <n v="1747500"/>
    <n v="582.5"/>
  </r>
  <r>
    <n v="17850"/>
    <x v="2"/>
    <x v="7"/>
    <n v="2"/>
    <n v="4"/>
    <x v="4"/>
    <s v="Patricia Fernandez"/>
    <n v="219"/>
    <n v="219"/>
    <x v="0"/>
    <n v="525600"/>
    <n v="306.60000000000002"/>
  </r>
  <r>
    <n v="17851"/>
    <x v="2"/>
    <x v="11"/>
    <n v="7"/>
    <n v="25"/>
    <x v="9"/>
    <s v="Marcela Valencia"/>
    <n v="178"/>
    <n v="178"/>
    <x v="1"/>
    <n v="1246000"/>
    <n v="712"/>
  </r>
  <r>
    <n v="17852"/>
    <x v="2"/>
    <x v="7"/>
    <n v="2"/>
    <n v="7"/>
    <x v="15"/>
    <s v="Ernesto Pérez"/>
    <n v="278"/>
    <n v="278"/>
    <x v="0"/>
    <n v="667200"/>
    <n v="389.2"/>
  </r>
  <r>
    <n v="17853"/>
    <x v="2"/>
    <x v="9"/>
    <n v="3"/>
    <n v="11"/>
    <x v="3"/>
    <s v="Marcela Valencia"/>
    <n v="259"/>
    <n v="259"/>
    <x v="2"/>
    <n v="1942500"/>
    <n v="647.5"/>
  </r>
  <r>
    <n v="17854"/>
    <x v="2"/>
    <x v="5"/>
    <n v="9"/>
    <n v="2"/>
    <x v="3"/>
    <s v="Carolina Navarro"/>
    <n v="138"/>
    <n v="138"/>
    <x v="1"/>
    <n v="966000"/>
    <n v="552"/>
  </r>
  <r>
    <n v="17855"/>
    <x v="2"/>
    <x v="10"/>
    <n v="6"/>
    <n v="16"/>
    <x v="17"/>
    <s v="Ernesto Pérez"/>
    <n v="99"/>
    <n v="99"/>
    <x v="3"/>
    <n v="544500"/>
    <n v="346.5"/>
  </r>
  <r>
    <n v="17856"/>
    <x v="2"/>
    <x v="8"/>
    <n v="5"/>
    <n v="10"/>
    <x v="14"/>
    <s v="Ortensia Giraldo"/>
    <n v="238"/>
    <n v="238"/>
    <x v="2"/>
    <n v="1785000"/>
    <n v="595"/>
  </r>
  <r>
    <n v="17857"/>
    <x v="2"/>
    <x v="3"/>
    <n v="8"/>
    <n v="14"/>
    <x v="9"/>
    <s v="Carolina Navarro"/>
    <n v="223"/>
    <n v="223"/>
    <x v="3"/>
    <n v="958900"/>
    <n v="512.9"/>
  </r>
  <r>
    <n v="17858"/>
    <x v="2"/>
    <x v="8"/>
    <n v="5"/>
    <n v="19"/>
    <x v="5"/>
    <s v="Ernesto Pérez"/>
    <n v="78"/>
    <n v="78"/>
    <x v="3"/>
    <n v="429000"/>
    <n v="273"/>
  </r>
  <r>
    <n v="17859"/>
    <x v="2"/>
    <x v="0"/>
    <n v="11"/>
    <n v="5"/>
    <x v="4"/>
    <s v="Carolina Navarro"/>
    <n v="212"/>
    <n v="212"/>
    <x v="2"/>
    <n v="1590000"/>
    <n v="530"/>
  </r>
  <r>
    <n v="17860"/>
    <x v="2"/>
    <x v="9"/>
    <n v="3"/>
    <n v="19"/>
    <x v="18"/>
    <s v="Ernesto Pérez"/>
    <n v="62"/>
    <n v="62"/>
    <x v="3"/>
    <n v="341000"/>
    <n v="217"/>
  </r>
  <r>
    <n v="17861"/>
    <x v="2"/>
    <x v="11"/>
    <n v="7"/>
    <n v="13"/>
    <x v="10"/>
    <s v="Patricia Fernandez"/>
    <n v="230"/>
    <n v="230"/>
    <x v="3"/>
    <n v="989000"/>
    <n v="529"/>
  </r>
  <r>
    <n v="17862"/>
    <x v="2"/>
    <x v="8"/>
    <n v="5"/>
    <n v="17"/>
    <x v="18"/>
    <s v="Marcela Valencia"/>
    <n v="221"/>
    <n v="221"/>
    <x v="2"/>
    <n v="1657500"/>
    <n v="552.5"/>
  </r>
  <r>
    <n v="17863"/>
    <x v="2"/>
    <x v="0"/>
    <n v="11"/>
    <n v="1"/>
    <x v="7"/>
    <s v="Ortensia Giraldo"/>
    <n v="216"/>
    <n v="216"/>
    <x v="2"/>
    <n v="1620000"/>
    <n v="540"/>
  </r>
  <r>
    <n v="17864"/>
    <x v="2"/>
    <x v="9"/>
    <n v="3"/>
    <n v="29"/>
    <x v="16"/>
    <s v="Ernesto Pérez"/>
    <n v="54"/>
    <n v="54"/>
    <x v="1"/>
    <n v="378000"/>
    <n v="216"/>
  </r>
  <r>
    <n v="17865"/>
    <x v="2"/>
    <x v="11"/>
    <n v="7"/>
    <n v="21"/>
    <x v="12"/>
    <s v="Patricia Fernandez"/>
    <n v="211"/>
    <n v="211"/>
    <x v="0"/>
    <n v="506400"/>
    <n v="295.39999999999998"/>
  </r>
  <r>
    <n v="17866"/>
    <x v="2"/>
    <x v="5"/>
    <n v="9"/>
    <n v="28"/>
    <x v="14"/>
    <s v="Marcela Valencia"/>
    <n v="242"/>
    <n v="242"/>
    <x v="2"/>
    <n v="1815000"/>
    <n v="605"/>
  </r>
  <r>
    <n v="17867"/>
    <x v="2"/>
    <x v="0"/>
    <n v="11"/>
    <n v="10"/>
    <x v="11"/>
    <s v="Ortensia Giraldo"/>
    <n v="70"/>
    <n v="70"/>
    <x v="3"/>
    <n v="385000"/>
    <n v="245"/>
  </r>
  <r>
    <n v="17868"/>
    <x v="2"/>
    <x v="7"/>
    <n v="2"/>
    <n v="16"/>
    <x v="4"/>
    <s v="Ernesto Pérez"/>
    <n v="207"/>
    <n v="207"/>
    <x v="3"/>
    <n v="890100"/>
    <n v="476.1"/>
  </r>
  <r>
    <n v="17869"/>
    <x v="2"/>
    <x v="0"/>
    <n v="11"/>
    <n v="12"/>
    <x v="3"/>
    <s v="Patricia Fernandez"/>
    <n v="64"/>
    <n v="64"/>
    <x v="3"/>
    <n v="352000"/>
    <n v="224"/>
  </r>
  <r>
    <n v="17870"/>
    <x v="2"/>
    <x v="6"/>
    <n v="1"/>
    <n v="18"/>
    <x v="2"/>
    <s v="Patricia Fernandez"/>
    <n v="206"/>
    <n v="206"/>
    <x v="3"/>
    <n v="885800"/>
    <n v="473.8"/>
  </r>
  <r>
    <n v="17871"/>
    <x v="2"/>
    <x v="7"/>
    <n v="2"/>
    <n v="27"/>
    <x v="12"/>
    <s v="Patricia Fernandez"/>
    <n v="281"/>
    <n v="281"/>
    <x v="0"/>
    <n v="674400"/>
    <n v="393.4"/>
  </r>
  <r>
    <n v="17872"/>
    <x v="2"/>
    <x v="3"/>
    <n v="8"/>
    <n v="8"/>
    <x v="9"/>
    <s v="Marcela Valencia"/>
    <n v="289"/>
    <n v="289"/>
    <x v="3"/>
    <n v="1242700"/>
    <n v="664.7"/>
  </r>
  <r>
    <n v="17873"/>
    <x v="2"/>
    <x v="4"/>
    <n v="12"/>
    <n v="17"/>
    <x v="2"/>
    <s v="Patricia Fernandez"/>
    <n v="53"/>
    <n v="53"/>
    <x v="0"/>
    <n v="159000"/>
    <n v="106"/>
  </r>
  <r>
    <n v="17874"/>
    <x v="2"/>
    <x v="1"/>
    <n v="10"/>
    <n v="24"/>
    <x v="4"/>
    <s v="Ortensia Giraldo"/>
    <n v="101"/>
    <n v="101"/>
    <x v="0"/>
    <n v="303000"/>
    <n v="202"/>
  </r>
  <r>
    <n v="17875"/>
    <x v="2"/>
    <x v="1"/>
    <n v="10"/>
    <n v="26"/>
    <x v="8"/>
    <s v="Juan Carlos Londoño"/>
    <n v="92"/>
    <n v="92"/>
    <x v="0"/>
    <n v="276000"/>
    <n v="184"/>
  </r>
  <r>
    <n v="17876"/>
    <x v="2"/>
    <x v="3"/>
    <n v="8"/>
    <n v="5"/>
    <x v="10"/>
    <s v="Ernesto Pérez"/>
    <n v="251"/>
    <n v="251"/>
    <x v="3"/>
    <n v="1079300"/>
    <n v="577.29999999999995"/>
  </r>
  <r>
    <n v="17877"/>
    <x v="2"/>
    <x v="2"/>
    <n v="4"/>
    <n v="28"/>
    <x v="10"/>
    <s v="Carolina Navarro"/>
    <n v="279"/>
    <n v="279"/>
    <x v="2"/>
    <n v="2092500"/>
    <n v="697.5"/>
  </r>
  <r>
    <n v="17878"/>
    <x v="2"/>
    <x v="3"/>
    <n v="8"/>
    <n v="22"/>
    <x v="7"/>
    <s v="Ortensia Giraldo"/>
    <n v="87"/>
    <n v="87"/>
    <x v="2"/>
    <n v="765600"/>
    <n v="330.6"/>
  </r>
  <r>
    <n v="17879"/>
    <x v="2"/>
    <x v="4"/>
    <n v="12"/>
    <n v="10"/>
    <x v="13"/>
    <s v="Ernesto Pérez"/>
    <n v="88"/>
    <n v="88"/>
    <x v="3"/>
    <n v="484000"/>
    <n v="308"/>
  </r>
  <r>
    <n v="17880"/>
    <x v="2"/>
    <x v="8"/>
    <n v="5"/>
    <n v="2"/>
    <x v="8"/>
    <s v="Ortensia Giraldo"/>
    <n v="164"/>
    <n v="164"/>
    <x v="1"/>
    <n v="1148000"/>
    <n v="656"/>
  </r>
  <r>
    <n v="17881"/>
    <x v="2"/>
    <x v="6"/>
    <n v="1"/>
    <n v="3"/>
    <x v="1"/>
    <s v="Carolina Navarro"/>
    <n v="82"/>
    <n v="82"/>
    <x v="2"/>
    <n v="721600"/>
    <n v="311.60000000000002"/>
  </r>
  <r>
    <n v="17882"/>
    <x v="2"/>
    <x v="9"/>
    <n v="3"/>
    <n v="15"/>
    <x v="3"/>
    <s v="Patricia Fernandez"/>
    <n v="56"/>
    <n v="56"/>
    <x v="1"/>
    <n v="392000"/>
    <n v="224"/>
  </r>
  <r>
    <n v="17883"/>
    <x v="2"/>
    <x v="3"/>
    <n v="8"/>
    <n v="5"/>
    <x v="3"/>
    <s v="Juan Carlos Londoño"/>
    <n v="65"/>
    <n v="65"/>
    <x v="2"/>
    <n v="572000"/>
    <n v="247"/>
  </r>
  <r>
    <n v="17884"/>
    <x v="2"/>
    <x v="8"/>
    <n v="5"/>
    <n v="29"/>
    <x v="3"/>
    <s v="Marcela Valencia"/>
    <n v="262"/>
    <n v="262"/>
    <x v="2"/>
    <n v="1965000"/>
    <n v="655"/>
  </r>
  <r>
    <n v="17885"/>
    <x v="2"/>
    <x v="2"/>
    <n v="4"/>
    <n v="30"/>
    <x v="1"/>
    <s v="Ernesto Pérez"/>
    <n v="100"/>
    <n v="100"/>
    <x v="0"/>
    <n v="300000"/>
    <n v="200"/>
  </r>
  <r>
    <n v="17886"/>
    <x v="2"/>
    <x v="3"/>
    <n v="8"/>
    <n v="30"/>
    <x v="2"/>
    <s v="Ortensia Giraldo"/>
    <n v="278"/>
    <n v="278"/>
    <x v="3"/>
    <n v="1195400"/>
    <n v="639.4"/>
  </r>
  <r>
    <n v="17887"/>
    <x v="2"/>
    <x v="7"/>
    <n v="2"/>
    <n v="1"/>
    <x v="15"/>
    <s v="Carolina Navarro"/>
    <n v="83"/>
    <n v="83"/>
    <x v="2"/>
    <n v="730400"/>
    <n v="315.39999999999998"/>
  </r>
  <r>
    <n v="17888"/>
    <x v="2"/>
    <x v="10"/>
    <n v="6"/>
    <n v="5"/>
    <x v="16"/>
    <s v="Marcela Valencia"/>
    <n v="94"/>
    <n v="94"/>
    <x v="0"/>
    <n v="282000"/>
    <n v="188"/>
  </r>
  <r>
    <n v="17889"/>
    <x v="2"/>
    <x v="11"/>
    <n v="7"/>
    <n v="21"/>
    <x v="11"/>
    <s v="Carolina Navarro"/>
    <n v="69"/>
    <n v="69"/>
    <x v="2"/>
    <n v="607200"/>
    <n v="262.2"/>
  </r>
  <r>
    <n v="17890"/>
    <x v="2"/>
    <x v="6"/>
    <n v="1"/>
    <n v="21"/>
    <x v="0"/>
    <s v="Ortensia Giraldo"/>
    <n v="230"/>
    <n v="230"/>
    <x v="3"/>
    <n v="989000"/>
    <n v="529"/>
  </r>
  <r>
    <n v="17891"/>
    <x v="2"/>
    <x v="9"/>
    <n v="3"/>
    <n v="14"/>
    <x v="17"/>
    <s v="Carolina Navarro"/>
    <n v="72"/>
    <n v="72"/>
    <x v="0"/>
    <n v="216000"/>
    <n v="144"/>
  </r>
  <r>
    <n v="17892"/>
    <x v="2"/>
    <x v="2"/>
    <n v="4"/>
    <n v="14"/>
    <x v="8"/>
    <s v="Juan Carlos Londoño"/>
    <n v="112"/>
    <n v="112"/>
    <x v="0"/>
    <n v="336000"/>
    <n v="224"/>
  </r>
  <r>
    <n v="17893"/>
    <x v="2"/>
    <x v="6"/>
    <n v="1"/>
    <n v="15"/>
    <x v="2"/>
    <s v="Ernesto Pérez"/>
    <n v="92"/>
    <n v="92"/>
    <x v="1"/>
    <n v="644000"/>
    <n v="368"/>
  </r>
  <r>
    <n v="17894"/>
    <x v="2"/>
    <x v="9"/>
    <n v="3"/>
    <n v="26"/>
    <x v="17"/>
    <s v="Ortensia Giraldo"/>
    <n v="271"/>
    <n v="271"/>
    <x v="2"/>
    <n v="2032500"/>
    <n v="677.5"/>
  </r>
  <r>
    <n v="17895"/>
    <x v="2"/>
    <x v="9"/>
    <n v="3"/>
    <n v="20"/>
    <x v="14"/>
    <s v="Ernesto Pérez"/>
    <n v="245"/>
    <n v="245"/>
    <x v="2"/>
    <n v="1837500"/>
    <n v="612.5"/>
  </r>
  <r>
    <n v="17896"/>
    <x v="2"/>
    <x v="2"/>
    <n v="4"/>
    <n v="11"/>
    <x v="11"/>
    <s v="Ernesto Pérez"/>
    <n v="86"/>
    <n v="86"/>
    <x v="3"/>
    <n v="473000"/>
    <n v="301"/>
  </r>
  <r>
    <n v="17897"/>
    <x v="2"/>
    <x v="9"/>
    <n v="3"/>
    <n v="29"/>
    <x v="19"/>
    <s v="Carolina Navarro"/>
    <n v="96"/>
    <n v="96"/>
    <x v="1"/>
    <n v="672000"/>
    <n v="384"/>
  </r>
  <r>
    <n v="17898"/>
    <x v="2"/>
    <x v="8"/>
    <n v="5"/>
    <n v="4"/>
    <x v="19"/>
    <s v="Marcela Valencia"/>
    <n v="55"/>
    <n v="55"/>
    <x v="0"/>
    <n v="165000"/>
    <n v="110"/>
  </r>
  <r>
    <n v="17899"/>
    <x v="2"/>
    <x v="11"/>
    <n v="7"/>
    <n v="22"/>
    <x v="12"/>
    <s v="Juan Carlos Londoño"/>
    <n v="298"/>
    <n v="298"/>
    <x v="3"/>
    <n v="1281400"/>
    <n v="685.4"/>
  </r>
  <r>
    <n v="17900"/>
    <x v="2"/>
    <x v="0"/>
    <n v="11"/>
    <n v="21"/>
    <x v="3"/>
    <s v="Carolina Navarro"/>
    <n v="118"/>
    <n v="118"/>
    <x v="0"/>
    <n v="354000"/>
    <n v="236"/>
  </r>
  <r>
    <n v="17901"/>
    <x v="2"/>
    <x v="11"/>
    <n v="7"/>
    <n v="7"/>
    <x v="17"/>
    <s v="Marcela Valencia"/>
    <n v="94"/>
    <n v="94"/>
    <x v="2"/>
    <n v="827200"/>
    <n v="357.2"/>
  </r>
  <r>
    <n v="17902"/>
    <x v="2"/>
    <x v="3"/>
    <n v="8"/>
    <n v="4"/>
    <x v="18"/>
    <s v="Ortensia Giraldo"/>
    <n v="204"/>
    <n v="204"/>
    <x v="3"/>
    <n v="877200"/>
    <n v="469.2"/>
  </r>
  <r>
    <n v="17903"/>
    <x v="2"/>
    <x v="5"/>
    <n v="9"/>
    <n v="27"/>
    <x v="16"/>
    <s v="Marcela Valencia"/>
    <n v="64"/>
    <n v="64"/>
    <x v="3"/>
    <n v="352000"/>
    <n v="224"/>
  </r>
  <r>
    <n v="17904"/>
    <x v="2"/>
    <x v="5"/>
    <n v="9"/>
    <n v="29"/>
    <x v="6"/>
    <s v="Ernesto Pérez"/>
    <n v="269"/>
    <n v="269"/>
    <x v="2"/>
    <n v="2017500"/>
    <n v="672.5"/>
  </r>
  <r>
    <n v="17905"/>
    <x v="2"/>
    <x v="10"/>
    <n v="6"/>
    <n v="12"/>
    <x v="13"/>
    <s v="Marcela Valencia"/>
    <n v="221"/>
    <n v="221"/>
    <x v="2"/>
    <n v="1657500"/>
    <n v="552.5"/>
  </r>
  <r>
    <n v="17906"/>
    <x v="2"/>
    <x v="1"/>
    <n v="10"/>
    <n v="19"/>
    <x v="2"/>
    <s v="Patricia Fernandez"/>
    <n v="59"/>
    <n v="59"/>
    <x v="0"/>
    <n v="177000"/>
    <n v="118"/>
  </r>
  <r>
    <n v="17907"/>
    <x v="2"/>
    <x v="5"/>
    <n v="9"/>
    <n v="26"/>
    <x v="8"/>
    <s v="Carolina Navarro"/>
    <n v="71"/>
    <n v="71"/>
    <x v="1"/>
    <n v="497000"/>
    <n v="284"/>
  </r>
  <r>
    <n v="17908"/>
    <x v="2"/>
    <x v="2"/>
    <n v="4"/>
    <n v="20"/>
    <x v="8"/>
    <s v="Ortensia Giraldo"/>
    <n v="57"/>
    <n v="57"/>
    <x v="3"/>
    <n v="313500"/>
    <n v="199.5"/>
  </r>
  <r>
    <n v="17909"/>
    <x v="2"/>
    <x v="11"/>
    <n v="7"/>
    <n v="4"/>
    <x v="10"/>
    <s v="Ernesto Pérez"/>
    <n v="83"/>
    <n v="83"/>
    <x v="2"/>
    <n v="730400"/>
    <n v="315.39999999999998"/>
  </r>
  <r>
    <n v="17910"/>
    <x v="2"/>
    <x v="1"/>
    <n v="10"/>
    <n v="22"/>
    <x v="13"/>
    <s v="Ortensia Giraldo"/>
    <n v="68"/>
    <n v="68"/>
    <x v="3"/>
    <n v="374000"/>
    <n v="238"/>
  </r>
  <r>
    <n v="17911"/>
    <x v="2"/>
    <x v="10"/>
    <n v="6"/>
    <n v="8"/>
    <x v="10"/>
    <s v="Ernesto Pérez"/>
    <n v="55"/>
    <n v="55"/>
    <x v="0"/>
    <n v="165000"/>
    <n v="110"/>
  </r>
  <r>
    <n v="17912"/>
    <x v="2"/>
    <x v="7"/>
    <n v="2"/>
    <n v="15"/>
    <x v="16"/>
    <s v="Marcela Valencia"/>
    <n v="100"/>
    <n v="100"/>
    <x v="2"/>
    <n v="880000"/>
    <n v="380"/>
  </r>
  <r>
    <n v="17913"/>
    <x v="2"/>
    <x v="1"/>
    <n v="10"/>
    <n v="20"/>
    <x v="10"/>
    <s v="Marcela Valencia"/>
    <n v="78"/>
    <n v="78"/>
    <x v="0"/>
    <n v="234000"/>
    <n v="156"/>
  </r>
  <r>
    <n v="17914"/>
    <x v="2"/>
    <x v="5"/>
    <n v="9"/>
    <n v="15"/>
    <x v="10"/>
    <s v="Juan Carlos Londoño"/>
    <n v="166"/>
    <n v="166"/>
    <x v="1"/>
    <n v="1162000"/>
    <n v="664"/>
  </r>
  <r>
    <n v="17915"/>
    <x v="2"/>
    <x v="3"/>
    <n v="8"/>
    <n v="4"/>
    <x v="15"/>
    <s v="Ortensia Giraldo"/>
    <n v="101"/>
    <n v="101"/>
    <x v="1"/>
    <n v="707000"/>
    <n v="404"/>
  </r>
  <r>
    <n v="17916"/>
    <x v="2"/>
    <x v="9"/>
    <n v="3"/>
    <n v="12"/>
    <x v="0"/>
    <s v="Ortensia Giraldo"/>
    <n v="269"/>
    <n v="269"/>
    <x v="2"/>
    <n v="2017500"/>
    <n v="672.5"/>
  </r>
  <r>
    <n v="17917"/>
    <x v="2"/>
    <x v="5"/>
    <n v="9"/>
    <n v="2"/>
    <x v="6"/>
    <s v="Ortensia Giraldo"/>
    <n v="77"/>
    <n v="77"/>
    <x v="0"/>
    <n v="231000"/>
    <n v="154"/>
  </r>
  <r>
    <n v="17918"/>
    <x v="2"/>
    <x v="8"/>
    <n v="5"/>
    <n v="12"/>
    <x v="8"/>
    <s v="Patricia Fernandez"/>
    <n v="112"/>
    <n v="112"/>
    <x v="0"/>
    <n v="336000"/>
    <n v="224"/>
  </r>
  <r>
    <n v="17919"/>
    <x v="2"/>
    <x v="2"/>
    <n v="4"/>
    <n v="21"/>
    <x v="14"/>
    <s v="Ernesto Pérez"/>
    <n v="113"/>
    <n v="113"/>
    <x v="0"/>
    <n v="339000"/>
    <n v="226"/>
  </r>
  <r>
    <n v="17920"/>
    <x v="2"/>
    <x v="2"/>
    <n v="4"/>
    <n v="5"/>
    <x v="19"/>
    <s v="Patricia Fernandez"/>
    <n v="75"/>
    <n v="75"/>
    <x v="3"/>
    <n v="412500"/>
    <n v="262.5"/>
  </r>
  <r>
    <n v="17921"/>
    <x v="2"/>
    <x v="1"/>
    <n v="10"/>
    <n v="9"/>
    <x v="6"/>
    <s v="Ortensia Giraldo"/>
    <n v="56"/>
    <n v="56"/>
    <x v="3"/>
    <n v="308000"/>
    <n v="196"/>
  </r>
  <r>
    <n v="17922"/>
    <x v="2"/>
    <x v="4"/>
    <n v="12"/>
    <n v="22"/>
    <x v="7"/>
    <s v="Marcela Valencia"/>
    <n v="132"/>
    <n v="132"/>
    <x v="1"/>
    <n v="924000"/>
    <n v="528"/>
  </r>
  <r>
    <n v="17923"/>
    <x v="2"/>
    <x v="0"/>
    <n v="11"/>
    <n v="19"/>
    <x v="15"/>
    <s v="Patricia Fernandez"/>
    <n v="135"/>
    <n v="135"/>
    <x v="1"/>
    <n v="945000"/>
    <n v="540"/>
  </r>
  <r>
    <n v="17924"/>
    <x v="2"/>
    <x v="0"/>
    <n v="11"/>
    <n v="21"/>
    <x v="17"/>
    <s v="Carolina Navarro"/>
    <n v="138"/>
    <n v="138"/>
    <x v="1"/>
    <n v="966000"/>
    <n v="552"/>
  </r>
  <r>
    <n v="17925"/>
    <x v="2"/>
    <x v="4"/>
    <n v="12"/>
    <n v="28"/>
    <x v="18"/>
    <s v="Patricia Fernandez"/>
    <n v="158"/>
    <n v="158"/>
    <x v="1"/>
    <n v="1106000"/>
    <n v="632"/>
  </r>
  <r>
    <n v="17926"/>
    <x v="2"/>
    <x v="10"/>
    <n v="6"/>
    <n v="7"/>
    <x v="3"/>
    <s v="Patricia Fernandez"/>
    <n v="65"/>
    <n v="65"/>
    <x v="0"/>
    <n v="195000"/>
    <n v="130"/>
  </r>
  <r>
    <n v="17927"/>
    <x v="2"/>
    <x v="4"/>
    <n v="12"/>
    <n v="6"/>
    <x v="10"/>
    <s v="Ernesto Pérez"/>
    <n v="241"/>
    <n v="241"/>
    <x v="2"/>
    <n v="1807500"/>
    <n v="602.5"/>
  </r>
  <r>
    <n v="17928"/>
    <x v="2"/>
    <x v="0"/>
    <n v="11"/>
    <n v="21"/>
    <x v="9"/>
    <s v="Juan Carlos Londoño"/>
    <n v="98"/>
    <n v="98"/>
    <x v="3"/>
    <n v="539000"/>
    <n v="343"/>
  </r>
  <r>
    <n v="17929"/>
    <x v="2"/>
    <x v="11"/>
    <n v="7"/>
    <n v="18"/>
    <x v="2"/>
    <s v="Patricia Fernandez"/>
    <n v="281"/>
    <n v="281"/>
    <x v="3"/>
    <n v="1208300"/>
    <n v="646.29999999999995"/>
  </r>
  <r>
    <n v="17930"/>
    <x v="2"/>
    <x v="4"/>
    <n v="12"/>
    <n v="8"/>
    <x v="18"/>
    <s v="Marcela Valencia"/>
    <n v="63"/>
    <n v="63"/>
    <x v="3"/>
    <n v="346500"/>
    <n v="220.5"/>
  </r>
  <r>
    <n v="17931"/>
    <x v="2"/>
    <x v="3"/>
    <n v="8"/>
    <n v="25"/>
    <x v="0"/>
    <s v="Patricia Fernandez"/>
    <n v="279"/>
    <n v="279"/>
    <x v="0"/>
    <n v="669600"/>
    <n v="390.6"/>
  </r>
  <r>
    <n v="17932"/>
    <x v="2"/>
    <x v="9"/>
    <n v="3"/>
    <n v="29"/>
    <x v="12"/>
    <s v="Carolina Navarro"/>
    <n v="228"/>
    <n v="228"/>
    <x v="2"/>
    <n v="1710000"/>
    <n v="570"/>
  </r>
  <r>
    <n v="17933"/>
    <x v="2"/>
    <x v="6"/>
    <n v="1"/>
    <n v="3"/>
    <x v="18"/>
    <s v="Carolina Navarro"/>
    <n v="206"/>
    <n v="206"/>
    <x v="0"/>
    <n v="494400"/>
    <n v="288.39999999999998"/>
  </r>
  <r>
    <n v="17934"/>
    <x v="2"/>
    <x v="4"/>
    <n v="12"/>
    <n v="17"/>
    <x v="12"/>
    <s v="Marcela Valencia"/>
    <n v="169"/>
    <n v="169"/>
    <x v="1"/>
    <n v="1183000"/>
    <n v="676"/>
  </r>
  <r>
    <n v="17935"/>
    <x v="2"/>
    <x v="7"/>
    <n v="2"/>
    <n v="7"/>
    <x v="17"/>
    <s v="Patricia Fernandez"/>
    <n v="269"/>
    <n v="269"/>
    <x v="0"/>
    <n v="645600"/>
    <n v="376.6"/>
  </r>
  <r>
    <n v="17936"/>
    <x v="2"/>
    <x v="6"/>
    <n v="1"/>
    <n v="10"/>
    <x v="0"/>
    <s v="Patricia Fernandez"/>
    <n v="57"/>
    <n v="57"/>
    <x v="2"/>
    <n v="501600"/>
    <n v="216.6"/>
  </r>
  <r>
    <n v="17937"/>
    <x v="2"/>
    <x v="0"/>
    <n v="11"/>
    <n v="11"/>
    <x v="8"/>
    <s v="Juan Carlos Londoño"/>
    <n v="70"/>
    <n v="70"/>
    <x v="3"/>
    <n v="385000"/>
    <n v="245"/>
  </r>
  <r>
    <n v="17938"/>
    <x v="2"/>
    <x v="7"/>
    <n v="2"/>
    <n v="11"/>
    <x v="18"/>
    <s v="Patricia Fernandez"/>
    <n v="141"/>
    <n v="141"/>
    <x v="1"/>
    <n v="987000"/>
    <n v="564"/>
  </r>
  <r>
    <n v="17939"/>
    <x v="2"/>
    <x v="4"/>
    <n v="12"/>
    <n v="12"/>
    <x v="6"/>
    <s v="Patricia Fernandez"/>
    <n v="286"/>
    <n v="286"/>
    <x v="2"/>
    <n v="2145000"/>
    <n v="715"/>
  </r>
  <r>
    <n v="17940"/>
    <x v="2"/>
    <x v="4"/>
    <n v="12"/>
    <n v="8"/>
    <x v="13"/>
    <s v="Carolina Navarro"/>
    <n v="86"/>
    <n v="86"/>
    <x v="1"/>
    <n v="602000"/>
    <n v="344"/>
  </r>
  <r>
    <n v="17941"/>
    <x v="2"/>
    <x v="10"/>
    <n v="6"/>
    <n v="9"/>
    <x v="14"/>
    <s v="Carolina Navarro"/>
    <n v="71"/>
    <n v="71"/>
    <x v="0"/>
    <n v="213000"/>
    <n v="142"/>
  </r>
  <r>
    <n v="17942"/>
    <x v="2"/>
    <x v="3"/>
    <n v="8"/>
    <n v="23"/>
    <x v="12"/>
    <s v="Marcela Valencia"/>
    <n v="166"/>
    <n v="166"/>
    <x v="1"/>
    <n v="1162000"/>
    <n v="664"/>
  </r>
  <r>
    <n v="17943"/>
    <x v="2"/>
    <x v="6"/>
    <n v="1"/>
    <n v="21"/>
    <x v="10"/>
    <s v="Marcela Valencia"/>
    <n v="127"/>
    <n v="127"/>
    <x v="1"/>
    <n v="889000"/>
    <n v="508"/>
  </r>
  <r>
    <n v="17944"/>
    <x v="2"/>
    <x v="0"/>
    <n v="11"/>
    <n v="21"/>
    <x v="11"/>
    <s v="Ernesto Pérez"/>
    <n v="98"/>
    <n v="98"/>
    <x v="1"/>
    <n v="686000"/>
    <n v="392"/>
  </r>
  <r>
    <n v="17945"/>
    <x v="2"/>
    <x v="3"/>
    <n v="8"/>
    <n v="24"/>
    <x v="9"/>
    <s v="Ernesto Pérez"/>
    <n v="288"/>
    <n v="288"/>
    <x v="0"/>
    <n v="691200"/>
    <n v="403.2"/>
  </r>
  <r>
    <n v="17946"/>
    <x v="2"/>
    <x v="8"/>
    <n v="5"/>
    <n v="25"/>
    <x v="5"/>
    <s v="Marcela Valencia"/>
    <n v="177"/>
    <n v="177"/>
    <x v="1"/>
    <n v="1239000"/>
    <n v="708"/>
  </r>
  <r>
    <n v="17947"/>
    <x v="2"/>
    <x v="3"/>
    <n v="8"/>
    <n v="30"/>
    <x v="9"/>
    <s v="Carolina Navarro"/>
    <n v="246"/>
    <n v="246"/>
    <x v="3"/>
    <n v="1057800"/>
    <n v="565.79999999999995"/>
  </r>
  <r>
    <n v="17948"/>
    <x v="2"/>
    <x v="3"/>
    <n v="8"/>
    <n v="28"/>
    <x v="3"/>
    <s v="Ortensia Giraldo"/>
    <n v="116"/>
    <n v="116"/>
    <x v="1"/>
    <n v="812000"/>
    <n v="464"/>
  </r>
  <r>
    <n v="17949"/>
    <x v="2"/>
    <x v="6"/>
    <n v="1"/>
    <n v="22"/>
    <x v="17"/>
    <s v="Marcela Valencia"/>
    <n v="145"/>
    <n v="145"/>
    <x v="1"/>
    <n v="1015000"/>
    <n v="580"/>
  </r>
  <r>
    <n v="17950"/>
    <x v="2"/>
    <x v="8"/>
    <n v="5"/>
    <n v="30"/>
    <x v="15"/>
    <s v="Ernesto Pérez"/>
    <n v="60"/>
    <n v="60"/>
    <x v="0"/>
    <n v="180000"/>
    <n v="120"/>
  </r>
  <r>
    <n v="17951"/>
    <x v="2"/>
    <x v="2"/>
    <n v="4"/>
    <n v="10"/>
    <x v="17"/>
    <s v="Marcela Valencia"/>
    <n v="115"/>
    <n v="115"/>
    <x v="1"/>
    <n v="805000"/>
    <n v="460"/>
  </r>
  <r>
    <n v="17952"/>
    <x v="2"/>
    <x v="9"/>
    <n v="3"/>
    <n v="6"/>
    <x v="5"/>
    <s v="Juan Carlos Londoño"/>
    <n v="106"/>
    <n v="106"/>
    <x v="3"/>
    <n v="583000"/>
    <n v="371"/>
  </r>
  <r>
    <n v="17953"/>
    <x v="2"/>
    <x v="7"/>
    <n v="2"/>
    <n v="2"/>
    <x v="16"/>
    <s v="Juan Carlos Londoño"/>
    <n v="234"/>
    <n v="234"/>
    <x v="3"/>
    <n v="1006200"/>
    <n v="538.20000000000005"/>
  </r>
  <r>
    <n v="17954"/>
    <x v="2"/>
    <x v="4"/>
    <n v="12"/>
    <n v="18"/>
    <x v="8"/>
    <s v="Patricia Fernandez"/>
    <n v="173"/>
    <n v="173"/>
    <x v="1"/>
    <n v="1211000"/>
    <n v="692"/>
  </r>
  <r>
    <n v="17955"/>
    <x v="2"/>
    <x v="1"/>
    <n v="10"/>
    <n v="27"/>
    <x v="12"/>
    <s v="Ortensia Giraldo"/>
    <n v="94"/>
    <n v="94"/>
    <x v="3"/>
    <n v="517000"/>
    <n v="329"/>
  </r>
  <r>
    <n v="17956"/>
    <x v="2"/>
    <x v="4"/>
    <n v="12"/>
    <n v="26"/>
    <x v="8"/>
    <s v="Ernesto Pérez"/>
    <n v="115"/>
    <n v="115"/>
    <x v="0"/>
    <n v="345000"/>
    <n v="230"/>
  </r>
  <r>
    <n v="17957"/>
    <x v="2"/>
    <x v="6"/>
    <n v="1"/>
    <n v="20"/>
    <x v="4"/>
    <s v="Carolina Navarro"/>
    <n v="62"/>
    <n v="62"/>
    <x v="2"/>
    <n v="545600"/>
    <n v="235.6"/>
  </r>
  <r>
    <n v="17958"/>
    <x v="2"/>
    <x v="3"/>
    <n v="8"/>
    <n v="1"/>
    <x v="19"/>
    <s v="Patricia Fernandez"/>
    <n v="288"/>
    <n v="288"/>
    <x v="0"/>
    <n v="691200"/>
    <n v="403.2"/>
  </r>
  <r>
    <n v="17959"/>
    <x v="2"/>
    <x v="10"/>
    <n v="6"/>
    <n v="15"/>
    <x v="9"/>
    <s v="Patricia Fernandez"/>
    <n v="117"/>
    <n v="117"/>
    <x v="3"/>
    <n v="643500"/>
    <n v="409.5"/>
  </r>
  <r>
    <n v="17960"/>
    <x v="2"/>
    <x v="3"/>
    <n v="8"/>
    <n v="28"/>
    <x v="10"/>
    <s v="Ortensia Giraldo"/>
    <n v="57"/>
    <n v="57"/>
    <x v="2"/>
    <n v="501600"/>
    <n v="216.6"/>
  </r>
  <r>
    <n v="17961"/>
    <x v="2"/>
    <x v="5"/>
    <n v="9"/>
    <n v="8"/>
    <x v="15"/>
    <s v="Juan Carlos Londoño"/>
    <n v="61"/>
    <n v="61"/>
    <x v="0"/>
    <n v="183000"/>
    <n v="122"/>
  </r>
  <r>
    <n v="17962"/>
    <x v="2"/>
    <x v="1"/>
    <n v="10"/>
    <n v="9"/>
    <x v="3"/>
    <s v="Ernesto Pérez"/>
    <n v="67"/>
    <n v="67"/>
    <x v="3"/>
    <n v="368500"/>
    <n v="234.5"/>
  </r>
  <r>
    <n v="17963"/>
    <x v="2"/>
    <x v="3"/>
    <n v="8"/>
    <n v="1"/>
    <x v="3"/>
    <s v="Ernesto Pérez"/>
    <n v="242"/>
    <n v="242"/>
    <x v="3"/>
    <n v="1040600"/>
    <n v="556.6"/>
  </r>
  <r>
    <n v="17964"/>
    <x v="2"/>
    <x v="11"/>
    <n v="7"/>
    <n v="6"/>
    <x v="12"/>
    <s v="Ernesto Pérez"/>
    <n v="278"/>
    <n v="278"/>
    <x v="3"/>
    <n v="1195400"/>
    <n v="639.4"/>
  </r>
  <r>
    <n v="17965"/>
    <x v="2"/>
    <x v="9"/>
    <n v="3"/>
    <n v="10"/>
    <x v="14"/>
    <s v="Juan Carlos Londoño"/>
    <n v="128"/>
    <n v="128"/>
    <x v="1"/>
    <n v="896000"/>
    <n v="512"/>
  </r>
  <r>
    <n v="17966"/>
    <x v="2"/>
    <x v="0"/>
    <n v="11"/>
    <n v="11"/>
    <x v="2"/>
    <s v="Marcela Valencia"/>
    <n v="239"/>
    <n v="239"/>
    <x v="2"/>
    <n v="1792500"/>
    <n v="597.5"/>
  </r>
  <r>
    <n v="17967"/>
    <x v="2"/>
    <x v="5"/>
    <n v="9"/>
    <n v="7"/>
    <x v="10"/>
    <s v="Carolina Navarro"/>
    <n v="74"/>
    <n v="74"/>
    <x v="0"/>
    <n v="222000"/>
    <n v="148"/>
  </r>
  <r>
    <n v="17968"/>
    <x v="2"/>
    <x v="7"/>
    <n v="2"/>
    <n v="5"/>
    <x v="6"/>
    <s v="Marcela Valencia"/>
    <n v="83"/>
    <n v="83"/>
    <x v="2"/>
    <n v="730400"/>
    <n v="315.39999999999998"/>
  </r>
  <r>
    <n v="17969"/>
    <x v="2"/>
    <x v="7"/>
    <n v="2"/>
    <n v="28"/>
    <x v="6"/>
    <s v="Juan Carlos Londoño"/>
    <n v="116"/>
    <n v="116"/>
    <x v="1"/>
    <n v="812000"/>
    <n v="464"/>
  </r>
  <r>
    <n v="17970"/>
    <x v="2"/>
    <x v="11"/>
    <n v="7"/>
    <n v="29"/>
    <x v="4"/>
    <s v="Patricia Fernandez"/>
    <n v="54"/>
    <n v="54"/>
    <x v="2"/>
    <n v="475200"/>
    <n v="205.2"/>
  </r>
  <r>
    <n v="17971"/>
    <x v="2"/>
    <x v="4"/>
    <n v="12"/>
    <n v="13"/>
    <x v="10"/>
    <s v="Carolina Navarro"/>
    <n v="88"/>
    <n v="88"/>
    <x v="3"/>
    <n v="484000"/>
    <n v="308"/>
  </r>
  <r>
    <n v="17972"/>
    <x v="2"/>
    <x v="6"/>
    <n v="1"/>
    <n v="20"/>
    <x v="18"/>
    <s v="Ernesto Pérez"/>
    <n v="277"/>
    <n v="277"/>
    <x v="0"/>
    <n v="664800"/>
    <n v="387.8"/>
  </r>
  <r>
    <n v="17973"/>
    <x v="2"/>
    <x v="8"/>
    <n v="5"/>
    <n v="22"/>
    <x v="10"/>
    <s v="Juan Carlos Londoño"/>
    <n v="80"/>
    <n v="80"/>
    <x v="3"/>
    <n v="440000"/>
    <n v="280"/>
  </r>
  <r>
    <n v="17974"/>
    <x v="2"/>
    <x v="11"/>
    <n v="7"/>
    <n v="20"/>
    <x v="0"/>
    <s v="Ernesto Pérez"/>
    <n v="232"/>
    <n v="232"/>
    <x v="3"/>
    <n v="997600"/>
    <n v="533.6"/>
  </r>
  <r>
    <n v="17975"/>
    <x v="2"/>
    <x v="9"/>
    <n v="3"/>
    <n v="27"/>
    <x v="2"/>
    <s v="Juan Carlos Londoño"/>
    <n v="145"/>
    <n v="145"/>
    <x v="1"/>
    <n v="1015000"/>
    <n v="580"/>
  </r>
  <r>
    <n v="17976"/>
    <x v="2"/>
    <x v="7"/>
    <n v="2"/>
    <n v="29"/>
    <x v="17"/>
    <s v="Patricia Fernandez"/>
    <n v="287"/>
    <n v="287"/>
    <x v="0"/>
    <n v="688800"/>
    <n v="401.8"/>
  </r>
  <r>
    <n v="17977"/>
    <x v="2"/>
    <x v="8"/>
    <n v="5"/>
    <n v="10"/>
    <x v="2"/>
    <s v="Juan Carlos Londoño"/>
    <n v="71"/>
    <n v="71"/>
    <x v="0"/>
    <n v="213000"/>
    <n v="142"/>
  </r>
  <r>
    <n v="17978"/>
    <x v="2"/>
    <x v="11"/>
    <n v="7"/>
    <n v="14"/>
    <x v="5"/>
    <s v="Ernesto Pérez"/>
    <n v="58"/>
    <n v="58"/>
    <x v="2"/>
    <n v="510400"/>
    <n v="220.4"/>
  </r>
  <r>
    <n v="17979"/>
    <x v="2"/>
    <x v="10"/>
    <n v="6"/>
    <n v="29"/>
    <x v="11"/>
    <s v="Patricia Fernandez"/>
    <n v="213"/>
    <n v="213"/>
    <x v="2"/>
    <n v="1597500"/>
    <n v="532.5"/>
  </r>
  <r>
    <n v="17980"/>
    <x v="2"/>
    <x v="0"/>
    <n v="11"/>
    <n v="15"/>
    <x v="3"/>
    <s v="Marcela Valencia"/>
    <n v="120"/>
    <n v="120"/>
    <x v="0"/>
    <n v="360000"/>
    <n v="240"/>
  </r>
  <r>
    <n v="17981"/>
    <x v="2"/>
    <x v="4"/>
    <n v="12"/>
    <n v="22"/>
    <x v="2"/>
    <s v="Marcela Valencia"/>
    <n v="233"/>
    <n v="233"/>
    <x v="2"/>
    <n v="1747500"/>
    <n v="582.5"/>
  </r>
  <r>
    <n v="17982"/>
    <x v="2"/>
    <x v="3"/>
    <n v="8"/>
    <n v="10"/>
    <x v="15"/>
    <s v="Carolina Navarro"/>
    <n v="270"/>
    <n v="270"/>
    <x v="0"/>
    <n v="648000"/>
    <n v="378"/>
  </r>
  <r>
    <n v="17983"/>
    <x v="2"/>
    <x v="5"/>
    <n v="9"/>
    <n v="20"/>
    <x v="10"/>
    <s v="Patricia Fernandez"/>
    <n v="107"/>
    <n v="107"/>
    <x v="0"/>
    <n v="321000"/>
    <n v="214"/>
  </r>
  <r>
    <n v="17984"/>
    <x v="2"/>
    <x v="4"/>
    <n v="12"/>
    <n v="7"/>
    <x v="10"/>
    <s v="Patricia Fernandez"/>
    <n v="83"/>
    <n v="83"/>
    <x v="3"/>
    <n v="456500"/>
    <n v="290.5"/>
  </r>
  <r>
    <n v="17985"/>
    <x v="2"/>
    <x v="2"/>
    <n v="4"/>
    <n v="15"/>
    <x v="9"/>
    <s v="Ernesto Pérez"/>
    <n v="121"/>
    <n v="121"/>
    <x v="1"/>
    <n v="847000"/>
    <n v="484"/>
  </r>
  <r>
    <n v="17986"/>
    <x v="2"/>
    <x v="5"/>
    <n v="9"/>
    <n v="20"/>
    <x v="15"/>
    <s v="Patricia Fernandez"/>
    <n v="75"/>
    <n v="75"/>
    <x v="0"/>
    <n v="225000"/>
    <n v="150"/>
  </r>
  <r>
    <n v="17987"/>
    <x v="2"/>
    <x v="9"/>
    <n v="3"/>
    <n v="29"/>
    <x v="12"/>
    <s v="Juan Carlos Londoño"/>
    <n v="56"/>
    <n v="56"/>
    <x v="3"/>
    <n v="308000"/>
    <n v="196"/>
  </r>
  <r>
    <n v="17988"/>
    <x v="2"/>
    <x v="11"/>
    <n v="7"/>
    <n v="6"/>
    <x v="3"/>
    <s v="Carolina Navarro"/>
    <n v="67"/>
    <n v="67"/>
    <x v="2"/>
    <n v="589600"/>
    <n v="254.6"/>
  </r>
  <r>
    <n v="17989"/>
    <x v="2"/>
    <x v="0"/>
    <n v="11"/>
    <n v="29"/>
    <x v="0"/>
    <s v="Carolina Navarro"/>
    <n v="246"/>
    <n v="246"/>
    <x v="2"/>
    <n v="1845000"/>
    <n v="615"/>
  </r>
  <r>
    <n v="17990"/>
    <x v="2"/>
    <x v="5"/>
    <n v="9"/>
    <n v="9"/>
    <x v="2"/>
    <s v="Ernesto Pérez"/>
    <n v="233"/>
    <n v="233"/>
    <x v="2"/>
    <n v="1747500"/>
    <n v="582.5"/>
  </r>
  <r>
    <n v="17991"/>
    <x v="2"/>
    <x v="1"/>
    <n v="10"/>
    <n v="9"/>
    <x v="9"/>
    <s v="Juan Carlos Londoño"/>
    <n v="113"/>
    <n v="113"/>
    <x v="3"/>
    <n v="621500"/>
    <n v="395.5"/>
  </r>
  <r>
    <n v="17992"/>
    <x v="2"/>
    <x v="1"/>
    <n v="10"/>
    <n v="27"/>
    <x v="11"/>
    <s v="Ortensia Giraldo"/>
    <n v="254"/>
    <n v="254"/>
    <x v="2"/>
    <n v="1905000"/>
    <n v="635"/>
  </r>
  <r>
    <n v="17993"/>
    <x v="2"/>
    <x v="10"/>
    <n v="6"/>
    <n v="24"/>
    <x v="14"/>
    <s v="Carolina Navarro"/>
    <n v="115"/>
    <n v="115"/>
    <x v="1"/>
    <n v="805000"/>
    <n v="460"/>
  </r>
  <r>
    <n v="17994"/>
    <x v="2"/>
    <x v="5"/>
    <n v="9"/>
    <n v="14"/>
    <x v="1"/>
    <s v="Patricia Fernandez"/>
    <n v="71"/>
    <n v="71"/>
    <x v="3"/>
    <n v="390500"/>
    <n v="248.5"/>
  </r>
  <r>
    <n v="17995"/>
    <x v="2"/>
    <x v="8"/>
    <n v="5"/>
    <n v="6"/>
    <x v="2"/>
    <s v="Ernesto Pérez"/>
    <n v="83"/>
    <n v="83"/>
    <x v="3"/>
    <n v="456500"/>
    <n v="290.5"/>
  </r>
  <r>
    <n v="17996"/>
    <x v="2"/>
    <x v="0"/>
    <n v="11"/>
    <n v="16"/>
    <x v="11"/>
    <s v="Patricia Fernandez"/>
    <n v="299"/>
    <n v="299"/>
    <x v="2"/>
    <n v="2242500"/>
    <n v="747.5"/>
  </r>
  <r>
    <n v="17997"/>
    <x v="2"/>
    <x v="9"/>
    <n v="3"/>
    <n v="30"/>
    <x v="7"/>
    <s v="Ernesto Pérez"/>
    <n v="60"/>
    <n v="60"/>
    <x v="3"/>
    <n v="330000"/>
    <n v="210"/>
  </r>
  <r>
    <n v="17998"/>
    <x v="2"/>
    <x v="9"/>
    <n v="3"/>
    <n v="3"/>
    <x v="10"/>
    <s v="Ernesto Pérez"/>
    <n v="61"/>
    <n v="61"/>
    <x v="0"/>
    <n v="183000"/>
    <n v="122"/>
  </r>
  <r>
    <n v="17999"/>
    <x v="2"/>
    <x v="9"/>
    <n v="3"/>
    <n v="30"/>
    <x v="15"/>
    <s v="Patricia Fernandez"/>
    <n v="107"/>
    <n v="107"/>
    <x v="3"/>
    <n v="588500"/>
    <n v="374.5"/>
  </r>
  <r>
    <n v="18000"/>
    <x v="2"/>
    <x v="2"/>
    <n v="4"/>
    <n v="4"/>
    <x v="12"/>
    <s v="Ernesto Pérez"/>
    <n v="156"/>
    <n v="156"/>
    <x v="1"/>
    <n v="1092000"/>
    <n v="624"/>
  </r>
  <r>
    <n v="18001"/>
    <x v="2"/>
    <x v="11"/>
    <n v="7"/>
    <n v="4"/>
    <x v="11"/>
    <s v="Ortensia Giraldo"/>
    <n v="288"/>
    <n v="288"/>
    <x v="0"/>
    <n v="691200"/>
    <n v="403.2"/>
  </r>
  <r>
    <n v="18002"/>
    <x v="2"/>
    <x v="10"/>
    <n v="6"/>
    <n v="22"/>
    <x v="14"/>
    <s v="Ernesto Pérez"/>
    <n v="205"/>
    <n v="205"/>
    <x v="2"/>
    <n v="1537500"/>
    <n v="512.5"/>
  </r>
  <r>
    <n v="18003"/>
    <x v="2"/>
    <x v="7"/>
    <n v="2"/>
    <n v="2"/>
    <x v="7"/>
    <s v="Juan Carlos Londoño"/>
    <n v="92"/>
    <n v="92"/>
    <x v="2"/>
    <n v="809600"/>
    <n v="349.6"/>
  </r>
  <r>
    <n v="18004"/>
    <x v="2"/>
    <x v="3"/>
    <n v="8"/>
    <n v="12"/>
    <x v="18"/>
    <s v="Marcela Valencia"/>
    <n v="156"/>
    <n v="156"/>
    <x v="1"/>
    <n v="1092000"/>
    <n v="624"/>
  </r>
  <r>
    <n v="18005"/>
    <x v="2"/>
    <x v="11"/>
    <n v="7"/>
    <n v="14"/>
    <x v="15"/>
    <s v="Patricia Fernandez"/>
    <n v="298"/>
    <n v="298"/>
    <x v="3"/>
    <n v="1281400"/>
    <n v="685.4"/>
  </r>
  <r>
    <n v="18006"/>
    <x v="2"/>
    <x v="10"/>
    <n v="6"/>
    <n v="2"/>
    <x v="11"/>
    <s v="Ortensia Giraldo"/>
    <n v="147"/>
    <n v="147"/>
    <x v="1"/>
    <n v="1029000"/>
    <n v="588"/>
  </r>
  <r>
    <n v="18007"/>
    <x v="2"/>
    <x v="4"/>
    <n v="12"/>
    <n v="17"/>
    <x v="10"/>
    <s v="Marcela Valencia"/>
    <n v="224"/>
    <n v="224"/>
    <x v="2"/>
    <n v="1680000"/>
    <n v="560"/>
  </r>
  <r>
    <n v="18008"/>
    <x v="2"/>
    <x v="8"/>
    <n v="5"/>
    <n v="16"/>
    <x v="5"/>
    <s v="Carolina Navarro"/>
    <n v="231"/>
    <n v="231"/>
    <x v="2"/>
    <n v="1732500"/>
    <n v="577.5"/>
  </r>
  <r>
    <n v="18009"/>
    <x v="2"/>
    <x v="5"/>
    <n v="9"/>
    <n v="1"/>
    <x v="8"/>
    <s v="Carolina Navarro"/>
    <n v="175"/>
    <n v="175"/>
    <x v="1"/>
    <n v="1225000"/>
    <n v="700"/>
  </r>
  <r>
    <n v="18010"/>
    <x v="2"/>
    <x v="6"/>
    <n v="1"/>
    <n v="28"/>
    <x v="9"/>
    <s v="Juan Carlos Londoño"/>
    <n v="293"/>
    <n v="293"/>
    <x v="3"/>
    <n v="1259900"/>
    <n v="673.9"/>
  </r>
  <r>
    <n v="18011"/>
    <x v="2"/>
    <x v="3"/>
    <n v="8"/>
    <n v="12"/>
    <x v="13"/>
    <s v="Ortensia Giraldo"/>
    <n v="279"/>
    <n v="279"/>
    <x v="3"/>
    <n v="1199700"/>
    <n v="641.70000000000005"/>
  </r>
  <r>
    <n v="18012"/>
    <x v="2"/>
    <x v="9"/>
    <n v="3"/>
    <n v="6"/>
    <x v="0"/>
    <s v="Ortensia Giraldo"/>
    <n v="84"/>
    <n v="84"/>
    <x v="3"/>
    <n v="462000"/>
    <n v="294"/>
  </r>
  <r>
    <n v="18013"/>
    <x v="2"/>
    <x v="11"/>
    <n v="7"/>
    <n v="3"/>
    <x v="4"/>
    <s v="Carolina Navarro"/>
    <n v="236"/>
    <n v="236"/>
    <x v="0"/>
    <n v="566400"/>
    <n v="330.4"/>
  </r>
  <r>
    <n v="18014"/>
    <x v="2"/>
    <x v="9"/>
    <n v="3"/>
    <n v="11"/>
    <x v="3"/>
    <s v="Carolina Navarro"/>
    <n v="118"/>
    <n v="118"/>
    <x v="3"/>
    <n v="649000"/>
    <n v="413"/>
  </r>
  <r>
    <n v="18015"/>
    <x v="2"/>
    <x v="4"/>
    <n v="12"/>
    <n v="1"/>
    <x v="8"/>
    <s v="Ernesto Pérez"/>
    <n v="120"/>
    <n v="120"/>
    <x v="0"/>
    <n v="360000"/>
    <n v="240"/>
  </r>
  <r>
    <n v="18016"/>
    <x v="2"/>
    <x v="6"/>
    <n v="1"/>
    <n v="30"/>
    <x v="0"/>
    <s v="Juan Carlos Londoño"/>
    <n v="91"/>
    <n v="91"/>
    <x v="2"/>
    <n v="800800"/>
    <n v="345.8"/>
  </r>
  <r>
    <n v="18017"/>
    <x v="2"/>
    <x v="0"/>
    <n v="11"/>
    <n v="14"/>
    <x v="8"/>
    <s v="Patricia Fernandez"/>
    <n v="69"/>
    <n v="69"/>
    <x v="1"/>
    <n v="483000"/>
    <n v="276"/>
  </r>
  <r>
    <n v="18018"/>
    <x v="2"/>
    <x v="11"/>
    <n v="7"/>
    <n v="22"/>
    <x v="4"/>
    <s v="Patricia Fernandez"/>
    <n v="114"/>
    <n v="114"/>
    <x v="2"/>
    <n v="1003200"/>
    <n v="433.2"/>
  </r>
  <r>
    <n v="18019"/>
    <x v="2"/>
    <x v="7"/>
    <n v="2"/>
    <n v="26"/>
    <x v="1"/>
    <s v="Carolina Navarro"/>
    <n v="108"/>
    <n v="108"/>
    <x v="2"/>
    <n v="950400"/>
    <n v="410.4"/>
  </r>
  <r>
    <n v="18020"/>
    <x v="2"/>
    <x v="3"/>
    <n v="8"/>
    <n v="2"/>
    <x v="19"/>
    <s v="Carolina Navarro"/>
    <n v="175"/>
    <n v="175"/>
    <x v="1"/>
    <n v="1225000"/>
    <n v="700"/>
  </r>
  <r>
    <n v="18021"/>
    <x v="2"/>
    <x v="3"/>
    <n v="8"/>
    <n v="20"/>
    <x v="18"/>
    <s v="Ortensia Giraldo"/>
    <n v="163"/>
    <n v="163"/>
    <x v="1"/>
    <n v="1141000"/>
    <n v="652"/>
  </r>
  <r>
    <n v="18022"/>
    <x v="2"/>
    <x v="9"/>
    <n v="3"/>
    <n v="7"/>
    <x v="2"/>
    <s v="Patricia Fernandez"/>
    <n v="242"/>
    <n v="242"/>
    <x v="2"/>
    <n v="1815000"/>
    <n v="605"/>
  </r>
  <r>
    <n v="18023"/>
    <x v="2"/>
    <x v="0"/>
    <n v="11"/>
    <n v="17"/>
    <x v="6"/>
    <s v="Marcela Valencia"/>
    <n v="72"/>
    <n v="72"/>
    <x v="3"/>
    <n v="396000"/>
    <n v="252"/>
  </r>
  <r>
    <n v="18024"/>
    <x v="2"/>
    <x v="7"/>
    <n v="2"/>
    <n v="2"/>
    <x v="18"/>
    <s v="Ortensia Giraldo"/>
    <n v="294"/>
    <n v="294"/>
    <x v="0"/>
    <n v="705600"/>
    <n v="411.6"/>
  </r>
  <r>
    <n v="18025"/>
    <x v="2"/>
    <x v="11"/>
    <n v="7"/>
    <n v="7"/>
    <x v="14"/>
    <s v="Ortensia Giraldo"/>
    <n v="259"/>
    <n v="259"/>
    <x v="0"/>
    <n v="621600"/>
    <n v="362.6"/>
  </r>
  <r>
    <n v="18026"/>
    <x v="2"/>
    <x v="7"/>
    <n v="2"/>
    <n v="8"/>
    <x v="17"/>
    <s v="Juan Carlos Londoño"/>
    <n v="64"/>
    <n v="64"/>
    <x v="2"/>
    <n v="563200"/>
    <n v="243.2"/>
  </r>
  <r>
    <n v="18027"/>
    <x v="2"/>
    <x v="9"/>
    <n v="3"/>
    <n v="24"/>
    <x v="1"/>
    <s v="Ortensia Giraldo"/>
    <n v="82"/>
    <n v="82"/>
    <x v="1"/>
    <n v="574000"/>
    <n v="328"/>
  </r>
  <r>
    <n v="18028"/>
    <x v="2"/>
    <x v="8"/>
    <n v="5"/>
    <n v="10"/>
    <x v="0"/>
    <s v="Patricia Fernandez"/>
    <n v="260"/>
    <n v="260"/>
    <x v="2"/>
    <n v="1950000"/>
    <n v="650"/>
  </r>
  <r>
    <n v="18029"/>
    <x v="2"/>
    <x v="5"/>
    <n v="9"/>
    <n v="23"/>
    <x v="16"/>
    <s v="Ortensia Giraldo"/>
    <n v="119"/>
    <n v="119"/>
    <x v="1"/>
    <n v="833000"/>
    <n v="476"/>
  </r>
  <r>
    <n v="18030"/>
    <x v="2"/>
    <x v="3"/>
    <n v="8"/>
    <n v="30"/>
    <x v="17"/>
    <s v="Ernesto Pérez"/>
    <n v="262"/>
    <n v="262"/>
    <x v="3"/>
    <n v="1126600"/>
    <n v="602.6"/>
  </r>
  <r>
    <n v="18031"/>
    <x v="2"/>
    <x v="8"/>
    <n v="5"/>
    <n v="15"/>
    <x v="1"/>
    <s v="Juan Carlos Londoño"/>
    <n v="91"/>
    <n v="91"/>
    <x v="0"/>
    <n v="273000"/>
    <n v="182"/>
  </r>
  <r>
    <n v="18032"/>
    <x v="2"/>
    <x v="0"/>
    <n v="11"/>
    <n v="28"/>
    <x v="5"/>
    <s v="Ortensia Giraldo"/>
    <n v="83"/>
    <n v="83"/>
    <x v="3"/>
    <n v="456500"/>
    <n v="290.5"/>
  </r>
  <r>
    <n v="18033"/>
    <x v="2"/>
    <x v="11"/>
    <n v="7"/>
    <n v="24"/>
    <x v="17"/>
    <s v="Juan Carlos Londoño"/>
    <n v="132"/>
    <n v="132"/>
    <x v="1"/>
    <n v="924000"/>
    <n v="528"/>
  </r>
  <r>
    <n v="18034"/>
    <x v="2"/>
    <x v="11"/>
    <n v="7"/>
    <n v="25"/>
    <x v="12"/>
    <s v="Ernesto Pérez"/>
    <n v="248"/>
    <n v="248"/>
    <x v="0"/>
    <n v="595200"/>
    <n v="347.2"/>
  </r>
  <r>
    <n v="18035"/>
    <x v="2"/>
    <x v="5"/>
    <n v="9"/>
    <n v="11"/>
    <x v="2"/>
    <s v="Carolina Navarro"/>
    <n v="105"/>
    <n v="105"/>
    <x v="3"/>
    <n v="577500"/>
    <n v="367.5"/>
  </r>
  <r>
    <n v="18036"/>
    <x v="2"/>
    <x v="2"/>
    <n v="4"/>
    <n v="11"/>
    <x v="7"/>
    <s v="Marcela Valencia"/>
    <n v="58"/>
    <n v="58"/>
    <x v="1"/>
    <n v="406000"/>
    <n v="232"/>
  </r>
  <r>
    <n v="18037"/>
    <x v="2"/>
    <x v="9"/>
    <n v="3"/>
    <n v="1"/>
    <x v="19"/>
    <s v="Patricia Fernandez"/>
    <n v="54"/>
    <n v="54"/>
    <x v="0"/>
    <n v="162000"/>
    <n v="108"/>
  </r>
  <r>
    <n v="18038"/>
    <x v="2"/>
    <x v="1"/>
    <n v="10"/>
    <n v="17"/>
    <x v="18"/>
    <s v="Patricia Fernandez"/>
    <n v="224"/>
    <n v="224"/>
    <x v="2"/>
    <n v="1680000"/>
    <n v="560"/>
  </r>
  <r>
    <n v="18039"/>
    <x v="2"/>
    <x v="8"/>
    <n v="5"/>
    <n v="1"/>
    <x v="16"/>
    <s v="Patricia Fernandez"/>
    <n v="257"/>
    <n v="257"/>
    <x v="2"/>
    <n v="1927500"/>
    <n v="642.5"/>
  </r>
  <r>
    <n v="18040"/>
    <x v="2"/>
    <x v="3"/>
    <n v="8"/>
    <n v="29"/>
    <x v="16"/>
    <s v="Ortensia Giraldo"/>
    <n v="295"/>
    <n v="295"/>
    <x v="0"/>
    <n v="708000"/>
    <n v="413"/>
  </r>
  <r>
    <n v="18041"/>
    <x v="2"/>
    <x v="1"/>
    <n v="10"/>
    <n v="13"/>
    <x v="14"/>
    <s v="Ernesto Pérez"/>
    <n v="51"/>
    <n v="51"/>
    <x v="1"/>
    <n v="357000"/>
    <n v="204"/>
  </r>
  <r>
    <n v="18042"/>
    <x v="2"/>
    <x v="6"/>
    <n v="1"/>
    <n v="2"/>
    <x v="3"/>
    <s v="Ernesto Pérez"/>
    <n v="291"/>
    <n v="291"/>
    <x v="3"/>
    <n v="1251300"/>
    <n v="669.3"/>
  </r>
  <r>
    <n v="18043"/>
    <x v="2"/>
    <x v="2"/>
    <n v="4"/>
    <n v="18"/>
    <x v="10"/>
    <s v="Ortensia Giraldo"/>
    <n v="246"/>
    <n v="246"/>
    <x v="2"/>
    <n v="1845000"/>
    <n v="615"/>
  </r>
  <r>
    <n v="18044"/>
    <x v="2"/>
    <x v="5"/>
    <n v="9"/>
    <n v="28"/>
    <x v="3"/>
    <s v="Juan Carlos Londoño"/>
    <n v="165"/>
    <n v="165"/>
    <x v="1"/>
    <n v="1155000"/>
    <n v="660"/>
  </r>
  <r>
    <n v="18045"/>
    <x v="2"/>
    <x v="4"/>
    <n v="12"/>
    <n v="20"/>
    <x v="17"/>
    <s v="Marcela Valencia"/>
    <n v="93"/>
    <n v="93"/>
    <x v="3"/>
    <n v="511500"/>
    <n v="325.5"/>
  </r>
  <r>
    <n v="18046"/>
    <x v="2"/>
    <x v="10"/>
    <n v="6"/>
    <n v="22"/>
    <x v="10"/>
    <s v="Ernesto Pérez"/>
    <n v="107"/>
    <n v="107"/>
    <x v="0"/>
    <n v="321000"/>
    <n v="214"/>
  </r>
  <r>
    <n v="18047"/>
    <x v="2"/>
    <x v="1"/>
    <n v="10"/>
    <n v="7"/>
    <x v="10"/>
    <s v="Patricia Fernandez"/>
    <n v="90"/>
    <n v="90"/>
    <x v="0"/>
    <n v="270000"/>
    <n v="180"/>
  </r>
  <r>
    <n v="18048"/>
    <x v="2"/>
    <x v="2"/>
    <n v="4"/>
    <n v="3"/>
    <x v="11"/>
    <s v="Juan Carlos Londoño"/>
    <n v="282"/>
    <n v="282"/>
    <x v="2"/>
    <n v="2115000"/>
    <n v="705"/>
  </r>
  <r>
    <n v="18049"/>
    <x v="2"/>
    <x v="10"/>
    <n v="6"/>
    <n v="4"/>
    <x v="16"/>
    <s v="Marcela Valencia"/>
    <n v="77"/>
    <n v="77"/>
    <x v="3"/>
    <n v="423500"/>
    <n v="269.5"/>
  </r>
  <r>
    <n v="18050"/>
    <x v="2"/>
    <x v="0"/>
    <n v="11"/>
    <n v="23"/>
    <x v="12"/>
    <s v="Ortensia Giraldo"/>
    <n v="221"/>
    <n v="221"/>
    <x v="2"/>
    <n v="1657500"/>
    <n v="552.5"/>
  </r>
  <r>
    <n v="18051"/>
    <x v="2"/>
    <x v="6"/>
    <n v="1"/>
    <n v="20"/>
    <x v="18"/>
    <s v="Carolina Navarro"/>
    <n v="228"/>
    <n v="228"/>
    <x v="3"/>
    <n v="980400"/>
    <n v="524.4"/>
  </r>
  <r>
    <n v="18052"/>
    <x v="2"/>
    <x v="10"/>
    <n v="6"/>
    <n v="7"/>
    <x v="6"/>
    <s v="Ernesto Pérez"/>
    <n v="178"/>
    <n v="178"/>
    <x v="1"/>
    <n v="1246000"/>
    <n v="712"/>
  </r>
  <r>
    <n v="18053"/>
    <x v="2"/>
    <x v="5"/>
    <n v="9"/>
    <n v="11"/>
    <x v="3"/>
    <s v="Marcela Valencia"/>
    <n v="102"/>
    <n v="102"/>
    <x v="1"/>
    <n v="714000"/>
    <n v="408"/>
  </r>
  <r>
    <n v="18054"/>
    <x v="2"/>
    <x v="9"/>
    <n v="3"/>
    <n v="26"/>
    <x v="11"/>
    <s v="Marcela Valencia"/>
    <n v="55"/>
    <n v="55"/>
    <x v="3"/>
    <n v="302500"/>
    <n v="192.5"/>
  </r>
  <r>
    <n v="18055"/>
    <x v="2"/>
    <x v="5"/>
    <n v="9"/>
    <n v="8"/>
    <x v="18"/>
    <s v="Juan Carlos Londoño"/>
    <n v="204"/>
    <n v="204"/>
    <x v="2"/>
    <n v="1530000"/>
    <n v="510"/>
  </r>
  <r>
    <n v="18056"/>
    <x v="2"/>
    <x v="0"/>
    <n v="11"/>
    <n v="15"/>
    <x v="8"/>
    <s v="Ernesto Pérez"/>
    <n v="118"/>
    <n v="118"/>
    <x v="1"/>
    <n v="826000"/>
    <n v="472"/>
  </r>
  <r>
    <n v="18057"/>
    <x v="2"/>
    <x v="5"/>
    <n v="9"/>
    <n v="24"/>
    <x v="13"/>
    <s v="Ortensia Giraldo"/>
    <n v="94"/>
    <n v="94"/>
    <x v="3"/>
    <n v="517000"/>
    <n v="329"/>
  </r>
  <r>
    <n v="18058"/>
    <x v="2"/>
    <x v="0"/>
    <n v="11"/>
    <n v="27"/>
    <x v="13"/>
    <s v="Carolina Navarro"/>
    <n v="78"/>
    <n v="78"/>
    <x v="0"/>
    <n v="234000"/>
    <n v="156"/>
  </r>
  <r>
    <n v="18059"/>
    <x v="2"/>
    <x v="10"/>
    <n v="6"/>
    <n v="2"/>
    <x v="11"/>
    <s v="Juan Carlos Londoño"/>
    <n v="93"/>
    <n v="93"/>
    <x v="0"/>
    <n v="279000"/>
    <n v="186"/>
  </r>
  <r>
    <n v="18060"/>
    <x v="2"/>
    <x v="9"/>
    <n v="3"/>
    <n v="4"/>
    <x v="19"/>
    <s v="Ernesto Pérez"/>
    <n v="132"/>
    <n v="132"/>
    <x v="1"/>
    <n v="924000"/>
    <n v="528"/>
  </r>
  <r>
    <n v="18061"/>
    <x v="2"/>
    <x v="0"/>
    <n v="11"/>
    <n v="25"/>
    <x v="2"/>
    <s v="Marcela Valencia"/>
    <n v="85"/>
    <n v="85"/>
    <x v="0"/>
    <n v="255000"/>
    <n v="170"/>
  </r>
  <r>
    <n v="18062"/>
    <x v="2"/>
    <x v="9"/>
    <n v="3"/>
    <n v="3"/>
    <x v="6"/>
    <s v="Carolina Navarro"/>
    <n v="175"/>
    <n v="175"/>
    <x v="1"/>
    <n v="1225000"/>
    <n v="700"/>
  </r>
  <r>
    <n v="18063"/>
    <x v="2"/>
    <x v="6"/>
    <n v="1"/>
    <n v="20"/>
    <x v="18"/>
    <s v="Ortensia Giraldo"/>
    <n v="258"/>
    <n v="258"/>
    <x v="3"/>
    <n v="1109400"/>
    <n v="593.4"/>
  </r>
  <r>
    <n v="18064"/>
    <x v="2"/>
    <x v="3"/>
    <n v="8"/>
    <n v="4"/>
    <x v="5"/>
    <s v="Ernesto Pérez"/>
    <n v="272"/>
    <n v="272"/>
    <x v="0"/>
    <n v="652800"/>
    <n v="380.8"/>
  </r>
  <r>
    <n v="18065"/>
    <x v="2"/>
    <x v="7"/>
    <n v="2"/>
    <n v="10"/>
    <x v="13"/>
    <s v="Carolina Navarro"/>
    <n v="63"/>
    <n v="63"/>
    <x v="2"/>
    <n v="554400"/>
    <n v="239.4"/>
  </r>
  <r>
    <n v="18066"/>
    <x v="2"/>
    <x v="6"/>
    <n v="1"/>
    <n v="7"/>
    <x v="8"/>
    <s v="Ortensia Giraldo"/>
    <n v="142"/>
    <n v="142"/>
    <x v="1"/>
    <n v="994000"/>
    <n v="568"/>
  </r>
  <r>
    <n v="18067"/>
    <x v="2"/>
    <x v="10"/>
    <n v="6"/>
    <n v="10"/>
    <x v="9"/>
    <s v="Juan Carlos Londoño"/>
    <n v="213"/>
    <n v="213"/>
    <x v="2"/>
    <n v="1597500"/>
    <n v="532.5"/>
  </r>
  <r>
    <n v="18068"/>
    <x v="2"/>
    <x v="2"/>
    <n v="4"/>
    <n v="28"/>
    <x v="11"/>
    <s v="Ortensia Giraldo"/>
    <n v="240"/>
    <n v="240"/>
    <x v="2"/>
    <n v="1800000"/>
    <n v="600"/>
  </r>
  <r>
    <n v="18069"/>
    <x v="2"/>
    <x v="10"/>
    <n v="6"/>
    <n v="25"/>
    <x v="7"/>
    <s v="Juan Carlos Londoño"/>
    <n v="222"/>
    <n v="222"/>
    <x v="2"/>
    <n v="1665000"/>
    <n v="555"/>
  </r>
  <r>
    <n v="18070"/>
    <x v="2"/>
    <x v="3"/>
    <n v="8"/>
    <n v="9"/>
    <x v="10"/>
    <s v="Juan Carlos Londoño"/>
    <n v="131"/>
    <n v="131"/>
    <x v="1"/>
    <n v="917000"/>
    <n v="524"/>
  </r>
  <r>
    <n v="18071"/>
    <x v="2"/>
    <x v="2"/>
    <n v="4"/>
    <n v="15"/>
    <x v="19"/>
    <s v="Juan Carlos Londoño"/>
    <n v="293"/>
    <n v="293"/>
    <x v="2"/>
    <n v="2197500"/>
    <n v="732.5"/>
  </r>
  <r>
    <n v="18072"/>
    <x v="2"/>
    <x v="3"/>
    <n v="8"/>
    <n v="20"/>
    <x v="8"/>
    <s v="Marcela Valencia"/>
    <n v="92"/>
    <n v="92"/>
    <x v="1"/>
    <n v="644000"/>
    <n v="368"/>
  </r>
  <r>
    <n v="18073"/>
    <x v="2"/>
    <x v="7"/>
    <n v="2"/>
    <n v="1"/>
    <x v="0"/>
    <s v="Patricia Fernandez"/>
    <n v="82"/>
    <n v="82"/>
    <x v="2"/>
    <n v="721600"/>
    <n v="311.60000000000002"/>
  </r>
  <r>
    <n v="18074"/>
    <x v="2"/>
    <x v="7"/>
    <n v="2"/>
    <n v="10"/>
    <x v="3"/>
    <s v="Juan Carlos Londoño"/>
    <n v="298"/>
    <n v="298"/>
    <x v="3"/>
    <n v="1281400"/>
    <n v="685.4"/>
  </r>
  <r>
    <n v="18075"/>
    <x v="2"/>
    <x v="0"/>
    <n v="11"/>
    <n v="18"/>
    <x v="14"/>
    <s v="Ernesto Pérez"/>
    <n v="107"/>
    <n v="107"/>
    <x v="3"/>
    <n v="588500"/>
    <n v="374.5"/>
  </r>
  <r>
    <n v="18076"/>
    <x v="2"/>
    <x v="2"/>
    <n v="4"/>
    <n v="22"/>
    <x v="3"/>
    <s v="Juan Carlos Londoño"/>
    <n v="102"/>
    <n v="102"/>
    <x v="0"/>
    <n v="306000"/>
    <n v="204"/>
  </r>
  <r>
    <n v="18077"/>
    <x v="2"/>
    <x v="4"/>
    <n v="12"/>
    <n v="1"/>
    <x v="17"/>
    <s v="Marcela Valencia"/>
    <n v="91"/>
    <n v="91"/>
    <x v="0"/>
    <n v="273000"/>
    <n v="182"/>
  </r>
  <r>
    <n v="18078"/>
    <x v="2"/>
    <x v="7"/>
    <n v="2"/>
    <n v="11"/>
    <x v="11"/>
    <s v="Juan Carlos Londoño"/>
    <n v="89"/>
    <n v="89"/>
    <x v="2"/>
    <n v="783200"/>
    <n v="338.2"/>
  </r>
  <r>
    <n v="18079"/>
    <x v="2"/>
    <x v="10"/>
    <n v="6"/>
    <n v="25"/>
    <x v="16"/>
    <s v="Patricia Fernandez"/>
    <n v="63"/>
    <n v="63"/>
    <x v="3"/>
    <n v="346500"/>
    <n v="220.5"/>
  </r>
  <r>
    <n v="18080"/>
    <x v="2"/>
    <x v="3"/>
    <n v="8"/>
    <n v="26"/>
    <x v="7"/>
    <s v="Juan Carlos Londoño"/>
    <n v="268"/>
    <n v="268"/>
    <x v="0"/>
    <n v="643200"/>
    <n v="375.2"/>
  </r>
  <r>
    <n v="18081"/>
    <x v="2"/>
    <x v="8"/>
    <n v="5"/>
    <n v="29"/>
    <x v="13"/>
    <s v="Marcela Valencia"/>
    <n v="73"/>
    <n v="73"/>
    <x v="3"/>
    <n v="401500"/>
    <n v="255.5"/>
  </r>
  <r>
    <n v="18082"/>
    <x v="2"/>
    <x v="4"/>
    <n v="12"/>
    <n v="23"/>
    <x v="16"/>
    <s v="Marcela Valencia"/>
    <n v="107"/>
    <n v="107"/>
    <x v="0"/>
    <n v="321000"/>
    <n v="214"/>
  </r>
  <r>
    <n v="18083"/>
    <x v="2"/>
    <x v="4"/>
    <n v="12"/>
    <n v="20"/>
    <x v="3"/>
    <s v="Juan Carlos Londoño"/>
    <n v="102"/>
    <n v="102"/>
    <x v="0"/>
    <n v="306000"/>
    <n v="204"/>
  </r>
  <r>
    <n v="18084"/>
    <x v="2"/>
    <x v="0"/>
    <n v="11"/>
    <n v="8"/>
    <x v="8"/>
    <s v="Juan Carlos Londoño"/>
    <n v="81"/>
    <n v="81"/>
    <x v="0"/>
    <n v="243000"/>
    <n v="162"/>
  </r>
  <r>
    <n v="18085"/>
    <x v="2"/>
    <x v="7"/>
    <n v="2"/>
    <n v="24"/>
    <x v="11"/>
    <s v="Patricia Fernandez"/>
    <n v="110"/>
    <n v="110"/>
    <x v="2"/>
    <n v="968000"/>
    <n v="418"/>
  </r>
  <r>
    <n v="18086"/>
    <x v="2"/>
    <x v="4"/>
    <n v="12"/>
    <n v="26"/>
    <x v="8"/>
    <s v="Ortensia Giraldo"/>
    <n v="70"/>
    <n v="70"/>
    <x v="1"/>
    <n v="490000"/>
    <n v="280"/>
  </r>
  <r>
    <n v="18087"/>
    <x v="2"/>
    <x v="6"/>
    <n v="1"/>
    <n v="6"/>
    <x v="3"/>
    <s v="Ortensia Giraldo"/>
    <n v="235"/>
    <n v="235"/>
    <x v="3"/>
    <n v="1010500"/>
    <n v="540.5"/>
  </r>
  <r>
    <n v="18088"/>
    <x v="2"/>
    <x v="9"/>
    <n v="3"/>
    <n v="23"/>
    <x v="11"/>
    <s v="Ortensia Giraldo"/>
    <n v="207"/>
    <n v="207"/>
    <x v="2"/>
    <n v="1552500"/>
    <n v="517.5"/>
  </r>
  <r>
    <n v="18089"/>
    <x v="2"/>
    <x v="2"/>
    <n v="4"/>
    <n v="21"/>
    <x v="1"/>
    <s v="Carolina Navarro"/>
    <n v="172"/>
    <n v="172"/>
    <x v="1"/>
    <n v="1204000"/>
    <n v="688"/>
  </r>
  <r>
    <n v="18090"/>
    <x v="2"/>
    <x v="5"/>
    <n v="9"/>
    <n v="27"/>
    <x v="14"/>
    <s v="Ortensia Giraldo"/>
    <n v="240"/>
    <n v="240"/>
    <x v="2"/>
    <n v="1800000"/>
    <n v="600"/>
  </r>
  <r>
    <n v="18091"/>
    <x v="2"/>
    <x v="5"/>
    <n v="9"/>
    <n v="4"/>
    <x v="15"/>
    <s v="Marcela Valencia"/>
    <n v="257"/>
    <n v="257"/>
    <x v="2"/>
    <n v="1927500"/>
    <n v="642.5"/>
  </r>
  <r>
    <n v="18092"/>
    <x v="2"/>
    <x v="6"/>
    <n v="1"/>
    <n v="8"/>
    <x v="10"/>
    <s v="Ortensia Giraldo"/>
    <n v="257"/>
    <n v="257"/>
    <x v="0"/>
    <n v="616800"/>
    <n v="359.8"/>
  </r>
  <r>
    <n v="18093"/>
    <x v="2"/>
    <x v="0"/>
    <n v="11"/>
    <n v="18"/>
    <x v="17"/>
    <s v="Ernesto Pérez"/>
    <n v="79"/>
    <n v="79"/>
    <x v="1"/>
    <n v="553000"/>
    <n v="316"/>
  </r>
  <r>
    <n v="18094"/>
    <x v="2"/>
    <x v="0"/>
    <n v="11"/>
    <n v="10"/>
    <x v="9"/>
    <s v="Ortensia Giraldo"/>
    <n v="115"/>
    <n v="115"/>
    <x v="1"/>
    <n v="805000"/>
    <n v="460"/>
  </r>
  <r>
    <n v="18095"/>
    <x v="2"/>
    <x v="9"/>
    <n v="3"/>
    <n v="17"/>
    <x v="10"/>
    <s v="Ortensia Giraldo"/>
    <n v="97"/>
    <n v="97"/>
    <x v="3"/>
    <n v="533500"/>
    <n v="339.5"/>
  </r>
  <r>
    <n v="18096"/>
    <x v="2"/>
    <x v="7"/>
    <n v="2"/>
    <n v="24"/>
    <x v="4"/>
    <s v="Marcela Valencia"/>
    <n v="245"/>
    <n v="245"/>
    <x v="3"/>
    <n v="1053500"/>
    <n v="563.5"/>
  </r>
  <r>
    <n v="18097"/>
    <x v="2"/>
    <x v="11"/>
    <n v="7"/>
    <n v="13"/>
    <x v="6"/>
    <s v="Carolina Navarro"/>
    <n v="216"/>
    <n v="216"/>
    <x v="0"/>
    <n v="518400"/>
    <n v="302.39999999999998"/>
  </r>
  <r>
    <n v="18098"/>
    <x v="2"/>
    <x v="2"/>
    <n v="4"/>
    <n v="23"/>
    <x v="6"/>
    <s v="Patricia Fernandez"/>
    <n v="78"/>
    <n v="78"/>
    <x v="0"/>
    <n v="234000"/>
    <n v="156"/>
  </r>
  <r>
    <n v="18099"/>
    <x v="2"/>
    <x v="3"/>
    <n v="8"/>
    <n v="18"/>
    <x v="4"/>
    <s v="Juan Carlos Londoño"/>
    <n v="203"/>
    <n v="203"/>
    <x v="3"/>
    <n v="872900"/>
    <n v="466.9"/>
  </r>
  <r>
    <n v="18100"/>
    <x v="2"/>
    <x v="9"/>
    <n v="3"/>
    <n v="30"/>
    <x v="6"/>
    <s v="Ernesto Pérez"/>
    <n v="62"/>
    <n v="62"/>
    <x v="3"/>
    <n v="341000"/>
    <n v="217"/>
  </r>
  <r>
    <n v="18101"/>
    <x v="2"/>
    <x v="1"/>
    <n v="10"/>
    <n v="18"/>
    <x v="6"/>
    <s v="Ortensia Giraldo"/>
    <n v="85"/>
    <n v="85"/>
    <x v="0"/>
    <n v="255000"/>
    <n v="170"/>
  </r>
  <r>
    <n v="18102"/>
    <x v="2"/>
    <x v="0"/>
    <n v="11"/>
    <n v="13"/>
    <x v="0"/>
    <s v="Ernesto Pérez"/>
    <n v="120"/>
    <n v="120"/>
    <x v="0"/>
    <n v="360000"/>
    <n v="240"/>
  </r>
  <r>
    <n v="18103"/>
    <x v="2"/>
    <x v="3"/>
    <n v="8"/>
    <n v="2"/>
    <x v="4"/>
    <s v="Carolina Navarro"/>
    <n v="254"/>
    <n v="254"/>
    <x v="3"/>
    <n v="1092200"/>
    <n v="584.20000000000005"/>
  </r>
  <r>
    <n v="18104"/>
    <x v="2"/>
    <x v="8"/>
    <n v="5"/>
    <n v="16"/>
    <x v="5"/>
    <s v="Ernesto Pérez"/>
    <n v="97"/>
    <n v="97"/>
    <x v="3"/>
    <n v="533500"/>
    <n v="339.5"/>
  </r>
  <r>
    <n v="18105"/>
    <x v="2"/>
    <x v="11"/>
    <n v="7"/>
    <n v="6"/>
    <x v="10"/>
    <s v="Ernesto Pérez"/>
    <n v="281"/>
    <n v="281"/>
    <x v="3"/>
    <n v="1208300"/>
    <n v="646.29999999999995"/>
  </r>
  <r>
    <n v="18106"/>
    <x v="2"/>
    <x v="9"/>
    <n v="3"/>
    <n v="3"/>
    <x v="18"/>
    <s v="Patricia Fernandez"/>
    <n v="78"/>
    <n v="78"/>
    <x v="1"/>
    <n v="546000"/>
    <n v="312"/>
  </r>
  <r>
    <n v="18107"/>
    <x v="2"/>
    <x v="3"/>
    <n v="8"/>
    <n v="21"/>
    <x v="3"/>
    <s v="Juan Carlos Londoño"/>
    <n v="201"/>
    <n v="201"/>
    <x v="3"/>
    <n v="864300"/>
    <n v="462.3"/>
  </r>
  <r>
    <n v="18108"/>
    <x v="2"/>
    <x v="7"/>
    <n v="2"/>
    <n v="3"/>
    <x v="5"/>
    <s v="Patricia Fernandez"/>
    <n v="54"/>
    <n v="54"/>
    <x v="2"/>
    <n v="475200"/>
    <n v="205.2"/>
  </r>
  <r>
    <n v="18109"/>
    <x v="2"/>
    <x v="2"/>
    <n v="4"/>
    <n v="18"/>
    <x v="17"/>
    <s v="Ortensia Giraldo"/>
    <n v="106"/>
    <n v="106"/>
    <x v="0"/>
    <n v="318000"/>
    <n v="212"/>
  </r>
  <r>
    <n v="18110"/>
    <x v="2"/>
    <x v="6"/>
    <n v="1"/>
    <n v="5"/>
    <x v="4"/>
    <s v="Marcela Valencia"/>
    <n v="222"/>
    <n v="222"/>
    <x v="3"/>
    <n v="954600"/>
    <n v="510.6"/>
  </r>
  <r>
    <n v="18111"/>
    <x v="2"/>
    <x v="10"/>
    <n v="6"/>
    <n v="9"/>
    <x v="15"/>
    <s v="Ortensia Giraldo"/>
    <n v="60"/>
    <n v="60"/>
    <x v="3"/>
    <n v="330000"/>
    <n v="210"/>
  </r>
  <r>
    <n v="18112"/>
    <x v="2"/>
    <x v="6"/>
    <n v="1"/>
    <n v="21"/>
    <x v="5"/>
    <s v="Marcela Valencia"/>
    <n v="59"/>
    <n v="59"/>
    <x v="2"/>
    <n v="519200"/>
    <n v="224.2"/>
  </r>
  <r>
    <n v="18113"/>
    <x v="2"/>
    <x v="10"/>
    <n v="6"/>
    <n v="20"/>
    <x v="11"/>
    <s v="Ortensia Giraldo"/>
    <n v="65"/>
    <n v="65"/>
    <x v="1"/>
    <n v="455000"/>
    <n v="260"/>
  </r>
  <r>
    <n v="18114"/>
    <x v="2"/>
    <x v="2"/>
    <n v="4"/>
    <n v="19"/>
    <x v="12"/>
    <s v="Marcela Valencia"/>
    <n v="110"/>
    <n v="110"/>
    <x v="1"/>
    <n v="770000"/>
    <n v="440"/>
  </r>
  <r>
    <n v="18115"/>
    <x v="2"/>
    <x v="8"/>
    <n v="5"/>
    <n v="19"/>
    <x v="17"/>
    <s v="Carolina Navarro"/>
    <n v="235"/>
    <n v="235"/>
    <x v="2"/>
    <n v="1762500"/>
    <n v="587.5"/>
  </r>
  <r>
    <n v="18116"/>
    <x v="2"/>
    <x v="6"/>
    <n v="1"/>
    <n v="13"/>
    <x v="19"/>
    <s v="Juan Carlos Londoño"/>
    <n v="81"/>
    <n v="81"/>
    <x v="2"/>
    <n v="712800"/>
    <n v="307.8"/>
  </r>
  <r>
    <n v="18117"/>
    <x v="2"/>
    <x v="5"/>
    <n v="9"/>
    <n v="19"/>
    <x v="1"/>
    <s v="Ernesto Pérez"/>
    <n v="118"/>
    <n v="118"/>
    <x v="0"/>
    <n v="354000"/>
    <n v="236"/>
  </r>
  <r>
    <n v="18118"/>
    <x v="2"/>
    <x v="6"/>
    <n v="1"/>
    <n v="17"/>
    <x v="9"/>
    <s v="Juan Carlos Londoño"/>
    <n v="294"/>
    <n v="294"/>
    <x v="0"/>
    <n v="705600"/>
    <n v="411.6"/>
  </r>
  <r>
    <n v="18119"/>
    <x v="2"/>
    <x v="4"/>
    <n v="12"/>
    <n v="14"/>
    <x v="8"/>
    <s v="Carolina Navarro"/>
    <n v="93"/>
    <n v="93"/>
    <x v="3"/>
    <n v="511500"/>
    <n v="325.5"/>
  </r>
  <r>
    <n v="18120"/>
    <x v="2"/>
    <x v="8"/>
    <n v="5"/>
    <n v="7"/>
    <x v="15"/>
    <s v="Carolina Navarro"/>
    <n v="79"/>
    <n v="79"/>
    <x v="0"/>
    <n v="237000"/>
    <n v="158"/>
  </r>
  <r>
    <n v="18121"/>
    <x v="2"/>
    <x v="4"/>
    <n v="12"/>
    <n v="2"/>
    <x v="18"/>
    <s v="Ernesto Pérez"/>
    <n v="178"/>
    <n v="178"/>
    <x v="1"/>
    <n v="1246000"/>
    <n v="712"/>
  </r>
  <r>
    <n v="18122"/>
    <x v="2"/>
    <x v="3"/>
    <n v="8"/>
    <n v="4"/>
    <x v="16"/>
    <s v="Ernesto Pérez"/>
    <n v="88"/>
    <n v="88"/>
    <x v="2"/>
    <n v="774400"/>
    <n v="334.4"/>
  </r>
  <r>
    <n v="18123"/>
    <x v="2"/>
    <x v="8"/>
    <n v="5"/>
    <n v="1"/>
    <x v="18"/>
    <s v="Carolina Navarro"/>
    <n v="91"/>
    <n v="91"/>
    <x v="0"/>
    <n v="273000"/>
    <n v="182"/>
  </r>
  <r>
    <n v="18124"/>
    <x v="2"/>
    <x v="5"/>
    <n v="9"/>
    <n v="16"/>
    <x v="15"/>
    <s v="Ernesto Pérez"/>
    <n v="203"/>
    <n v="203"/>
    <x v="2"/>
    <n v="1522500"/>
    <n v="507.5"/>
  </r>
  <r>
    <n v="18125"/>
    <x v="2"/>
    <x v="6"/>
    <n v="1"/>
    <n v="4"/>
    <x v="19"/>
    <s v="Ernesto Pérez"/>
    <n v="172"/>
    <n v="172"/>
    <x v="1"/>
    <n v="1204000"/>
    <n v="688"/>
  </r>
  <r>
    <n v="18126"/>
    <x v="2"/>
    <x v="3"/>
    <n v="8"/>
    <n v="11"/>
    <x v="8"/>
    <s v="Ortensia Giraldo"/>
    <n v="102"/>
    <n v="102"/>
    <x v="1"/>
    <n v="714000"/>
    <n v="408"/>
  </r>
  <r>
    <n v="18127"/>
    <x v="2"/>
    <x v="1"/>
    <n v="10"/>
    <n v="26"/>
    <x v="1"/>
    <s v="Patricia Fernandez"/>
    <n v="62"/>
    <n v="62"/>
    <x v="0"/>
    <n v="186000"/>
    <n v="124"/>
  </r>
  <r>
    <n v="18128"/>
    <x v="2"/>
    <x v="8"/>
    <n v="5"/>
    <n v="21"/>
    <x v="12"/>
    <s v="Patricia Fernandez"/>
    <n v="97"/>
    <n v="97"/>
    <x v="0"/>
    <n v="291000"/>
    <n v="194"/>
  </r>
  <r>
    <n v="18129"/>
    <x v="2"/>
    <x v="7"/>
    <n v="2"/>
    <n v="14"/>
    <x v="18"/>
    <s v="Marcela Valencia"/>
    <n v="161"/>
    <n v="161"/>
    <x v="1"/>
    <n v="1127000"/>
    <n v="644"/>
  </r>
  <r>
    <n v="18130"/>
    <x v="2"/>
    <x v="1"/>
    <n v="10"/>
    <n v="15"/>
    <x v="4"/>
    <s v="Patricia Fernandez"/>
    <n v="56"/>
    <n v="56"/>
    <x v="0"/>
    <n v="168000"/>
    <n v="112"/>
  </r>
  <r>
    <n v="18131"/>
    <x v="2"/>
    <x v="5"/>
    <n v="9"/>
    <n v="1"/>
    <x v="9"/>
    <s v="Patricia Fernandez"/>
    <n v="96"/>
    <n v="96"/>
    <x v="3"/>
    <n v="528000"/>
    <n v="336"/>
  </r>
  <r>
    <n v="18132"/>
    <x v="2"/>
    <x v="1"/>
    <n v="10"/>
    <n v="24"/>
    <x v="9"/>
    <s v="Ortensia Giraldo"/>
    <n v="66"/>
    <n v="66"/>
    <x v="0"/>
    <n v="198000"/>
    <n v="132"/>
  </r>
  <r>
    <n v="18133"/>
    <x v="2"/>
    <x v="5"/>
    <n v="9"/>
    <n v="5"/>
    <x v="14"/>
    <s v="Ernesto Pérez"/>
    <n v="249"/>
    <n v="249"/>
    <x v="2"/>
    <n v="1867500"/>
    <n v="622.5"/>
  </r>
  <r>
    <n v="18134"/>
    <x v="2"/>
    <x v="5"/>
    <n v="9"/>
    <n v="2"/>
    <x v="0"/>
    <s v="Marcela Valencia"/>
    <n v="74"/>
    <n v="74"/>
    <x v="3"/>
    <n v="407000"/>
    <n v="259"/>
  </r>
  <r>
    <n v="18135"/>
    <x v="2"/>
    <x v="10"/>
    <n v="6"/>
    <n v="23"/>
    <x v="4"/>
    <s v="Carolina Navarro"/>
    <n v="82"/>
    <n v="82"/>
    <x v="0"/>
    <n v="246000"/>
    <n v="164"/>
  </r>
  <r>
    <n v="18136"/>
    <x v="2"/>
    <x v="5"/>
    <n v="9"/>
    <n v="2"/>
    <x v="0"/>
    <s v="Ortensia Giraldo"/>
    <n v="82"/>
    <n v="82"/>
    <x v="3"/>
    <n v="451000"/>
    <n v="287"/>
  </r>
  <r>
    <n v="18137"/>
    <x v="2"/>
    <x v="8"/>
    <n v="5"/>
    <n v="10"/>
    <x v="4"/>
    <s v="Juan Carlos Londoño"/>
    <n v="220"/>
    <n v="220"/>
    <x v="2"/>
    <n v="1650000"/>
    <n v="550"/>
  </r>
  <r>
    <n v="18138"/>
    <x v="2"/>
    <x v="1"/>
    <n v="10"/>
    <n v="23"/>
    <x v="8"/>
    <s v="Patricia Fernandez"/>
    <n v="66"/>
    <n v="66"/>
    <x v="0"/>
    <n v="198000"/>
    <n v="132"/>
  </r>
  <r>
    <n v="18139"/>
    <x v="2"/>
    <x v="0"/>
    <n v="11"/>
    <n v="23"/>
    <x v="16"/>
    <s v="Patricia Fernandez"/>
    <n v="289"/>
    <n v="289"/>
    <x v="2"/>
    <n v="2167500"/>
    <n v="722.5"/>
  </r>
  <r>
    <n v="18140"/>
    <x v="2"/>
    <x v="6"/>
    <n v="1"/>
    <n v="3"/>
    <x v="17"/>
    <s v="Ortensia Giraldo"/>
    <n v="294"/>
    <n v="294"/>
    <x v="0"/>
    <n v="705600"/>
    <n v="411.6"/>
  </r>
  <r>
    <n v="18141"/>
    <x v="2"/>
    <x v="11"/>
    <n v="7"/>
    <n v="15"/>
    <x v="3"/>
    <s v="Patricia Fernandez"/>
    <n v="83"/>
    <n v="83"/>
    <x v="1"/>
    <n v="581000"/>
    <n v="332"/>
  </r>
  <r>
    <n v="18142"/>
    <x v="2"/>
    <x v="1"/>
    <n v="10"/>
    <n v="21"/>
    <x v="19"/>
    <s v="Carolina Navarro"/>
    <n v="211"/>
    <n v="211"/>
    <x v="2"/>
    <n v="1582500"/>
    <n v="527.5"/>
  </r>
  <r>
    <n v="18143"/>
    <x v="2"/>
    <x v="0"/>
    <n v="11"/>
    <n v="25"/>
    <x v="0"/>
    <s v="Ortensia Giraldo"/>
    <n v="259"/>
    <n v="259"/>
    <x v="2"/>
    <n v="1942500"/>
    <n v="647.5"/>
  </r>
  <r>
    <n v="18144"/>
    <x v="2"/>
    <x v="3"/>
    <n v="8"/>
    <n v="20"/>
    <x v="7"/>
    <s v="Marcela Valencia"/>
    <n v="262"/>
    <n v="262"/>
    <x v="0"/>
    <n v="628800"/>
    <n v="366.8"/>
  </r>
  <r>
    <n v="18145"/>
    <x v="2"/>
    <x v="10"/>
    <n v="6"/>
    <n v="23"/>
    <x v="5"/>
    <s v="Juan Carlos Londoño"/>
    <n v="144"/>
    <n v="144"/>
    <x v="1"/>
    <n v="1008000"/>
    <n v="576"/>
  </r>
  <r>
    <n v="18146"/>
    <x v="2"/>
    <x v="10"/>
    <n v="6"/>
    <n v="3"/>
    <x v="6"/>
    <s v="Juan Carlos Londoño"/>
    <n v="116"/>
    <n v="116"/>
    <x v="3"/>
    <n v="638000"/>
    <n v="406"/>
  </r>
  <r>
    <n v="18147"/>
    <x v="2"/>
    <x v="10"/>
    <n v="6"/>
    <n v="11"/>
    <x v="11"/>
    <s v="Marcela Valencia"/>
    <n v="134"/>
    <n v="134"/>
    <x v="1"/>
    <n v="938000"/>
    <n v="536"/>
  </r>
  <r>
    <n v="18148"/>
    <x v="2"/>
    <x v="1"/>
    <n v="10"/>
    <n v="10"/>
    <x v="3"/>
    <s v="Marcela Valencia"/>
    <n v="114"/>
    <n v="114"/>
    <x v="0"/>
    <n v="342000"/>
    <n v="228"/>
  </r>
  <r>
    <n v="18149"/>
    <x v="2"/>
    <x v="5"/>
    <n v="9"/>
    <n v="22"/>
    <x v="7"/>
    <s v="Ernesto Pérez"/>
    <n v="116"/>
    <n v="116"/>
    <x v="3"/>
    <n v="638000"/>
    <n v="406"/>
  </r>
  <r>
    <n v="18150"/>
    <x v="2"/>
    <x v="0"/>
    <n v="11"/>
    <n v="17"/>
    <x v="12"/>
    <s v="Patricia Fernandez"/>
    <n v="104"/>
    <n v="104"/>
    <x v="3"/>
    <n v="572000"/>
    <n v="364"/>
  </r>
  <r>
    <n v="18151"/>
    <x v="2"/>
    <x v="11"/>
    <n v="7"/>
    <n v="16"/>
    <x v="15"/>
    <s v="Juan Carlos Londoño"/>
    <n v="280"/>
    <n v="280"/>
    <x v="3"/>
    <n v="1204000"/>
    <n v="644"/>
  </r>
  <r>
    <n v="18152"/>
    <x v="2"/>
    <x v="7"/>
    <n v="2"/>
    <n v="26"/>
    <x v="14"/>
    <s v="Patricia Fernandez"/>
    <n v="63"/>
    <n v="63"/>
    <x v="2"/>
    <n v="554400"/>
    <n v="239.4"/>
  </r>
  <r>
    <n v="18153"/>
    <x v="2"/>
    <x v="8"/>
    <n v="5"/>
    <n v="1"/>
    <x v="19"/>
    <s v="Ortensia Giraldo"/>
    <n v="165"/>
    <n v="165"/>
    <x v="1"/>
    <n v="1155000"/>
    <n v="660"/>
  </r>
  <r>
    <n v="18154"/>
    <x v="2"/>
    <x v="7"/>
    <n v="2"/>
    <n v="30"/>
    <x v="2"/>
    <s v="Ortensia Giraldo"/>
    <n v="227"/>
    <n v="227"/>
    <x v="3"/>
    <n v="976100"/>
    <n v="522.1"/>
  </r>
  <r>
    <n v="18155"/>
    <x v="2"/>
    <x v="7"/>
    <n v="2"/>
    <n v="23"/>
    <x v="3"/>
    <s v="Carolina Navarro"/>
    <n v="83"/>
    <n v="83"/>
    <x v="2"/>
    <n v="730400"/>
    <n v="315.39999999999998"/>
  </r>
  <r>
    <n v="18156"/>
    <x v="2"/>
    <x v="9"/>
    <n v="3"/>
    <n v="8"/>
    <x v="19"/>
    <s v="Juan Carlos Londoño"/>
    <n v="83"/>
    <n v="83"/>
    <x v="0"/>
    <n v="249000"/>
    <n v="166"/>
  </r>
  <r>
    <n v="18157"/>
    <x v="2"/>
    <x v="3"/>
    <n v="8"/>
    <n v="28"/>
    <x v="3"/>
    <s v="Ortensia Giraldo"/>
    <n v="226"/>
    <n v="226"/>
    <x v="3"/>
    <n v="971800"/>
    <n v="519.79999999999995"/>
  </r>
  <r>
    <n v="18158"/>
    <x v="2"/>
    <x v="2"/>
    <n v="4"/>
    <n v="14"/>
    <x v="11"/>
    <s v="Ortensia Giraldo"/>
    <n v="86"/>
    <n v="86"/>
    <x v="3"/>
    <n v="473000"/>
    <n v="301"/>
  </r>
  <r>
    <n v="18159"/>
    <x v="2"/>
    <x v="9"/>
    <n v="3"/>
    <n v="11"/>
    <x v="17"/>
    <s v="Ortensia Giraldo"/>
    <n v="59"/>
    <n v="59"/>
    <x v="1"/>
    <n v="413000"/>
    <n v="236"/>
  </r>
  <r>
    <n v="18160"/>
    <x v="2"/>
    <x v="9"/>
    <n v="3"/>
    <n v="20"/>
    <x v="19"/>
    <s v="Carolina Navarro"/>
    <n v="268"/>
    <n v="268"/>
    <x v="2"/>
    <n v="2010000"/>
    <n v="670"/>
  </r>
  <r>
    <n v="18161"/>
    <x v="2"/>
    <x v="11"/>
    <n v="7"/>
    <n v="11"/>
    <x v="18"/>
    <s v="Ortensia Giraldo"/>
    <n v="83"/>
    <n v="83"/>
    <x v="1"/>
    <n v="581000"/>
    <n v="332"/>
  </r>
  <r>
    <n v="18162"/>
    <x v="2"/>
    <x v="8"/>
    <n v="5"/>
    <n v="1"/>
    <x v="16"/>
    <s v="Ernesto Pérez"/>
    <n v="100"/>
    <n v="100"/>
    <x v="3"/>
    <n v="550000"/>
    <n v="350"/>
  </r>
  <r>
    <n v="18163"/>
    <x v="2"/>
    <x v="4"/>
    <n v="12"/>
    <n v="20"/>
    <x v="2"/>
    <s v="Juan Carlos Londoño"/>
    <n v="68"/>
    <n v="68"/>
    <x v="0"/>
    <n v="204000"/>
    <n v="136"/>
  </r>
  <r>
    <n v="18164"/>
    <x v="2"/>
    <x v="7"/>
    <n v="2"/>
    <n v="15"/>
    <x v="4"/>
    <s v="Marcela Valencia"/>
    <n v="271"/>
    <n v="271"/>
    <x v="0"/>
    <n v="650400"/>
    <n v="379.4"/>
  </r>
  <r>
    <n v="18165"/>
    <x v="2"/>
    <x v="10"/>
    <n v="6"/>
    <n v="2"/>
    <x v="14"/>
    <s v="Juan Carlos Londoño"/>
    <n v="207"/>
    <n v="207"/>
    <x v="2"/>
    <n v="1552500"/>
    <n v="517.5"/>
  </r>
  <r>
    <n v="18166"/>
    <x v="2"/>
    <x v="8"/>
    <n v="5"/>
    <n v="3"/>
    <x v="7"/>
    <s v="Carolina Navarro"/>
    <n v="119"/>
    <n v="119"/>
    <x v="0"/>
    <n v="357000"/>
    <n v="238"/>
  </r>
  <r>
    <n v="18167"/>
    <x v="2"/>
    <x v="6"/>
    <n v="1"/>
    <n v="23"/>
    <x v="19"/>
    <s v="Patricia Fernandez"/>
    <n v="62"/>
    <n v="62"/>
    <x v="2"/>
    <n v="545600"/>
    <n v="235.6"/>
  </r>
  <r>
    <n v="18168"/>
    <x v="2"/>
    <x v="6"/>
    <n v="1"/>
    <n v="13"/>
    <x v="17"/>
    <s v="Juan Carlos Londoño"/>
    <n v="77"/>
    <n v="77"/>
    <x v="2"/>
    <n v="677600"/>
    <n v="292.60000000000002"/>
  </r>
  <r>
    <n v="18169"/>
    <x v="2"/>
    <x v="0"/>
    <n v="11"/>
    <n v="11"/>
    <x v="19"/>
    <s v="Patricia Fernandez"/>
    <n v="117"/>
    <n v="117"/>
    <x v="1"/>
    <n v="819000"/>
    <n v="468"/>
  </r>
  <r>
    <n v="18170"/>
    <x v="2"/>
    <x v="4"/>
    <n v="12"/>
    <n v="30"/>
    <x v="10"/>
    <s v="Carolina Navarro"/>
    <n v="72"/>
    <n v="72"/>
    <x v="3"/>
    <n v="396000"/>
    <n v="252"/>
  </r>
  <r>
    <n v="18171"/>
    <x v="2"/>
    <x v="2"/>
    <n v="4"/>
    <n v="16"/>
    <x v="14"/>
    <s v="Carolina Navarro"/>
    <n v="56"/>
    <n v="56"/>
    <x v="3"/>
    <n v="308000"/>
    <n v="196"/>
  </r>
  <r>
    <n v="18172"/>
    <x v="2"/>
    <x v="3"/>
    <n v="8"/>
    <n v="22"/>
    <x v="11"/>
    <s v="Ernesto Pérez"/>
    <n v="93"/>
    <n v="93"/>
    <x v="2"/>
    <n v="818400"/>
    <n v="353.4"/>
  </r>
  <r>
    <n v="18173"/>
    <x v="2"/>
    <x v="9"/>
    <n v="3"/>
    <n v="5"/>
    <x v="10"/>
    <s v="Marcela Valencia"/>
    <n v="91"/>
    <n v="91"/>
    <x v="0"/>
    <n v="273000"/>
    <n v="182"/>
  </r>
  <r>
    <n v="18174"/>
    <x v="2"/>
    <x v="0"/>
    <n v="11"/>
    <n v="12"/>
    <x v="0"/>
    <s v="Patricia Fernandez"/>
    <n v="62"/>
    <n v="62"/>
    <x v="0"/>
    <n v="186000"/>
    <n v="124"/>
  </r>
  <r>
    <n v="18175"/>
    <x v="2"/>
    <x v="11"/>
    <n v="7"/>
    <n v="11"/>
    <x v="5"/>
    <s v="Juan Carlos Londoño"/>
    <n v="216"/>
    <n v="216"/>
    <x v="0"/>
    <n v="518400"/>
    <n v="302.39999999999998"/>
  </r>
  <r>
    <n v="18176"/>
    <x v="2"/>
    <x v="7"/>
    <n v="2"/>
    <n v="23"/>
    <x v="17"/>
    <s v="Juan Carlos Londoño"/>
    <n v="52"/>
    <n v="52"/>
    <x v="1"/>
    <n v="364000"/>
    <n v="208"/>
  </r>
  <r>
    <n v="18177"/>
    <x v="2"/>
    <x v="9"/>
    <n v="3"/>
    <n v="18"/>
    <x v="10"/>
    <s v="Patricia Fernandez"/>
    <n v="58"/>
    <n v="58"/>
    <x v="1"/>
    <n v="406000"/>
    <n v="232"/>
  </r>
  <r>
    <n v="18178"/>
    <x v="2"/>
    <x v="3"/>
    <n v="8"/>
    <n v="7"/>
    <x v="13"/>
    <s v="Ernesto Pérez"/>
    <n v="262"/>
    <n v="262"/>
    <x v="0"/>
    <n v="628800"/>
    <n v="366.8"/>
  </r>
  <r>
    <n v="18179"/>
    <x v="2"/>
    <x v="9"/>
    <n v="3"/>
    <n v="18"/>
    <x v="3"/>
    <s v="Juan Carlos Londoño"/>
    <n v="75"/>
    <n v="75"/>
    <x v="1"/>
    <n v="525000"/>
    <n v="300"/>
  </r>
  <r>
    <n v="18180"/>
    <x v="2"/>
    <x v="4"/>
    <n v="12"/>
    <n v="21"/>
    <x v="10"/>
    <s v="Juan Carlos Londoño"/>
    <n v="120"/>
    <n v="120"/>
    <x v="3"/>
    <n v="660000"/>
    <n v="420"/>
  </r>
  <r>
    <n v="18181"/>
    <x v="2"/>
    <x v="2"/>
    <n v="4"/>
    <n v="21"/>
    <x v="9"/>
    <s v="Ernesto Pérez"/>
    <n v="86"/>
    <n v="86"/>
    <x v="3"/>
    <n v="473000"/>
    <n v="301"/>
  </r>
  <r>
    <n v="18182"/>
    <x v="2"/>
    <x v="2"/>
    <n v="4"/>
    <n v="26"/>
    <x v="15"/>
    <s v="Patricia Fernandez"/>
    <n v="95"/>
    <n v="95"/>
    <x v="3"/>
    <n v="522500"/>
    <n v="332.5"/>
  </r>
  <r>
    <n v="18183"/>
    <x v="2"/>
    <x v="0"/>
    <n v="11"/>
    <n v="11"/>
    <x v="13"/>
    <s v="Carolina Navarro"/>
    <n v="69"/>
    <n v="69"/>
    <x v="3"/>
    <n v="379500"/>
    <n v="241.5"/>
  </r>
  <r>
    <n v="18184"/>
    <x v="2"/>
    <x v="3"/>
    <n v="8"/>
    <n v="13"/>
    <x v="15"/>
    <s v="Ortensia Giraldo"/>
    <n v="91"/>
    <n v="91"/>
    <x v="2"/>
    <n v="800800"/>
    <n v="345.8"/>
  </r>
  <r>
    <n v="18185"/>
    <x v="2"/>
    <x v="10"/>
    <n v="6"/>
    <n v="20"/>
    <x v="17"/>
    <s v="Ortensia Giraldo"/>
    <n v="169"/>
    <n v="169"/>
    <x v="1"/>
    <n v="1183000"/>
    <n v="676"/>
  </r>
  <r>
    <n v="18186"/>
    <x v="2"/>
    <x v="9"/>
    <n v="3"/>
    <n v="28"/>
    <x v="11"/>
    <s v="Juan Carlos Londoño"/>
    <n v="54"/>
    <n v="54"/>
    <x v="1"/>
    <n v="378000"/>
    <n v="216"/>
  </r>
  <r>
    <n v="18187"/>
    <x v="2"/>
    <x v="3"/>
    <n v="8"/>
    <n v="24"/>
    <x v="14"/>
    <s v="Ortensia Giraldo"/>
    <n v="117"/>
    <n v="117"/>
    <x v="2"/>
    <n v="1029600"/>
    <n v="444.6"/>
  </r>
  <r>
    <n v="18188"/>
    <x v="2"/>
    <x v="4"/>
    <n v="12"/>
    <n v="25"/>
    <x v="1"/>
    <s v="Carolina Navarro"/>
    <n v="61"/>
    <n v="61"/>
    <x v="3"/>
    <n v="335500"/>
    <n v="213.5"/>
  </r>
  <r>
    <n v="18189"/>
    <x v="2"/>
    <x v="9"/>
    <n v="3"/>
    <n v="29"/>
    <x v="5"/>
    <s v="Marcela Valencia"/>
    <n v="63"/>
    <n v="63"/>
    <x v="3"/>
    <n v="346500"/>
    <n v="220.5"/>
  </r>
  <r>
    <n v="18190"/>
    <x v="2"/>
    <x v="7"/>
    <n v="2"/>
    <n v="12"/>
    <x v="14"/>
    <s v="Marcela Valencia"/>
    <n v="120"/>
    <n v="120"/>
    <x v="2"/>
    <n v="1056000"/>
    <n v="456"/>
  </r>
  <r>
    <n v="18191"/>
    <x v="2"/>
    <x v="4"/>
    <n v="12"/>
    <n v="2"/>
    <x v="1"/>
    <s v="Carolina Navarro"/>
    <n v="97"/>
    <n v="97"/>
    <x v="3"/>
    <n v="533500"/>
    <n v="339.5"/>
  </r>
  <r>
    <n v="18192"/>
    <x v="2"/>
    <x v="8"/>
    <n v="5"/>
    <n v="27"/>
    <x v="18"/>
    <s v="Juan Carlos Londoño"/>
    <n v="96"/>
    <n v="96"/>
    <x v="0"/>
    <n v="288000"/>
    <n v="192"/>
  </r>
  <r>
    <n v="18193"/>
    <x v="2"/>
    <x v="11"/>
    <n v="7"/>
    <n v="24"/>
    <x v="8"/>
    <s v="Marcela Valencia"/>
    <n v="230"/>
    <n v="230"/>
    <x v="0"/>
    <n v="552000"/>
    <n v="322"/>
  </r>
  <r>
    <n v="18194"/>
    <x v="2"/>
    <x v="2"/>
    <n v="4"/>
    <n v="8"/>
    <x v="9"/>
    <s v="Carolina Navarro"/>
    <n v="83"/>
    <n v="83"/>
    <x v="0"/>
    <n v="249000"/>
    <n v="166"/>
  </r>
  <r>
    <n v="18195"/>
    <x v="2"/>
    <x v="0"/>
    <n v="11"/>
    <n v="26"/>
    <x v="18"/>
    <s v="Marcela Valencia"/>
    <n v="78"/>
    <n v="78"/>
    <x v="0"/>
    <n v="234000"/>
    <n v="156"/>
  </r>
  <r>
    <n v="18196"/>
    <x v="2"/>
    <x v="9"/>
    <n v="3"/>
    <n v="28"/>
    <x v="19"/>
    <s v="Carolina Navarro"/>
    <n v="240"/>
    <n v="240"/>
    <x v="2"/>
    <n v="1800000"/>
    <n v="600"/>
  </r>
  <r>
    <n v="18197"/>
    <x v="2"/>
    <x v="1"/>
    <n v="10"/>
    <n v="29"/>
    <x v="13"/>
    <s v="Ortensia Giraldo"/>
    <n v="59"/>
    <n v="59"/>
    <x v="0"/>
    <n v="177000"/>
    <n v="118"/>
  </r>
  <r>
    <n v="18198"/>
    <x v="2"/>
    <x v="6"/>
    <n v="1"/>
    <n v="11"/>
    <x v="13"/>
    <s v="Patricia Fernandez"/>
    <n v="219"/>
    <n v="219"/>
    <x v="3"/>
    <n v="941700"/>
    <n v="503.7"/>
  </r>
  <r>
    <n v="18199"/>
    <x v="2"/>
    <x v="1"/>
    <n v="10"/>
    <n v="16"/>
    <x v="5"/>
    <s v="Ortensia Giraldo"/>
    <n v="109"/>
    <n v="109"/>
    <x v="0"/>
    <n v="327000"/>
    <n v="218"/>
  </r>
  <r>
    <n v="18200"/>
    <x v="2"/>
    <x v="11"/>
    <n v="7"/>
    <n v="5"/>
    <x v="1"/>
    <s v="Juan Carlos Londoño"/>
    <n v="60"/>
    <n v="60"/>
    <x v="2"/>
    <n v="528000"/>
    <n v="228"/>
  </r>
  <r>
    <n v="18201"/>
    <x v="2"/>
    <x v="11"/>
    <n v="7"/>
    <n v="27"/>
    <x v="0"/>
    <s v="Ernesto Pérez"/>
    <n v="290"/>
    <n v="290"/>
    <x v="0"/>
    <n v="696000"/>
    <n v="406"/>
  </r>
  <r>
    <n v="18202"/>
    <x v="2"/>
    <x v="4"/>
    <n v="12"/>
    <n v="8"/>
    <x v="15"/>
    <s v="Marcela Valencia"/>
    <n v="95"/>
    <n v="95"/>
    <x v="3"/>
    <n v="522500"/>
    <n v="332.5"/>
  </r>
  <r>
    <n v="18203"/>
    <x v="2"/>
    <x v="0"/>
    <n v="11"/>
    <n v="21"/>
    <x v="4"/>
    <s v="Juan Carlos Londoño"/>
    <n v="250"/>
    <n v="250"/>
    <x v="2"/>
    <n v="1875000"/>
    <n v="625"/>
  </r>
  <r>
    <n v="18204"/>
    <x v="2"/>
    <x v="6"/>
    <n v="1"/>
    <n v="4"/>
    <x v="14"/>
    <s v="Carolina Navarro"/>
    <n v="200"/>
    <n v="200"/>
    <x v="3"/>
    <n v="860000"/>
    <n v="460"/>
  </r>
  <r>
    <n v="18205"/>
    <x v="2"/>
    <x v="10"/>
    <n v="6"/>
    <n v="28"/>
    <x v="2"/>
    <s v="Ernesto Pérez"/>
    <n v="107"/>
    <n v="107"/>
    <x v="0"/>
    <n v="321000"/>
    <n v="214"/>
  </r>
  <r>
    <n v="18206"/>
    <x v="2"/>
    <x v="0"/>
    <n v="11"/>
    <n v="20"/>
    <x v="17"/>
    <s v="Juan Carlos Londoño"/>
    <n v="64"/>
    <n v="64"/>
    <x v="3"/>
    <n v="352000"/>
    <n v="224"/>
  </r>
  <r>
    <n v="18207"/>
    <x v="2"/>
    <x v="10"/>
    <n v="6"/>
    <n v="28"/>
    <x v="11"/>
    <s v="Juan Carlos Londoño"/>
    <n v="51"/>
    <n v="51"/>
    <x v="3"/>
    <n v="280500"/>
    <n v="178.5"/>
  </r>
  <r>
    <n v="18208"/>
    <x v="2"/>
    <x v="0"/>
    <n v="11"/>
    <n v="21"/>
    <x v="17"/>
    <s v="Carolina Navarro"/>
    <n v="53"/>
    <n v="53"/>
    <x v="0"/>
    <n v="159000"/>
    <n v="106"/>
  </r>
  <r>
    <n v="18209"/>
    <x v="2"/>
    <x v="9"/>
    <n v="3"/>
    <n v="4"/>
    <x v="11"/>
    <s v="Marcela Valencia"/>
    <n v="87"/>
    <n v="87"/>
    <x v="1"/>
    <n v="609000"/>
    <n v="348"/>
  </r>
  <r>
    <n v="18210"/>
    <x v="2"/>
    <x v="6"/>
    <n v="1"/>
    <n v="19"/>
    <x v="16"/>
    <s v="Marcela Valencia"/>
    <n v="120"/>
    <n v="120"/>
    <x v="2"/>
    <n v="1056000"/>
    <n v="456"/>
  </r>
  <r>
    <n v="18211"/>
    <x v="2"/>
    <x v="0"/>
    <n v="11"/>
    <n v="12"/>
    <x v="4"/>
    <s v="Marcela Valencia"/>
    <n v="83"/>
    <n v="83"/>
    <x v="3"/>
    <n v="456500"/>
    <n v="290.5"/>
  </r>
  <r>
    <n v="18212"/>
    <x v="2"/>
    <x v="4"/>
    <n v="12"/>
    <n v="20"/>
    <x v="0"/>
    <s v="Ernesto Pérez"/>
    <n v="91"/>
    <n v="91"/>
    <x v="1"/>
    <n v="637000"/>
    <n v="364"/>
  </r>
  <r>
    <n v="18213"/>
    <x v="2"/>
    <x v="0"/>
    <n v="11"/>
    <n v="29"/>
    <x v="18"/>
    <s v="Ortensia Giraldo"/>
    <n v="88"/>
    <n v="88"/>
    <x v="0"/>
    <n v="264000"/>
    <n v="176"/>
  </r>
  <r>
    <n v="18214"/>
    <x v="2"/>
    <x v="4"/>
    <n v="12"/>
    <n v="25"/>
    <x v="4"/>
    <s v="Patricia Fernandez"/>
    <n v="75"/>
    <n v="75"/>
    <x v="3"/>
    <n v="412500"/>
    <n v="262.5"/>
  </r>
  <r>
    <n v="18215"/>
    <x v="2"/>
    <x v="2"/>
    <n v="4"/>
    <n v="9"/>
    <x v="0"/>
    <s v="Ernesto Pérez"/>
    <n v="76"/>
    <n v="76"/>
    <x v="3"/>
    <n v="418000"/>
    <n v="266"/>
  </r>
  <r>
    <n v="18216"/>
    <x v="2"/>
    <x v="6"/>
    <n v="1"/>
    <n v="16"/>
    <x v="6"/>
    <s v="Marcela Valencia"/>
    <n v="217"/>
    <n v="217"/>
    <x v="3"/>
    <n v="933100"/>
    <n v="499.1"/>
  </r>
  <r>
    <n v="18217"/>
    <x v="2"/>
    <x v="1"/>
    <n v="10"/>
    <n v="10"/>
    <x v="2"/>
    <s v="Carolina Navarro"/>
    <n v="98"/>
    <n v="98"/>
    <x v="0"/>
    <n v="294000"/>
    <n v="196"/>
  </r>
  <r>
    <n v="18218"/>
    <x v="2"/>
    <x v="9"/>
    <n v="3"/>
    <n v="27"/>
    <x v="1"/>
    <s v="Patricia Fernandez"/>
    <n v="217"/>
    <n v="217"/>
    <x v="2"/>
    <n v="1627500"/>
    <n v="542.5"/>
  </r>
  <r>
    <n v="18219"/>
    <x v="2"/>
    <x v="6"/>
    <n v="1"/>
    <n v="7"/>
    <x v="4"/>
    <s v="Juan Carlos Londoño"/>
    <n v="206"/>
    <n v="206"/>
    <x v="0"/>
    <n v="494400"/>
    <n v="288.39999999999998"/>
  </r>
  <r>
    <n v="18220"/>
    <x v="2"/>
    <x v="11"/>
    <n v="7"/>
    <n v="11"/>
    <x v="16"/>
    <s v="Marcela Valencia"/>
    <n v="143"/>
    <n v="143"/>
    <x v="1"/>
    <n v="1001000"/>
    <n v="572"/>
  </r>
  <r>
    <n v="18221"/>
    <x v="2"/>
    <x v="4"/>
    <n v="12"/>
    <n v="17"/>
    <x v="9"/>
    <s v="Ortensia Giraldo"/>
    <n v="101"/>
    <n v="101"/>
    <x v="3"/>
    <n v="555500"/>
    <n v="353.5"/>
  </r>
  <r>
    <n v="18222"/>
    <x v="2"/>
    <x v="8"/>
    <n v="5"/>
    <n v="3"/>
    <x v="8"/>
    <s v="Marcela Valencia"/>
    <n v="116"/>
    <n v="116"/>
    <x v="0"/>
    <n v="348000"/>
    <n v="232"/>
  </r>
  <r>
    <n v="18223"/>
    <x v="2"/>
    <x v="3"/>
    <n v="8"/>
    <n v="17"/>
    <x v="18"/>
    <s v="Juan Carlos Londoño"/>
    <n v="60"/>
    <n v="60"/>
    <x v="2"/>
    <n v="528000"/>
    <n v="228"/>
  </r>
  <r>
    <n v="18224"/>
    <x v="2"/>
    <x v="3"/>
    <n v="8"/>
    <n v="30"/>
    <x v="16"/>
    <s v="Ortensia Giraldo"/>
    <n v="222"/>
    <n v="222"/>
    <x v="3"/>
    <n v="954600"/>
    <n v="510.6"/>
  </r>
  <r>
    <n v="18225"/>
    <x v="2"/>
    <x v="2"/>
    <n v="4"/>
    <n v="6"/>
    <x v="17"/>
    <s v="Marcela Valencia"/>
    <n v="62"/>
    <n v="62"/>
    <x v="0"/>
    <n v="186000"/>
    <n v="124"/>
  </r>
  <r>
    <n v="18226"/>
    <x v="2"/>
    <x v="1"/>
    <n v="10"/>
    <n v="12"/>
    <x v="1"/>
    <s v="Juan Carlos Londoño"/>
    <n v="64"/>
    <n v="64"/>
    <x v="3"/>
    <n v="352000"/>
    <n v="224"/>
  </r>
  <r>
    <n v="18227"/>
    <x v="2"/>
    <x v="8"/>
    <n v="5"/>
    <n v="9"/>
    <x v="2"/>
    <s v="Patricia Fernandez"/>
    <n v="80"/>
    <n v="80"/>
    <x v="3"/>
    <n v="440000"/>
    <n v="280"/>
  </r>
  <r>
    <n v="18228"/>
    <x v="2"/>
    <x v="11"/>
    <n v="7"/>
    <n v="9"/>
    <x v="1"/>
    <s v="Ernesto Pérez"/>
    <n v="222"/>
    <n v="222"/>
    <x v="0"/>
    <n v="532800"/>
    <n v="310.8"/>
  </r>
  <r>
    <n v="18229"/>
    <x v="2"/>
    <x v="1"/>
    <n v="10"/>
    <n v="4"/>
    <x v="11"/>
    <s v="Juan Carlos Londoño"/>
    <n v="101"/>
    <n v="101"/>
    <x v="3"/>
    <n v="555500"/>
    <n v="353.5"/>
  </r>
  <r>
    <n v="18230"/>
    <x v="2"/>
    <x v="9"/>
    <n v="3"/>
    <n v="6"/>
    <x v="1"/>
    <s v="Patricia Fernandez"/>
    <n v="104"/>
    <n v="104"/>
    <x v="3"/>
    <n v="572000"/>
    <n v="364"/>
  </r>
  <r>
    <n v="18231"/>
    <x v="2"/>
    <x v="2"/>
    <n v="4"/>
    <n v="6"/>
    <x v="16"/>
    <s v="Ortensia Giraldo"/>
    <n v="236"/>
    <n v="236"/>
    <x v="2"/>
    <n v="1770000"/>
    <n v="590"/>
  </r>
  <r>
    <n v="18232"/>
    <x v="2"/>
    <x v="6"/>
    <n v="1"/>
    <n v="9"/>
    <x v="19"/>
    <s v="Juan Carlos Londoño"/>
    <n v="78"/>
    <n v="78"/>
    <x v="1"/>
    <n v="546000"/>
    <n v="312"/>
  </r>
  <r>
    <n v="18233"/>
    <x v="2"/>
    <x v="10"/>
    <n v="6"/>
    <n v="24"/>
    <x v="7"/>
    <s v="Ernesto Pérez"/>
    <n v="105"/>
    <n v="105"/>
    <x v="1"/>
    <n v="735000"/>
    <n v="420"/>
  </r>
  <r>
    <n v="18234"/>
    <x v="2"/>
    <x v="6"/>
    <n v="1"/>
    <n v="25"/>
    <x v="17"/>
    <s v="Juan Carlos Londoño"/>
    <n v="284"/>
    <n v="284"/>
    <x v="3"/>
    <n v="1221200"/>
    <n v="653.20000000000005"/>
  </r>
  <r>
    <n v="18235"/>
    <x v="2"/>
    <x v="5"/>
    <n v="9"/>
    <n v="30"/>
    <x v="2"/>
    <s v="Marcela Valencia"/>
    <n v="110"/>
    <n v="110"/>
    <x v="0"/>
    <n v="330000"/>
    <n v="220"/>
  </r>
  <r>
    <n v="18236"/>
    <x v="2"/>
    <x v="9"/>
    <n v="3"/>
    <n v="16"/>
    <x v="19"/>
    <s v="Marcela Valencia"/>
    <n v="215"/>
    <n v="215"/>
    <x v="2"/>
    <n v="1612500"/>
    <n v="537.5"/>
  </r>
  <r>
    <n v="18237"/>
    <x v="2"/>
    <x v="4"/>
    <n v="12"/>
    <n v="9"/>
    <x v="14"/>
    <s v="Patricia Fernandez"/>
    <n v="288"/>
    <n v="288"/>
    <x v="2"/>
    <n v="2160000"/>
    <n v="720"/>
  </r>
  <r>
    <n v="18238"/>
    <x v="2"/>
    <x v="7"/>
    <n v="2"/>
    <n v="9"/>
    <x v="9"/>
    <s v="Marcela Valencia"/>
    <n v="217"/>
    <n v="217"/>
    <x v="3"/>
    <n v="933100"/>
    <n v="499.1"/>
  </r>
  <r>
    <n v="18239"/>
    <x v="2"/>
    <x v="4"/>
    <n v="12"/>
    <n v="22"/>
    <x v="6"/>
    <s v="Marcela Valencia"/>
    <n v="102"/>
    <n v="102"/>
    <x v="0"/>
    <n v="306000"/>
    <n v="204"/>
  </r>
  <r>
    <n v="18240"/>
    <x v="2"/>
    <x v="10"/>
    <n v="6"/>
    <n v="24"/>
    <x v="5"/>
    <s v="Ortensia Giraldo"/>
    <n v="224"/>
    <n v="224"/>
    <x v="2"/>
    <n v="1680000"/>
    <n v="560"/>
  </r>
  <r>
    <n v="18241"/>
    <x v="2"/>
    <x v="11"/>
    <n v="7"/>
    <n v="26"/>
    <x v="0"/>
    <s v="Carolina Navarro"/>
    <n v="200"/>
    <n v="200"/>
    <x v="3"/>
    <n v="860000"/>
    <n v="460"/>
  </r>
  <r>
    <n v="18242"/>
    <x v="2"/>
    <x v="11"/>
    <n v="7"/>
    <n v="27"/>
    <x v="4"/>
    <s v="Juan Carlos Londoño"/>
    <n v="119"/>
    <n v="119"/>
    <x v="1"/>
    <n v="833000"/>
    <n v="476"/>
  </r>
  <r>
    <n v="18243"/>
    <x v="2"/>
    <x v="1"/>
    <n v="10"/>
    <n v="12"/>
    <x v="17"/>
    <s v="Ortensia Giraldo"/>
    <n v="222"/>
    <n v="222"/>
    <x v="2"/>
    <n v="1665000"/>
    <n v="555"/>
  </r>
  <r>
    <n v="18244"/>
    <x v="2"/>
    <x v="11"/>
    <n v="7"/>
    <n v="16"/>
    <x v="7"/>
    <s v="Carolina Navarro"/>
    <n v="76"/>
    <n v="76"/>
    <x v="2"/>
    <n v="668800"/>
    <n v="288.8"/>
  </r>
  <r>
    <n v="18245"/>
    <x v="2"/>
    <x v="1"/>
    <n v="10"/>
    <n v="29"/>
    <x v="12"/>
    <s v="Juan Carlos Londoño"/>
    <n v="261"/>
    <n v="261"/>
    <x v="2"/>
    <n v="1957500"/>
    <n v="652.5"/>
  </r>
  <r>
    <n v="18246"/>
    <x v="2"/>
    <x v="10"/>
    <n v="6"/>
    <n v="13"/>
    <x v="2"/>
    <s v="Ortensia Giraldo"/>
    <n v="115"/>
    <n v="115"/>
    <x v="1"/>
    <n v="805000"/>
    <n v="460"/>
  </r>
  <r>
    <n v="18247"/>
    <x v="2"/>
    <x v="4"/>
    <n v="12"/>
    <n v="2"/>
    <x v="9"/>
    <s v="Juan Carlos Londoño"/>
    <n v="61"/>
    <n v="61"/>
    <x v="3"/>
    <n v="335500"/>
    <n v="213.5"/>
  </r>
  <r>
    <n v="18248"/>
    <x v="2"/>
    <x v="11"/>
    <n v="7"/>
    <n v="24"/>
    <x v="7"/>
    <s v="Marcela Valencia"/>
    <n v="249"/>
    <n v="249"/>
    <x v="0"/>
    <n v="597600"/>
    <n v="348.6"/>
  </r>
  <r>
    <n v="18249"/>
    <x v="2"/>
    <x v="8"/>
    <n v="5"/>
    <n v="21"/>
    <x v="10"/>
    <s v="Ernesto Pérez"/>
    <n v="115"/>
    <n v="115"/>
    <x v="1"/>
    <n v="805000"/>
    <n v="460"/>
  </r>
  <r>
    <n v="18250"/>
    <x v="2"/>
    <x v="10"/>
    <n v="6"/>
    <n v="11"/>
    <x v="17"/>
    <s v="Ernesto Pérez"/>
    <n v="54"/>
    <n v="54"/>
    <x v="3"/>
    <n v="297000"/>
    <n v="189"/>
  </r>
  <r>
    <n v="18251"/>
    <x v="2"/>
    <x v="6"/>
    <n v="1"/>
    <n v="24"/>
    <x v="0"/>
    <s v="Juan Carlos Londoño"/>
    <n v="51"/>
    <n v="51"/>
    <x v="1"/>
    <n v="357000"/>
    <n v="204"/>
  </r>
  <r>
    <n v="18252"/>
    <x v="2"/>
    <x v="0"/>
    <n v="11"/>
    <n v="14"/>
    <x v="13"/>
    <s v="Marcela Valencia"/>
    <n v="99"/>
    <n v="99"/>
    <x v="0"/>
    <n v="297000"/>
    <n v="198"/>
  </r>
  <r>
    <n v="18253"/>
    <x v="2"/>
    <x v="9"/>
    <n v="3"/>
    <n v="18"/>
    <x v="3"/>
    <s v="Ernesto Pérez"/>
    <n v="244"/>
    <n v="244"/>
    <x v="2"/>
    <n v="1830000"/>
    <n v="610"/>
  </r>
  <r>
    <n v="18254"/>
    <x v="2"/>
    <x v="2"/>
    <n v="4"/>
    <n v="22"/>
    <x v="2"/>
    <s v="Ernesto Pérez"/>
    <n v="76"/>
    <n v="76"/>
    <x v="1"/>
    <n v="532000"/>
    <n v="304"/>
  </r>
  <r>
    <n v="18255"/>
    <x v="2"/>
    <x v="2"/>
    <n v="4"/>
    <n v="12"/>
    <x v="13"/>
    <s v="Juan Carlos Londoño"/>
    <n v="148"/>
    <n v="148"/>
    <x v="1"/>
    <n v="1036000"/>
    <n v="592"/>
  </r>
  <r>
    <n v="18256"/>
    <x v="2"/>
    <x v="1"/>
    <n v="10"/>
    <n v="26"/>
    <x v="6"/>
    <s v="Marcela Valencia"/>
    <n v="284"/>
    <n v="284"/>
    <x v="2"/>
    <n v="2130000"/>
    <n v="710"/>
  </r>
  <r>
    <n v="18257"/>
    <x v="2"/>
    <x v="11"/>
    <n v="7"/>
    <n v="2"/>
    <x v="18"/>
    <s v="Ernesto Pérez"/>
    <n v="207"/>
    <n v="207"/>
    <x v="3"/>
    <n v="890100"/>
    <n v="476.1"/>
  </r>
  <r>
    <n v="18258"/>
    <x v="2"/>
    <x v="2"/>
    <n v="4"/>
    <n v="17"/>
    <x v="9"/>
    <s v="Carolina Navarro"/>
    <n v="115"/>
    <n v="115"/>
    <x v="3"/>
    <n v="632500"/>
    <n v="402.5"/>
  </r>
  <r>
    <n v="18259"/>
    <x v="2"/>
    <x v="5"/>
    <n v="9"/>
    <n v="15"/>
    <x v="0"/>
    <s v="Ernesto Pérez"/>
    <n v="58"/>
    <n v="58"/>
    <x v="0"/>
    <n v="174000"/>
    <n v="116"/>
  </r>
  <r>
    <n v="18260"/>
    <x v="2"/>
    <x v="4"/>
    <n v="12"/>
    <n v="2"/>
    <x v="12"/>
    <s v="Juan Carlos Londoño"/>
    <n v="111"/>
    <n v="111"/>
    <x v="1"/>
    <n v="777000"/>
    <n v="444"/>
  </r>
  <r>
    <n v="18261"/>
    <x v="2"/>
    <x v="4"/>
    <n v="12"/>
    <n v="12"/>
    <x v="15"/>
    <s v="Juan Carlos Londoño"/>
    <n v="164"/>
    <n v="164"/>
    <x v="1"/>
    <n v="1148000"/>
    <n v="656"/>
  </r>
  <r>
    <n v="18262"/>
    <x v="2"/>
    <x v="10"/>
    <n v="6"/>
    <n v="17"/>
    <x v="6"/>
    <s v="Ernesto Pérez"/>
    <n v="61"/>
    <n v="61"/>
    <x v="3"/>
    <n v="335500"/>
    <n v="213.5"/>
  </r>
  <r>
    <n v="18263"/>
    <x v="2"/>
    <x v="6"/>
    <n v="1"/>
    <n v="24"/>
    <x v="7"/>
    <s v="Patricia Fernandez"/>
    <n v="149"/>
    <n v="149"/>
    <x v="1"/>
    <n v="1043000"/>
    <n v="596"/>
  </r>
  <r>
    <n v="18264"/>
    <x v="2"/>
    <x v="3"/>
    <n v="8"/>
    <n v="30"/>
    <x v="10"/>
    <s v="Ernesto Pérez"/>
    <n v="99"/>
    <n v="99"/>
    <x v="1"/>
    <n v="693000"/>
    <n v="396"/>
  </r>
  <r>
    <n v="18265"/>
    <x v="2"/>
    <x v="7"/>
    <n v="2"/>
    <n v="9"/>
    <x v="10"/>
    <s v="Patricia Fernandez"/>
    <n v="64"/>
    <n v="64"/>
    <x v="2"/>
    <n v="563200"/>
    <n v="243.2"/>
  </r>
  <r>
    <n v="18266"/>
    <x v="2"/>
    <x v="7"/>
    <n v="2"/>
    <n v="21"/>
    <x v="14"/>
    <s v="Ortensia Giraldo"/>
    <n v="294"/>
    <n v="294"/>
    <x v="0"/>
    <n v="705600"/>
    <n v="411.6"/>
  </r>
  <r>
    <n v="18267"/>
    <x v="2"/>
    <x v="7"/>
    <n v="2"/>
    <n v="10"/>
    <x v="11"/>
    <s v="Carolina Navarro"/>
    <n v="104"/>
    <n v="104"/>
    <x v="2"/>
    <n v="915200"/>
    <n v="395.2"/>
  </r>
  <r>
    <n v="18268"/>
    <x v="2"/>
    <x v="0"/>
    <n v="11"/>
    <n v="25"/>
    <x v="16"/>
    <s v="Ortensia Giraldo"/>
    <n v="165"/>
    <n v="165"/>
    <x v="1"/>
    <n v="1155000"/>
    <n v="660"/>
  </r>
  <r>
    <n v="18269"/>
    <x v="2"/>
    <x v="0"/>
    <n v="11"/>
    <n v="11"/>
    <x v="14"/>
    <s v="Ortensia Giraldo"/>
    <n v="154"/>
    <n v="154"/>
    <x v="1"/>
    <n v="1078000"/>
    <n v="616"/>
  </r>
  <r>
    <n v="18270"/>
    <x v="2"/>
    <x v="7"/>
    <n v="2"/>
    <n v="14"/>
    <x v="14"/>
    <s v="Ortensia Giraldo"/>
    <n v="298"/>
    <n v="298"/>
    <x v="0"/>
    <n v="715200"/>
    <n v="417.2"/>
  </r>
  <r>
    <n v="18271"/>
    <x v="2"/>
    <x v="0"/>
    <n v="11"/>
    <n v="22"/>
    <x v="16"/>
    <s v="Juan Carlos Londoño"/>
    <n v="212"/>
    <n v="212"/>
    <x v="2"/>
    <n v="1590000"/>
    <n v="530"/>
  </r>
  <r>
    <n v="18272"/>
    <x v="2"/>
    <x v="9"/>
    <n v="3"/>
    <n v="25"/>
    <x v="5"/>
    <s v="Juan Carlos Londoño"/>
    <n v="267"/>
    <n v="267"/>
    <x v="2"/>
    <n v="2002500"/>
    <n v="667.5"/>
  </r>
  <r>
    <n v="18273"/>
    <x v="2"/>
    <x v="6"/>
    <n v="1"/>
    <n v="18"/>
    <x v="1"/>
    <s v="Patricia Fernandez"/>
    <n v="224"/>
    <n v="224"/>
    <x v="0"/>
    <n v="537600"/>
    <n v="313.60000000000002"/>
  </r>
  <r>
    <n v="18274"/>
    <x v="2"/>
    <x v="3"/>
    <n v="8"/>
    <n v="23"/>
    <x v="2"/>
    <s v="Marcela Valencia"/>
    <n v="202"/>
    <n v="202"/>
    <x v="0"/>
    <n v="484800"/>
    <n v="282.8"/>
  </r>
  <r>
    <n v="18275"/>
    <x v="2"/>
    <x v="9"/>
    <n v="3"/>
    <n v="15"/>
    <x v="4"/>
    <s v="Ortensia Giraldo"/>
    <n v="160"/>
    <n v="160"/>
    <x v="1"/>
    <n v="1120000"/>
    <n v="640"/>
  </r>
  <r>
    <n v="18276"/>
    <x v="2"/>
    <x v="7"/>
    <n v="2"/>
    <n v="19"/>
    <x v="18"/>
    <s v="Patricia Fernandez"/>
    <n v="117"/>
    <n v="117"/>
    <x v="2"/>
    <n v="1029600"/>
    <n v="444.6"/>
  </r>
  <r>
    <n v="18277"/>
    <x v="2"/>
    <x v="6"/>
    <n v="1"/>
    <n v="24"/>
    <x v="4"/>
    <s v="Juan Carlos Londoño"/>
    <n v="112"/>
    <n v="112"/>
    <x v="2"/>
    <n v="985600"/>
    <n v="425.6"/>
  </r>
  <r>
    <n v="18278"/>
    <x v="2"/>
    <x v="8"/>
    <n v="5"/>
    <n v="23"/>
    <x v="15"/>
    <s v="Ortensia Giraldo"/>
    <n v="100"/>
    <n v="100"/>
    <x v="0"/>
    <n v="300000"/>
    <n v="200"/>
  </r>
  <r>
    <n v="18279"/>
    <x v="2"/>
    <x v="2"/>
    <n v="4"/>
    <n v="24"/>
    <x v="4"/>
    <s v="Patricia Fernandez"/>
    <n v="232"/>
    <n v="232"/>
    <x v="2"/>
    <n v="1740000"/>
    <n v="580"/>
  </r>
  <r>
    <n v="18280"/>
    <x v="2"/>
    <x v="8"/>
    <n v="5"/>
    <n v="25"/>
    <x v="3"/>
    <s v="Carolina Navarro"/>
    <n v="73"/>
    <n v="73"/>
    <x v="3"/>
    <n v="401500"/>
    <n v="255.5"/>
  </r>
  <r>
    <n v="18281"/>
    <x v="2"/>
    <x v="9"/>
    <n v="3"/>
    <n v="18"/>
    <x v="9"/>
    <s v="Marcela Valencia"/>
    <n v="155"/>
    <n v="155"/>
    <x v="1"/>
    <n v="1085000"/>
    <n v="620"/>
  </r>
  <r>
    <n v="18282"/>
    <x v="2"/>
    <x v="8"/>
    <n v="5"/>
    <n v="3"/>
    <x v="18"/>
    <s v="Ortensia Giraldo"/>
    <n v="68"/>
    <n v="68"/>
    <x v="0"/>
    <n v="204000"/>
    <n v="136"/>
  </r>
  <r>
    <n v="18283"/>
    <x v="2"/>
    <x v="7"/>
    <n v="2"/>
    <n v="22"/>
    <x v="10"/>
    <s v="Juan Carlos Londoño"/>
    <n v="226"/>
    <n v="226"/>
    <x v="3"/>
    <n v="971800"/>
    <n v="519.79999999999995"/>
  </r>
  <r>
    <n v="18284"/>
    <x v="2"/>
    <x v="11"/>
    <n v="7"/>
    <n v="18"/>
    <x v="17"/>
    <s v="Patricia Fernandez"/>
    <n v="241"/>
    <n v="241"/>
    <x v="0"/>
    <n v="578400"/>
    <n v="337.4"/>
  </r>
  <r>
    <n v="18285"/>
    <x v="2"/>
    <x v="6"/>
    <n v="1"/>
    <n v="30"/>
    <x v="2"/>
    <s v="Patricia Fernandez"/>
    <n v="262"/>
    <n v="262"/>
    <x v="0"/>
    <n v="628800"/>
    <n v="366.8"/>
  </r>
  <r>
    <n v="18286"/>
    <x v="2"/>
    <x v="0"/>
    <n v="11"/>
    <n v="5"/>
    <x v="18"/>
    <s v="Marcela Valencia"/>
    <n v="155"/>
    <n v="155"/>
    <x v="1"/>
    <n v="1085000"/>
    <n v="620"/>
  </r>
  <r>
    <n v="18287"/>
    <x v="2"/>
    <x v="1"/>
    <n v="10"/>
    <n v="27"/>
    <x v="6"/>
    <s v="Patricia Fernandez"/>
    <n v="175"/>
    <n v="175"/>
    <x v="1"/>
    <n v="1225000"/>
    <n v="700"/>
  </r>
  <r>
    <n v="18288"/>
    <x v="2"/>
    <x v="10"/>
    <n v="6"/>
    <n v="11"/>
    <x v="12"/>
    <s v="Ortensia Giraldo"/>
    <n v="98"/>
    <n v="98"/>
    <x v="0"/>
    <n v="294000"/>
    <n v="196"/>
  </r>
  <r>
    <n v="18289"/>
    <x v="2"/>
    <x v="10"/>
    <n v="6"/>
    <n v="19"/>
    <x v="16"/>
    <s v="Carolina Navarro"/>
    <n v="106"/>
    <n v="106"/>
    <x v="3"/>
    <n v="583000"/>
    <n v="371"/>
  </r>
  <r>
    <n v="18290"/>
    <x v="2"/>
    <x v="6"/>
    <n v="1"/>
    <n v="26"/>
    <x v="0"/>
    <s v="Ernesto Pérez"/>
    <n v="286"/>
    <n v="286"/>
    <x v="0"/>
    <n v="686400"/>
    <n v="400.4"/>
  </r>
  <r>
    <n v="18291"/>
    <x v="2"/>
    <x v="2"/>
    <n v="4"/>
    <n v="3"/>
    <x v="7"/>
    <s v="Patricia Fernandez"/>
    <n v="52"/>
    <n v="52"/>
    <x v="1"/>
    <n v="364000"/>
    <n v="208"/>
  </r>
  <r>
    <n v="18292"/>
    <x v="2"/>
    <x v="3"/>
    <n v="8"/>
    <n v="12"/>
    <x v="13"/>
    <s v="Ortensia Giraldo"/>
    <n v="53"/>
    <n v="53"/>
    <x v="2"/>
    <n v="466400"/>
    <n v="201.4"/>
  </r>
  <r>
    <n v="18293"/>
    <x v="2"/>
    <x v="6"/>
    <n v="1"/>
    <n v="19"/>
    <x v="14"/>
    <s v="Patricia Fernandez"/>
    <n v="215"/>
    <n v="215"/>
    <x v="3"/>
    <n v="924500"/>
    <n v="494.5"/>
  </r>
  <r>
    <n v="18294"/>
    <x v="2"/>
    <x v="8"/>
    <n v="5"/>
    <n v="18"/>
    <x v="3"/>
    <s v="Ernesto Pérez"/>
    <n v="103"/>
    <n v="103"/>
    <x v="3"/>
    <n v="566500"/>
    <n v="360.5"/>
  </r>
  <r>
    <n v="18295"/>
    <x v="2"/>
    <x v="2"/>
    <n v="4"/>
    <n v="6"/>
    <x v="18"/>
    <s v="Juan Carlos Londoño"/>
    <n v="173"/>
    <n v="173"/>
    <x v="1"/>
    <n v="1211000"/>
    <n v="692"/>
  </r>
  <r>
    <n v="18296"/>
    <x v="2"/>
    <x v="2"/>
    <n v="4"/>
    <n v="5"/>
    <x v="1"/>
    <s v="Juan Carlos Londoño"/>
    <n v="63"/>
    <n v="63"/>
    <x v="0"/>
    <n v="189000"/>
    <n v="126"/>
  </r>
  <r>
    <n v="18297"/>
    <x v="2"/>
    <x v="1"/>
    <n v="10"/>
    <n v="29"/>
    <x v="16"/>
    <s v="Marcela Valencia"/>
    <n v="81"/>
    <n v="81"/>
    <x v="3"/>
    <n v="445500"/>
    <n v="283.5"/>
  </r>
  <r>
    <n v="18298"/>
    <x v="2"/>
    <x v="6"/>
    <n v="1"/>
    <n v="8"/>
    <x v="10"/>
    <s v="Ernesto Pérez"/>
    <n v="296"/>
    <n v="296"/>
    <x v="0"/>
    <n v="710400"/>
    <n v="414.4"/>
  </r>
  <r>
    <n v="18299"/>
    <x v="2"/>
    <x v="9"/>
    <n v="3"/>
    <n v="26"/>
    <x v="5"/>
    <s v="Ortensia Giraldo"/>
    <n v="55"/>
    <n v="55"/>
    <x v="0"/>
    <n v="165000"/>
    <n v="110"/>
  </r>
  <r>
    <n v="18300"/>
    <x v="2"/>
    <x v="6"/>
    <n v="1"/>
    <n v="20"/>
    <x v="13"/>
    <s v="Juan Carlos Londoño"/>
    <n v="207"/>
    <n v="207"/>
    <x v="0"/>
    <n v="496800"/>
    <n v="289.8"/>
  </r>
  <r>
    <n v="18301"/>
    <x v="2"/>
    <x v="2"/>
    <n v="4"/>
    <n v="19"/>
    <x v="3"/>
    <s v="Marcela Valencia"/>
    <n v="61"/>
    <n v="61"/>
    <x v="0"/>
    <n v="183000"/>
    <n v="122"/>
  </r>
  <r>
    <n v="18302"/>
    <x v="2"/>
    <x v="5"/>
    <n v="9"/>
    <n v="9"/>
    <x v="16"/>
    <s v="Marcela Valencia"/>
    <n v="71"/>
    <n v="71"/>
    <x v="3"/>
    <n v="390500"/>
    <n v="248.5"/>
  </r>
  <r>
    <n v="18303"/>
    <x v="2"/>
    <x v="1"/>
    <n v="10"/>
    <n v="5"/>
    <x v="3"/>
    <s v="Carolina Navarro"/>
    <n v="70"/>
    <n v="70"/>
    <x v="3"/>
    <n v="385000"/>
    <n v="245"/>
  </r>
  <r>
    <n v="18304"/>
    <x v="2"/>
    <x v="0"/>
    <n v="11"/>
    <n v="13"/>
    <x v="5"/>
    <s v="Marcela Valencia"/>
    <n v="56"/>
    <n v="56"/>
    <x v="3"/>
    <n v="308000"/>
    <n v="196"/>
  </r>
  <r>
    <n v="18305"/>
    <x v="2"/>
    <x v="11"/>
    <n v="7"/>
    <n v="28"/>
    <x v="8"/>
    <s v="Juan Carlos Londoño"/>
    <n v="208"/>
    <n v="208"/>
    <x v="0"/>
    <n v="499200"/>
    <n v="291.2"/>
  </r>
  <r>
    <n v="18306"/>
    <x v="2"/>
    <x v="9"/>
    <n v="3"/>
    <n v="1"/>
    <x v="10"/>
    <s v="Marcela Valencia"/>
    <n v="214"/>
    <n v="214"/>
    <x v="2"/>
    <n v="1605000"/>
    <n v="535"/>
  </r>
  <r>
    <n v="18307"/>
    <x v="2"/>
    <x v="9"/>
    <n v="3"/>
    <n v="7"/>
    <x v="5"/>
    <s v="Juan Carlos Londoño"/>
    <n v="298"/>
    <n v="298"/>
    <x v="2"/>
    <n v="2235000"/>
    <n v="745"/>
  </r>
  <r>
    <n v="18308"/>
    <x v="2"/>
    <x v="1"/>
    <n v="10"/>
    <n v="2"/>
    <x v="5"/>
    <s v="Ernesto Pérez"/>
    <n v="86"/>
    <n v="86"/>
    <x v="3"/>
    <n v="473000"/>
    <n v="301"/>
  </r>
  <r>
    <n v="18309"/>
    <x v="2"/>
    <x v="10"/>
    <n v="6"/>
    <n v="16"/>
    <x v="15"/>
    <s v="Patricia Fernandez"/>
    <n v="161"/>
    <n v="161"/>
    <x v="1"/>
    <n v="1127000"/>
    <n v="644"/>
  </r>
  <r>
    <n v="18310"/>
    <x v="2"/>
    <x v="2"/>
    <n v="4"/>
    <n v="20"/>
    <x v="1"/>
    <s v="Juan Carlos Londoño"/>
    <n v="55"/>
    <n v="55"/>
    <x v="1"/>
    <n v="385000"/>
    <n v="220"/>
  </r>
  <r>
    <n v="18311"/>
    <x v="2"/>
    <x v="1"/>
    <n v="10"/>
    <n v="15"/>
    <x v="11"/>
    <s v="Marcela Valencia"/>
    <n v="111"/>
    <n v="111"/>
    <x v="0"/>
    <n v="333000"/>
    <n v="222"/>
  </r>
  <r>
    <n v="18312"/>
    <x v="2"/>
    <x v="9"/>
    <n v="3"/>
    <n v="4"/>
    <x v="13"/>
    <s v="Ernesto Pérez"/>
    <n v="89"/>
    <n v="89"/>
    <x v="1"/>
    <n v="623000"/>
    <n v="356"/>
  </r>
  <r>
    <n v="18313"/>
    <x v="2"/>
    <x v="6"/>
    <n v="1"/>
    <n v="8"/>
    <x v="7"/>
    <s v="Marcela Valencia"/>
    <n v="221"/>
    <n v="221"/>
    <x v="3"/>
    <n v="950300"/>
    <n v="508.3"/>
  </r>
  <r>
    <n v="18314"/>
    <x v="2"/>
    <x v="9"/>
    <n v="3"/>
    <n v="2"/>
    <x v="18"/>
    <s v="Ernesto Pérez"/>
    <n v="95"/>
    <n v="95"/>
    <x v="3"/>
    <n v="522500"/>
    <n v="332.5"/>
  </r>
  <r>
    <n v="18315"/>
    <x v="2"/>
    <x v="4"/>
    <n v="12"/>
    <n v="30"/>
    <x v="9"/>
    <s v="Ernesto Pérez"/>
    <n v="111"/>
    <n v="111"/>
    <x v="1"/>
    <n v="777000"/>
    <n v="444"/>
  </r>
  <r>
    <n v="18316"/>
    <x v="2"/>
    <x v="8"/>
    <n v="5"/>
    <n v="9"/>
    <x v="14"/>
    <s v="Juan Carlos Londoño"/>
    <n v="93"/>
    <n v="93"/>
    <x v="0"/>
    <n v="279000"/>
    <n v="186"/>
  </r>
  <r>
    <n v="18317"/>
    <x v="2"/>
    <x v="5"/>
    <n v="9"/>
    <n v="14"/>
    <x v="13"/>
    <s v="Ortensia Giraldo"/>
    <n v="257"/>
    <n v="257"/>
    <x v="2"/>
    <n v="1927500"/>
    <n v="642.5"/>
  </r>
  <r>
    <n v="18318"/>
    <x v="2"/>
    <x v="6"/>
    <n v="1"/>
    <n v="9"/>
    <x v="10"/>
    <s v="Carolina Navarro"/>
    <n v="234"/>
    <n v="234"/>
    <x v="0"/>
    <n v="561600"/>
    <n v="327.60000000000002"/>
  </r>
  <r>
    <n v="18319"/>
    <x v="2"/>
    <x v="2"/>
    <n v="4"/>
    <n v="14"/>
    <x v="7"/>
    <s v="Ortensia Giraldo"/>
    <n v="71"/>
    <n v="71"/>
    <x v="0"/>
    <n v="213000"/>
    <n v="142"/>
  </r>
  <r>
    <n v="18320"/>
    <x v="2"/>
    <x v="10"/>
    <n v="6"/>
    <n v="1"/>
    <x v="9"/>
    <s v="Ortensia Giraldo"/>
    <n v="79"/>
    <n v="79"/>
    <x v="0"/>
    <n v="237000"/>
    <n v="158"/>
  </r>
  <r>
    <n v="18321"/>
    <x v="2"/>
    <x v="6"/>
    <n v="1"/>
    <n v="1"/>
    <x v="3"/>
    <s v="Juan Carlos Londoño"/>
    <n v="176"/>
    <n v="176"/>
    <x v="1"/>
    <n v="1232000"/>
    <n v="704"/>
  </r>
  <r>
    <n v="18322"/>
    <x v="2"/>
    <x v="2"/>
    <n v="4"/>
    <n v="10"/>
    <x v="4"/>
    <s v="Juan Carlos Londoño"/>
    <n v="82"/>
    <n v="82"/>
    <x v="3"/>
    <n v="451000"/>
    <n v="287"/>
  </r>
  <r>
    <n v="18323"/>
    <x v="2"/>
    <x v="4"/>
    <n v="12"/>
    <n v="30"/>
    <x v="15"/>
    <s v="Ortensia Giraldo"/>
    <n v="93"/>
    <n v="93"/>
    <x v="0"/>
    <n v="279000"/>
    <n v="186"/>
  </r>
  <r>
    <n v="18324"/>
    <x v="2"/>
    <x v="4"/>
    <n v="12"/>
    <n v="26"/>
    <x v="3"/>
    <s v="Ortensia Giraldo"/>
    <n v="69"/>
    <n v="69"/>
    <x v="3"/>
    <n v="379500"/>
    <n v="241.5"/>
  </r>
  <r>
    <n v="18325"/>
    <x v="2"/>
    <x v="7"/>
    <n v="2"/>
    <n v="23"/>
    <x v="3"/>
    <s v="Patricia Fernandez"/>
    <n v="224"/>
    <n v="224"/>
    <x v="0"/>
    <n v="537600"/>
    <n v="313.60000000000002"/>
  </r>
  <r>
    <n v="18326"/>
    <x v="2"/>
    <x v="4"/>
    <n v="12"/>
    <n v="27"/>
    <x v="1"/>
    <s v="Ernesto Pérez"/>
    <n v="60"/>
    <n v="60"/>
    <x v="0"/>
    <n v="180000"/>
    <n v="120"/>
  </r>
  <r>
    <n v="18327"/>
    <x v="2"/>
    <x v="7"/>
    <n v="2"/>
    <n v="23"/>
    <x v="16"/>
    <s v="Ortensia Giraldo"/>
    <n v="77"/>
    <n v="77"/>
    <x v="1"/>
    <n v="539000"/>
    <n v="308"/>
  </r>
  <r>
    <n v="18328"/>
    <x v="2"/>
    <x v="7"/>
    <n v="2"/>
    <n v="6"/>
    <x v="13"/>
    <s v="Ortensia Giraldo"/>
    <n v="211"/>
    <n v="211"/>
    <x v="0"/>
    <n v="506400"/>
    <n v="295.39999999999998"/>
  </r>
  <r>
    <n v="18329"/>
    <x v="2"/>
    <x v="3"/>
    <n v="8"/>
    <n v="15"/>
    <x v="3"/>
    <s v="Carolina Navarro"/>
    <n v="257"/>
    <n v="257"/>
    <x v="3"/>
    <n v="1105100"/>
    <n v="591.1"/>
  </r>
  <r>
    <n v="18330"/>
    <x v="2"/>
    <x v="4"/>
    <n v="12"/>
    <n v="26"/>
    <x v="18"/>
    <s v="Marcela Valencia"/>
    <n v="120"/>
    <n v="120"/>
    <x v="0"/>
    <n v="360000"/>
    <n v="240"/>
  </r>
  <r>
    <n v="18331"/>
    <x v="2"/>
    <x v="5"/>
    <n v="9"/>
    <n v="3"/>
    <x v="0"/>
    <s v="Ortensia Giraldo"/>
    <n v="51"/>
    <n v="51"/>
    <x v="0"/>
    <n v="153000"/>
    <n v="102"/>
  </r>
  <r>
    <n v="18332"/>
    <x v="2"/>
    <x v="9"/>
    <n v="3"/>
    <n v="23"/>
    <x v="1"/>
    <s v="Ortensia Giraldo"/>
    <n v="90"/>
    <n v="90"/>
    <x v="3"/>
    <n v="495000"/>
    <n v="315"/>
  </r>
  <r>
    <n v="18333"/>
    <x v="2"/>
    <x v="6"/>
    <n v="1"/>
    <n v="25"/>
    <x v="4"/>
    <s v="Patricia Fernandez"/>
    <n v="97"/>
    <n v="97"/>
    <x v="2"/>
    <n v="853600"/>
    <n v="368.6"/>
  </r>
  <r>
    <n v="18334"/>
    <x v="2"/>
    <x v="7"/>
    <n v="2"/>
    <n v="15"/>
    <x v="16"/>
    <s v="Ortensia Giraldo"/>
    <n v="124"/>
    <n v="124"/>
    <x v="1"/>
    <n v="868000"/>
    <n v="496"/>
  </r>
  <r>
    <n v="18335"/>
    <x v="2"/>
    <x v="5"/>
    <n v="9"/>
    <n v="30"/>
    <x v="11"/>
    <s v="Carolina Navarro"/>
    <n v="85"/>
    <n v="85"/>
    <x v="3"/>
    <n v="467500"/>
    <n v="297.5"/>
  </r>
  <r>
    <n v="18336"/>
    <x v="2"/>
    <x v="2"/>
    <n v="4"/>
    <n v="19"/>
    <x v="16"/>
    <s v="Patricia Fernandez"/>
    <n v="71"/>
    <n v="71"/>
    <x v="3"/>
    <n v="390500"/>
    <n v="248.5"/>
  </r>
  <r>
    <n v="18337"/>
    <x v="2"/>
    <x v="2"/>
    <n v="4"/>
    <n v="26"/>
    <x v="16"/>
    <s v="Juan Carlos Londoño"/>
    <n v="120"/>
    <n v="120"/>
    <x v="0"/>
    <n v="360000"/>
    <n v="240"/>
  </r>
  <r>
    <n v="18338"/>
    <x v="2"/>
    <x v="3"/>
    <n v="8"/>
    <n v="16"/>
    <x v="19"/>
    <s v="Marcela Valencia"/>
    <n v="145"/>
    <n v="145"/>
    <x v="1"/>
    <n v="1015000"/>
    <n v="580"/>
  </r>
  <r>
    <n v="18339"/>
    <x v="2"/>
    <x v="0"/>
    <n v="11"/>
    <n v="20"/>
    <x v="7"/>
    <s v="Marcela Valencia"/>
    <n v="170"/>
    <n v="170"/>
    <x v="1"/>
    <n v="1190000"/>
    <n v="680"/>
  </r>
  <r>
    <n v="18340"/>
    <x v="2"/>
    <x v="3"/>
    <n v="8"/>
    <n v="25"/>
    <x v="14"/>
    <s v="Ortensia Giraldo"/>
    <n v="85"/>
    <n v="85"/>
    <x v="2"/>
    <n v="748000"/>
    <n v="323"/>
  </r>
  <r>
    <n v="18341"/>
    <x v="2"/>
    <x v="5"/>
    <n v="9"/>
    <n v="13"/>
    <x v="6"/>
    <s v="Marcela Valencia"/>
    <n v="104"/>
    <n v="104"/>
    <x v="3"/>
    <n v="572000"/>
    <n v="364"/>
  </r>
  <r>
    <n v="18342"/>
    <x v="2"/>
    <x v="2"/>
    <n v="4"/>
    <n v="21"/>
    <x v="5"/>
    <s v="Patricia Fernandez"/>
    <n v="105"/>
    <n v="105"/>
    <x v="0"/>
    <n v="315000"/>
    <n v="210"/>
  </r>
  <r>
    <n v="18343"/>
    <x v="2"/>
    <x v="0"/>
    <n v="11"/>
    <n v="25"/>
    <x v="18"/>
    <s v="Ortensia Giraldo"/>
    <n v="120"/>
    <n v="120"/>
    <x v="3"/>
    <n v="660000"/>
    <n v="420"/>
  </r>
  <r>
    <n v="18344"/>
    <x v="2"/>
    <x v="8"/>
    <n v="5"/>
    <n v="12"/>
    <x v="4"/>
    <s v="Marcela Valencia"/>
    <n v="85"/>
    <n v="85"/>
    <x v="3"/>
    <n v="467500"/>
    <n v="297.5"/>
  </r>
  <r>
    <n v="18345"/>
    <x v="2"/>
    <x v="2"/>
    <n v="4"/>
    <n v="20"/>
    <x v="3"/>
    <s v="Ernesto Pérez"/>
    <n v="149"/>
    <n v="149"/>
    <x v="1"/>
    <n v="1043000"/>
    <n v="596"/>
  </r>
  <r>
    <n v="18346"/>
    <x v="2"/>
    <x v="7"/>
    <n v="2"/>
    <n v="5"/>
    <x v="13"/>
    <s v="Carolina Navarro"/>
    <n v="103"/>
    <n v="103"/>
    <x v="2"/>
    <n v="906400"/>
    <n v="391.4"/>
  </r>
  <r>
    <n v="18347"/>
    <x v="2"/>
    <x v="7"/>
    <n v="2"/>
    <n v="13"/>
    <x v="6"/>
    <s v="Patricia Fernandez"/>
    <n v="169"/>
    <n v="169"/>
    <x v="1"/>
    <n v="1183000"/>
    <n v="676"/>
  </r>
  <r>
    <n v="18348"/>
    <x v="2"/>
    <x v="9"/>
    <n v="3"/>
    <n v="1"/>
    <x v="12"/>
    <s v="Ernesto Pérez"/>
    <n v="242"/>
    <n v="242"/>
    <x v="2"/>
    <n v="1815000"/>
    <n v="605"/>
  </r>
  <r>
    <n v="18349"/>
    <x v="2"/>
    <x v="7"/>
    <n v="2"/>
    <n v="19"/>
    <x v="12"/>
    <s v="Carolina Navarro"/>
    <n v="261"/>
    <n v="261"/>
    <x v="3"/>
    <n v="1122300"/>
    <n v="600.29999999999995"/>
  </r>
  <r>
    <n v="18350"/>
    <x v="2"/>
    <x v="8"/>
    <n v="5"/>
    <n v="22"/>
    <x v="8"/>
    <s v="Carolina Navarro"/>
    <n v="68"/>
    <n v="68"/>
    <x v="0"/>
    <n v="204000"/>
    <n v="136"/>
  </r>
  <r>
    <n v="18351"/>
    <x v="2"/>
    <x v="10"/>
    <n v="6"/>
    <n v="22"/>
    <x v="2"/>
    <s v="Juan Carlos Londoño"/>
    <n v="158"/>
    <n v="158"/>
    <x v="1"/>
    <n v="1106000"/>
    <n v="632"/>
  </r>
  <r>
    <n v="18352"/>
    <x v="2"/>
    <x v="7"/>
    <n v="2"/>
    <n v="1"/>
    <x v="13"/>
    <s v="Ernesto Pérez"/>
    <n v="108"/>
    <n v="108"/>
    <x v="1"/>
    <n v="756000"/>
    <n v="432"/>
  </r>
  <r>
    <n v="18353"/>
    <x v="2"/>
    <x v="2"/>
    <n v="4"/>
    <n v="26"/>
    <x v="11"/>
    <s v="Juan Carlos Londoño"/>
    <n v="238"/>
    <n v="238"/>
    <x v="2"/>
    <n v="1785000"/>
    <n v="595"/>
  </r>
  <r>
    <n v="18354"/>
    <x v="2"/>
    <x v="4"/>
    <n v="12"/>
    <n v="2"/>
    <x v="0"/>
    <s v="Patricia Fernandez"/>
    <n v="138"/>
    <n v="138"/>
    <x v="1"/>
    <n v="966000"/>
    <n v="552"/>
  </r>
  <r>
    <n v="18355"/>
    <x v="2"/>
    <x v="0"/>
    <n v="11"/>
    <n v="27"/>
    <x v="17"/>
    <s v="Marcela Valencia"/>
    <n v="162"/>
    <n v="162"/>
    <x v="1"/>
    <n v="1134000"/>
    <n v="648"/>
  </r>
  <r>
    <n v="18356"/>
    <x v="2"/>
    <x v="11"/>
    <n v="7"/>
    <n v="22"/>
    <x v="11"/>
    <s v="Patricia Fernandez"/>
    <n v="82"/>
    <n v="82"/>
    <x v="1"/>
    <n v="574000"/>
    <n v="328"/>
  </r>
  <r>
    <n v="18357"/>
    <x v="2"/>
    <x v="6"/>
    <n v="1"/>
    <n v="1"/>
    <x v="19"/>
    <s v="Patricia Fernandez"/>
    <n v="135"/>
    <n v="135"/>
    <x v="1"/>
    <n v="945000"/>
    <n v="540"/>
  </r>
  <r>
    <n v="18358"/>
    <x v="2"/>
    <x v="8"/>
    <n v="5"/>
    <n v="14"/>
    <x v="18"/>
    <s v="Marcela Valencia"/>
    <n v="93"/>
    <n v="93"/>
    <x v="3"/>
    <n v="511500"/>
    <n v="325.5"/>
  </r>
  <r>
    <n v="18359"/>
    <x v="2"/>
    <x v="2"/>
    <n v="4"/>
    <n v="22"/>
    <x v="17"/>
    <s v="Juan Carlos Londoño"/>
    <n v="180"/>
    <n v="180"/>
    <x v="1"/>
    <n v="1260000"/>
    <n v="720"/>
  </r>
  <r>
    <n v="18360"/>
    <x v="2"/>
    <x v="11"/>
    <n v="7"/>
    <n v="18"/>
    <x v="3"/>
    <s v="Juan Carlos Londoño"/>
    <n v="51"/>
    <n v="51"/>
    <x v="2"/>
    <n v="448800"/>
    <n v="193.8"/>
  </r>
  <r>
    <n v="18361"/>
    <x v="2"/>
    <x v="7"/>
    <n v="2"/>
    <n v="29"/>
    <x v="12"/>
    <s v="Ortensia Giraldo"/>
    <n v="270"/>
    <n v="270"/>
    <x v="3"/>
    <n v="1161000"/>
    <n v="621"/>
  </r>
  <r>
    <n v="18362"/>
    <x v="2"/>
    <x v="3"/>
    <n v="8"/>
    <n v="29"/>
    <x v="8"/>
    <s v="Juan Carlos Londoño"/>
    <n v="279"/>
    <n v="279"/>
    <x v="3"/>
    <n v="1199700"/>
    <n v="641.70000000000005"/>
  </r>
  <r>
    <n v="18363"/>
    <x v="2"/>
    <x v="6"/>
    <n v="1"/>
    <n v="29"/>
    <x v="3"/>
    <s v="Patricia Fernandez"/>
    <n v="101"/>
    <n v="101"/>
    <x v="2"/>
    <n v="888800"/>
    <n v="383.8"/>
  </r>
  <r>
    <n v="18364"/>
    <x v="2"/>
    <x v="5"/>
    <n v="9"/>
    <n v="17"/>
    <x v="19"/>
    <s v="Ortensia Giraldo"/>
    <n v="248"/>
    <n v="248"/>
    <x v="2"/>
    <n v="1860000"/>
    <n v="620"/>
  </r>
  <r>
    <n v="18365"/>
    <x v="2"/>
    <x v="4"/>
    <n v="12"/>
    <n v="11"/>
    <x v="3"/>
    <s v="Patricia Fernandez"/>
    <n v="114"/>
    <n v="114"/>
    <x v="3"/>
    <n v="627000"/>
    <n v="399"/>
  </r>
  <r>
    <n v="18366"/>
    <x v="2"/>
    <x v="5"/>
    <n v="9"/>
    <n v="6"/>
    <x v="11"/>
    <s v="Ortensia Giraldo"/>
    <n v="278"/>
    <n v="278"/>
    <x v="2"/>
    <n v="2085000"/>
    <n v="695"/>
  </r>
  <r>
    <n v="18367"/>
    <x v="2"/>
    <x v="8"/>
    <n v="5"/>
    <n v="19"/>
    <x v="14"/>
    <s v="Marcela Valencia"/>
    <n v="283"/>
    <n v="283"/>
    <x v="2"/>
    <n v="2122500"/>
    <n v="707.5"/>
  </r>
  <r>
    <n v="18368"/>
    <x v="2"/>
    <x v="4"/>
    <n v="12"/>
    <n v="27"/>
    <x v="18"/>
    <s v="Marcela Valencia"/>
    <n v="234"/>
    <n v="234"/>
    <x v="2"/>
    <n v="1755000"/>
    <n v="585"/>
  </r>
  <r>
    <n v="18369"/>
    <x v="2"/>
    <x v="1"/>
    <n v="10"/>
    <n v="11"/>
    <x v="9"/>
    <s v="Juan Carlos Londoño"/>
    <n v="218"/>
    <n v="218"/>
    <x v="2"/>
    <n v="1635000"/>
    <n v="545"/>
  </r>
  <r>
    <n v="18370"/>
    <x v="2"/>
    <x v="1"/>
    <n v="10"/>
    <n v="7"/>
    <x v="19"/>
    <s v="Ortensia Giraldo"/>
    <n v="284"/>
    <n v="284"/>
    <x v="2"/>
    <n v="2130000"/>
    <n v="710"/>
  </r>
  <r>
    <n v="18371"/>
    <x v="2"/>
    <x v="8"/>
    <n v="5"/>
    <n v="21"/>
    <x v="17"/>
    <s v="Ortensia Giraldo"/>
    <n v="87"/>
    <n v="87"/>
    <x v="0"/>
    <n v="261000"/>
    <n v="174"/>
  </r>
  <r>
    <n v="18372"/>
    <x v="2"/>
    <x v="2"/>
    <n v="4"/>
    <n v="6"/>
    <x v="10"/>
    <s v="Carolina Navarro"/>
    <n v="231"/>
    <n v="231"/>
    <x v="2"/>
    <n v="1732500"/>
    <n v="577.5"/>
  </r>
  <r>
    <n v="18373"/>
    <x v="2"/>
    <x v="0"/>
    <n v="11"/>
    <n v="21"/>
    <x v="16"/>
    <s v="Ortensia Giraldo"/>
    <n v="66"/>
    <n v="66"/>
    <x v="1"/>
    <n v="462000"/>
    <n v="264"/>
  </r>
  <r>
    <n v="18374"/>
    <x v="2"/>
    <x v="3"/>
    <n v="8"/>
    <n v="23"/>
    <x v="16"/>
    <s v="Marcela Valencia"/>
    <n v="149"/>
    <n v="149"/>
    <x v="1"/>
    <n v="1043000"/>
    <n v="596"/>
  </r>
  <r>
    <n v="18375"/>
    <x v="2"/>
    <x v="8"/>
    <n v="5"/>
    <n v="23"/>
    <x v="4"/>
    <s v="Juan Carlos Londoño"/>
    <n v="247"/>
    <n v="247"/>
    <x v="2"/>
    <n v="1852500"/>
    <n v="617.5"/>
  </r>
  <r>
    <n v="18376"/>
    <x v="2"/>
    <x v="2"/>
    <n v="4"/>
    <n v="19"/>
    <x v="0"/>
    <s v="Marcela Valencia"/>
    <n v="94"/>
    <n v="94"/>
    <x v="0"/>
    <n v="282000"/>
    <n v="188"/>
  </r>
  <r>
    <n v="18377"/>
    <x v="2"/>
    <x v="10"/>
    <n v="6"/>
    <n v="14"/>
    <x v="5"/>
    <s v="Ernesto Pérez"/>
    <n v="288"/>
    <n v="288"/>
    <x v="2"/>
    <n v="2160000"/>
    <n v="720"/>
  </r>
  <r>
    <n v="18378"/>
    <x v="2"/>
    <x v="1"/>
    <n v="10"/>
    <n v="21"/>
    <x v="8"/>
    <s v="Marcela Valencia"/>
    <n v="121"/>
    <n v="121"/>
    <x v="1"/>
    <n v="847000"/>
    <n v="484"/>
  </r>
  <r>
    <n v="18379"/>
    <x v="2"/>
    <x v="4"/>
    <n v="12"/>
    <n v="26"/>
    <x v="3"/>
    <s v="Patricia Fernandez"/>
    <n v="117"/>
    <n v="117"/>
    <x v="3"/>
    <n v="643500"/>
    <n v="409.5"/>
  </r>
  <r>
    <n v="18380"/>
    <x v="2"/>
    <x v="5"/>
    <n v="9"/>
    <n v="13"/>
    <x v="8"/>
    <s v="Ortensia Giraldo"/>
    <n v="117"/>
    <n v="117"/>
    <x v="3"/>
    <n v="643500"/>
    <n v="409.5"/>
  </r>
  <r>
    <n v="18381"/>
    <x v="2"/>
    <x v="11"/>
    <n v="7"/>
    <n v="17"/>
    <x v="1"/>
    <s v="Ernesto Pérez"/>
    <n v="54"/>
    <n v="54"/>
    <x v="2"/>
    <n v="475200"/>
    <n v="205.2"/>
  </r>
  <r>
    <n v="18382"/>
    <x v="2"/>
    <x v="6"/>
    <n v="1"/>
    <n v="2"/>
    <x v="1"/>
    <s v="Juan Carlos Londoño"/>
    <n v="64"/>
    <n v="64"/>
    <x v="2"/>
    <n v="563200"/>
    <n v="243.2"/>
  </r>
  <r>
    <n v="18383"/>
    <x v="2"/>
    <x v="11"/>
    <n v="7"/>
    <n v="28"/>
    <x v="17"/>
    <s v="Marcela Valencia"/>
    <n v="73"/>
    <n v="73"/>
    <x v="2"/>
    <n v="642400"/>
    <n v="277.39999999999998"/>
  </r>
  <r>
    <n v="18384"/>
    <x v="2"/>
    <x v="0"/>
    <n v="11"/>
    <n v="26"/>
    <x v="0"/>
    <s v="Carolina Navarro"/>
    <n v="216"/>
    <n v="216"/>
    <x v="2"/>
    <n v="1620000"/>
    <n v="540"/>
  </r>
  <r>
    <n v="18385"/>
    <x v="2"/>
    <x v="3"/>
    <n v="8"/>
    <n v="23"/>
    <x v="10"/>
    <s v="Marcela Valencia"/>
    <n v="218"/>
    <n v="218"/>
    <x v="3"/>
    <n v="937400"/>
    <n v="501.4"/>
  </r>
  <r>
    <n v="18386"/>
    <x v="2"/>
    <x v="3"/>
    <n v="8"/>
    <n v="16"/>
    <x v="19"/>
    <s v="Marcela Valencia"/>
    <n v="138"/>
    <n v="138"/>
    <x v="1"/>
    <n v="966000"/>
    <n v="552"/>
  </r>
  <r>
    <n v="18387"/>
    <x v="2"/>
    <x v="6"/>
    <n v="1"/>
    <n v="13"/>
    <x v="3"/>
    <s v="Carolina Navarro"/>
    <n v="77"/>
    <n v="77"/>
    <x v="2"/>
    <n v="677600"/>
    <n v="292.60000000000002"/>
  </r>
  <r>
    <n v="18388"/>
    <x v="2"/>
    <x v="5"/>
    <n v="9"/>
    <n v="24"/>
    <x v="10"/>
    <s v="Patricia Fernandez"/>
    <n v="52"/>
    <n v="52"/>
    <x v="3"/>
    <n v="286000"/>
    <n v="182"/>
  </r>
  <r>
    <n v="18389"/>
    <x v="2"/>
    <x v="6"/>
    <n v="1"/>
    <n v="4"/>
    <x v="14"/>
    <s v="Carolina Navarro"/>
    <n v="250"/>
    <n v="250"/>
    <x v="3"/>
    <n v="1075000"/>
    <n v="575"/>
  </r>
  <r>
    <n v="18390"/>
    <x v="2"/>
    <x v="6"/>
    <n v="1"/>
    <n v="27"/>
    <x v="6"/>
    <s v="Marcela Valencia"/>
    <n v="109"/>
    <n v="109"/>
    <x v="1"/>
    <n v="763000"/>
    <n v="436"/>
  </r>
  <r>
    <n v="18391"/>
    <x v="2"/>
    <x v="11"/>
    <n v="7"/>
    <n v="13"/>
    <x v="10"/>
    <s v="Ernesto Pérez"/>
    <n v="100"/>
    <n v="100"/>
    <x v="2"/>
    <n v="880000"/>
    <n v="380"/>
  </r>
  <r>
    <n v="18392"/>
    <x v="2"/>
    <x v="9"/>
    <n v="3"/>
    <n v="6"/>
    <x v="3"/>
    <s v="Marcela Valencia"/>
    <n v="126"/>
    <n v="126"/>
    <x v="1"/>
    <n v="882000"/>
    <n v="504"/>
  </r>
  <r>
    <n v="18393"/>
    <x v="2"/>
    <x v="6"/>
    <n v="1"/>
    <n v="20"/>
    <x v="8"/>
    <s v="Carolina Navarro"/>
    <n v="50"/>
    <n v="50"/>
    <x v="2"/>
    <n v="440000"/>
    <n v="190"/>
  </r>
  <r>
    <n v="18394"/>
    <x v="2"/>
    <x v="1"/>
    <n v="10"/>
    <n v="28"/>
    <x v="19"/>
    <s v="Ernesto Pérez"/>
    <n v="207"/>
    <n v="207"/>
    <x v="2"/>
    <n v="1552500"/>
    <n v="517.5"/>
  </r>
  <r>
    <n v="18395"/>
    <x v="2"/>
    <x v="0"/>
    <n v="11"/>
    <n v="3"/>
    <x v="9"/>
    <s v="Carolina Navarro"/>
    <n v="286"/>
    <n v="286"/>
    <x v="2"/>
    <n v="2145000"/>
    <n v="715"/>
  </r>
  <r>
    <n v="18396"/>
    <x v="2"/>
    <x v="10"/>
    <n v="6"/>
    <n v="7"/>
    <x v="6"/>
    <s v="Marcela Valencia"/>
    <n v="264"/>
    <n v="264"/>
    <x v="2"/>
    <n v="1980000"/>
    <n v="660"/>
  </r>
  <r>
    <n v="18397"/>
    <x v="2"/>
    <x v="0"/>
    <n v="11"/>
    <n v="30"/>
    <x v="19"/>
    <s v="Carolina Navarro"/>
    <n v="74"/>
    <n v="74"/>
    <x v="3"/>
    <n v="407000"/>
    <n v="259"/>
  </r>
  <r>
    <n v="18398"/>
    <x v="2"/>
    <x v="1"/>
    <n v="10"/>
    <n v="4"/>
    <x v="14"/>
    <s v="Ortensia Giraldo"/>
    <n v="64"/>
    <n v="64"/>
    <x v="0"/>
    <n v="192000"/>
    <n v="128"/>
  </r>
  <r>
    <n v="18399"/>
    <x v="2"/>
    <x v="5"/>
    <n v="9"/>
    <n v="16"/>
    <x v="2"/>
    <s v="Juan Carlos Londoño"/>
    <n v="74"/>
    <n v="74"/>
    <x v="1"/>
    <n v="518000"/>
    <n v="296"/>
  </r>
  <r>
    <n v="18400"/>
    <x v="2"/>
    <x v="4"/>
    <n v="12"/>
    <n v="12"/>
    <x v="9"/>
    <s v="Juan Carlos Londoño"/>
    <n v="283"/>
    <n v="283"/>
    <x v="2"/>
    <n v="2122500"/>
    <n v="707.5"/>
  </r>
  <r>
    <n v="18401"/>
    <x v="2"/>
    <x v="6"/>
    <n v="1"/>
    <n v="2"/>
    <x v="6"/>
    <s v="Carolina Navarro"/>
    <n v="293"/>
    <n v="293"/>
    <x v="0"/>
    <n v="703200"/>
    <n v="410.2"/>
  </r>
  <r>
    <n v="18402"/>
    <x v="2"/>
    <x v="7"/>
    <n v="2"/>
    <n v="10"/>
    <x v="16"/>
    <s v="Patricia Fernandez"/>
    <n v="248"/>
    <n v="248"/>
    <x v="0"/>
    <n v="595200"/>
    <n v="347.2"/>
  </r>
  <r>
    <n v="18403"/>
    <x v="2"/>
    <x v="6"/>
    <n v="1"/>
    <n v="1"/>
    <x v="13"/>
    <s v="Ernesto Pérez"/>
    <n v="249"/>
    <n v="249"/>
    <x v="3"/>
    <n v="1070700"/>
    <n v="572.70000000000005"/>
  </r>
  <r>
    <n v="18404"/>
    <x v="2"/>
    <x v="7"/>
    <n v="2"/>
    <n v="8"/>
    <x v="8"/>
    <s v="Juan Carlos Londoño"/>
    <n v="77"/>
    <n v="77"/>
    <x v="2"/>
    <n v="677600"/>
    <n v="292.60000000000002"/>
  </r>
  <r>
    <n v="18405"/>
    <x v="2"/>
    <x v="5"/>
    <n v="9"/>
    <n v="16"/>
    <x v="1"/>
    <s v="Juan Carlos Londoño"/>
    <n v="288"/>
    <n v="288"/>
    <x v="2"/>
    <n v="2160000"/>
    <n v="720"/>
  </r>
  <r>
    <n v="18406"/>
    <x v="2"/>
    <x v="10"/>
    <n v="6"/>
    <n v="15"/>
    <x v="4"/>
    <s v="Ortensia Giraldo"/>
    <n v="111"/>
    <n v="111"/>
    <x v="3"/>
    <n v="610500"/>
    <n v="388.5"/>
  </r>
  <r>
    <n v="18407"/>
    <x v="2"/>
    <x v="9"/>
    <n v="3"/>
    <n v="4"/>
    <x v="6"/>
    <s v="Ernesto Pérez"/>
    <n v="155"/>
    <n v="155"/>
    <x v="1"/>
    <n v="1085000"/>
    <n v="620"/>
  </r>
  <r>
    <n v="18408"/>
    <x v="2"/>
    <x v="3"/>
    <n v="8"/>
    <n v="6"/>
    <x v="18"/>
    <s v="Carolina Navarro"/>
    <n v="116"/>
    <n v="116"/>
    <x v="2"/>
    <n v="1020800"/>
    <n v="440.8"/>
  </r>
  <r>
    <n v="18409"/>
    <x v="2"/>
    <x v="8"/>
    <n v="5"/>
    <n v="12"/>
    <x v="2"/>
    <s v="Juan Carlos Londoño"/>
    <n v="75"/>
    <n v="75"/>
    <x v="1"/>
    <n v="525000"/>
    <n v="300"/>
  </r>
  <r>
    <n v="18410"/>
    <x v="2"/>
    <x v="11"/>
    <n v="7"/>
    <n v="5"/>
    <x v="14"/>
    <s v="Ortensia Giraldo"/>
    <n v="72"/>
    <n v="72"/>
    <x v="2"/>
    <n v="633600"/>
    <n v="273.60000000000002"/>
  </r>
  <r>
    <n v="18411"/>
    <x v="2"/>
    <x v="7"/>
    <n v="2"/>
    <n v="17"/>
    <x v="4"/>
    <s v="Ortensia Giraldo"/>
    <n v="212"/>
    <n v="212"/>
    <x v="3"/>
    <n v="911600"/>
    <n v="487.6"/>
  </r>
  <r>
    <n v="18412"/>
    <x v="2"/>
    <x v="6"/>
    <n v="1"/>
    <n v="21"/>
    <x v="2"/>
    <s v="Ernesto Pérez"/>
    <n v="53"/>
    <n v="53"/>
    <x v="1"/>
    <n v="371000"/>
    <n v="212"/>
  </r>
  <r>
    <n v="18413"/>
    <x v="2"/>
    <x v="0"/>
    <n v="11"/>
    <n v="3"/>
    <x v="2"/>
    <s v="Ernesto Pérez"/>
    <n v="248"/>
    <n v="248"/>
    <x v="2"/>
    <n v="1860000"/>
    <n v="620"/>
  </r>
  <r>
    <n v="18414"/>
    <x v="2"/>
    <x v="2"/>
    <n v="4"/>
    <n v="24"/>
    <x v="1"/>
    <s v="Juan Carlos Londoño"/>
    <n v="106"/>
    <n v="106"/>
    <x v="3"/>
    <n v="583000"/>
    <n v="371"/>
  </r>
  <r>
    <n v="18415"/>
    <x v="2"/>
    <x v="7"/>
    <n v="2"/>
    <n v="29"/>
    <x v="16"/>
    <s v="Ernesto Pérez"/>
    <n v="272"/>
    <n v="272"/>
    <x v="0"/>
    <n v="652800"/>
    <n v="380.8"/>
  </r>
  <r>
    <n v="18416"/>
    <x v="2"/>
    <x v="1"/>
    <n v="10"/>
    <n v="30"/>
    <x v="5"/>
    <s v="Ernesto Pérez"/>
    <n v="134"/>
    <n v="134"/>
    <x v="1"/>
    <n v="938000"/>
    <n v="536"/>
  </r>
  <r>
    <n v="18417"/>
    <x v="2"/>
    <x v="2"/>
    <n v="4"/>
    <n v="3"/>
    <x v="3"/>
    <s v="Patricia Fernandez"/>
    <n v="90"/>
    <n v="90"/>
    <x v="0"/>
    <n v="270000"/>
    <n v="180"/>
  </r>
  <r>
    <n v="18418"/>
    <x v="2"/>
    <x v="1"/>
    <n v="10"/>
    <n v="19"/>
    <x v="3"/>
    <s v="Carolina Navarro"/>
    <n v="265"/>
    <n v="265"/>
    <x v="2"/>
    <n v="1987500"/>
    <n v="662.5"/>
  </r>
  <r>
    <n v="18419"/>
    <x v="2"/>
    <x v="3"/>
    <n v="8"/>
    <n v="27"/>
    <x v="5"/>
    <s v="Ernesto Pérez"/>
    <n v="228"/>
    <n v="228"/>
    <x v="3"/>
    <n v="980400"/>
    <n v="524.4"/>
  </r>
  <r>
    <n v="18420"/>
    <x v="2"/>
    <x v="3"/>
    <n v="8"/>
    <n v="22"/>
    <x v="2"/>
    <s v="Juan Carlos Londoño"/>
    <n v="225"/>
    <n v="225"/>
    <x v="0"/>
    <n v="540000"/>
    <n v="315"/>
  </r>
  <r>
    <n v="18421"/>
    <x v="2"/>
    <x v="0"/>
    <n v="11"/>
    <n v="25"/>
    <x v="5"/>
    <s v="Ernesto Pérez"/>
    <n v="59"/>
    <n v="59"/>
    <x v="3"/>
    <n v="324500"/>
    <n v="206.5"/>
  </r>
  <r>
    <n v="18422"/>
    <x v="2"/>
    <x v="7"/>
    <n v="2"/>
    <n v="17"/>
    <x v="7"/>
    <s v="Ortensia Giraldo"/>
    <n v="90"/>
    <n v="90"/>
    <x v="2"/>
    <n v="792000"/>
    <n v="342"/>
  </r>
  <r>
    <n v="18423"/>
    <x v="2"/>
    <x v="3"/>
    <n v="8"/>
    <n v="4"/>
    <x v="3"/>
    <s v="Ortensia Giraldo"/>
    <n v="269"/>
    <n v="269"/>
    <x v="0"/>
    <n v="645600"/>
    <n v="376.6"/>
  </r>
  <r>
    <n v="18424"/>
    <x v="2"/>
    <x v="2"/>
    <n v="4"/>
    <n v="26"/>
    <x v="3"/>
    <s v="Juan Carlos Londoño"/>
    <n v="96"/>
    <n v="96"/>
    <x v="0"/>
    <n v="288000"/>
    <n v="192"/>
  </r>
  <r>
    <n v="18425"/>
    <x v="2"/>
    <x v="1"/>
    <n v="10"/>
    <n v="11"/>
    <x v="3"/>
    <s v="Carolina Navarro"/>
    <n v="75"/>
    <n v="75"/>
    <x v="1"/>
    <n v="525000"/>
    <n v="300"/>
  </r>
  <r>
    <n v="18426"/>
    <x v="2"/>
    <x v="0"/>
    <n v="11"/>
    <n v="22"/>
    <x v="19"/>
    <s v="Patricia Fernandez"/>
    <n v="107"/>
    <n v="107"/>
    <x v="3"/>
    <n v="588500"/>
    <n v="374.5"/>
  </r>
  <r>
    <n v="18427"/>
    <x v="2"/>
    <x v="9"/>
    <n v="3"/>
    <n v="25"/>
    <x v="11"/>
    <s v="Ernesto Pérez"/>
    <n v="200"/>
    <n v="200"/>
    <x v="2"/>
    <n v="1500000"/>
    <n v="500"/>
  </r>
  <r>
    <n v="18428"/>
    <x v="2"/>
    <x v="2"/>
    <n v="4"/>
    <n v="28"/>
    <x v="1"/>
    <s v="Marcela Valencia"/>
    <n v="217"/>
    <n v="217"/>
    <x v="2"/>
    <n v="1627500"/>
    <n v="542.5"/>
  </r>
  <r>
    <n v="18429"/>
    <x v="2"/>
    <x v="2"/>
    <n v="4"/>
    <n v="15"/>
    <x v="2"/>
    <s v="Ernesto Pérez"/>
    <n v="107"/>
    <n v="107"/>
    <x v="0"/>
    <n v="321000"/>
    <n v="214"/>
  </r>
  <r>
    <n v="18430"/>
    <x v="2"/>
    <x v="4"/>
    <n v="12"/>
    <n v="28"/>
    <x v="1"/>
    <s v="Ortensia Giraldo"/>
    <n v="147"/>
    <n v="147"/>
    <x v="1"/>
    <n v="1029000"/>
    <n v="588"/>
  </r>
  <r>
    <n v="18431"/>
    <x v="2"/>
    <x v="6"/>
    <n v="1"/>
    <n v="12"/>
    <x v="8"/>
    <s v="Patricia Fernandez"/>
    <n v="232"/>
    <n v="232"/>
    <x v="0"/>
    <n v="556800"/>
    <n v="324.8"/>
  </r>
  <r>
    <n v="18432"/>
    <x v="2"/>
    <x v="9"/>
    <n v="3"/>
    <n v="12"/>
    <x v="1"/>
    <s v="Juan Carlos Londoño"/>
    <n v="63"/>
    <n v="63"/>
    <x v="0"/>
    <n v="189000"/>
    <n v="126"/>
  </r>
  <r>
    <n v="18433"/>
    <x v="2"/>
    <x v="6"/>
    <n v="1"/>
    <n v="22"/>
    <x v="14"/>
    <s v="Juan Carlos Londoño"/>
    <n v="120"/>
    <n v="120"/>
    <x v="1"/>
    <n v="840000"/>
    <n v="480"/>
  </r>
  <r>
    <n v="18434"/>
    <x v="2"/>
    <x v="4"/>
    <n v="12"/>
    <n v="26"/>
    <x v="11"/>
    <s v="Carolina Navarro"/>
    <n v="285"/>
    <n v="285"/>
    <x v="2"/>
    <n v="2137500"/>
    <n v="712.5"/>
  </r>
  <r>
    <n v="18435"/>
    <x v="2"/>
    <x v="6"/>
    <n v="1"/>
    <n v="20"/>
    <x v="11"/>
    <s v="Juan Carlos Londoño"/>
    <n v="66"/>
    <n v="66"/>
    <x v="2"/>
    <n v="580800"/>
    <n v="250.8"/>
  </r>
  <r>
    <n v="18436"/>
    <x v="2"/>
    <x v="2"/>
    <n v="4"/>
    <n v="19"/>
    <x v="3"/>
    <s v="Marcela Valencia"/>
    <n v="285"/>
    <n v="285"/>
    <x v="2"/>
    <n v="2137500"/>
    <n v="712.5"/>
  </r>
  <r>
    <n v="18437"/>
    <x v="2"/>
    <x v="6"/>
    <n v="1"/>
    <n v="21"/>
    <x v="10"/>
    <s v="Carolina Navarro"/>
    <n v="234"/>
    <n v="234"/>
    <x v="0"/>
    <n v="561600"/>
    <n v="327.60000000000002"/>
  </r>
  <r>
    <n v="18438"/>
    <x v="2"/>
    <x v="0"/>
    <n v="11"/>
    <n v="11"/>
    <x v="2"/>
    <s v="Carolina Navarro"/>
    <n v="108"/>
    <n v="108"/>
    <x v="0"/>
    <n v="324000"/>
    <n v="216"/>
  </r>
  <r>
    <n v="18439"/>
    <x v="2"/>
    <x v="8"/>
    <n v="5"/>
    <n v="7"/>
    <x v="0"/>
    <s v="Patricia Fernandez"/>
    <n v="103"/>
    <n v="103"/>
    <x v="3"/>
    <n v="566500"/>
    <n v="360.5"/>
  </r>
  <r>
    <n v="18440"/>
    <x v="2"/>
    <x v="4"/>
    <n v="12"/>
    <n v="26"/>
    <x v="3"/>
    <s v="Ortensia Giraldo"/>
    <n v="70"/>
    <n v="70"/>
    <x v="0"/>
    <n v="210000"/>
    <n v="140"/>
  </r>
  <r>
    <n v="18441"/>
    <x v="2"/>
    <x v="6"/>
    <n v="1"/>
    <n v="2"/>
    <x v="1"/>
    <s v="Ortensia Giraldo"/>
    <n v="290"/>
    <n v="290"/>
    <x v="3"/>
    <n v="1247000"/>
    <n v="667"/>
  </r>
  <r>
    <n v="18442"/>
    <x v="2"/>
    <x v="1"/>
    <n v="10"/>
    <n v="16"/>
    <x v="15"/>
    <s v="Ortensia Giraldo"/>
    <n v="102"/>
    <n v="102"/>
    <x v="0"/>
    <n v="306000"/>
    <n v="204"/>
  </r>
  <r>
    <n v="18443"/>
    <x v="2"/>
    <x v="6"/>
    <n v="1"/>
    <n v="7"/>
    <x v="14"/>
    <s v="Ortensia Giraldo"/>
    <n v="88"/>
    <n v="88"/>
    <x v="2"/>
    <n v="774400"/>
    <n v="334.4"/>
  </r>
  <r>
    <n v="18444"/>
    <x v="2"/>
    <x v="11"/>
    <n v="7"/>
    <n v="21"/>
    <x v="15"/>
    <s v="Juan Carlos Londoño"/>
    <n v="52"/>
    <n v="52"/>
    <x v="2"/>
    <n v="457600"/>
    <n v="197.6"/>
  </r>
  <r>
    <n v="18445"/>
    <x v="2"/>
    <x v="4"/>
    <n v="12"/>
    <n v="22"/>
    <x v="16"/>
    <s v="Marcela Valencia"/>
    <n v="300"/>
    <n v="300"/>
    <x v="2"/>
    <n v="2250000"/>
    <n v="750"/>
  </r>
  <r>
    <n v="18446"/>
    <x v="2"/>
    <x v="9"/>
    <n v="3"/>
    <n v="27"/>
    <x v="0"/>
    <s v="Carolina Navarro"/>
    <n v="102"/>
    <n v="102"/>
    <x v="1"/>
    <n v="714000"/>
    <n v="408"/>
  </r>
  <r>
    <n v="18447"/>
    <x v="2"/>
    <x v="0"/>
    <n v="11"/>
    <n v="9"/>
    <x v="2"/>
    <s v="Marcela Valencia"/>
    <n v="69"/>
    <n v="69"/>
    <x v="3"/>
    <n v="379500"/>
    <n v="241.5"/>
  </r>
  <r>
    <n v="18448"/>
    <x v="2"/>
    <x v="0"/>
    <n v="11"/>
    <n v="4"/>
    <x v="8"/>
    <s v="Juan Carlos Londoño"/>
    <n v="114"/>
    <n v="114"/>
    <x v="3"/>
    <n v="627000"/>
    <n v="399"/>
  </r>
  <r>
    <n v="18449"/>
    <x v="2"/>
    <x v="9"/>
    <n v="3"/>
    <n v="12"/>
    <x v="8"/>
    <s v="Ernesto Pérez"/>
    <n v="90"/>
    <n v="90"/>
    <x v="3"/>
    <n v="495000"/>
    <n v="315"/>
  </r>
  <r>
    <n v="18450"/>
    <x v="2"/>
    <x v="8"/>
    <n v="5"/>
    <n v="17"/>
    <x v="10"/>
    <s v="Ortensia Giraldo"/>
    <n v="88"/>
    <n v="88"/>
    <x v="0"/>
    <n v="264000"/>
    <n v="176"/>
  </r>
  <r>
    <n v="18451"/>
    <x v="2"/>
    <x v="2"/>
    <n v="4"/>
    <n v="11"/>
    <x v="18"/>
    <s v="Marcela Valencia"/>
    <n v="262"/>
    <n v="262"/>
    <x v="2"/>
    <n v="1965000"/>
    <n v="655"/>
  </r>
  <r>
    <n v="18452"/>
    <x v="2"/>
    <x v="9"/>
    <n v="3"/>
    <n v="3"/>
    <x v="6"/>
    <s v="Ortensia Giraldo"/>
    <n v="96"/>
    <n v="96"/>
    <x v="1"/>
    <n v="672000"/>
    <n v="384"/>
  </r>
  <r>
    <n v="18453"/>
    <x v="2"/>
    <x v="5"/>
    <n v="9"/>
    <n v="7"/>
    <x v="7"/>
    <s v="Patricia Fernandez"/>
    <n v="92"/>
    <n v="92"/>
    <x v="1"/>
    <n v="644000"/>
    <n v="368"/>
  </r>
  <r>
    <n v="18454"/>
    <x v="2"/>
    <x v="8"/>
    <n v="5"/>
    <n v="15"/>
    <x v="17"/>
    <s v="Marcela Valencia"/>
    <n v="86"/>
    <n v="86"/>
    <x v="3"/>
    <n v="473000"/>
    <n v="301"/>
  </r>
  <r>
    <n v="18455"/>
    <x v="2"/>
    <x v="1"/>
    <n v="10"/>
    <n v="24"/>
    <x v="15"/>
    <s v="Patricia Fernandez"/>
    <n v="124"/>
    <n v="124"/>
    <x v="1"/>
    <n v="868000"/>
    <n v="496"/>
  </r>
  <r>
    <n v="18456"/>
    <x v="2"/>
    <x v="0"/>
    <n v="11"/>
    <n v="25"/>
    <x v="2"/>
    <s v="Ernesto Pérez"/>
    <n v="59"/>
    <n v="59"/>
    <x v="3"/>
    <n v="324500"/>
    <n v="206.5"/>
  </r>
  <r>
    <n v="18457"/>
    <x v="2"/>
    <x v="5"/>
    <n v="9"/>
    <n v="29"/>
    <x v="0"/>
    <s v="Carolina Navarro"/>
    <n v="128"/>
    <n v="128"/>
    <x v="1"/>
    <n v="896000"/>
    <n v="512"/>
  </r>
  <r>
    <n v="18458"/>
    <x v="2"/>
    <x v="7"/>
    <n v="2"/>
    <n v="2"/>
    <x v="3"/>
    <s v="Ortensia Giraldo"/>
    <n v="239"/>
    <n v="239"/>
    <x v="3"/>
    <n v="1027700"/>
    <n v="549.70000000000005"/>
  </r>
  <r>
    <n v="18459"/>
    <x v="2"/>
    <x v="11"/>
    <n v="7"/>
    <n v="6"/>
    <x v="5"/>
    <s v="Carolina Navarro"/>
    <n v="156"/>
    <n v="156"/>
    <x v="1"/>
    <n v="1092000"/>
    <n v="624"/>
  </r>
  <r>
    <n v="18460"/>
    <x v="2"/>
    <x v="9"/>
    <n v="3"/>
    <n v="7"/>
    <x v="18"/>
    <s v="Marcela Valencia"/>
    <n v="106"/>
    <n v="106"/>
    <x v="0"/>
    <n v="318000"/>
    <n v="212"/>
  </r>
  <r>
    <n v="18461"/>
    <x v="2"/>
    <x v="6"/>
    <n v="1"/>
    <n v="15"/>
    <x v="10"/>
    <s v="Juan Carlos Londoño"/>
    <n v="226"/>
    <n v="226"/>
    <x v="3"/>
    <n v="971800"/>
    <n v="519.79999999999995"/>
  </r>
  <r>
    <n v="18462"/>
    <x v="2"/>
    <x v="11"/>
    <n v="7"/>
    <n v="9"/>
    <x v="12"/>
    <s v="Ortensia Giraldo"/>
    <n v="77"/>
    <n v="77"/>
    <x v="2"/>
    <n v="677600"/>
    <n v="292.60000000000002"/>
  </r>
  <r>
    <n v="18463"/>
    <x v="2"/>
    <x v="11"/>
    <n v="7"/>
    <n v="14"/>
    <x v="9"/>
    <s v="Ortensia Giraldo"/>
    <n v="57"/>
    <n v="57"/>
    <x v="2"/>
    <n v="501600"/>
    <n v="216.6"/>
  </r>
  <r>
    <n v="18464"/>
    <x v="2"/>
    <x v="3"/>
    <n v="8"/>
    <n v="24"/>
    <x v="12"/>
    <s v="Ernesto Pérez"/>
    <n v="271"/>
    <n v="271"/>
    <x v="0"/>
    <n v="650400"/>
    <n v="379.4"/>
  </r>
  <r>
    <n v="18465"/>
    <x v="2"/>
    <x v="1"/>
    <n v="10"/>
    <n v="3"/>
    <x v="2"/>
    <s v="Ortensia Giraldo"/>
    <n v="208"/>
    <n v="208"/>
    <x v="2"/>
    <n v="1560000"/>
    <n v="520"/>
  </r>
  <r>
    <n v="18466"/>
    <x v="2"/>
    <x v="0"/>
    <n v="11"/>
    <n v="20"/>
    <x v="0"/>
    <s v="Juan Carlos Londoño"/>
    <n v="120"/>
    <n v="120"/>
    <x v="1"/>
    <n v="840000"/>
    <n v="480"/>
  </r>
  <r>
    <n v="18467"/>
    <x v="2"/>
    <x v="1"/>
    <n v="10"/>
    <n v="10"/>
    <x v="4"/>
    <s v="Ernesto Pérez"/>
    <n v="77"/>
    <n v="77"/>
    <x v="3"/>
    <n v="423500"/>
    <n v="269.5"/>
  </r>
  <r>
    <n v="18468"/>
    <x v="2"/>
    <x v="0"/>
    <n v="11"/>
    <n v="23"/>
    <x v="3"/>
    <s v="Carolina Navarro"/>
    <n v="71"/>
    <n v="71"/>
    <x v="3"/>
    <n v="390500"/>
    <n v="248.5"/>
  </r>
  <r>
    <n v="18469"/>
    <x v="2"/>
    <x v="8"/>
    <n v="5"/>
    <n v="16"/>
    <x v="11"/>
    <s v="Patricia Fernandez"/>
    <n v="247"/>
    <n v="247"/>
    <x v="2"/>
    <n v="1852500"/>
    <n v="617.5"/>
  </r>
  <r>
    <n v="18470"/>
    <x v="2"/>
    <x v="4"/>
    <n v="12"/>
    <n v="1"/>
    <x v="6"/>
    <s v="Juan Carlos Londoño"/>
    <n v="112"/>
    <n v="112"/>
    <x v="3"/>
    <n v="616000"/>
    <n v="392"/>
  </r>
  <r>
    <n v="18471"/>
    <x v="2"/>
    <x v="9"/>
    <n v="3"/>
    <n v="8"/>
    <x v="16"/>
    <s v="Marcela Valencia"/>
    <n v="115"/>
    <n v="115"/>
    <x v="0"/>
    <n v="345000"/>
    <n v="230"/>
  </r>
  <r>
    <n v="18472"/>
    <x v="2"/>
    <x v="8"/>
    <n v="5"/>
    <n v="30"/>
    <x v="15"/>
    <s v="Carolina Navarro"/>
    <n v="123"/>
    <n v="123"/>
    <x v="1"/>
    <n v="861000"/>
    <n v="492"/>
  </r>
  <r>
    <n v="18473"/>
    <x v="2"/>
    <x v="11"/>
    <n v="7"/>
    <n v="18"/>
    <x v="17"/>
    <s v="Juan Carlos Londoño"/>
    <n v="222"/>
    <n v="222"/>
    <x v="0"/>
    <n v="532800"/>
    <n v="310.8"/>
  </r>
  <r>
    <n v="18474"/>
    <x v="2"/>
    <x v="6"/>
    <n v="1"/>
    <n v="23"/>
    <x v="1"/>
    <s v="Ortensia Giraldo"/>
    <n v="217"/>
    <n v="217"/>
    <x v="3"/>
    <n v="933100"/>
    <n v="499.1"/>
  </r>
  <r>
    <n v="18475"/>
    <x v="2"/>
    <x v="2"/>
    <n v="4"/>
    <n v="16"/>
    <x v="8"/>
    <s v="Carolina Navarro"/>
    <n v="254"/>
    <n v="254"/>
    <x v="2"/>
    <n v="1905000"/>
    <n v="635"/>
  </r>
  <r>
    <n v="18476"/>
    <x v="2"/>
    <x v="5"/>
    <n v="9"/>
    <n v="23"/>
    <x v="14"/>
    <s v="Marcela Valencia"/>
    <n v="104"/>
    <n v="104"/>
    <x v="3"/>
    <n v="572000"/>
    <n v="364"/>
  </r>
  <r>
    <n v="18477"/>
    <x v="2"/>
    <x v="11"/>
    <n v="7"/>
    <n v="1"/>
    <x v="15"/>
    <s v="Ernesto Pérez"/>
    <n v="241"/>
    <n v="241"/>
    <x v="3"/>
    <n v="1036300"/>
    <n v="554.29999999999995"/>
  </r>
  <r>
    <n v="18478"/>
    <x v="2"/>
    <x v="0"/>
    <n v="11"/>
    <n v="8"/>
    <x v="4"/>
    <s v="Juan Carlos Londoño"/>
    <n v="216"/>
    <n v="216"/>
    <x v="2"/>
    <n v="1620000"/>
    <n v="540"/>
  </r>
  <r>
    <n v="18479"/>
    <x v="2"/>
    <x v="8"/>
    <n v="5"/>
    <n v="11"/>
    <x v="19"/>
    <s v="Carolina Navarro"/>
    <n v="116"/>
    <n v="116"/>
    <x v="3"/>
    <n v="638000"/>
    <n v="406"/>
  </r>
  <r>
    <n v="18480"/>
    <x v="2"/>
    <x v="10"/>
    <n v="6"/>
    <n v="25"/>
    <x v="10"/>
    <s v="Juan Carlos Londoño"/>
    <n v="124"/>
    <n v="124"/>
    <x v="1"/>
    <n v="868000"/>
    <n v="496"/>
  </r>
  <r>
    <n v="18481"/>
    <x v="2"/>
    <x v="5"/>
    <n v="9"/>
    <n v="13"/>
    <x v="19"/>
    <s v="Ortensia Giraldo"/>
    <n v="56"/>
    <n v="56"/>
    <x v="3"/>
    <n v="308000"/>
    <n v="196"/>
  </r>
  <r>
    <n v="18482"/>
    <x v="2"/>
    <x v="1"/>
    <n v="10"/>
    <n v="5"/>
    <x v="1"/>
    <s v="Ortensia Giraldo"/>
    <n v="106"/>
    <n v="106"/>
    <x v="3"/>
    <n v="583000"/>
    <n v="371"/>
  </r>
  <r>
    <n v="18483"/>
    <x v="2"/>
    <x v="6"/>
    <n v="1"/>
    <n v="3"/>
    <x v="16"/>
    <s v="Marcela Valencia"/>
    <n v="233"/>
    <n v="233"/>
    <x v="0"/>
    <n v="559200"/>
    <n v="326.2"/>
  </r>
  <r>
    <n v="18484"/>
    <x v="2"/>
    <x v="6"/>
    <n v="1"/>
    <n v="1"/>
    <x v="8"/>
    <s v="Carolina Navarro"/>
    <n v="232"/>
    <n v="232"/>
    <x v="0"/>
    <n v="556800"/>
    <n v="324.8"/>
  </r>
  <r>
    <n v="18485"/>
    <x v="2"/>
    <x v="0"/>
    <n v="11"/>
    <n v="6"/>
    <x v="8"/>
    <s v="Ortensia Giraldo"/>
    <n v="298"/>
    <n v="298"/>
    <x v="2"/>
    <n v="2235000"/>
    <n v="745"/>
  </r>
  <r>
    <n v="18486"/>
    <x v="2"/>
    <x v="4"/>
    <n v="12"/>
    <n v="13"/>
    <x v="3"/>
    <s v="Ortensia Giraldo"/>
    <n v="266"/>
    <n v="266"/>
    <x v="2"/>
    <n v="1995000"/>
    <n v="665"/>
  </r>
  <r>
    <n v="18487"/>
    <x v="2"/>
    <x v="11"/>
    <n v="7"/>
    <n v="11"/>
    <x v="1"/>
    <s v="Juan Carlos Londoño"/>
    <n v="104"/>
    <n v="104"/>
    <x v="2"/>
    <n v="915200"/>
    <n v="395.2"/>
  </r>
  <r>
    <n v="18488"/>
    <x v="2"/>
    <x v="6"/>
    <n v="1"/>
    <n v="8"/>
    <x v="11"/>
    <s v="Patricia Fernandez"/>
    <n v="276"/>
    <n v="276"/>
    <x v="3"/>
    <n v="1186800"/>
    <n v="634.79999999999995"/>
  </r>
  <r>
    <n v="18489"/>
    <x v="2"/>
    <x v="3"/>
    <n v="8"/>
    <n v="29"/>
    <x v="13"/>
    <s v="Ortensia Giraldo"/>
    <n v="251"/>
    <n v="251"/>
    <x v="3"/>
    <n v="1079300"/>
    <n v="577.29999999999995"/>
  </r>
  <r>
    <n v="18490"/>
    <x v="2"/>
    <x v="1"/>
    <n v="10"/>
    <n v="29"/>
    <x v="7"/>
    <s v="Ernesto Pérez"/>
    <n v="50"/>
    <n v="50"/>
    <x v="3"/>
    <n v="275000"/>
    <n v="175"/>
  </r>
  <r>
    <n v="18491"/>
    <x v="2"/>
    <x v="8"/>
    <n v="5"/>
    <n v="9"/>
    <x v="9"/>
    <s v="Ortensia Giraldo"/>
    <n v="237"/>
    <n v="237"/>
    <x v="2"/>
    <n v="1777500"/>
    <n v="592.5"/>
  </r>
  <r>
    <n v="18492"/>
    <x v="2"/>
    <x v="0"/>
    <n v="11"/>
    <n v="7"/>
    <x v="14"/>
    <s v="Patricia Fernandez"/>
    <n v="261"/>
    <n v="261"/>
    <x v="2"/>
    <n v="1957500"/>
    <n v="652.5"/>
  </r>
  <r>
    <n v="18493"/>
    <x v="2"/>
    <x v="3"/>
    <n v="8"/>
    <n v="29"/>
    <x v="12"/>
    <s v="Ortensia Giraldo"/>
    <n v="219"/>
    <n v="219"/>
    <x v="3"/>
    <n v="941700"/>
    <n v="503.7"/>
  </r>
  <r>
    <n v="18494"/>
    <x v="2"/>
    <x v="4"/>
    <n v="12"/>
    <n v="21"/>
    <x v="3"/>
    <s v="Carolina Navarro"/>
    <n v="58"/>
    <n v="58"/>
    <x v="3"/>
    <n v="319000"/>
    <n v="203"/>
  </r>
  <r>
    <n v="18495"/>
    <x v="2"/>
    <x v="2"/>
    <n v="4"/>
    <n v="17"/>
    <x v="8"/>
    <s v="Ernesto Pérez"/>
    <n v="67"/>
    <n v="67"/>
    <x v="3"/>
    <n v="368500"/>
    <n v="234.5"/>
  </r>
  <r>
    <n v="18496"/>
    <x v="2"/>
    <x v="4"/>
    <n v="12"/>
    <n v="10"/>
    <x v="16"/>
    <s v="Ernesto Pérez"/>
    <n v="81"/>
    <n v="81"/>
    <x v="3"/>
    <n v="445500"/>
    <n v="283.5"/>
  </r>
  <r>
    <n v="18497"/>
    <x v="2"/>
    <x v="1"/>
    <n v="10"/>
    <n v="4"/>
    <x v="6"/>
    <s v="Juan Carlos Londoño"/>
    <n v="132"/>
    <n v="132"/>
    <x v="1"/>
    <n v="924000"/>
    <n v="528"/>
  </r>
  <r>
    <n v="18498"/>
    <x v="2"/>
    <x v="8"/>
    <n v="5"/>
    <n v="8"/>
    <x v="16"/>
    <s v="Carolina Navarro"/>
    <n v="98"/>
    <n v="98"/>
    <x v="0"/>
    <n v="294000"/>
    <n v="196"/>
  </r>
  <r>
    <n v="18499"/>
    <x v="2"/>
    <x v="3"/>
    <n v="8"/>
    <n v="4"/>
    <x v="8"/>
    <s v="Ernesto Pérez"/>
    <n v="243"/>
    <n v="243"/>
    <x v="0"/>
    <n v="583200"/>
    <n v="340.2"/>
  </r>
  <r>
    <n v="18500"/>
    <x v="2"/>
    <x v="6"/>
    <n v="1"/>
    <n v="1"/>
    <x v="11"/>
    <s v="Juan Carlos Londoño"/>
    <n v="262"/>
    <n v="262"/>
    <x v="3"/>
    <n v="1126600"/>
    <n v="602.6"/>
  </r>
  <r>
    <n v="18501"/>
    <x v="2"/>
    <x v="0"/>
    <n v="11"/>
    <n v="16"/>
    <x v="16"/>
    <s v="Juan Carlos Londoño"/>
    <n v="270"/>
    <n v="270"/>
    <x v="2"/>
    <n v="2025000"/>
    <n v="675"/>
  </r>
  <r>
    <n v="18502"/>
    <x v="2"/>
    <x v="7"/>
    <n v="2"/>
    <n v="1"/>
    <x v="6"/>
    <s v="Carolina Navarro"/>
    <n v="267"/>
    <n v="267"/>
    <x v="3"/>
    <n v="1148100"/>
    <n v="614.1"/>
  </r>
  <r>
    <n v="18503"/>
    <x v="2"/>
    <x v="8"/>
    <n v="5"/>
    <n v="2"/>
    <x v="16"/>
    <s v="Juan Carlos Londoño"/>
    <n v="162"/>
    <n v="162"/>
    <x v="1"/>
    <n v="1134000"/>
    <n v="648"/>
  </r>
  <r>
    <n v="18504"/>
    <x v="2"/>
    <x v="4"/>
    <n v="12"/>
    <n v="21"/>
    <x v="5"/>
    <s v="Juan Carlos Londoño"/>
    <n v="174"/>
    <n v="174"/>
    <x v="1"/>
    <n v="1218000"/>
    <n v="696"/>
  </r>
  <r>
    <n v="18505"/>
    <x v="2"/>
    <x v="6"/>
    <n v="1"/>
    <n v="9"/>
    <x v="0"/>
    <s v="Juan Carlos Londoño"/>
    <n v="76"/>
    <n v="76"/>
    <x v="1"/>
    <n v="532000"/>
    <n v="304"/>
  </r>
  <r>
    <n v="18506"/>
    <x v="2"/>
    <x v="10"/>
    <n v="6"/>
    <n v="29"/>
    <x v="6"/>
    <s v="Ortensia Giraldo"/>
    <n v="252"/>
    <n v="252"/>
    <x v="2"/>
    <n v="1890000"/>
    <n v="630"/>
  </r>
  <r>
    <n v="18507"/>
    <x v="2"/>
    <x v="6"/>
    <n v="1"/>
    <n v="21"/>
    <x v="3"/>
    <s v="Juan Carlos Londoño"/>
    <n v="54"/>
    <n v="54"/>
    <x v="2"/>
    <n v="475200"/>
    <n v="205.2"/>
  </r>
  <r>
    <n v="18508"/>
    <x v="2"/>
    <x v="7"/>
    <n v="2"/>
    <n v="5"/>
    <x v="9"/>
    <s v="Carolina Navarro"/>
    <n v="110"/>
    <n v="110"/>
    <x v="2"/>
    <n v="968000"/>
    <n v="418"/>
  </r>
  <r>
    <n v="18509"/>
    <x v="2"/>
    <x v="9"/>
    <n v="3"/>
    <n v="29"/>
    <x v="11"/>
    <s v="Ernesto Pérez"/>
    <n v="92"/>
    <n v="92"/>
    <x v="3"/>
    <n v="506000"/>
    <n v="322"/>
  </r>
  <r>
    <n v="18510"/>
    <x v="2"/>
    <x v="5"/>
    <n v="9"/>
    <n v="28"/>
    <x v="8"/>
    <s v="Patricia Fernandez"/>
    <n v="82"/>
    <n v="82"/>
    <x v="3"/>
    <n v="451000"/>
    <n v="287"/>
  </r>
  <r>
    <n v="18511"/>
    <x v="2"/>
    <x v="0"/>
    <n v="11"/>
    <n v="21"/>
    <x v="0"/>
    <s v="Marcela Valencia"/>
    <n v="167"/>
    <n v="167"/>
    <x v="1"/>
    <n v="1169000"/>
    <n v="668"/>
  </r>
  <r>
    <n v="18512"/>
    <x v="2"/>
    <x v="6"/>
    <n v="1"/>
    <n v="1"/>
    <x v="9"/>
    <s v="Carolina Navarro"/>
    <n v="101"/>
    <n v="101"/>
    <x v="1"/>
    <n v="707000"/>
    <n v="404"/>
  </r>
  <r>
    <n v="18513"/>
    <x v="2"/>
    <x v="3"/>
    <n v="8"/>
    <n v="2"/>
    <x v="18"/>
    <s v="Patricia Fernandez"/>
    <n v="83"/>
    <n v="83"/>
    <x v="2"/>
    <n v="730400"/>
    <n v="315.39999999999998"/>
  </r>
  <r>
    <n v="18514"/>
    <x v="2"/>
    <x v="1"/>
    <n v="10"/>
    <n v="5"/>
    <x v="3"/>
    <s v="Ernesto Pérez"/>
    <n v="112"/>
    <n v="112"/>
    <x v="3"/>
    <n v="616000"/>
    <n v="392"/>
  </r>
  <r>
    <n v="18515"/>
    <x v="2"/>
    <x v="4"/>
    <n v="12"/>
    <n v="10"/>
    <x v="7"/>
    <s v="Carolina Navarro"/>
    <n v="258"/>
    <n v="258"/>
    <x v="2"/>
    <n v="1935000"/>
    <n v="645"/>
  </r>
  <r>
    <n v="18516"/>
    <x v="2"/>
    <x v="4"/>
    <n v="12"/>
    <n v="25"/>
    <x v="2"/>
    <s v="Patricia Fernandez"/>
    <n v="76"/>
    <n v="76"/>
    <x v="3"/>
    <n v="418000"/>
    <n v="266"/>
  </r>
  <r>
    <n v="18517"/>
    <x v="2"/>
    <x v="10"/>
    <n v="6"/>
    <n v="23"/>
    <x v="13"/>
    <s v="Juan Carlos Londoño"/>
    <n v="100"/>
    <n v="100"/>
    <x v="1"/>
    <n v="700000"/>
    <n v="400"/>
  </r>
  <r>
    <n v="18518"/>
    <x v="2"/>
    <x v="1"/>
    <n v="10"/>
    <n v="6"/>
    <x v="3"/>
    <s v="Carolina Navarro"/>
    <n v="289"/>
    <n v="289"/>
    <x v="2"/>
    <n v="2167500"/>
    <n v="722.5"/>
  </r>
  <r>
    <n v="18519"/>
    <x v="2"/>
    <x v="11"/>
    <n v="7"/>
    <n v="20"/>
    <x v="4"/>
    <s v="Patricia Fernandez"/>
    <n v="292"/>
    <n v="292"/>
    <x v="3"/>
    <n v="1255600"/>
    <n v="671.6"/>
  </r>
  <r>
    <n v="18520"/>
    <x v="2"/>
    <x v="0"/>
    <n v="11"/>
    <n v="2"/>
    <x v="18"/>
    <s v="Ernesto Pérez"/>
    <n v="238"/>
    <n v="238"/>
    <x v="2"/>
    <n v="1785000"/>
    <n v="595"/>
  </r>
  <r>
    <n v="18521"/>
    <x v="2"/>
    <x v="4"/>
    <n v="12"/>
    <n v="14"/>
    <x v="18"/>
    <s v="Carolina Navarro"/>
    <n v="280"/>
    <n v="280"/>
    <x v="2"/>
    <n v="2100000"/>
    <n v="700"/>
  </r>
  <r>
    <n v="18522"/>
    <x v="2"/>
    <x v="2"/>
    <n v="4"/>
    <n v="9"/>
    <x v="18"/>
    <s v="Patricia Fernandez"/>
    <n v="92"/>
    <n v="92"/>
    <x v="1"/>
    <n v="644000"/>
    <n v="368"/>
  </r>
  <r>
    <n v="18523"/>
    <x v="2"/>
    <x v="8"/>
    <n v="5"/>
    <n v="18"/>
    <x v="6"/>
    <s v="Carolina Navarro"/>
    <n v="85"/>
    <n v="85"/>
    <x v="0"/>
    <n v="255000"/>
    <n v="170"/>
  </r>
  <r>
    <n v="18524"/>
    <x v="2"/>
    <x v="3"/>
    <n v="8"/>
    <n v="12"/>
    <x v="12"/>
    <s v="Patricia Fernandez"/>
    <n v="269"/>
    <n v="269"/>
    <x v="3"/>
    <n v="1156700"/>
    <n v="618.70000000000005"/>
  </r>
  <r>
    <n v="18525"/>
    <x v="2"/>
    <x v="3"/>
    <n v="8"/>
    <n v="21"/>
    <x v="14"/>
    <s v="Ortensia Giraldo"/>
    <n v="126"/>
    <n v="126"/>
    <x v="1"/>
    <n v="882000"/>
    <n v="504"/>
  </r>
  <r>
    <n v="18526"/>
    <x v="2"/>
    <x v="3"/>
    <n v="8"/>
    <n v="9"/>
    <x v="10"/>
    <s v="Patricia Fernandez"/>
    <n v="219"/>
    <n v="219"/>
    <x v="3"/>
    <n v="941700"/>
    <n v="503.7"/>
  </r>
  <r>
    <n v="18527"/>
    <x v="2"/>
    <x v="3"/>
    <n v="8"/>
    <n v="8"/>
    <x v="12"/>
    <s v="Carolina Navarro"/>
    <n v="212"/>
    <n v="212"/>
    <x v="3"/>
    <n v="911600"/>
    <n v="487.6"/>
  </r>
  <r>
    <n v="18528"/>
    <x v="2"/>
    <x v="6"/>
    <n v="1"/>
    <n v="15"/>
    <x v="8"/>
    <s v="Ernesto Pérez"/>
    <n v="270"/>
    <n v="270"/>
    <x v="0"/>
    <n v="648000"/>
    <n v="378"/>
  </r>
  <r>
    <n v="18529"/>
    <x v="2"/>
    <x v="7"/>
    <n v="2"/>
    <n v="6"/>
    <x v="12"/>
    <s v="Juan Carlos Londoño"/>
    <n v="276"/>
    <n v="276"/>
    <x v="0"/>
    <n v="662400"/>
    <n v="386.4"/>
  </r>
  <r>
    <n v="18530"/>
    <x v="2"/>
    <x v="11"/>
    <n v="7"/>
    <n v="21"/>
    <x v="4"/>
    <s v="Marcela Valencia"/>
    <n v="158"/>
    <n v="158"/>
    <x v="1"/>
    <n v="1106000"/>
    <n v="632"/>
  </r>
  <r>
    <n v="18531"/>
    <x v="2"/>
    <x v="3"/>
    <n v="8"/>
    <n v="14"/>
    <x v="18"/>
    <s v="Carolina Navarro"/>
    <n v="58"/>
    <n v="58"/>
    <x v="2"/>
    <n v="510400"/>
    <n v="220.4"/>
  </r>
  <r>
    <n v="18532"/>
    <x v="2"/>
    <x v="3"/>
    <n v="8"/>
    <n v="11"/>
    <x v="19"/>
    <s v="Patricia Fernandez"/>
    <n v="238"/>
    <n v="238"/>
    <x v="3"/>
    <n v="1023400"/>
    <n v="547.4"/>
  </r>
  <r>
    <n v="18533"/>
    <x v="2"/>
    <x v="9"/>
    <n v="3"/>
    <n v="2"/>
    <x v="13"/>
    <s v="Patricia Fernandez"/>
    <n v="84"/>
    <n v="84"/>
    <x v="1"/>
    <n v="588000"/>
    <n v="336"/>
  </r>
  <r>
    <n v="18534"/>
    <x v="2"/>
    <x v="0"/>
    <n v="11"/>
    <n v="27"/>
    <x v="0"/>
    <s v="Patricia Fernandez"/>
    <n v="115"/>
    <n v="115"/>
    <x v="1"/>
    <n v="805000"/>
    <n v="460"/>
  </r>
  <r>
    <n v="18535"/>
    <x v="2"/>
    <x v="2"/>
    <n v="4"/>
    <n v="14"/>
    <x v="1"/>
    <s v="Patricia Fernandez"/>
    <n v="219"/>
    <n v="219"/>
    <x v="2"/>
    <n v="1642500"/>
    <n v="547.5"/>
  </r>
  <r>
    <n v="18536"/>
    <x v="2"/>
    <x v="6"/>
    <n v="1"/>
    <n v="26"/>
    <x v="13"/>
    <s v="Marcela Valencia"/>
    <n v="54"/>
    <n v="54"/>
    <x v="2"/>
    <n v="475200"/>
    <n v="205.2"/>
  </r>
  <r>
    <n v="18537"/>
    <x v="2"/>
    <x v="1"/>
    <n v="10"/>
    <n v="19"/>
    <x v="11"/>
    <s v="Ortensia Giraldo"/>
    <n v="90"/>
    <n v="90"/>
    <x v="3"/>
    <n v="495000"/>
    <n v="315"/>
  </r>
  <r>
    <n v="18538"/>
    <x v="2"/>
    <x v="1"/>
    <n v="10"/>
    <n v="26"/>
    <x v="4"/>
    <s v="Ernesto Pérez"/>
    <n v="278"/>
    <n v="278"/>
    <x v="2"/>
    <n v="2085000"/>
    <n v="695"/>
  </r>
  <r>
    <n v="18539"/>
    <x v="2"/>
    <x v="0"/>
    <n v="11"/>
    <n v="27"/>
    <x v="7"/>
    <s v="Ortensia Giraldo"/>
    <n v="108"/>
    <n v="108"/>
    <x v="1"/>
    <n v="756000"/>
    <n v="432"/>
  </r>
  <r>
    <n v="18540"/>
    <x v="2"/>
    <x v="8"/>
    <n v="5"/>
    <n v="19"/>
    <x v="0"/>
    <s v="Marcela Valencia"/>
    <n v="86"/>
    <n v="86"/>
    <x v="1"/>
    <n v="602000"/>
    <n v="344"/>
  </r>
  <r>
    <n v="18541"/>
    <x v="2"/>
    <x v="1"/>
    <n v="10"/>
    <n v="15"/>
    <x v="18"/>
    <s v="Marcela Valencia"/>
    <n v="50"/>
    <n v="50"/>
    <x v="1"/>
    <n v="350000"/>
    <n v="200"/>
  </r>
  <r>
    <n v="18542"/>
    <x v="2"/>
    <x v="10"/>
    <n v="6"/>
    <n v="27"/>
    <x v="14"/>
    <s v="Carolina Navarro"/>
    <n v="53"/>
    <n v="53"/>
    <x v="3"/>
    <n v="291500"/>
    <n v="185.5"/>
  </r>
  <r>
    <n v="18543"/>
    <x v="2"/>
    <x v="2"/>
    <n v="4"/>
    <n v="18"/>
    <x v="12"/>
    <s v="Carolina Navarro"/>
    <n v="161"/>
    <n v="161"/>
    <x v="1"/>
    <n v="1127000"/>
    <n v="644"/>
  </r>
  <r>
    <n v="18544"/>
    <x v="2"/>
    <x v="3"/>
    <n v="8"/>
    <n v="25"/>
    <x v="14"/>
    <s v="Carolina Navarro"/>
    <n v="300"/>
    <n v="300"/>
    <x v="0"/>
    <n v="720000"/>
    <n v="420"/>
  </r>
  <r>
    <n v="18545"/>
    <x v="2"/>
    <x v="10"/>
    <n v="6"/>
    <n v="28"/>
    <x v="13"/>
    <s v="Ortensia Giraldo"/>
    <n v="275"/>
    <n v="275"/>
    <x v="2"/>
    <n v="2062500"/>
    <n v="687.5"/>
  </r>
  <r>
    <n v="18546"/>
    <x v="2"/>
    <x v="7"/>
    <n v="2"/>
    <n v="18"/>
    <x v="1"/>
    <s v="Juan Carlos Londoño"/>
    <n v="291"/>
    <n v="291"/>
    <x v="0"/>
    <n v="698400"/>
    <n v="407.4"/>
  </r>
  <r>
    <n v="18547"/>
    <x v="2"/>
    <x v="6"/>
    <n v="1"/>
    <n v="9"/>
    <x v="7"/>
    <s v="Patricia Fernandez"/>
    <n v="164"/>
    <n v="164"/>
    <x v="1"/>
    <n v="1148000"/>
    <n v="656"/>
  </r>
  <r>
    <n v="18548"/>
    <x v="2"/>
    <x v="8"/>
    <n v="5"/>
    <n v="16"/>
    <x v="12"/>
    <s v="Patricia Fernandez"/>
    <n v="212"/>
    <n v="212"/>
    <x v="2"/>
    <n v="1590000"/>
    <n v="530"/>
  </r>
  <r>
    <n v="18549"/>
    <x v="2"/>
    <x v="0"/>
    <n v="11"/>
    <n v="15"/>
    <x v="12"/>
    <s v="Carolina Navarro"/>
    <n v="66"/>
    <n v="66"/>
    <x v="3"/>
    <n v="363000"/>
    <n v="231"/>
  </r>
  <r>
    <n v="18550"/>
    <x v="2"/>
    <x v="2"/>
    <n v="4"/>
    <n v="13"/>
    <x v="11"/>
    <s v="Ortensia Giraldo"/>
    <n v="262"/>
    <n v="262"/>
    <x v="2"/>
    <n v="1965000"/>
    <n v="655"/>
  </r>
  <r>
    <n v="18551"/>
    <x v="2"/>
    <x v="8"/>
    <n v="5"/>
    <n v="2"/>
    <x v="12"/>
    <s v="Patricia Fernandez"/>
    <n v="83"/>
    <n v="83"/>
    <x v="0"/>
    <n v="249000"/>
    <n v="166"/>
  </r>
  <r>
    <n v="18552"/>
    <x v="2"/>
    <x v="5"/>
    <n v="9"/>
    <n v="15"/>
    <x v="11"/>
    <s v="Juan Carlos Londoño"/>
    <n v="73"/>
    <n v="73"/>
    <x v="0"/>
    <n v="219000"/>
    <n v="146"/>
  </r>
  <r>
    <n v="18553"/>
    <x v="2"/>
    <x v="2"/>
    <n v="4"/>
    <n v="29"/>
    <x v="7"/>
    <s v="Marcela Valencia"/>
    <n v="115"/>
    <n v="115"/>
    <x v="1"/>
    <n v="805000"/>
    <n v="460"/>
  </r>
  <r>
    <n v="18554"/>
    <x v="2"/>
    <x v="5"/>
    <n v="9"/>
    <n v="16"/>
    <x v="1"/>
    <s v="Juan Carlos Londoño"/>
    <n v="87"/>
    <n v="87"/>
    <x v="3"/>
    <n v="478500"/>
    <n v="304.5"/>
  </r>
  <r>
    <n v="18555"/>
    <x v="2"/>
    <x v="10"/>
    <n v="6"/>
    <n v="21"/>
    <x v="14"/>
    <s v="Ortensia Giraldo"/>
    <n v="105"/>
    <n v="105"/>
    <x v="0"/>
    <n v="315000"/>
    <n v="210"/>
  </r>
  <r>
    <n v="18556"/>
    <x v="2"/>
    <x v="5"/>
    <n v="9"/>
    <n v="12"/>
    <x v="8"/>
    <s v="Marcela Valencia"/>
    <n v="289"/>
    <n v="289"/>
    <x v="2"/>
    <n v="2167500"/>
    <n v="722.5"/>
  </r>
  <r>
    <n v="18557"/>
    <x v="2"/>
    <x v="5"/>
    <n v="9"/>
    <n v="12"/>
    <x v="7"/>
    <s v="Juan Carlos Londoño"/>
    <n v="62"/>
    <n v="62"/>
    <x v="3"/>
    <n v="341000"/>
    <n v="217"/>
  </r>
  <r>
    <n v="18558"/>
    <x v="2"/>
    <x v="10"/>
    <n v="6"/>
    <n v="28"/>
    <x v="15"/>
    <s v="Juan Carlos Londoño"/>
    <n v="88"/>
    <n v="88"/>
    <x v="0"/>
    <n v="264000"/>
    <n v="176"/>
  </r>
  <r>
    <n v="18559"/>
    <x v="2"/>
    <x v="3"/>
    <n v="8"/>
    <n v="2"/>
    <x v="10"/>
    <s v="Carolina Navarro"/>
    <n v="270"/>
    <n v="270"/>
    <x v="0"/>
    <n v="648000"/>
    <n v="378"/>
  </r>
  <r>
    <n v="18560"/>
    <x v="2"/>
    <x v="0"/>
    <n v="11"/>
    <n v="27"/>
    <x v="2"/>
    <s v="Marcela Valencia"/>
    <n v="87"/>
    <n v="87"/>
    <x v="1"/>
    <n v="609000"/>
    <n v="348"/>
  </r>
  <r>
    <n v="18561"/>
    <x v="2"/>
    <x v="10"/>
    <n v="6"/>
    <n v="11"/>
    <x v="1"/>
    <s v="Juan Carlos Londoño"/>
    <n v="87"/>
    <n v="87"/>
    <x v="0"/>
    <n v="261000"/>
    <n v="174"/>
  </r>
  <r>
    <n v="18562"/>
    <x v="2"/>
    <x v="4"/>
    <n v="12"/>
    <n v="15"/>
    <x v="19"/>
    <s v="Juan Carlos Londoño"/>
    <n v="113"/>
    <n v="113"/>
    <x v="1"/>
    <n v="791000"/>
    <n v="452"/>
  </r>
  <r>
    <n v="18563"/>
    <x v="2"/>
    <x v="8"/>
    <n v="5"/>
    <n v="20"/>
    <x v="0"/>
    <s v="Ortensia Giraldo"/>
    <n v="65"/>
    <n v="65"/>
    <x v="3"/>
    <n v="357500"/>
    <n v="227.5"/>
  </r>
  <r>
    <n v="18564"/>
    <x v="2"/>
    <x v="1"/>
    <n v="10"/>
    <n v="26"/>
    <x v="17"/>
    <s v="Marcela Valencia"/>
    <n v="53"/>
    <n v="53"/>
    <x v="3"/>
    <n v="291500"/>
    <n v="185.5"/>
  </r>
  <r>
    <n v="18565"/>
    <x v="2"/>
    <x v="1"/>
    <n v="10"/>
    <n v="6"/>
    <x v="4"/>
    <s v="Patricia Fernandez"/>
    <n v="93"/>
    <n v="93"/>
    <x v="3"/>
    <n v="511500"/>
    <n v="325.5"/>
  </r>
  <r>
    <n v="18566"/>
    <x v="2"/>
    <x v="3"/>
    <n v="8"/>
    <n v="15"/>
    <x v="6"/>
    <s v="Juan Carlos Londoño"/>
    <n v="96"/>
    <n v="96"/>
    <x v="2"/>
    <n v="844800"/>
    <n v="364.8"/>
  </r>
  <r>
    <n v="18567"/>
    <x v="2"/>
    <x v="8"/>
    <n v="5"/>
    <n v="11"/>
    <x v="10"/>
    <s v="Patricia Fernandez"/>
    <n v="80"/>
    <n v="80"/>
    <x v="0"/>
    <n v="240000"/>
    <n v="160"/>
  </r>
  <r>
    <n v="18568"/>
    <x v="2"/>
    <x v="1"/>
    <n v="10"/>
    <n v="9"/>
    <x v="3"/>
    <s v="Patricia Fernandez"/>
    <n v="264"/>
    <n v="264"/>
    <x v="2"/>
    <n v="1980000"/>
    <n v="660"/>
  </r>
  <r>
    <n v="18569"/>
    <x v="2"/>
    <x v="8"/>
    <n v="5"/>
    <n v="21"/>
    <x v="8"/>
    <s v="Carolina Navarro"/>
    <n v="66"/>
    <n v="66"/>
    <x v="3"/>
    <n v="363000"/>
    <n v="231"/>
  </r>
  <r>
    <n v="18570"/>
    <x v="2"/>
    <x v="7"/>
    <n v="2"/>
    <n v="28"/>
    <x v="10"/>
    <s v="Patricia Fernandez"/>
    <n v="163"/>
    <n v="163"/>
    <x v="1"/>
    <n v="1141000"/>
    <n v="652"/>
  </r>
  <r>
    <n v="18571"/>
    <x v="2"/>
    <x v="5"/>
    <n v="9"/>
    <n v="27"/>
    <x v="4"/>
    <s v="Ernesto Pérez"/>
    <n v="58"/>
    <n v="58"/>
    <x v="0"/>
    <n v="174000"/>
    <n v="116"/>
  </r>
  <r>
    <n v="18572"/>
    <x v="2"/>
    <x v="10"/>
    <n v="6"/>
    <n v="10"/>
    <x v="17"/>
    <s v="Marcela Valencia"/>
    <n v="77"/>
    <n v="77"/>
    <x v="1"/>
    <n v="539000"/>
    <n v="308"/>
  </r>
  <r>
    <n v="18573"/>
    <x v="2"/>
    <x v="8"/>
    <n v="5"/>
    <n v="24"/>
    <x v="3"/>
    <s v="Juan Carlos Londoño"/>
    <n v="101"/>
    <n v="101"/>
    <x v="3"/>
    <n v="555500"/>
    <n v="353.5"/>
  </r>
  <r>
    <n v="18574"/>
    <x v="2"/>
    <x v="4"/>
    <n v="12"/>
    <n v="19"/>
    <x v="6"/>
    <s v="Juan Carlos Londoño"/>
    <n v="51"/>
    <n v="51"/>
    <x v="1"/>
    <n v="357000"/>
    <n v="204"/>
  </r>
  <r>
    <n v="18575"/>
    <x v="2"/>
    <x v="8"/>
    <n v="5"/>
    <n v="24"/>
    <x v="18"/>
    <s v="Ortensia Giraldo"/>
    <n v="259"/>
    <n v="259"/>
    <x v="2"/>
    <n v="1942500"/>
    <n v="647.5"/>
  </r>
  <r>
    <n v="18576"/>
    <x v="2"/>
    <x v="2"/>
    <n v="4"/>
    <n v="25"/>
    <x v="16"/>
    <s v="Carolina Navarro"/>
    <n v="277"/>
    <n v="277"/>
    <x v="2"/>
    <n v="2077500"/>
    <n v="692.5"/>
  </r>
  <r>
    <n v="18577"/>
    <x v="2"/>
    <x v="0"/>
    <n v="11"/>
    <n v="24"/>
    <x v="5"/>
    <s v="Carolina Navarro"/>
    <n v="105"/>
    <n v="105"/>
    <x v="1"/>
    <n v="735000"/>
    <n v="420"/>
  </r>
  <r>
    <n v="18578"/>
    <x v="2"/>
    <x v="5"/>
    <n v="9"/>
    <n v="11"/>
    <x v="18"/>
    <s v="Ortensia Giraldo"/>
    <n v="81"/>
    <n v="81"/>
    <x v="0"/>
    <n v="243000"/>
    <n v="162"/>
  </r>
  <r>
    <n v="18579"/>
    <x v="2"/>
    <x v="0"/>
    <n v="11"/>
    <n v="10"/>
    <x v="14"/>
    <s v="Carolina Navarro"/>
    <n v="72"/>
    <n v="72"/>
    <x v="0"/>
    <n v="216000"/>
    <n v="144"/>
  </r>
  <r>
    <n v="18580"/>
    <x v="2"/>
    <x v="3"/>
    <n v="8"/>
    <n v="30"/>
    <x v="0"/>
    <s v="Juan Carlos Londoño"/>
    <n v="231"/>
    <n v="231"/>
    <x v="0"/>
    <n v="554400"/>
    <n v="323.39999999999998"/>
  </r>
  <r>
    <n v="18581"/>
    <x v="2"/>
    <x v="11"/>
    <n v="7"/>
    <n v="26"/>
    <x v="14"/>
    <s v="Marcela Valencia"/>
    <n v="295"/>
    <n v="295"/>
    <x v="3"/>
    <n v="1268500"/>
    <n v="678.5"/>
  </r>
  <r>
    <n v="18582"/>
    <x v="2"/>
    <x v="10"/>
    <n v="6"/>
    <n v="4"/>
    <x v="8"/>
    <s v="Ernesto Pérez"/>
    <n v="156"/>
    <n v="156"/>
    <x v="1"/>
    <n v="1092000"/>
    <n v="624"/>
  </r>
  <r>
    <n v="18583"/>
    <x v="2"/>
    <x v="1"/>
    <n v="10"/>
    <n v="30"/>
    <x v="12"/>
    <s v="Patricia Fernandez"/>
    <n v="73"/>
    <n v="73"/>
    <x v="0"/>
    <n v="219000"/>
    <n v="146"/>
  </r>
  <r>
    <n v="18584"/>
    <x v="2"/>
    <x v="9"/>
    <n v="3"/>
    <n v="17"/>
    <x v="3"/>
    <s v="Ortensia Giraldo"/>
    <n v="207"/>
    <n v="207"/>
    <x v="2"/>
    <n v="1552500"/>
    <n v="517.5"/>
  </r>
  <r>
    <n v="18585"/>
    <x v="2"/>
    <x v="11"/>
    <n v="7"/>
    <n v="1"/>
    <x v="0"/>
    <s v="Marcela Valencia"/>
    <n v="215"/>
    <n v="215"/>
    <x v="3"/>
    <n v="924500"/>
    <n v="494.5"/>
  </r>
  <r>
    <n v="18586"/>
    <x v="2"/>
    <x v="6"/>
    <n v="1"/>
    <n v="30"/>
    <x v="19"/>
    <s v="Ortensia Giraldo"/>
    <n v="283"/>
    <n v="283"/>
    <x v="0"/>
    <n v="679200"/>
    <n v="396.2"/>
  </r>
  <r>
    <n v="18587"/>
    <x v="2"/>
    <x v="5"/>
    <n v="9"/>
    <n v="11"/>
    <x v="4"/>
    <s v="Ernesto Pérez"/>
    <n v="101"/>
    <n v="101"/>
    <x v="3"/>
    <n v="555500"/>
    <n v="353.5"/>
  </r>
  <r>
    <n v="18588"/>
    <x v="2"/>
    <x v="2"/>
    <n v="4"/>
    <n v="26"/>
    <x v="0"/>
    <s v="Patricia Fernandez"/>
    <n v="74"/>
    <n v="74"/>
    <x v="0"/>
    <n v="222000"/>
    <n v="148"/>
  </r>
  <r>
    <n v="18589"/>
    <x v="2"/>
    <x v="6"/>
    <n v="1"/>
    <n v="16"/>
    <x v="2"/>
    <s v="Ernesto Pérez"/>
    <n v="73"/>
    <n v="73"/>
    <x v="1"/>
    <n v="511000"/>
    <n v="292"/>
  </r>
  <r>
    <n v="18590"/>
    <x v="2"/>
    <x v="9"/>
    <n v="3"/>
    <n v="16"/>
    <x v="8"/>
    <s v="Ortensia Giraldo"/>
    <n v="143"/>
    <n v="143"/>
    <x v="1"/>
    <n v="1001000"/>
    <n v="572"/>
  </r>
  <r>
    <n v="18591"/>
    <x v="2"/>
    <x v="2"/>
    <n v="4"/>
    <n v="5"/>
    <x v="13"/>
    <s v="Patricia Fernandez"/>
    <n v="270"/>
    <n v="270"/>
    <x v="2"/>
    <n v="2025000"/>
    <n v="675"/>
  </r>
  <r>
    <n v="18592"/>
    <x v="2"/>
    <x v="7"/>
    <n v="2"/>
    <n v="30"/>
    <x v="6"/>
    <s v="Ernesto Pérez"/>
    <n v="211"/>
    <n v="211"/>
    <x v="3"/>
    <n v="907300"/>
    <n v="485.3"/>
  </r>
  <r>
    <n v="18593"/>
    <x v="2"/>
    <x v="10"/>
    <n v="6"/>
    <n v="5"/>
    <x v="4"/>
    <s v="Patricia Fernandez"/>
    <n v="120"/>
    <n v="120"/>
    <x v="1"/>
    <n v="840000"/>
    <n v="480"/>
  </r>
  <r>
    <n v="18594"/>
    <x v="2"/>
    <x v="1"/>
    <n v="10"/>
    <n v="26"/>
    <x v="16"/>
    <s v="Carolina Navarro"/>
    <n v="87"/>
    <n v="87"/>
    <x v="3"/>
    <n v="478500"/>
    <n v="304.5"/>
  </r>
  <r>
    <n v="18595"/>
    <x v="2"/>
    <x v="9"/>
    <n v="3"/>
    <n v="2"/>
    <x v="7"/>
    <s v="Juan Carlos Londoño"/>
    <n v="119"/>
    <n v="119"/>
    <x v="1"/>
    <n v="833000"/>
    <n v="476"/>
  </r>
  <r>
    <n v="18596"/>
    <x v="2"/>
    <x v="10"/>
    <n v="6"/>
    <n v="7"/>
    <x v="11"/>
    <s v="Ernesto Pérez"/>
    <n v="143"/>
    <n v="143"/>
    <x v="1"/>
    <n v="1001000"/>
    <n v="572"/>
  </r>
  <r>
    <n v="18597"/>
    <x v="2"/>
    <x v="9"/>
    <n v="3"/>
    <n v="27"/>
    <x v="11"/>
    <s v="Marcela Valencia"/>
    <n v="79"/>
    <n v="79"/>
    <x v="0"/>
    <n v="237000"/>
    <n v="158"/>
  </r>
  <r>
    <n v="18598"/>
    <x v="2"/>
    <x v="10"/>
    <n v="6"/>
    <n v="14"/>
    <x v="6"/>
    <s v="Patricia Fernandez"/>
    <n v="97"/>
    <n v="97"/>
    <x v="0"/>
    <n v="291000"/>
    <n v="194"/>
  </r>
  <r>
    <n v="18599"/>
    <x v="2"/>
    <x v="0"/>
    <n v="11"/>
    <n v="2"/>
    <x v="8"/>
    <s v="Juan Carlos Londoño"/>
    <n v="262"/>
    <n v="262"/>
    <x v="2"/>
    <n v="1965000"/>
    <n v="655"/>
  </r>
  <r>
    <n v="18600"/>
    <x v="2"/>
    <x v="10"/>
    <n v="6"/>
    <n v="16"/>
    <x v="4"/>
    <s v="Ortensia Giraldo"/>
    <n v="109"/>
    <n v="109"/>
    <x v="1"/>
    <n v="763000"/>
    <n v="436"/>
  </r>
  <r>
    <n v="18601"/>
    <x v="2"/>
    <x v="9"/>
    <n v="3"/>
    <n v="30"/>
    <x v="0"/>
    <s v="Juan Carlos Londoño"/>
    <n v="170"/>
    <n v="170"/>
    <x v="1"/>
    <n v="1190000"/>
    <n v="680"/>
  </r>
  <r>
    <n v="18602"/>
    <x v="2"/>
    <x v="7"/>
    <n v="2"/>
    <n v="24"/>
    <x v="6"/>
    <s v="Ernesto Pérez"/>
    <n v="87"/>
    <n v="87"/>
    <x v="1"/>
    <n v="609000"/>
    <n v="348"/>
  </r>
  <r>
    <n v="18603"/>
    <x v="2"/>
    <x v="11"/>
    <n v="7"/>
    <n v="24"/>
    <x v="16"/>
    <s v="Marcela Valencia"/>
    <n v="288"/>
    <n v="288"/>
    <x v="0"/>
    <n v="691200"/>
    <n v="403.2"/>
  </r>
  <r>
    <n v="18604"/>
    <x v="2"/>
    <x v="9"/>
    <n v="3"/>
    <n v="22"/>
    <x v="4"/>
    <s v="Ernesto Pérez"/>
    <n v="63"/>
    <n v="63"/>
    <x v="3"/>
    <n v="346500"/>
    <n v="220.5"/>
  </r>
  <r>
    <n v="18605"/>
    <x v="2"/>
    <x v="0"/>
    <n v="11"/>
    <n v="28"/>
    <x v="10"/>
    <s v="Ortensia Giraldo"/>
    <n v="206"/>
    <n v="206"/>
    <x v="2"/>
    <n v="1545000"/>
    <n v="515"/>
  </r>
  <r>
    <n v="18606"/>
    <x v="2"/>
    <x v="11"/>
    <n v="7"/>
    <n v="23"/>
    <x v="17"/>
    <s v="Patricia Fernandez"/>
    <n v="259"/>
    <n v="259"/>
    <x v="0"/>
    <n v="621600"/>
    <n v="362.6"/>
  </r>
  <r>
    <n v="18607"/>
    <x v="2"/>
    <x v="2"/>
    <n v="4"/>
    <n v="6"/>
    <x v="12"/>
    <s v="Carolina Navarro"/>
    <n v="146"/>
    <n v="146"/>
    <x v="1"/>
    <n v="1022000"/>
    <n v="584"/>
  </r>
  <r>
    <n v="18608"/>
    <x v="2"/>
    <x v="2"/>
    <n v="4"/>
    <n v="28"/>
    <x v="15"/>
    <s v="Patricia Fernandez"/>
    <n v="80"/>
    <n v="80"/>
    <x v="3"/>
    <n v="440000"/>
    <n v="280"/>
  </r>
  <r>
    <n v="18609"/>
    <x v="2"/>
    <x v="1"/>
    <n v="10"/>
    <n v="30"/>
    <x v="18"/>
    <s v="Carolina Navarro"/>
    <n v="235"/>
    <n v="235"/>
    <x v="2"/>
    <n v="1762500"/>
    <n v="587.5"/>
  </r>
  <r>
    <n v="18610"/>
    <x v="2"/>
    <x v="2"/>
    <n v="4"/>
    <n v="27"/>
    <x v="18"/>
    <s v="Patricia Fernandez"/>
    <n v="109"/>
    <n v="109"/>
    <x v="0"/>
    <n v="327000"/>
    <n v="218"/>
  </r>
  <r>
    <n v="18611"/>
    <x v="2"/>
    <x v="5"/>
    <n v="9"/>
    <n v="29"/>
    <x v="7"/>
    <s v="Juan Carlos Londoño"/>
    <n v="160"/>
    <n v="160"/>
    <x v="1"/>
    <n v="1120000"/>
    <n v="640"/>
  </r>
  <r>
    <n v="18612"/>
    <x v="2"/>
    <x v="3"/>
    <n v="8"/>
    <n v="21"/>
    <x v="17"/>
    <s v="Juan Carlos Londoño"/>
    <n v="126"/>
    <n v="126"/>
    <x v="1"/>
    <n v="882000"/>
    <n v="504"/>
  </r>
  <r>
    <n v="18613"/>
    <x v="2"/>
    <x v="3"/>
    <n v="8"/>
    <n v="12"/>
    <x v="16"/>
    <s v="Ortensia Giraldo"/>
    <n v="263"/>
    <n v="263"/>
    <x v="0"/>
    <n v="631200"/>
    <n v="368.2"/>
  </r>
  <r>
    <n v="18614"/>
    <x v="2"/>
    <x v="5"/>
    <n v="9"/>
    <n v="28"/>
    <x v="10"/>
    <s v="Ernesto Pérez"/>
    <n v="82"/>
    <n v="82"/>
    <x v="1"/>
    <n v="574000"/>
    <n v="328"/>
  </r>
  <r>
    <n v="18615"/>
    <x v="2"/>
    <x v="0"/>
    <n v="11"/>
    <n v="27"/>
    <x v="16"/>
    <s v="Patricia Fernandez"/>
    <n v="54"/>
    <n v="54"/>
    <x v="3"/>
    <n v="297000"/>
    <n v="189"/>
  </r>
  <r>
    <n v="18616"/>
    <x v="2"/>
    <x v="3"/>
    <n v="8"/>
    <n v="8"/>
    <x v="17"/>
    <s v="Juan Carlos Londoño"/>
    <n v="249"/>
    <n v="249"/>
    <x v="0"/>
    <n v="597600"/>
    <n v="348.6"/>
  </r>
  <r>
    <n v="18617"/>
    <x v="2"/>
    <x v="4"/>
    <n v="12"/>
    <n v="24"/>
    <x v="11"/>
    <s v="Patricia Fernandez"/>
    <n v="84"/>
    <n v="84"/>
    <x v="0"/>
    <n v="252000"/>
    <n v="168"/>
  </r>
  <r>
    <n v="18618"/>
    <x v="2"/>
    <x v="3"/>
    <n v="8"/>
    <n v="13"/>
    <x v="17"/>
    <s v="Ortensia Giraldo"/>
    <n v="232"/>
    <n v="232"/>
    <x v="3"/>
    <n v="997600"/>
    <n v="533.6"/>
  </r>
  <r>
    <n v="18619"/>
    <x v="2"/>
    <x v="9"/>
    <n v="3"/>
    <n v="25"/>
    <x v="6"/>
    <s v="Patricia Fernandez"/>
    <n v="77"/>
    <n v="77"/>
    <x v="3"/>
    <n v="423500"/>
    <n v="269.5"/>
  </r>
  <r>
    <n v="18620"/>
    <x v="2"/>
    <x v="5"/>
    <n v="9"/>
    <n v="9"/>
    <x v="7"/>
    <s v="Ernesto Pérez"/>
    <n v="240"/>
    <n v="240"/>
    <x v="2"/>
    <n v="1800000"/>
    <n v="600"/>
  </r>
  <r>
    <n v="18621"/>
    <x v="2"/>
    <x v="7"/>
    <n v="2"/>
    <n v="10"/>
    <x v="4"/>
    <s v="Marcela Valencia"/>
    <n v="209"/>
    <n v="209"/>
    <x v="3"/>
    <n v="898700"/>
    <n v="480.7"/>
  </r>
  <r>
    <n v="18622"/>
    <x v="2"/>
    <x v="9"/>
    <n v="3"/>
    <n v="14"/>
    <x v="3"/>
    <s v="Juan Carlos Londoño"/>
    <n v="266"/>
    <n v="266"/>
    <x v="2"/>
    <n v="1995000"/>
    <n v="665"/>
  </r>
  <r>
    <n v="18623"/>
    <x v="2"/>
    <x v="0"/>
    <n v="11"/>
    <n v="14"/>
    <x v="10"/>
    <s v="Ernesto Pérez"/>
    <n v="85"/>
    <n v="85"/>
    <x v="3"/>
    <n v="467500"/>
    <n v="297.5"/>
  </r>
  <r>
    <n v="18624"/>
    <x v="2"/>
    <x v="2"/>
    <n v="4"/>
    <n v="23"/>
    <x v="2"/>
    <s v="Patricia Fernandez"/>
    <n v="68"/>
    <n v="68"/>
    <x v="0"/>
    <n v="204000"/>
    <n v="136"/>
  </r>
  <r>
    <n v="18625"/>
    <x v="2"/>
    <x v="4"/>
    <n v="12"/>
    <n v="6"/>
    <x v="3"/>
    <s v="Juan Carlos Londoño"/>
    <n v="63"/>
    <n v="63"/>
    <x v="1"/>
    <n v="441000"/>
    <n v="252"/>
  </r>
  <r>
    <n v="18626"/>
    <x v="2"/>
    <x v="8"/>
    <n v="5"/>
    <n v="5"/>
    <x v="15"/>
    <s v="Juan Carlos Londoño"/>
    <n v="51"/>
    <n v="51"/>
    <x v="0"/>
    <n v="153000"/>
    <n v="102"/>
  </r>
  <r>
    <n v="18627"/>
    <x v="2"/>
    <x v="4"/>
    <n v="12"/>
    <n v="13"/>
    <x v="0"/>
    <s v="Juan Carlos Londoño"/>
    <n v="72"/>
    <n v="72"/>
    <x v="0"/>
    <n v="216000"/>
    <n v="144"/>
  </r>
  <r>
    <n v="18628"/>
    <x v="2"/>
    <x v="2"/>
    <n v="4"/>
    <n v="21"/>
    <x v="2"/>
    <s v="Marcela Valencia"/>
    <n v="274"/>
    <n v="274"/>
    <x v="2"/>
    <n v="2055000"/>
    <n v="685"/>
  </r>
  <r>
    <n v="18629"/>
    <x v="2"/>
    <x v="5"/>
    <n v="9"/>
    <n v="25"/>
    <x v="18"/>
    <s v="Ernesto Pérez"/>
    <n v="216"/>
    <n v="216"/>
    <x v="2"/>
    <n v="1620000"/>
    <n v="540"/>
  </r>
  <r>
    <n v="18630"/>
    <x v="2"/>
    <x v="1"/>
    <n v="10"/>
    <n v="3"/>
    <x v="1"/>
    <s v="Marcela Valencia"/>
    <n v="64"/>
    <n v="64"/>
    <x v="3"/>
    <n v="352000"/>
    <n v="224"/>
  </r>
  <r>
    <n v="18631"/>
    <x v="2"/>
    <x v="2"/>
    <n v="4"/>
    <n v="11"/>
    <x v="10"/>
    <s v="Patricia Fernandez"/>
    <n v="129"/>
    <n v="129"/>
    <x v="1"/>
    <n v="903000"/>
    <n v="516"/>
  </r>
  <r>
    <n v="18632"/>
    <x v="2"/>
    <x v="8"/>
    <n v="5"/>
    <n v="17"/>
    <x v="1"/>
    <s v="Juan Carlos Londoño"/>
    <n v="80"/>
    <n v="80"/>
    <x v="1"/>
    <n v="560000"/>
    <n v="320"/>
  </r>
  <r>
    <n v="18633"/>
    <x v="2"/>
    <x v="4"/>
    <n v="12"/>
    <n v="20"/>
    <x v="13"/>
    <s v="Juan Carlos Londoño"/>
    <n v="263"/>
    <n v="263"/>
    <x v="2"/>
    <n v="1972500"/>
    <n v="657.5"/>
  </r>
  <r>
    <n v="18634"/>
    <x v="2"/>
    <x v="11"/>
    <n v="7"/>
    <n v="8"/>
    <x v="16"/>
    <s v="Carolina Navarro"/>
    <n v="256"/>
    <n v="256"/>
    <x v="0"/>
    <n v="614400"/>
    <n v="358.4"/>
  </r>
  <r>
    <n v="18635"/>
    <x v="2"/>
    <x v="4"/>
    <n v="12"/>
    <n v="26"/>
    <x v="15"/>
    <s v="Patricia Fernandez"/>
    <n v="119"/>
    <n v="119"/>
    <x v="1"/>
    <n v="833000"/>
    <n v="476"/>
  </r>
  <r>
    <n v="18636"/>
    <x v="2"/>
    <x v="6"/>
    <n v="1"/>
    <n v="23"/>
    <x v="2"/>
    <s v="Ortensia Giraldo"/>
    <n v="234"/>
    <n v="234"/>
    <x v="3"/>
    <n v="1006200"/>
    <n v="538.20000000000005"/>
  </r>
  <r>
    <n v="18637"/>
    <x v="2"/>
    <x v="6"/>
    <n v="1"/>
    <n v="21"/>
    <x v="14"/>
    <s v="Marcela Valencia"/>
    <n v="90"/>
    <n v="90"/>
    <x v="2"/>
    <n v="792000"/>
    <n v="342"/>
  </r>
  <r>
    <n v="18638"/>
    <x v="2"/>
    <x v="3"/>
    <n v="8"/>
    <n v="26"/>
    <x v="10"/>
    <s v="Marcela Valencia"/>
    <n v="220"/>
    <n v="220"/>
    <x v="3"/>
    <n v="946000"/>
    <n v="506"/>
  </r>
  <r>
    <n v="18639"/>
    <x v="2"/>
    <x v="1"/>
    <n v="10"/>
    <n v="12"/>
    <x v="12"/>
    <s v="Ortensia Giraldo"/>
    <n v="63"/>
    <n v="63"/>
    <x v="0"/>
    <n v="189000"/>
    <n v="126"/>
  </r>
  <r>
    <n v="18640"/>
    <x v="2"/>
    <x v="10"/>
    <n v="6"/>
    <n v="12"/>
    <x v="16"/>
    <s v="Marcela Valencia"/>
    <n v="179"/>
    <n v="179"/>
    <x v="1"/>
    <n v="1253000"/>
    <n v="716"/>
  </r>
  <r>
    <n v="18641"/>
    <x v="2"/>
    <x v="4"/>
    <n v="12"/>
    <n v="9"/>
    <x v="13"/>
    <s v="Ortensia Giraldo"/>
    <n v="178"/>
    <n v="178"/>
    <x v="1"/>
    <n v="1246000"/>
    <n v="712"/>
  </r>
  <r>
    <n v="18642"/>
    <x v="2"/>
    <x v="2"/>
    <n v="4"/>
    <n v="27"/>
    <x v="5"/>
    <s v="Ortensia Giraldo"/>
    <n v="115"/>
    <n v="115"/>
    <x v="1"/>
    <n v="805000"/>
    <n v="460"/>
  </r>
  <r>
    <n v="18643"/>
    <x v="2"/>
    <x v="11"/>
    <n v="7"/>
    <n v="15"/>
    <x v="15"/>
    <s v="Juan Carlos Londoño"/>
    <n v="149"/>
    <n v="149"/>
    <x v="1"/>
    <n v="1043000"/>
    <n v="596"/>
  </r>
  <r>
    <n v="18644"/>
    <x v="2"/>
    <x v="9"/>
    <n v="3"/>
    <n v="2"/>
    <x v="2"/>
    <s v="Carolina Navarro"/>
    <n v="240"/>
    <n v="240"/>
    <x v="2"/>
    <n v="1800000"/>
    <n v="600"/>
  </r>
  <r>
    <n v="18645"/>
    <x v="2"/>
    <x v="11"/>
    <n v="7"/>
    <n v="20"/>
    <x v="14"/>
    <s v="Marcela Valencia"/>
    <n v="253"/>
    <n v="253"/>
    <x v="3"/>
    <n v="1087900"/>
    <n v="581.9"/>
  </r>
  <r>
    <n v="18646"/>
    <x v="2"/>
    <x v="11"/>
    <n v="7"/>
    <n v="28"/>
    <x v="12"/>
    <s v="Patricia Fernandez"/>
    <n v="62"/>
    <n v="62"/>
    <x v="2"/>
    <n v="545600"/>
    <n v="235.6"/>
  </r>
  <r>
    <n v="18647"/>
    <x v="2"/>
    <x v="0"/>
    <n v="11"/>
    <n v="19"/>
    <x v="7"/>
    <s v="Ortensia Giraldo"/>
    <n v="89"/>
    <n v="89"/>
    <x v="3"/>
    <n v="489500"/>
    <n v="311.5"/>
  </r>
  <r>
    <n v="18648"/>
    <x v="2"/>
    <x v="7"/>
    <n v="2"/>
    <n v="11"/>
    <x v="17"/>
    <s v="Ortensia Giraldo"/>
    <n v="101"/>
    <n v="101"/>
    <x v="1"/>
    <n v="707000"/>
    <n v="404"/>
  </r>
  <r>
    <n v="18649"/>
    <x v="2"/>
    <x v="9"/>
    <n v="3"/>
    <n v="28"/>
    <x v="10"/>
    <s v="Patricia Fernandez"/>
    <n v="84"/>
    <n v="84"/>
    <x v="0"/>
    <n v="252000"/>
    <n v="168"/>
  </r>
  <r>
    <n v="18650"/>
    <x v="2"/>
    <x v="1"/>
    <n v="10"/>
    <n v="22"/>
    <x v="15"/>
    <s v="Ernesto Pérez"/>
    <n v="66"/>
    <n v="66"/>
    <x v="3"/>
    <n v="363000"/>
    <n v="231"/>
  </r>
  <r>
    <n v="18651"/>
    <x v="2"/>
    <x v="10"/>
    <n v="6"/>
    <n v="3"/>
    <x v="8"/>
    <s v="Patricia Fernandez"/>
    <n v="102"/>
    <n v="102"/>
    <x v="1"/>
    <n v="714000"/>
    <n v="408"/>
  </r>
  <r>
    <n v="18652"/>
    <x v="2"/>
    <x v="2"/>
    <n v="4"/>
    <n v="2"/>
    <x v="0"/>
    <s v="Patricia Fernandez"/>
    <n v="104"/>
    <n v="104"/>
    <x v="0"/>
    <n v="312000"/>
    <n v="208"/>
  </r>
  <r>
    <n v="18653"/>
    <x v="2"/>
    <x v="0"/>
    <n v="11"/>
    <n v="14"/>
    <x v="18"/>
    <s v="Carolina Navarro"/>
    <n v="154"/>
    <n v="154"/>
    <x v="1"/>
    <n v="1078000"/>
    <n v="616"/>
  </r>
  <r>
    <n v="18654"/>
    <x v="2"/>
    <x v="6"/>
    <n v="1"/>
    <n v="18"/>
    <x v="1"/>
    <s v="Ernesto Pérez"/>
    <n v="75"/>
    <n v="75"/>
    <x v="2"/>
    <n v="660000"/>
    <n v="285"/>
  </r>
  <r>
    <n v="18655"/>
    <x v="2"/>
    <x v="7"/>
    <n v="2"/>
    <n v="15"/>
    <x v="9"/>
    <s v="Juan Carlos Londoño"/>
    <n v="234"/>
    <n v="234"/>
    <x v="0"/>
    <n v="561600"/>
    <n v="327.60000000000002"/>
  </r>
  <r>
    <n v="18656"/>
    <x v="2"/>
    <x v="6"/>
    <n v="1"/>
    <n v="12"/>
    <x v="19"/>
    <s v="Ernesto Pérez"/>
    <n v="286"/>
    <n v="286"/>
    <x v="0"/>
    <n v="686400"/>
    <n v="400.4"/>
  </r>
  <r>
    <n v="18657"/>
    <x v="2"/>
    <x v="4"/>
    <n v="12"/>
    <n v="10"/>
    <x v="5"/>
    <s v="Ortensia Giraldo"/>
    <n v="154"/>
    <n v="154"/>
    <x v="1"/>
    <n v="1078000"/>
    <n v="616"/>
  </r>
  <r>
    <n v="18658"/>
    <x v="2"/>
    <x v="2"/>
    <n v="4"/>
    <n v="22"/>
    <x v="19"/>
    <s v="Marcela Valencia"/>
    <n v="112"/>
    <n v="112"/>
    <x v="1"/>
    <n v="784000"/>
    <n v="448"/>
  </r>
  <r>
    <n v="18659"/>
    <x v="2"/>
    <x v="6"/>
    <n v="1"/>
    <n v="4"/>
    <x v="15"/>
    <s v="Carolina Navarro"/>
    <n v="103"/>
    <n v="103"/>
    <x v="2"/>
    <n v="906400"/>
    <n v="391.4"/>
  </r>
  <r>
    <n v="18660"/>
    <x v="2"/>
    <x v="8"/>
    <n v="5"/>
    <n v="15"/>
    <x v="10"/>
    <s v="Patricia Fernandez"/>
    <n v="103"/>
    <n v="103"/>
    <x v="3"/>
    <n v="566500"/>
    <n v="360.5"/>
  </r>
  <r>
    <n v="18661"/>
    <x v="2"/>
    <x v="10"/>
    <n v="6"/>
    <n v="3"/>
    <x v="15"/>
    <s v="Marcela Valencia"/>
    <n v="219"/>
    <n v="219"/>
    <x v="2"/>
    <n v="1642500"/>
    <n v="547.5"/>
  </r>
  <r>
    <n v="18662"/>
    <x v="2"/>
    <x v="10"/>
    <n v="6"/>
    <n v="18"/>
    <x v="10"/>
    <s v="Ortensia Giraldo"/>
    <n v="219"/>
    <n v="219"/>
    <x v="2"/>
    <n v="1642500"/>
    <n v="547.5"/>
  </r>
  <r>
    <n v="18663"/>
    <x v="2"/>
    <x v="10"/>
    <n v="6"/>
    <n v="10"/>
    <x v="10"/>
    <s v="Marcela Valencia"/>
    <n v="258"/>
    <n v="258"/>
    <x v="2"/>
    <n v="1935000"/>
    <n v="645"/>
  </r>
  <r>
    <n v="18664"/>
    <x v="2"/>
    <x v="8"/>
    <n v="5"/>
    <n v="15"/>
    <x v="18"/>
    <s v="Carolina Navarro"/>
    <n v="67"/>
    <n v="67"/>
    <x v="1"/>
    <n v="469000"/>
    <n v="268"/>
  </r>
  <r>
    <n v="18665"/>
    <x v="2"/>
    <x v="11"/>
    <n v="7"/>
    <n v="18"/>
    <x v="11"/>
    <s v="Marcela Valencia"/>
    <n v="219"/>
    <n v="219"/>
    <x v="0"/>
    <n v="525600"/>
    <n v="306.60000000000002"/>
  </r>
  <r>
    <n v="18666"/>
    <x v="2"/>
    <x v="0"/>
    <n v="11"/>
    <n v="12"/>
    <x v="18"/>
    <s v="Carolina Navarro"/>
    <n v="123"/>
    <n v="123"/>
    <x v="1"/>
    <n v="861000"/>
    <n v="492"/>
  </r>
  <r>
    <n v="18667"/>
    <x v="2"/>
    <x v="10"/>
    <n v="6"/>
    <n v="24"/>
    <x v="5"/>
    <s v="Carolina Navarro"/>
    <n v="119"/>
    <n v="119"/>
    <x v="1"/>
    <n v="833000"/>
    <n v="476"/>
  </r>
  <r>
    <n v="18668"/>
    <x v="2"/>
    <x v="3"/>
    <n v="8"/>
    <n v="30"/>
    <x v="4"/>
    <s v="Carolina Navarro"/>
    <n v="90"/>
    <n v="90"/>
    <x v="2"/>
    <n v="792000"/>
    <n v="342"/>
  </r>
  <r>
    <n v="18669"/>
    <x v="2"/>
    <x v="8"/>
    <n v="5"/>
    <n v="24"/>
    <x v="4"/>
    <s v="Marcela Valencia"/>
    <n v="112"/>
    <n v="112"/>
    <x v="1"/>
    <n v="784000"/>
    <n v="448"/>
  </r>
  <r>
    <n v="18670"/>
    <x v="2"/>
    <x v="8"/>
    <n v="5"/>
    <n v="8"/>
    <x v="8"/>
    <s v="Marcela Valencia"/>
    <n v="118"/>
    <n v="118"/>
    <x v="0"/>
    <n v="354000"/>
    <n v="236"/>
  </r>
  <r>
    <n v="18671"/>
    <x v="2"/>
    <x v="3"/>
    <n v="8"/>
    <n v="1"/>
    <x v="6"/>
    <s v="Marcela Valencia"/>
    <n v="234"/>
    <n v="234"/>
    <x v="3"/>
    <n v="1006200"/>
    <n v="538.20000000000005"/>
  </r>
  <r>
    <n v="18672"/>
    <x v="2"/>
    <x v="5"/>
    <n v="9"/>
    <n v="12"/>
    <x v="7"/>
    <s v="Juan Carlos Londoño"/>
    <n v="215"/>
    <n v="215"/>
    <x v="2"/>
    <n v="1612500"/>
    <n v="537.5"/>
  </r>
  <r>
    <n v="18673"/>
    <x v="2"/>
    <x v="11"/>
    <n v="7"/>
    <n v="12"/>
    <x v="19"/>
    <s v="Ortensia Giraldo"/>
    <n v="227"/>
    <n v="227"/>
    <x v="0"/>
    <n v="544800"/>
    <n v="317.8"/>
  </r>
  <r>
    <n v="18674"/>
    <x v="2"/>
    <x v="7"/>
    <n v="2"/>
    <n v="16"/>
    <x v="8"/>
    <s v="Ortensia Giraldo"/>
    <n v="293"/>
    <n v="293"/>
    <x v="0"/>
    <n v="703200"/>
    <n v="410.2"/>
  </r>
  <r>
    <n v="18675"/>
    <x v="2"/>
    <x v="5"/>
    <n v="9"/>
    <n v="4"/>
    <x v="9"/>
    <s v="Marcela Valencia"/>
    <n v="253"/>
    <n v="253"/>
    <x v="2"/>
    <n v="1897500"/>
    <n v="632.5"/>
  </r>
  <r>
    <n v="18676"/>
    <x v="2"/>
    <x v="11"/>
    <n v="7"/>
    <n v="5"/>
    <x v="16"/>
    <s v="Patricia Fernandez"/>
    <n v="104"/>
    <n v="104"/>
    <x v="2"/>
    <n v="915200"/>
    <n v="395.2"/>
  </r>
  <r>
    <n v="18677"/>
    <x v="2"/>
    <x v="4"/>
    <n v="12"/>
    <n v="24"/>
    <x v="4"/>
    <s v="Patricia Fernandez"/>
    <n v="77"/>
    <n v="77"/>
    <x v="3"/>
    <n v="423500"/>
    <n v="269.5"/>
  </r>
  <r>
    <n v="18678"/>
    <x v="2"/>
    <x v="11"/>
    <n v="7"/>
    <n v="15"/>
    <x v="5"/>
    <s v="Ortensia Giraldo"/>
    <n v="61"/>
    <n v="61"/>
    <x v="1"/>
    <n v="427000"/>
    <n v="244"/>
  </r>
  <r>
    <n v="18679"/>
    <x v="2"/>
    <x v="5"/>
    <n v="9"/>
    <n v="4"/>
    <x v="2"/>
    <s v="Juan Carlos Londoño"/>
    <n v="72"/>
    <n v="72"/>
    <x v="0"/>
    <n v="216000"/>
    <n v="144"/>
  </r>
  <r>
    <n v="18680"/>
    <x v="2"/>
    <x v="9"/>
    <n v="3"/>
    <n v="12"/>
    <x v="18"/>
    <s v="Marcela Valencia"/>
    <n v="71"/>
    <n v="71"/>
    <x v="3"/>
    <n v="390500"/>
    <n v="248.5"/>
  </r>
  <r>
    <n v="18681"/>
    <x v="2"/>
    <x v="2"/>
    <n v="4"/>
    <n v="13"/>
    <x v="7"/>
    <s v="Marcela Valencia"/>
    <n v="63"/>
    <n v="63"/>
    <x v="3"/>
    <n v="346500"/>
    <n v="220.5"/>
  </r>
  <r>
    <n v="18682"/>
    <x v="2"/>
    <x v="4"/>
    <n v="12"/>
    <n v="28"/>
    <x v="5"/>
    <s v="Ernesto Pérez"/>
    <n v="51"/>
    <n v="51"/>
    <x v="3"/>
    <n v="280500"/>
    <n v="178.5"/>
  </r>
  <r>
    <n v="18683"/>
    <x v="2"/>
    <x v="7"/>
    <n v="2"/>
    <n v="25"/>
    <x v="13"/>
    <s v="Carolina Navarro"/>
    <n v="119"/>
    <n v="119"/>
    <x v="1"/>
    <n v="833000"/>
    <n v="476"/>
  </r>
  <r>
    <n v="18684"/>
    <x v="2"/>
    <x v="11"/>
    <n v="7"/>
    <n v="24"/>
    <x v="3"/>
    <s v="Patricia Fernandez"/>
    <n v="275"/>
    <n v="275"/>
    <x v="3"/>
    <n v="1182500"/>
    <n v="632.5"/>
  </r>
  <r>
    <n v="18685"/>
    <x v="2"/>
    <x v="6"/>
    <n v="1"/>
    <n v="28"/>
    <x v="0"/>
    <s v="Ernesto Pérez"/>
    <n v="106"/>
    <n v="106"/>
    <x v="1"/>
    <n v="742000"/>
    <n v="424"/>
  </r>
  <r>
    <n v="18686"/>
    <x v="2"/>
    <x v="7"/>
    <n v="2"/>
    <n v="20"/>
    <x v="1"/>
    <s v="Ortensia Giraldo"/>
    <n v="247"/>
    <n v="247"/>
    <x v="0"/>
    <n v="592800"/>
    <n v="345.8"/>
  </r>
  <r>
    <n v="18687"/>
    <x v="2"/>
    <x v="8"/>
    <n v="5"/>
    <n v="6"/>
    <x v="16"/>
    <s v="Patricia Fernandez"/>
    <n v="220"/>
    <n v="220"/>
    <x v="2"/>
    <n v="1650000"/>
    <n v="550"/>
  </r>
  <r>
    <n v="18688"/>
    <x v="2"/>
    <x v="6"/>
    <n v="1"/>
    <n v="30"/>
    <x v="8"/>
    <s v="Ernesto Pérez"/>
    <n v="158"/>
    <n v="158"/>
    <x v="1"/>
    <n v="1106000"/>
    <n v="632"/>
  </r>
  <r>
    <n v="18689"/>
    <x v="2"/>
    <x v="10"/>
    <n v="6"/>
    <n v="7"/>
    <x v="14"/>
    <s v="Juan Carlos Londoño"/>
    <n v="102"/>
    <n v="102"/>
    <x v="1"/>
    <n v="714000"/>
    <n v="408"/>
  </r>
  <r>
    <n v="18690"/>
    <x v="2"/>
    <x v="9"/>
    <n v="3"/>
    <n v="4"/>
    <x v="11"/>
    <s v="Carolina Navarro"/>
    <n v="54"/>
    <n v="54"/>
    <x v="1"/>
    <n v="378000"/>
    <n v="216"/>
  </r>
  <r>
    <n v="18691"/>
    <x v="2"/>
    <x v="0"/>
    <n v="11"/>
    <n v="4"/>
    <x v="19"/>
    <s v="Ortensia Giraldo"/>
    <n v="115"/>
    <n v="115"/>
    <x v="3"/>
    <n v="632500"/>
    <n v="402.5"/>
  </r>
  <r>
    <n v="18692"/>
    <x v="2"/>
    <x v="2"/>
    <n v="4"/>
    <n v="2"/>
    <x v="8"/>
    <s v="Marcela Valencia"/>
    <n v="92"/>
    <n v="92"/>
    <x v="3"/>
    <n v="506000"/>
    <n v="322"/>
  </r>
  <r>
    <n v="18693"/>
    <x v="2"/>
    <x v="6"/>
    <n v="1"/>
    <n v="16"/>
    <x v="19"/>
    <s v="Carolina Navarro"/>
    <n v="223"/>
    <n v="223"/>
    <x v="0"/>
    <n v="535200"/>
    <n v="312.2"/>
  </r>
  <r>
    <n v="18694"/>
    <x v="2"/>
    <x v="2"/>
    <n v="4"/>
    <n v="9"/>
    <x v="6"/>
    <s v="Patricia Fernandez"/>
    <n v="136"/>
    <n v="136"/>
    <x v="1"/>
    <n v="952000"/>
    <n v="544"/>
  </r>
  <r>
    <n v="18695"/>
    <x v="2"/>
    <x v="1"/>
    <n v="10"/>
    <n v="6"/>
    <x v="8"/>
    <s v="Ortensia Giraldo"/>
    <n v="165"/>
    <n v="165"/>
    <x v="1"/>
    <n v="1155000"/>
    <n v="660"/>
  </r>
  <r>
    <n v="18696"/>
    <x v="2"/>
    <x v="2"/>
    <n v="4"/>
    <n v="16"/>
    <x v="12"/>
    <s v="Ortensia Giraldo"/>
    <n v="67"/>
    <n v="67"/>
    <x v="0"/>
    <n v="201000"/>
    <n v="134"/>
  </r>
  <r>
    <n v="18697"/>
    <x v="2"/>
    <x v="8"/>
    <n v="5"/>
    <n v="2"/>
    <x v="3"/>
    <s v="Carolina Navarro"/>
    <n v="69"/>
    <n v="69"/>
    <x v="3"/>
    <n v="379500"/>
    <n v="241.5"/>
  </r>
  <r>
    <n v="18698"/>
    <x v="2"/>
    <x v="7"/>
    <n v="2"/>
    <n v="30"/>
    <x v="12"/>
    <s v="Carolina Navarro"/>
    <n v="102"/>
    <n v="102"/>
    <x v="2"/>
    <n v="897600"/>
    <n v="387.6"/>
  </r>
  <r>
    <n v="18699"/>
    <x v="2"/>
    <x v="2"/>
    <n v="4"/>
    <n v="22"/>
    <x v="4"/>
    <s v="Carolina Navarro"/>
    <n v="245"/>
    <n v="245"/>
    <x v="2"/>
    <n v="1837500"/>
    <n v="612.5"/>
  </r>
  <r>
    <n v="18700"/>
    <x v="2"/>
    <x v="1"/>
    <n v="10"/>
    <n v="9"/>
    <x v="6"/>
    <s v="Ortensia Giraldo"/>
    <n v="93"/>
    <n v="93"/>
    <x v="3"/>
    <n v="511500"/>
    <n v="325.5"/>
  </r>
  <r>
    <n v="18701"/>
    <x v="2"/>
    <x v="1"/>
    <n v="10"/>
    <n v="24"/>
    <x v="10"/>
    <s v="Carolina Navarro"/>
    <n v="263"/>
    <n v="263"/>
    <x v="2"/>
    <n v="1972500"/>
    <n v="657.5"/>
  </r>
  <r>
    <n v="18702"/>
    <x v="2"/>
    <x v="10"/>
    <n v="6"/>
    <n v="30"/>
    <x v="1"/>
    <s v="Marcela Valencia"/>
    <n v="99"/>
    <n v="99"/>
    <x v="3"/>
    <n v="544500"/>
    <n v="346.5"/>
  </r>
  <r>
    <n v="18703"/>
    <x v="2"/>
    <x v="7"/>
    <n v="2"/>
    <n v="20"/>
    <x v="15"/>
    <s v="Marcela Valencia"/>
    <n v="119"/>
    <n v="119"/>
    <x v="2"/>
    <n v="1047200"/>
    <n v="452.2"/>
  </r>
  <r>
    <n v="18704"/>
    <x v="2"/>
    <x v="4"/>
    <n v="12"/>
    <n v="27"/>
    <x v="3"/>
    <s v="Carolina Navarro"/>
    <n v="54"/>
    <n v="54"/>
    <x v="0"/>
    <n v="162000"/>
    <n v="108"/>
  </r>
  <r>
    <n v="18705"/>
    <x v="2"/>
    <x v="6"/>
    <n v="1"/>
    <n v="12"/>
    <x v="15"/>
    <s v="Marcela Valencia"/>
    <n v="95"/>
    <n v="95"/>
    <x v="1"/>
    <n v="665000"/>
    <n v="380"/>
  </r>
  <r>
    <n v="18706"/>
    <x v="2"/>
    <x v="0"/>
    <n v="11"/>
    <n v="10"/>
    <x v="11"/>
    <s v="Ernesto Pérez"/>
    <n v="272"/>
    <n v="272"/>
    <x v="2"/>
    <n v="2040000"/>
    <n v="680"/>
  </r>
  <r>
    <n v="18707"/>
    <x v="2"/>
    <x v="6"/>
    <n v="1"/>
    <n v="10"/>
    <x v="0"/>
    <s v="Patricia Fernandez"/>
    <n v="63"/>
    <n v="63"/>
    <x v="1"/>
    <n v="441000"/>
    <n v="252"/>
  </r>
  <r>
    <n v="18708"/>
    <x v="2"/>
    <x v="0"/>
    <n v="11"/>
    <n v="17"/>
    <x v="12"/>
    <s v="Patricia Fernandez"/>
    <n v="51"/>
    <n v="51"/>
    <x v="3"/>
    <n v="280500"/>
    <n v="178.5"/>
  </r>
  <r>
    <n v="18709"/>
    <x v="2"/>
    <x v="11"/>
    <n v="7"/>
    <n v="8"/>
    <x v="6"/>
    <s v="Patricia Fernandez"/>
    <n v="253"/>
    <n v="253"/>
    <x v="3"/>
    <n v="1087900"/>
    <n v="581.9"/>
  </r>
  <r>
    <n v="18710"/>
    <x v="2"/>
    <x v="6"/>
    <n v="1"/>
    <n v="21"/>
    <x v="8"/>
    <s v="Carolina Navarro"/>
    <n v="296"/>
    <n v="296"/>
    <x v="3"/>
    <n v="1272800"/>
    <n v="680.8"/>
  </r>
  <r>
    <n v="18711"/>
    <x v="2"/>
    <x v="9"/>
    <n v="3"/>
    <n v="12"/>
    <x v="4"/>
    <s v="Patricia Fernandez"/>
    <n v="105"/>
    <n v="105"/>
    <x v="0"/>
    <n v="315000"/>
    <n v="210"/>
  </r>
  <r>
    <n v="18712"/>
    <x v="2"/>
    <x v="3"/>
    <n v="8"/>
    <n v="12"/>
    <x v="19"/>
    <s v="Carolina Navarro"/>
    <n v="204"/>
    <n v="204"/>
    <x v="3"/>
    <n v="877200"/>
    <n v="469.2"/>
  </r>
  <r>
    <n v="18713"/>
    <x v="2"/>
    <x v="8"/>
    <n v="5"/>
    <n v="2"/>
    <x v="13"/>
    <s v="Ernesto Pérez"/>
    <n v="95"/>
    <n v="95"/>
    <x v="1"/>
    <n v="665000"/>
    <n v="380"/>
  </r>
  <r>
    <n v="18714"/>
    <x v="2"/>
    <x v="7"/>
    <n v="2"/>
    <n v="24"/>
    <x v="8"/>
    <s v="Ortensia Giraldo"/>
    <n v="68"/>
    <n v="68"/>
    <x v="1"/>
    <n v="476000"/>
    <n v="272"/>
  </r>
  <r>
    <n v="18715"/>
    <x v="2"/>
    <x v="3"/>
    <n v="8"/>
    <n v="19"/>
    <x v="1"/>
    <s v="Juan Carlos Londoño"/>
    <n v="74"/>
    <n v="74"/>
    <x v="2"/>
    <n v="651200"/>
    <n v="281.2"/>
  </r>
  <r>
    <n v="18716"/>
    <x v="2"/>
    <x v="5"/>
    <n v="9"/>
    <n v="18"/>
    <x v="17"/>
    <s v="Ernesto Pérez"/>
    <n v="87"/>
    <n v="87"/>
    <x v="3"/>
    <n v="478500"/>
    <n v="304.5"/>
  </r>
  <r>
    <n v="18717"/>
    <x v="2"/>
    <x v="11"/>
    <n v="7"/>
    <n v="3"/>
    <x v="10"/>
    <s v="Marcela Valencia"/>
    <n v="153"/>
    <n v="153"/>
    <x v="1"/>
    <n v="1071000"/>
    <n v="612"/>
  </r>
  <r>
    <n v="18718"/>
    <x v="2"/>
    <x v="9"/>
    <n v="3"/>
    <n v="8"/>
    <x v="16"/>
    <s v="Marcela Valencia"/>
    <n v="246"/>
    <n v="246"/>
    <x v="2"/>
    <n v="1845000"/>
    <n v="615"/>
  </r>
  <r>
    <n v="18719"/>
    <x v="2"/>
    <x v="5"/>
    <n v="9"/>
    <n v="7"/>
    <x v="11"/>
    <s v="Juan Carlos Londoño"/>
    <n v="77"/>
    <n v="77"/>
    <x v="3"/>
    <n v="423500"/>
    <n v="269.5"/>
  </r>
  <r>
    <n v="18720"/>
    <x v="2"/>
    <x v="0"/>
    <n v="11"/>
    <n v="3"/>
    <x v="1"/>
    <s v="Marcela Valencia"/>
    <n v="180"/>
    <n v="180"/>
    <x v="1"/>
    <n v="1260000"/>
    <n v="720"/>
  </r>
  <r>
    <n v="18721"/>
    <x v="2"/>
    <x v="0"/>
    <n v="11"/>
    <n v="10"/>
    <x v="2"/>
    <s v="Ortensia Giraldo"/>
    <n v="93"/>
    <n v="93"/>
    <x v="0"/>
    <n v="279000"/>
    <n v="186"/>
  </r>
  <r>
    <n v="18722"/>
    <x v="2"/>
    <x v="5"/>
    <n v="9"/>
    <n v="3"/>
    <x v="4"/>
    <s v="Carolina Navarro"/>
    <n v="203"/>
    <n v="203"/>
    <x v="2"/>
    <n v="1522500"/>
    <n v="507.5"/>
  </r>
  <r>
    <n v="18723"/>
    <x v="2"/>
    <x v="1"/>
    <n v="10"/>
    <n v="21"/>
    <x v="3"/>
    <s v="Juan Carlos Londoño"/>
    <n v="97"/>
    <n v="97"/>
    <x v="0"/>
    <n v="291000"/>
    <n v="194"/>
  </r>
  <r>
    <n v="18724"/>
    <x v="2"/>
    <x v="10"/>
    <n v="6"/>
    <n v="29"/>
    <x v="17"/>
    <s v="Ernesto Pérez"/>
    <n v="228"/>
    <n v="228"/>
    <x v="2"/>
    <n v="1710000"/>
    <n v="570"/>
  </r>
  <r>
    <n v="18725"/>
    <x v="2"/>
    <x v="11"/>
    <n v="7"/>
    <n v="27"/>
    <x v="6"/>
    <s v="Ernesto Pérez"/>
    <n v="141"/>
    <n v="141"/>
    <x v="1"/>
    <n v="987000"/>
    <n v="564"/>
  </r>
  <r>
    <n v="18726"/>
    <x v="2"/>
    <x v="10"/>
    <n v="6"/>
    <n v="25"/>
    <x v="0"/>
    <s v="Juan Carlos Londoño"/>
    <n v="93"/>
    <n v="93"/>
    <x v="0"/>
    <n v="279000"/>
    <n v="186"/>
  </r>
  <r>
    <n v="18727"/>
    <x v="2"/>
    <x v="3"/>
    <n v="8"/>
    <n v="8"/>
    <x v="7"/>
    <s v="Carolina Navarro"/>
    <n v="286"/>
    <n v="286"/>
    <x v="0"/>
    <n v="686400"/>
    <n v="400.4"/>
  </r>
  <r>
    <n v="18728"/>
    <x v="2"/>
    <x v="4"/>
    <n v="12"/>
    <n v="1"/>
    <x v="5"/>
    <s v="Carolina Navarro"/>
    <n v="74"/>
    <n v="74"/>
    <x v="3"/>
    <n v="407000"/>
    <n v="259"/>
  </r>
  <r>
    <n v="18729"/>
    <x v="2"/>
    <x v="0"/>
    <n v="11"/>
    <n v="30"/>
    <x v="0"/>
    <s v="Ortensia Giraldo"/>
    <n v="64"/>
    <n v="64"/>
    <x v="3"/>
    <n v="352000"/>
    <n v="224"/>
  </r>
  <r>
    <n v="18730"/>
    <x v="2"/>
    <x v="10"/>
    <n v="6"/>
    <n v="18"/>
    <x v="9"/>
    <s v="Juan Carlos Londoño"/>
    <n v="80"/>
    <n v="80"/>
    <x v="3"/>
    <n v="440000"/>
    <n v="280"/>
  </r>
  <r>
    <n v="18731"/>
    <x v="2"/>
    <x v="3"/>
    <n v="8"/>
    <n v="15"/>
    <x v="17"/>
    <s v="Marcela Valencia"/>
    <n v="93"/>
    <n v="93"/>
    <x v="1"/>
    <n v="651000"/>
    <n v="372"/>
  </r>
  <r>
    <n v="18732"/>
    <x v="2"/>
    <x v="0"/>
    <n v="11"/>
    <n v="27"/>
    <x v="4"/>
    <s v="Carolina Navarro"/>
    <n v="154"/>
    <n v="154"/>
    <x v="1"/>
    <n v="1078000"/>
    <n v="616"/>
  </r>
  <r>
    <n v="18733"/>
    <x v="2"/>
    <x v="6"/>
    <n v="1"/>
    <n v="26"/>
    <x v="9"/>
    <s v="Ernesto Pérez"/>
    <n v="74"/>
    <n v="74"/>
    <x v="1"/>
    <n v="518000"/>
    <n v="296"/>
  </r>
  <r>
    <n v="18734"/>
    <x v="2"/>
    <x v="2"/>
    <n v="4"/>
    <n v="5"/>
    <x v="0"/>
    <s v="Juan Carlos Londoño"/>
    <n v="64"/>
    <n v="64"/>
    <x v="3"/>
    <n v="352000"/>
    <n v="224"/>
  </r>
  <r>
    <n v="18735"/>
    <x v="2"/>
    <x v="1"/>
    <n v="10"/>
    <n v="3"/>
    <x v="9"/>
    <s v="Patricia Fernandez"/>
    <n v="103"/>
    <n v="103"/>
    <x v="1"/>
    <n v="721000"/>
    <n v="412"/>
  </r>
  <r>
    <n v="18736"/>
    <x v="2"/>
    <x v="3"/>
    <n v="8"/>
    <n v="30"/>
    <x v="16"/>
    <s v="Carolina Navarro"/>
    <n v="88"/>
    <n v="88"/>
    <x v="1"/>
    <n v="616000"/>
    <n v="352"/>
  </r>
  <r>
    <n v="18737"/>
    <x v="2"/>
    <x v="1"/>
    <n v="10"/>
    <n v="23"/>
    <x v="8"/>
    <s v="Juan Carlos Londoño"/>
    <n v="283"/>
    <n v="283"/>
    <x v="2"/>
    <n v="2122500"/>
    <n v="707.5"/>
  </r>
  <r>
    <n v="18738"/>
    <x v="2"/>
    <x v="5"/>
    <n v="9"/>
    <n v="13"/>
    <x v="5"/>
    <s v="Marcela Valencia"/>
    <n v="68"/>
    <n v="68"/>
    <x v="3"/>
    <n v="374000"/>
    <n v="238"/>
  </r>
  <r>
    <n v="18739"/>
    <x v="2"/>
    <x v="5"/>
    <n v="9"/>
    <n v="28"/>
    <x v="9"/>
    <s v="Carolina Navarro"/>
    <n v="106"/>
    <n v="106"/>
    <x v="0"/>
    <n v="318000"/>
    <n v="212"/>
  </r>
  <r>
    <n v="18740"/>
    <x v="2"/>
    <x v="6"/>
    <n v="1"/>
    <n v="28"/>
    <x v="7"/>
    <s v="Marcela Valencia"/>
    <n v="166"/>
    <n v="166"/>
    <x v="1"/>
    <n v="1162000"/>
    <n v="664"/>
  </r>
  <r>
    <n v="18741"/>
    <x v="2"/>
    <x v="7"/>
    <n v="2"/>
    <n v="5"/>
    <x v="14"/>
    <s v="Ortensia Giraldo"/>
    <n v="56"/>
    <n v="56"/>
    <x v="2"/>
    <n v="492800"/>
    <n v="212.8"/>
  </r>
  <r>
    <n v="18742"/>
    <x v="2"/>
    <x v="0"/>
    <n v="11"/>
    <n v="2"/>
    <x v="13"/>
    <s v="Carolina Navarro"/>
    <n v="98"/>
    <n v="98"/>
    <x v="0"/>
    <n v="294000"/>
    <n v="196"/>
  </r>
  <r>
    <n v="18743"/>
    <x v="2"/>
    <x v="5"/>
    <n v="9"/>
    <n v="18"/>
    <x v="5"/>
    <s v="Patricia Fernandez"/>
    <n v="96"/>
    <n v="96"/>
    <x v="3"/>
    <n v="528000"/>
    <n v="336"/>
  </r>
  <r>
    <n v="18744"/>
    <x v="2"/>
    <x v="4"/>
    <n v="12"/>
    <n v="28"/>
    <x v="6"/>
    <s v="Carolina Navarro"/>
    <n v="257"/>
    <n v="257"/>
    <x v="2"/>
    <n v="1927500"/>
    <n v="642.5"/>
  </r>
  <r>
    <n v="18745"/>
    <x v="2"/>
    <x v="10"/>
    <n v="6"/>
    <n v="30"/>
    <x v="0"/>
    <s v="Carolina Navarro"/>
    <n v="98"/>
    <n v="98"/>
    <x v="0"/>
    <n v="294000"/>
    <n v="196"/>
  </r>
  <r>
    <n v="18746"/>
    <x v="2"/>
    <x v="3"/>
    <n v="8"/>
    <n v="4"/>
    <x v="6"/>
    <s v="Patricia Fernandez"/>
    <n v="298"/>
    <n v="298"/>
    <x v="0"/>
    <n v="715200"/>
    <n v="417.2"/>
  </r>
  <r>
    <n v="18747"/>
    <x v="2"/>
    <x v="5"/>
    <n v="9"/>
    <n v="16"/>
    <x v="2"/>
    <s v="Carolina Navarro"/>
    <n v="65"/>
    <n v="65"/>
    <x v="0"/>
    <n v="195000"/>
    <n v="130"/>
  </r>
  <r>
    <n v="18748"/>
    <x v="2"/>
    <x v="6"/>
    <n v="1"/>
    <n v="11"/>
    <x v="9"/>
    <s v="Marcela Valencia"/>
    <n v="203"/>
    <n v="203"/>
    <x v="0"/>
    <n v="487200"/>
    <n v="284.2"/>
  </r>
  <r>
    <n v="18749"/>
    <x v="2"/>
    <x v="11"/>
    <n v="7"/>
    <n v="7"/>
    <x v="7"/>
    <s v="Patricia Fernandez"/>
    <n v="290"/>
    <n v="290"/>
    <x v="0"/>
    <n v="696000"/>
    <n v="406"/>
  </r>
  <r>
    <n v="18750"/>
    <x v="2"/>
    <x v="3"/>
    <n v="8"/>
    <n v="25"/>
    <x v="14"/>
    <s v="Ernesto Pérez"/>
    <n v="276"/>
    <n v="276"/>
    <x v="3"/>
    <n v="1186800"/>
    <n v="634.79999999999995"/>
  </r>
  <r>
    <n v="18751"/>
    <x v="2"/>
    <x v="11"/>
    <n v="7"/>
    <n v="11"/>
    <x v="2"/>
    <s v="Ortensia Giraldo"/>
    <n v="114"/>
    <n v="114"/>
    <x v="2"/>
    <n v="1003200"/>
    <n v="433.2"/>
  </r>
  <r>
    <n v="18752"/>
    <x v="2"/>
    <x v="10"/>
    <n v="6"/>
    <n v="18"/>
    <x v="2"/>
    <s v="Ortensia Giraldo"/>
    <n v="68"/>
    <n v="68"/>
    <x v="0"/>
    <n v="204000"/>
    <n v="136"/>
  </r>
  <r>
    <n v="18753"/>
    <x v="2"/>
    <x v="8"/>
    <n v="5"/>
    <n v="1"/>
    <x v="14"/>
    <s v="Marcela Valencia"/>
    <n v="96"/>
    <n v="96"/>
    <x v="0"/>
    <n v="288000"/>
    <n v="192"/>
  </r>
  <r>
    <n v="18754"/>
    <x v="2"/>
    <x v="10"/>
    <n v="6"/>
    <n v="5"/>
    <x v="1"/>
    <s v="Juan Carlos Londoño"/>
    <n v="107"/>
    <n v="107"/>
    <x v="0"/>
    <n v="321000"/>
    <n v="214"/>
  </r>
  <r>
    <n v="18755"/>
    <x v="2"/>
    <x v="7"/>
    <n v="2"/>
    <n v="10"/>
    <x v="3"/>
    <s v="Ernesto Pérez"/>
    <n v="240"/>
    <n v="240"/>
    <x v="3"/>
    <n v="1032000"/>
    <n v="552"/>
  </r>
  <r>
    <n v="18756"/>
    <x v="2"/>
    <x v="5"/>
    <n v="9"/>
    <n v="15"/>
    <x v="9"/>
    <s v="Carolina Navarro"/>
    <n v="58"/>
    <n v="58"/>
    <x v="3"/>
    <n v="319000"/>
    <n v="203"/>
  </r>
  <r>
    <n v="18757"/>
    <x v="2"/>
    <x v="0"/>
    <n v="11"/>
    <n v="25"/>
    <x v="15"/>
    <s v="Marcela Valencia"/>
    <n v="105"/>
    <n v="105"/>
    <x v="3"/>
    <n v="577500"/>
    <n v="367.5"/>
  </r>
  <r>
    <n v="18758"/>
    <x v="2"/>
    <x v="6"/>
    <n v="1"/>
    <n v="15"/>
    <x v="11"/>
    <s v="Marcela Valencia"/>
    <n v="134"/>
    <n v="134"/>
    <x v="1"/>
    <n v="938000"/>
    <n v="536"/>
  </r>
  <r>
    <n v="18759"/>
    <x v="2"/>
    <x v="1"/>
    <n v="10"/>
    <n v="9"/>
    <x v="19"/>
    <s v="Marcela Valencia"/>
    <n v="83"/>
    <n v="83"/>
    <x v="0"/>
    <n v="249000"/>
    <n v="166"/>
  </r>
  <r>
    <n v="18760"/>
    <x v="2"/>
    <x v="6"/>
    <n v="1"/>
    <n v="4"/>
    <x v="18"/>
    <s v="Ortensia Giraldo"/>
    <n v="91"/>
    <n v="91"/>
    <x v="2"/>
    <n v="800800"/>
    <n v="345.8"/>
  </r>
  <r>
    <n v="18761"/>
    <x v="2"/>
    <x v="9"/>
    <n v="3"/>
    <n v="18"/>
    <x v="5"/>
    <s v="Patricia Fernandez"/>
    <n v="221"/>
    <n v="221"/>
    <x v="2"/>
    <n v="1657500"/>
    <n v="552.5"/>
  </r>
  <r>
    <n v="18762"/>
    <x v="2"/>
    <x v="5"/>
    <n v="9"/>
    <n v="11"/>
    <x v="12"/>
    <s v="Patricia Fernandez"/>
    <n v="67"/>
    <n v="67"/>
    <x v="0"/>
    <n v="201000"/>
    <n v="134"/>
  </r>
  <r>
    <n v="18763"/>
    <x v="2"/>
    <x v="2"/>
    <n v="4"/>
    <n v="18"/>
    <x v="19"/>
    <s v="Patricia Fernandez"/>
    <n v="75"/>
    <n v="75"/>
    <x v="3"/>
    <n v="412500"/>
    <n v="262.5"/>
  </r>
  <r>
    <n v="18764"/>
    <x v="2"/>
    <x v="0"/>
    <n v="11"/>
    <n v="16"/>
    <x v="13"/>
    <s v="Juan Carlos Londoño"/>
    <n v="300"/>
    <n v="300"/>
    <x v="2"/>
    <n v="2250000"/>
    <n v="750"/>
  </r>
  <r>
    <n v="18765"/>
    <x v="2"/>
    <x v="9"/>
    <n v="3"/>
    <n v="29"/>
    <x v="15"/>
    <s v="Carolina Navarro"/>
    <n v="113"/>
    <n v="113"/>
    <x v="3"/>
    <n v="621500"/>
    <n v="395.5"/>
  </r>
  <r>
    <n v="18766"/>
    <x v="2"/>
    <x v="11"/>
    <n v="7"/>
    <n v="5"/>
    <x v="4"/>
    <s v="Carolina Navarro"/>
    <n v="260"/>
    <n v="260"/>
    <x v="0"/>
    <n v="624000"/>
    <n v="364"/>
  </r>
  <r>
    <n v="18767"/>
    <x v="2"/>
    <x v="5"/>
    <n v="9"/>
    <n v="18"/>
    <x v="9"/>
    <s v="Patricia Fernandez"/>
    <n v="210"/>
    <n v="210"/>
    <x v="2"/>
    <n v="1575000"/>
    <n v="525"/>
  </r>
  <r>
    <n v="18768"/>
    <x v="2"/>
    <x v="2"/>
    <n v="4"/>
    <n v="12"/>
    <x v="10"/>
    <s v="Juan Carlos Londoño"/>
    <n v="77"/>
    <n v="77"/>
    <x v="3"/>
    <n v="423500"/>
    <n v="269.5"/>
  </r>
  <r>
    <n v="18769"/>
    <x v="2"/>
    <x v="6"/>
    <n v="1"/>
    <n v="9"/>
    <x v="16"/>
    <s v="Ortensia Giraldo"/>
    <n v="60"/>
    <n v="60"/>
    <x v="2"/>
    <n v="528000"/>
    <n v="228"/>
  </r>
  <r>
    <n v="18770"/>
    <x v="2"/>
    <x v="7"/>
    <n v="2"/>
    <n v="2"/>
    <x v="0"/>
    <s v="Ernesto Pérez"/>
    <n v="83"/>
    <n v="83"/>
    <x v="2"/>
    <n v="730400"/>
    <n v="315.39999999999998"/>
  </r>
  <r>
    <n v="18771"/>
    <x v="2"/>
    <x v="9"/>
    <n v="3"/>
    <n v="16"/>
    <x v="11"/>
    <s v="Patricia Fernandez"/>
    <n v="292"/>
    <n v="292"/>
    <x v="2"/>
    <n v="2190000"/>
    <n v="730"/>
  </r>
  <r>
    <n v="18772"/>
    <x v="2"/>
    <x v="2"/>
    <n v="4"/>
    <n v="21"/>
    <x v="13"/>
    <s v="Ernesto Pérez"/>
    <n v="114"/>
    <n v="114"/>
    <x v="3"/>
    <n v="627000"/>
    <n v="399"/>
  </r>
  <r>
    <n v="18773"/>
    <x v="2"/>
    <x v="0"/>
    <n v="11"/>
    <n v="24"/>
    <x v="8"/>
    <s v="Carolina Navarro"/>
    <n v="76"/>
    <n v="76"/>
    <x v="0"/>
    <n v="228000"/>
    <n v="152"/>
  </r>
  <r>
    <n v="18774"/>
    <x v="2"/>
    <x v="3"/>
    <n v="8"/>
    <n v="10"/>
    <x v="9"/>
    <s v="Juan Carlos Londoño"/>
    <n v="108"/>
    <n v="108"/>
    <x v="2"/>
    <n v="950400"/>
    <n v="410.4"/>
  </r>
  <r>
    <n v="18775"/>
    <x v="2"/>
    <x v="8"/>
    <n v="5"/>
    <n v="6"/>
    <x v="18"/>
    <s v="Juan Carlos Londoño"/>
    <n v="106"/>
    <n v="106"/>
    <x v="3"/>
    <n v="583000"/>
    <n v="371"/>
  </r>
  <r>
    <n v="18776"/>
    <x v="2"/>
    <x v="7"/>
    <n v="2"/>
    <n v="12"/>
    <x v="18"/>
    <s v="Juan Carlos Londoño"/>
    <n v="63"/>
    <n v="63"/>
    <x v="1"/>
    <n v="441000"/>
    <n v="252"/>
  </r>
  <r>
    <n v="18777"/>
    <x v="2"/>
    <x v="11"/>
    <n v="7"/>
    <n v="19"/>
    <x v="8"/>
    <s v="Carolina Navarro"/>
    <n v="245"/>
    <n v="245"/>
    <x v="3"/>
    <n v="1053500"/>
    <n v="563.5"/>
  </r>
  <r>
    <n v="18778"/>
    <x v="2"/>
    <x v="4"/>
    <n v="12"/>
    <n v="21"/>
    <x v="17"/>
    <s v="Patricia Fernandez"/>
    <n v="90"/>
    <n v="90"/>
    <x v="3"/>
    <n v="495000"/>
    <n v="315"/>
  </r>
  <r>
    <n v="18779"/>
    <x v="2"/>
    <x v="8"/>
    <n v="5"/>
    <n v="3"/>
    <x v="7"/>
    <s v="Juan Carlos Londoño"/>
    <n v="225"/>
    <n v="225"/>
    <x v="2"/>
    <n v="1687500"/>
    <n v="562.5"/>
  </r>
  <r>
    <n v="18780"/>
    <x v="2"/>
    <x v="11"/>
    <n v="7"/>
    <n v="1"/>
    <x v="10"/>
    <s v="Marcela Valencia"/>
    <n v="299"/>
    <n v="299"/>
    <x v="0"/>
    <n v="717600"/>
    <n v="418.6"/>
  </r>
  <r>
    <n v="18781"/>
    <x v="2"/>
    <x v="11"/>
    <n v="7"/>
    <n v="19"/>
    <x v="12"/>
    <s v="Marcela Valencia"/>
    <n v="212"/>
    <n v="212"/>
    <x v="3"/>
    <n v="911600"/>
    <n v="487.6"/>
  </r>
  <r>
    <n v="18782"/>
    <x v="2"/>
    <x v="8"/>
    <n v="5"/>
    <n v="13"/>
    <x v="11"/>
    <s v="Marcela Valencia"/>
    <n v="240"/>
    <n v="240"/>
    <x v="2"/>
    <n v="1800000"/>
    <n v="600"/>
  </r>
  <r>
    <n v="18783"/>
    <x v="2"/>
    <x v="10"/>
    <n v="6"/>
    <n v="16"/>
    <x v="12"/>
    <s v="Carolina Navarro"/>
    <n v="57"/>
    <n v="57"/>
    <x v="0"/>
    <n v="171000"/>
    <n v="114"/>
  </r>
  <r>
    <n v="18784"/>
    <x v="2"/>
    <x v="6"/>
    <n v="1"/>
    <n v="2"/>
    <x v="14"/>
    <s v="Patricia Fernandez"/>
    <n v="230"/>
    <n v="230"/>
    <x v="0"/>
    <n v="552000"/>
    <n v="322"/>
  </r>
  <r>
    <n v="18785"/>
    <x v="2"/>
    <x v="4"/>
    <n v="12"/>
    <n v="25"/>
    <x v="7"/>
    <s v="Marcela Valencia"/>
    <n v="63"/>
    <n v="63"/>
    <x v="3"/>
    <n v="346500"/>
    <n v="220.5"/>
  </r>
  <r>
    <n v="18786"/>
    <x v="2"/>
    <x v="10"/>
    <n v="6"/>
    <n v="22"/>
    <x v="15"/>
    <s v="Marcela Valencia"/>
    <n v="91"/>
    <n v="91"/>
    <x v="3"/>
    <n v="500500"/>
    <n v="318.5"/>
  </r>
  <r>
    <n v="18787"/>
    <x v="2"/>
    <x v="11"/>
    <n v="7"/>
    <n v="7"/>
    <x v="17"/>
    <s v="Ortensia Giraldo"/>
    <n v="108"/>
    <n v="108"/>
    <x v="2"/>
    <n v="950400"/>
    <n v="410.4"/>
  </r>
  <r>
    <n v="18788"/>
    <x v="2"/>
    <x v="3"/>
    <n v="8"/>
    <n v="29"/>
    <x v="2"/>
    <s v="Ortensia Giraldo"/>
    <n v="64"/>
    <n v="64"/>
    <x v="2"/>
    <n v="563200"/>
    <n v="243.2"/>
  </r>
  <r>
    <n v="18789"/>
    <x v="2"/>
    <x v="11"/>
    <n v="7"/>
    <n v="3"/>
    <x v="16"/>
    <s v="Juan Carlos Londoño"/>
    <n v="119"/>
    <n v="119"/>
    <x v="2"/>
    <n v="1047200"/>
    <n v="452.2"/>
  </r>
  <r>
    <n v="18790"/>
    <x v="2"/>
    <x v="1"/>
    <n v="10"/>
    <n v="13"/>
    <x v="4"/>
    <s v="Carolina Navarro"/>
    <n v="112"/>
    <n v="112"/>
    <x v="1"/>
    <n v="784000"/>
    <n v="448"/>
  </r>
  <r>
    <n v="18791"/>
    <x v="2"/>
    <x v="3"/>
    <n v="8"/>
    <n v="14"/>
    <x v="2"/>
    <s v="Patricia Fernandez"/>
    <n v="82"/>
    <n v="82"/>
    <x v="2"/>
    <n v="721600"/>
    <n v="311.60000000000002"/>
  </r>
  <r>
    <n v="18792"/>
    <x v="2"/>
    <x v="10"/>
    <n v="6"/>
    <n v="26"/>
    <x v="15"/>
    <s v="Marcela Valencia"/>
    <n v="252"/>
    <n v="252"/>
    <x v="2"/>
    <n v="1890000"/>
    <n v="630"/>
  </r>
  <r>
    <n v="18793"/>
    <x v="2"/>
    <x v="9"/>
    <n v="3"/>
    <n v="9"/>
    <x v="7"/>
    <s v="Patricia Fernandez"/>
    <n v="92"/>
    <n v="92"/>
    <x v="3"/>
    <n v="506000"/>
    <n v="322"/>
  </r>
  <r>
    <n v="18794"/>
    <x v="2"/>
    <x v="6"/>
    <n v="1"/>
    <n v="7"/>
    <x v="4"/>
    <s v="Ernesto Pérez"/>
    <n v="91"/>
    <n v="91"/>
    <x v="2"/>
    <n v="800800"/>
    <n v="345.8"/>
  </r>
  <r>
    <n v="18795"/>
    <x v="2"/>
    <x v="2"/>
    <n v="4"/>
    <n v="21"/>
    <x v="2"/>
    <s v="Carolina Navarro"/>
    <n v="251"/>
    <n v="251"/>
    <x v="2"/>
    <n v="1882500"/>
    <n v="627.5"/>
  </r>
  <r>
    <n v="18796"/>
    <x v="2"/>
    <x v="6"/>
    <n v="1"/>
    <n v="16"/>
    <x v="4"/>
    <s v="Carolina Navarro"/>
    <n v="210"/>
    <n v="210"/>
    <x v="3"/>
    <n v="903000"/>
    <n v="483"/>
  </r>
  <r>
    <n v="18797"/>
    <x v="2"/>
    <x v="2"/>
    <n v="4"/>
    <n v="23"/>
    <x v="19"/>
    <s v="Juan Carlos Londoño"/>
    <n v="251"/>
    <n v="251"/>
    <x v="2"/>
    <n v="1882500"/>
    <n v="627.5"/>
  </r>
  <r>
    <n v="18798"/>
    <x v="2"/>
    <x v="11"/>
    <n v="7"/>
    <n v="20"/>
    <x v="13"/>
    <s v="Ernesto Pérez"/>
    <n v="74"/>
    <n v="74"/>
    <x v="2"/>
    <n v="651200"/>
    <n v="281.2"/>
  </r>
  <r>
    <n v="18799"/>
    <x v="2"/>
    <x v="8"/>
    <n v="5"/>
    <n v="21"/>
    <x v="5"/>
    <s v="Marcela Valencia"/>
    <n v="108"/>
    <n v="108"/>
    <x v="0"/>
    <n v="324000"/>
    <n v="216"/>
  </r>
  <r>
    <n v="18800"/>
    <x v="2"/>
    <x v="1"/>
    <n v="10"/>
    <n v="20"/>
    <x v="3"/>
    <s v="Ernesto Pérez"/>
    <n v="202"/>
    <n v="202"/>
    <x v="2"/>
    <n v="1515000"/>
    <n v="505"/>
  </r>
  <r>
    <n v="18801"/>
    <x v="2"/>
    <x v="6"/>
    <n v="1"/>
    <n v="25"/>
    <x v="3"/>
    <s v="Patricia Fernandez"/>
    <n v="61"/>
    <n v="61"/>
    <x v="2"/>
    <n v="536800"/>
    <n v="231.8"/>
  </r>
  <r>
    <n v="18802"/>
    <x v="2"/>
    <x v="4"/>
    <n v="12"/>
    <n v="16"/>
    <x v="3"/>
    <s v="Juan Carlos Londoño"/>
    <n v="94"/>
    <n v="94"/>
    <x v="1"/>
    <n v="658000"/>
    <n v="376"/>
  </r>
  <r>
    <n v="18803"/>
    <x v="2"/>
    <x v="5"/>
    <n v="9"/>
    <n v="26"/>
    <x v="15"/>
    <s v="Patricia Fernandez"/>
    <n v="138"/>
    <n v="138"/>
    <x v="1"/>
    <n v="966000"/>
    <n v="552"/>
  </r>
  <r>
    <n v="18804"/>
    <x v="2"/>
    <x v="4"/>
    <n v="12"/>
    <n v="22"/>
    <x v="4"/>
    <s v="Carolina Navarro"/>
    <n v="72"/>
    <n v="72"/>
    <x v="0"/>
    <n v="216000"/>
    <n v="144"/>
  </r>
  <r>
    <n v="18805"/>
    <x v="2"/>
    <x v="7"/>
    <n v="2"/>
    <n v="26"/>
    <x v="8"/>
    <s v="Ernesto Pérez"/>
    <n v="293"/>
    <n v="293"/>
    <x v="0"/>
    <n v="703200"/>
    <n v="410.2"/>
  </r>
  <r>
    <n v="18806"/>
    <x v="2"/>
    <x v="11"/>
    <n v="7"/>
    <n v="30"/>
    <x v="13"/>
    <s v="Juan Carlos Londoño"/>
    <n v="166"/>
    <n v="166"/>
    <x v="1"/>
    <n v="1162000"/>
    <n v="664"/>
  </r>
  <r>
    <n v="18807"/>
    <x v="2"/>
    <x v="5"/>
    <n v="9"/>
    <n v="12"/>
    <x v="14"/>
    <s v="Juan Carlos Londoño"/>
    <n v="80"/>
    <n v="80"/>
    <x v="3"/>
    <n v="440000"/>
    <n v="280"/>
  </r>
  <r>
    <n v="18808"/>
    <x v="2"/>
    <x v="8"/>
    <n v="5"/>
    <n v="7"/>
    <x v="17"/>
    <s v="Carolina Navarro"/>
    <n v="105"/>
    <n v="105"/>
    <x v="0"/>
    <n v="315000"/>
    <n v="210"/>
  </r>
  <r>
    <n v="18809"/>
    <x v="2"/>
    <x v="2"/>
    <n v="4"/>
    <n v="4"/>
    <x v="18"/>
    <s v="Ortensia Giraldo"/>
    <n v="84"/>
    <n v="84"/>
    <x v="1"/>
    <n v="588000"/>
    <n v="336"/>
  </r>
  <r>
    <n v="18810"/>
    <x v="2"/>
    <x v="11"/>
    <n v="7"/>
    <n v="29"/>
    <x v="15"/>
    <s v="Ortensia Giraldo"/>
    <n v="243"/>
    <n v="243"/>
    <x v="3"/>
    <n v="1044900"/>
    <n v="558.9"/>
  </r>
  <r>
    <n v="18811"/>
    <x v="2"/>
    <x v="10"/>
    <n v="6"/>
    <n v="5"/>
    <x v="3"/>
    <s v="Juan Carlos Londoño"/>
    <n v="273"/>
    <n v="273"/>
    <x v="2"/>
    <n v="2047500"/>
    <n v="682.5"/>
  </r>
  <r>
    <n v="18812"/>
    <x v="2"/>
    <x v="1"/>
    <n v="10"/>
    <n v="6"/>
    <x v="11"/>
    <s v="Patricia Fernandez"/>
    <n v="87"/>
    <n v="87"/>
    <x v="3"/>
    <n v="478500"/>
    <n v="304.5"/>
  </r>
  <r>
    <n v="18813"/>
    <x v="2"/>
    <x v="3"/>
    <n v="8"/>
    <n v="13"/>
    <x v="1"/>
    <s v="Ortensia Giraldo"/>
    <n v="61"/>
    <n v="61"/>
    <x v="2"/>
    <n v="536800"/>
    <n v="231.8"/>
  </r>
  <r>
    <n v="18814"/>
    <x v="2"/>
    <x v="7"/>
    <n v="2"/>
    <n v="14"/>
    <x v="18"/>
    <s v="Patricia Fernandez"/>
    <n v="215"/>
    <n v="215"/>
    <x v="0"/>
    <n v="516000"/>
    <n v="301"/>
  </r>
  <r>
    <n v="18815"/>
    <x v="2"/>
    <x v="5"/>
    <n v="9"/>
    <n v="8"/>
    <x v="6"/>
    <s v="Carolina Navarro"/>
    <n v="138"/>
    <n v="138"/>
    <x v="1"/>
    <n v="966000"/>
    <n v="552"/>
  </r>
  <r>
    <n v="18816"/>
    <x v="2"/>
    <x v="5"/>
    <n v="9"/>
    <n v="6"/>
    <x v="14"/>
    <s v="Juan Carlos Londoño"/>
    <n v="59"/>
    <n v="59"/>
    <x v="1"/>
    <n v="413000"/>
    <n v="236"/>
  </r>
  <r>
    <n v="18817"/>
    <x v="2"/>
    <x v="9"/>
    <n v="3"/>
    <n v="24"/>
    <x v="9"/>
    <s v="Ernesto Pérez"/>
    <n v="239"/>
    <n v="239"/>
    <x v="2"/>
    <n v="1792500"/>
    <n v="597.5"/>
  </r>
  <r>
    <n v="18818"/>
    <x v="2"/>
    <x v="7"/>
    <n v="2"/>
    <n v="20"/>
    <x v="17"/>
    <s v="Marcela Valencia"/>
    <n v="231"/>
    <n v="231"/>
    <x v="3"/>
    <n v="993300"/>
    <n v="531.29999999999995"/>
  </r>
  <r>
    <n v="18819"/>
    <x v="2"/>
    <x v="7"/>
    <n v="2"/>
    <n v="12"/>
    <x v="5"/>
    <s v="Ortensia Giraldo"/>
    <n v="161"/>
    <n v="161"/>
    <x v="1"/>
    <n v="1127000"/>
    <n v="644"/>
  </r>
  <r>
    <n v="18820"/>
    <x v="2"/>
    <x v="0"/>
    <n v="11"/>
    <n v="16"/>
    <x v="17"/>
    <s v="Ortensia Giraldo"/>
    <n v="59"/>
    <n v="59"/>
    <x v="0"/>
    <n v="177000"/>
    <n v="118"/>
  </r>
  <r>
    <n v="18821"/>
    <x v="2"/>
    <x v="9"/>
    <n v="3"/>
    <n v="20"/>
    <x v="3"/>
    <s v="Juan Carlos Londoño"/>
    <n v="221"/>
    <n v="221"/>
    <x v="2"/>
    <n v="1657500"/>
    <n v="552.5"/>
  </r>
  <r>
    <n v="18822"/>
    <x v="2"/>
    <x v="10"/>
    <n v="6"/>
    <n v="6"/>
    <x v="2"/>
    <s v="Patricia Fernandez"/>
    <n v="51"/>
    <n v="51"/>
    <x v="3"/>
    <n v="280500"/>
    <n v="178.5"/>
  </r>
  <r>
    <n v="18823"/>
    <x v="2"/>
    <x v="5"/>
    <n v="9"/>
    <n v="11"/>
    <x v="8"/>
    <s v="Juan Carlos Londoño"/>
    <n v="99"/>
    <n v="99"/>
    <x v="3"/>
    <n v="544500"/>
    <n v="346.5"/>
  </r>
  <r>
    <n v="18824"/>
    <x v="2"/>
    <x v="5"/>
    <n v="9"/>
    <n v="4"/>
    <x v="9"/>
    <s v="Ortensia Giraldo"/>
    <n v="90"/>
    <n v="90"/>
    <x v="3"/>
    <n v="495000"/>
    <n v="315"/>
  </r>
  <r>
    <n v="18825"/>
    <x v="2"/>
    <x v="3"/>
    <n v="8"/>
    <n v="25"/>
    <x v="19"/>
    <s v="Ortensia Giraldo"/>
    <n v="211"/>
    <n v="211"/>
    <x v="3"/>
    <n v="907300"/>
    <n v="485.3"/>
  </r>
  <r>
    <n v="18826"/>
    <x v="2"/>
    <x v="5"/>
    <n v="9"/>
    <n v="5"/>
    <x v="13"/>
    <s v="Marcela Valencia"/>
    <n v="95"/>
    <n v="95"/>
    <x v="0"/>
    <n v="285000"/>
    <n v="190"/>
  </r>
  <r>
    <n v="18827"/>
    <x v="2"/>
    <x v="2"/>
    <n v="4"/>
    <n v="2"/>
    <x v="15"/>
    <s v="Juan Carlos Londoño"/>
    <n v="297"/>
    <n v="297"/>
    <x v="2"/>
    <n v="2227500"/>
    <n v="742.5"/>
  </r>
  <r>
    <n v="18828"/>
    <x v="2"/>
    <x v="8"/>
    <n v="5"/>
    <n v="15"/>
    <x v="0"/>
    <s v="Carolina Navarro"/>
    <n v="77"/>
    <n v="77"/>
    <x v="0"/>
    <n v="231000"/>
    <n v="154"/>
  </r>
  <r>
    <n v="18829"/>
    <x v="2"/>
    <x v="7"/>
    <n v="2"/>
    <n v="13"/>
    <x v="12"/>
    <s v="Ortensia Giraldo"/>
    <n v="266"/>
    <n v="266"/>
    <x v="3"/>
    <n v="1143800"/>
    <n v="611.79999999999995"/>
  </r>
  <r>
    <n v="18830"/>
    <x v="2"/>
    <x v="8"/>
    <n v="5"/>
    <n v="6"/>
    <x v="4"/>
    <s v="Carolina Navarro"/>
    <n v="95"/>
    <n v="95"/>
    <x v="0"/>
    <n v="285000"/>
    <n v="190"/>
  </r>
  <r>
    <n v="18831"/>
    <x v="2"/>
    <x v="2"/>
    <n v="4"/>
    <n v="26"/>
    <x v="5"/>
    <s v="Ernesto Pérez"/>
    <n v="63"/>
    <n v="63"/>
    <x v="1"/>
    <n v="441000"/>
    <n v="252"/>
  </r>
  <r>
    <n v="18832"/>
    <x v="2"/>
    <x v="9"/>
    <n v="3"/>
    <n v="28"/>
    <x v="4"/>
    <s v="Juan Carlos Londoño"/>
    <n v="244"/>
    <n v="244"/>
    <x v="2"/>
    <n v="1830000"/>
    <n v="610"/>
  </r>
  <r>
    <n v="18833"/>
    <x v="2"/>
    <x v="9"/>
    <n v="3"/>
    <n v="16"/>
    <x v="3"/>
    <s v="Ortensia Giraldo"/>
    <n v="236"/>
    <n v="236"/>
    <x v="2"/>
    <n v="1770000"/>
    <n v="590"/>
  </r>
  <r>
    <n v="18834"/>
    <x v="2"/>
    <x v="9"/>
    <n v="3"/>
    <n v="6"/>
    <x v="15"/>
    <s v="Ernesto Pérez"/>
    <n v="104"/>
    <n v="104"/>
    <x v="0"/>
    <n v="312000"/>
    <n v="208"/>
  </r>
  <r>
    <n v="18835"/>
    <x v="2"/>
    <x v="6"/>
    <n v="1"/>
    <n v="9"/>
    <x v="1"/>
    <s v="Ortensia Giraldo"/>
    <n v="264"/>
    <n v="264"/>
    <x v="0"/>
    <n v="633600"/>
    <n v="369.6"/>
  </r>
  <r>
    <n v="18836"/>
    <x v="2"/>
    <x v="5"/>
    <n v="9"/>
    <n v="22"/>
    <x v="9"/>
    <s v="Ortensia Giraldo"/>
    <n v="91"/>
    <n v="91"/>
    <x v="0"/>
    <n v="273000"/>
    <n v="182"/>
  </r>
  <r>
    <n v="18837"/>
    <x v="2"/>
    <x v="3"/>
    <n v="8"/>
    <n v="3"/>
    <x v="3"/>
    <s v="Ernesto Pérez"/>
    <n v="88"/>
    <n v="88"/>
    <x v="1"/>
    <n v="616000"/>
    <n v="352"/>
  </r>
  <r>
    <n v="18838"/>
    <x v="2"/>
    <x v="0"/>
    <n v="11"/>
    <n v="16"/>
    <x v="5"/>
    <s v="Juan Carlos Londoño"/>
    <n v="117"/>
    <n v="117"/>
    <x v="0"/>
    <n v="351000"/>
    <n v="234"/>
  </r>
  <r>
    <n v="18839"/>
    <x v="2"/>
    <x v="8"/>
    <n v="5"/>
    <n v="7"/>
    <x v="2"/>
    <s v="Marcela Valencia"/>
    <n v="83"/>
    <n v="83"/>
    <x v="0"/>
    <n v="249000"/>
    <n v="166"/>
  </r>
  <r>
    <n v="18840"/>
    <x v="2"/>
    <x v="0"/>
    <n v="11"/>
    <n v="5"/>
    <x v="12"/>
    <s v="Marcela Valencia"/>
    <n v="107"/>
    <n v="107"/>
    <x v="3"/>
    <n v="588500"/>
    <n v="374.5"/>
  </r>
  <r>
    <n v="18841"/>
    <x v="2"/>
    <x v="0"/>
    <n v="11"/>
    <n v="20"/>
    <x v="16"/>
    <s v="Patricia Fernandez"/>
    <n v="271"/>
    <n v="271"/>
    <x v="2"/>
    <n v="2032500"/>
    <n v="677.5"/>
  </r>
  <r>
    <n v="18842"/>
    <x v="2"/>
    <x v="9"/>
    <n v="3"/>
    <n v="19"/>
    <x v="16"/>
    <s v="Ortensia Giraldo"/>
    <n v="73"/>
    <n v="73"/>
    <x v="1"/>
    <n v="511000"/>
    <n v="292"/>
  </r>
  <r>
    <n v="18843"/>
    <x v="2"/>
    <x v="11"/>
    <n v="7"/>
    <n v="20"/>
    <x v="1"/>
    <s v="Juan Carlos Londoño"/>
    <n v="121"/>
    <n v="121"/>
    <x v="1"/>
    <n v="847000"/>
    <n v="484"/>
  </r>
  <r>
    <n v="18844"/>
    <x v="2"/>
    <x v="6"/>
    <n v="1"/>
    <n v="16"/>
    <x v="4"/>
    <s v="Ortensia Giraldo"/>
    <n v="137"/>
    <n v="137"/>
    <x v="1"/>
    <n v="959000"/>
    <n v="548"/>
  </r>
  <r>
    <n v="18845"/>
    <x v="2"/>
    <x v="2"/>
    <n v="4"/>
    <n v="18"/>
    <x v="1"/>
    <s v="Ortensia Giraldo"/>
    <n v="208"/>
    <n v="208"/>
    <x v="2"/>
    <n v="1560000"/>
    <n v="520"/>
  </r>
  <r>
    <n v="18846"/>
    <x v="2"/>
    <x v="11"/>
    <n v="7"/>
    <n v="13"/>
    <x v="10"/>
    <s v="Patricia Fernandez"/>
    <n v="160"/>
    <n v="160"/>
    <x v="1"/>
    <n v="1120000"/>
    <n v="640"/>
  </r>
  <r>
    <n v="18847"/>
    <x v="2"/>
    <x v="5"/>
    <n v="9"/>
    <n v="18"/>
    <x v="17"/>
    <s v="Marcela Valencia"/>
    <n v="98"/>
    <n v="98"/>
    <x v="0"/>
    <n v="294000"/>
    <n v="196"/>
  </r>
  <r>
    <n v="18848"/>
    <x v="2"/>
    <x v="7"/>
    <n v="2"/>
    <n v="15"/>
    <x v="17"/>
    <s v="Ortensia Giraldo"/>
    <n v="295"/>
    <n v="295"/>
    <x v="0"/>
    <n v="708000"/>
    <n v="413"/>
  </r>
  <r>
    <n v="18849"/>
    <x v="2"/>
    <x v="7"/>
    <n v="2"/>
    <n v="22"/>
    <x v="17"/>
    <s v="Ortensia Giraldo"/>
    <n v="273"/>
    <n v="273"/>
    <x v="0"/>
    <n v="655200"/>
    <n v="382.2"/>
  </r>
  <r>
    <n v="18850"/>
    <x v="2"/>
    <x v="8"/>
    <n v="5"/>
    <n v="13"/>
    <x v="6"/>
    <s v="Ernesto Pérez"/>
    <n v="149"/>
    <n v="149"/>
    <x v="1"/>
    <n v="1043000"/>
    <n v="596"/>
  </r>
  <r>
    <n v="18851"/>
    <x v="2"/>
    <x v="7"/>
    <n v="2"/>
    <n v="24"/>
    <x v="11"/>
    <s v="Patricia Fernandez"/>
    <n v="59"/>
    <n v="59"/>
    <x v="2"/>
    <n v="519200"/>
    <n v="224.2"/>
  </r>
  <r>
    <n v="18852"/>
    <x v="2"/>
    <x v="9"/>
    <n v="3"/>
    <n v="8"/>
    <x v="16"/>
    <s v="Ernesto Pérez"/>
    <n v="118"/>
    <n v="118"/>
    <x v="3"/>
    <n v="649000"/>
    <n v="413"/>
  </r>
  <r>
    <n v="18853"/>
    <x v="2"/>
    <x v="11"/>
    <n v="7"/>
    <n v="2"/>
    <x v="5"/>
    <s v="Patricia Fernandez"/>
    <n v="201"/>
    <n v="201"/>
    <x v="0"/>
    <n v="482400"/>
    <n v="281.39999999999998"/>
  </r>
  <r>
    <n v="18854"/>
    <x v="2"/>
    <x v="4"/>
    <n v="12"/>
    <n v="19"/>
    <x v="18"/>
    <s v="Ortensia Giraldo"/>
    <n v="164"/>
    <n v="164"/>
    <x v="1"/>
    <n v="1148000"/>
    <n v="656"/>
  </r>
  <r>
    <n v="18855"/>
    <x v="2"/>
    <x v="3"/>
    <n v="8"/>
    <n v="1"/>
    <x v="13"/>
    <s v="Ortensia Giraldo"/>
    <n v="82"/>
    <n v="82"/>
    <x v="1"/>
    <n v="574000"/>
    <n v="328"/>
  </r>
  <r>
    <n v="18856"/>
    <x v="2"/>
    <x v="0"/>
    <n v="11"/>
    <n v="10"/>
    <x v="1"/>
    <s v="Juan Carlos Londoño"/>
    <n v="57"/>
    <n v="57"/>
    <x v="0"/>
    <n v="171000"/>
    <n v="114"/>
  </r>
  <r>
    <n v="18857"/>
    <x v="2"/>
    <x v="8"/>
    <n v="5"/>
    <n v="10"/>
    <x v="5"/>
    <s v="Carolina Navarro"/>
    <n v="151"/>
    <n v="151"/>
    <x v="1"/>
    <n v="1057000"/>
    <n v="604"/>
  </r>
  <r>
    <n v="18858"/>
    <x v="2"/>
    <x v="1"/>
    <n v="10"/>
    <n v="1"/>
    <x v="11"/>
    <s v="Patricia Fernandez"/>
    <n v="270"/>
    <n v="270"/>
    <x v="2"/>
    <n v="2025000"/>
    <n v="675"/>
  </r>
  <r>
    <n v="18859"/>
    <x v="2"/>
    <x v="2"/>
    <n v="4"/>
    <n v="5"/>
    <x v="12"/>
    <s v="Juan Carlos Londoño"/>
    <n v="54"/>
    <n v="54"/>
    <x v="3"/>
    <n v="297000"/>
    <n v="189"/>
  </r>
  <r>
    <n v="18860"/>
    <x v="2"/>
    <x v="2"/>
    <n v="4"/>
    <n v="21"/>
    <x v="7"/>
    <s v="Ernesto Pérez"/>
    <n v="106"/>
    <n v="106"/>
    <x v="1"/>
    <n v="742000"/>
    <n v="424"/>
  </r>
  <r>
    <n v="18861"/>
    <x v="2"/>
    <x v="3"/>
    <n v="8"/>
    <n v="24"/>
    <x v="5"/>
    <s v="Marcela Valencia"/>
    <n v="67"/>
    <n v="67"/>
    <x v="2"/>
    <n v="589600"/>
    <n v="254.6"/>
  </r>
  <r>
    <n v="18862"/>
    <x v="2"/>
    <x v="3"/>
    <n v="8"/>
    <n v="16"/>
    <x v="11"/>
    <s v="Patricia Fernandez"/>
    <n v="155"/>
    <n v="155"/>
    <x v="1"/>
    <n v="1085000"/>
    <n v="620"/>
  </r>
  <r>
    <n v="18863"/>
    <x v="2"/>
    <x v="9"/>
    <n v="3"/>
    <n v="19"/>
    <x v="0"/>
    <s v="Juan Carlos Londoño"/>
    <n v="64"/>
    <n v="64"/>
    <x v="0"/>
    <n v="192000"/>
    <n v="128"/>
  </r>
  <r>
    <n v="18864"/>
    <x v="2"/>
    <x v="4"/>
    <n v="12"/>
    <n v="29"/>
    <x v="10"/>
    <s v="Marcela Valencia"/>
    <n v="50"/>
    <n v="50"/>
    <x v="1"/>
    <n v="350000"/>
    <n v="200"/>
  </r>
  <r>
    <n v="18865"/>
    <x v="2"/>
    <x v="10"/>
    <n v="6"/>
    <n v="22"/>
    <x v="4"/>
    <s v="Carolina Navarro"/>
    <n v="62"/>
    <n v="62"/>
    <x v="1"/>
    <n v="434000"/>
    <n v="248"/>
  </r>
  <r>
    <n v="18866"/>
    <x v="2"/>
    <x v="4"/>
    <n v="12"/>
    <n v="17"/>
    <x v="4"/>
    <s v="Patricia Fernandez"/>
    <n v="69"/>
    <n v="69"/>
    <x v="0"/>
    <n v="207000"/>
    <n v="138"/>
  </r>
  <r>
    <n v="18867"/>
    <x v="2"/>
    <x v="11"/>
    <n v="7"/>
    <n v="3"/>
    <x v="1"/>
    <s v="Patricia Fernandez"/>
    <n v="226"/>
    <n v="226"/>
    <x v="3"/>
    <n v="971800"/>
    <n v="519.79999999999995"/>
  </r>
  <r>
    <n v="18868"/>
    <x v="2"/>
    <x v="6"/>
    <n v="1"/>
    <n v="4"/>
    <x v="9"/>
    <s v="Marcela Valencia"/>
    <n v="223"/>
    <n v="223"/>
    <x v="3"/>
    <n v="958900"/>
    <n v="512.9"/>
  </r>
  <r>
    <n v="18869"/>
    <x v="2"/>
    <x v="3"/>
    <n v="8"/>
    <n v="19"/>
    <x v="12"/>
    <s v="Ernesto Pérez"/>
    <n v="68"/>
    <n v="68"/>
    <x v="2"/>
    <n v="598400"/>
    <n v="258.39999999999998"/>
  </r>
  <r>
    <n v="18870"/>
    <x v="2"/>
    <x v="6"/>
    <n v="1"/>
    <n v="8"/>
    <x v="5"/>
    <s v="Ernesto Pérez"/>
    <n v="253"/>
    <n v="253"/>
    <x v="0"/>
    <n v="607200"/>
    <n v="354.2"/>
  </r>
  <r>
    <n v="18871"/>
    <x v="2"/>
    <x v="1"/>
    <n v="10"/>
    <n v="15"/>
    <x v="1"/>
    <s v="Ortensia Giraldo"/>
    <n v="50"/>
    <n v="50"/>
    <x v="3"/>
    <n v="275000"/>
    <n v="175"/>
  </r>
  <r>
    <n v="18872"/>
    <x v="2"/>
    <x v="2"/>
    <n v="4"/>
    <n v="28"/>
    <x v="16"/>
    <s v="Patricia Fernandez"/>
    <n v="109"/>
    <n v="109"/>
    <x v="3"/>
    <n v="599500"/>
    <n v="381.5"/>
  </r>
  <r>
    <n v="18873"/>
    <x v="2"/>
    <x v="5"/>
    <n v="9"/>
    <n v="3"/>
    <x v="7"/>
    <s v="Juan Carlos Londoño"/>
    <n v="219"/>
    <n v="219"/>
    <x v="2"/>
    <n v="1642500"/>
    <n v="547.5"/>
  </r>
  <r>
    <n v="18874"/>
    <x v="2"/>
    <x v="7"/>
    <n v="2"/>
    <n v="11"/>
    <x v="17"/>
    <s v="Marcela Valencia"/>
    <n v="274"/>
    <n v="274"/>
    <x v="3"/>
    <n v="1178200"/>
    <n v="630.20000000000005"/>
  </r>
  <r>
    <n v="18875"/>
    <x v="2"/>
    <x v="1"/>
    <n v="10"/>
    <n v="28"/>
    <x v="11"/>
    <s v="Ortensia Giraldo"/>
    <n v="60"/>
    <n v="60"/>
    <x v="3"/>
    <n v="330000"/>
    <n v="210"/>
  </r>
  <r>
    <n v="18876"/>
    <x v="2"/>
    <x v="4"/>
    <n v="12"/>
    <n v="22"/>
    <x v="2"/>
    <s v="Carolina Navarro"/>
    <n v="68"/>
    <n v="68"/>
    <x v="3"/>
    <n v="374000"/>
    <n v="238"/>
  </r>
  <r>
    <n v="18877"/>
    <x v="2"/>
    <x v="4"/>
    <n v="12"/>
    <n v="25"/>
    <x v="10"/>
    <s v="Marcela Valencia"/>
    <n v="254"/>
    <n v="254"/>
    <x v="2"/>
    <n v="1905000"/>
    <n v="635"/>
  </r>
  <r>
    <n v="18878"/>
    <x v="2"/>
    <x v="9"/>
    <n v="3"/>
    <n v="2"/>
    <x v="12"/>
    <s v="Ernesto Pérez"/>
    <n v="69"/>
    <n v="69"/>
    <x v="1"/>
    <n v="483000"/>
    <n v="276"/>
  </r>
  <r>
    <n v="18879"/>
    <x v="2"/>
    <x v="5"/>
    <n v="9"/>
    <n v="18"/>
    <x v="13"/>
    <s v="Ortensia Giraldo"/>
    <n v="95"/>
    <n v="95"/>
    <x v="1"/>
    <n v="665000"/>
    <n v="380"/>
  </r>
  <r>
    <n v="18880"/>
    <x v="2"/>
    <x v="3"/>
    <n v="8"/>
    <n v="28"/>
    <x v="5"/>
    <s v="Carolina Navarro"/>
    <n v="119"/>
    <n v="119"/>
    <x v="2"/>
    <n v="1047200"/>
    <n v="452.2"/>
  </r>
  <r>
    <n v="18881"/>
    <x v="2"/>
    <x v="7"/>
    <n v="2"/>
    <n v="7"/>
    <x v="15"/>
    <s v="Marcela Valencia"/>
    <n v="103"/>
    <n v="103"/>
    <x v="2"/>
    <n v="906400"/>
    <n v="391.4"/>
  </r>
  <r>
    <n v="18882"/>
    <x v="2"/>
    <x v="2"/>
    <n v="4"/>
    <n v="11"/>
    <x v="18"/>
    <s v="Patricia Fernandez"/>
    <n v="89"/>
    <n v="89"/>
    <x v="0"/>
    <n v="267000"/>
    <n v="178"/>
  </r>
  <r>
    <n v="18883"/>
    <x v="2"/>
    <x v="5"/>
    <n v="9"/>
    <n v="22"/>
    <x v="3"/>
    <s v="Marcela Valencia"/>
    <n v="53"/>
    <n v="53"/>
    <x v="0"/>
    <n v="159000"/>
    <n v="106"/>
  </r>
  <r>
    <n v="18884"/>
    <x v="2"/>
    <x v="7"/>
    <n v="2"/>
    <n v="21"/>
    <x v="0"/>
    <s v="Patricia Fernandez"/>
    <n v="206"/>
    <n v="206"/>
    <x v="0"/>
    <n v="494400"/>
    <n v="288.39999999999998"/>
  </r>
  <r>
    <n v="18885"/>
    <x v="2"/>
    <x v="1"/>
    <n v="10"/>
    <n v="9"/>
    <x v="6"/>
    <s v="Carolina Navarro"/>
    <n v="80"/>
    <n v="80"/>
    <x v="1"/>
    <n v="560000"/>
    <n v="320"/>
  </r>
  <r>
    <n v="18886"/>
    <x v="2"/>
    <x v="5"/>
    <n v="9"/>
    <n v="27"/>
    <x v="10"/>
    <s v="Marcela Valencia"/>
    <n v="101"/>
    <n v="101"/>
    <x v="0"/>
    <n v="303000"/>
    <n v="202"/>
  </r>
  <r>
    <n v="18887"/>
    <x v="2"/>
    <x v="6"/>
    <n v="1"/>
    <n v="14"/>
    <x v="8"/>
    <s v="Ortensia Giraldo"/>
    <n v="236"/>
    <n v="236"/>
    <x v="3"/>
    <n v="1014800"/>
    <n v="542.79999999999995"/>
  </r>
  <r>
    <n v="18888"/>
    <x v="2"/>
    <x v="10"/>
    <n v="6"/>
    <n v="2"/>
    <x v="16"/>
    <s v="Marcela Valencia"/>
    <n v="230"/>
    <n v="230"/>
    <x v="2"/>
    <n v="1725000"/>
    <n v="575"/>
  </r>
  <r>
    <n v="18889"/>
    <x v="2"/>
    <x v="10"/>
    <n v="6"/>
    <n v="16"/>
    <x v="2"/>
    <s v="Carolina Navarro"/>
    <n v="56"/>
    <n v="56"/>
    <x v="1"/>
    <n v="392000"/>
    <n v="224"/>
  </r>
  <r>
    <n v="18890"/>
    <x v="2"/>
    <x v="6"/>
    <n v="1"/>
    <n v="29"/>
    <x v="18"/>
    <s v="Carolina Navarro"/>
    <n v="135"/>
    <n v="135"/>
    <x v="1"/>
    <n v="945000"/>
    <n v="540"/>
  </r>
  <r>
    <n v="18891"/>
    <x v="2"/>
    <x v="1"/>
    <n v="10"/>
    <n v="9"/>
    <x v="2"/>
    <s v="Patricia Fernandez"/>
    <n v="76"/>
    <n v="76"/>
    <x v="1"/>
    <n v="532000"/>
    <n v="304"/>
  </r>
  <r>
    <n v="18892"/>
    <x v="2"/>
    <x v="5"/>
    <n v="9"/>
    <n v="5"/>
    <x v="18"/>
    <s v="Ernesto Pérez"/>
    <n v="225"/>
    <n v="225"/>
    <x v="2"/>
    <n v="1687500"/>
    <n v="562.5"/>
  </r>
  <r>
    <n v="18893"/>
    <x v="2"/>
    <x v="7"/>
    <n v="2"/>
    <n v="18"/>
    <x v="19"/>
    <s v="Patricia Fernandez"/>
    <n v="266"/>
    <n v="266"/>
    <x v="3"/>
    <n v="1143800"/>
    <n v="611.79999999999995"/>
  </r>
  <r>
    <n v="18894"/>
    <x v="2"/>
    <x v="7"/>
    <n v="2"/>
    <n v="6"/>
    <x v="17"/>
    <s v="Carolina Navarro"/>
    <n v="117"/>
    <n v="117"/>
    <x v="2"/>
    <n v="1029600"/>
    <n v="444.6"/>
  </r>
  <r>
    <n v="18895"/>
    <x v="2"/>
    <x v="4"/>
    <n v="12"/>
    <n v="15"/>
    <x v="9"/>
    <s v="Marcela Valencia"/>
    <n v="180"/>
    <n v="180"/>
    <x v="1"/>
    <n v="1260000"/>
    <n v="720"/>
  </r>
  <r>
    <n v="18896"/>
    <x v="2"/>
    <x v="7"/>
    <n v="2"/>
    <n v="7"/>
    <x v="7"/>
    <s v="Ortensia Giraldo"/>
    <n v="113"/>
    <n v="113"/>
    <x v="2"/>
    <n v="994400"/>
    <n v="429.4"/>
  </r>
  <r>
    <n v="18897"/>
    <x v="2"/>
    <x v="2"/>
    <n v="4"/>
    <n v="13"/>
    <x v="16"/>
    <s v="Ortensia Giraldo"/>
    <n v="103"/>
    <n v="103"/>
    <x v="0"/>
    <n v="309000"/>
    <n v="206"/>
  </r>
  <r>
    <n v="18898"/>
    <x v="2"/>
    <x v="6"/>
    <n v="1"/>
    <n v="22"/>
    <x v="9"/>
    <s v="Marcela Valencia"/>
    <n v="84"/>
    <n v="84"/>
    <x v="1"/>
    <n v="588000"/>
    <n v="336"/>
  </r>
  <r>
    <n v="18899"/>
    <x v="2"/>
    <x v="1"/>
    <n v="10"/>
    <n v="5"/>
    <x v="6"/>
    <s v="Carolina Navarro"/>
    <n v="61"/>
    <n v="61"/>
    <x v="3"/>
    <n v="335500"/>
    <n v="213.5"/>
  </r>
  <r>
    <n v="18900"/>
    <x v="2"/>
    <x v="2"/>
    <n v="4"/>
    <n v="1"/>
    <x v="9"/>
    <s v="Juan Carlos Londoño"/>
    <n v="50"/>
    <n v="50"/>
    <x v="3"/>
    <n v="275000"/>
    <n v="175"/>
  </r>
  <r>
    <n v="18901"/>
    <x v="2"/>
    <x v="3"/>
    <n v="8"/>
    <n v="28"/>
    <x v="10"/>
    <s v="Marcela Valencia"/>
    <n v="117"/>
    <n v="117"/>
    <x v="2"/>
    <n v="1029600"/>
    <n v="444.6"/>
  </r>
  <r>
    <n v="18902"/>
    <x v="2"/>
    <x v="7"/>
    <n v="2"/>
    <n v="23"/>
    <x v="18"/>
    <s v="Juan Carlos Londoño"/>
    <n v="108"/>
    <n v="108"/>
    <x v="1"/>
    <n v="756000"/>
    <n v="432"/>
  </r>
  <r>
    <n v="18903"/>
    <x v="2"/>
    <x v="1"/>
    <n v="10"/>
    <n v="11"/>
    <x v="1"/>
    <s v="Patricia Fernandez"/>
    <n v="252"/>
    <n v="252"/>
    <x v="2"/>
    <n v="1890000"/>
    <n v="630"/>
  </r>
  <r>
    <n v="18904"/>
    <x v="2"/>
    <x v="5"/>
    <n v="9"/>
    <n v="14"/>
    <x v="16"/>
    <s v="Juan Carlos Londoño"/>
    <n v="76"/>
    <n v="76"/>
    <x v="0"/>
    <n v="228000"/>
    <n v="152"/>
  </r>
  <r>
    <n v="18905"/>
    <x v="2"/>
    <x v="4"/>
    <n v="12"/>
    <n v="26"/>
    <x v="18"/>
    <s v="Patricia Fernandez"/>
    <n v="144"/>
    <n v="144"/>
    <x v="1"/>
    <n v="1008000"/>
    <n v="576"/>
  </r>
  <r>
    <n v="18906"/>
    <x v="2"/>
    <x v="8"/>
    <n v="5"/>
    <n v="8"/>
    <x v="14"/>
    <s v="Juan Carlos Londoño"/>
    <n v="148"/>
    <n v="148"/>
    <x v="1"/>
    <n v="1036000"/>
    <n v="592"/>
  </r>
  <r>
    <n v="18907"/>
    <x v="2"/>
    <x v="6"/>
    <n v="1"/>
    <n v="30"/>
    <x v="12"/>
    <s v="Ortensia Giraldo"/>
    <n v="111"/>
    <n v="111"/>
    <x v="2"/>
    <n v="976800"/>
    <n v="421.8"/>
  </r>
  <r>
    <n v="18908"/>
    <x v="2"/>
    <x v="6"/>
    <n v="1"/>
    <n v="27"/>
    <x v="19"/>
    <s v="Marcela Valencia"/>
    <n v="71"/>
    <n v="71"/>
    <x v="1"/>
    <n v="497000"/>
    <n v="284"/>
  </r>
  <r>
    <n v="18909"/>
    <x v="2"/>
    <x v="9"/>
    <n v="3"/>
    <n v="8"/>
    <x v="16"/>
    <s v="Ernesto Pérez"/>
    <n v="112"/>
    <n v="112"/>
    <x v="0"/>
    <n v="336000"/>
    <n v="224"/>
  </r>
  <r>
    <n v="18910"/>
    <x v="2"/>
    <x v="0"/>
    <n v="11"/>
    <n v="9"/>
    <x v="18"/>
    <s v="Patricia Fernandez"/>
    <n v="210"/>
    <n v="210"/>
    <x v="2"/>
    <n v="1575000"/>
    <n v="525"/>
  </r>
  <r>
    <n v="18911"/>
    <x v="2"/>
    <x v="6"/>
    <n v="1"/>
    <n v="19"/>
    <x v="4"/>
    <s v="Marcela Valencia"/>
    <n v="257"/>
    <n v="257"/>
    <x v="0"/>
    <n v="616800"/>
    <n v="359.8"/>
  </r>
  <r>
    <n v="18912"/>
    <x v="2"/>
    <x v="7"/>
    <n v="2"/>
    <n v="2"/>
    <x v="8"/>
    <s v="Ernesto Pérez"/>
    <n v="251"/>
    <n v="251"/>
    <x v="3"/>
    <n v="1079300"/>
    <n v="577.29999999999995"/>
  </r>
  <r>
    <n v="18913"/>
    <x v="2"/>
    <x v="1"/>
    <n v="10"/>
    <n v="5"/>
    <x v="14"/>
    <s v="Ernesto Pérez"/>
    <n v="113"/>
    <n v="113"/>
    <x v="1"/>
    <n v="791000"/>
    <n v="452"/>
  </r>
  <r>
    <n v="18914"/>
    <x v="2"/>
    <x v="9"/>
    <n v="3"/>
    <n v="27"/>
    <x v="2"/>
    <s v="Marcela Valencia"/>
    <n v="130"/>
    <n v="130"/>
    <x v="1"/>
    <n v="910000"/>
    <n v="520"/>
  </r>
  <r>
    <n v="18915"/>
    <x v="2"/>
    <x v="11"/>
    <n v="7"/>
    <n v="21"/>
    <x v="17"/>
    <s v="Ortensia Giraldo"/>
    <n v="210"/>
    <n v="210"/>
    <x v="3"/>
    <n v="903000"/>
    <n v="483"/>
  </r>
  <r>
    <n v="18916"/>
    <x v="2"/>
    <x v="11"/>
    <n v="7"/>
    <n v="9"/>
    <x v="18"/>
    <s v="Patricia Fernandez"/>
    <n v="72"/>
    <n v="72"/>
    <x v="1"/>
    <n v="504000"/>
    <n v="288"/>
  </r>
  <r>
    <n v="18917"/>
    <x v="2"/>
    <x v="0"/>
    <n v="11"/>
    <n v="11"/>
    <x v="16"/>
    <s v="Marcela Valencia"/>
    <n v="66"/>
    <n v="66"/>
    <x v="3"/>
    <n v="363000"/>
    <n v="231"/>
  </r>
  <r>
    <n v="18918"/>
    <x v="2"/>
    <x v="11"/>
    <n v="7"/>
    <n v="3"/>
    <x v="7"/>
    <s v="Carolina Navarro"/>
    <n v="202"/>
    <n v="202"/>
    <x v="3"/>
    <n v="868600"/>
    <n v="464.6"/>
  </r>
  <r>
    <n v="18919"/>
    <x v="2"/>
    <x v="0"/>
    <n v="11"/>
    <n v="1"/>
    <x v="13"/>
    <s v="Carolina Navarro"/>
    <n v="213"/>
    <n v="213"/>
    <x v="2"/>
    <n v="1597500"/>
    <n v="532.5"/>
  </r>
  <r>
    <n v="18920"/>
    <x v="2"/>
    <x v="9"/>
    <n v="3"/>
    <n v="28"/>
    <x v="10"/>
    <s v="Carolina Navarro"/>
    <n v="296"/>
    <n v="296"/>
    <x v="2"/>
    <n v="2220000"/>
    <n v="740"/>
  </r>
  <r>
    <n v="18921"/>
    <x v="2"/>
    <x v="5"/>
    <n v="9"/>
    <n v="27"/>
    <x v="13"/>
    <s v="Juan Carlos Londoño"/>
    <n v="92"/>
    <n v="92"/>
    <x v="3"/>
    <n v="506000"/>
    <n v="322"/>
  </r>
  <r>
    <n v="18922"/>
    <x v="2"/>
    <x v="5"/>
    <n v="9"/>
    <n v="2"/>
    <x v="10"/>
    <s v="Marcela Valencia"/>
    <n v="214"/>
    <n v="214"/>
    <x v="2"/>
    <n v="1605000"/>
    <n v="535"/>
  </r>
  <r>
    <n v="18923"/>
    <x v="2"/>
    <x v="0"/>
    <n v="11"/>
    <n v="9"/>
    <x v="17"/>
    <s v="Patricia Fernandez"/>
    <n v="61"/>
    <n v="61"/>
    <x v="3"/>
    <n v="335500"/>
    <n v="213.5"/>
  </r>
  <r>
    <n v="18924"/>
    <x v="2"/>
    <x v="6"/>
    <n v="1"/>
    <n v="22"/>
    <x v="4"/>
    <s v="Ortensia Giraldo"/>
    <n v="288"/>
    <n v="288"/>
    <x v="3"/>
    <n v="1238400"/>
    <n v="662.4"/>
  </r>
  <r>
    <n v="18925"/>
    <x v="2"/>
    <x v="4"/>
    <n v="12"/>
    <n v="12"/>
    <x v="8"/>
    <s v="Patricia Fernandez"/>
    <n v="73"/>
    <n v="73"/>
    <x v="1"/>
    <n v="511000"/>
    <n v="292"/>
  </r>
  <r>
    <n v="18926"/>
    <x v="2"/>
    <x v="5"/>
    <n v="9"/>
    <n v="15"/>
    <x v="6"/>
    <s v="Juan Carlos Londoño"/>
    <n v="289"/>
    <n v="289"/>
    <x v="2"/>
    <n v="2167500"/>
    <n v="722.5"/>
  </r>
  <r>
    <n v="18927"/>
    <x v="2"/>
    <x v="4"/>
    <n v="12"/>
    <n v="1"/>
    <x v="3"/>
    <s v="Patricia Fernandez"/>
    <n v="282"/>
    <n v="282"/>
    <x v="2"/>
    <n v="2115000"/>
    <n v="705"/>
  </r>
  <r>
    <n v="18928"/>
    <x v="2"/>
    <x v="6"/>
    <n v="1"/>
    <n v="11"/>
    <x v="14"/>
    <s v="Ernesto Pérez"/>
    <n v="203"/>
    <n v="203"/>
    <x v="3"/>
    <n v="872900"/>
    <n v="466.9"/>
  </r>
  <r>
    <n v="18929"/>
    <x v="2"/>
    <x v="9"/>
    <n v="3"/>
    <n v="29"/>
    <x v="4"/>
    <s v="Patricia Fernandez"/>
    <n v="120"/>
    <n v="120"/>
    <x v="3"/>
    <n v="660000"/>
    <n v="420"/>
  </r>
  <r>
    <n v="18930"/>
    <x v="2"/>
    <x v="0"/>
    <n v="11"/>
    <n v="15"/>
    <x v="11"/>
    <s v="Patricia Fernandez"/>
    <n v="211"/>
    <n v="211"/>
    <x v="2"/>
    <n v="1582500"/>
    <n v="527.5"/>
  </r>
  <r>
    <n v="18931"/>
    <x v="2"/>
    <x v="0"/>
    <n v="11"/>
    <n v="27"/>
    <x v="1"/>
    <s v="Patricia Fernandez"/>
    <n v="101"/>
    <n v="101"/>
    <x v="3"/>
    <n v="555500"/>
    <n v="353.5"/>
  </r>
  <r>
    <n v="18932"/>
    <x v="2"/>
    <x v="4"/>
    <n v="12"/>
    <n v="1"/>
    <x v="1"/>
    <s v="Ortensia Giraldo"/>
    <n v="115"/>
    <n v="115"/>
    <x v="3"/>
    <n v="632500"/>
    <n v="402.5"/>
  </r>
  <r>
    <n v="18933"/>
    <x v="2"/>
    <x v="6"/>
    <n v="1"/>
    <n v="9"/>
    <x v="8"/>
    <s v="Ortensia Giraldo"/>
    <n v="270"/>
    <n v="270"/>
    <x v="0"/>
    <n v="648000"/>
    <n v="378"/>
  </r>
  <r>
    <n v="18934"/>
    <x v="2"/>
    <x v="2"/>
    <n v="4"/>
    <n v="17"/>
    <x v="12"/>
    <s v="Juan Carlos Londoño"/>
    <n v="53"/>
    <n v="53"/>
    <x v="3"/>
    <n v="291500"/>
    <n v="185.5"/>
  </r>
  <r>
    <n v="18935"/>
    <x v="2"/>
    <x v="8"/>
    <n v="5"/>
    <n v="10"/>
    <x v="3"/>
    <s v="Juan Carlos Londoño"/>
    <n v="58"/>
    <n v="58"/>
    <x v="1"/>
    <n v="406000"/>
    <n v="232"/>
  </r>
  <r>
    <n v="18936"/>
    <x v="2"/>
    <x v="1"/>
    <n v="10"/>
    <n v="9"/>
    <x v="10"/>
    <s v="Juan Carlos Londoño"/>
    <n v="98"/>
    <n v="98"/>
    <x v="0"/>
    <n v="294000"/>
    <n v="196"/>
  </r>
  <r>
    <n v="18937"/>
    <x v="2"/>
    <x v="11"/>
    <n v="7"/>
    <n v="22"/>
    <x v="18"/>
    <s v="Juan Carlos Londoño"/>
    <n v="218"/>
    <n v="218"/>
    <x v="3"/>
    <n v="937400"/>
    <n v="501.4"/>
  </r>
  <r>
    <n v="18938"/>
    <x v="2"/>
    <x v="7"/>
    <n v="2"/>
    <n v="20"/>
    <x v="16"/>
    <s v="Carolina Navarro"/>
    <n v="106"/>
    <n v="106"/>
    <x v="2"/>
    <n v="932800"/>
    <n v="402.8"/>
  </r>
  <r>
    <n v="18939"/>
    <x v="2"/>
    <x v="7"/>
    <n v="2"/>
    <n v="4"/>
    <x v="12"/>
    <s v="Carolina Navarro"/>
    <n v="82"/>
    <n v="82"/>
    <x v="1"/>
    <n v="574000"/>
    <n v="328"/>
  </r>
  <r>
    <n v="18940"/>
    <x v="2"/>
    <x v="4"/>
    <n v="12"/>
    <n v="7"/>
    <x v="9"/>
    <s v="Ernesto Pérez"/>
    <n v="67"/>
    <n v="67"/>
    <x v="3"/>
    <n v="368500"/>
    <n v="234.5"/>
  </r>
  <r>
    <n v="18941"/>
    <x v="2"/>
    <x v="4"/>
    <n v="12"/>
    <n v="13"/>
    <x v="10"/>
    <s v="Marcela Valencia"/>
    <n v="113"/>
    <n v="113"/>
    <x v="1"/>
    <n v="791000"/>
    <n v="452"/>
  </r>
  <r>
    <n v="18942"/>
    <x v="2"/>
    <x v="8"/>
    <n v="5"/>
    <n v="30"/>
    <x v="1"/>
    <s v="Marcela Valencia"/>
    <n v="117"/>
    <n v="117"/>
    <x v="0"/>
    <n v="351000"/>
    <n v="234"/>
  </r>
  <r>
    <n v="18943"/>
    <x v="2"/>
    <x v="7"/>
    <n v="2"/>
    <n v="20"/>
    <x v="15"/>
    <s v="Ernesto Pérez"/>
    <n v="106"/>
    <n v="106"/>
    <x v="2"/>
    <n v="932800"/>
    <n v="402.8"/>
  </r>
  <r>
    <n v="18944"/>
    <x v="2"/>
    <x v="9"/>
    <n v="3"/>
    <n v="13"/>
    <x v="9"/>
    <s v="Juan Carlos Londoño"/>
    <n v="52"/>
    <n v="52"/>
    <x v="1"/>
    <n v="364000"/>
    <n v="208"/>
  </r>
  <r>
    <n v="18945"/>
    <x v="2"/>
    <x v="1"/>
    <n v="10"/>
    <n v="24"/>
    <x v="12"/>
    <s v="Marcela Valencia"/>
    <n v="95"/>
    <n v="95"/>
    <x v="1"/>
    <n v="665000"/>
    <n v="380"/>
  </r>
  <r>
    <n v="18946"/>
    <x v="2"/>
    <x v="7"/>
    <n v="2"/>
    <n v="18"/>
    <x v="5"/>
    <s v="Patricia Fernandez"/>
    <n v="72"/>
    <n v="72"/>
    <x v="1"/>
    <n v="504000"/>
    <n v="288"/>
  </r>
  <r>
    <n v="18947"/>
    <x v="2"/>
    <x v="9"/>
    <n v="3"/>
    <n v="6"/>
    <x v="6"/>
    <s v="Ernesto Pérez"/>
    <n v="72"/>
    <n v="72"/>
    <x v="1"/>
    <n v="504000"/>
    <n v="288"/>
  </r>
  <r>
    <n v="18948"/>
    <x v="2"/>
    <x v="5"/>
    <n v="9"/>
    <n v="9"/>
    <x v="16"/>
    <s v="Juan Carlos Londoño"/>
    <n v="118"/>
    <n v="118"/>
    <x v="3"/>
    <n v="649000"/>
    <n v="413"/>
  </r>
  <r>
    <n v="18949"/>
    <x v="2"/>
    <x v="0"/>
    <n v="11"/>
    <n v="30"/>
    <x v="10"/>
    <s v="Carolina Navarro"/>
    <n v="92"/>
    <n v="92"/>
    <x v="0"/>
    <n v="276000"/>
    <n v="184"/>
  </r>
  <r>
    <n v="18950"/>
    <x v="2"/>
    <x v="11"/>
    <n v="7"/>
    <n v="29"/>
    <x v="18"/>
    <s v="Ortensia Giraldo"/>
    <n v="90"/>
    <n v="90"/>
    <x v="2"/>
    <n v="792000"/>
    <n v="342"/>
  </r>
  <r>
    <n v="18951"/>
    <x v="2"/>
    <x v="0"/>
    <n v="11"/>
    <n v="19"/>
    <x v="1"/>
    <s v="Ernesto Pérez"/>
    <n v="132"/>
    <n v="132"/>
    <x v="1"/>
    <n v="924000"/>
    <n v="528"/>
  </r>
  <r>
    <n v="18952"/>
    <x v="2"/>
    <x v="4"/>
    <n v="12"/>
    <n v="9"/>
    <x v="8"/>
    <s v="Juan Carlos Londoño"/>
    <n v="79"/>
    <n v="79"/>
    <x v="3"/>
    <n v="434500"/>
    <n v="276.5"/>
  </r>
  <r>
    <n v="18953"/>
    <x v="2"/>
    <x v="4"/>
    <n v="12"/>
    <n v="19"/>
    <x v="3"/>
    <s v="Ortensia Giraldo"/>
    <n v="66"/>
    <n v="66"/>
    <x v="3"/>
    <n v="363000"/>
    <n v="231"/>
  </r>
  <r>
    <n v="18954"/>
    <x v="2"/>
    <x v="10"/>
    <n v="6"/>
    <n v="26"/>
    <x v="7"/>
    <s v="Carolina Navarro"/>
    <n v="216"/>
    <n v="216"/>
    <x v="2"/>
    <n v="1620000"/>
    <n v="540"/>
  </r>
  <r>
    <n v="18955"/>
    <x v="2"/>
    <x v="0"/>
    <n v="11"/>
    <n v="16"/>
    <x v="8"/>
    <s v="Juan Carlos Londoño"/>
    <n v="106"/>
    <n v="106"/>
    <x v="1"/>
    <n v="742000"/>
    <n v="424"/>
  </r>
  <r>
    <n v="18956"/>
    <x v="2"/>
    <x v="6"/>
    <n v="1"/>
    <n v="13"/>
    <x v="15"/>
    <s v="Carolina Navarro"/>
    <n v="115"/>
    <n v="115"/>
    <x v="1"/>
    <n v="805000"/>
    <n v="460"/>
  </r>
  <r>
    <n v="18957"/>
    <x v="2"/>
    <x v="1"/>
    <n v="10"/>
    <n v="27"/>
    <x v="8"/>
    <s v="Juan Carlos Londoño"/>
    <n v="109"/>
    <n v="109"/>
    <x v="3"/>
    <n v="599500"/>
    <n v="381.5"/>
  </r>
  <r>
    <n v="18958"/>
    <x v="2"/>
    <x v="0"/>
    <n v="11"/>
    <n v="16"/>
    <x v="5"/>
    <s v="Patricia Fernandez"/>
    <n v="242"/>
    <n v="242"/>
    <x v="2"/>
    <n v="1815000"/>
    <n v="605"/>
  </r>
  <r>
    <n v="18959"/>
    <x v="2"/>
    <x v="0"/>
    <n v="11"/>
    <n v="30"/>
    <x v="17"/>
    <s v="Ortensia Giraldo"/>
    <n v="85"/>
    <n v="85"/>
    <x v="1"/>
    <n v="595000"/>
    <n v="340"/>
  </r>
  <r>
    <n v="18960"/>
    <x v="2"/>
    <x v="9"/>
    <n v="3"/>
    <n v="14"/>
    <x v="19"/>
    <s v="Ortensia Giraldo"/>
    <n v="222"/>
    <n v="222"/>
    <x v="2"/>
    <n v="1665000"/>
    <n v="555"/>
  </r>
  <r>
    <n v="18961"/>
    <x v="2"/>
    <x v="4"/>
    <n v="12"/>
    <n v="12"/>
    <x v="17"/>
    <s v="Patricia Fernandez"/>
    <n v="84"/>
    <n v="84"/>
    <x v="0"/>
    <n v="252000"/>
    <n v="168"/>
  </r>
  <r>
    <n v="18962"/>
    <x v="2"/>
    <x v="5"/>
    <n v="9"/>
    <n v="8"/>
    <x v="18"/>
    <s v="Ernesto Pérez"/>
    <n v="116"/>
    <n v="116"/>
    <x v="0"/>
    <n v="348000"/>
    <n v="232"/>
  </r>
  <r>
    <n v="18963"/>
    <x v="2"/>
    <x v="10"/>
    <n v="6"/>
    <n v="12"/>
    <x v="16"/>
    <s v="Juan Carlos Londoño"/>
    <n v="57"/>
    <n v="57"/>
    <x v="0"/>
    <n v="171000"/>
    <n v="114"/>
  </r>
  <r>
    <n v="18964"/>
    <x v="2"/>
    <x v="9"/>
    <n v="3"/>
    <n v="30"/>
    <x v="14"/>
    <s v="Patricia Fernandez"/>
    <n v="98"/>
    <n v="98"/>
    <x v="3"/>
    <n v="539000"/>
    <n v="343"/>
  </r>
  <r>
    <n v="18965"/>
    <x v="2"/>
    <x v="4"/>
    <n v="12"/>
    <n v="13"/>
    <x v="9"/>
    <s v="Ernesto Pérez"/>
    <n v="63"/>
    <n v="63"/>
    <x v="0"/>
    <n v="189000"/>
    <n v="126"/>
  </r>
  <r>
    <n v="18966"/>
    <x v="2"/>
    <x v="3"/>
    <n v="8"/>
    <n v="9"/>
    <x v="1"/>
    <s v="Marcela Valencia"/>
    <n v="265"/>
    <n v="265"/>
    <x v="0"/>
    <n v="636000"/>
    <n v="371"/>
  </r>
  <r>
    <n v="18967"/>
    <x v="2"/>
    <x v="7"/>
    <n v="2"/>
    <n v="6"/>
    <x v="18"/>
    <s v="Ernesto Pérez"/>
    <n v="112"/>
    <n v="112"/>
    <x v="1"/>
    <n v="784000"/>
    <n v="448"/>
  </r>
  <r>
    <n v="18968"/>
    <x v="2"/>
    <x v="6"/>
    <n v="1"/>
    <n v="29"/>
    <x v="17"/>
    <s v="Ortensia Giraldo"/>
    <n v="146"/>
    <n v="146"/>
    <x v="1"/>
    <n v="1022000"/>
    <n v="584"/>
  </r>
  <r>
    <n v="18969"/>
    <x v="2"/>
    <x v="0"/>
    <n v="11"/>
    <n v="21"/>
    <x v="18"/>
    <s v="Ernesto Pérez"/>
    <n v="152"/>
    <n v="152"/>
    <x v="1"/>
    <n v="1064000"/>
    <n v="608"/>
  </r>
  <r>
    <n v="18970"/>
    <x v="2"/>
    <x v="10"/>
    <n v="6"/>
    <n v="12"/>
    <x v="4"/>
    <s v="Patricia Fernandez"/>
    <n v="288"/>
    <n v="288"/>
    <x v="2"/>
    <n v="2160000"/>
    <n v="720"/>
  </r>
  <r>
    <n v="18971"/>
    <x v="2"/>
    <x v="8"/>
    <n v="5"/>
    <n v="7"/>
    <x v="0"/>
    <s v="Ortensia Giraldo"/>
    <n v="81"/>
    <n v="81"/>
    <x v="1"/>
    <n v="567000"/>
    <n v="324"/>
  </r>
  <r>
    <n v="18972"/>
    <x v="2"/>
    <x v="5"/>
    <n v="9"/>
    <n v="15"/>
    <x v="18"/>
    <s v="Patricia Fernandez"/>
    <n v="51"/>
    <n v="51"/>
    <x v="3"/>
    <n v="280500"/>
    <n v="178.5"/>
  </r>
  <r>
    <n v="18973"/>
    <x v="2"/>
    <x v="4"/>
    <n v="12"/>
    <n v="29"/>
    <x v="17"/>
    <s v="Ortensia Giraldo"/>
    <n v="220"/>
    <n v="220"/>
    <x v="2"/>
    <n v="1650000"/>
    <n v="550"/>
  </r>
  <r>
    <n v="18974"/>
    <x v="2"/>
    <x v="5"/>
    <n v="9"/>
    <n v="21"/>
    <x v="10"/>
    <s v="Carolina Navarro"/>
    <n v="281"/>
    <n v="281"/>
    <x v="2"/>
    <n v="2107500"/>
    <n v="702.5"/>
  </r>
  <r>
    <n v="18975"/>
    <x v="2"/>
    <x v="5"/>
    <n v="9"/>
    <n v="25"/>
    <x v="14"/>
    <s v="Patricia Fernandez"/>
    <n v="293"/>
    <n v="293"/>
    <x v="2"/>
    <n v="2197500"/>
    <n v="732.5"/>
  </r>
  <r>
    <n v="18976"/>
    <x v="2"/>
    <x v="9"/>
    <n v="3"/>
    <n v="8"/>
    <x v="12"/>
    <s v="Ernesto Pérez"/>
    <n v="159"/>
    <n v="159"/>
    <x v="1"/>
    <n v="1113000"/>
    <n v="636"/>
  </r>
  <r>
    <n v="18977"/>
    <x v="2"/>
    <x v="6"/>
    <n v="1"/>
    <n v="2"/>
    <x v="8"/>
    <s v="Patricia Fernandez"/>
    <n v="240"/>
    <n v="240"/>
    <x v="0"/>
    <n v="576000"/>
    <n v="336"/>
  </r>
  <r>
    <n v="18978"/>
    <x v="2"/>
    <x v="4"/>
    <n v="12"/>
    <n v="4"/>
    <x v="4"/>
    <s v="Marcela Valencia"/>
    <n v="70"/>
    <n v="70"/>
    <x v="0"/>
    <n v="210000"/>
    <n v="140"/>
  </r>
  <r>
    <n v="18979"/>
    <x v="2"/>
    <x v="1"/>
    <n v="10"/>
    <n v="12"/>
    <x v="14"/>
    <s v="Ernesto Pérez"/>
    <n v="52"/>
    <n v="52"/>
    <x v="3"/>
    <n v="286000"/>
    <n v="182"/>
  </r>
  <r>
    <n v="18980"/>
    <x v="2"/>
    <x v="5"/>
    <n v="9"/>
    <n v="7"/>
    <x v="2"/>
    <s v="Marcela Valencia"/>
    <n v="102"/>
    <n v="102"/>
    <x v="0"/>
    <n v="306000"/>
    <n v="204"/>
  </r>
  <r>
    <n v="18981"/>
    <x v="2"/>
    <x v="1"/>
    <n v="10"/>
    <n v="8"/>
    <x v="1"/>
    <s v="Juan Carlos Londoño"/>
    <n v="284"/>
    <n v="284"/>
    <x v="2"/>
    <n v="2130000"/>
    <n v="710"/>
  </r>
  <r>
    <n v="18982"/>
    <x v="2"/>
    <x v="11"/>
    <n v="7"/>
    <n v="14"/>
    <x v="18"/>
    <s v="Patricia Fernandez"/>
    <n v="150"/>
    <n v="150"/>
    <x v="1"/>
    <n v="1050000"/>
    <n v="600"/>
  </r>
  <r>
    <n v="18983"/>
    <x v="2"/>
    <x v="0"/>
    <n v="11"/>
    <n v="11"/>
    <x v="0"/>
    <s v="Juan Carlos Londoño"/>
    <n v="126"/>
    <n v="126"/>
    <x v="1"/>
    <n v="882000"/>
    <n v="504"/>
  </r>
  <r>
    <n v="18984"/>
    <x v="2"/>
    <x v="2"/>
    <n v="4"/>
    <n v="21"/>
    <x v="6"/>
    <s v="Patricia Fernandez"/>
    <n v="59"/>
    <n v="59"/>
    <x v="0"/>
    <n v="177000"/>
    <n v="118"/>
  </r>
  <r>
    <n v="18985"/>
    <x v="2"/>
    <x v="4"/>
    <n v="12"/>
    <n v="27"/>
    <x v="3"/>
    <s v="Marcela Valencia"/>
    <n v="248"/>
    <n v="248"/>
    <x v="2"/>
    <n v="1860000"/>
    <n v="620"/>
  </r>
  <r>
    <n v="18986"/>
    <x v="2"/>
    <x v="5"/>
    <n v="9"/>
    <n v="1"/>
    <x v="15"/>
    <s v="Ortensia Giraldo"/>
    <n v="239"/>
    <n v="239"/>
    <x v="2"/>
    <n v="1792500"/>
    <n v="597.5"/>
  </r>
  <r>
    <n v="18987"/>
    <x v="2"/>
    <x v="9"/>
    <n v="3"/>
    <n v="17"/>
    <x v="3"/>
    <s v="Ernesto Pérez"/>
    <n v="252"/>
    <n v="252"/>
    <x v="2"/>
    <n v="1890000"/>
    <n v="630"/>
  </r>
  <r>
    <n v="18988"/>
    <x v="2"/>
    <x v="11"/>
    <n v="7"/>
    <n v="29"/>
    <x v="16"/>
    <s v="Ernesto Pérez"/>
    <n v="80"/>
    <n v="80"/>
    <x v="2"/>
    <n v="704000"/>
    <n v="304"/>
  </r>
  <r>
    <n v="18989"/>
    <x v="2"/>
    <x v="5"/>
    <n v="9"/>
    <n v="3"/>
    <x v="15"/>
    <s v="Patricia Fernandez"/>
    <n v="169"/>
    <n v="169"/>
    <x v="1"/>
    <n v="1183000"/>
    <n v="676"/>
  </r>
  <r>
    <n v="18990"/>
    <x v="2"/>
    <x v="10"/>
    <n v="6"/>
    <n v="24"/>
    <x v="17"/>
    <s v="Ernesto Pérez"/>
    <n v="145"/>
    <n v="145"/>
    <x v="1"/>
    <n v="1015000"/>
    <n v="580"/>
  </r>
  <r>
    <n v="18991"/>
    <x v="2"/>
    <x v="5"/>
    <n v="9"/>
    <n v="15"/>
    <x v="4"/>
    <s v="Patricia Fernandez"/>
    <n v="102"/>
    <n v="102"/>
    <x v="1"/>
    <n v="714000"/>
    <n v="408"/>
  </r>
  <r>
    <n v="18992"/>
    <x v="2"/>
    <x v="9"/>
    <n v="3"/>
    <n v="10"/>
    <x v="7"/>
    <s v="Juan Carlos Londoño"/>
    <n v="257"/>
    <n v="257"/>
    <x v="2"/>
    <n v="1927500"/>
    <n v="642.5"/>
  </r>
  <r>
    <n v="18993"/>
    <x v="2"/>
    <x v="1"/>
    <n v="10"/>
    <n v="15"/>
    <x v="0"/>
    <s v="Patricia Fernandez"/>
    <n v="118"/>
    <n v="118"/>
    <x v="0"/>
    <n v="354000"/>
    <n v="236"/>
  </r>
  <r>
    <n v="18994"/>
    <x v="2"/>
    <x v="4"/>
    <n v="12"/>
    <n v="13"/>
    <x v="16"/>
    <s v="Patricia Fernandez"/>
    <n v="216"/>
    <n v="216"/>
    <x v="2"/>
    <n v="1620000"/>
    <n v="540"/>
  </r>
  <r>
    <n v="18995"/>
    <x v="2"/>
    <x v="10"/>
    <n v="6"/>
    <n v="2"/>
    <x v="13"/>
    <s v="Ernesto Pérez"/>
    <n v="56"/>
    <n v="56"/>
    <x v="3"/>
    <n v="308000"/>
    <n v="196"/>
  </r>
  <r>
    <n v="18996"/>
    <x v="2"/>
    <x v="10"/>
    <n v="6"/>
    <n v="18"/>
    <x v="13"/>
    <s v="Marcela Valencia"/>
    <n v="232"/>
    <n v="232"/>
    <x v="2"/>
    <n v="1740000"/>
    <n v="580"/>
  </r>
  <r>
    <n v="18997"/>
    <x v="2"/>
    <x v="2"/>
    <n v="4"/>
    <n v="11"/>
    <x v="9"/>
    <s v="Juan Carlos Londoño"/>
    <n v="223"/>
    <n v="223"/>
    <x v="2"/>
    <n v="1672500"/>
    <n v="557.5"/>
  </r>
  <r>
    <n v="18998"/>
    <x v="2"/>
    <x v="8"/>
    <n v="5"/>
    <n v="3"/>
    <x v="1"/>
    <s v="Ortensia Giraldo"/>
    <n v="104"/>
    <n v="104"/>
    <x v="3"/>
    <n v="572000"/>
    <n v="364"/>
  </r>
  <r>
    <n v="18999"/>
    <x v="2"/>
    <x v="11"/>
    <n v="7"/>
    <n v="14"/>
    <x v="12"/>
    <s v="Marcela Valencia"/>
    <n v="217"/>
    <n v="217"/>
    <x v="0"/>
    <n v="520800"/>
    <n v="303.8"/>
  </r>
  <r>
    <n v="19000"/>
    <x v="2"/>
    <x v="9"/>
    <n v="3"/>
    <n v="13"/>
    <x v="8"/>
    <s v="Juan Carlos Londoño"/>
    <n v="52"/>
    <n v="52"/>
    <x v="3"/>
    <n v="286000"/>
    <n v="182"/>
  </r>
  <r>
    <n v="19001"/>
    <x v="2"/>
    <x v="0"/>
    <n v="11"/>
    <n v="5"/>
    <x v="7"/>
    <s v="Marcela Valencia"/>
    <n v="56"/>
    <n v="56"/>
    <x v="1"/>
    <n v="392000"/>
    <n v="224"/>
  </r>
  <r>
    <n v="19002"/>
    <x v="2"/>
    <x v="7"/>
    <n v="2"/>
    <n v="17"/>
    <x v="12"/>
    <s v="Marcela Valencia"/>
    <n v="154"/>
    <n v="154"/>
    <x v="1"/>
    <n v="1078000"/>
    <n v="616"/>
  </r>
  <r>
    <n v="19003"/>
    <x v="2"/>
    <x v="11"/>
    <n v="7"/>
    <n v="30"/>
    <x v="10"/>
    <s v="Marcela Valencia"/>
    <n v="208"/>
    <n v="208"/>
    <x v="0"/>
    <n v="499200"/>
    <n v="291.2"/>
  </r>
  <r>
    <n v="19004"/>
    <x v="2"/>
    <x v="5"/>
    <n v="9"/>
    <n v="10"/>
    <x v="11"/>
    <s v="Juan Carlos Londoño"/>
    <n v="110"/>
    <n v="110"/>
    <x v="0"/>
    <n v="330000"/>
    <n v="220"/>
  </r>
  <r>
    <n v="19005"/>
    <x v="2"/>
    <x v="11"/>
    <n v="7"/>
    <n v="8"/>
    <x v="7"/>
    <s v="Carolina Navarro"/>
    <n v="232"/>
    <n v="232"/>
    <x v="0"/>
    <n v="556800"/>
    <n v="324.8"/>
  </r>
  <r>
    <n v="19006"/>
    <x v="2"/>
    <x v="10"/>
    <n v="6"/>
    <n v="19"/>
    <x v="14"/>
    <s v="Ernesto Pérez"/>
    <n v="95"/>
    <n v="95"/>
    <x v="3"/>
    <n v="522500"/>
    <n v="332.5"/>
  </r>
  <r>
    <n v="19007"/>
    <x v="2"/>
    <x v="0"/>
    <n v="11"/>
    <n v="20"/>
    <x v="12"/>
    <s v="Carolina Navarro"/>
    <n v="141"/>
    <n v="141"/>
    <x v="1"/>
    <n v="987000"/>
    <n v="564"/>
  </r>
  <r>
    <n v="19008"/>
    <x v="2"/>
    <x v="4"/>
    <n v="12"/>
    <n v="27"/>
    <x v="10"/>
    <s v="Ernesto Pérez"/>
    <n v="82"/>
    <n v="82"/>
    <x v="0"/>
    <n v="246000"/>
    <n v="164"/>
  </r>
  <r>
    <n v="19009"/>
    <x v="2"/>
    <x v="2"/>
    <n v="4"/>
    <n v="16"/>
    <x v="9"/>
    <s v="Marcela Valencia"/>
    <n v="52"/>
    <n v="52"/>
    <x v="1"/>
    <n v="364000"/>
    <n v="208"/>
  </r>
  <r>
    <n v="19010"/>
    <x v="2"/>
    <x v="2"/>
    <n v="4"/>
    <n v="10"/>
    <x v="9"/>
    <s v="Ortensia Giraldo"/>
    <n v="92"/>
    <n v="92"/>
    <x v="0"/>
    <n v="276000"/>
    <n v="184"/>
  </r>
  <r>
    <n v="19011"/>
    <x v="2"/>
    <x v="2"/>
    <n v="4"/>
    <n v="8"/>
    <x v="18"/>
    <s v="Ortensia Giraldo"/>
    <n v="101"/>
    <n v="101"/>
    <x v="1"/>
    <n v="707000"/>
    <n v="404"/>
  </r>
  <r>
    <n v="19012"/>
    <x v="2"/>
    <x v="10"/>
    <n v="6"/>
    <n v="22"/>
    <x v="0"/>
    <s v="Patricia Fernandez"/>
    <n v="259"/>
    <n v="259"/>
    <x v="2"/>
    <n v="1942500"/>
    <n v="647.5"/>
  </r>
  <r>
    <n v="19013"/>
    <x v="2"/>
    <x v="3"/>
    <n v="8"/>
    <n v="23"/>
    <x v="18"/>
    <s v="Marcela Valencia"/>
    <n v="277"/>
    <n v="277"/>
    <x v="3"/>
    <n v="1191100"/>
    <n v="637.1"/>
  </r>
  <r>
    <n v="19014"/>
    <x v="2"/>
    <x v="5"/>
    <n v="9"/>
    <n v="7"/>
    <x v="8"/>
    <s v="Carolina Navarro"/>
    <n v="246"/>
    <n v="246"/>
    <x v="2"/>
    <n v="1845000"/>
    <n v="615"/>
  </r>
  <r>
    <n v="19015"/>
    <x v="2"/>
    <x v="11"/>
    <n v="7"/>
    <n v="15"/>
    <x v="3"/>
    <s v="Ortensia Giraldo"/>
    <n v="169"/>
    <n v="169"/>
    <x v="1"/>
    <n v="1183000"/>
    <n v="676"/>
  </r>
  <r>
    <n v="19016"/>
    <x v="2"/>
    <x v="9"/>
    <n v="3"/>
    <n v="14"/>
    <x v="14"/>
    <s v="Ortensia Giraldo"/>
    <n v="242"/>
    <n v="242"/>
    <x v="2"/>
    <n v="1815000"/>
    <n v="605"/>
  </r>
  <r>
    <n v="19017"/>
    <x v="2"/>
    <x v="2"/>
    <n v="4"/>
    <n v="3"/>
    <x v="6"/>
    <s v="Marcela Valencia"/>
    <n v="71"/>
    <n v="71"/>
    <x v="0"/>
    <n v="213000"/>
    <n v="142"/>
  </r>
  <r>
    <n v="19018"/>
    <x v="2"/>
    <x v="4"/>
    <n v="12"/>
    <n v="23"/>
    <x v="7"/>
    <s v="Marcela Valencia"/>
    <n v="288"/>
    <n v="288"/>
    <x v="2"/>
    <n v="2160000"/>
    <n v="720"/>
  </r>
  <r>
    <n v="19019"/>
    <x v="2"/>
    <x v="7"/>
    <n v="2"/>
    <n v="3"/>
    <x v="18"/>
    <s v="Ernesto Pérez"/>
    <n v="65"/>
    <n v="65"/>
    <x v="2"/>
    <n v="572000"/>
    <n v="247"/>
  </r>
  <r>
    <n v="19020"/>
    <x v="2"/>
    <x v="2"/>
    <n v="4"/>
    <n v="22"/>
    <x v="0"/>
    <s v="Ernesto Pérez"/>
    <n v="111"/>
    <n v="111"/>
    <x v="3"/>
    <n v="610500"/>
    <n v="388.5"/>
  </r>
  <r>
    <n v="19021"/>
    <x v="2"/>
    <x v="11"/>
    <n v="7"/>
    <n v="26"/>
    <x v="6"/>
    <s v="Patricia Fernandez"/>
    <n v="110"/>
    <n v="110"/>
    <x v="1"/>
    <n v="770000"/>
    <n v="440"/>
  </r>
  <r>
    <n v="19022"/>
    <x v="2"/>
    <x v="0"/>
    <n v="11"/>
    <n v="17"/>
    <x v="9"/>
    <s v="Patricia Fernandez"/>
    <n v="238"/>
    <n v="238"/>
    <x v="2"/>
    <n v="1785000"/>
    <n v="595"/>
  </r>
  <r>
    <n v="19023"/>
    <x v="2"/>
    <x v="3"/>
    <n v="8"/>
    <n v="24"/>
    <x v="8"/>
    <s v="Carolina Navarro"/>
    <n v="288"/>
    <n v="288"/>
    <x v="3"/>
    <n v="1238400"/>
    <n v="662.4"/>
  </r>
  <r>
    <n v="19024"/>
    <x v="2"/>
    <x v="3"/>
    <n v="8"/>
    <n v="12"/>
    <x v="9"/>
    <s v="Carolina Navarro"/>
    <n v="246"/>
    <n v="246"/>
    <x v="0"/>
    <n v="590400"/>
    <n v="344.4"/>
  </r>
  <r>
    <n v="19025"/>
    <x v="2"/>
    <x v="2"/>
    <n v="4"/>
    <n v="11"/>
    <x v="16"/>
    <s v="Ortensia Giraldo"/>
    <n v="134"/>
    <n v="134"/>
    <x v="1"/>
    <n v="938000"/>
    <n v="536"/>
  </r>
  <r>
    <n v="19026"/>
    <x v="2"/>
    <x v="9"/>
    <n v="3"/>
    <n v="16"/>
    <x v="15"/>
    <s v="Juan Carlos Londoño"/>
    <n v="298"/>
    <n v="298"/>
    <x v="2"/>
    <n v="2235000"/>
    <n v="745"/>
  </r>
  <r>
    <n v="19027"/>
    <x v="2"/>
    <x v="7"/>
    <n v="2"/>
    <n v="6"/>
    <x v="13"/>
    <s v="Ernesto Pérez"/>
    <n v="201"/>
    <n v="201"/>
    <x v="0"/>
    <n v="482400"/>
    <n v="281.39999999999998"/>
  </r>
  <r>
    <n v="19028"/>
    <x v="2"/>
    <x v="6"/>
    <n v="1"/>
    <n v="23"/>
    <x v="0"/>
    <s v="Ortensia Giraldo"/>
    <n v="293"/>
    <n v="293"/>
    <x v="3"/>
    <n v="1259900"/>
    <n v="673.9"/>
  </r>
  <r>
    <n v="19029"/>
    <x v="2"/>
    <x v="8"/>
    <n v="5"/>
    <n v="22"/>
    <x v="12"/>
    <s v="Carolina Navarro"/>
    <n v="65"/>
    <n v="65"/>
    <x v="3"/>
    <n v="357500"/>
    <n v="227.5"/>
  </r>
  <r>
    <n v="19030"/>
    <x v="2"/>
    <x v="0"/>
    <n v="11"/>
    <n v="16"/>
    <x v="14"/>
    <s v="Marcela Valencia"/>
    <n v="171"/>
    <n v="171"/>
    <x v="1"/>
    <n v="1197000"/>
    <n v="684"/>
  </r>
  <r>
    <n v="19031"/>
    <x v="2"/>
    <x v="6"/>
    <n v="1"/>
    <n v="6"/>
    <x v="17"/>
    <s v="Ortensia Giraldo"/>
    <n v="224"/>
    <n v="224"/>
    <x v="3"/>
    <n v="963200"/>
    <n v="515.20000000000005"/>
  </r>
  <r>
    <n v="19032"/>
    <x v="2"/>
    <x v="3"/>
    <n v="8"/>
    <n v="15"/>
    <x v="9"/>
    <s v="Patricia Fernandez"/>
    <n v="71"/>
    <n v="71"/>
    <x v="2"/>
    <n v="624800"/>
    <n v="269.8"/>
  </r>
  <r>
    <n v="19033"/>
    <x v="2"/>
    <x v="7"/>
    <n v="2"/>
    <n v="12"/>
    <x v="12"/>
    <s v="Carolina Navarro"/>
    <n v="215"/>
    <n v="215"/>
    <x v="0"/>
    <n v="516000"/>
    <n v="301"/>
  </r>
  <r>
    <n v="19034"/>
    <x v="2"/>
    <x v="8"/>
    <n v="5"/>
    <n v="18"/>
    <x v="19"/>
    <s v="Ernesto Pérez"/>
    <n v="251"/>
    <n v="251"/>
    <x v="2"/>
    <n v="1882500"/>
    <n v="627.5"/>
  </r>
  <r>
    <n v="19035"/>
    <x v="2"/>
    <x v="8"/>
    <n v="5"/>
    <n v="27"/>
    <x v="15"/>
    <s v="Ortensia Giraldo"/>
    <n v="98"/>
    <n v="98"/>
    <x v="3"/>
    <n v="539000"/>
    <n v="343"/>
  </r>
  <r>
    <n v="19036"/>
    <x v="2"/>
    <x v="0"/>
    <n v="11"/>
    <n v="13"/>
    <x v="1"/>
    <s v="Marcela Valencia"/>
    <n v="219"/>
    <n v="219"/>
    <x v="2"/>
    <n v="1642500"/>
    <n v="547.5"/>
  </r>
  <r>
    <n v="19037"/>
    <x v="2"/>
    <x v="10"/>
    <n v="6"/>
    <n v="17"/>
    <x v="13"/>
    <s v="Patricia Fernandez"/>
    <n v="84"/>
    <n v="84"/>
    <x v="3"/>
    <n v="462000"/>
    <n v="294"/>
  </r>
  <r>
    <n v="19038"/>
    <x v="2"/>
    <x v="2"/>
    <n v="4"/>
    <n v="29"/>
    <x v="11"/>
    <s v="Ortensia Giraldo"/>
    <n v="223"/>
    <n v="223"/>
    <x v="2"/>
    <n v="1672500"/>
    <n v="557.5"/>
  </r>
  <r>
    <n v="19039"/>
    <x v="2"/>
    <x v="5"/>
    <n v="9"/>
    <n v="4"/>
    <x v="3"/>
    <s v="Ortensia Giraldo"/>
    <n v="79"/>
    <n v="79"/>
    <x v="3"/>
    <n v="434500"/>
    <n v="276.5"/>
  </r>
  <r>
    <n v="19040"/>
    <x v="2"/>
    <x v="3"/>
    <n v="8"/>
    <n v="17"/>
    <x v="2"/>
    <s v="Juan Carlos Londoño"/>
    <n v="97"/>
    <n v="97"/>
    <x v="2"/>
    <n v="853600"/>
    <n v="368.6"/>
  </r>
  <r>
    <n v="19041"/>
    <x v="2"/>
    <x v="5"/>
    <n v="9"/>
    <n v="5"/>
    <x v="11"/>
    <s v="Patricia Fernandez"/>
    <n v="92"/>
    <n v="92"/>
    <x v="0"/>
    <n v="276000"/>
    <n v="184"/>
  </r>
  <r>
    <n v="19042"/>
    <x v="2"/>
    <x v="7"/>
    <n v="2"/>
    <n v="26"/>
    <x v="0"/>
    <s v="Ernesto Pérez"/>
    <n v="205"/>
    <n v="205"/>
    <x v="0"/>
    <n v="492000"/>
    <n v="287"/>
  </r>
  <r>
    <n v="19043"/>
    <x v="2"/>
    <x v="3"/>
    <n v="8"/>
    <n v="6"/>
    <x v="16"/>
    <s v="Patricia Fernandez"/>
    <n v="162"/>
    <n v="162"/>
    <x v="1"/>
    <n v="1134000"/>
    <n v="648"/>
  </r>
  <r>
    <n v="19044"/>
    <x v="2"/>
    <x v="4"/>
    <n v="12"/>
    <n v="29"/>
    <x v="12"/>
    <s v="Carolina Navarro"/>
    <n v="52"/>
    <n v="52"/>
    <x v="3"/>
    <n v="286000"/>
    <n v="182"/>
  </r>
  <r>
    <n v="19045"/>
    <x v="2"/>
    <x v="11"/>
    <n v="7"/>
    <n v="1"/>
    <x v="14"/>
    <s v="Ernesto Pérez"/>
    <n v="209"/>
    <n v="209"/>
    <x v="3"/>
    <n v="898700"/>
    <n v="480.7"/>
  </r>
  <r>
    <n v="19046"/>
    <x v="2"/>
    <x v="7"/>
    <n v="2"/>
    <n v="30"/>
    <x v="7"/>
    <s v="Patricia Fernandez"/>
    <n v="292"/>
    <n v="292"/>
    <x v="3"/>
    <n v="1255600"/>
    <n v="671.6"/>
  </r>
  <r>
    <n v="19047"/>
    <x v="2"/>
    <x v="8"/>
    <n v="5"/>
    <n v="17"/>
    <x v="7"/>
    <s v="Ernesto Pérez"/>
    <n v="61"/>
    <n v="61"/>
    <x v="0"/>
    <n v="183000"/>
    <n v="122"/>
  </r>
  <r>
    <n v="19048"/>
    <x v="2"/>
    <x v="5"/>
    <n v="9"/>
    <n v="18"/>
    <x v="3"/>
    <s v="Marcela Valencia"/>
    <n v="246"/>
    <n v="246"/>
    <x v="2"/>
    <n v="1845000"/>
    <n v="615"/>
  </r>
  <r>
    <n v="19049"/>
    <x v="2"/>
    <x v="3"/>
    <n v="8"/>
    <n v="2"/>
    <x v="12"/>
    <s v="Patricia Fernandez"/>
    <n v="74"/>
    <n v="74"/>
    <x v="2"/>
    <n v="651200"/>
    <n v="281.2"/>
  </r>
  <r>
    <n v="19050"/>
    <x v="2"/>
    <x v="8"/>
    <n v="5"/>
    <n v="20"/>
    <x v="19"/>
    <s v="Juan Carlos Londoño"/>
    <n v="95"/>
    <n v="95"/>
    <x v="1"/>
    <n v="665000"/>
    <n v="380"/>
  </r>
  <r>
    <n v="19051"/>
    <x v="2"/>
    <x v="3"/>
    <n v="8"/>
    <n v="30"/>
    <x v="0"/>
    <s v="Juan Carlos Londoño"/>
    <n v="120"/>
    <n v="120"/>
    <x v="1"/>
    <n v="840000"/>
    <n v="480"/>
  </r>
  <r>
    <n v="19052"/>
    <x v="2"/>
    <x v="4"/>
    <n v="12"/>
    <n v="2"/>
    <x v="0"/>
    <s v="Carolina Navarro"/>
    <n v="278"/>
    <n v="278"/>
    <x v="2"/>
    <n v="2085000"/>
    <n v="695"/>
  </r>
  <r>
    <n v="19053"/>
    <x v="2"/>
    <x v="5"/>
    <n v="9"/>
    <n v="11"/>
    <x v="4"/>
    <s v="Carolina Navarro"/>
    <n v="290"/>
    <n v="290"/>
    <x v="2"/>
    <n v="2175000"/>
    <n v="725"/>
  </r>
  <r>
    <n v="19054"/>
    <x v="2"/>
    <x v="7"/>
    <n v="2"/>
    <n v="8"/>
    <x v="12"/>
    <s v="Juan Carlos Londoño"/>
    <n v="95"/>
    <n v="95"/>
    <x v="1"/>
    <n v="665000"/>
    <n v="380"/>
  </r>
  <r>
    <n v="19055"/>
    <x v="2"/>
    <x v="1"/>
    <n v="10"/>
    <n v="8"/>
    <x v="14"/>
    <s v="Patricia Fernandez"/>
    <n v="248"/>
    <n v="248"/>
    <x v="2"/>
    <n v="1860000"/>
    <n v="620"/>
  </r>
  <r>
    <n v="19056"/>
    <x v="2"/>
    <x v="5"/>
    <n v="9"/>
    <n v="4"/>
    <x v="8"/>
    <s v="Ortensia Giraldo"/>
    <n v="171"/>
    <n v="171"/>
    <x v="1"/>
    <n v="1197000"/>
    <n v="684"/>
  </r>
  <r>
    <n v="19057"/>
    <x v="2"/>
    <x v="11"/>
    <n v="7"/>
    <n v="14"/>
    <x v="10"/>
    <s v="Juan Carlos Londoño"/>
    <n v="162"/>
    <n v="162"/>
    <x v="1"/>
    <n v="1134000"/>
    <n v="648"/>
  </r>
  <r>
    <n v="19058"/>
    <x v="2"/>
    <x v="9"/>
    <n v="3"/>
    <n v="26"/>
    <x v="12"/>
    <s v="Ernesto Pérez"/>
    <n v="97"/>
    <n v="97"/>
    <x v="3"/>
    <n v="533500"/>
    <n v="339.5"/>
  </r>
  <r>
    <n v="19059"/>
    <x v="2"/>
    <x v="8"/>
    <n v="5"/>
    <n v="7"/>
    <x v="2"/>
    <s v="Juan Carlos Londoño"/>
    <n v="240"/>
    <n v="240"/>
    <x v="2"/>
    <n v="1800000"/>
    <n v="600"/>
  </r>
  <r>
    <n v="19060"/>
    <x v="2"/>
    <x v="6"/>
    <n v="1"/>
    <n v="1"/>
    <x v="9"/>
    <s v="Patricia Fernandez"/>
    <n v="144"/>
    <n v="144"/>
    <x v="1"/>
    <n v="1008000"/>
    <n v="576"/>
  </r>
  <r>
    <n v="19061"/>
    <x v="2"/>
    <x v="3"/>
    <n v="8"/>
    <n v="8"/>
    <x v="1"/>
    <s v="Ortensia Giraldo"/>
    <n v="65"/>
    <n v="65"/>
    <x v="1"/>
    <n v="455000"/>
    <n v="260"/>
  </r>
  <r>
    <n v="19062"/>
    <x v="2"/>
    <x v="9"/>
    <n v="3"/>
    <n v="27"/>
    <x v="5"/>
    <s v="Ortensia Giraldo"/>
    <n v="77"/>
    <n v="77"/>
    <x v="3"/>
    <n v="423500"/>
    <n v="269.5"/>
  </r>
  <r>
    <n v="19063"/>
    <x v="2"/>
    <x v="8"/>
    <n v="5"/>
    <n v="16"/>
    <x v="16"/>
    <s v="Ernesto Pérez"/>
    <n v="64"/>
    <n v="64"/>
    <x v="0"/>
    <n v="192000"/>
    <n v="128"/>
  </r>
  <r>
    <n v="19064"/>
    <x v="2"/>
    <x v="5"/>
    <n v="9"/>
    <n v="28"/>
    <x v="5"/>
    <s v="Carolina Navarro"/>
    <n v="217"/>
    <n v="217"/>
    <x v="2"/>
    <n v="1627500"/>
    <n v="542.5"/>
  </r>
  <r>
    <n v="19065"/>
    <x v="2"/>
    <x v="7"/>
    <n v="2"/>
    <n v="8"/>
    <x v="9"/>
    <s v="Juan Carlos Londoño"/>
    <n v="234"/>
    <n v="234"/>
    <x v="3"/>
    <n v="1006200"/>
    <n v="538.20000000000005"/>
  </r>
  <r>
    <n v="19066"/>
    <x v="2"/>
    <x v="4"/>
    <n v="12"/>
    <n v="10"/>
    <x v="5"/>
    <s v="Ernesto Pérez"/>
    <n v="105"/>
    <n v="105"/>
    <x v="3"/>
    <n v="577500"/>
    <n v="367.5"/>
  </r>
  <r>
    <n v="19067"/>
    <x v="2"/>
    <x v="9"/>
    <n v="3"/>
    <n v="15"/>
    <x v="3"/>
    <s v="Carolina Navarro"/>
    <n v="67"/>
    <n v="67"/>
    <x v="3"/>
    <n v="368500"/>
    <n v="234.5"/>
  </r>
  <r>
    <n v="19068"/>
    <x v="2"/>
    <x v="1"/>
    <n v="10"/>
    <n v="29"/>
    <x v="18"/>
    <s v="Ernesto Pérez"/>
    <n v="129"/>
    <n v="129"/>
    <x v="1"/>
    <n v="903000"/>
    <n v="516"/>
  </r>
  <r>
    <n v="19069"/>
    <x v="2"/>
    <x v="2"/>
    <n v="4"/>
    <n v="18"/>
    <x v="19"/>
    <s v="Ernesto Pérez"/>
    <n v="222"/>
    <n v="222"/>
    <x v="2"/>
    <n v="1665000"/>
    <n v="555"/>
  </r>
  <r>
    <n v="19070"/>
    <x v="2"/>
    <x v="1"/>
    <n v="10"/>
    <n v="19"/>
    <x v="15"/>
    <s v="Ernesto Pérez"/>
    <n v="220"/>
    <n v="220"/>
    <x v="2"/>
    <n v="1650000"/>
    <n v="550"/>
  </r>
  <r>
    <n v="19071"/>
    <x v="2"/>
    <x v="6"/>
    <n v="1"/>
    <n v="9"/>
    <x v="13"/>
    <s v="Carolina Navarro"/>
    <n v="219"/>
    <n v="219"/>
    <x v="3"/>
    <n v="941700"/>
    <n v="503.7"/>
  </r>
  <r>
    <n v="19072"/>
    <x v="2"/>
    <x v="7"/>
    <n v="2"/>
    <n v="15"/>
    <x v="8"/>
    <s v="Ernesto Pérez"/>
    <n v="208"/>
    <n v="208"/>
    <x v="0"/>
    <n v="499200"/>
    <n v="291.2"/>
  </r>
  <r>
    <n v="19073"/>
    <x v="2"/>
    <x v="0"/>
    <n v="11"/>
    <n v="8"/>
    <x v="0"/>
    <s v="Juan Carlos Londoño"/>
    <n v="110"/>
    <n v="110"/>
    <x v="3"/>
    <n v="605000"/>
    <n v="385"/>
  </r>
  <r>
    <n v="19074"/>
    <x v="2"/>
    <x v="4"/>
    <n v="12"/>
    <n v="17"/>
    <x v="3"/>
    <s v="Ernesto Pérez"/>
    <n v="291"/>
    <n v="291"/>
    <x v="2"/>
    <n v="2182500"/>
    <n v="727.5"/>
  </r>
  <r>
    <n v="19075"/>
    <x v="2"/>
    <x v="7"/>
    <n v="2"/>
    <n v="15"/>
    <x v="15"/>
    <s v="Ernesto Pérez"/>
    <n v="205"/>
    <n v="205"/>
    <x v="0"/>
    <n v="492000"/>
    <n v="287"/>
  </r>
  <r>
    <n v="19076"/>
    <x v="2"/>
    <x v="8"/>
    <n v="5"/>
    <n v="29"/>
    <x v="2"/>
    <s v="Patricia Fernandez"/>
    <n v="119"/>
    <n v="119"/>
    <x v="3"/>
    <n v="654500"/>
    <n v="416.5"/>
  </r>
  <r>
    <n v="19077"/>
    <x v="2"/>
    <x v="9"/>
    <n v="3"/>
    <n v="3"/>
    <x v="13"/>
    <s v="Juan Carlos Londoño"/>
    <n v="289"/>
    <n v="289"/>
    <x v="2"/>
    <n v="2167500"/>
    <n v="722.5"/>
  </r>
  <r>
    <n v="19078"/>
    <x v="2"/>
    <x v="3"/>
    <n v="8"/>
    <n v="24"/>
    <x v="17"/>
    <s v="Juan Carlos Londoño"/>
    <n v="68"/>
    <n v="68"/>
    <x v="2"/>
    <n v="598400"/>
    <n v="258.39999999999998"/>
  </r>
  <r>
    <n v="19079"/>
    <x v="2"/>
    <x v="1"/>
    <n v="10"/>
    <n v="30"/>
    <x v="15"/>
    <s v="Patricia Fernandez"/>
    <n v="177"/>
    <n v="177"/>
    <x v="1"/>
    <n v="1239000"/>
    <n v="708"/>
  </r>
  <r>
    <n v="19080"/>
    <x v="2"/>
    <x v="9"/>
    <n v="3"/>
    <n v="25"/>
    <x v="4"/>
    <s v="Juan Carlos Londoño"/>
    <n v="56"/>
    <n v="56"/>
    <x v="1"/>
    <n v="392000"/>
    <n v="224"/>
  </r>
  <r>
    <n v="19081"/>
    <x v="2"/>
    <x v="7"/>
    <n v="2"/>
    <n v="10"/>
    <x v="14"/>
    <s v="Ernesto Pérez"/>
    <n v="233"/>
    <n v="233"/>
    <x v="3"/>
    <n v="1001900"/>
    <n v="535.9"/>
  </r>
  <r>
    <n v="19082"/>
    <x v="2"/>
    <x v="2"/>
    <n v="4"/>
    <n v="19"/>
    <x v="6"/>
    <s v="Ortensia Giraldo"/>
    <n v="71"/>
    <n v="71"/>
    <x v="0"/>
    <n v="213000"/>
    <n v="142"/>
  </r>
  <r>
    <n v="19083"/>
    <x v="2"/>
    <x v="7"/>
    <n v="2"/>
    <n v="3"/>
    <x v="0"/>
    <s v="Juan Carlos Londoño"/>
    <n v="226"/>
    <n v="226"/>
    <x v="0"/>
    <n v="542400"/>
    <n v="316.39999999999998"/>
  </r>
  <r>
    <n v="19084"/>
    <x v="2"/>
    <x v="6"/>
    <n v="1"/>
    <n v="13"/>
    <x v="9"/>
    <s v="Marcela Valencia"/>
    <n v="58"/>
    <n v="58"/>
    <x v="2"/>
    <n v="510400"/>
    <n v="220.4"/>
  </r>
  <r>
    <n v="19085"/>
    <x v="2"/>
    <x v="4"/>
    <n v="12"/>
    <n v="25"/>
    <x v="2"/>
    <s v="Ortensia Giraldo"/>
    <n v="144"/>
    <n v="144"/>
    <x v="1"/>
    <n v="1008000"/>
    <n v="576"/>
  </r>
  <r>
    <n v="19086"/>
    <x v="2"/>
    <x v="2"/>
    <n v="4"/>
    <n v="17"/>
    <x v="0"/>
    <s v="Marcela Valencia"/>
    <n v="98"/>
    <n v="98"/>
    <x v="0"/>
    <n v="294000"/>
    <n v="196"/>
  </r>
  <r>
    <n v="19087"/>
    <x v="2"/>
    <x v="10"/>
    <n v="6"/>
    <n v="22"/>
    <x v="0"/>
    <s v="Carolina Navarro"/>
    <n v="138"/>
    <n v="138"/>
    <x v="1"/>
    <n v="966000"/>
    <n v="552"/>
  </r>
  <r>
    <n v="19088"/>
    <x v="2"/>
    <x v="6"/>
    <n v="1"/>
    <n v="4"/>
    <x v="3"/>
    <s v="Carolina Navarro"/>
    <n v="110"/>
    <n v="110"/>
    <x v="2"/>
    <n v="968000"/>
    <n v="418"/>
  </r>
  <r>
    <n v="19089"/>
    <x v="2"/>
    <x v="2"/>
    <n v="4"/>
    <n v="25"/>
    <x v="8"/>
    <s v="Ortensia Giraldo"/>
    <n v="51"/>
    <n v="51"/>
    <x v="3"/>
    <n v="280500"/>
    <n v="178.5"/>
  </r>
  <r>
    <n v="19090"/>
    <x v="2"/>
    <x v="3"/>
    <n v="8"/>
    <n v="25"/>
    <x v="11"/>
    <s v="Marcela Valencia"/>
    <n v="65"/>
    <n v="65"/>
    <x v="1"/>
    <n v="455000"/>
    <n v="260"/>
  </r>
  <r>
    <n v="19091"/>
    <x v="2"/>
    <x v="11"/>
    <n v="7"/>
    <n v="20"/>
    <x v="16"/>
    <s v="Ortensia Giraldo"/>
    <n v="254"/>
    <n v="254"/>
    <x v="0"/>
    <n v="609600"/>
    <n v="355.6"/>
  </r>
  <r>
    <n v="19092"/>
    <x v="2"/>
    <x v="10"/>
    <n v="6"/>
    <n v="22"/>
    <x v="1"/>
    <s v="Ortensia Giraldo"/>
    <n v="50"/>
    <n v="50"/>
    <x v="3"/>
    <n v="275000"/>
    <n v="175"/>
  </r>
  <r>
    <n v="19093"/>
    <x v="2"/>
    <x v="11"/>
    <n v="7"/>
    <n v="8"/>
    <x v="6"/>
    <s v="Juan Carlos Londoño"/>
    <n v="82"/>
    <n v="82"/>
    <x v="2"/>
    <n v="721600"/>
    <n v="311.60000000000002"/>
  </r>
  <r>
    <n v="19094"/>
    <x v="2"/>
    <x v="9"/>
    <n v="3"/>
    <n v="28"/>
    <x v="2"/>
    <s v="Carolina Navarro"/>
    <n v="92"/>
    <n v="92"/>
    <x v="3"/>
    <n v="506000"/>
    <n v="322"/>
  </r>
  <r>
    <n v="19095"/>
    <x v="2"/>
    <x v="1"/>
    <n v="10"/>
    <n v="8"/>
    <x v="8"/>
    <s v="Patricia Fernandez"/>
    <n v="171"/>
    <n v="171"/>
    <x v="1"/>
    <n v="1197000"/>
    <n v="684"/>
  </r>
  <r>
    <n v="19096"/>
    <x v="2"/>
    <x v="3"/>
    <n v="8"/>
    <n v="11"/>
    <x v="3"/>
    <s v="Ernesto Pérez"/>
    <n v="104"/>
    <n v="104"/>
    <x v="2"/>
    <n v="915200"/>
    <n v="395.2"/>
  </r>
  <r>
    <n v="19097"/>
    <x v="2"/>
    <x v="4"/>
    <n v="12"/>
    <n v="6"/>
    <x v="12"/>
    <s v="Ortensia Giraldo"/>
    <n v="93"/>
    <n v="93"/>
    <x v="3"/>
    <n v="511500"/>
    <n v="325.5"/>
  </r>
  <r>
    <n v="19098"/>
    <x v="2"/>
    <x v="11"/>
    <n v="7"/>
    <n v="18"/>
    <x v="3"/>
    <s v="Ortensia Giraldo"/>
    <n v="285"/>
    <n v="285"/>
    <x v="3"/>
    <n v="1225500"/>
    <n v="655.5"/>
  </r>
  <r>
    <n v="19099"/>
    <x v="2"/>
    <x v="2"/>
    <n v="4"/>
    <n v="22"/>
    <x v="15"/>
    <s v="Ernesto Pérez"/>
    <n v="55"/>
    <n v="55"/>
    <x v="0"/>
    <n v="165000"/>
    <n v="110"/>
  </r>
  <r>
    <n v="19100"/>
    <x v="2"/>
    <x v="10"/>
    <n v="6"/>
    <n v="16"/>
    <x v="11"/>
    <s v="Marcela Valencia"/>
    <n v="280"/>
    <n v="280"/>
    <x v="2"/>
    <n v="2100000"/>
    <n v="700"/>
  </r>
  <r>
    <n v="19101"/>
    <x v="2"/>
    <x v="10"/>
    <n v="6"/>
    <n v="12"/>
    <x v="11"/>
    <s v="Carolina Navarro"/>
    <n v="274"/>
    <n v="274"/>
    <x v="2"/>
    <n v="2055000"/>
    <n v="685"/>
  </r>
  <r>
    <n v="19102"/>
    <x v="2"/>
    <x v="6"/>
    <n v="1"/>
    <n v="17"/>
    <x v="0"/>
    <s v="Patricia Fernandez"/>
    <n v="55"/>
    <n v="55"/>
    <x v="2"/>
    <n v="484000"/>
    <n v="209"/>
  </r>
  <r>
    <n v="19103"/>
    <x v="2"/>
    <x v="1"/>
    <n v="10"/>
    <n v="19"/>
    <x v="3"/>
    <s v="Ernesto Pérez"/>
    <n v="67"/>
    <n v="67"/>
    <x v="1"/>
    <n v="469000"/>
    <n v="268"/>
  </r>
  <r>
    <n v="19104"/>
    <x v="2"/>
    <x v="10"/>
    <n v="6"/>
    <n v="1"/>
    <x v="1"/>
    <s v="Carolina Navarro"/>
    <n v="102"/>
    <n v="102"/>
    <x v="0"/>
    <n v="306000"/>
    <n v="204"/>
  </r>
  <r>
    <n v="19105"/>
    <x v="2"/>
    <x v="8"/>
    <n v="5"/>
    <n v="26"/>
    <x v="6"/>
    <s v="Juan Carlos Londoño"/>
    <n v="202"/>
    <n v="202"/>
    <x v="2"/>
    <n v="1515000"/>
    <n v="505"/>
  </r>
  <r>
    <n v="19106"/>
    <x v="2"/>
    <x v="10"/>
    <n v="6"/>
    <n v="30"/>
    <x v="5"/>
    <s v="Carolina Navarro"/>
    <n v="57"/>
    <n v="57"/>
    <x v="0"/>
    <n v="171000"/>
    <n v="114"/>
  </r>
  <r>
    <n v="19107"/>
    <x v="2"/>
    <x v="2"/>
    <n v="4"/>
    <n v="13"/>
    <x v="0"/>
    <s v="Carolina Navarro"/>
    <n v="51"/>
    <n v="51"/>
    <x v="1"/>
    <n v="357000"/>
    <n v="204"/>
  </r>
  <r>
    <n v="19108"/>
    <x v="2"/>
    <x v="6"/>
    <n v="1"/>
    <n v="9"/>
    <x v="19"/>
    <s v="Marcela Valencia"/>
    <n v="265"/>
    <n v="265"/>
    <x v="0"/>
    <n v="636000"/>
    <n v="371"/>
  </r>
  <r>
    <n v="19109"/>
    <x v="2"/>
    <x v="7"/>
    <n v="2"/>
    <n v="5"/>
    <x v="9"/>
    <s v="Juan Carlos Londoño"/>
    <n v="96"/>
    <n v="96"/>
    <x v="1"/>
    <n v="672000"/>
    <n v="384"/>
  </r>
  <r>
    <n v="19110"/>
    <x v="2"/>
    <x v="11"/>
    <n v="7"/>
    <n v="28"/>
    <x v="0"/>
    <s v="Ernesto Pérez"/>
    <n v="54"/>
    <n v="54"/>
    <x v="1"/>
    <n v="378000"/>
    <n v="216"/>
  </r>
  <r>
    <n v="19111"/>
    <x v="2"/>
    <x v="10"/>
    <n v="6"/>
    <n v="25"/>
    <x v="16"/>
    <s v="Ortensia Giraldo"/>
    <n v="179"/>
    <n v="179"/>
    <x v="1"/>
    <n v="1253000"/>
    <n v="716"/>
  </r>
  <r>
    <n v="19112"/>
    <x v="2"/>
    <x v="8"/>
    <n v="5"/>
    <n v="6"/>
    <x v="10"/>
    <s v="Juan Carlos Londoño"/>
    <n v="177"/>
    <n v="177"/>
    <x v="1"/>
    <n v="1239000"/>
    <n v="708"/>
  </r>
  <r>
    <n v="19113"/>
    <x v="2"/>
    <x v="7"/>
    <n v="2"/>
    <n v="27"/>
    <x v="11"/>
    <s v="Patricia Fernandez"/>
    <n v="114"/>
    <n v="114"/>
    <x v="2"/>
    <n v="1003200"/>
    <n v="433.2"/>
  </r>
  <r>
    <n v="19114"/>
    <x v="2"/>
    <x v="1"/>
    <n v="10"/>
    <n v="15"/>
    <x v="6"/>
    <s v="Marcela Valencia"/>
    <n v="251"/>
    <n v="251"/>
    <x v="2"/>
    <n v="1882500"/>
    <n v="627.5"/>
  </r>
  <r>
    <n v="19115"/>
    <x v="2"/>
    <x v="8"/>
    <n v="5"/>
    <n v="10"/>
    <x v="12"/>
    <s v="Marcela Valencia"/>
    <n v="88"/>
    <n v="88"/>
    <x v="3"/>
    <n v="484000"/>
    <n v="308"/>
  </r>
  <r>
    <n v="19116"/>
    <x v="2"/>
    <x v="11"/>
    <n v="7"/>
    <n v="30"/>
    <x v="9"/>
    <s v="Patricia Fernandez"/>
    <n v="300"/>
    <n v="300"/>
    <x v="0"/>
    <n v="720000"/>
    <n v="420"/>
  </r>
  <r>
    <n v="19117"/>
    <x v="2"/>
    <x v="2"/>
    <n v="4"/>
    <n v="25"/>
    <x v="5"/>
    <s v="Patricia Fernandez"/>
    <n v="300"/>
    <n v="300"/>
    <x v="2"/>
    <n v="2250000"/>
    <n v="750"/>
  </r>
  <r>
    <n v="19118"/>
    <x v="2"/>
    <x v="1"/>
    <n v="10"/>
    <n v="2"/>
    <x v="15"/>
    <s v="Juan Carlos Londoño"/>
    <n v="245"/>
    <n v="245"/>
    <x v="2"/>
    <n v="1837500"/>
    <n v="612.5"/>
  </r>
  <r>
    <n v="19119"/>
    <x v="2"/>
    <x v="1"/>
    <n v="10"/>
    <n v="2"/>
    <x v="1"/>
    <s v="Ernesto Pérez"/>
    <n v="120"/>
    <n v="120"/>
    <x v="1"/>
    <n v="840000"/>
    <n v="480"/>
  </r>
  <r>
    <n v="19120"/>
    <x v="2"/>
    <x v="0"/>
    <n v="11"/>
    <n v="1"/>
    <x v="19"/>
    <s v="Ernesto Pérez"/>
    <n v="143"/>
    <n v="143"/>
    <x v="1"/>
    <n v="1001000"/>
    <n v="572"/>
  </r>
  <r>
    <n v="19121"/>
    <x v="2"/>
    <x v="1"/>
    <n v="10"/>
    <n v="14"/>
    <x v="18"/>
    <s v="Patricia Fernandez"/>
    <n v="201"/>
    <n v="201"/>
    <x v="2"/>
    <n v="1507500"/>
    <n v="502.5"/>
  </r>
  <r>
    <n v="19122"/>
    <x v="2"/>
    <x v="4"/>
    <n v="12"/>
    <n v="7"/>
    <x v="18"/>
    <s v="Ortensia Giraldo"/>
    <n v="206"/>
    <n v="206"/>
    <x v="2"/>
    <n v="1545000"/>
    <n v="515"/>
  </r>
  <r>
    <n v="19123"/>
    <x v="2"/>
    <x v="4"/>
    <n v="12"/>
    <n v="29"/>
    <x v="11"/>
    <s v="Juan Carlos Londoño"/>
    <n v="207"/>
    <n v="207"/>
    <x v="2"/>
    <n v="1552500"/>
    <n v="517.5"/>
  </r>
  <r>
    <n v="19124"/>
    <x v="2"/>
    <x v="8"/>
    <n v="5"/>
    <n v="20"/>
    <x v="5"/>
    <s v="Carolina Navarro"/>
    <n v="61"/>
    <n v="61"/>
    <x v="0"/>
    <n v="183000"/>
    <n v="122"/>
  </r>
  <r>
    <n v="19125"/>
    <x v="2"/>
    <x v="3"/>
    <n v="8"/>
    <n v="9"/>
    <x v="4"/>
    <s v="Juan Carlos Londoño"/>
    <n v="99"/>
    <n v="99"/>
    <x v="1"/>
    <n v="693000"/>
    <n v="396"/>
  </r>
  <r>
    <n v="19126"/>
    <x v="2"/>
    <x v="8"/>
    <n v="5"/>
    <n v="29"/>
    <x v="1"/>
    <s v="Juan Carlos Londoño"/>
    <n v="74"/>
    <n v="74"/>
    <x v="3"/>
    <n v="407000"/>
    <n v="259"/>
  </r>
  <r>
    <n v="19127"/>
    <x v="2"/>
    <x v="9"/>
    <n v="3"/>
    <n v="23"/>
    <x v="0"/>
    <s v="Patricia Fernandez"/>
    <n v="70"/>
    <n v="70"/>
    <x v="3"/>
    <n v="385000"/>
    <n v="245"/>
  </r>
  <r>
    <n v="19128"/>
    <x v="2"/>
    <x v="4"/>
    <n v="12"/>
    <n v="13"/>
    <x v="19"/>
    <s v="Ortensia Giraldo"/>
    <n v="151"/>
    <n v="151"/>
    <x v="1"/>
    <n v="1057000"/>
    <n v="604"/>
  </r>
  <r>
    <n v="19129"/>
    <x v="2"/>
    <x v="5"/>
    <n v="9"/>
    <n v="15"/>
    <x v="18"/>
    <s v="Juan Carlos Londoño"/>
    <n v="77"/>
    <n v="77"/>
    <x v="0"/>
    <n v="231000"/>
    <n v="154"/>
  </r>
  <r>
    <n v="19130"/>
    <x v="2"/>
    <x v="1"/>
    <n v="10"/>
    <n v="16"/>
    <x v="17"/>
    <s v="Ernesto Pérez"/>
    <n v="74"/>
    <n v="74"/>
    <x v="0"/>
    <n v="222000"/>
    <n v="148"/>
  </r>
  <r>
    <n v="19131"/>
    <x v="2"/>
    <x v="0"/>
    <n v="11"/>
    <n v="16"/>
    <x v="17"/>
    <s v="Patricia Fernandez"/>
    <n v="172"/>
    <n v="172"/>
    <x v="1"/>
    <n v="1204000"/>
    <n v="688"/>
  </r>
  <r>
    <n v="19132"/>
    <x v="2"/>
    <x v="5"/>
    <n v="9"/>
    <n v="7"/>
    <x v="12"/>
    <s v="Patricia Fernandez"/>
    <n v="103"/>
    <n v="103"/>
    <x v="0"/>
    <n v="309000"/>
    <n v="206"/>
  </r>
  <r>
    <n v="19133"/>
    <x v="2"/>
    <x v="2"/>
    <n v="4"/>
    <n v="17"/>
    <x v="0"/>
    <s v="Ernesto Pérez"/>
    <n v="94"/>
    <n v="94"/>
    <x v="1"/>
    <n v="658000"/>
    <n v="376"/>
  </r>
  <r>
    <n v="19134"/>
    <x v="2"/>
    <x v="5"/>
    <n v="9"/>
    <n v="28"/>
    <x v="11"/>
    <s v="Ortensia Giraldo"/>
    <n v="120"/>
    <n v="120"/>
    <x v="3"/>
    <n v="660000"/>
    <n v="420"/>
  </r>
  <r>
    <n v="19135"/>
    <x v="2"/>
    <x v="11"/>
    <n v="7"/>
    <n v="25"/>
    <x v="6"/>
    <s v="Ortensia Giraldo"/>
    <n v="153"/>
    <n v="153"/>
    <x v="1"/>
    <n v="1071000"/>
    <n v="612"/>
  </r>
  <r>
    <n v="19136"/>
    <x v="2"/>
    <x v="3"/>
    <n v="8"/>
    <n v="9"/>
    <x v="17"/>
    <s v="Patricia Fernandez"/>
    <n v="278"/>
    <n v="278"/>
    <x v="0"/>
    <n v="667200"/>
    <n v="389.2"/>
  </r>
  <r>
    <n v="19137"/>
    <x v="2"/>
    <x v="11"/>
    <n v="7"/>
    <n v="10"/>
    <x v="15"/>
    <s v="Juan Carlos Londoño"/>
    <n v="150"/>
    <n v="150"/>
    <x v="1"/>
    <n v="1050000"/>
    <n v="600"/>
  </r>
  <r>
    <n v="19138"/>
    <x v="2"/>
    <x v="1"/>
    <n v="10"/>
    <n v="5"/>
    <x v="18"/>
    <s v="Juan Carlos Londoño"/>
    <n v="220"/>
    <n v="220"/>
    <x v="2"/>
    <n v="1650000"/>
    <n v="550"/>
  </r>
  <r>
    <n v="19139"/>
    <x v="2"/>
    <x v="2"/>
    <n v="4"/>
    <n v="18"/>
    <x v="7"/>
    <s v="Marcela Valencia"/>
    <n v="90"/>
    <n v="90"/>
    <x v="0"/>
    <n v="270000"/>
    <n v="180"/>
  </r>
  <r>
    <n v="19140"/>
    <x v="2"/>
    <x v="5"/>
    <n v="9"/>
    <n v="16"/>
    <x v="8"/>
    <s v="Ortensia Giraldo"/>
    <n v="224"/>
    <n v="224"/>
    <x v="2"/>
    <n v="1680000"/>
    <n v="560"/>
  </r>
  <r>
    <n v="19141"/>
    <x v="2"/>
    <x v="4"/>
    <n v="12"/>
    <n v="3"/>
    <x v="12"/>
    <s v="Marcela Valencia"/>
    <n v="74"/>
    <n v="74"/>
    <x v="3"/>
    <n v="407000"/>
    <n v="259"/>
  </r>
  <r>
    <n v="19142"/>
    <x v="2"/>
    <x v="8"/>
    <n v="5"/>
    <n v="17"/>
    <x v="2"/>
    <s v="Carolina Navarro"/>
    <n v="68"/>
    <n v="68"/>
    <x v="0"/>
    <n v="204000"/>
    <n v="136"/>
  </r>
  <r>
    <n v="19143"/>
    <x v="2"/>
    <x v="3"/>
    <n v="8"/>
    <n v="25"/>
    <x v="5"/>
    <s v="Carolina Navarro"/>
    <n v="204"/>
    <n v="204"/>
    <x v="0"/>
    <n v="489600"/>
    <n v="285.60000000000002"/>
  </r>
  <r>
    <n v="19144"/>
    <x v="2"/>
    <x v="0"/>
    <n v="11"/>
    <n v="13"/>
    <x v="5"/>
    <s v="Patricia Fernandez"/>
    <n v="117"/>
    <n v="117"/>
    <x v="0"/>
    <n v="351000"/>
    <n v="234"/>
  </r>
  <r>
    <n v="19145"/>
    <x v="2"/>
    <x v="10"/>
    <n v="6"/>
    <n v="14"/>
    <x v="8"/>
    <s v="Patricia Fernandez"/>
    <n v="108"/>
    <n v="108"/>
    <x v="3"/>
    <n v="594000"/>
    <n v="378"/>
  </r>
  <r>
    <n v="19146"/>
    <x v="2"/>
    <x v="3"/>
    <n v="8"/>
    <n v="13"/>
    <x v="6"/>
    <s v="Carolina Navarro"/>
    <n v="287"/>
    <n v="287"/>
    <x v="0"/>
    <n v="688800"/>
    <n v="401.8"/>
  </r>
  <r>
    <n v="19147"/>
    <x v="2"/>
    <x v="6"/>
    <n v="1"/>
    <n v="4"/>
    <x v="10"/>
    <s v="Patricia Fernandez"/>
    <n v="200"/>
    <n v="200"/>
    <x v="3"/>
    <n v="860000"/>
    <n v="460"/>
  </r>
  <r>
    <n v="19148"/>
    <x v="2"/>
    <x v="6"/>
    <n v="1"/>
    <n v="23"/>
    <x v="18"/>
    <s v="Ortensia Giraldo"/>
    <n v="262"/>
    <n v="262"/>
    <x v="0"/>
    <n v="628800"/>
    <n v="366.8"/>
  </r>
  <r>
    <n v="19149"/>
    <x v="2"/>
    <x v="8"/>
    <n v="5"/>
    <n v="17"/>
    <x v="5"/>
    <s v="Juan Carlos Londoño"/>
    <n v="106"/>
    <n v="106"/>
    <x v="0"/>
    <n v="318000"/>
    <n v="212"/>
  </r>
  <r>
    <n v="19150"/>
    <x v="2"/>
    <x v="2"/>
    <n v="4"/>
    <n v="30"/>
    <x v="10"/>
    <s v="Patricia Fernandez"/>
    <n v="125"/>
    <n v="125"/>
    <x v="1"/>
    <n v="875000"/>
    <n v="500"/>
  </r>
  <r>
    <n v="19151"/>
    <x v="2"/>
    <x v="8"/>
    <n v="5"/>
    <n v="17"/>
    <x v="1"/>
    <s v="Patricia Fernandez"/>
    <n v="114"/>
    <n v="114"/>
    <x v="0"/>
    <n v="342000"/>
    <n v="228"/>
  </r>
  <r>
    <n v="19152"/>
    <x v="2"/>
    <x v="9"/>
    <n v="3"/>
    <n v="18"/>
    <x v="8"/>
    <s v="Ernesto Pérez"/>
    <n v="62"/>
    <n v="62"/>
    <x v="0"/>
    <n v="186000"/>
    <n v="124"/>
  </r>
  <r>
    <n v="19153"/>
    <x v="2"/>
    <x v="4"/>
    <n v="12"/>
    <n v="30"/>
    <x v="17"/>
    <s v="Ernesto Pérez"/>
    <n v="112"/>
    <n v="112"/>
    <x v="0"/>
    <n v="336000"/>
    <n v="224"/>
  </r>
  <r>
    <n v="19154"/>
    <x v="2"/>
    <x v="4"/>
    <n v="12"/>
    <n v="26"/>
    <x v="6"/>
    <s v="Patricia Fernandez"/>
    <n v="228"/>
    <n v="228"/>
    <x v="2"/>
    <n v="1710000"/>
    <n v="570"/>
  </r>
  <r>
    <n v="19155"/>
    <x v="2"/>
    <x v="1"/>
    <n v="10"/>
    <n v="2"/>
    <x v="3"/>
    <s v="Marcela Valencia"/>
    <n v="103"/>
    <n v="103"/>
    <x v="0"/>
    <n v="309000"/>
    <n v="206"/>
  </r>
  <r>
    <n v="19156"/>
    <x v="2"/>
    <x v="6"/>
    <n v="1"/>
    <n v="12"/>
    <x v="10"/>
    <s v="Ortensia Giraldo"/>
    <n v="67"/>
    <n v="67"/>
    <x v="2"/>
    <n v="589600"/>
    <n v="254.6"/>
  </r>
  <r>
    <n v="19157"/>
    <x v="2"/>
    <x v="8"/>
    <n v="5"/>
    <n v="25"/>
    <x v="4"/>
    <s v="Juan Carlos Londoño"/>
    <n v="113"/>
    <n v="113"/>
    <x v="0"/>
    <n v="339000"/>
    <n v="226"/>
  </r>
  <r>
    <n v="19158"/>
    <x v="2"/>
    <x v="9"/>
    <n v="3"/>
    <n v="5"/>
    <x v="9"/>
    <s v="Ernesto Pérez"/>
    <n v="266"/>
    <n v="266"/>
    <x v="2"/>
    <n v="1995000"/>
    <n v="665"/>
  </r>
  <r>
    <n v="19159"/>
    <x v="2"/>
    <x v="7"/>
    <n v="2"/>
    <n v="19"/>
    <x v="19"/>
    <s v="Marcela Valencia"/>
    <n v="77"/>
    <n v="77"/>
    <x v="1"/>
    <n v="539000"/>
    <n v="308"/>
  </r>
  <r>
    <n v="19160"/>
    <x v="2"/>
    <x v="10"/>
    <n v="6"/>
    <n v="13"/>
    <x v="9"/>
    <s v="Patricia Fernandez"/>
    <n v="53"/>
    <n v="53"/>
    <x v="0"/>
    <n v="159000"/>
    <n v="106"/>
  </r>
  <r>
    <n v="19161"/>
    <x v="2"/>
    <x v="2"/>
    <n v="4"/>
    <n v="8"/>
    <x v="6"/>
    <s v="Carolina Navarro"/>
    <n v="217"/>
    <n v="217"/>
    <x v="2"/>
    <n v="1627500"/>
    <n v="542.5"/>
  </r>
  <r>
    <n v="19162"/>
    <x v="2"/>
    <x v="9"/>
    <n v="3"/>
    <n v="20"/>
    <x v="0"/>
    <s v="Patricia Fernandez"/>
    <n v="51"/>
    <n v="51"/>
    <x v="3"/>
    <n v="280500"/>
    <n v="178.5"/>
  </r>
  <r>
    <n v="19163"/>
    <x v="2"/>
    <x v="3"/>
    <n v="8"/>
    <n v="27"/>
    <x v="12"/>
    <s v="Ortensia Giraldo"/>
    <n v="298"/>
    <n v="298"/>
    <x v="0"/>
    <n v="715200"/>
    <n v="417.2"/>
  </r>
  <r>
    <n v="19164"/>
    <x v="2"/>
    <x v="11"/>
    <n v="7"/>
    <n v="15"/>
    <x v="1"/>
    <s v="Marcela Valencia"/>
    <n v="240"/>
    <n v="240"/>
    <x v="0"/>
    <n v="576000"/>
    <n v="336"/>
  </r>
  <r>
    <n v="19165"/>
    <x v="2"/>
    <x v="11"/>
    <n v="7"/>
    <n v="14"/>
    <x v="6"/>
    <s v="Carolina Navarro"/>
    <n v="298"/>
    <n v="298"/>
    <x v="3"/>
    <n v="1281400"/>
    <n v="685.4"/>
  </r>
  <r>
    <n v="19166"/>
    <x v="2"/>
    <x v="1"/>
    <n v="10"/>
    <n v="29"/>
    <x v="8"/>
    <s v="Ernesto Pérez"/>
    <n v="117"/>
    <n v="117"/>
    <x v="0"/>
    <n v="351000"/>
    <n v="234"/>
  </r>
  <r>
    <n v="19167"/>
    <x v="2"/>
    <x v="2"/>
    <n v="4"/>
    <n v="12"/>
    <x v="17"/>
    <s v="Patricia Fernandez"/>
    <n v="51"/>
    <n v="51"/>
    <x v="1"/>
    <n v="357000"/>
    <n v="204"/>
  </r>
  <r>
    <n v="19168"/>
    <x v="2"/>
    <x v="2"/>
    <n v="4"/>
    <n v="21"/>
    <x v="19"/>
    <s v="Patricia Fernandez"/>
    <n v="73"/>
    <n v="73"/>
    <x v="0"/>
    <n v="219000"/>
    <n v="146"/>
  </r>
  <r>
    <n v="19169"/>
    <x v="2"/>
    <x v="3"/>
    <n v="8"/>
    <n v="18"/>
    <x v="19"/>
    <s v="Ortensia Giraldo"/>
    <n v="245"/>
    <n v="245"/>
    <x v="3"/>
    <n v="1053500"/>
    <n v="563.5"/>
  </r>
  <r>
    <n v="19170"/>
    <x v="2"/>
    <x v="11"/>
    <n v="7"/>
    <n v="20"/>
    <x v="6"/>
    <s v="Ernesto Pérez"/>
    <n v="88"/>
    <n v="88"/>
    <x v="1"/>
    <n v="616000"/>
    <n v="352"/>
  </r>
  <r>
    <n v="19171"/>
    <x v="2"/>
    <x v="7"/>
    <n v="2"/>
    <n v="16"/>
    <x v="15"/>
    <s v="Patricia Fernandez"/>
    <n v="82"/>
    <n v="82"/>
    <x v="2"/>
    <n v="721600"/>
    <n v="311.60000000000002"/>
  </r>
  <r>
    <n v="19172"/>
    <x v="2"/>
    <x v="10"/>
    <n v="6"/>
    <n v="10"/>
    <x v="7"/>
    <s v="Ernesto Pérez"/>
    <n v="73"/>
    <n v="73"/>
    <x v="0"/>
    <n v="219000"/>
    <n v="146"/>
  </r>
  <r>
    <n v="19173"/>
    <x v="2"/>
    <x v="3"/>
    <n v="8"/>
    <n v="26"/>
    <x v="14"/>
    <s v="Carolina Navarro"/>
    <n v="135"/>
    <n v="135"/>
    <x v="1"/>
    <n v="945000"/>
    <n v="540"/>
  </r>
  <r>
    <n v="19174"/>
    <x v="2"/>
    <x v="1"/>
    <n v="10"/>
    <n v="17"/>
    <x v="19"/>
    <s v="Carolina Navarro"/>
    <n v="160"/>
    <n v="160"/>
    <x v="1"/>
    <n v="1120000"/>
    <n v="640"/>
  </r>
  <r>
    <n v="19175"/>
    <x v="2"/>
    <x v="2"/>
    <n v="4"/>
    <n v="26"/>
    <x v="11"/>
    <s v="Juan Carlos Londoño"/>
    <n v="256"/>
    <n v="256"/>
    <x v="2"/>
    <n v="1920000"/>
    <n v="640"/>
  </r>
  <r>
    <n v="19176"/>
    <x v="2"/>
    <x v="2"/>
    <n v="4"/>
    <n v="18"/>
    <x v="19"/>
    <s v="Marcela Valencia"/>
    <n v="67"/>
    <n v="67"/>
    <x v="0"/>
    <n v="201000"/>
    <n v="134"/>
  </r>
  <r>
    <n v="19177"/>
    <x v="2"/>
    <x v="2"/>
    <n v="4"/>
    <n v="10"/>
    <x v="14"/>
    <s v="Marcela Valencia"/>
    <n v="215"/>
    <n v="215"/>
    <x v="2"/>
    <n v="1612500"/>
    <n v="537.5"/>
  </r>
  <r>
    <n v="19178"/>
    <x v="2"/>
    <x v="10"/>
    <n v="6"/>
    <n v="21"/>
    <x v="8"/>
    <s v="Ernesto Pérez"/>
    <n v="179"/>
    <n v="179"/>
    <x v="1"/>
    <n v="1253000"/>
    <n v="716"/>
  </r>
  <r>
    <n v="19179"/>
    <x v="2"/>
    <x v="9"/>
    <n v="3"/>
    <n v="26"/>
    <x v="17"/>
    <s v="Juan Carlos Londoño"/>
    <n v="80"/>
    <n v="80"/>
    <x v="1"/>
    <n v="560000"/>
    <n v="320"/>
  </r>
  <r>
    <n v="19180"/>
    <x v="2"/>
    <x v="0"/>
    <n v="11"/>
    <n v="24"/>
    <x v="1"/>
    <s v="Patricia Fernandez"/>
    <n v="96"/>
    <n v="96"/>
    <x v="0"/>
    <n v="288000"/>
    <n v="192"/>
  </r>
  <r>
    <n v="19181"/>
    <x v="2"/>
    <x v="8"/>
    <n v="5"/>
    <n v="21"/>
    <x v="8"/>
    <s v="Marcela Valencia"/>
    <n v="51"/>
    <n v="51"/>
    <x v="3"/>
    <n v="280500"/>
    <n v="178.5"/>
  </r>
  <r>
    <n v="19182"/>
    <x v="2"/>
    <x v="2"/>
    <n v="4"/>
    <n v="16"/>
    <x v="12"/>
    <s v="Patricia Fernandez"/>
    <n v="87"/>
    <n v="87"/>
    <x v="1"/>
    <n v="609000"/>
    <n v="348"/>
  </r>
  <r>
    <n v="19183"/>
    <x v="2"/>
    <x v="7"/>
    <n v="2"/>
    <n v="15"/>
    <x v="3"/>
    <s v="Carolina Navarro"/>
    <n v="275"/>
    <n v="275"/>
    <x v="3"/>
    <n v="1182500"/>
    <n v="632.5"/>
  </r>
  <r>
    <n v="19184"/>
    <x v="2"/>
    <x v="3"/>
    <n v="8"/>
    <n v="2"/>
    <x v="12"/>
    <s v="Carolina Navarro"/>
    <n v="247"/>
    <n v="247"/>
    <x v="3"/>
    <n v="1062100"/>
    <n v="568.1"/>
  </r>
  <r>
    <n v="19185"/>
    <x v="2"/>
    <x v="8"/>
    <n v="5"/>
    <n v="18"/>
    <x v="6"/>
    <s v="Carolina Navarro"/>
    <n v="98"/>
    <n v="98"/>
    <x v="1"/>
    <n v="686000"/>
    <n v="392"/>
  </r>
  <r>
    <n v="19186"/>
    <x v="2"/>
    <x v="8"/>
    <n v="5"/>
    <n v="25"/>
    <x v="19"/>
    <s v="Juan Carlos Londoño"/>
    <n v="92"/>
    <n v="92"/>
    <x v="1"/>
    <n v="644000"/>
    <n v="368"/>
  </r>
  <r>
    <n v="19187"/>
    <x v="2"/>
    <x v="9"/>
    <n v="3"/>
    <n v="15"/>
    <x v="13"/>
    <s v="Ortensia Giraldo"/>
    <n v="70"/>
    <n v="70"/>
    <x v="3"/>
    <n v="385000"/>
    <n v="245"/>
  </r>
  <r>
    <n v="19188"/>
    <x v="2"/>
    <x v="2"/>
    <n v="4"/>
    <n v="1"/>
    <x v="17"/>
    <s v="Marcela Valencia"/>
    <n v="230"/>
    <n v="230"/>
    <x v="2"/>
    <n v="1725000"/>
    <n v="575"/>
  </r>
  <r>
    <n v="19189"/>
    <x v="2"/>
    <x v="7"/>
    <n v="2"/>
    <n v="6"/>
    <x v="14"/>
    <s v="Carolina Navarro"/>
    <n v="224"/>
    <n v="224"/>
    <x v="0"/>
    <n v="537600"/>
    <n v="313.60000000000002"/>
  </r>
  <r>
    <n v="19190"/>
    <x v="2"/>
    <x v="10"/>
    <n v="6"/>
    <n v="10"/>
    <x v="8"/>
    <s v="Ernesto Pérez"/>
    <n v="266"/>
    <n v="266"/>
    <x v="2"/>
    <n v="1995000"/>
    <n v="665"/>
  </r>
  <r>
    <n v="19191"/>
    <x v="2"/>
    <x v="11"/>
    <n v="7"/>
    <n v="1"/>
    <x v="8"/>
    <s v="Juan Carlos Londoño"/>
    <n v="168"/>
    <n v="168"/>
    <x v="1"/>
    <n v="1176000"/>
    <n v="672"/>
  </r>
  <r>
    <n v="19192"/>
    <x v="2"/>
    <x v="10"/>
    <n v="6"/>
    <n v="19"/>
    <x v="18"/>
    <s v="Juan Carlos Londoño"/>
    <n v="113"/>
    <n v="113"/>
    <x v="3"/>
    <n v="621500"/>
    <n v="395.5"/>
  </r>
  <r>
    <n v="19193"/>
    <x v="2"/>
    <x v="9"/>
    <n v="3"/>
    <n v="1"/>
    <x v="18"/>
    <s v="Ernesto Pérez"/>
    <n v="65"/>
    <n v="65"/>
    <x v="3"/>
    <n v="357500"/>
    <n v="227.5"/>
  </r>
  <r>
    <n v="19194"/>
    <x v="2"/>
    <x v="11"/>
    <n v="7"/>
    <n v="16"/>
    <x v="4"/>
    <s v="Marcela Valencia"/>
    <n v="224"/>
    <n v="224"/>
    <x v="3"/>
    <n v="963200"/>
    <n v="515.20000000000005"/>
  </r>
  <r>
    <n v="19195"/>
    <x v="2"/>
    <x v="0"/>
    <n v="11"/>
    <n v="10"/>
    <x v="6"/>
    <s v="Ortensia Giraldo"/>
    <n v="290"/>
    <n v="290"/>
    <x v="2"/>
    <n v="2175000"/>
    <n v="725"/>
  </r>
  <r>
    <n v="19196"/>
    <x v="2"/>
    <x v="4"/>
    <n v="12"/>
    <n v="19"/>
    <x v="2"/>
    <s v="Juan Carlos Londoño"/>
    <n v="84"/>
    <n v="84"/>
    <x v="0"/>
    <n v="252000"/>
    <n v="168"/>
  </r>
  <r>
    <n v="19197"/>
    <x v="2"/>
    <x v="9"/>
    <n v="3"/>
    <n v="7"/>
    <x v="15"/>
    <s v="Ernesto Pérez"/>
    <n v="286"/>
    <n v="286"/>
    <x v="2"/>
    <n v="2145000"/>
    <n v="715"/>
  </r>
  <r>
    <n v="19198"/>
    <x v="2"/>
    <x v="9"/>
    <n v="3"/>
    <n v="1"/>
    <x v="0"/>
    <s v="Ortensia Giraldo"/>
    <n v="119"/>
    <n v="119"/>
    <x v="3"/>
    <n v="654500"/>
    <n v="416.5"/>
  </r>
  <r>
    <n v="19199"/>
    <x v="2"/>
    <x v="2"/>
    <n v="4"/>
    <n v="10"/>
    <x v="8"/>
    <s v="Ortensia Giraldo"/>
    <n v="80"/>
    <n v="80"/>
    <x v="3"/>
    <n v="440000"/>
    <n v="280"/>
  </r>
  <r>
    <n v="19200"/>
    <x v="2"/>
    <x v="2"/>
    <n v="4"/>
    <n v="25"/>
    <x v="5"/>
    <s v="Ernesto Pérez"/>
    <n v="293"/>
    <n v="293"/>
    <x v="2"/>
    <n v="2197500"/>
    <n v="732.5"/>
  </r>
  <r>
    <n v="19201"/>
    <x v="2"/>
    <x v="6"/>
    <n v="1"/>
    <n v="15"/>
    <x v="14"/>
    <s v="Ernesto Pérez"/>
    <n v="152"/>
    <n v="152"/>
    <x v="1"/>
    <n v="1064000"/>
    <n v="608"/>
  </r>
  <r>
    <n v="19202"/>
    <x v="2"/>
    <x v="1"/>
    <n v="10"/>
    <n v="5"/>
    <x v="6"/>
    <s v="Ernesto Pérez"/>
    <n v="116"/>
    <n v="116"/>
    <x v="1"/>
    <n v="812000"/>
    <n v="464"/>
  </r>
  <r>
    <n v="19203"/>
    <x v="2"/>
    <x v="7"/>
    <n v="2"/>
    <n v="8"/>
    <x v="10"/>
    <s v="Juan Carlos Londoño"/>
    <n v="288"/>
    <n v="288"/>
    <x v="3"/>
    <n v="1238400"/>
    <n v="662.4"/>
  </r>
  <r>
    <n v="19204"/>
    <x v="2"/>
    <x v="10"/>
    <n v="6"/>
    <n v="26"/>
    <x v="9"/>
    <s v="Ortensia Giraldo"/>
    <n v="209"/>
    <n v="209"/>
    <x v="2"/>
    <n v="1567500"/>
    <n v="522.5"/>
  </r>
  <r>
    <n v="19205"/>
    <x v="2"/>
    <x v="11"/>
    <n v="7"/>
    <n v="14"/>
    <x v="15"/>
    <s v="Ernesto Pérez"/>
    <n v="243"/>
    <n v="243"/>
    <x v="3"/>
    <n v="1044900"/>
    <n v="558.9"/>
  </r>
  <r>
    <n v="19206"/>
    <x v="2"/>
    <x v="10"/>
    <n v="6"/>
    <n v="19"/>
    <x v="8"/>
    <s v="Marcela Valencia"/>
    <n v="250"/>
    <n v="250"/>
    <x v="2"/>
    <n v="1875000"/>
    <n v="625"/>
  </r>
  <r>
    <n v="19207"/>
    <x v="2"/>
    <x v="5"/>
    <n v="9"/>
    <n v="11"/>
    <x v="2"/>
    <s v="Marcela Valencia"/>
    <n v="92"/>
    <n v="92"/>
    <x v="0"/>
    <n v="276000"/>
    <n v="184"/>
  </r>
  <r>
    <n v="19208"/>
    <x v="2"/>
    <x v="5"/>
    <n v="9"/>
    <n v="6"/>
    <x v="11"/>
    <s v="Marcela Valencia"/>
    <n v="77"/>
    <n v="77"/>
    <x v="3"/>
    <n v="423500"/>
    <n v="269.5"/>
  </r>
  <r>
    <n v="19209"/>
    <x v="2"/>
    <x v="0"/>
    <n v="11"/>
    <n v="26"/>
    <x v="11"/>
    <s v="Carolina Navarro"/>
    <n v="118"/>
    <n v="118"/>
    <x v="3"/>
    <n v="649000"/>
    <n v="413"/>
  </r>
  <r>
    <n v="19210"/>
    <x v="2"/>
    <x v="7"/>
    <n v="2"/>
    <n v="23"/>
    <x v="4"/>
    <s v="Marcela Valencia"/>
    <n v="242"/>
    <n v="242"/>
    <x v="3"/>
    <n v="1040600"/>
    <n v="556.6"/>
  </r>
  <r>
    <n v="19211"/>
    <x v="2"/>
    <x v="1"/>
    <n v="10"/>
    <n v="12"/>
    <x v="3"/>
    <s v="Ortensia Giraldo"/>
    <n v="274"/>
    <n v="274"/>
    <x v="2"/>
    <n v="2055000"/>
    <n v="685"/>
  </r>
  <r>
    <n v="19212"/>
    <x v="2"/>
    <x v="2"/>
    <n v="4"/>
    <n v="24"/>
    <x v="2"/>
    <s v="Juan Carlos Londoño"/>
    <n v="175"/>
    <n v="175"/>
    <x v="1"/>
    <n v="1225000"/>
    <n v="700"/>
  </r>
  <r>
    <n v="19213"/>
    <x v="2"/>
    <x v="9"/>
    <n v="3"/>
    <n v="23"/>
    <x v="14"/>
    <s v="Juan Carlos Londoño"/>
    <n v="206"/>
    <n v="206"/>
    <x v="2"/>
    <n v="1545000"/>
    <n v="515"/>
  </r>
  <r>
    <n v="19214"/>
    <x v="2"/>
    <x v="11"/>
    <n v="7"/>
    <n v="14"/>
    <x v="3"/>
    <s v="Juan Carlos Londoño"/>
    <n v="60"/>
    <n v="60"/>
    <x v="2"/>
    <n v="528000"/>
    <n v="228"/>
  </r>
  <r>
    <n v="19215"/>
    <x v="2"/>
    <x v="2"/>
    <n v="4"/>
    <n v="30"/>
    <x v="10"/>
    <s v="Patricia Fernandez"/>
    <n v="117"/>
    <n v="117"/>
    <x v="1"/>
    <n v="819000"/>
    <n v="468"/>
  </r>
  <r>
    <n v="19216"/>
    <x v="2"/>
    <x v="8"/>
    <n v="5"/>
    <n v="30"/>
    <x v="7"/>
    <s v="Patricia Fernandez"/>
    <n v="100"/>
    <n v="100"/>
    <x v="1"/>
    <n v="700000"/>
    <n v="400"/>
  </r>
  <r>
    <n v="19217"/>
    <x v="2"/>
    <x v="5"/>
    <n v="9"/>
    <n v="12"/>
    <x v="10"/>
    <s v="Marcela Valencia"/>
    <n v="93"/>
    <n v="93"/>
    <x v="0"/>
    <n v="279000"/>
    <n v="186"/>
  </r>
  <r>
    <n v="19218"/>
    <x v="2"/>
    <x v="3"/>
    <n v="8"/>
    <n v="12"/>
    <x v="5"/>
    <s v="Marcela Valencia"/>
    <n v="93"/>
    <n v="93"/>
    <x v="2"/>
    <n v="818400"/>
    <n v="353.4"/>
  </r>
  <r>
    <n v="19219"/>
    <x v="2"/>
    <x v="1"/>
    <n v="10"/>
    <n v="2"/>
    <x v="16"/>
    <s v="Ortensia Giraldo"/>
    <n v="79"/>
    <n v="79"/>
    <x v="3"/>
    <n v="434500"/>
    <n v="276.5"/>
  </r>
  <r>
    <n v="19220"/>
    <x v="2"/>
    <x v="6"/>
    <n v="1"/>
    <n v="12"/>
    <x v="6"/>
    <s v="Carolina Navarro"/>
    <n v="253"/>
    <n v="253"/>
    <x v="3"/>
    <n v="1087900"/>
    <n v="581.9"/>
  </r>
  <r>
    <n v="19221"/>
    <x v="2"/>
    <x v="8"/>
    <n v="5"/>
    <n v="29"/>
    <x v="10"/>
    <s v="Ernesto Pérez"/>
    <n v="94"/>
    <n v="94"/>
    <x v="3"/>
    <n v="517000"/>
    <n v="329"/>
  </r>
  <r>
    <n v="19222"/>
    <x v="2"/>
    <x v="2"/>
    <n v="4"/>
    <n v="30"/>
    <x v="6"/>
    <s v="Marcela Valencia"/>
    <n v="116"/>
    <n v="116"/>
    <x v="0"/>
    <n v="348000"/>
    <n v="232"/>
  </r>
  <r>
    <n v="19223"/>
    <x v="2"/>
    <x v="10"/>
    <n v="6"/>
    <n v="2"/>
    <x v="7"/>
    <s v="Ernesto Pérez"/>
    <n v="125"/>
    <n v="125"/>
    <x v="1"/>
    <n v="875000"/>
    <n v="500"/>
  </r>
  <r>
    <n v="19224"/>
    <x v="2"/>
    <x v="4"/>
    <n v="12"/>
    <n v="21"/>
    <x v="6"/>
    <s v="Marcela Valencia"/>
    <n v="76"/>
    <n v="76"/>
    <x v="0"/>
    <n v="228000"/>
    <n v="152"/>
  </r>
  <r>
    <n v="19225"/>
    <x v="2"/>
    <x v="1"/>
    <n v="10"/>
    <n v="1"/>
    <x v="7"/>
    <s v="Patricia Fernandez"/>
    <n v="144"/>
    <n v="144"/>
    <x v="1"/>
    <n v="1008000"/>
    <n v="576"/>
  </r>
  <r>
    <n v="19226"/>
    <x v="2"/>
    <x v="8"/>
    <n v="5"/>
    <n v="26"/>
    <x v="8"/>
    <s v="Juan Carlos Londoño"/>
    <n v="247"/>
    <n v="247"/>
    <x v="2"/>
    <n v="1852500"/>
    <n v="617.5"/>
  </r>
  <r>
    <n v="19227"/>
    <x v="2"/>
    <x v="10"/>
    <n v="6"/>
    <n v="3"/>
    <x v="14"/>
    <s v="Ernesto Pérez"/>
    <n v="224"/>
    <n v="224"/>
    <x v="2"/>
    <n v="1680000"/>
    <n v="560"/>
  </r>
  <r>
    <n v="19228"/>
    <x v="2"/>
    <x v="6"/>
    <n v="1"/>
    <n v="3"/>
    <x v="14"/>
    <s v="Patricia Fernandez"/>
    <n v="205"/>
    <n v="205"/>
    <x v="0"/>
    <n v="492000"/>
    <n v="287"/>
  </r>
  <r>
    <n v="19229"/>
    <x v="2"/>
    <x v="9"/>
    <n v="3"/>
    <n v="27"/>
    <x v="10"/>
    <s v="Juan Carlos Londoño"/>
    <n v="265"/>
    <n v="265"/>
    <x v="2"/>
    <n v="1987500"/>
    <n v="662.5"/>
  </r>
  <r>
    <n v="19230"/>
    <x v="2"/>
    <x v="2"/>
    <n v="4"/>
    <n v="18"/>
    <x v="19"/>
    <s v="Ernesto Pérez"/>
    <n v="52"/>
    <n v="52"/>
    <x v="3"/>
    <n v="286000"/>
    <n v="182"/>
  </r>
  <r>
    <n v="19231"/>
    <x v="2"/>
    <x v="1"/>
    <n v="10"/>
    <n v="1"/>
    <x v="19"/>
    <s v="Marcela Valencia"/>
    <n v="254"/>
    <n v="254"/>
    <x v="2"/>
    <n v="1905000"/>
    <n v="635"/>
  </r>
  <r>
    <n v="19232"/>
    <x v="2"/>
    <x v="3"/>
    <n v="8"/>
    <n v="14"/>
    <x v="13"/>
    <s v="Patricia Fernandez"/>
    <n v="206"/>
    <n v="206"/>
    <x v="0"/>
    <n v="494400"/>
    <n v="288.39999999999998"/>
  </r>
  <r>
    <n v="19233"/>
    <x v="2"/>
    <x v="4"/>
    <n v="12"/>
    <n v="6"/>
    <x v="4"/>
    <s v="Ernesto Pérez"/>
    <n v="118"/>
    <n v="118"/>
    <x v="1"/>
    <n v="826000"/>
    <n v="472"/>
  </r>
  <r>
    <n v="19234"/>
    <x v="2"/>
    <x v="0"/>
    <n v="11"/>
    <n v="24"/>
    <x v="16"/>
    <s v="Carolina Navarro"/>
    <n v="95"/>
    <n v="95"/>
    <x v="3"/>
    <n v="522500"/>
    <n v="332.5"/>
  </r>
  <r>
    <n v="19235"/>
    <x v="2"/>
    <x v="9"/>
    <n v="3"/>
    <n v="30"/>
    <x v="16"/>
    <s v="Ernesto Pérez"/>
    <n v="200"/>
    <n v="200"/>
    <x v="2"/>
    <n v="1500000"/>
    <n v="500"/>
  </r>
  <r>
    <n v="19236"/>
    <x v="2"/>
    <x v="1"/>
    <n v="10"/>
    <n v="7"/>
    <x v="19"/>
    <s v="Patricia Fernandez"/>
    <n v="240"/>
    <n v="240"/>
    <x v="2"/>
    <n v="1800000"/>
    <n v="600"/>
  </r>
  <r>
    <n v="19237"/>
    <x v="2"/>
    <x v="11"/>
    <n v="7"/>
    <n v="25"/>
    <x v="1"/>
    <s v="Juan Carlos Londoño"/>
    <n v="98"/>
    <n v="98"/>
    <x v="2"/>
    <n v="862400"/>
    <n v="372.4"/>
  </r>
  <r>
    <n v="19238"/>
    <x v="2"/>
    <x v="10"/>
    <n v="6"/>
    <n v="25"/>
    <x v="11"/>
    <s v="Ernesto Pérez"/>
    <n v="202"/>
    <n v="202"/>
    <x v="2"/>
    <n v="1515000"/>
    <n v="505"/>
  </r>
  <r>
    <n v="19239"/>
    <x v="2"/>
    <x v="8"/>
    <n v="5"/>
    <n v="3"/>
    <x v="13"/>
    <s v="Patricia Fernandez"/>
    <n v="238"/>
    <n v="238"/>
    <x v="2"/>
    <n v="1785000"/>
    <n v="595"/>
  </r>
  <r>
    <n v="19240"/>
    <x v="2"/>
    <x v="6"/>
    <n v="1"/>
    <n v="28"/>
    <x v="9"/>
    <s v="Ernesto Pérez"/>
    <n v="233"/>
    <n v="233"/>
    <x v="3"/>
    <n v="1001900"/>
    <n v="535.9"/>
  </r>
  <r>
    <n v="19241"/>
    <x v="2"/>
    <x v="10"/>
    <n v="6"/>
    <n v="26"/>
    <x v="12"/>
    <s v="Marcela Valencia"/>
    <n v="115"/>
    <n v="115"/>
    <x v="0"/>
    <n v="345000"/>
    <n v="230"/>
  </r>
  <r>
    <n v="19242"/>
    <x v="2"/>
    <x v="5"/>
    <n v="9"/>
    <n v="18"/>
    <x v="7"/>
    <s v="Juan Carlos Londoño"/>
    <n v="110"/>
    <n v="110"/>
    <x v="0"/>
    <n v="330000"/>
    <n v="220"/>
  </r>
  <r>
    <n v="19243"/>
    <x v="2"/>
    <x v="10"/>
    <n v="6"/>
    <n v="4"/>
    <x v="7"/>
    <s v="Marcela Valencia"/>
    <n v="98"/>
    <n v="98"/>
    <x v="3"/>
    <n v="539000"/>
    <n v="343"/>
  </r>
  <r>
    <n v="19244"/>
    <x v="2"/>
    <x v="5"/>
    <n v="9"/>
    <n v="20"/>
    <x v="10"/>
    <s v="Patricia Fernandez"/>
    <n v="227"/>
    <n v="227"/>
    <x v="2"/>
    <n v="1702500"/>
    <n v="567.5"/>
  </r>
  <r>
    <n v="19245"/>
    <x v="2"/>
    <x v="3"/>
    <n v="8"/>
    <n v="9"/>
    <x v="13"/>
    <s v="Patricia Fernandez"/>
    <n v="110"/>
    <n v="110"/>
    <x v="2"/>
    <n v="968000"/>
    <n v="418"/>
  </r>
  <r>
    <n v="19246"/>
    <x v="2"/>
    <x v="6"/>
    <n v="1"/>
    <n v="12"/>
    <x v="11"/>
    <s v="Juan Carlos Londoño"/>
    <n v="247"/>
    <n v="247"/>
    <x v="3"/>
    <n v="1062100"/>
    <n v="568.1"/>
  </r>
  <r>
    <n v="19247"/>
    <x v="2"/>
    <x v="8"/>
    <n v="5"/>
    <n v="19"/>
    <x v="1"/>
    <s v="Patricia Fernandez"/>
    <n v="119"/>
    <n v="119"/>
    <x v="1"/>
    <n v="833000"/>
    <n v="476"/>
  </r>
  <r>
    <n v="19248"/>
    <x v="2"/>
    <x v="8"/>
    <n v="5"/>
    <n v="26"/>
    <x v="15"/>
    <s v="Ortensia Giraldo"/>
    <n v="99"/>
    <n v="99"/>
    <x v="0"/>
    <n v="297000"/>
    <n v="198"/>
  </r>
  <r>
    <n v="19249"/>
    <x v="2"/>
    <x v="5"/>
    <n v="9"/>
    <n v="4"/>
    <x v="6"/>
    <s v="Patricia Fernandez"/>
    <n v="166"/>
    <n v="166"/>
    <x v="1"/>
    <n v="1162000"/>
    <n v="664"/>
  </r>
  <r>
    <n v="19250"/>
    <x v="2"/>
    <x v="4"/>
    <n v="12"/>
    <n v="12"/>
    <x v="14"/>
    <s v="Juan Carlos Londoño"/>
    <n v="291"/>
    <n v="291"/>
    <x v="2"/>
    <n v="2182500"/>
    <n v="727.5"/>
  </r>
  <r>
    <n v="19251"/>
    <x v="2"/>
    <x v="11"/>
    <n v="7"/>
    <n v="30"/>
    <x v="16"/>
    <s v="Ernesto Pérez"/>
    <n v="124"/>
    <n v="124"/>
    <x v="1"/>
    <n v="868000"/>
    <n v="496"/>
  </r>
  <r>
    <n v="19252"/>
    <x v="2"/>
    <x v="5"/>
    <n v="9"/>
    <n v="13"/>
    <x v="7"/>
    <s v="Ortensia Giraldo"/>
    <n v="127"/>
    <n v="127"/>
    <x v="1"/>
    <n v="889000"/>
    <n v="508"/>
  </r>
  <r>
    <n v="19253"/>
    <x v="2"/>
    <x v="2"/>
    <n v="4"/>
    <n v="15"/>
    <x v="17"/>
    <s v="Ernesto Pérez"/>
    <n v="95"/>
    <n v="95"/>
    <x v="0"/>
    <n v="285000"/>
    <n v="190"/>
  </r>
  <r>
    <n v="19254"/>
    <x v="2"/>
    <x v="10"/>
    <n v="6"/>
    <n v="13"/>
    <x v="1"/>
    <s v="Carolina Navarro"/>
    <n v="218"/>
    <n v="218"/>
    <x v="2"/>
    <n v="1635000"/>
    <n v="545"/>
  </r>
  <r>
    <n v="19255"/>
    <x v="2"/>
    <x v="1"/>
    <n v="10"/>
    <n v="19"/>
    <x v="7"/>
    <s v="Ortensia Giraldo"/>
    <n v="111"/>
    <n v="111"/>
    <x v="0"/>
    <n v="333000"/>
    <n v="222"/>
  </r>
  <r>
    <n v="19256"/>
    <x v="2"/>
    <x v="3"/>
    <n v="8"/>
    <n v="23"/>
    <x v="13"/>
    <s v="Juan Carlos Londoño"/>
    <n v="276"/>
    <n v="276"/>
    <x v="3"/>
    <n v="1186800"/>
    <n v="634.79999999999995"/>
  </r>
  <r>
    <n v="19257"/>
    <x v="2"/>
    <x v="10"/>
    <n v="6"/>
    <n v="30"/>
    <x v="13"/>
    <s v="Carolina Navarro"/>
    <n v="257"/>
    <n v="257"/>
    <x v="2"/>
    <n v="1927500"/>
    <n v="642.5"/>
  </r>
  <r>
    <n v="19258"/>
    <x v="2"/>
    <x v="0"/>
    <n v="11"/>
    <n v="24"/>
    <x v="12"/>
    <s v="Ortensia Giraldo"/>
    <n v="253"/>
    <n v="253"/>
    <x v="2"/>
    <n v="1897500"/>
    <n v="632.5"/>
  </r>
  <r>
    <n v="19259"/>
    <x v="2"/>
    <x v="6"/>
    <n v="1"/>
    <n v="8"/>
    <x v="16"/>
    <s v="Juan Carlos Londoño"/>
    <n v="108"/>
    <n v="108"/>
    <x v="2"/>
    <n v="950400"/>
    <n v="410.4"/>
  </r>
  <r>
    <n v="19260"/>
    <x v="2"/>
    <x v="7"/>
    <n v="2"/>
    <n v="30"/>
    <x v="10"/>
    <s v="Juan Carlos Londoño"/>
    <n v="229"/>
    <n v="229"/>
    <x v="3"/>
    <n v="984700"/>
    <n v="526.70000000000005"/>
  </r>
  <r>
    <n v="19261"/>
    <x v="2"/>
    <x v="4"/>
    <n v="12"/>
    <n v="21"/>
    <x v="10"/>
    <s v="Carolina Navarro"/>
    <n v="217"/>
    <n v="217"/>
    <x v="2"/>
    <n v="1627500"/>
    <n v="542.5"/>
  </r>
  <r>
    <n v="19262"/>
    <x v="2"/>
    <x v="8"/>
    <n v="5"/>
    <n v="15"/>
    <x v="15"/>
    <s v="Juan Carlos Londoño"/>
    <n v="73"/>
    <n v="73"/>
    <x v="0"/>
    <n v="219000"/>
    <n v="146"/>
  </r>
  <r>
    <n v="19263"/>
    <x v="2"/>
    <x v="11"/>
    <n v="7"/>
    <n v="6"/>
    <x v="17"/>
    <s v="Ernesto Pérez"/>
    <n v="119"/>
    <n v="119"/>
    <x v="1"/>
    <n v="833000"/>
    <n v="476"/>
  </r>
  <r>
    <n v="19264"/>
    <x v="2"/>
    <x v="0"/>
    <n v="11"/>
    <n v="12"/>
    <x v="6"/>
    <s v="Ortensia Giraldo"/>
    <n v="298"/>
    <n v="298"/>
    <x v="2"/>
    <n v="2235000"/>
    <n v="745"/>
  </r>
  <r>
    <n v="19265"/>
    <x v="2"/>
    <x v="10"/>
    <n v="6"/>
    <n v="5"/>
    <x v="0"/>
    <s v="Ernesto Pérez"/>
    <n v="68"/>
    <n v="68"/>
    <x v="3"/>
    <n v="374000"/>
    <n v="238"/>
  </r>
  <r>
    <n v="19266"/>
    <x v="2"/>
    <x v="4"/>
    <n v="12"/>
    <n v="5"/>
    <x v="6"/>
    <s v="Carolina Navarro"/>
    <n v="220"/>
    <n v="220"/>
    <x v="2"/>
    <n v="1650000"/>
    <n v="550"/>
  </r>
  <r>
    <n v="19267"/>
    <x v="2"/>
    <x v="0"/>
    <n v="11"/>
    <n v="7"/>
    <x v="14"/>
    <s v="Patricia Fernandez"/>
    <n v="89"/>
    <n v="89"/>
    <x v="3"/>
    <n v="489500"/>
    <n v="311.5"/>
  </r>
  <r>
    <n v="19268"/>
    <x v="2"/>
    <x v="2"/>
    <n v="4"/>
    <n v="6"/>
    <x v="16"/>
    <s v="Juan Carlos Londoño"/>
    <n v="71"/>
    <n v="71"/>
    <x v="3"/>
    <n v="390500"/>
    <n v="248.5"/>
  </r>
  <r>
    <n v="19269"/>
    <x v="2"/>
    <x v="3"/>
    <n v="8"/>
    <n v="18"/>
    <x v="12"/>
    <s v="Ernesto Pérez"/>
    <n v="102"/>
    <n v="102"/>
    <x v="1"/>
    <n v="714000"/>
    <n v="408"/>
  </r>
  <r>
    <n v="19270"/>
    <x v="2"/>
    <x v="1"/>
    <n v="10"/>
    <n v="22"/>
    <x v="4"/>
    <s v="Ortensia Giraldo"/>
    <n v="76"/>
    <n v="76"/>
    <x v="3"/>
    <n v="418000"/>
    <n v="266"/>
  </r>
  <r>
    <n v="19271"/>
    <x v="2"/>
    <x v="0"/>
    <n v="11"/>
    <n v="12"/>
    <x v="18"/>
    <s v="Juan Carlos Londoño"/>
    <n v="99"/>
    <n v="99"/>
    <x v="3"/>
    <n v="544500"/>
    <n v="346.5"/>
  </r>
  <r>
    <n v="19272"/>
    <x v="2"/>
    <x v="5"/>
    <n v="9"/>
    <n v="9"/>
    <x v="15"/>
    <s v="Ernesto Pérez"/>
    <n v="60"/>
    <n v="60"/>
    <x v="0"/>
    <n v="180000"/>
    <n v="120"/>
  </r>
  <r>
    <n v="19273"/>
    <x v="2"/>
    <x v="0"/>
    <n v="11"/>
    <n v="29"/>
    <x v="16"/>
    <s v="Carolina Navarro"/>
    <n v="107"/>
    <n v="107"/>
    <x v="3"/>
    <n v="588500"/>
    <n v="374.5"/>
  </r>
  <r>
    <n v="19274"/>
    <x v="2"/>
    <x v="7"/>
    <n v="2"/>
    <n v="10"/>
    <x v="1"/>
    <s v="Juan Carlos Londoño"/>
    <n v="277"/>
    <n v="277"/>
    <x v="3"/>
    <n v="1191100"/>
    <n v="637.1"/>
  </r>
  <r>
    <n v="19275"/>
    <x v="2"/>
    <x v="0"/>
    <n v="11"/>
    <n v="4"/>
    <x v="3"/>
    <s v="Ortensia Giraldo"/>
    <n v="103"/>
    <n v="103"/>
    <x v="3"/>
    <n v="566500"/>
    <n v="360.5"/>
  </r>
  <r>
    <n v="19276"/>
    <x v="2"/>
    <x v="9"/>
    <n v="3"/>
    <n v="6"/>
    <x v="14"/>
    <s v="Ernesto Pérez"/>
    <n v="118"/>
    <n v="118"/>
    <x v="0"/>
    <n v="354000"/>
    <n v="236"/>
  </r>
  <r>
    <n v="19277"/>
    <x v="2"/>
    <x v="10"/>
    <n v="6"/>
    <n v="3"/>
    <x v="14"/>
    <s v="Patricia Fernandez"/>
    <n v="100"/>
    <n v="100"/>
    <x v="0"/>
    <n v="300000"/>
    <n v="200"/>
  </r>
  <r>
    <n v="19278"/>
    <x v="2"/>
    <x v="6"/>
    <n v="1"/>
    <n v="11"/>
    <x v="10"/>
    <s v="Juan Carlos Londoño"/>
    <n v="138"/>
    <n v="138"/>
    <x v="1"/>
    <n v="966000"/>
    <n v="552"/>
  </r>
  <r>
    <n v="19279"/>
    <x v="2"/>
    <x v="2"/>
    <n v="4"/>
    <n v="17"/>
    <x v="6"/>
    <s v="Patricia Fernandez"/>
    <n v="84"/>
    <n v="84"/>
    <x v="1"/>
    <n v="588000"/>
    <n v="336"/>
  </r>
  <r>
    <n v="19280"/>
    <x v="2"/>
    <x v="6"/>
    <n v="1"/>
    <n v="19"/>
    <x v="10"/>
    <s v="Marcela Valencia"/>
    <n v="179"/>
    <n v="179"/>
    <x v="1"/>
    <n v="1253000"/>
    <n v="716"/>
  </r>
  <r>
    <n v="19281"/>
    <x v="2"/>
    <x v="4"/>
    <n v="12"/>
    <n v="17"/>
    <x v="6"/>
    <s v="Ernesto Pérez"/>
    <n v="219"/>
    <n v="219"/>
    <x v="2"/>
    <n v="1642500"/>
    <n v="547.5"/>
  </r>
  <r>
    <n v="19282"/>
    <x v="2"/>
    <x v="4"/>
    <n v="12"/>
    <n v="22"/>
    <x v="16"/>
    <s v="Ortensia Giraldo"/>
    <n v="95"/>
    <n v="95"/>
    <x v="0"/>
    <n v="285000"/>
    <n v="190"/>
  </r>
  <r>
    <n v="19283"/>
    <x v="2"/>
    <x v="4"/>
    <n v="12"/>
    <n v="21"/>
    <x v="8"/>
    <s v="Marcela Valencia"/>
    <n v="108"/>
    <n v="108"/>
    <x v="1"/>
    <n v="756000"/>
    <n v="432"/>
  </r>
  <r>
    <n v="19284"/>
    <x v="2"/>
    <x v="3"/>
    <n v="8"/>
    <n v="13"/>
    <x v="16"/>
    <s v="Marcela Valencia"/>
    <n v="86"/>
    <n v="86"/>
    <x v="2"/>
    <n v="756800"/>
    <n v="326.8"/>
  </r>
  <r>
    <n v="19285"/>
    <x v="2"/>
    <x v="7"/>
    <n v="2"/>
    <n v="26"/>
    <x v="2"/>
    <s v="Juan Carlos Londoño"/>
    <n v="279"/>
    <n v="279"/>
    <x v="0"/>
    <n v="669600"/>
    <n v="390.6"/>
  </r>
  <r>
    <n v="19286"/>
    <x v="2"/>
    <x v="3"/>
    <n v="8"/>
    <n v="19"/>
    <x v="13"/>
    <s v="Carolina Navarro"/>
    <n v="204"/>
    <n v="204"/>
    <x v="0"/>
    <n v="489600"/>
    <n v="285.60000000000002"/>
  </r>
  <r>
    <n v="19287"/>
    <x v="2"/>
    <x v="8"/>
    <n v="5"/>
    <n v="20"/>
    <x v="0"/>
    <s v="Marcela Valencia"/>
    <n v="109"/>
    <n v="109"/>
    <x v="1"/>
    <n v="763000"/>
    <n v="436"/>
  </r>
  <r>
    <n v="19288"/>
    <x v="2"/>
    <x v="4"/>
    <n v="12"/>
    <n v="8"/>
    <x v="3"/>
    <s v="Marcela Valencia"/>
    <n v="286"/>
    <n v="286"/>
    <x v="2"/>
    <n v="2145000"/>
    <n v="715"/>
  </r>
  <r>
    <n v="19289"/>
    <x v="2"/>
    <x v="0"/>
    <n v="11"/>
    <n v="27"/>
    <x v="17"/>
    <s v="Ernesto Pérez"/>
    <n v="149"/>
    <n v="149"/>
    <x v="1"/>
    <n v="1043000"/>
    <n v="596"/>
  </r>
  <r>
    <n v="19290"/>
    <x v="2"/>
    <x v="11"/>
    <n v="7"/>
    <n v="8"/>
    <x v="6"/>
    <s v="Ernesto Pérez"/>
    <n v="292"/>
    <n v="292"/>
    <x v="3"/>
    <n v="1255600"/>
    <n v="671.6"/>
  </r>
  <r>
    <n v="19291"/>
    <x v="2"/>
    <x v="10"/>
    <n v="6"/>
    <n v="30"/>
    <x v="3"/>
    <s v="Ernesto Pérez"/>
    <n v="105"/>
    <n v="105"/>
    <x v="1"/>
    <n v="735000"/>
    <n v="420"/>
  </r>
  <r>
    <n v="19292"/>
    <x v="2"/>
    <x v="11"/>
    <n v="7"/>
    <n v="9"/>
    <x v="15"/>
    <s v="Marcela Valencia"/>
    <n v="72"/>
    <n v="72"/>
    <x v="2"/>
    <n v="633600"/>
    <n v="273.60000000000002"/>
  </r>
  <r>
    <n v="19293"/>
    <x v="2"/>
    <x v="0"/>
    <n v="11"/>
    <n v="13"/>
    <x v="5"/>
    <s v="Carolina Navarro"/>
    <n v="94"/>
    <n v="94"/>
    <x v="3"/>
    <n v="517000"/>
    <n v="329"/>
  </r>
  <r>
    <n v="19294"/>
    <x v="2"/>
    <x v="4"/>
    <n v="12"/>
    <n v="14"/>
    <x v="11"/>
    <s v="Ernesto Pérez"/>
    <n v="97"/>
    <n v="97"/>
    <x v="0"/>
    <n v="291000"/>
    <n v="194"/>
  </r>
  <r>
    <n v="19295"/>
    <x v="2"/>
    <x v="4"/>
    <n v="12"/>
    <n v="15"/>
    <x v="13"/>
    <s v="Patricia Fernandez"/>
    <n v="91"/>
    <n v="91"/>
    <x v="1"/>
    <n v="637000"/>
    <n v="364"/>
  </r>
  <r>
    <n v="19296"/>
    <x v="2"/>
    <x v="9"/>
    <n v="3"/>
    <n v="26"/>
    <x v="18"/>
    <s v="Carolina Navarro"/>
    <n v="97"/>
    <n v="97"/>
    <x v="3"/>
    <n v="533500"/>
    <n v="339.5"/>
  </r>
  <r>
    <n v="19297"/>
    <x v="2"/>
    <x v="6"/>
    <n v="1"/>
    <n v="8"/>
    <x v="15"/>
    <s v="Patricia Fernandez"/>
    <n v="273"/>
    <n v="273"/>
    <x v="3"/>
    <n v="1173900"/>
    <n v="627.9"/>
  </r>
  <r>
    <n v="19298"/>
    <x v="2"/>
    <x v="4"/>
    <n v="12"/>
    <n v="17"/>
    <x v="19"/>
    <s v="Ortensia Giraldo"/>
    <n v="220"/>
    <n v="220"/>
    <x v="2"/>
    <n v="1650000"/>
    <n v="550"/>
  </r>
  <r>
    <n v="19299"/>
    <x v="2"/>
    <x v="9"/>
    <n v="3"/>
    <n v="20"/>
    <x v="11"/>
    <s v="Patricia Fernandez"/>
    <n v="64"/>
    <n v="64"/>
    <x v="0"/>
    <n v="192000"/>
    <n v="128"/>
  </r>
  <r>
    <n v="19300"/>
    <x v="2"/>
    <x v="11"/>
    <n v="7"/>
    <n v="27"/>
    <x v="15"/>
    <s v="Carolina Navarro"/>
    <n v="88"/>
    <n v="88"/>
    <x v="2"/>
    <n v="774400"/>
    <n v="334.4"/>
  </r>
  <r>
    <n v="19301"/>
    <x v="2"/>
    <x v="8"/>
    <n v="5"/>
    <n v="29"/>
    <x v="12"/>
    <s v="Ernesto Pérez"/>
    <n v="77"/>
    <n v="77"/>
    <x v="3"/>
    <n v="423500"/>
    <n v="269.5"/>
  </r>
  <r>
    <n v="19302"/>
    <x v="2"/>
    <x v="9"/>
    <n v="3"/>
    <n v="1"/>
    <x v="4"/>
    <s v="Ernesto Pérez"/>
    <n v="62"/>
    <n v="62"/>
    <x v="0"/>
    <n v="186000"/>
    <n v="124"/>
  </r>
  <r>
    <n v="19303"/>
    <x v="2"/>
    <x v="7"/>
    <n v="2"/>
    <n v="9"/>
    <x v="16"/>
    <s v="Carolina Navarro"/>
    <n v="126"/>
    <n v="126"/>
    <x v="1"/>
    <n v="882000"/>
    <n v="504"/>
  </r>
  <r>
    <n v="19304"/>
    <x v="2"/>
    <x v="4"/>
    <n v="12"/>
    <n v="7"/>
    <x v="5"/>
    <s v="Marcela Valencia"/>
    <n v="56"/>
    <n v="56"/>
    <x v="0"/>
    <n v="168000"/>
    <n v="112"/>
  </r>
  <r>
    <n v="19305"/>
    <x v="2"/>
    <x v="7"/>
    <n v="2"/>
    <n v="17"/>
    <x v="11"/>
    <s v="Ernesto Pérez"/>
    <n v="73"/>
    <n v="73"/>
    <x v="1"/>
    <n v="511000"/>
    <n v="292"/>
  </r>
  <r>
    <n v="19306"/>
    <x v="2"/>
    <x v="11"/>
    <n v="7"/>
    <n v="30"/>
    <x v="6"/>
    <s v="Ernesto Pérez"/>
    <n v="269"/>
    <n v="269"/>
    <x v="3"/>
    <n v="1156700"/>
    <n v="618.70000000000005"/>
  </r>
  <r>
    <n v="19307"/>
    <x v="2"/>
    <x v="4"/>
    <n v="12"/>
    <n v="17"/>
    <x v="10"/>
    <s v="Carolina Navarro"/>
    <n v="71"/>
    <n v="71"/>
    <x v="1"/>
    <n v="497000"/>
    <n v="284"/>
  </r>
  <r>
    <n v="19308"/>
    <x v="2"/>
    <x v="7"/>
    <n v="2"/>
    <n v="9"/>
    <x v="10"/>
    <s v="Patricia Fernandez"/>
    <n v="291"/>
    <n v="291"/>
    <x v="0"/>
    <n v="698400"/>
    <n v="407.4"/>
  </r>
  <r>
    <n v="19309"/>
    <x v="2"/>
    <x v="11"/>
    <n v="7"/>
    <n v="17"/>
    <x v="2"/>
    <s v="Marcela Valencia"/>
    <n v="161"/>
    <n v="161"/>
    <x v="1"/>
    <n v="1127000"/>
    <n v="644"/>
  </r>
  <r>
    <n v="19310"/>
    <x v="2"/>
    <x v="8"/>
    <n v="5"/>
    <n v="25"/>
    <x v="6"/>
    <s v="Carolina Navarro"/>
    <n v="59"/>
    <n v="59"/>
    <x v="3"/>
    <n v="324500"/>
    <n v="206.5"/>
  </r>
  <r>
    <n v="19311"/>
    <x v="2"/>
    <x v="6"/>
    <n v="1"/>
    <n v="7"/>
    <x v="9"/>
    <s v="Juan Carlos Londoño"/>
    <n v="250"/>
    <n v="250"/>
    <x v="0"/>
    <n v="600000"/>
    <n v="350"/>
  </r>
  <r>
    <n v="19312"/>
    <x v="2"/>
    <x v="4"/>
    <n v="12"/>
    <n v="27"/>
    <x v="15"/>
    <s v="Carolina Navarro"/>
    <n v="210"/>
    <n v="210"/>
    <x v="2"/>
    <n v="1575000"/>
    <n v="525"/>
  </r>
  <r>
    <n v="19313"/>
    <x v="2"/>
    <x v="3"/>
    <n v="8"/>
    <n v="30"/>
    <x v="16"/>
    <s v="Ortensia Giraldo"/>
    <n v="94"/>
    <n v="94"/>
    <x v="2"/>
    <n v="827200"/>
    <n v="357.2"/>
  </r>
  <r>
    <n v="19314"/>
    <x v="2"/>
    <x v="11"/>
    <n v="7"/>
    <n v="15"/>
    <x v="19"/>
    <s v="Juan Carlos Londoño"/>
    <n v="179"/>
    <n v="179"/>
    <x v="1"/>
    <n v="1253000"/>
    <n v="716"/>
  </r>
  <r>
    <n v="19315"/>
    <x v="2"/>
    <x v="6"/>
    <n v="1"/>
    <n v="11"/>
    <x v="11"/>
    <s v="Marcela Valencia"/>
    <n v="224"/>
    <n v="224"/>
    <x v="3"/>
    <n v="963200"/>
    <n v="515.20000000000005"/>
  </r>
  <r>
    <n v="19316"/>
    <x v="2"/>
    <x v="4"/>
    <n v="12"/>
    <n v="3"/>
    <x v="1"/>
    <s v="Patricia Fernandez"/>
    <n v="68"/>
    <n v="68"/>
    <x v="0"/>
    <n v="204000"/>
    <n v="136"/>
  </r>
  <r>
    <n v="19317"/>
    <x v="2"/>
    <x v="5"/>
    <n v="9"/>
    <n v="25"/>
    <x v="10"/>
    <s v="Ernesto Pérez"/>
    <n v="61"/>
    <n v="61"/>
    <x v="1"/>
    <n v="427000"/>
    <n v="244"/>
  </r>
  <r>
    <n v="19318"/>
    <x v="2"/>
    <x v="4"/>
    <n v="12"/>
    <n v="18"/>
    <x v="15"/>
    <s v="Juan Carlos Londoño"/>
    <n v="149"/>
    <n v="149"/>
    <x v="1"/>
    <n v="1043000"/>
    <n v="596"/>
  </r>
  <r>
    <n v="19319"/>
    <x v="2"/>
    <x v="10"/>
    <n v="6"/>
    <n v="1"/>
    <x v="18"/>
    <s v="Carolina Navarro"/>
    <n v="67"/>
    <n v="67"/>
    <x v="3"/>
    <n v="368500"/>
    <n v="234.5"/>
  </r>
  <r>
    <n v="19320"/>
    <x v="2"/>
    <x v="6"/>
    <n v="1"/>
    <n v="26"/>
    <x v="9"/>
    <s v="Carolina Navarro"/>
    <n v="223"/>
    <n v="223"/>
    <x v="3"/>
    <n v="958900"/>
    <n v="512.9"/>
  </r>
  <r>
    <n v="19321"/>
    <x v="2"/>
    <x v="4"/>
    <n v="12"/>
    <n v="30"/>
    <x v="16"/>
    <s v="Marcela Valencia"/>
    <n v="69"/>
    <n v="69"/>
    <x v="0"/>
    <n v="207000"/>
    <n v="138"/>
  </r>
  <r>
    <n v="19322"/>
    <x v="2"/>
    <x v="9"/>
    <n v="3"/>
    <n v="3"/>
    <x v="18"/>
    <s v="Patricia Fernandez"/>
    <n v="66"/>
    <n v="66"/>
    <x v="0"/>
    <n v="198000"/>
    <n v="132"/>
  </r>
  <r>
    <n v="19323"/>
    <x v="2"/>
    <x v="9"/>
    <n v="3"/>
    <n v="16"/>
    <x v="4"/>
    <s v="Patricia Fernandez"/>
    <n v="97"/>
    <n v="97"/>
    <x v="0"/>
    <n v="291000"/>
    <n v="194"/>
  </r>
  <r>
    <n v="19324"/>
    <x v="2"/>
    <x v="0"/>
    <n v="11"/>
    <n v="14"/>
    <x v="13"/>
    <s v="Ernesto Pérez"/>
    <n v="66"/>
    <n v="66"/>
    <x v="0"/>
    <n v="198000"/>
    <n v="132"/>
  </r>
  <r>
    <n v="19325"/>
    <x v="2"/>
    <x v="9"/>
    <n v="3"/>
    <n v="4"/>
    <x v="8"/>
    <s v="Carolina Navarro"/>
    <n v="106"/>
    <n v="106"/>
    <x v="0"/>
    <n v="318000"/>
    <n v="212"/>
  </r>
  <r>
    <n v="19326"/>
    <x v="2"/>
    <x v="8"/>
    <n v="5"/>
    <n v="1"/>
    <x v="4"/>
    <s v="Juan Carlos Londoño"/>
    <n v="202"/>
    <n v="202"/>
    <x v="2"/>
    <n v="1515000"/>
    <n v="505"/>
  </r>
  <r>
    <n v="19327"/>
    <x v="2"/>
    <x v="11"/>
    <n v="7"/>
    <n v="8"/>
    <x v="3"/>
    <s v="Patricia Fernandez"/>
    <n v="82"/>
    <n v="82"/>
    <x v="1"/>
    <n v="574000"/>
    <n v="328"/>
  </r>
  <r>
    <n v="19328"/>
    <x v="2"/>
    <x v="5"/>
    <n v="9"/>
    <n v="27"/>
    <x v="7"/>
    <s v="Patricia Fernandez"/>
    <n v="120"/>
    <n v="120"/>
    <x v="1"/>
    <n v="840000"/>
    <n v="480"/>
  </r>
  <r>
    <n v="19329"/>
    <x v="2"/>
    <x v="6"/>
    <n v="1"/>
    <n v="27"/>
    <x v="3"/>
    <s v="Juan Carlos Londoño"/>
    <n v="235"/>
    <n v="235"/>
    <x v="0"/>
    <n v="564000"/>
    <n v="329"/>
  </r>
  <r>
    <n v="19330"/>
    <x v="2"/>
    <x v="3"/>
    <n v="8"/>
    <n v="3"/>
    <x v="11"/>
    <s v="Ernesto Pérez"/>
    <n v="103"/>
    <n v="103"/>
    <x v="2"/>
    <n v="906400"/>
    <n v="391.4"/>
  </r>
  <r>
    <n v="19331"/>
    <x v="2"/>
    <x v="4"/>
    <n v="12"/>
    <n v="5"/>
    <x v="6"/>
    <s v="Ernesto Pérez"/>
    <n v="101"/>
    <n v="101"/>
    <x v="3"/>
    <n v="555500"/>
    <n v="353.5"/>
  </r>
  <r>
    <n v="19332"/>
    <x v="2"/>
    <x v="11"/>
    <n v="7"/>
    <n v="12"/>
    <x v="6"/>
    <s v="Carolina Navarro"/>
    <n v="118"/>
    <n v="118"/>
    <x v="2"/>
    <n v="1038400"/>
    <n v="448.4"/>
  </r>
  <r>
    <n v="19333"/>
    <x v="2"/>
    <x v="7"/>
    <n v="2"/>
    <n v="10"/>
    <x v="18"/>
    <s v="Juan Carlos Londoño"/>
    <n v="208"/>
    <n v="208"/>
    <x v="3"/>
    <n v="894400"/>
    <n v="478.4"/>
  </r>
  <r>
    <n v="19334"/>
    <x v="2"/>
    <x v="8"/>
    <n v="5"/>
    <n v="16"/>
    <x v="17"/>
    <s v="Ortensia Giraldo"/>
    <n v="164"/>
    <n v="164"/>
    <x v="1"/>
    <n v="1148000"/>
    <n v="656"/>
  </r>
  <r>
    <n v="19335"/>
    <x v="2"/>
    <x v="8"/>
    <n v="5"/>
    <n v="27"/>
    <x v="15"/>
    <s v="Carolina Navarro"/>
    <n v="63"/>
    <n v="63"/>
    <x v="0"/>
    <n v="189000"/>
    <n v="126"/>
  </r>
  <r>
    <n v="19336"/>
    <x v="2"/>
    <x v="10"/>
    <n v="6"/>
    <n v="20"/>
    <x v="0"/>
    <s v="Marcela Valencia"/>
    <n v="233"/>
    <n v="233"/>
    <x v="2"/>
    <n v="1747500"/>
    <n v="582.5"/>
  </r>
  <r>
    <n v="19337"/>
    <x v="2"/>
    <x v="9"/>
    <n v="3"/>
    <n v="18"/>
    <x v="10"/>
    <s v="Marcela Valencia"/>
    <n v="109"/>
    <n v="109"/>
    <x v="3"/>
    <n v="599500"/>
    <n v="381.5"/>
  </r>
  <r>
    <n v="19338"/>
    <x v="2"/>
    <x v="6"/>
    <n v="1"/>
    <n v="26"/>
    <x v="0"/>
    <s v="Marcela Valencia"/>
    <n v="130"/>
    <n v="130"/>
    <x v="1"/>
    <n v="910000"/>
    <n v="520"/>
  </r>
  <r>
    <n v="19339"/>
    <x v="2"/>
    <x v="7"/>
    <n v="2"/>
    <n v="21"/>
    <x v="13"/>
    <s v="Juan Carlos Londoño"/>
    <n v="298"/>
    <n v="298"/>
    <x v="0"/>
    <n v="715200"/>
    <n v="417.2"/>
  </r>
  <r>
    <n v="19340"/>
    <x v="2"/>
    <x v="5"/>
    <n v="9"/>
    <n v="1"/>
    <x v="12"/>
    <s v="Ernesto Pérez"/>
    <n v="99"/>
    <n v="99"/>
    <x v="3"/>
    <n v="544500"/>
    <n v="346.5"/>
  </r>
  <r>
    <n v="19341"/>
    <x v="2"/>
    <x v="0"/>
    <n v="11"/>
    <n v="6"/>
    <x v="7"/>
    <s v="Ortensia Giraldo"/>
    <n v="267"/>
    <n v="267"/>
    <x v="2"/>
    <n v="2002500"/>
    <n v="667.5"/>
  </r>
  <r>
    <n v="19342"/>
    <x v="2"/>
    <x v="3"/>
    <n v="8"/>
    <n v="7"/>
    <x v="3"/>
    <s v="Marcela Valencia"/>
    <n v="59"/>
    <n v="59"/>
    <x v="2"/>
    <n v="519200"/>
    <n v="224.2"/>
  </r>
  <r>
    <n v="19343"/>
    <x v="2"/>
    <x v="10"/>
    <n v="6"/>
    <n v="13"/>
    <x v="16"/>
    <s v="Marcela Valencia"/>
    <n v="51"/>
    <n v="51"/>
    <x v="3"/>
    <n v="280500"/>
    <n v="178.5"/>
  </r>
  <r>
    <n v="19344"/>
    <x v="2"/>
    <x v="6"/>
    <n v="1"/>
    <n v="24"/>
    <x v="19"/>
    <s v="Patricia Fernandez"/>
    <n v="284"/>
    <n v="284"/>
    <x v="0"/>
    <n v="681600"/>
    <n v="397.6"/>
  </r>
  <r>
    <n v="19345"/>
    <x v="2"/>
    <x v="4"/>
    <n v="12"/>
    <n v="19"/>
    <x v="5"/>
    <s v="Juan Carlos Londoño"/>
    <n v="55"/>
    <n v="55"/>
    <x v="1"/>
    <n v="385000"/>
    <n v="220"/>
  </r>
  <r>
    <n v="19346"/>
    <x v="2"/>
    <x v="7"/>
    <n v="2"/>
    <n v="15"/>
    <x v="19"/>
    <s v="Ortensia Giraldo"/>
    <n v="52"/>
    <n v="52"/>
    <x v="2"/>
    <n v="457600"/>
    <n v="197.6"/>
  </r>
  <r>
    <n v="19347"/>
    <x v="2"/>
    <x v="9"/>
    <n v="3"/>
    <n v="24"/>
    <x v="17"/>
    <s v="Juan Carlos Londoño"/>
    <n v="161"/>
    <n v="161"/>
    <x v="1"/>
    <n v="1127000"/>
    <n v="644"/>
  </r>
  <r>
    <n v="19348"/>
    <x v="2"/>
    <x v="6"/>
    <n v="1"/>
    <n v="25"/>
    <x v="2"/>
    <s v="Patricia Fernandez"/>
    <n v="117"/>
    <n v="117"/>
    <x v="2"/>
    <n v="1029600"/>
    <n v="444.6"/>
  </r>
  <r>
    <n v="19349"/>
    <x v="2"/>
    <x v="5"/>
    <n v="9"/>
    <n v="4"/>
    <x v="18"/>
    <s v="Marcela Valencia"/>
    <n v="219"/>
    <n v="219"/>
    <x v="2"/>
    <n v="1642500"/>
    <n v="547.5"/>
  </r>
  <r>
    <n v="19350"/>
    <x v="2"/>
    <x v="3"/>
    <n v="8"/>
    <n v="30"/>
    <x v="10"/>
    <s v="Ortensia Giraldo"/>
    <n v="147"/>
    <n v="147"/>
    <x v="1"/>
    <n v="1029000"/>
    <n v="588"/>
  </r>
  <r>
    <n v="19351"/>
    <x v="2"/>
    <x v="10"/>
    <n v="6"/>
    <n v="9"/>
    <x v="10"/>
    <s v="Patricia Fernandez"/>
    <n v="267"/>
    <n v="267"/>
    <x v="2"/>
    <n v="2002500"/>
    <n v="667.5"/>
  </r>
  <r>
    <n v="19352"/>
    <x v="2"/>
    <x v="9"/>
    <n v="3"/>
    <n v="27"/>
    <x v="11"/>
    <s v="Juan Carlos Londoño"/>
    <n v="78"/>
    <n v="78"/>
    <x v="0"/>
    <n v="234000"/>
    <n v="156"/>
  </r>
  <r>
    <n v="19353"/>
    <x v="2"/>
    <x v="6"/>
    <n v="1"/>
    <n v="28"/>
    <x v="18"/>
    <s v="Patricia Fernandez"/>
    <n v="76"/>
    <n v="76"/>
    <x v="1"/>
    <n v="532000"/>
    <n v="304"/>
  </r>
  <r>
    <n v="19354"/>
    <x v="2"/>
    <x v="6"/>
    <n v="1"/>
    <n v="21"/>
    <x v="19"/>
    <s v="Ernesto Pérez"/>
    <n v="208"/>
    <n v="208"/>
    <x v="0"/>
    <n v="499200"/>
    <n v="291.2"/>
  </r>
  <r>
    <n v="19355"/>
    <x v="2"/>
    <x v="11"/>
    <n v="7"/>
    <n v="5"/>
    <x v="0"/>
    <s v="Carolina Navarro"/>
    <n v="268"/>
    <n v="268"/>
    <x v="3"/>
    <n v="1152400"/>
    <n v="616.4"/>
  </r>
  <r>
    <n v="19356"/>
    <x v="2"/>
    <x v="5"/>
    <n v="9"/>
    <n v="8"/>
    <x v="13"/>
    <s v="Ortensia Giraldo"/>
    <n v="106"/>
    <n v="106"/>
    <x v="3"/>
    <n v="583000"/>
    <n v="371"/>
  </r>
  <r>
    <n v="19357"/>
    <x v="2"/>
    <x v="3"/>
    <n v="8"/>
    <n v="22"/>
    <x v="10"/>
    <s v="Marcela Valencia"/>
    <n v="66"/>
    <n v="66"/>
    <x v="1"/>
    <n v="462000"/>
    <n v="264"/>
  </r>
  <r>
    <n v="19358"/>
    <x v="2"/>
    <x v="9"/>
    <n v="3"/>
    <n v="5"/>
    <x v="4"/>
    <s v="Marcela Valencia"/>
    <n v="79"/>
    <n v="79"/>
    <x v="0"/>
    <n v="237000"/>
    <n v="158"/>
  </r>
  <r>
    <n v="19359"/>
    <x v="2"/>
    <x v="1"/>
    <n v="10"/>
    <n v="3"/>
    <x v="14"/>
    <s v="Ernesto Pérez"/>
    <n v="126"/>
    <n v="126"/>
    <x v="1"/>
    <n v="882000"/>
    <n v="504"/>
  </r>
  <r>
    <n v="19360"/>
    <x v="2"/>
    <x v="6"/>
    <n v="1"/>
    <n v="12"/>
    <x v="16"/>
    <s v="Juan Carlos Londoño"/>
    <n v="82"/>
    <n v="82"/>
    <x v="2"/>
    <n v="721600"/>
    <n v="311.60000000000002"/>
  </r>
  <r>
    <n v="19361"/>
    <x v="2"/>
    <x v="1"/>
    <n v="10"/>
    <n v="18"/>
    <x v="18"/>
    <s v="Carolina Navarro"/>
    <n v="265"/>
    <n v="265"/>
    <x v="2"/>
    <n v="1987500"/>
    <n v="662.5"/>
  </r>
  <r>
    <n v="19362"/>
    <x v="2"/>
    <x v="11"/>
    <n v="7"/>
    <n v="14"/>
    <x v="19"/>
    <s v="Ortensia Giraldo"/>
    <n v="106"/>
    <n v="106"/>
    <x v="1"/>
    <n v="742000"/>
    <n v="424"/>
  </r>
  <r>
    <n v="19363"/>
    <x v="2"/>
    <x v="10"/>
    <n v="6"/>
    <n v="15"/>
    <x v="15"/>
    <s v="Marcela Valencia"/>
    <n v="126"/>
    <n v="126"/>
    <x v="1"/>
    <n v="882000"/>
    <n v="504"/>
  </r>
  <r>
    <n v="19364"/>
    <x v="2"/>
    <x v="8"/>
    <n v="5"/>
    <n v="13"/>
    <x v="13"/>
    <s v="Ortensia Giraldo"/>
    <n v="112"/>
    <n v="112"/>
    <x v="3"/>
    <n v="616000"/>
    <n v="392"/>
  </r>
  <r>
    <n v="19365"/>
    <x v="2"/>
    <x v="4"/>
    <n v="12"/>
    <n v="2"/>
    <x v="18"/>
    <s v="Carolina Navarro"/>
    <n v="210"/>
    <n v="210"/>
    <x v="2"/>
    <n v="1575000"/>
    <n v="525"/>
  </r>
  <r>
    <n v="19366"/>
    <x v="2"/>
    <x v="1"/>
    <n v="10"/>
    <n v="29"/>
    <x v="16"/>
    <s v="Patricia Fernandez"/>
    <n v="103"/>
    <n v="103"/>
    <x v="3"/>
    <n v="566500"/>
    <n v="360.5"/>
  </r>
  <r>
    <n v="19367"/>
    <x v="2"/>
    <x v="11"/>
    <n v="7"/>
    <n v="27"/>
    <x v="12"/>
    <s v="Carolina Navarro"/>
    <n v="223"/>
    <n v="223"/>
    <x v="3"/>
    <n v="958900"/>
    <n v="512.9"/>
  </r>
  <r>
    <n v="19368"/>
    <x v="2"/>
    <x v="7"/>
    <n v="2"/>
    <n v="6"/>
    <x v="13"/>
    <s v="Marcela Valencia"/>
    <n v="244"/>
    <n v="244"/>
    <x v="3"/>
    <n v="1049200"/>
    <n v="561.20000000000005"/>
  </r>
  <r>
    <n v="19369"/>
    <x v="2"/>
    <x v="5"/>
    <n v="9"/>
    <n v="3"/>
    <x v="0"/>
    <s v="Marcela Valencia"/>
    <n v="109"/>
    <n v="109"/>
    <x v="1"/>
    <n v="763000"/>
    <n v="436"/>
  </r>
  <r>
    <n v="19370"/>
    <x v="2"/>
    <x v="3"/>
    <n v="8"/>
    <n v="30"/>
    <x v="13"/>
    <s v="Patricia Fernandez"/>
    <n v="118"/>
    <n v="118"/>
    <x v="1"/>
    <n v="826000"/>
    <n v="472"/>
  </r>
  <r>
    <n v="19371"/>
    <x v="2"/>
    <x v="7"/>
    <n v="2"/>
    <n v="23"/>
    <x v="1"/>
    <s v="Patricia Fernandez"/>
    <n v="78"/>
    <n v="78"/>
    <x v="1"/>
    <n v="546000"/>
    <n v="312"/>
  </r>
  <r>
    <n v="19372"/>
    <x v="2"/>
    <x v="0"/>
    <n v="11"/>
    <n v="10"/>
    <x v="6"/>
    <s v="Marcela Valencia"/>
    <n v="79"/>
    <n v="79"/>
    <x v="1"/>
    <n v="553000"/>
    <n v="316"/>
  </r>
  <r>
    <n v="19373"/>
    <x v="2"/>
    <x v="1"/>
    <n v="10"/>
    <n v="6"/>
    <x v="11"/>
    <s v="Ortensia Giraldo"/>
    <n v="83"/>
    <n v="83"/>
    <x v="0"/>
    <n v="249000"/>
    <n v="166"/>
  </r>
  <r>
    <n v="19374"/>
    <x v="2"/>
    <x v="0"/>
    <n v="11"/>
    <n v="21"/>
    <x v="8"/>
    <s v="Marcela Valencia"/>
    <n v="54"/>
    <n v="54"/>
    <x v="0"/>
    <n v="162000"/>
    <n v="108"/>
  </r>
  <r>
    <n v="19375"/>
    <x v="2"/>
    <x v="9"/>
    <n v="3"/>
    <n v="7"/>
    <x v="12"/>
    <s v="Ortensia Giraldo"/>
    <n v="249"/>
    <n v="249"/>
    <x v="2"/>
    <n v="1867500"/>
    <n v="622.5"/>
  </r>
  <r>
    <n v="19376"/>
    <x v="2"/>
    <x v="7"/>
    <n v="2"/>
    <n v="9"/>
    <x v="16"/>
    <s v="Juan Carlos Londoño"/>
    <n v="144"/>
    <n v="144"/>
    <x v="1"/>
    <n v="1008000"/>
    <n v="576"/>
  </r>
  <r>
    <n v="19377"/>
    <x v="2"/>
    <x v="2"/>
    <n v="4"/>
    <n v="17"/>
    <x v="8"/>
    <s v="Juan Carlos Londoño"/>
    <n v="204"/>
    <n v="204"/>
    <x v="2"/>
    <n v="1530000"/>
    <n v="510"/>
  </r>
  <r>
    <n v="19378"/>
    <x v="2"/>
    <x v="6"/>
    <n v="1"/>
    <n v="26"/>
    <x v="16"/>
    <s v="Marcela Valencia"/>
    <n v="213"/>
    <n v="213"/>
    <x v="0"/>
    <n v="511200"/>
    <n v="298.2"/>
  </r>
  <r>
    <n v="19379"/>
    <x v="2"/>
    <x v="8"/>
    <n v="5"/>
    <n v="3"/>
    <x v="1"/>
    <s v="Ernesto Pérez"/>
    <n v="87"/>
    <n v="87"/>
    <x v="1"/>
    <n v="609000"/>
    <n v="348"/>
  </r>
  <r>
    <n v="19380"/>
    <x v="2"/>
    <x v="3"/>
    <n v="8"/>
    <n v="11"/>
    <x v="3"/>
    <s v="Marcela Valencia"/>
    <n v="111"/>
    <n v="111"/>
    <x v="1"/>
    <n v="777000"/>
    <n v="444"/>
  </r>
  <r>
    <n v="19381"/>
    <x v="2"/>
    <x v="11"/>
    <n v="7"/>
    <n v="5"/>
    <x v="11"/>
    <s v="Juan Carlos Londoño"/>
    <n v="55"/>
    <n v="55"/>
    <x v="2"/>
    <n v="484000"/>
    <n v="209"/>
  </r>
  <r>
    <n v="19382"/>
    <x v="2"/>
    <x v="6"/>
    <n v="1"/>
    <n v="12"/>
    <x v="5"/>
    <s v="Patricia Fernandez"/>
    <n v="216"/>
    <n v="216"/>
    <x v="0"/>
    <n v="518400"/>
    <n v="302.39999999999998"/>
  </r>
  <r>
    <n v="19383"/>
    <x v="2"/>
    <x v="5"/>
    <n v="9"/>
    <n v="23"/>
    <x v="16"/>
    <s v="Marcela Valencia"/>
    <n v="277"/>
    <n v="277"/>
    <x v="2"/>
    <n v="2077500"/>
    <n v="692.5"/>
  </r>
  <r>
    <n v="19384"/>
    <x v="2"/>
    <x v="9"/>
    <n v="3"/>
    <n v="13"/>
    <x v="5"/>
    <s v="Ortensia Giraldo"/>
    <n v="133"/>
    <n v="133"/>
    <x v="1"/>
    <n v="931000"/>
    <n v="532"/>
  </r>
  <r>
    <n v="19385"/>
    <x v="2"/>
    <x v="6"/>
    <n v="1"/>
    <n v="13"/>
    <x v="19"/>
    <s v="Juan Carlos Londoño"/>
    <n v="216"/>
    <n v="216"/>
    <x v="0"/>
    <n v="518400"/>
    <n v="302.39999999999998"/>
  </r>
  <r>
    <n v="19386"/>
    <x v="2"/>
    <x v="11"/>
    <n v="7"/>
    <n v="5"/>
    <x v="19"/>
    <s v="Ortensia Giraldo"/>
    <n v="112"/>
    <n v="112"/>
    <x v="2"/>
    <n v="985600"/>
    <n v="425.6"/>
  </r>
  <r>
    <n v="19387"/>
    <x v="2"/>
    <x v="5"/>
    <n v="9"/>
    <n v="24"/>
    <x v="11"/>
    <s v="Marcela Valencia"/>
    <n v="269"/>
    <n v="269"/>
    <x v="2"/>
    <n v="2017500"/>
    <n v="672.5"/>
  </r>
  <r>
    <n v="19388"/>
    <x v="2"/>
    <x v="10"/>
    <n v="6"/>
    <n v="1"/>
    <x v="8"/>
    <s v="Ortensia Giraldo"/>
    <n v="247"/>
    <n v="247"/>
    <x v="2"/>
    <n v="1852500"/>
    <n v="617.5"/>
  </r>
  <r>
    <n v="19389"/>
    <x v="2"/>
    <x v="6"/>
    <n v="1"/>
    <n v="24"/>
    <x v="7"/>
    <s v="Patricia Fernandez"/>
    <n v="84"/>
    <n v="84"/>
    <x v="1"/>
    <n v="588000"/>
    <n v="336"/>
  </r>
  <r>
    <n v="19390"/>
    <x v="2"/>
    <x v="10"/>
    <n v="6"/>
    <n v="15"/>
    <x v="19"/>
    <s v="Carolina Navarro"/>
    <n v="232"/>
    <n v="232"/>
    <x v="2"/>
    <n v="1740000"/>
    <n v="580"/>
  </r>
  <r>
    <n v="19391"/>
    <x v="2"/>
    <x v="8"/>
    <n v="5"/>
    <n v="12"/>
    <x v="11"/>
    <s v="Ortensia Giraldo"/>
    <n v="251"/>
    <n v="251"/>
    <x v="2"/>
    <n v="1882500"/>
    <n v="627.5"/>
  </r>
  <r>
    <n v="19392"/>
    <x v="2"/>
    <x v="9"/>
    <n v="3"/>
    <n v="19"/>
    <x v="3"/>
    <s v="Juan Carlos Londoño"/>
    <n v="85"/>
    <n v="85"/>
    <x v="3"/>
    <n v="467500"/>
    <n v="297.5"/>
  </r>
  <r>
    <n v="19393"/>
    <x v="2"/>
    <x v="11"/>
    <n v="7"/>
    <n v="18"/>
    <x v="15"/>
    <s v="Ortensia Giraldo"/>
    <n v="78"/>
    <n v="78"/>
    <x v="2"/>
    <n v="686400"/>
    <n v="296.39999999999998"/>
  </r>
  <r>
    <n v="19394"/>
    <x v="2"/>
    <x v="0"/>
    <n v="11"/>
    <n v="19"/>
    <x v="5"/>
    <s v="Marcela Valencia"/>
    <n v="85"/>
    <n v="85"/>
    <x v="0"/>
    <n v="255000"/>
    <n v="170"/>
  </r>
  <r>
    <n v="19395"/>
    <x v="2"/>
    <x v="5"/>
    <n v="9"/>
    <n v="27"/>
    <x v="10"/>
    <s v="Juan Carlos Londoño"/>
    <n v="84"/>
    <n v="84"/>
    <x v="3"/>
    <n v="462000"/>
    <n v="294"/>
  </r>
  <r>
    <n v="19396"/>
    <x v="2"/>
    <x v="3"/>
    <n v="8"/>
    <n v="25"/>
    <x v="5"/>
    <s v="Carolina Navarro"/>
    <n v="53"/>
    <n v="53"/>
    <x v="1"/>
    <n v="371000"/>
    <n v="212"/>
  </r>
  <r>
    <n v="19397"/>
    <x v="2"/>
    <x v="3"/>
    <n v="8"/>
    <n v="24"/>
    <x v="15"/>
    <s v="Carolina Navarro"/>
    <n v="175"/>
    <n v="175"/>
    <x v="1"/>
    <n v="1225000"/>
    <n v="700"/>
  </r>
  <r>
    <n v="19398"/>
    <x v="2"/>
    <x v="10"/>
    <n v="6"/>
    <n v="30"/>
    <x v="10"/>
    <s v="Marcela Valencia"/>
    <n v="115"/>
    <n v="115"/>
    <x v="0"/>
    <n v="345000"/>
    <n v="230"/>
  </r>
  <r>
    <n v="19399"/>
    <x v="2"/>
    <x v="9"/>
    <n v="3"/>
    <n v="28"/>
    <x v="14"/>
    <s v="Juan Carlos Londoño"/>
    <n v="180"/>
    <n v="180"/>
    <x v="1"/>
    <n v="1260000"/>
    <n v="720"/>
  </r>
  <r>
    <n v="19400"/>
    <x v="2"/>
    <x v="4"/>
    <n v="12"/>
    <n v="13"/>
    <x v="1"/>
    <s v="Carolina Navarro"/>
    <n v="250"/>
    <n v="250"/>
    <x v="2"/>
    <n v="1875000"/>
    <n v="625"/>
  </r>
  <r>
    <n v="19401"/>
    <x v="2"/>
    <x v="2"/>
    <n v="4"/>
    <n v="20"/>
    <x v="9"/>
    <s v="Marcela Valencia"/>
    <n v="111"/>
    <n v="111"/>
    <x v="0"/>
    <n v="333000"/>
    <n v="222"/>
  </r>
  <r>
    <n v="19402"/>
    <x v="2"/>
    <x v="11"/>
    <n v="7"/>
    <n v="25"/>
    <x v="4"/>
    <s v="Juan Carlos Londoño"/>
    <n v="264"/>
    <n v="264"/>
    <x v="0"/>
    <n v="633600"/>
    <n v="369.6"/>
  </r>
  <r>
    <n v="19403"/>
    <x v="2"/>
    <x v="9"/>
    <n v="3"/>
    <n v="1"/>
    <x v="11"/>
    <s v="Ernesto Pérez"/>
    <n v="75"/>
    <n v="75"/>
    <x v="3"/>
    <n v="412500"/>
    <n v="262.5"/>
  </r>
  <r>
    <n v="19404"/>
    <x v="2"/>
    <x v="5"/>
    <n v="9"/>
    <n v="9"/>
    <x v="17"/>
    <s v="Patricia Fernandez"/>
    <n v="64"/>
    <n v="64"/>
    <x v="3"/>
    <n v="352000"/>
    <n v="224"/>
  </r>
  <r>
    <n v="19405"/>
    <x v="2"/>
    <x v="1"/>
    <n v="10"/>
    <n v="6"/>
    <x v="17"/>
    <s v="Ortensia Giraldo"/>
    <n v="96"/>
    <n v="96"/>
    <x v="3"/>
    <n v="528000"/>
    <n v="336"/>
  </r>
  <r>
    <n v="19406"/>
    <x v="2"/>
    <x v="9"/>
    <n v="3"/>
    <n v="9"/>
    <x v="0"/>
    <s v="Carolina Navarro"/>
    <n v="65"/>
    <n v="65"/>
    <x v="1"/>
    <n v="455000"/>
    <n v="260"/>
  </r>
  <r>
    <n v="19407"/>
    <x v="2"/>
    <x v="8"/>
    <n v="5"/>
    <n v="16"/>
    <x v="1"/>
    <s v="Ernesto Pérez"/>
    <n v="253"/>
    <n v="253"/>
    <x v="2"/>
    <n v="1897500"/>
    <n v="632.5"/>
  </r>
  <r>
    <n v="19408"/>
    <x v="2"/>
    <x v="4"/>
    <n v="12"/>
    <n v="2"/>
    <x v="8"/>
    <s v="Ortensia Giraldo"/>
    <n v="164"/>
    <n v="164"/>
    <x v="1"/>
    <n v="1148000"/>
    <n v="656"/>
  </r>
  <r>
    <n v="19409"/>
    <x v="2"/>
    <x v="10"/>
    <n v="6"/>
    <n v="29"/>
    <x v="3"/>
    <s v="Carolina Navarro"/>
    <n v="115"/>
    <n v="115"/>
    <x v="3"/>
    <n v="632500"/>
    <n v="402.5"/>
  </r>
  <r>
    <n v="19410"/>
    <x v="2"/>
    <x v="5"/>
    <n v="9"/>
    <n v="11"/>
    <x v="6"/>
    <s v="Ortensia Giraldo"/>
    <n v="295"/>
    <n v="295"/>
    <x v="2"/>
    <n v="2212500"/>
    <n v="737.5"/>
  </r>
  <r>
    <n v="19411"/>
    <x v="2"/>
    <x v="9"/>
    <n v="3"/>
    <n v="10"/>
    <x v="8"/>
    <s v="Carolina Navarro"/>
    <n v="105"/>
    <n v="105"/>
    <x v="1"/>
    <n v="735000"/>
    <n v="420"/>
  </r>
  <r>
    <n v="19412"/>
    <x v="2"/>
    <x v="0"/>
    <n v="11"/>
    <n v="13"/>
    <x v="17"/>
    <s v="Ernesto Pérez"/>
    <n v="70"/>
    <n v="70"/>
    <x v="3"/>
    <n v="385000"/>
    <n v="245"/>
  </r>
  <r>
    <n v="19413"/>
    <x v="2"/>
    <x v="7"/>
    <n v="2"/>
    <n v="12"/>
    <x v="18"/>
    <s v="Carolina Navarro"/>
    <n v="51"/>
    <n v="51"/>
    <x v="1"/>
    <n v="357000"/>
    <n v="204"/>
  </r>
  <r>
    <n v="19414"/>
    <x v="2"/>
    <x v="4"/>
    <n v="12"/>
    <n v="10"/>
    <x v="9"/>
    <s v="Juan Carlos Londoño"/>
    <n v="88"/>
    <n v="88"/>
    <x v="1"/>
    <n v="616000"/>
    <n v="352"/>
  </r>
  <r>
    <n v="19415"/>
    <x v="2"/>
    <x v="8"/>
    <n v="5"/>
    <n v="24"/>
    <x v="0"/>
    <s v="Marcela Valencia"/>
    <n v="238"/>
    <n v="238"/>
    <x v="2"/>
    <n v="1785000"/>
    <n v="595"/>
  </r>
  <r>
    <n v="19416"/>
    <x v="2"/>
    <x v="2"/>
    <n v="4"/>
    <n v="10"/>
    <x v="4"/>
    <s v="Juan Carlos Londoño"/>
    <n v="109"/>
    <n v="109"/>
    <x v="0"/>
    <n v="327000"/>
    <n v="218"/>
  </r>
  <r>
    <n v="19417"/>
    <x v="2"/>
    <x v="2"/>
    <n v="4"/>
    <n v="23"/>
    <x v="4"/>
    <s v="Patricia Fernandez"/>
    <n v="208"/>
    <n v="208"/>
    <x v="2"/>
    <n v="1560000"/>
    <n v="520"/>
  </r>
  <r>
    <n v="19418"/>
    <x v="2"/>
    <x v="11"/>
    <n v="7"/>
    <n v="22"/>
    <x v="5"/>
    <s v="Ernesto Pérez"/>
    <n v="268"/>
    <n v="268"/>
    <x v="3"/>
    <n v="1152400"/>
    <n v="616.4"/>
  </r>
  <r>
    <n v="19419"/>
    <x v="2"/>
    <x v="10"/>
    <n v="6"/>
    <n v="28"/>
    <x v="14"/>
    <s v="Juan Carlos Londoño"/>
    <n v="88"/>
    <n v="88"/>
    <x v="3"/>
    <n v="484000"/>
    <n v="308"/>
  </r>
  <r>
    <n v="19420"/>
    <x v="2"/>
    <x v="8"/>
    <n v="5"/>
    <n v="15"/>
    <x v="16"/>
    <s v="Marcela Valencia"/>
    <n v="81"/>
    <n v="81"/>
    <x v="3"/>
    <n v="445500"/>
    <n v="283.5"/>
  </r>
  <r>
    <n v="19421"/>
    <x v="2"/>
    <x v="5"/>
    <n v="9"/>
    <n v="2"/>
    <x v="0"/>
    <s v="Patricia Fernandez"/>
    <n v="139"/>
    <n v="139"/>
    <x v="1"/>
    <n v="973000"/>
    <n v="556"/>
  </r>
  <r>
    <n v="19422"/>
    <x v="2"/>
    <x v="5"/>
    <n v="9"/>
    <n v="5"/>
    <x v="18"/>
    <s v="Marcela Valencia"/>
    <n v="95"/>
    <n v="95"/>
    <x v="3"/>
    <n v="522500"/>
    <n v="332.5"/>
  </r>
  <r>
    <n v="19423"/>
    <x v="2"/>
    <x v="8"/>
    <n v="5"/>
    <n v="2"/>
    <x v="5"/>
    <s v="Ortensia Giraldo"/>
    <n v="91"/>
    <n v="91"/>
    <x v="1"/>
    <n v="637000"/>
    <n v="364"/>
  </r>
  <r>
    <n v="19424"/>
    <x v="2"/>
    <x v="10"/>
    <n v="6"/>
    <n v="28"/>
    <x v="0"/>
    <s v="Carolina Navarro"/>
    <n v="290"/>
    <n v="290"/>
    <x v="2"/>
    <n v="2175000"/>
    <n v="725"/>
  </r>
  <r>
    <n v="19425"/>
    <x v="2"/>
    <x v="9"/>
    <n v="3"/>
    <n v="18"/>
    <x v="12"/>
    <s v="Ernesto Pérez"/>
    <n v="107"/>
    <n v="107"/>
    <x v="3"/>
    <n v="588500"/>
    <n v="374.5"/>
  </r>
  <r>
    <n v="19426"/>
    <x v="2"/>
    <x v="10"/>
    <n v="6"/>
    <n v="12"/>
    <x v="17"/>
    <s v="Marcela Valencia"/>
    <n v="137"/>
    <n v="137"/>
    <x v="1"/>
    <n v="959000"/>
    <n v="548"/>
  </r>
  <r>
    <n v="19427"/>
    <x v="2"/>
    <x v="5"/>
    <n v="9"/>
    <n v="24"/>
    <x v="14"/>
    <s v="Carolina Navarro"/>
    <n v="257"/>
    <n v="257"/>
    <x v="2"/>
    <n v="1927500"/>
    <n v="642.5"/>
  </r>
  <r>
    <n v="19428"/>
    <x v="2"/>
    <x v="11"/>
    <n v="7"/>
    <n v="26"/>
    <x v="16"/>
    <s v="Patricia Fernandez"/>
    <n v="73"/>
    <n v="73"/>
    <x v="2"/>
    <n v="642400"/>
    <n v="277.39999999999998"/>
  </r>
  <r>
    <n v="19429"/>
    <x v="2"/>
    <x v="8"/>
    <n v="5"/>
    <n v="8"/>
    <x v="3"/>
    <s v="Juan Carlos Londoño"/>
    <n v="207"/>
    <n v="207"/>
    <x v="2"/>
    <n v="1552500"/>
    <n v="517.5"/>
  </r>
  <r>
    <n v="19430"/>
    <x v="2"/>
    <x v="5"/>
    <n v="9"/>
    <n v="25"/>
    <x v="15"/>
    <s v="Juan Carlos Londoño"/>
    <n v="103"/>
    <n v="103"/>
    <x v="3"/>
    <n v="566500"/>
    <n v="360.5"/>
  </r>
  <r>
    <n v="19431"/>
    <x v="2"/>
    <x v="3"/>
    <n v="8"/>
    <n v="21"/>
    <x v="14"/>
    <s v="Ortensia Giraldo"/>
    <n v="160"/>
    <n v="160"/>
    <x v="1"/>
    <n v="1120000"/>
    <n v="640"/>
  </r>
  <r>
    <n v="19432"/>
    <x v="2"/>
    <x v="6"/>
    <n v="1"/>
    <n v="19"/>
    <x v="14"/>
    <s v="Ernesto Pérez"/>
    <n v="61"/>
    <n v="61"/>
    <x v="2"/>
    <n v="536800"/>
    <n v="231.8"/>
  </r>
  <r>
    <n v="19433"/>
    <x v="2"/>
    <x v="9"/>
    <n v="3"/>
    <n v="12"/>
    <x v="19"/>
    <s v="Patricia Fernandez"/>
    <n v="224"/>
    <n v="224"/>
    <x v="2"/>
    <n v="1680000"/>
    <n v="560"/>
  </r>
  <r>
    <n v="19434"/>
    <x v="2"/>
    <x v="6"/>
    <n v="1"/>
    <n v="23"/>
    <x v="6"/>
    <s v="Juan Carlos Londoño"/>
    <n v="174"/>
    <n v="174"/>
    <x v="1"/>
    <n v="1218000"/>
    <n v="696"/>
  </r>
  <r>
    <n v="19435"/>
    <x v="2"/>
    <x v="8"/>
    <n v="5"/>
    <n v="28"/>
    <x v="10"/>
    <s v="Ortensia Giraldo"/>
    <n v="266"/>
    <n v="266"/>
    <x v="2"/>
    <n v="1995000"/>
    <n v="665"/>
  </r>
  <r>
    <n v="19436"/>
    <x v="2"/>
    <x v="1"/>
    <n v="10"/>
    <n v="13"/>
    <x v="16"/>
    <s v="Ernesto Pérez"/>
    <n v="99"/>
    <n v="99"/>
    <x v="3"/>
    <n v="544500"/>
    <n v="346.5"/>
  </r>
  <r>
    <n v="19437"/>
    <x v="2"/>
    <x v="8"/>
    <n v="5"/>
    <n v="3"/>
    <x v="10"/>
    <s v="Carolina Navarro"/>
    <n v="67"/>
    <n v="67"/>
    <x v="0"/>
    <n v="201000"/>
    <n v="134"/>
  </r>
  <r>
    <n v="19438"/>
    <x v="2"/>
    <x v="2"/>
    <n v="4"/>
    <n v="18"/>
    <x v="14"/>
    <s v="Carolina Navarro"/>
    <n v="104"/>
    <n v="104"/>
    <x v="3"/>
    <n v="572000"/>
    <n v="364"/>
  </r>
  <r>
    <n v="19439"/>
    <x v="2"/>
    <x v="1"/>
    <n v="10"/>
    <n v="7"/>
    <x v="8"/>
    <s v="Ernesto Pérez"/>
    <n v="239"/>
    <n v="239"/>
    <x v="2"/>
    <n v="1792500"/>
    <n v="597.5"/>
  </r>
  <r>
    <n v="19440"/>
    <x v="2"/>
    <x v="0"/>
    <n v="11"/>
    <n v="9"/>
    <x v="13"/>
    <s v="Juan Carlos Londoño"/>
    <n v="209"/>
    <n v="209"/>
    <x v="2"/>
    <n v="1567500"/>
    <n v="522.5"/>
  </r>
  <r>
    <n v="19441"/>
    <x v="2"/>
    <x v="3"/>
    <n v="8"/>
    <n v="26"/>
    <x v="4"/>
    <s v="Carolina Navarro"/>
    <n v="59"/>
    <n v="59"/>
    <x v="2"/>
    <n v="519200"/>
    <n v="224.2"/>
  </r>
  <r>
    <n v="19442"/>
    <x v="2"/>
    <x v="3"/>
    <n v="8"/>
    <n v="24"/>
    <x v="13"/>
    <s v="Carolina Navarro"/>
    <n v="153"/>
    <n v="153"/>
    <x v="1"/>
    <n v="1071000"/>
    <n v="612"/>
  </r>
  <r>
    <n v="19443"/>
    <x v="2"/>
    <x v="3"/>
    <n v="8"/>
    <n v="8"/>
    <x v="0"/>
    <s v="Marcela Valencia"/>
    <n v="282"/>
    <n v="282"/>
    <x v="3"/>
    <n v="1212600"/>
    <n v="648.6"/>
  </r>
  <r>
    <n v="19444"/>
    <x v="2"/>
    <x v="7"/>
    <n v="2"/>
    <n v="16"/>
    <x v="12"/>
    <s v="Marcela Valencia"/>
    <n v="64"/>
    <n v="64"/>
    <x v="2"/>
    <n v="563200"/>
    <n v="243.2"/>
  </r>
  <r>
    <n v="19445"/>
    <x v="2"/>
    <x v="4"/>
    <n v="12"/>
    <n v="5"/>
    <x v="4"/>
    <s v="Marcela Valencia"/>
    <n v="200"/>
    <n v="200"/>
    <x v="2"/>
    <n v="1500000"/>
    <n v="500"/>
  </r>
  <r>
    <n v="19446"/>
    <x v="2"/>
    <x v="6"/>
    <n v="1"/>
    <n v="21"/>
    <x v="13"/>
    <s v="Patricia Fernandez"/>
    <n v="70"/>
    <n v="70"/>
    <x v="2"/>
    <n v="616000"/>
    <n v="266"/>
  </r>
  <r>
    <n v="19447"/>
    <x v="2"/>
    <x v="11"/>
    <n v="7"/>
    <n v="1"/>
    <x v="1"/>
    <s v="Ernesto Pérez"/>
    <n v="88"/>
    <n v="88"/>
    <x v="2"/>
    <n v="774400"/>
    <n v="334.4"/>
  </r>
  <r>
    <n v="19448"/>
    <x v="2"/>
    <x v="5"/>
    <n v="9"/>
    <n v="18"/>
    <x v="3"/>
    <s v="Marcela Valencia"/>
    <n v="92"/>
    <n v="92"/>
    <x v="0"/>
    <n v="276000"/>
    <n v="184"/>
  </r>
  <r>
    <n v="19449"/>
    <x v="2"/>
    <x v="6"/>
    <n v="1"/>
    <n v="11"/>
    <x v="5"/>
    <s v="Patricia Fernandez"/>
    <n v="252"/>
    <n v="252"/>
    <x v="3"/>
    <n v="1083600"/>
    <n v="579.6"/>
  </r>
  <r>
    <n v="19450"/>
    <x v="2"/>
    <x v="5"/>
    <n v="9"/>
    <n v="5"/>
    <x v="9"/>
    <s v="Ortensia Giraldo"/>
    <n v="95"/>
    <n v="95"/>
    <x v="1"/>
    <n v="665000"/>
    <n v="380"/>
  </r>
  <r>
    <n v="19451"/>
    <x v="2"/>
    <x v="7"/>
    <n v="2"/>
    <n v="22"/>
    <x v="10"/>
    <s v="Ortensia Giraldo"/>
    <n v="90"/>
    <n v="90"/>
    <x v="2"/>
    <n v="792000"/>
    <n v="342"/>
  </r>
  <r>
    <n v="19452"/>
    <x v="2"/>
    <x v="2"/>
    <n v="4"/>
    <n v="1"/>
    <x v="2"/>
    <s v="Patricia Fernandez"/>
    <n v="99"/>
    <n v="99"/>
    <x v="3"/>
    <n v="544500"/>
    <n v="346.5"/>
  </r>
  <r>
    <n v="19453"/>
    <x v="2"/>
    <x v="7"/>
    <n v="2"/>
    <n v="20"/>
    <x v="13"/>
    <s v="Patricia Fernandez"/>
    <n v="267"/>
    <n v="267"/>
    <x v="3"/>
    <n v="1148100"/>
    <n v="614.1"/>
  </r>
  <r>
    <n v="19454"/>
    <x v="2"/>
    <x v="2"/>
    <n v="4"/>
    <n v="28"/>
    <x v="17"/>
    <s v="Ortensia Giraldo"/>
    <n v="257"/>
    <n v="257"/>
    <x v="2"/>
    <n v="1927500"/>
    <n v="642.5"/>
  </r>
  <r>
    <n v="19455"/>
    <x v="2"/>
    <x v="7"/>
    <n v="2"/>
    <n v="16"/>
    <x v="9"/>
    <s v="Juan Carlos Londoño"/>
    <n v="292"/>
    <n v="292"/>
    <x v="0"/>
    <n v="700800"/>
    <n v="408.8"/>
  </r>
  <r>
    <n v="19456"/>
    <x v="2"/>
    <x v="6"/>
    <n v="1"/>
    <n v="18"/>
    <x v="9"/>
    <s v="Patricia Fernandez"/>
    <n v="67"/>
    <n v="67"/>
    <x v="1"/>
    <n v="469000"/>
    <n v="268"/>
  </r>
  <r>
    <n v="19457"/>
    <x v="2"/>
    <x v="4"/>
    <n v="12"/>
    <n v="5"/>
    <x v="13"/>
    <s v="Ortensia Giraldo"/>
    <n v="119"/>
    <n v="119"/>
    <x v="1"/>
    <n v="833000"/>
    <n v="476"/>
  </r>
  <r>
    <n v="19458"/>
    <x v="2"/>
    <x v="6"/>
    <n v="1"/>
    <n v="7"/>
    <x v="15"/>
    <s v="Marcela Valencia"/>
    <n v="291"/>
    <n v="291"/>
    <x v="0"/>
    <n v="698400"/>
    <n v="407.4"/>
  </r>
  <r>
    <n v="19459"/>
    <x v="2"/>
    <x v="6"/>
    <n v="1"/>
    <n v="2"/>
    <x v="19"/>
    <s v="Ernesto Pérez"/>
    <n v="260"/>
    <n v="260"/>
    <x v="0"/>
    <n v="624000"/>
    <n v="364"/>
  </r>
  <r>
    <n v="19460"/>
    <x v="2"/>
    <x v="6"/>
    <n v="1"/>
    <n v="29"/>
    <x v="10"/>
    <s v="Carolina Navarro"/>
    <n v="76"/>
    <n v="76"/>
    <x v="1"/>
    <n v="532000"/>
    <n v="304"/>
  </r>
  <r>
    <n v="19461"/>
    <x v="2"/>
    <x v="9"/>
    <n v="3"/>
    <n v="27"/>
    <x v="17"/>
    <s v="Juan Carlos Londoño"/>
    <n v="109"/>
    <n v="109"/>
    <x v="3"/>
    <n v="599500"/>
    <n v="381.5"/>
  </r>
  <r>
    <n v="19462"/>
    <x v="2"/>
    <x v="3"/>
    <n v="8"/>
    <n v="3"/>
    <x v="8"/>
    <s v="Ernesto Pérez"/>
    <n v="101"/>
    <n v="101"/>
    <x v="2"/>
    <n v="888800"/>
    <n v="383.8"/>
  </r>
  <r>
    <n v="19463"/>
    <x v="2"/>
    <x v="7"/>
    <n v="2"/>
    <n v="2"/>
    <x v="3"/>
    <s v="Ortensia Giraldo"/>
    <n v="59"/>
    <n v="59"/>
    <x v="1"/>
    <n v="413000"/>
    <n v="236"/>
  </r>
  <r>
    <n v="19464"/>
    <x v="2"/>
    <x v="6"/>
    <n v="1"/>
    <n v="23"/>
    <x v="17"/>
    <s v="Ortensia Giraldo"/>
    <n v="95"/>
    <n v="95"/>
    <x v="2"/>
    <n v="836000"/>
    <n v="361"/>
  </r>
  <r>
    <n v="19465"/>
    <x v="2"/>
    <x v="0"/>
    <n v="11"/>
    <n v="15"/>
    <x v="4"/>
    <s v="Ortensia Giraldo"/>
    <n v="133"/>
    <n v="133"/>
    <x v="1"/>
    <n v="931000"/>
    <n v="532"/>
  </r>
  <r>
    <n v="19466"/>
    <x v="2"/>
    <x v="5"/>
    <n v="9"/>
    <n v="12"/>
    <x v="19"/>
    <s v="Patricia Fernandez"/>
    <n v="63"/>
    <n v="63"/>
    <x v="1"/>
    <n v="441000"/>
    <n v="252"/>
  </r>
  <r>
    <n v="19467"/>
    <x v="2"/>
    <x v="9"/>
    <n v="3"/>
    <n v="5"/>
    <x v="18"/>
    <s v="Ortensia Giraldo"/>
    <n v="114"/>
    <n v="114"/>
    <x v="3"/>
    <n v="627000"/>
    <n v="399"/>
  </r>
  <r>
    <n v="19468"/>
    <x v="2"/>
    <x v="8"/>
    <n v="5"/>
    <n v="14"/>
    <x v="13"/>
    <s v="Ortensia Giraldo"/>
    <n v="116"/>
    <n v="116"/>
    <x v="1"/>
    <n v="812000"/>
    <n v="464"/>
  </r>
  <r>
    <n v="19469"/>
    <x v="2"/>
    <x v="7"/>
    <n v="2"/>
    <n v="23"/>
    <x v="2"/>
    <s v="Carolina Navarro"/>
    <n v="136"/>
    <n v="136"/>
    <x v="1"/>
    <n v="952000"/>
    <n v="544"/>
  </r>
  <r>
    <n v="19470"/>
    <x v="2"/>
    <x v="0"/>
    <n v="11"/>
    <n v="4"/>
    <x v="19"/>
    <s v="Ernesto Pérez"/>
    <n v="106"/>
    <n v="106"/>
    <x v="3"/>
    <n v="583000"/>
    <n v="371"/>
  </r>
  <r>
    <n v="19471"/>
    <x v="2"/>
    <x v="3"/>
    <n v="8"/>
    <n v="22"/>
    <x v="4"/>
    <s v="Juan Carlos Londoño"/>
    <n v="120"/>
    <n v="120"/>
    <x v="2"/>
    <n v="1056000"/>
    <n v="456"/>
  </r>
  <r>
    <n v="19472"/>
    <x v="2"/>
    <x v="0"/>
    <n v="11"/>
    <n v="17"/>
    <x v="1"/>
    <s v="Marcela Valencia"/>
    <n v="149"/>
    <n v="149"/>
    <x v="1"/>
    <n v="1043000"/>
    <n v="596"/>
  </r>
  <r>
    <n v="19473"/>
    <x v="2"/>
    <x v="10"/>
    <n v="6"/>
    <n v="23"/>
    <x v="10"/>
    <s v="Juan Carlos Londoño"/>
    <n v="69"/>
    <n v="69"/>
    <x v="0"/>
    <n v="207000"/>
    <n v="138"/>
  </r>
  <r>
    <n v="19474"/>
    <x v="2"/>
    <x v="8"/>
    <n v="5"/>
    <n v="3"/>
    <x v="6"/>
    <s v="Ortensia Giraldo"/>
    <n v="271"/>
    <n v="271"/>
    <x v="2"/>
    <n v="2032500"/>
    <n v="677.5"/>
  </r>
  <r>
    <n v="19475"/>
    <x v="2"/>
    <x v="3"/>
    <n v="8"/>
    <n v="18"/>
    <x v="15"/>
    <s v="Ernesto Pérez"/>
    <n v="219"/>
    <n v="219"/>
    <x v="0"/>
    <n v="525600"/>
    <n v="306.60000000000002"/>
  </r>
  <r>
    <n v="19476"/>
    <x v="2"/>
    <x v="8"/>
    <n v="5"/>
    <n v="2"/>
    <x v="5"/>
    <s v="Ortensia Giraldo"/>
    <n v="50"/>
    <n v="50"/>
    <x v="1"/>
    <n v="350000"/>
    <n v="200"/>
  </r>
  <r>
    <n v="19477"/>
    <x v="2"/>
    <x v="1"/>
    <n v="10"/>
    <n v="11"/>
    <x v="14"/>
    <s v="Carolina Navarro"/>
    <n v="268"/>
    <n v="268"/>
    <x v="2"/>
    <n v="2010000"/>
    <n v="670"/>
  </r>
  <r>
    <n v="19478"/>
    <x v="2"/>
    <x v="5"/>
    <n v="9"/>
    <n v="7"/>
    <x v="15"/>
    <s v="Ortensia Giraldo"/>
    <n v="63"/>
    <n v="63"/>
    <x v="0"/>
    <n v="189000"/>
    <n v="126"/>
  </r>
  <r>
    <n v="19479"/>
    <x v="2"/>
    <x v="11"/>
    <n v="7"/>
    <n v="20"/>
    <x v="9"/>
    <s v="Marcela Valencia"/>
    <n v="234"/>
    <n v="234"/>
    <x v="0"/>
    <n v="561600"/>
    <n v="327.60000000000002"/>
  </r>
  <r>
    <n v="19480"/>
    <x v="2"/>
    <x v="11"/>
    <n v="7"/>
    <n v="20"/>
    <x v="7"/>
    <s v="Marcela Valencia"/>
    <n v="257"/>
    <n v="257"/>
    <x v="0"/>
    <n v="616800"/>
    <n v="359.8"/>
  </r>
  <r>
    <n v="19481"/>
    <x v="2"/>
    <x v="3"/>
    <n v="8"/>
    <n v="2"/>
    <x v="16"/>
    <s v="Carolina Navarro"/>
    <n v="177"/>
    <n v="177"/>
    <x v="1"/>
    <n v="1239000"/>
    <n v="708"/>
  </r>
  <r>
    <n v="19482"/>
    <x v="2"/>
    <x v="1"/>
    <n v="10"/>
    <n v="30"/>
    <x v="12"/>
    <s v="Patricia Fernandez"/>
    <n v="239"/>
    <n v="239"/>
    <x v="2"/>
    <n v="1792500"/>
    <n v="597.5"/>
  </r>
  <r>
    <n v="19483"/>
    <x v="2"/>
    <x v="9"/>
    <n v="3"/>
    <n v="16"/>
    <x v="12"/>
    <s v="Patricia Fernandez"/>
    <n v="296"/>
    <n v="296"/>
    <x v="2"/>
    <n v="2220000"/>
    <n v="740"/>
  </r>
  <r>
    <n v="19484"/>
    <x v="2"/>
    <x v="6"/>
    <n v="1"/>
    <n v="16"/>
    <x v="6"/>
    <s v="Ortensia Giraldo"/>
    <n v="79"/>
    <n v="79"/>
    <x v="2"/>
    <n v="695200"/>
    <n v="300.2"/>
  </r>
  <r>
    <n v="19485"/>
    <x v="2"/>
    <x v="6"/>
    <n v="1"/>
    <n v="11"/>
    <x v="11"/>
    <s v="Carolina Navarro"/>
    <n v="254"/>
    <n v="254"/>
    <x v="3"/>
    <n v="1092200"/>
    <n v="584.20000000000005"/>
  </r>
  <r>
    <n v="19486"/>
    <x v="2"/>
    <x v="11"/>
    <n v="7"/>
    <n v="15"/>
    <x v="0"/>
    <s v="Ortensia Giraldo"/>
    <n v="72"/>
    <n v="72"/>
    <x v="2"/>
    <n v="633600"/>
    <n v="273.60000000000002"/>
  </r>
  <r>
    <n v="19487"/>
    <x v="2"/>
    <x v="4"/>
    <n v="12"/>
    <n v="9"/>
    <x v="16"/>
    <s v="Patricia Fernandez"/>
    <n v="78"/>
    <n v="78"/>
    <x v="3"/>
    <n v="429000"/>
    <n v="273"/>
  </r>
  <r>
    <n v="19488"/>
    <x v="2"/>
    <x v="5"/>
    <n v="9"/>
    <n v="13"/>
    <x v="7"/>
    <s v="Juan Carlos Londoño"/>
    <n v="143"/>
    <n v="143"/>
    <x v="1"/>
    <n v="1001000"/>
    <n v="572"/>
  </r>
  <r>
    <n v="19489"/>
    <x v="2"/>
    <x v="10"/>
    <n v="6"/>
    <n v="30"/>
    <x v="2"/>
    <s v="Ernesto Pérez"/>
    <n v="137"/>
    <n v="137"/>
    <x v="1"/>
    <n v="959000"/>
    <n v="548"/>
  </r>
  <r>
    <n v="19490"/>
    <x v="2"/>
    <x v="7"/>
    <n v="2"/>
    <n v="18"/>
    <x v="3"/>
    <s v="Ortensia Giraldo"/>
    <n v="144"/>
    <n v="144"/>
    <x v="1"/>
    <n v="1008000"/>
    <n v="576"/>
  </r>
  <r>
    <n v="19491"/>
    <x v="2"/>
    <x v="7"/>
    <n v="2"/>
    <n v="15"/>
    <x v="1"/>
    <s v="Carolina Navarro"/>
    <n v="168"/>
    <n v="168"/>
    <x v="1"/>
    <n v="1176000"/>
    <n v="672"/>
  </r>
  <r>
    <n v="19492"/>
    <x v="2"/>
    <x v="3"/>
    <n v="8"/>
    <n v="20"/>
    <x v="1"/>
    <s v="Juan Carlos Londoño"/>
    <n v="98"/>
    <n v="98"/>
    <x v="1"/>
    <n v="686000"/>
    <n v="392"/>
  </r>
  <r>
    <n v="19493"/>
    <x v="2"/>
    <x v="2"/>
    <n v="4"/>
    <n v="22"/>
    <x v="11"/>
    <s v="Juan Carlos Londoño"/>
    <n v="282"/>
    <n v="282"/>
    <x v="2"/>
    <n v="2115000"/>
    <n v="705"/>
  </r>
  <r>
    <n v="19494"/>
    <x v="2"/>
    <x v="1"/>
    <n v="10"/>
    <n v="21"/>
    <x v="12"/>
    <s v="Juan Carlos Londoño"/>
    <n v="226"/>
    <n v="226"/>
    <x v="2"/>
    <n v="1695000"/>
    <n v="565"/>
  </r>
  <r>
    <n v="19495"/>
    <x v="2"/>
    <x v="4"/>
    <n v="12"/>
    <n v="6"/>
    <x v="16"/>
    <s v="Marcela Valencia"/>
    <n v="65"/>
    <n v="65"/>
    <x v="1"/>
    <n v="455000"/>
    <n v="260"/>
  </r>
  <r>
    <n v="19496"/>
    <x v="2"/>
    <x v="7"/>
    <n v="2"/>
    <n v="20"/>
    <x v="6"/>
    <s v="Patricia Fernandez"/>
    <n v="107"/>
    <n v="107"/>
    <x v="2"/>
    <n v="941600"/>
    <n v="406.6"/>
  </r>
  <r>
    <n v="19497"/>
    <x v="2"/>
    <x v="9"/>
    <n v="3"/>
    <n v="8"/>
    <x v="16"/>
    <s v="Ortensia Giraldo"/>
    <n v="110"/>
    <n v="110"/>
    <x v="0"/>
    <n v="330000"/>
    <n v="220"/>
  </r>
  <r>
    <n v="19498"/>
    <x v="2"/>
    <x v="11"/>
    <n v="7"/>
    <n v="2"/>
    <x v="4"/>
    <s v="Juan Carlos Londoño"/>
    <n v="264"/>
    <n v="264"/>
    <x v="0"/>
    <n v="633600"/>
    <n v="369.6"/>
  </r>
  <r>
    <n v="19499"/>
    <x v="2"/>
    <x v="5"/>
    <n v="9"/>
    <n v="6"/>
    <x v="18"/>
    <s v="Carolina Navarro"/>
    <n v="65"/>
    <n v="65"/>
    <x v="0"/>
    <n v="195000"/>
    <n v="130"/>
  </r>
  <r>
    <n v="19500"/>
    <x v="2"/>
    <x v="6"/>
    <n v="1"/>
    <n v="28"/>
    <x v="0"/>
    <s v="Marcela Valencia"/>
    <n v="239"/>
    <n v="239"/>
    <x v="3"/>
    <n v="1027700"/>
    <n v="549.70000000000005"/>
  </r>
  <r>
    <n v="19501"/>
    <x v="2"/>
    <x v="8"/>
    <n v="5"/>
    <n v="8"/>
    <x v="16"/>
    <s v="Carolina Navarro"/>
    <n v="226"/>
    <n v="226"/>
    <x v="2"/>
    <n v="1695000"/>
    <n v="565"/>
  </r>
  <r>
    <n v="19502"/>
    <x v="2"/>
    <x v="0"/>
    <n v="11"/>
    <n v="16"/>
    <x v="19"/>
    <s v="Carolina Navarro"/>
    <n v="174"/>
    <n v="174"/>
    <x v="1"/>
    <n v="1218000"/>
    <n v="696"/>
  </r>
  <r>
    <n v="19503"/>
    <x v="2"/>
    <x v="5"/>
    <n v="9"/>
    <n v="12"/>
    <x v="17"/>
    <s v="Marcela Valencia"/>
    <n v="58"/>
    <n v="58"/>
    <x v="0"/>
    <n v="174000"/>
    <n v="116"/>
  </r>
  <r>
    <n v="19504"/>
    <x v="2"/>
    <x v="4"/>
    <n v="12"/>
    <n v="27"/>
    <x v="4"/>
    <s v="Carolina Navarro"/>
    <n v="50"/>
    <n v="50"/>
    <x v="1"/>
    <n v="350000"/>
    <n v="200"/>
  </r>
  <r>
    <n v="19505"/>
    <x v="2"/>
    <x v="9"/>
    <n v="3"/>
    <n v="12"/>
    <x v="13"/>
    <s v="Carolina Navarro"/>
    <n v="113"/>
    <n v="113"/>
    <x v="3"/>
    <n v="621500"/>
    <n v="395.5"/>
  </r>
  <r>
    <n v="19506"/>
    <x v="2"/>
    <x v="6"/>
    <n v="1"/>
    <n v="24"/>
    <x v="1"/>
    <s v="Patricia Fernandez"/>
    <n v="123"/>
    <n v="123"/>
    <x v="1"/>
    <n v="861000"/>
    <n v="492"/>
  </r>
  <r>
    <n v="19507"/>
    <x v="2"/>
    <x v="6"/>
    <n v="1"/>
    <n v="1"/>
    <x v="11"/>
    <s v="Ortensia Giraldo"/>
    <n v="252"/>
    <n v="252"/>
    <x v="3"/>
    <n v="1083600"/>
    <n v="579.6"/>
  </r>
  <r>
    <n v="19508"/>
    <x v="2"/>
    <x v="10"/>
    <n v="6"/>
    <n v="21"/>
    <x v="13"/>
    <s v="Carolina Navarro"/>
    <n v="261"/>
    <n v="261"/>
    <x v="2"/>
    <n v="1957500"/>
    <n v="652.5"/>
  </r>
  <r>
    <n v="19509"/>
    <x v="2"/>
    <x v="11"/>
    <n v="7"/>
    <n v="15"/>
    <x v="16"/>
    <s v="Patricia Fernandez"/>
    <n v="91"/>
    <n v="91"/>
    <x v="2"/>
    <n v="800800"/>
    <n v="345.8"/>
  </r>
  <r>
    <n v="19510"/>
    <x v="2"/>
    <x v="11"/>
    <n v="7"/>
    <n v="11"/>
    <x v="17"/>
    <s v="Patricia Fernandez"/>
    <n v="107"/>
    <n v="107"/>
    <x v="2"/>
    <n v="941600"/>
    <n v="406.6"/>
  </r>
  <r>
    <n v="19511"/>
    <x v="2"/>
    <x v="9"/>
    <n v="3"/>
    <n v="25"/>
    <x v="8"/>
    <s v="Juan Carlos Londoño"/>
    <n v="152"/>
    <n v="152"/>
    <x v="1"/>
    <n v="1064000"/>
    <n v="608"/>
  </r>
  <r>
    <n v="19512"/>
    <x v="2"/>
    <x v="1"/>
    <n v="10"/>
    <n v="16"/>
    <x v="6"/>
    <s v="Ortensia Giraldo"/>
    <n v="73"/>
    <n v="73"/>
    <x v="3"/>
    <n v="401500"/>
    <n v="255.5"/>
  </r>
  <r>
    <n v="19513"/>
    <x v="2"/>
    <x v="0"/>
    <n v="11"/>
    <n v="20"/>
    <x v="16"/>
    <s v="Ernesto Pérez"/>
    <n v="295"/>
    <n v="295"/>
    <x v="2"/>
    <n v="2212500"/>
    <n v="737.5"/>
  </r>
  <r>
    <n v="19514"/>
    <x v="2"/>
    <x v="5"/>
    <n v="9"/>
    <n v="30"/>
    <x v="13"/>
    <s v="Ernesto Pérez"/>
    <n v="294"/>
    <n v="294"/>
    <x v="2"/>
    <n v="2205000"/>
    <n v="735"/>
  </r>
  <r>
    <n v="19515"/>
    <x v="2"/>
    <x v="9"/>
    <n v="3"/>
    <n v="18"/>
    <x v="5"/>
    <s v="Ernesto Pérez"/>
    <n v="223"/>
    <n v="223"/>
    <x v="2"/>
    <n v="1672500"/>
    <n v="557.5"/>
  </r>
  <r>
    <n v="19516"/>
    <x v="2"/>
    <x v="6"/>
    <n v="1"/>
    <n v="25"/>
    <x v="0"/>
    <s v="Carolina Navarro"/>
    <n v="214"/>
    <n v="214"/>
    <x v="3"/>
    <n v="920200"/>
    <n v="492.2"/>
  </r>
  <r>
    <n v="19517"/>
    <x v="2"/>
    <x v="1"/>
    <n v="10"/>
    <n v="24"/>
    <x v="3"/>
    <s v="Juan Carlos Londoño"/>
    <n v="247"/>
    <n v="247"/>
    <x v="2"/>
    <n v="1852500"/>
    <n v="617.5"/>
  </r>
  <r>
    <n v="19518"/>
    <x v="2"/>
    <x v="4"/>
    <n v="12"/>
    <n v="13"/>
    <x v="2"/>
    <s v="Marcela Valencia"/>
    <n v="247"/>
    <n v="247"/>
    <x v="2"/>
    <n v="1852500"/>
    <n v="617.5"/>
  </r>
  <r>
    <n v="19519"/>
    <x v="2"/>
    <x v="7"/>
    <n v="2"/>
    <n v="30"/>
    <x v="1"/>
    <s v="Ortensia Giraldo"/>
    <n v="74"/>
    <n v="74"/>
    <x v="2"/>
    <n v="651200"/>
    <n v="281.2"/>
  </r>
  <r>
    <n v="19520"/>
    <x v="2"/>
    <x v="11"/>
    <n v="7"/>
    <n v="21"/>
    <x v="2"/>
    <s v="Patricia Fernandez"/>
    <n v="247"/>
    <n v="247"/>
    <x v="0"/>
    <n v="592800"/>
    <n v="345.8"/>
  </r>
  <r>
    <n v="19521"/>
    <x v="2"/>
    <x v="2"/>
    <n v="4"/>
    <n v="29"/>
    <x v="18"/>
    <s v="Carolina Navarro"/>
    <n v="78"/>
    <n v="78"/>
    <x v="3"/>
    <n v="429000"/>
    <n v="273"/>
  </r>
  <r>
    <n v="19522"/>
    <x v="2"/>
    <x v="0"/>
    <n v="11"/>
    <n v="21"/>
    <x v="11"/>
    <s v="Ortensia Giraldo"/>
    <n v="55"/>
    <n v="55"/>
    <x v="1"/>
    <n v="385000"/>
    <n v="220"/>
  </r>
  <r>
    <n v="19523"/>
    <x v="2"/>
    <x v="10"/>
    <n v="6"/>
    <n v="3"/>
    <x v="12"/>
    <s v="Ortensia Giraldo"/>
    <n v="135"/>
    <n v="135"/>
    <x v="1"/>
    <n v="945000"/>
    <n v="540"/>
  </r>
  <r>
    <n v="19524"/>
    <x v="2"/>
    <x v="7"/>
    <n v="2"/>
    <n v="29"/>
    <x v="12"/>
    <s v="Marcela Valencia"/>
    <n v="110"/>
    <n v="110"/>
    <x v="2"/>
    <n v="968000"/>
    <n v="418"/>
  </r>
  <r>
    <n v="19525"/>
    <x v="2"/>
    <x v="10"/>
    <n v="6"/>
    <n v="4"/>
    <x v="2"/>
    <s v="Marcela Valencia"/>
    <n v="88"/>
    <n v="88"/>
    <x v="0"/>
    <n v="264000"/>
    <n v="176"/>
  </r>
  <r>
    <n v="19526"/>
    <x v="2"/>
    <x v="8"/>
    <n v="5"/>
    <n v="17"/>
    <x v="4"/>
    <s v="Carolina Navarro"/>
    <n v="51"/>
    <n v="51"/>
    <x v="3"/>
    <n v="280500"/>
    <n v="178.5"/>
  </r>
  <r>
    <n v="19527"/>
    <x v="2"/>
    <x v="3"/>
    <n v="8"/>
    <n v="21"/>
    <x v="16"/>
    <s v="Marcela Valencia"/>
    <n v="268"/>
    <n v="268"/>
    <x v="3"/>
    <n v="1152400"/>
    <n v="616.4"/>
  </r>
  <r>
    <n v="19528"/>
    <x v="2"/>
    <x v="1"/>
    <n v="10"/>
    <n v="23"/>
    <x v="1"/>
    <s v="Marcela Valencia"/>
    <n v="57"/>
    <n v="57"/>
    <x v="3"/>
    <n v="313500"/>
    <n v="199.5"/>
  </r>
  <r>
    <n v="19529"/>
    <x v="2"/>
    <x v="8"/>
    <n v="5"/>
    <n v="19"/>
    <x v="13"/>
    <s v="Ortensia Giraldo"/>
    <n v="110"/>
    <n v="110"/>
    <x v="0"/>
    <n v="330000"/>
    <n v="220"/>
  </r>
  <r>
    <n v="19530"/>
    <x v="2"/>
    <x v="3"/>
    <n v="8"/>
    <n v="15"/>
    <x v="17"/>
    <s v="Marcela Valencia"/>
    <n v="106"/>
    <n v="106"/>
    <x v="1"/>
    <n v="742000"/>
    <n v="424"/>
  </r>
  <r>
    <n v="19531"/>
    <x v="2"/>
    <x v="1"/>
    <n v="10"/>
    <n v="12"/>
    <x v="2"/>
    <s v="Ernesto Pérez"/>
    <n v="128"/>
    <n v="128"/>
    <x v="1"/>
    <n v="896000"/>
    <n v="512"/>
  </r>
  <r>
    <n v="19532"/>
    <x v="2"/>
    <x v="5"/>
    <n v="9"/>
    <n v="11"/>
    <x v="3"/>
    <s v="Juan Carlos Londoño"/>
    <n v="74"/>
    <n v="74"/>
    <x v="1"/>
    <n v="518000"/>
    <n v="296"/>
  </r>
  <r>
    <n v="19533"/>
    <x v="2"/>
    <x v="5"/>
    <n v="9"/>
    <n v="3"/>
    <x v="12"/>
    <s v="Patricia Fernandez"/>
    <n v="103"/>
    <n v="103"/>
    <x v="1"/>
    <n v="721000"/>
    <n v="412"/>
  </r>
  <r>
    <n v="19534"/>
    <x v="2"/>
    <x v="9"/>
    <n v="3"/>
    <n v="3"/>
    <x v="19"/>
    <s v="Ortensia Giraldo"/>
    <n v="90"/>
    <n v="90"/>
    <x v="1"/>
    <n v="630000"/>
    <n v="360"/>
  </r>
  <r>
    <n v="19535"/>
    <x v="2"/>
    <x v="3"/>
    <n v="8"/>
    <n v="24"/>
    <x v="5"/>
    <s v="Carolina Navarro"/>
    <n v="264"/>
    <n v="264"/>
    <x v="3"/>
    <n v="1135200"/>
    <n v="607.20000000000005"/>
  </r>
  <r>
    <n v="19536"/>
    <x v="2"/>
    <x v="0"/>
    <n v="11"/>
    <n v="15"/>
    <x v="0"/>
    <s v="Patricia Fernandez"/>
    <n v="150"/>
    <n v="150"/>
    <x v="1"/>
    <n v="1050000"/>
    <n v="600"/>
  </r>
  <r>
    <n v="19537"/>
    <x v="2"/>
    <x v="4"/>
    <n v="12"/>
    <n v="24"/>
    <x v="18"/>
    <s v="Juan Carlos Londoño"/>
    <n v="114"/>
    <n v="114"/>
    <x v="0"/>
    <n v="342000"/>
    <n v="228"/>
  </r>
  <r>
    <n v="19538"/>
    <x v="2"/>
    <x v="6"/>
    <n v="1"/>
    <n v="13"/>
    <x v="9"/>
    <s v="Marcela Valencia"/>
    <n v="76"/>
    <n v="76"/>
    <x v="2"/>
    <n v="668800"/>
    <n v="288.8"/>
  </r>
  <r>
    <n v="19539"/>
    <x v="2"/>
    <x v="5"/>
    <n v="9"/>
    <n v="9"/>
    <x v="12"/>
    <s v="Patricia Fernandez"/>
    <n v="51"/>
    <n v="51"/>
    <x v="0"/>
    <n v="153000"/>
    <n v="102"/>
  </r>
  <r>
    <n v="19540"/>
    <x v="2"/>
    <x v="7"/>
    <n v="2"/>
    <n v="26"/>
    <x v="7"/>
    <s v="Juan Carlos Londoño"/>
    <n v="298"/>
    <n v="298"/>
    <x v="3"/>
    <n v="1281400"/>
    <n v="685.4"/>
  </r>
  <r>
    <n v="19541"/>
    <x v="2"/>
    <x v="8"/>
    <n v="5"/>
    <n v="26"/>
    <x v="14"/>
    <s v="Carolina Navarro"/>
    <n v="61"/>
    <n v="61"/>
    <x v="3"/>
    <n v="335500"/>
    <n v="213.5"/>
  </r>
  <r>
    <n v="19542"/>
    <x v="2"/>
    <x v="10"/>
    <n v="6"/>
    <n v="30"/>
    <x v="10"/>
    <s v="Ortensia Giraldo"/>
    <n v="94"/>
    <n v="94"/>
    <x v="1"/>
    <n v="658000"/>
    <n v="376"/>
  </r>
  <r>
    <n v="19543"/>
    <x v="2"/>
    <x v="7"/>
    <n v="2"/>
    <n v="14"/>
    <x v="13"/>
    <s v="Carolina Navarro"/>
    <n v="225"/>
    <n v="225"/>
    <x v="3"/>
    <n v="967500"/>
    <n v="517.5"/>
  </r>
  <r>
    <n v="19544"/>
    <x v="2"/>
    <x v="1"/>
    <n v="10"/>
    <n v="30"/>
    <x v="15"/>
    <s v="Juan Carlos Londoño"/>
    <n v="90"/>
    <n v="90"/>
    <x v="3"/>
    <n v="495000"/>
    <n v="315"/>
  </r>
  <r>
    <n v="19545"/>
    <x v="2"/>
    <x v="2"/>
    <n v="4"/>
    <n v="15"/>
    <x v="7"/>
    <s v="Patricia Fernandez"/>
    <n v="107"/>
    <n v="107"/>
    <x v="3"/>
    <n v="588500"/>
    <n v="374.5"/>
  </r>
  <r>
    <n v="19546"/>
    <x v="2"/>
    <x v="4"/>
    <n v="12"/>
    <n v="9"/>
    <x v="12"/>
    <s v="Marcela Valencia"/>
    <n v="291"/>
    <n v="291"/>
    <x v="2"/>
    <n v="2182500"/>
    <n v="727.5"/>
  </r>
  <r>
    <n v="19547"/>
    <x v="2"/>
    <x v="3"/>
    <n v="8"/>
    <n v="24"/>
    <x v="1"/>
    <s v="Juan Carlos Londoño"/>
    <n v="88"/>
    <n v="88"/>
    <x v="2"/>
    <n v="774400"/>
    <n v="334.4"/>
  </r>
  <r>
    <n v="19548"/>
    <x v="2"/>
    <x v="11"/>
    <n v="7"/>
    <n v="18"/>
    <x v="18"/>
    <s v="Ortensia Giraldo"/>
    <n v="280"/>
    <n v="280"/>
    <x v="0"/>
    <n v="672000"/>
    <n v="392"/>
  </r>
  <r>
    <n v="19549"/>
    <x v="2"/>
    <x v="1"/>
    <n v="10"/>
    <n v="24"/>
    <x v="2"/>
    <s v="Ortensia Giraldo"/>
    <n v="74"/>
    <n v="74"/>
    <x v="0"/>
    <n v="222000"/>
    <n v="148"/>
  </r>
  <r>
    <n v="19550"/>
    <x v="2"/>
    <x v="5"/>
    <n v="9"/>
    <n v="3"/>
    <x v="10"/>
    <s v="Juan Carlos Londoño"/>
    <n v="146"/>
    <n v="146"/>
    <x v="1"/>
    <n v="1022000"/>
    <n v="584"/>
  </r>
  <r>
    <n v="19551"/>
    <x v="2"/>
    <x v="2"/>
    <n v="4"/>
    <n v="11"/>
    <x v="4"/>
    <s v="Ortensia Giraldo"/>
    <n v="56"/>
    <n v="56"/>
    <x v="0"/>
    <n v="168000"/>
    <n v="112"/>
  </r>
  <r>
    <n v="19552"/>
    <x v="2"/>
    <x v="1"/>
    <n v="10"/>
    <n v="5"/>
    <x v="9"/>
    <s v="Ernesto Pérez"/>
    <n v="112"/>
    <n v="112"/>
    <x v="3"/>
    <n v="616000"/>
    <n v="392"/>
  </r>
  <r>
    <n v="19553"/>
    <x v="2"/>
    <x v="1"/>
    <n v="10"/>
    <n v="2"/>
    <x v="12"/>
    <s v="Marcela Valencia"/>
    <n v="91"/>
    <n v="91"/>
    <x v="3"/>
    <n v="500500"/>
    <n v="318.5"/>
  </r>
  <r>
    <n v="19554"/>
    <x v="2"/>
    <x v="7"/>
    <n v="2"/>
    <n v="20"/>
    <x v="2"/>
    <s v="Juan Carlos Londoño"/>
    <n v="292"/>
    <n v="292"/>
    <x v="0"/>
    <n v="700800"/>
    <n v="408.8"/>
  </r>
  <r>
    <n v="19555"/>
    <x v="2"/>
    <x v="3"/>
    <n v="8"/>
    <n v="8"/>
    <x v="5"/>
    <s v="Patricia Fernandez"/>
    <n v="147"/>
    <n v="147"/>
    <x v="1"/>
    <n v="1029000"/>
    <n v="588"/>
  </r>
  <r>
    <n v="19556"/>
    <x v="2"/>
    <x v="3"/>
    <n v="8"/>
    <n v="6"/>
    <x v="11"/>
    <s v="Patricia Fernandez"/>
    <n v="267"/>
    <n v="267"/>
    <x v="3"/>
    <n v="1148100"/>
    <n v="614.1"/>
  </r>
  <r>
    <n v="19557"/>
    <x v="2"/>
    <x v="4"/>
    <n v="12"/>
    <n v="28"/>
    <x v="11"/>
    <s v="Ortensia Giraldo"/>
    <n v="297"/>
    <n v="297"/>
    <x v="2"/>
    <n v="2227500"/>
    <n v="742.5"/>
  </r>
  <r>
    <n v="19558"/>
    <x v="2"/>
    <x v="6"/>
    <n v="1"/>
    <n v="7"/>
    <x v="11"/>
    <s v="Ernesto Pérez"/>
    <n v="107"/>
    <n v="107"/>
    <x v="2"/>
    <n v="941600"/>
    <n v="406.6"/>
  </r>
  <r>
    <n v="19559"/>
    <x v="2"/>
    <x v="1"/>
    <n v="10"/>
    <n v="27"/>
    <x v="14"/>
    <s v="Juan Carlos Londoño"/>
    <n v="147"/>
    <n v="147"/>
    <x v="1"/>
    <n v="1029000"/>
    <n v="588"/>
  </r>
  <r>
    <n v="19560"/>
    <x v="2"/>
    <x v="2"/>
    <n v="4"/>
    <n v="9"/>
    <x v="5"/>
    <s v="Ernesto Pérez"/>
    <n v="73"/>
    <n v="73"/>
    <x v="3"/>
    <n v="401500"/>
    <n v="255.5"/>
  </r>
  <r>
    <n v="19561"/>
    <x v="2"/>
    <x v="1"/>
    <n v="10"/>
    <n v="22"/>
    <x v="15"/>
    <s v="Carolina Navarro"/>
    <n v="173"/>
    <n v="173"/>
    <x v="1"/>
    <n v="1211000"/>
    <n v="692"/>
  </r>
  <r>
    <n v="19562"/>
    <x v="2"/>
    <x v="10"/>
    <n v="6"/>
    <n v="27"/>
    <x v="12"/>
    <s v="Juan Carlos Londoño"/>
    <n v="280"/>
    <n v="280"/>
    <x v="2"/>
    <n v="2100000"/>
    <n v="700"/>
  </r>
  <r>
    <n v="19563"/>
    <x v="2"/>
    <x v="1"/>
    <n v="10"/>
    <n v="11"/>
    <x v="11"/>
    <s v="Carolina Navarro"/>
    <n v="215"/>
    <n v="215"/>
    <x v="2"/>
    <n v="1612500"/>
    <n v="537.5"/>
  </r>
  <r>
    <n v="19564"/>
    <x v="2"/>
    <x v="3"/>
    <n v="8"/>
    <n v="9"/>
    <x v="6"/>
    <s v="Ortensia Giraldo"/>
    <n v="256"/>
    <n v="256"/>
    <x v="3"/>
    <n v="1100800"/>
    <n v="588.79999999999995"/>
  </r>
  <r>
    <n v="19565"/>
    <x v="2"/>
    <x v="10"/>
    <n v="6"/>
    <n v="4"/>
    <x v="2"/>
    <s v="Ortensia Giraldo"/>
    <n v="111"/>
    <n v="111"/>
    <x v="1"/>
    <n v="777000"/>
    <n v="444"/>
  </r>
  <r>
    <n v="19566"/>
    <x v="2"/>
    <x v="10"/>
    <n v="6"/>
    <n v="12"/>
    <x v="12"/>
    <s v="Ortensia Giraldo"/>
    <n v="111"/>
    <n v="111"/>
    <x v="3"/>
    <n v="610500"/>
    <n v="388.5"/>
  </r>
  <r>
    <n v="19567"/>
    <x v="2"/>
    <x v="0"/>
    <n v="11"/>
    <n v="7"/>
    <x v="16"/>
    <s v="Marcela Valencia"/>
    <n v="135"/>
    <n v="135"/>
    <x v="1"/>
    <n v="945000"/>
    <n v="540"/>
  </r>
  <r>
    <n v="19568"/>
    <x v="2"/>
    <x v="2"/>
    <n v="4"/>
    <n v="13"/>
    <x v="11"/>
    <s v="Carolina Navarro"/>
    <n v="152"/>
    <n v="152"/>
    <x v="1"/>
    <n v="1064000"/>
    <n v="608"/>
  </r>
  <r>
    <n v="19569"/>
    <x v="2"/>
    <x v="9"/>
    <n v="3"/>
    <n v="4"/>
    <x v="19"/>
    <s v="Marcela Valencia"/>
    <n v="249"/>
    <n v="249"/>
    <x v="2"/>
    <n v="1867500"/>
    <n v="622.5"/>
  </r>
  <r>
    <n v="19570"/>
    <x v="2"/>
    <x v="9"/>
    <n v="3"/>
    <n v="25"/>
    <x v="2"/>
    <s v="Patricia Fernandez"/>
    <n v="99"/>
    <n v="99"/>
    <x v="3"/>
    <n v="544500"/>
    <n v="346.5"/>
  </r>
  <r>
    <n v="19571"/>
    <x v="2"/>
    <x v="9"/>
    <n v="3"/>
    <n v="14"/>
    <x v="17"/>
    <s v="Carolina Navarro"/>
    <n v="120"/>
    <n v="120"/>
    <x v="0"/>
    <n v="360000"/>
    <n v="240"/>
  </r>
  <r>
    <n v="19572"/>
    <x v="2"/>
    <x v="2"/>
    <n v="4"/>
    <n v="5"/>
    <x v="3"/>
    <s v="Marcela Valencia"/>
    <n v="252"/>
    <n v="252"/>
    <x v="2"/>
    <n v="1890000"/>
    <n v="630"/>
  </r>
  <r>
    <n v="19573"/>
    <x v="2"/>
    <x v="4"/>
    <n v="12"/>
    <n v="15"/>
    <x v="3"/>
    <s v="Juan Carlos Londoño"/>
    <n v="168"/>
    <n v="168"/>
    <x v="1"/>
    <n v="1176000"/>
    <n v="672"/>
  </r>
  <r>
    <n v="19574"/>
    <x v="2"/>
    <x v="8"/>
    <n v="5"/>
    <n v="3"/>
    <x v="19"/>
    <s v="Ortensia Giraldo"/>
    <n v="58"/>
    <n v="58"/>
    <x v="0"/>
    <n v="174000"/>
    <n v="116"/>
  </r>
  <r>
    <n v="19575"/>
    <x v="2"/>
    <x v="10"/>
    <n v="6"/>
    <n v="17"/>
    <x v="16"/>
    <s v="Ernesto Pérez"/>
    <n v="103"/>
    <n v="103"/>
    <x v="1"/>
    <n v="721000"/>
    <n v="412"/>
  </r>
  <r>
    <n v="19576"/>
    <x v="2"/>
    <x v="0"/>
    <n v="11"/>
    <n v="28"/>
    <x v="10"/>
    <s v="Patricia Fernandez"/>
    <n v="61"/>
    <n v="61"/>
    <x v="3"/>
    <n v="335500"/>
    <n v="213.5"/>
  </r>
  <r>
    <n v="19577"/>
    <x v="2"/>
    <x v="7"/>
    <n v="2"/>
    <n v="11"/>
    <x v="11"/>
    <s v="Ernesto Pérez"/>
    <n v="210"/>
    <n v="210"/>
    <x v="0"/>
    <n v="504000"/>
    <n v="294"/>
  </r>
  <r>
    <n v="19578"/>
    <x v="2"/>
    <x v="11"/>
    <n v="7"/>
    <n v="11"/>
    <x v="13"/>
    <s v="Patricia Fernandez"/>
    <n v="230"/>
    <n v="230"/>
    <x v="0"/>
    <n v="552000"/>
    <n v="322"/>
  </r>
  <r>
    <n v="19579"/>
    <x v="2"/>
    <x v="6"/>
    <n v="1"/>
    <n v="6"/>
    <x v="17"/>
    <s v="Ernesto Pérez"/>
    <n v="213"/>
    <n v="213"/>
    <x v="3"/>
    <n v="915900"/>
    <n v="489.9"/>
  </r>
  <r>
    <n v="19580"/>
    <x v="2"/>
    <x v="11"/>
    <n v="7"/>
    <n v="30"/>
    <x v="5"/>
    <s v="Ortensia Giraldo"/>
    <n v="70"/>
    <n v="70"/>
    <x v="1"/>
    <n v="490000"/>
    <n v="280"/>
  </r>
  <r>
    <n v="19581"/>
    <x v="2"/>
    <x v="11"/>
    <n v="7"/>
    <n v="9"/>
    <x v="4"/>
    <s v="Marcela Valencia"/>
    <n v="85"/>
    <n v="85"/>
    <x v="2"/>
    <n v="748000"/>
    <n v="323"/>
  </r>
  <r>
    <n v="19582"/>
    <x v="2"/>
    <x v="5"/>
    <n v="9"/>
    <n v="1"/>
    <x v="11"/>
    <s v="Patricia Fernandez"/>
    <n v="90"/>
    <n v="90"/>
    <x v="1"/>
    <n v="630000"/>
    <n v="360"/>
  </r>
  <r>
    <n v="19583"/>
    <x v="2"/>
    <x v="4"/>
    <n v="12"/>
    <n v="27"/>
    <x v="18"/>
    <s v="Ortensia Giraldo"/>
    <n v="91"/>
    <n v="91"/>
    <x v="3"/>
    <n v="500500"/>
    <n v="318.5"/>
  </r>
  <r>
    <n v="19584"/>
    <x v="2"/>
    <x v="4"/>
    <n v="12"/>
    <n v="21"/>
    <x v="5"/>
    <s v="Ortensia Giraldo"/>
    <n v="51"/>
    <n v="51"/>
    <x v="3"/>
    <n v="280500"/>
    <n v="178.5"/>
  </r>
  <r>
    <n v="19585"/>
    <x v="2"/>
    <x v="3"/>
    <n v="8"/>
    <n v="26"/>
    <x v="9"/>
    <s v="Carolina Navarro"/>
    <n v="106"/>
    <n v="106"/>
    <x v="2"/>
    <n v="932800"/>
    <n v="402.8"/>
  </r>
  <r>
    <n v="19586"/>
    <x v="2"/>
    <x v="7"/>
    <n v="2"/>
    <n v="5"/>
    <x v="10"/>
    <s v="Patricia Fernandez"/>
    <n v="127"/>
    <n v="127"/>
    <x v="1"/>
    <n v="889000"/>
    <n v="508"/>
  </r>
  <r>
    <n v="19587"/>
    <x v="2"/>
    <x v="10"/>
    <n v="6"/>
    <n v="5"/>
    <x v="5"/>
    <s v="Patricia Fernandez"/>
    <n v="276"/>
    <n v="276"/>
    <x v="2"/>
    <n v="2070000"/>
    <n v="690"/>
  </r>
  <r>
    <n v="19588"/>
    <x v="2"/>
    <x v="6"/>
    <n v="1"/>
    <n v="14"/>
    <x v="4"/>
    <s v="Marcela Valencia"/>
    <n v="69"/>
    <n v="69"/>
    <x v="2"/>
    <n v="607200"/>
    <n v="262.2"/>
  </r>
  <r>
    <n v="19589"/>
    <x v="2"/>
    <x v="3"/>
    <n v="8"/>
    <n v="25"/>
    <x v="10"/>
    <s v="Patricia Fernandez"/>
    <n v="290"/>
    <n v="290"/>
    <x v="3"/>
    <n v="1247000"/>
    <n v="667"/>
  </r>
  <r>
    <n v="19590"/>
    <x v="2"/>
    <x v="0"/>
    <n v="11"/>
    <n v="11"/>
    <x v="10"/>
    <s v="Ortensia Giraldo"/>
    <n v="220"/>
    <n v="220"/>
    <x v="2"/>
    <n v="1650000"/>
    <n v="550"/>
  </r>
  <r>
    <n v="19591"/>
    <x v="2"/>
    <x v="9"/>
    <n v="3"/>
    <n v="16"/>
    <x v="13"/>
    <s v="Patricia Fernandez"/>
    <n v="234"/>
    <n v="234"/>
    <x v="2"/>
    <n v="1755000"/>
    <n v="585"/>
  </r>
  <r>
    <n v="19592"/>
    <x v="2"/>
    <x v="1"/>
    <n v="10"/>
    <n v="2"/>
    <x v="11"/>
    <s v="Patricia Fernandez"/>
    <n v="137"/>
    <n v="137"/>
    <x v="1"/>
    <n v="959000"/>
    <n v="548"/>
  </r>
  <r>
    <n v="19593"/>
    <x v="2"/>
    <x v="1"/>
    <n v="10"/>
    <n v="19"/>
    <x v="2"/>
    <s v="Marcela Valencia"/>
    <n v="120"/>
    <n v="120"/>
    <x v="0"/>
    <n v="360000"/>
    <n v="240"/>
  </r>
  <r>
    <n v="19594"/>
    <x v="2"/>
    <x v="9"/>
    <n v="3"/>
    <n v="3"/>
    <x v="5"/>
    <s v="Juan Carlos Londoño"/>
    <n v="118"/>
    <n v="118"/>
    <x v="3"/>
    <n v="649000"/>
    <n v="413"/>
  </r>
  <r>
    <n v="19595"/>
    <x v="2"/>
    <x v="9"/>
    <n v="3"/>
    <n v="24"/>
    <x v="15"/>
    <s v="Ernesto Pérez"/>
    <n v="242"/>
    <n v="242"/>
    <x v="2"/>
    <n v="1815000"/>
    <n v="605"/>
  </r>
  <r>
    <n v="19596"/>
    <x v="2"/>
    <x v="9"/>
    <n v="3"/>
    <n v="23"/>
    <x v="13"/>
    <s v="Ortensia Giraldo"/>
    <n v="74"/>
    <n v="74"/>
    <x v="0"/>
    <n v="222000"/>
    <n v="148"/>
  </r>
  <r>
    <n v="19597"/>
    <x v="2"/>
    <x v="3"/>
    <n v="8"/>
    <n v="7"/>
    <x v="0"/>
    <s v="Marcela Valencia"/>
    <n v="265"/>
    <n v="265"/>
    <x v="3"/>
    <n v="1139500"/>
    <n v="609.5"/>
  </r>
  <r>
    <n v="19598"/>
    <x v="2"/>
    <x v="7"/>
    <n v="2"/>
    <n v="14"/>
    <x v="1"/>
    <s v="Juan Carlos Londoño"/>
    <n v="228"/>
    <n v="228"/>
    <x v="3"/>
    <n v="980400"/>
    <n v="524.4"/>
  </r>
  <r>
    <n v="19599"/>
    <x v="2"/>
    <x v="1"/>
    <n v="10"/>
    <n v="28"/>
    <x v="5"/>
    <s v="Marcela Valencia"/>
    <n v="269"/>
    <n v="269"/>
    <x v="2"/>
    <n v="2017500"/>
    <n v="672.5"/>
  </r>
  <r>
    <n v="19600"/>
    <x v="2"/>
    <x v="4"/>
    <n v="12"/>
    <n v="10"/>
    <x v="14"/>
    <s v="Ernesto Pérez"/>
    <n v="129"/>
    <n v="129"/>
    <x v="1"/>
    <n v="903000"/>
    <n v="516"/>
  </r>
  <r>
    <n v="19601"/>
    <x v="2"/>
    <x v="11"/>
    <n v="7"/>
    <n v="17"/>
    <x v="15"/>
    <s v="Juan Carlos Londoño"/>
    <n v="297"/>
    <n v="297"/>
    <x v="0"/>
    <n v="712800"/>
    <n v="415.8"/>
  </r>
  <r>
    <n v="19602"/>
    <x v="2"/>
    <x v="8"/>
    <n v="5"/>
    <n v="25"/>
    <x v="17"/>
    <s v="Patricia Fernandez"/>
    <n v="150"/>
    <n v="150"/>
    <x v="1"/>
    <n v="1050000"/>
    <n v="600"/>
  </r>
  <r>
    <n v="19603"/>
    <x v="2"/>
    <x v="3"/>
    <n v="8"/>
    <n v="24"/>
    <x v="3"/>
    <s v="Juan Carlos Londoño"/>
    <n v="53"/>
    <n v="53"/>
    <x v="2"/>
    <n v="466400"/>
    <n v="201.4"/>
  </r>
  <r>
    <n v="19604"/>
    <x v="2"/>
    <x v="0"/>
    <n v="11"/>
    <n v="13"/>
    <x v="19"/>
    <s v="Juan Carlos Londoño"/>
    <n v="121"/>
    <n v="121"/>
    <x v="1"/>
    <n v="847000"/>
    <n v="484"/>
  </r>
  <r>
    <n v="19605"/>
    <x v="2"/>
    <x v="4"/>
    <n v="12"/>
    <n v="7"/>
    <x v="15"/>
    <s v="Carolina Navarro"/>
    <n v="107"/>
    <n v="107"/>
    <x v="0"/>
    <n v="321000"/>
    <n v="214"/>
  </r>
  <r>
    <n v="19606"/>
    <x v="2"/>
    <x v="8"/>
    <n v="5"/>
    <n v="15"/>
    <x v="15"/>
    <s v="Juan Carlos Londoño"/>
    <n v="104"/>
    <n v="104"/>
    <x v="3"/>
    <n v="572000"/>
    <n v="364"/>
  </r>
  <r>
    <n v="19607"/>
    <x v="2"/>
    <x v="6"/>
    <n v="1"/>
    <n v="19"/>
    <x v="3"/>
    <s v="Ernesto Pérez"/>
    <n v="238"/>
    <n v="238"/>
    <x v="0"/>
    <n v="571200"/>
    <n v="333.2"/>
  </r>
  <r>
    <n v="19608"/>
    <x v="2"/>
    <x v="11"/>
    <n v="7"/>
    <n v="15"/>
    <x v="2"/>
    <s v="Juan Carlos Londoño"/>
    <n v="51"/>
    <n v="51"/>
    <x v="2"/>
    <n v="448800"/>
    <n v="193.8"/>
  </r>
  <r>
    <n v="19609"/>
    <x v="2"/>
    <x v="1"/>
    <n v="10"/>
    <n v="4"/>
    <x v="14"/>
    <s v="Juan Carlos Londoño"/>
    <n v="111"/>
    <n v="111"/>
    <x v="0"/>
    <n v="333000"/>
    <n v="222"/>
  </r>
  <r>
    <n v="19610"/>
    <x v="2"/>
    <x v="10"/>
    <n v="6"/>
    <n v="6"/>
    <x v="11"/>
    <s v="Juan Carlos Londoño"/>
    <n v="227"/>
    <n v="227"/>
    <x v="2"/>
    <n v="1702500"/>
    <n v="567.5"/>
  </r>
  <r>
    <n v="19611"/>
    <x v="2"/>
    <x v="10"/>
    <n v="6"/>
    <n v="5"/>
    <x v="2"/>
    <s v="Marcela Valencia"/>
    <n v="84"/>
    <n v="84"/>
    <x v="1"/>
    <n v="588000"/>
    <n v="336"/>
  </r>
  <r>
    <n v="19612"/>
    <x v="2"/>
    <x v="4"/>
    <n v="12"/>
    <n v="9"/>
    <x v="15"/>
    <s v="Patricia Fernandez"/>
    <n v="60"/>
    <n v="60"/>
    <x v="3"/>
    <n v="330000"/>
    <n v="210"/>
  </r>
  <r>
    <n v="19613"/>
    <x v="2"/>
    <x v="0"/>
    <n v="11"/>
    <n v="23"/>
    <x v="12"/>
    <s v="Carolina Navarro"/>
    <n v="133"/>
    <n v="133"/>
    <x v="1"/>
    <n v="931000"/>
    <n v="532"/>
  </r>
  <r>
    <n v="19614"/>
    <x v="2"/>
    <x v="9"/>
    <n v="3"/>
    <n v="21"/>
    <x v="19"/>
    <s v="Juan Carlos Londoño"/>
    <n v="284"/>
    <n v="284"/>
    <x v="2"/>
    <n v="2130000"/>
    <n v="710"/>
  </r>
  <r>
    <n v="19615"/>
    <x v="2"/>
    <x v="4"/>
    <n v="12"/>
    <n v="5"/>
    <x v="17"/>
    <s v="Juan Carlos Londoño"/>
    <n v="278"/>
    <n v="278"/>
    <x v="2"/>
    <n v="2085000"/>
    <n v="695"/>
  </r>
  <r>
    <n v="19616"/>
    <x v="2"/>
    <x v="6"/>
    <n v="1"/>
    <n v="10"/>
    <x v="15"/>
    <s v="Patricia Fernandez"/>
    <n v="81"/>
    <n v="81"/>
    <x v="1"/>
    <n v="567000"/>
    <n v="324"/>
  </r>
  <r>
    <n v="19617"/>
    <x v="2"/>
    <x v="8"/>
    <n v="5"/>
    <n v="3"/>
    <x v="0"/>
    <s v="Ortensia Giraldo"/>
    <n v="109"/>
    <n v="109"/>
    <x v="3"/>
    <n v="599500"/>
    <n v="381.5"/>
  </r>
  <r>
    <n v="19618"/>
    <x v="2"/>
    <x v="4"/>
    <n v="12"/>
    <n v="2"/>
    <x v="8"/>
    <s v="Ortensia Giraldo"/>
    <n v="272"/>
    <n v="272"/>
    <x v="2"/>
    <n v="2040000"/>
    <n v="680"/>
  </r>
  <r>
    <n v="19619"/>
    <x v="2"/>
    <x v="3"/>
    <n v="8"/>
    <n v="19"/>
    <x v="8"/>
    <s v="Patricia Fernandez"/>
    <n v="143"/>
    <n v="143"/>
    <x v="1"/>
    <n v="1001000"/>
    <n v="572"/>
  </r>
  <r>
    <n v="19620"/>
    <x v="2"/>
    <x v="6"/>
    <n v="1"/>
    <n v="5"/>
    <x v="11"/>
    <s v="Ernesto Pérez"/>
    <n v="54"/>
    <n v="54"/>
    <x v="2"/>
    <n v="475200"/>
    <n v="205.2"/>
  </r>
  <r>
    <n v="19621"/>
    <x v="2"/>
    <x v="5"/>
    <n v="9"/>
    <n v="25"/>
    <x v="13"/>
    <s v="Juan Carlos Londoño"/>
    <n v="88"/>
    <n v="88"/>
    <x v="1"/>
    <n v="616000"/>
    <n v="352"/>
  </r>
  <r>
    <n v="19622"/>
    <x v="2"/>
    <x v="2"/>
    <n v="4"/>
    <n v="10"/>
    <x v="9"/>
    <s v="Carolina Navarro"/>
    <n v="152"/>
    <n v="152"/>
    <x v="1"/>
    <n v="1064000"/>
    <n v="608"/>
  </r>
  <r>
    <n v="19623"/>
    <x v="2"/>
    <x v="11"/>
    <n v="7"/>
    <n v="13"/>
    <x v="10"/>
    <s v="Patricia Fernandez"/>
    <n v="153"/>
    <n v="153"/>
    <x v="1"/>
    <n v="1071000"/>
    <n v="612"/>
  </r>
  <r>
    <n v="19624"/>
    <x v="2"/>
    <x v="1"/>
    <n v="10"/>
    <n v="15"/>
    <x v="12"/>
    <s v="Juan Carlos Londoño"/>
    <n v="78"/>
    <n v="78"/>
    <x v="0"/>
    <n v="234000"/>
    <n v="156"/>
  </r>
  <r>
    <n v="19625"/>
    <x v="2"/>
    <x v="4"/>
    <n v="12"/>
    <n v="18"/>
    <x v="3"/>
    <s v="Patricia Fernandez"/>
    <n v="103"/>
    <n v="103"/>
    <x v="0"/>
    <n v="309000"/>
    <n v="206"/>
  </r>
  <r>
    <n v="19626"/>
    <x v="2"/>
    <x v="5"/>
    <n v="9"/>
    <n v="4"/>
    <x v="2"/>
    <s v="Ortensia Giraldo"/>
    <n v="143"/>
    <n v="143"/>
    <x v="1"/>
    <n v="1001000"/>
    <n v="572"/>
  </r>
  <r>
    <n v="19627"/>
    <x v="2"/>
    <x v="1"/>
    <n v="10"/>
    <n v="26"/>
    <x v="16"/>
    <s v="Patricia Fernandez"/>
    <n v="60"/>
    <n v="60"/>
    <x v="0"/>
    <n v="180000"/>
    <n v="120"/>
  </r>
  <r>
    <n v="19628"/>
    <x v="2"/>
    <x v="2"/>
    <n v="4"/>
    <n v="16"/>
    <x v="6"/>
    <s v="Ortensia Giraldo"/>
    <n v="293"/>
    <n v="293"/>
    <x v="2"/>
    <n v="2197500"/>
    <n v="732.5"/>
  </r>
  <r>
    <n v="19629"/>
    <x v="2"/>
    <x v="5"/>
    <n v="9"/>
    <n v="12"/>
    <x v="0"/>
    <s v="Carolina Navarro"/>
    <n v="76"/>
    <n v="76"/>
    <x v="0"/>
    <n v="228000"/>
    <n v="152"/>
  </r>
  <r>
    <n v="19630"/>
    <x v="2"/>
    <x v="8"/>
    <n v="5"/>
    <n v="4"/>
    <x v="6"/>
    <s v="Patricia Fernandez"/>
    <n v="150"/>
    <n v="150"/>
    <x v="1"/>
    <n v="1050000"/>
    <n v="600"/>
  </r>
  <r>
    <n v="19631"/>
    <x v="2"/>
    <x v="5"/>
    <n v="9"/>
    <n v="22"/>
    <x v="7"/>
    <s v="Marcela Valencia"/>
    <n v="54"/>
    <n v="54"/>
    <x v="0"/>
    <n v="162000"/>
    <n v="108"/>
  </r>
  <r>
    <n v="19632"/>
    <x v="2"/>
    <x v="9"/>
    <n v="3"/>
    <n v="7"/>
    <x v="10"/>
    <s v="Juan Carlos Londoño"/>
    <n v="57"/>
    <n v="57"/>
    <x v="0"/>
    <n v="171000"/>
    <n v="114"/>
  </r>
  <r>
    <n v="19633"/>
    <x v="2"/>
    <x v="7"/>
    <n v="2"/>
    <n v="10"/>
    <x v="9"/>
    <s v="Ortensia Giraldo"/>
    <n v="251"/>
    <n v="251"/>
    <x v="0"/>
    <n v="602400"/>
    <n v="351.4"/>
  </r>
  <r>
    <n v="19634"/>
    <x v="2"/>
    <x v="0"/>
    <n v="11"/>
    <n v="24"/>
    <x v="8"/>
    <s v="Ernesto Pérez"/>
    <n v="54"/>
    <n v="54"/>
    <x v="3"/>
    <n v="297000"/>
    <n v="189"/>
  </r>
  <r>
    <n v="19635"/>
    <x v="2"/>
    <x v="10"/>
    <n v="6"/>
    <n v="29"/>
    <x v="16"/>
    <s v="Patricia Fernandez"/>
    <n v="109"/>
    <n v="109"/>
    <x v="0"/>
    <n v="327000"/>
    <n v="218"/>
  </r>
  <r>
    <n v="19636"/>
    <x v="2"/>
    <x v="6"/>
    <n v="1"/>
    <n v="15"/>
    <x v="13"/>
    <s v="Ernesto Pérez"/>
    <n v="118"/>
    <n v="118"/>
    <x v="2"/>
    <n v="1038400"/>
    <n v="448.4"/>
  </r>
  <r>
    <n v="19637"/>
    <x v="2"/>
    <x v="0"/>
    <n v="11"/>
    <n v="8"/>
    <x v="15"/>
    <s v="Ortensia Giraldo"/>
    <n v="56"/>
    <n v="56"/>
    <x v="0"/>
    <n v="168000"/>
    <n v="112"/>
  </r>
  <r>
    <n v="19638"/>
    <x v="2"/>
    <x v="2"/>
    <n v="4"/>
    <n v="23"/>
    <x v="16"/>
    <s v="Carolina Navarro"/>
    <n v="54"/>
    <n v="54"/>
    <x v="3"/>
    <n v="297000"/>
    <n v="189"/>
  </r>
  <r>
    <n v="19639"/>
    <x v="2"/>
    <x v="7"/>
    <n v="2"/>
    <n v="24"/>
    <x v="17"/>
    <s v="Marcela Valencia"/>
    <n v="249"/>
    <n v="249"/>
    <x v="3"/>
    <n v="1070700"/>
    <n v="572.70000000000005"/>
  </r>
  <r>
    <n v="19640"/>
    <x v="2"/>
    <x v="6"/>
    <n v="1"/>
    <n v="26"/>
    <x v="3"/>
    <s v="Juan Carlos Londoño"/>
    <n v="106"/>
    <n v="106"/>
    <x v="2"/>
    <n v="932800"/>
    <n v="402.8"/>
  </r>
  <r>
    <n v="19641"/>
    <x v="2"/>
    <x v="2"/>
    <n v="4"/>
    <n v="19"/>
    <x v="15"/>
    <s v="Ortensia Giraldo"/>
    <n v="218"/>
    <n v="218"/>
    <x v="2"/>
    <n v="1635000"/>
    <n v="545"/>
  </r>
  <r>
    <n v="19642"/>
    <x v="2"/>
    <x v="5"/>
    <n v="9"/>
    <n v="13"/>
    <x v="5"/>
    <s v="Ortensia Giraldo"/>
    <n v="220"/>
    <n v="220"/>
    <x v="2"/>
    <n v="1650000"/>
    <n v="550"/>
  </r>
  <r>
    <n v="19643"/>
    <x v="2"/>
    <x v="4"/>
    <n v="12"/>
    <n v="1"/>
    <x v="12"/>
    <s v="Ortensia Giraldo"/>
    <n v="53"/>
    <n v="53"/>
    <x v="3"/>
    <n v="291500"/>
    <n v="185.5"/>
  </r>
  <r>
    <n v="19644"/>
    <x v="2"/>
    <x v="10"/>
    <n v="6"/>
    <n v="27"/>
    <x v="5"/>
    <s v="Marcela Valencia"/>
    <n v="57"/>
    <n v="57"/>
    <x v="0"/>
    <n v="171000"/>
    <n v="114"/>
  </r>
  <r>
    <n v="19645"/>
    <x v="2"/>
    <x v="11"/>
    <n v="7"/>
    <n v="4"/>
    <x v="18"/>
    <s v="Patricia Fernandez"/>
    <n v="259"/>
    <n v="259"/>
    <x v="0"/>
    <n v="621600"/>
    <n v="362.6"/>
  </r>
  <r>
    <n v="19646"/>
    <x v="2"/>
    <x v="7"/>
    <n v="2"/>
    <n v="25"/>
    <x v="12"/>
    <s v="Patricia Fernandez"/>
    <n v="65"/>
    <n v="65"/>
    <x v="2"/>
    <n v="572000"/>
    <n v="247"/>
  </r>
  <r>
    <n v="19647"/>
    <x v="2"/>
    <x v="9"/>
    <n v="3"/>
    <n v="8"/>
    <x v="1"/>
    <s v="Patricia Fernandez"/>
    <n v="105"/>
    <n v="105"/>
    <x v="3"/>
    <n v="577500"/>
    <n v="367.5"/>
  </r>
  <r>
    <n v="19648"/>
    <x v="2"/>
    <x v="9"/>
    <n v="3"/>
    <n v="10"/>
    <x v="4"/>
    <s v="Carolina Navarro"/>
    <n v="283"/>
    <n v="283"/>
    <x v="2"/>
    <n v="2122500"/>
    <n v="707.5"/>
  </r>
  <r>
    <n v="19649"/>
    <x v="2"/>
    <x v="7"/>
    <n v="2"/>
    <n v="13"/>
    <x v="18"/>
    <s v="Ortensia Giraldo"/>
    <n v="235"/>
    <n v="235"/>
    <x v="0"/>
    <n v="564000"/>
    <n v="329"/>
  </r>
  <r>
    <n v="19650"/>
    <x v="2"/>
    <x v="7"/>
    <n v="2"/>
    <n v="8"/>
    <x v="3"/>
    <s v="Patricia Fernandez"/>
    <n v="289"/>
    <n v="289"/>
    <x v="3"/>
    <n v="1242700"/>
    <n v="664.7"/>
  </r>
  <r>
    <n v="19651"/>
    <x v="2"/>
    <x v="3"/>
    <n v="8"/>
    <n v="22"/>
    <x v="12"/>
    <s v="Carolina Navarro"/>
    <n v="124"/>
    <n v="124"/>
    <x v="1"/>
    <n v="868000"/>
    <n v="496"/>
  </r>
  <r>
    <n v="19652"/>
    <x v="2"/>
    <x v="0"/>
    <n v="11"/>
    <n v="10"/>
    <x v="9"/>
    <s v="Carolina Navarro"/>
    <n v="141"/>
    <n v="141"/>
    <x v="1"/>
    <n v="987000"/>
    <n v="564"/>
  </r>
  <r>
    <n v="19653"/>
    <x v="2"/>
    <x v="8"/>
    <n v="5"/>
    <n v="3"/>
    <x v="8"/>
    <s v="Juan Carlos Londoño"/>
    <n v="235"/>
    <n v="235"/>
    <x v="2"/>
    <n v="1762500"/>
    <n v="587.5"/>
  </r>
  <r>
    <n v="19654"/>
    <x v="2"/>
    <x v="4"/>
    <n v="12"/>
    <n v="10"/>
    <x v="1"/>
    <s v="Patricia Fernandez"/>
    <n v="57"/>
    <n v="57"/>
    <x v="3"/>
    <n v="313500"/>
    <n v="199.5"/>
  </r>
  <r>
    <n v="19655"/>
    <x v="2"/>
    <x v="3"/>
    <n v="8"/>
    <n v="3"/>
    <x v="17"/>
    <s v="Juan Carlos Londoño"/>
    <n v="80"/>
    <n v="80"/>
    <x v="2"/>
    <n v="704000"/>
    <n v="304"/>
  </r>
  <r>
    <n v="19656"/>
    <x v="2"/>
    <x v="4"/>
    <n v="12"/>
    <n v="24"/>
    <x v="3"/>
    <s v="Marcela Valencia"/>
    <n v="59"/>
    <n v="59"/>
    <x v="1"/>
    <n v="413000"/>
    <n v="236"/>
  </r>
  <r>
    <n v="19657"/>
    <x v="2"/>
    <x v="10"/>
    <n v="6"/>
    <n v="30"/>
    <x v="18"/>
    <s v="Ortensia Giraldo"/>
    <n v="95"/>
    <n v="95"/>
    <x v="1"/>
    <n v="665000"/>
    <n v="380"/>
  </r>
  <r>
    <n v="19658"/>
    <x v="2"/>
    <x v="0"/>
    <n v="11"/>
    <n v="20"/>
    <x v="17"/>
    <s v="Ernesto Pérez"/>
    <n v="268"/>
    <n v="268"/>
    <x v="2"/>
    <n v="2010000"/>
    <n v="670"/>
  </r>
  <r>
    <n v="19659"/>
    <x v="2"/>
    <x v="9"/>
    <n v="3"/>
    <n v="28"/>
    <x v="12"/>
    <s v="Patricia Fernandez"/>
    <n v="68"/>
    <n v="68"/>
    <x v="1"/>
    <n v="476000"/>
    <n v="272"/>
  </r>
  <r>
    <n v="19660"/>
    <x v="2"/>
    <x v="9"/>
    <n v="3"/>
    <n v="26"/>
    <x v="18"/>
    <s v="Ortensia Giraldo"/>
    <n v="51"/>
    <n v="51"/>
    <x v="1"/>
    <n v="357000"/>
    <n v="204"/>
  </r>
  <r>
    <n v="19661"/>
    <x v="2"/>
    <x v="0"/>
    <n v="11"/>
    <n v="11"/>
    <x v="1"/>
    <s v="Ortensia Giraldo"/>
    <n v="271"/>
    <n v="271"/>
    <x v="2"/>
    <n v="2032500"/>
    <n v="677.5"/>
  </r>
  <r>
    <n v="19662"/>
    <x v="2"/>
    <x v="1"/>
    <n v="10"/>
    <n v="8"/>
    <x v="17"/>
    <s v="Carolina Navarro"/>
    <n v="65"/>
    <n v="65"/>
    <x v="1"/>
    <n v="455000"/>
    <n v="260"/>
  </r>
  <r>
    <n v="19663"/>
    <x v="2"/>
    <x v="7"/>
    <n v="2"/>
    <n v="28"/>
    <x v="9"/>
    <s v="Ortensia Giraldo"/>
    <n v="114"/>
    <n v="114"/>
    <x v="2"/>
    <n v="1003200"/>
    <n v="433.2"/>
  </r>
  <r>
    <n v="19664"/>
    <x v="2"/>
    <x v="3"/>
    <n v="8"/>
    <n v="26"/>
    <x v="12"/>
    <s v="Carolina Navarro"/>
    <n v="77"/>
    <n v="77"/>
    <x v="2"/>
    <n v="677600"/>
    <n v="292.60000000000002"/>
  </r>
  <r>
    <n v="19665"/>
    <x v="2"/>
    <x v="10"/>
    <n v="6"/>
    <n v="12"/>
    <x v="6"/>
    <s v="Patricia Fernandez"/>
    <n v="259"/>
    <n v="259"/>
    <x v="2"/>
    <n v="1942500"/>
    <n v="647.5"/>
  </r>
  <r>
    <n v="19666"/>
    <x v="2"/>
    <x v="11"/>
    <n v="7"/>
    <n v="17"/>
    <x v="13"/>
    <s v="Carolina Navarro"/>
    <n v="232"/>
    <n v="232"/>
    <x v="0"/>
    <n v="556800"/>
    <n v="324.8"/>
  </r>
  <r>
    <n v="19667"/>
    <x v="2"/>
    <x v="1"/>
    <n v="10"/>
    <n v="19"/>
    <x v="12"/>
    <s v="Ortensia Giraldo"/>
    <n v="289"/>
    <n v="289"/>
    <x v="2"/>
    <n v="2167500"/>
    <n v="722.5"/>
  </r>
  <r>
    <n v="19668"/>
    <x v="2"/>
    <x v="3"/>
    <n v="8"/>
    <n v="25"/>
    <x v="13"/>
    <s v="Ortensia Giraldo"/>
    <n v="228"/>
    <n v="228"/>
    <x v="3"/>
    <n v="980400"/>
    <n v="524.4"/>
  </r>
  <r>
    <n v="19669"/>
    <x v="2"/>
    <x v="4"/>
    <n v="12"/>
    <n v="21"/>
    <x v="17"/>
    <s v="Marcela Valencia"/>
    <n v="66"/>
    <n v="66"/>
    <x v="0"/>
    <n v="198000"/>
    <n v="132"/>
  </r>
  <r>
    <n v="19670"/>
    <x v="2"/>
    <x v="11"/>
    <n v="7"/>
    <n v="8"/>
    <x v="11"/>
    <s v="Juan Carlos Londoño"/>
    <n v="297"/>
    <n v="297"/>
    <x v="0"/>
    <n v="712800"/>
    <n v="415.8"/>
  </r>
  <r>
    <n v="19671"/>
    <x v="2"/>
    <x v="5"/>
    <n v="9"/>
    <n v="19"/>
    <x v="1"/>
    <s v="Ernesto Pérez"/>
    <n v="204"/>
    <n v="204"/>
    <x v="2"/>
    <n v="1530000"/>
    <n v="510"/>
  </r>
  <r>
    <n v="19672"/>
    <x v="2"/>
    <x v="0"/>
    <n v="11"/>
    <n v="1"/>
    <x v="14"/>
    <s v="Ortensia Giraldo"/>
    <n v="146"/>
    <n v="146"/>
    <x v="1"/>
    <n v="1022000"/>
    <n v="584"/>
  </r>
  <r>
    <n v="19673"/>
    <x v="2"/>
    <x v="4"/>
    <n v="12"/>
    <n v="3"/>
    <x v="13"/>
    <s v="Carolina Navarro"/>
    <n v="107"/>
    <n v="107"/>
    <x v="0"/>
    <n v="321000"/>
    <n v="214"/>
  </r>
  <r>
    <n v="19674"/>
    <x v="2"/>
    <x v="2"/>
    <n v="4"/>
    <n v="10"/>
    <x v="9"/>
    <s v="Patricia Fernandez"/>
    <n v="56"/>
    <n v="56"/>
    <x v="0"/>
    <n v="168000"/>
    <n v="112"/>
  </r>
  <r>
    <n v="19675"/>
    <x v="2"/>
    <x v="3"/>
    <n v="8"/>
    <n v="4"/>
    <x v="18"/>
    <s v="Carolina Navarro"/>
    <n v="210"/>
    <n v="210"/>
    <x v="3"/>
    <n v="903000"/>
    <n v="483"/>
  </r>
  <r>
    <n v="19676"/>
    <x v="2"/>
    <x v="2"/>
    <n v="4"/>
    <n v="13"/>
    <x v="1"/>
    <s v="Ernesto Pérez"/>
    <n v="83"/>
    <n v="83"/>
    <x v="3"/>
    <n v="456500"/>
    <n v="290.5"/>
  </r>
  <r>
    <n v="19677"/>
    <x v="2"/>
    <x v="4"/>
    <n v="12"/>
    <n v="8"/>
    <x v="11"/>
    <s v="Carolina Navarro"/>
    <n v="97"/>
    <n v="97"/>
    <x v="0"/>
    <n v="291000"/>
    <n v="194"/>
  </r>
  <r>
    <n v="19678"/>
    <x v="2"/>
    <x v="4"/>
    <n v="12"/>
    <n v="21"/>
    <x v="7"/>
    <s v="Ernesto Pérez"/>
    <n v="298"/>
    <n v="298"/>
    <x v="2"/>
    <n v="2235000"/>
    <n v="745"/>
  </r>
  <r>
    <n v="19679"/>
    <x v="2"/>
    <x v="1"/>
    <n v="10"/>
    <n v="17"/>
    <x v="11"/>
    <s v="Ernesto Pérez"/>
    <n v="71"/>
    <n v="71"/>
    <x v="3"/>
    <n v="390500"/>
    <n v="248.5"/>
  </r>
  <r>
    <n v="19680"/>
    <x v="2"/>
    <x v="6"/>
    <n v="1"/>
    <n v="24"/>
    <x v="12"/>
    <s v="Juan Carlos Londoño"/>
    <n v="300"/>
    <n v="300"/>
    <x v="0"/>
    <n v="720000"/>
    <n v="420"/>
  </r>
  <r>
    <n v="19681"/>
    <x v="2"/>
    <x v="1"/>
    <n v="10"/>
    <n v="5"/>
    <x v="5"/>
    <s v="Ernesto Pérez"/>
    <n v="126"/>
    <n v="126"/>
    <x v="1"/>
    <n v="882000"/>
    <n v="504"/>
  </r>
  <r>
    <n v="19682"/>
    <x v="2"/>
    <x v="2"/>
    <n v="4"/>
    <n v="7"/>
    <x v="11"/>
    <s v="Patricia Fernandez"/>
    <n v="251"/>
    <n v="251"/>
    <x v="2"/>
    <n v="1882500"/>
    <n v="627.5"/>
  </r>
  <r>
    <n v="19683"/>
    <x v="2"/>
    <x v="0"/>
    <n v="11"/>
    <n v="24"/>
    <x v="17"/>
    <s v="Marcela Valencia"/>
    <n v="101"/>
    <n v="101"/>
    <x v="0"/>
    <n v="303000"/>
    <n v="202"/>
  </r>
  <r>
    <n v="19684"/>
    <x v="2"/>
    <x v="2"/>
    <n v="4"/>
    <n v="2"/>
    <x v="4"/>
    <s v="Juan Carlos Londoño"/>
    <n v="249"/>
    <n v="249"/>
    <x v="2"/>
    <n v="1867500"/>
    <n v="622.5"/>
  </r>
  <r>
    <n v="19685"/>
    <x v="2"/>
    <x v="5"/>
    <n v="9"/>
    <n v="29"/>
    <x v="2"/>
    <s v="Patricia Fernandez"/>
    <n v="81"/>
    <n v="81"/>
    <x v="3"/>
    <n v="445500"/>
    <n v="283.5"/>
  </r>
  <r>
    <n v="19686"/>
    <x v="2"/>
    <x v="0"/>
    <n v="11"/>
    <n v="13"/>
    <x v="0"/>
    <s v="Ortensia Giraldo"/>
    <n v="92"/>
    <n v="92"/>
    <x v="1"/>
    <n v="644000"/>
    <n v="368"/>
  </r>
  <r>
    <n v="19687"/>
    <x v="2"/>
    <x v="6"/>
    <n v="1"/>
    <n v="15"/>
    <x v="8"/>
    <s v="Ernesto Pérez"/>
    <n v="106"/>
    <n v="106"/>
    <x v="2"/>
    <n v="932800"/>
    <n v="402.8"/>
  </r>
  <r>
    <n v="19688"/>
    <x v="2"/>
    <x v="7"/>
    <n v="2"/>
    <n v="19"/>
    <x v="17"/>
    <s v="Marcela Valencia"/>
    <n v="247"/>
    <n v="247"/>
    <x v="3"/>
    <n v="1062100"/>
    <n v="568.1"/>
  </r>
  <r>
    <n v="19689"/>
    <x v="2"/>
    <x v="1"/>
    <n v="10"/>
    <n v="29"/>
    <x v="16"/>
    <s v="Patricia Fernandez"/>
    <n v="120"/>
    <n v="120"/>
    <x v="0"/>
    <n v="360000"/>
    <n v="240"/>
  </r>
  <r>
    <n v="19690"/>
    <x v="2"/>
    <x v="9"/>
    <n v="3"/>
    <n v="30"/>
    <x v="13"/>
    <s v="Ernesto Pérez"/>
    <n v="87"/>
    <n v="87"/>
    <x v="3"/>
    <n v="478500"/>
    <n v="304.5"/>
  </r>
  <r>
    <n v="19691"/>
    <x v="2"/>
    <x v="0"/>
    <n v="11"/>
    <n v="14"/>
    <x v="10"/>
    <s v="Ortensia Giraldo"/>
    <n v="71"/>
    <n v="71"/>
    <x v="1"/>
    <n v="497000"/>
    <n v="284"/>
  </r>
  <r>
    <n v="19692"/>
    <x v="2"/>
    <x v="9"/>
    <n v="3"/>
    <n v="30"/>
    <x v="17"/>
    <s v="Ernesto Pérez"/>
    <n v="95"/>
    <n v="95"/>
    <x v="1"/>
    <n v="665000"/>
    <n v="380"/>
  </r>
  <r>
    <n v="19693"/>
    <x v="2"/>
    <x v="7"/>
    <n v="2"/>
    <n v="27"/>
    <x v="1"/>
    <s v="Marcela Valencia"/>
    <n v="212"/>
    <n v="212"/>
    <x v="0"/>
    <n v="508800"/>
    <n v="296.8"/>
  </r>
  <r>
    <n v="19694"/>
    <x v="2"/>
    <x v="7"/>
    <n v="2"/>
    <n v="27"/>
    <x v="17"/>
    <s v="Marcela Valencia"/>
    <n v="51"/>
    <n v="51"/>
    <x v="2"/>
    <n v="448800"/>
    <n v="193.8"/>
  </r>
  <r>
    <n v="19695"/>
    <x v="2"/>
    <x v="9"/>
    <n v="3"/>
    <n v="24"/>
    <x v="12"/>
    <s v="Carolina Navarro"/>
    <n v="106"/>
    <n v="106"/>
    <x v="1"/>
    <n v="742000"/>
    <n v="424"/>
  </r>
  <r>
    <n v="19696"/>
    <x v="2"/>
    <x v="1"/>
    <n v="10"/>
    <n v="27"/>
    <x v="13"/>
    <s v="Patricia Fernandez"/>
    <n v="159"/>
    <n v="159"/>
    <x v="1"/>
    <n v="1113000"/>
    <n v="636"/>
  </r>
  <r>
    <n v="19697"/>
    <x v="2"/>
    <x v="7"/>
    <n v="2"/>
    <n v="6"/>
    <x v="1"/>
    <s v="Ortensia Giraldo"/>
    <n v="283"/>
    <n v="283"/>
    <x v="0"/>
    <n v="679200"/>
    <n v="396.2"/>
  </r>
  <r>
    <n v="19698"/>
    <x v="2"/>
    <x v="8"/>
    <n v="5"/>
    <n v="9"/>
    <x v="0"/>
    <s v="Ortensia Giraldo"/>
    <n v="53"/>
    <n v="53"/>
    <x v="3"/>
    <n v="291500"/>
    <n v="185.5"/>
  </r>
  <r>
    <n v="19699"/>
    <x v="2"/>
    <x v="8"/>
    <n v="5"/>
    <n v="12"/>
    <x v="18"/>
    <s v="Patricia Fernandez"/>
    <n v="113"/>
    <n v="113"/>
    <x v="3"/>
    <n v="621500"/>
    <n v="395.5"/>
  </r>
  <r>
    <n v="19700"/>
    <x v="2"/>
    <x v="6"/>
    <n v="1"/>
    <n v="3"/>
    <x v="7"/>
    <s v="Ernesto Pérez"/>
    <n v="282"/>
    <n v="282"/>
    <x v="0"/>
    <n v="676800"/>
    <n v="394.8"/>
  </r>
  <r>
    <n v="19701"/>
    <x v="2"/>
    <x v="5"/>
    <n v="9"/>
    <n v="1"/>
    <x v="14"/>
    <s v="Ortensia Giraldo"/>
    <n v="81"/>
    <n v="81"/>
    <x v="0"/>
    <n v="243000"/>
    <n v="162"/>
  </r>
  <r>
    <n v="19702"/>
    <x v="2"/>
    <x v="8"/>
    <n v="5"/>
    <n v="23"/>
    <x v="14"/>
    <s v="Juan Carlos Londoño"/>
    <n v="115"/>
    <n v="115"/>
    <x v="3"/>
    <n v="632500"/>
    <n v="402.5"/>
  </r>
  <r>
    <n v="19703"/>
    <x v="2"/>
    <x v="0"/>
    <n v="11"/>
    <n v="24"/>
    <x v="19"/>
    <s v="Marcela Valencia"/>
    <n v="158"/>
    <n v="158"/>
    <x v="1"/>
    <n v="1106000"/>
    <n v="632"/>
  </r>
  <r>
    <n v="19704"/>
    <x v="2"/>
    <x v="8"/>
    <n v="5"/>
    <n v="9"/>
    <x v="7"/>
    <s v="Ernesto Pérez"/>
    <n v="53"/>
    <n v="53"/>
    <x v="3"/>
    <n v="291500"/>
    <n v="185.5"/>
  </r>
  <r>
    <n v="19705"/>
    <x v="2"/>
    <x v="3"/>
    <n v="8"/>
    <n v="19"/>
    <x v="17"/>
    <s v="Patricia Fernandez"/>
    <n v="211"/>
    <n v="211"/>
    <x v="0"/>
    <n v="506400"/>
    <n v="295.39999999999998"/>
  </r>
  <r>
    <n v="19706"/>
    <x v="2"/>
    <x v="10"/>
    <n v="6"/>
    <n v="30"/>
    <x v="16"/>
    <s v="Carolina Navarro"/>
    <n v="162"/>
    <n v="162"/>
    <x v="1"/>
    <n v="1134000"/>
    <n v="648"/>
  </r>
  <r>
    <n v="19707"/>
    <x v="2"/>
    <x v="11"/>
    <n v="7"/>
    <n v="14"/>
    <x v="0"/>
    <s v="Patricia Fernandez"/>
    <n v="236"/>
    <n v="236"/>
    <x v="0"/>
    <n v="566400"/>
    <n v="330.4"/>
  </r>
  <r>
    <n v="19708"/>
    <x v="2"/>
    <x v="7"/>
    <n v="2"/>
    <n v="10"/>
    <x v="19"/>
    <s v="Marcela Valencia"/>
    <n v="108"/>
    <n v="108"/>
    <x v="2"/>
    <n v="950400"/>
    <n v="410.4"/>
  </r>
  <r>
    <n v="19709"/>
    <x v="2"/>
    <x v="8"/>
    <n v="5"/>
    <n v="8"/>
    <x v="11"/>
    <s v="Juan Carlos Londoño"/>
    <n v="88"/>
    <n v="88"/>
    <x v="3"/>
    <n v="484000"/>
    <n v="308"/>
  </r>
  <r>
    <n v="19710"/>
    <x v="2"/>
    <x v="11"/>
    <n v="7"/>
    <n v="18"/>
    <x v="5"/>
    <s v="Patricia Fernandez"/>
    <n v="217"/>
    <n v="217"/>
    <x v="3"/>
    <n v="933100"/>
    <n v="499.1"/>
  </r>
  <r>
    <n v="19711"/>
    <x v="2"/>
    <x v="6"/>
    <n v="1"/>
    <n v="22"/>
    <x v="17"/>
    <s v="Marcela Valencia"/>
    <n v="267"/>
    <n v="267"/>
    <x v="0"/>
    <n v="640800"/>
    <n v="373.8"/>
  </r>
  <r>
    <n v="19712"/>
    <x v="2"/>
    <x v="4"/>
    <n v="12"/>
    <n v="28"/>
    <x v="2"/>
    <s v="Juan Carlos Londoño"/>
    <n v="109"/>
    <n v="109"/>
    <x v="0"/>
    <n v="327000"/>
    <n v="218"/>
  </r>
  <r>
    <n v="19713"/>
    <x v="2"/>
    <x v="8"/>
    <n v="5"/>
    <n v="2"/>
    <x v="18"/>
    <s v="Marcela Valencia"/>
    <n v="100"/>
    <n v="100"/>
    <x v="3"/>
    <n v="550000"/>
    <n v="350"/>
  </r>
  <r>
    <n v="19714"/>
    <x v="2"/>
    <x v="6"/>
    <n v="1"/>
    <n v="22"/>
    <x v="19"/>
    <s v="Ernesto Pérez"/>
    <n v="102"/>
    <n v="102"/>
    <x v="2"/>
    <n v="897600"/>
    <n v="387.6"/>
  </r>
  <r>
    <n v="19715"/>
    <x v="2"/>
    <x v="10"/>
    <n v="6"/>
    <n v="30"/>
    <x v="1"/>
    <s v="Carolina Navarro"/>
    <n v="151"/>
    <n v="151"/>
    <x v="1"/>
    <n v="1057000"/>
    <n v="604"/>
  </r>
  <r>
    <n v="19716"/>
    <x v="2"/>
    <x v="5"/>
    <n v="9"/>
    <n v="1"/>
    <x v="7"/>
    <s v="Ernesto Pérez"/>
    <n v="158"/>
    <n v="158"/>
    <x v="1"/>
    <n v="1106000"/>
    <n v="632"/>
  </r>
  <r>
    <n v="19717"/>
    <x v="2"/>
    <x v="1"/>
    <n v="10"/>
    <n v="7"/>
    <x v="11"/>
    <s v="Marcela Valencia"/>
    <n v="57"/>
    <n v="57"/>
    <x v="0"/>
    <n v="171000"/>
    <n v="114"/>
  </r>
  <r>
    <n v="19718"/>
    <x v="2"/>
    <x v="3"/>
    <n v="8"/>
    <n v="23"/>
    <x v="9"/>
    <s v="Carolina Navarro"/>
    <n v="53"/>
    <n v="53"/>
    <x v="1"/>
    <n v="371000"/>
    <n v="212"/>
  </r>
  <r>
    <n v="19719"/>
    <x v="2"/>
    <x v="1"/>
    <n v="10"/>
    <n v="26"/>
    <x v="10"/>
    <s v="Patricia Fernandez"/>
    <n v="207"/>
    <n v="207"/>
    <x v="2"/>
    <n v="1552500"/>
    <n v="517.5"/>
  </r>
  <r>
    <n v="19720"/>
    <x v="2"/>
    <x v="2"/>
    <n v="4"/>
    <n v="30"/>
    <x v="15"/>
    <s v="Patricia Fernandez"/>
    <n v="157"/>
    <n v="157"/>
    <x v="1"/>
    <n v="1099000"/>
    <n v="628"/>
  </r>
  <r>
    <n v="19721"/>
    <x v="2"/>
    <x v="7"/>
    <n v="2"/>
    <n v="4"/>
    <x v="16"/>
    <s v="Patricia Fernandez"/>
    <n v="120"/>
    <n v="120"/>
    <x v="1"/>
    <n v="840000"/>
    <n v="480"/>
  </r>
  <r>
    <n v="19722"/>
    <x v="2"/>
    <x v="4"/>
    <n v="12"/>
    <n v="6"/>
    <x v="8"/>
    <s v="Patricia Fernandez"/>
    <n v="92"/>
    <n v="92"/>
    <x v="1"/>
    <n v="644000"/>
    <n v="368"/>
  </r>
  <r>
    <n v="19723"/>
    <x v="2"/>
    <x v="9"/>
    <n v="3"/>
    <n v="14"/>
    <x v="5"/>
    <s v="Patricia Fernandez"/>
    <n v="290"/>
    <n v="290"/>
    <x v="2"/>
    <n v="2175000"/>
    <n v="725"/>
  </r>
  <r>
    <n v="19724"/>
    <x v="2"/>
    <x v="6"/>
    <n v="1"/>
    <n v="14"/>
    <x v="18"/>
    <s v="Ortensia Giraldo"/>
    <n v="64"/>
    <n v="64"/>
    <x v="2"/>
    <n v="563200"/>
    <n v="243.2"/>
  </r>
  <r>
    <n v="19725"/>
    <x v="2"/>
    <x v="0"/>
    <n v="11"/>
    <n v="2"/>
    <x v="15"/>
    <s v="Patricia Fernandez"/>
    <n v="168"/>
    <n v="168"/>
    <x v="1"/>
    <n v="1176000"/>
    <n v="672"/>
  </r>
  <r>
    <n v="19726"/>
    <x v="2"/>
    <x v="4"/>
    <n v="12"/>
    <n v="3"/>
    <x v="0"/>
    <s v="Patricia Fernandez"/>
    <n v="62"/>
    <n v="62"/>
    <x v="1"/>
    <n v="434000"/>
    <n v="248"/>
  </r>
  <r>
    <n v="19727"/>
    <x v="2"/>
    <x v="2"/>
    <n v="4"/>
    <n v="16"/>
    <x v="5"/>
    <s v="Ernesto Pérez"/>
    <n v="98"/>
    <n v="98"/>
    <x v="0"/>
    <n v="294000"/>
    <n v="196"/>
  </r>
  <r>
    <n v="19728"/>
    <x v="2"/>
    <x v="10"/>
    <n v="6"/>
    <n v="23"/>
    <x v="11"/>
    <s v="Patricia Fernandez"/>
    <n v="50"/>
    <n v="50"/>
    <x v="0"/>
    <n v="150000"/>
    <n v="100"/>
  </r>
  <r>
    <n v="19729"/>
    <x v="2"/>
    <x v="6"/>
    <n v="1"/>
    <n v="15"/>
    <x v="0"/>
    <s v="Ortensia Giraldo"/>
    <n v="300"/>
    <n v="300"/>
    <x v="0"/>
    <n v="720000"/>
    <n v="420"/>
  </r>
  <r>
    <n v="19730"/>
    <x v="2"/>
    <x v="9"/>
    <n v="3"/>
    <n v="16"/>
    <x v="12"/>
    <s v="Patricia Fernandez"/>
    <n v="74"/>
    <n v="74"/>
    <x v="0"/>
    <n v="222000"/>
    <n v="148"/>
  </r>
  <r>
    <n v="19731"/>
    <x v="2"/>
    <x v="1"/>
    <n v="10"/>
    <n v="23"/>
    <x v="17"/>
    <s v="Patricia Fernandez"/>
    <n v="67"/>
    <n v="67"/>
    <x v="3"/>
    <n v="368500"/>
    <n v="234.5"/>
  </r>
  <r>
    <n v="19732"/>
    <x v="2"/>
    <x v="10"/>
    <n v="6"/>
    <n v="5"/>
    <x v="0"/>
    <s v="Patricia Fernandez"/>
    <n v="80"/>
    <n v="80"/>
    <x v="1"/>
    <n v="560000"/>
    <n v="320"/>
  </r>
  <r>
    <n v="19733"/>
    <x v="2"/>
    <x v="10"/>
    <n v="6"/>
    <n v="30"/>
    <x v="3"/>
    <s v="Carolina Navarro"/>
    <n v="64"/>
    <n v="64"/>
    <x v="1"/>
    <n v="448000"/>
    <n v="256"/>
  </r>
  <r>
    <n v="19734"/>
    <x v="2"/>
    <x v="7"/>
    <n v="2"/>
    <n v="14"/>
    <x v="17"/>
    <s v="Marcela Valencia"/>
    <n v="286"/>
    <n v="286"/>
    <x v="3"/>
    <n v="1229800"/>
    <n v="657.8"/>
  </r>
  <r>
    <n v="19735"/>
    <x v="2"/>
    <x v="3"/>
    <n v="8"/>
    <n v="29"/>
    <x v="4"/>
    <s v="Juan Carlos Londoño"/>
    <n v="223"/>
    <n v="223"/>
    <x v="3"/>
    <n v="958900"/>
    <n v="512.9"/>
  </r>
  <r>
    <n v="19736"/>
    <x v="2"/>
    <x v="10"/>
    <n v="6"/>
    <n v="29"/>
    <x v="1"/>
    <s v="Ortensia Giraldo"/>
    <n v="235"/>
    <n v="235"/>
    <x v="2"/>
    <n v="1762500"/>
    <n v="587.5"/>
  </r>
  <r>
    <n v="19737"/>
    <x v="2"/>
    <x v="0"/>
    <n v="11"/>
    <n v="23"/>
    <x v="17"/>
    <s v="Ortensia Giraldo"/>
    <n v="53"/>
    <n v="53"/>
    <x v="0"/>
    <n v="159000"/>
    <n v="106"/>
  </r>
  <r>
    <n v="19738"/>
    <x v="2"/>
    <x v="5"/>
    <n v="9"/>
    <n v="29"/>
    <x v="19"/>
    <s v="Juan Carlos Londoño"/>
    <n v="85"/>
    <n v="85"/>
    <x v="1"/>
    <n v="595000"/>
    <n v="340"/>
  </r>
  <r>
    <n v="19739"/>
    <x v="2"/>
    <x v="9"/>
    <n v="3"/>
    <n v="20"/>
    <x v="15"/>
    <s v="Marcela Valencia"/>
    <n v="237"/>
    <n v="237"/>
    <x v="2"/>
    <n v="1777500"/>
    <n v="592.5"/>
  </r>
  <r>
    <n v="19740"/>
    <x v="2"/>
    <x v="4"/>
    <n v="12"/>
    <n v="18"/>
    <x v="9"/>
    <s v="Ortensia Giraldo"/>
    <n v="111"/>
    <n v="111"/>
    <x v="3"/>
    <n v="610500"/>
    <n v="388.5"/>
  </r>
  <r>
    <n v="19741"/>
    <x v="2"/>
    <x v="4"/>
    <n v="12"/>
    <n v="9"/>
    <x v="0"/>
    <s v="Juan Carlos Londoño"/>
    <n v="247"/>
    <n v="247"/>
    <x v="2"/>
    <n v="1852500"/>
    <n v="617.5"/>
  </r>
  <r>
    <n v="19742"/>
    <x v="2"/>
    <x v="0"/>
    <n v="11"/>
    <n v="26"/>
    <x v="1"/>
    <s v="Carolina Navarro"/>
    <n v="268"/>
    <n v="268"/>
    <x v="2"/>
    <n v="2010000"/>
    <n v="670"/>
  </r>
  <r>
    <n v="19743"/>
    <x v="2"/>
    <x v="6"/>
    <n v="1"/>
    <n v="14"/>
    <x v="15"/>
    <s v="Juan Carlos Londoño"/>
    <n v="234"/>
    <n v="234"/>
    <x v="3"/>
    <n v="1006200"/>
    <n v="538.20000000000005"/>
  </r>
  <r>
    <n v="19744"/>
    <x v="2"/>
    <x v="0"/>
    <n v="11"/>
    <n v="3"/>
    <x v="11"/>
    <s v="Carolina Navarro"/>
    <n v="94"/>
    <n v="94"/>
    <x v="3"/>
    <n v="517000"/>
    <n v="329"/>
  </r>
  <r>
    <n v="19745"/>
    <x v="2"/>
    <x v="3"/>
    <n v="8"/>
    <n v="13"/>
    <x v="11"/>
    <s v="Ernesto Pérez"/>
    <n v="286"/>
    <n v="286"/>
    <x v="0"/>
    <n v="686400"/>
    <n v="400.4"/>
  </r>
  <r>
    <n v="19746"/>
    <x v="2"/>
    <x v="6"/>
    <n v="1"/>
    <n v="5"/>
    <x v="2"/>
    <s v="Marcela Valencia"/>
    <n v="93"/>
    <n v="93"/>
    <x v="2"/>
    <n v="818400"/>
    <n v="353.4"/>
  </r>
  <r>
    <n v="19747"/>
    <x v="2"/>
    <x v="6"/>
    <n v="1"/>
    <n v="3"/>
    <x v="8"/>
    <s v="Carolina Navarro"/>
    <n v="107"/>
    <n v="107"/>
    <x v="1"/>
    <n v="749000"/>
    <n v="428"/>
  </r>
  <r>
    <n v="19748"/>
    <x v="2"/>
    <x v="7"/>
    <n v="2"/>
    <n v="23"/>
    <x v="12"/>
    <s v="Juan Carlos Londoño"/>
    <n v="112"/>
    <n v="112"/>
    <x v="2"/>
    <n v="985600"/>
    <n v="425.6"/>
  </r>
  <r>
    <n v="19749"/>
    <x v="2"/>
    <x v="3"/>
    <n v="8"/>
    <n v="24"/>
    <x v="3"/>
    <s v="Carolina Navarro"/>
    <n v="224"/>
    <n v="224"/>
    <x v="3"/>
    <n v="963200"/>
    <n v="515.20000000000005"/>
  </r>
  <r>
    <n v="19750"/>
    <x v="2"/>
    <x v="7"/>
    <n v="2"/>
    <n v="3"/>
    <x v="11"/>
    <s v="Juan Carlos Londoño"/>
    <n v="157"/>
    <n v="157"/>
    <x v="1"/>
    <n v="1099000"/>
    <n v="628"/>
  </r>
  <r>
    <n v="19751"/>
    <x v="2"/>
    <x v="1"/>
    <n v="10"/>
    <n v="4"/>
    <x v="12"/>
    <s v="Carolina Navarro"/>
    <n v="98"/>
    <n v="98"/>
    <x v="0"/>
    <n v="294000"/>
    <n v="196"/>
  </r>
  <r>
    <n v="19752"/>
    <x v="2"/>
    <x v="3"/>
    <n v="8"/>
    <n v="21"/>
    <x v="4"/>
    <s v="Carolina Navarro"/>
    <n v="56"/>
    <n v="56"/>
    <x v="1"/>
    <n v="392000"/>
    <n v="224"/>
  </r>
  <r>
    <n v="19753"/>
    <x v="2"/>
    <x v="8"/>
    <n v="5"/>
    <n v="20"/>
    <x v="13"/>
    <s v="Juan Carlos Londoño"/>
    <n v="110"/>
    <n v="110"/>
    <x v="0"/>
    <n v="330000"/>
    <n v="220"/>
  </r>
  <r>
    <n v="19754"/>
    <x v="2"/>
    <x v="5"/>
    <n v="9"/>
    <n v="22"/>
    <x v="11"/>
    <s v="Ortensia Giraldo"/>
    <n v="205"/>
    <n v="205"/>
    <x v="2"/>
    <n v="1537500"/>
    <n v="512.5"/>
  </r>
  <r>
    <n v="19755"/>
    <x v="2"/>
    <x v="4"/>
    <n v="12"/>
    <n v="3"/>
    <x v="8"/>
    <s v="Patricia Fernandez"/>
    <n v="61"/>
    <n v="61"/>
    <x v="0"/>
    <n v="183000"/>
    <n v="122"/>
  </r>
  <r>
    <n v="19756"/>
    <x v="2"/>
    <x v="1"/>
    <n v="10"/>
    <n v="23"/>
    <x v="7"/>
    <s v="Ortensia Giraldo"/>
    <n v="110"/>
    <n v="110"/>
    <x v="1"/>
    <n v="770000"/>
    <n v="440"/>
  </r>
  <r>
    <n v="19757"/>
    <x v="2"/>
    <x v="4"/>
    <n v="12"/>
    <n v="12"/>
    <x v="3"/>
    <s v="Juan Carlos Londoño"/>
    <n v="143"/>
    <n v="143"/>
    <x v="1"/>
    <n v="1001000"/>
    <n v="572"/>
  </r>
  <r>
    <n v="19758"/>
    <x v="2"/>
    <x v="2"/>
    <n v="4"/>
    <n v="7"/>
    <x v="15"/>
    <s v="Carolina Navarro"/>
    <n v="50"/>
    <n v="50"/>
    <x v="0"/>
    <n v="150000"/>
    <n v="100"/>
  </r>
  <r>
    <n v="19759"/>
    <x v="2"/>
    <x v="8"/>
    <n v="5"/>
    <n v="19"/>
    <x v="9"/>
    <s v="Ortensia Giraldo"/>
    <n v="175"/>
    <n v="175"/>
    <x v="1"/>
    <n v="1225000"/>
    <n v="700"/>
  </r>
  <r>
    <n v="19760"/>
    <x v="2"/>
    <x v="8"/>
    <n v="5"/>
    <n v="24"/>
    <x v="8"/>
    <s v="Juan Carlos Londoño"/>
    <n v="249"/>
    <n v="249"/>
    <x v="2"/>
    <n v="1867500"/>
    <n v="622.5"/>
  </r>
  <r>
    <n v="19761"/>
    <x v="2"/>
    <x v="4"/>
    <n v="12"/>
    <n v="2"/>
    <x v="7"/>
    <s v="Ernesto Pérez"/>
    <n v="102"/>
    <n v="102"/>
    <x v="1"/>
    <n v="714000"/>
    <n v="408"/>
  </r>
  <r>
    <n v="19762"/>
    <x v="2"/>
    <x v="11"/>
    <n v="7"/>
    <n v="27"/>
    <x v="7"/>
    <s v="Patricia Fernandez"/>
    <n v="211"/>
    <n v="211"/>
    <x v="3"/>
    <n v="907300"/>
    <n v="485.3"/>
  </r>
  <r>
    <n v="19763"/>
    <x v="2"/>
    <x v="1"/>
    <n v="10"/>
    <n v="20"/>
    <x v="2"/>
    <s v="Patricia Fernandez"/>
    <n v="203"/>
    <n v="203"/>
    <x v="2"/>
    <n v="1522500"/>
    <n v="507.5"/>
  </r>
  <r>
    <n v="19764"/>
    <x v="2"/>
    <x v="11"/>
    <n v="7"/>
    <n v="28"/>
    <x v="0"/>
    <s v="Juan Carlos Londoño"/>
    <n v="281"/>
    <n v="281"/>
    <x v="3"/>
    <n v="1208300"/>
    <n v="646.29999999999995"/>
  </r>
  <r>
    <n v="19765"/>
    <x v="2"/>
    <x v="2"/>
    <n v="4"/>
    <n v="9"/>
    <x v="0"/>
    <s v="Patricia Fernandez"/>
    <n v="75"/>
    <n v="75"/>
    <x v="1"/>
    <n v="525000"/>
    <n v="300"/>
  </r>
  <r>
    <n v="19766"/>
    <x v="2"/>
    <x v="11"/>
    <n v="7"/>
    <n v="24"/>
    <x v="19"/>
    <s v="Marcela Valencia"/>
    <n v="102"/>
    <n v="102"/>
    <x v="2"/>
    <n v="897600"/>
    <n v="387.6"/>
  </r>
  <r>
    <n v="19767"/>
    <x v="2"/>
    <x v="11"/>
    <n v="7"/>
    <n v="8"/>
    <x v="6"/>
    <s v="Juan Carlos Londoño"/>
    <n v="72"/>
    <n v="72"/>
    <x v="1"/>
    <n v="504000"/>
    <n v="288"/>
  </r>
  <r>
    <n v="19768"/>
    <x v="2"/>
    <x v="4"/>
    <n v="12"/>
    <n v="12"/>
    <x v="18"/>
    <s v="Marcela Valencia"/>
    <n v="107"/>
    <n v="107"/>
    <x v="0"/>
    <n v="321000"/>
    <n v="214"/>
  </r>
  <r>
    <n v="19769"/>
    <x v="2"/>
    <x v="10"/>
    <n v="6"/>
    <n v="29"/>
    <x v="5"/>
    <s v="Juan Carlos Londoño"/>
    <n v="208"/>
    <n v="208"/>
    <x v="2"/>
    <n v="1560000"/>
    <n v="520"/>
  </r>
  <r>
    <n v="19770"/>
    <x v="2"/>
    <x v="9"/>
    <n v="3"/>
    <n v="23"/>
    <x v="17"/>
    <s v="Ernesto Pérez"/>
    <n v="56"/>
    <n v="56"/>
    <x v="3"/>
    <n v="308000"/>
    <n v="196"/>
  </r>
  <r>
    <n v="19771"/>
    <x v="2"/>
    <x v="7"/>
    <n v="2"/>
    <n v="30"/>
    <x v="7"/>
    <s v="Marcela Valencia"/>
    <n v="138"/>
    <n v="138"/>
    <x v="1"/>
    <n v="966000"/>
    <n v="552"/>
  </r>
  <r>
    <n v="19772"/>
    <x v="2"/>
    <x v="6"/>
    <n v="1"/>
    <n v="29"/>
    <x v="3"/>
    <s v="Marcela Valencia"/>
    <n v="60"/>
    <n v="60"/>
    <x v="2"/>
    <n v="528000"/>
    <n v="228"/>
  </r>
  <r>
    <n v="19773"/>
    <x v="2"/>
    <x v="7"/>
    <n v="2"/>
    <n v="19"/>
    <x v="7"/>
    <s v="Ernesto Pérez"/>
    <n v="260"/>
    <n v="260"/>
    <x v="0"/>
    <n v="624000"/>
    <n v="364"/>
  </r>
  <r>
    <n v="19774"/>
    <x v="2"/>
    <x v="5"/>
    <n v="9"/>
    <n v="30"/>
    <x v="14"/>
    <s v="Marcela Valencia"/>
    <n v="57"/>
    <n v="57"/>
    <x v="3"/>
    <n v="313500"/>
    <n v="199.5"/>
  </r>
  <r>
    <n v="19775"/>
    <x v="2"/>
    <x v="9"/>
    <n v="3"/>
    <n v="4"/>
    <x v="17"/>
    <s v="Ortensia Giraldo"/>
    <n v="51"/>
    <n v="51"/>
    <x v="0"/>
    <n v="153000"/>
    <n v="102"/>
  </r>
  <r>
    <n v="19776"/>
    <x v="2"/>
    <x v="6"/>
    <n v="1"/>
    <n v="2"/>
    <x v="9"/>
    <s v="Marcela Valencia"/>
    <n v="298"/>
    <n v="298"/>
    <x v="3"/>
    <n v="1281400"/>
    <n v="685.4"/>
  </r>
  <r>
    <n v="19777"/>
    <x v="2"/>
    <x v="1"/>
    <n v="10"/>
    <n v="22"/>
    <x v="4"/>
    <s v="Carolina Navarro"/>
    <n v="267"/>
    <n v="267"/>
    <x v="2"/>
    <n v="2002500"/>
    <n v="667.5"/>
  </r>
  <r>
    <n v="19778"/>
    <x v="2"/>
    <x v="8"/>
    <n v="5"/>
    <n v="21"/>
    <x v="19"/>
    <s v="Patricia Fernandez"/>
    <n v="67"/>
    <n v="67"/>
    <x v="0"/>
    <n v="201000"/>
    <n v="134"/>
  </r>
  <r>
    <n v="19779"/>
    <x v="2"/>
    <x v="0"/>
    <n v="11"/>
    <n v="28"/>
    <x v="3"/>
    <s v="Ernesto Pérez"/>
    <n v="87"/>
    <n v="87"/>
    <x v="0"/>
    <n v="261000"/>
    <n v="174"/>
  </r>
  <r>
    <n v="19780"/>
    <x v="2"/>
    <x v="8"/>
    <n v="5"/>
    <n v="25"/>
    <x v="18"/>
    <s v="Ortensia Giraldo"/>
    <n v="86"/>
    <n v="86"/>
    <x v="3"/>
    <n v="473000"/>
    <n v="301"/>
  </r>
  <r>
    <n v="19781"/>
    <x v="2"/>
    <x v="0"/>
    <n v="11"/>
    <n v="15"/>
    <x v="3"/>
    <s v="Juan Carlos Londoño"/>
    <n v="165"/>
    <n v="165"/>
    <x v="1"/>
    <n v="1155000"/>
    <n v="660"/>
  </r>
  <r>
    <n v="19782"/>
    <x v="2"/>
    <x v="9"/>
    <n v="3"/>
    <n v="24"/>
    <x v="7"/>
    <s v="Marcela Valencia"/>
    <n v="99"/>
    <n v="99"/>
    <x v="3"/>
    <n v="544500"/>
    <n v="346.5"/>
  </r>
  <r>
    <n v="19783"/>
    <x v="2"/>
    <x v="5"/>
    <n v="9"/>
    <n v="1"/>
    <x v="11"/>
    <s v="Marcela Valencia"/>
    <n v="99"/>
    <n v="99"/>
    <x v="3"/>
    <n v="544500"/>
    <n v="346.5"/>
  </r>
  <r>
    <n v="19784"/>
    <x v="2"/>
    <x v="11"/>
    <n v="7"/>
    <n v="19"/>
    <x v="17"/>
    <s v="Juan Carlos Londoño"/>
    <n v="61"/>
    <n v="61"/>
    <x v="2"/>
    <n v="536800"/>
    <n v="231.8"/>
  </r>
  <r>
    <n v="19785"/>
    <x v="2"/>
    <x v="8"/>
    <n v="5"/>
    <n v="8"/>
    <x v="12"/>
    <s v="Patricia Fernandez"/>
    <n v="145"/>
    <n v="145"/>
    <x v="1"/>
    <n v="1015000"/>
    <n v="580"/>
  </r>
  <r>
    <n v="19786"/>
    <x v="2"/>
    <x v="8"/>
    <n v="5"/>
    <n v="2"/>
    <x v="4"/>
    <s v="Juan Carlos Londoño"/>
    <n v="160"/>
    <n v="160"/>
    <x v="1"/>
    <n v="1120000"/>
    <n v="640"/>
  </r>
  <r>
    <n v="19787"/>
    <x v="2"/>
    <x v="2"/>
    <n v="4"/>
    <n v="24"/>
    <x v="10"/>
    <s v="Ortensia Giraldo"/>
    <n v="75"/>
    <n v="75"/>
    <x v="0"/>
    <n v="225000"/>
    <n v="150"/>
  </r>
  <r>
    <n v="19788"/>
    <x v="2"/>
    <x v="4"/>
    <n v="12"/>
    <n v="14"/>
    <x v="4"/>
    <s v="Ortensia Giraldo"/>
    <n v="93"/>
    <n v="93"/>
    <x v="0"/>
    <n v="279000"/>
    <n v="186"/>
  </r>
  <r>
    <n v="19789"/>
    <x v="2"/>
    <x v="7"/>
    <n v="2"/>
    <n v="3"/>
    <x v="19"/>
    <s v="Juan Carlos Londoño"/>
    <n v="100"/>
    <n v="100"/>
    <x v="1"/>
    <n v="700000"/>
    <n v="400"/>
  </r>
  <r>
    <n v="19790"/>
    <x v="2"/>
    <x v="8"/>
    <n v="5"/>
    <n v="8"/>
    <x v="13"/>
    <s v="Carolina Navarro"/>
    <n v="207"/>
    <n v="207"/>
    <x v="2"/>
    <n v="1552500"/>
    <n v="517.5"/>
  </r>
  <r>
    <n v="19791"/>
    <x v="2"/>
    <x v="6"/>
    <n v="1"/>
    <n v="13"/>
    <x v="11"/>
    <s v="Ortensia Giraldo"/>
    <n v="123"/>
    <n v="123"/>
    <x v="1"/>
    <n v="861000"/>
    <n v="492"/>
  </r>
  <r>
    <n v="19792"/>
    <x v="2"/>
    <x v="4"/>
    <n v="12"/>
    <n v="13"/>
    <x v="1"/>
    <s v="Juan Carlos Londoño"/>
    <n v="295"/>
    <n v="295"/>
    <x v="2"/>
    <n v="2212500"/>
    <n v="737.5"/>
  </r>
  <r>
    <n v="19793"/>
    <x v="2"/>
    <x v="2"/>
    <n v="4"/>
    <n v="9"/>
    <x v="11"/>
    <s v="Patricia Fernandez"/>
    <n v="69"/>
    <n v="69"/>
    <x v="1"/>
    <n v="483000"/>
    <n v="276"/>
  </r>
  <r>
    <n v="19794"/>
    <x v="2"/>
    <x v="1"/>
    <n v="10"/>
    <n v="28"/>
    <x v="13"/>
    <s v="Marcela Valencia"/>
    <n v="102"/>
    <n v="102"/>
    <x v="0"/>
    <n v="306000"/>
    <n v="204"/>
  </r>
  <r>
    <n v="19795"/>
    <x v="2"/>
    <x v="9"/>
    <n v="3"/>
    <n v="12"/>
    <x v="15"/>
    <s v="Marcela Valencia"/>
    <n v="100"/>
    <n v="100"/>
    <x v="3"/>
    <n v="550000"/>
    <n v="350"/>
  </r>
  <r>
    <n v="19796"/>
    <x v="2"/>
    <x v="4"/>
    <n v="12"/>
    <n v="2"/>
    <x v="13"/>
    <s v="Ortensia Giraldo"/>
    <n v="95"/>
    <n v="95"/>
    <x v="1"/>
    <n v="665000"/>
    <n v="380"/>
  </r>
  <r>
    <n v="19797"/>
    <x v="2"/>
    <x v="11"/>
    <n v="7"/>
    <n v="22"/>
    <x v="7"/>
    <s v="Ortensia Giraldo"/>
    <n v="219"/>
    <n v="219"/>
    <x v="0"/>
    <n v="525600"/>
    <n v="306.60000000000002"/>
  </r>
  <r>
    <n v="19798"/>
    <x v="2"/>
    <x v="3"/>
    <n v="8"/>
    <n v="25"/>
    <x v="4"/>
    <s v="Marcela Valencia"/>
    <n v="95"/>
    <n v="95"/>
    <x v="2"/>
    <n v="836000"/>
    <n v="361"/>
  </r>
  <r>
    <n v="19799"/>
    <x v="2"/>
    <x v="8"/>
    <n v="5"/>
    <n v="6"/>
    <x v="19"/>
    <s v="Ernesto Pérez"/>
    <n v="87"/>
    <n v="87"/>
    <x v="3"/>
    <n v="478500"/>
    <n v="304.5"/>
  </r>
  <r>
    <n v="19800"/>
    <x v="2"/>
    <x v="4"/>
    <n v="12"/>
    <n v="26"/>
    <x v="1"/>
    <s v="Ernesto Pérez"/>
    <n v="236"/>
    <n v="236"/>
    <x v="2"/>
    <n v="1770000"/>
    <n v="590"/>
  </r>
  <r>
    <n v="19801"/>
    <x v="2"/>
    <x v="11"/>
    <n v="7"/>
    <n v="16"/>
    <x v="7"/>
    <s v="Ortensia Giraldo"/>
    <n v="123"/>
    <n v="123"/>
    <x v="1"/>
    <n v="861000"/>
    <n v="492"/>
  </r>
  <r>
    <n v="19802"/>
    <x v="2"/>
    <x v="5"/>
    <n v="9"/>
    <n v="25"/>
    <x v="18"/>
    <s v="Carolina Navarro"/>
    <n v="85"/>
    <n v="85"/>
    <x v="1"/>
    <n v="595000"/>
    <n v="340"/>
  </r>
  <r>
    <n v="19803"/>
    <x v="2"/>
    <x v="5"/>
    <n v="9"/>
    <n v="21"/>
    <x v="6"/>
    <s v="Ernesto Pérez"/>
    <n v="79"/>
    <n v="79"/>
    <x v="0"/>
    <n v="237000"/>
    <n v="158"/>
  </r>
  <r>
    <n v="19804"/>
    <x v="2"/>
    <x v="9"/>
    <n v="3"/>
    <n v="7"/>
    <x v="11"/>
    <s v="Juan Carlos Londoño"/>
    <n v="118"/>
    <n v="118"/>
    <x v="0"/>
    <n v="354000"/>
    <n v="236"/>
  </r>
  <r>
    <n v="19805"/>
    <x v="2"/>
    <x v="8"/>
    <n v="5"/>
    <n v="4"/>
    <x v="9"/>
    <s v="Ortensia Giraldo"/>
    <n v="59"/>
    <n v="59"/>
    <x v="3"/>
    <n v="324500"/>
    <n v="206.5"/>
  </r>
  <r>
    <n v="19806"/>
    <x v="2"/>
    <x v="9"/>
    <n v="3"/>
    <n v="2"/>
    <x v="6"/>
    <s v="Carolina Navarro"/>
    <n v="116"/>
    <n v="116"/>
    <x v="0"/>
    <n v="348000"/>
    <n v="232"/>
  </r>
  <r>
    <n v="19807"/>
    <x v="2"/>
    <x v="10"/>
    <n v="6"/>
    <n v="30"/>
    <x v="13"/>
    <s v="Carolina Navarro"/>
    <n v="257"/>
    <n v="257"/>
    <x v="2"/>
    <n v="1927500"/>
    <n v="642.5"/>
  </r>
  <r>
    <n v="19808"/>
    <x v="2"/>
    <x v="9"/>
    <n v="3"/>
    <n v="26"/>
    <x v="9"/>
    <s v="Ortensia Giraldo"/>
    <n v="90"/>
    <n v="90"/>
    <x v="3"/>
    <n v="495000"/>
    <n v="315"/>
  </r>
  <r>
    <n v="19809"/>
    <x v="2"/>
    <x v="8"/>
    <n v="5"/>
    <n v="4"/>
    <x v="7"/>
    <s v="Juan Carlos Londoño"/>
    <n v="165"/>
    <n v="165"/>
    <x v="1"/>
    <n v="1155000"/>
    <n v="660"/>
  </r>
  <r>
    <n v="19810"/>
    <x v="2"/>
    <x v="6"/>
    <n v="1"/>
    <n v="28"/>
    <x v="13"/>
    <s v="Patricia Fernandez"/>
    <n v="74"/>
    <n v="74"/>
    <x v="1"/>
    <n v="518000"/>
    <n v="296"/>
  </r>
  <r>
    <n v="19811"/>
    <x v="2"/>
    <x v="5"/>
    <n v="9"/>
    <n v="26"/>
    <x v="6"/>
    <s v="Carolina Navarro"/>
    <n v="141"/>
    <n v="141"/>
    <x v="1"/>
    <n v="987000"/>
    <n v="564"/>
  </r>
  <r>
    <n v="19812"/>
    <x v="2"/>
    <x v="5"/>
    <n v="9"/>
    <n v="30"/>
    <x v="15"/>
    <s v="Patricia Fernandez"/>
    <n v="106"/>
    <n v="106"/>
    <x v="0"/>
    <n v="318000"/>
    <n v="212"/>
  </r>
  <r>
    <n v="19813"/>
    <x v="2"/>
    <x v="6"/>
    <n v="1"/>
    <n v="25"/>
    <x v="18"/>
    <s v="Marcela Valencia"/>
    <n v="173"/>
    <n v="173"/>
    <x v="1"/>
    <n v="1211000"/>
    <n v="692"/>
  </r>
  <r>
    <n v="19814"/>
    <x v="2"/>
    <x v="8"/>
    <n v="5"/>
    <n v="13"/>
    <x v="19"/>
    <s v="Carolina Navarro"/>
    <n v="85"/>
    <n v="85"/>
    <x v="0"/>
    <n v="255000"/>
    <n v="170"/>
  </r>
  <r>
    <n v="19815"/>
    <x v="2"/>
    <x v="3"/>
    <n v="8"/>
    <n v="9"/>
    <x v="8"/>
    <s v="Marcela Valencia"/>
    <n v="214"/>
    <n v="214"/>
    <x v="0"/>
    <n v="513600"/>
    <n v="299.60000000000002"/>
  </r>
  <r>
    <n v="19816"/>
    <x v="2"/>
    <x v="5"/>
    <n v="9"/>
    <n v="8"/>
    <x v="5"/>
    <s v="Patricia Fernandez"/>
    <n v="173"/>
    <n v="173"/>
    <x v="1"/>
    <n v="1211000"/>
    <n v="692"/>
  </r>
  <r>
    <n v="19817"/>
    <x v="2"/>
    <x v="10"/>
    <n v="6"/>
    <n v="8"/>
    <x v="6"/>
    <s v="Ortensia Giraldo"/>
    <n v="232"/>
    <n v="232"/>
    <x v="2"/>
    <n v="1740000"/>
    <n v="580"/>
  </r>
  <r>
    <n v="19818"/>
    <x v="2"/>
    <x v="3"/>
    <n v="8"/>
    <n v="18"/>
    <x v="3"/>
    <s v="Carolina Navarro"/>
    <n v="135"/>
    <n v="135"/>
    <x v="1"/>
    <n v="945000"/>
    <n v="540"/>
  </r>
  <r>
    <n v="19819"/>
    <x v="2"/>
    <x v="0"/>
    <n v="11"/>
    <n v="18"/>
    <x v="3"/>
    <s v="Ortensia Giraldo"/>
    <n v="89"/>
    <n v="89"/>
    <x v="1"/>
    <n v="623000"/>
    <n v="356"/>
  </r>
  <r>
    <n v="19820"/>
    <x v="2"/>
    <x v="0"/>
    <n v="11"/>
    <n v="8"/>
    <x v="18"/>
    <s v="Juan Carlos Londoño"/>
    <n v="90"/>
    <n v="90"/>
    <x v="1"/>
    <n v="630000"/>
    <n v="360"/>
  </r>
  <r>
    <n v="19821"/>
    <x v="2"/>
    <x v="5"/>
    <n v="9"/>
    <n v="16"/>
    <x v="5"/>
    <s v="Carolina Navarro"/>
    <n v="78"/>
    <n v="78"/>
    <x v="3"/>
    <n v="429000"/>
    <n v="273"/>
  </r>
  <r>
    <n v="19822"/>
    <x v="2"/>
    <x v="6"/>
    <n v="1"/>
    <n v="19"/>
    <x v="17"/>
    <s v="Carolina Navarro"/>
    <n v="269"/>
    <n v="269"/>
    <x v="3"/>
    <n v="1156700"/>
    <n v="618.70000000000005"/>
  </r>
  <r>
    <n v="19823"/>
    <x v="2"/>
    <x v="6"/>
    <n v="1"/>
    <n v="15"/>
    <x v="7"/>
    <s v="Ortensia Giraldo"/>
    <n v="68"/>
    <n v="68"/>
    <x v="1"/>
    <n v="476000"/>
    <n v="272"/>
  </r>
  <r>
    <n v="19824"/>
    <x v="2"/>
    <x v="8"/>
    <n v="5"/>
    <n v="2"/>
    <x v="2"/>
    <s v="Ortensia Giraldo"/>
    <n v="165"/>
    <n v="165"/>
    <x v="1"/>
    <n v="1155000"/>
    <n v="660"/>
  </r>
  <r>
    <n v="19825"/>
    <x v="2"/>
    <x v="10"/>
    <n v="6"/>
    <n v="22"/>
    <x v="7"/>
    <s v="Juan Carlos Londoño"/>
    <n v="145"/>
    <n v="145"/>
    <x v="1"/>
    <n v="1015000"/>
    <n v="580"/>
  </r>
  <r>
    <n v="19826"/>
    <x v="2"/>
    <x v="8"/>
    <n v="5"/>
    <n v="6"/>
    <x v="9"/>
    <s v="Marcela Valencia"/>
    <n v="219"/>
    <n v="219"/>
    <x v="2"/>
    <n v="1642500"/>
    <n v="547.5"/>
  </r>
  <r>
    <n v="19827"/>
    <x v="2"/>
    <x v="8"/>
    <n v="5"/>
    <n v="30"/>
    <x v="9"/>
    <s v="Marcela Valencia"/>
    <n v="266"/>
    <n v="266"/>
    <x v="2"/>
    <n v="1995000"/>
    <n v="665"/>
  </r>
  <r>
    <n v="19828"/>
    <x v="2"/>
    <x v="4"/>
    <n v="12"/>
    <n v="13"/>
    <x v="5"/>
    <s v="Patricia Fernandez"/>
    <n v="86"/>
    <n v="86"/>
    <x v="3"/>
    <n v="473000"/>
    <n v="301"/>
  </r>
  <r>
    <n v="19829"/>
    <x v="2"/>
    <x v="1"/>
    <n v="10"/>
    <n v="30"/>
    <x v="16"/>
    <s v="Patricia Fernandez"/>
    <n v="82"/>
    <n v="82"/>
    <x v="0"/>
    <n v="246000"/>
    <n v="164"/>
  </r>
  <r>
    <n v="19830"/>
    <x v="2"/>
    <x v="0"/>
    <n v="11"/>
    <n v="1"/>
    <x v="13"/>
    <s v="Juan Carlos Londoño"/>
    <n v="64"/>
    <n v="64"/>
    <x v="0"/>
    <n v="192000"/>
    <n v="128"/>
  </r>
  <r>
    <n v="19831"/>
    <x v="2"/>
    <x v="2"/>
    <n v="4"/>
    <n v="13"/>
    <x v="18"/>
    <s v="Carolina Navarro"/>
    <n v="274"/>
    <n v="274"/>
    <x v="2"/>
    <n v="2055000"/>
    <n v="685"/>
  </r>
  <r>
    <n v="19832"/>
    <x v="2"/>
    <x v="4"/>
    <n v="12"/>
    <n v="28"/>
    <x v="4"/>
    <s v="Carolina Navarro"/>
    <n v="54"/>
    <n v="54"/>
    <x v="0"/>
    <n v="162000"/>
    <n v="108"/>
  </r>
  <r>
    <n v="19833"/>
    <x v="2"/>
    <x v="6"/>
    <n v="1"/>
    <n v="16"/>
    <x v="17"/>
    <s v="Marcela Valencia"/>
    <n v="104"/>
    <n v="104"/>
    <x v="1"/>
    <n v="728000"/>
    <n v="416"/>
  </r>
  <r>
    <n v="19834"/>
    <x v="2"/>
    <x v="4"/>
    <n v="12"/>
    <n v="11"/>
    <x v="7"/>
    <s v="Carolina Navarro"/>
    <n v="59"/>
    <n v="59"/>
    <x v="3"/>
    <n v="324500"/>
    <n v="206.5"/>
  </r>
  <r>
    <n v="19835"/>
    <x v="2"/>
    <x v="9"/>
    <n v="3"/>
    <n v="28"/>
    <x v="4"/>
    <s v="Ortensia Giraldo"/>
    <n v="56"/>
    <n v="56"/>
    <x v="3"/>
    <n v="308000"/>
    <n v="196"/>
  </r>
  <r>
    <n v="19836"/>
    <x v="2"/>
    <x v="4"/>
    <n v="12"/>
    <n v="9"/>
    <x v="14"/>
    <s v="Juan Carlos Londoño"/>
    <n v="86"/>
    <n v="86"/>
    <x v="0"/>
    <n v="258000"/>
    <n v="172"/>
  </r>
  <r>
    <n v="19837"/>
    <x v="2"/>
    <x v="8"/>
    <n v="5"/>
    <n v="7"/>
    <x v="9"/>
    <s v="Marcela Valencia"/>
    <n v="90"/>
    <n v="90"/>
    <x v="1"/>
    <n v="630000"/>
    <n v="360"/>
  </r>
  <r>
    <n v="19838"/>
    <x v="2"/>
    <x v="8"/>
    <n v="5"/>
    <n v="25"/>
    <x v="1"/>
    <s v="Patricia Fernandez"/>
    <n v="215"/>
    <n v="215"/>
    <x v="2"/>
    <n v="1612500"/>
    <n v="537.5"/>
  </r>
  <r>
    <n v="19839"/>
    <x v="2"/>
    <x v="1"/>
    <n v="10"/>
    <n v="3"/>
    <x v="3"/>
    <s v="Patricia Fernandez"/>
    <n v="81"/>
    <n v="81"/>
    <x v="0"/>
    <n v="243000"/>
    <n v="162"/>
  </r>
  <r>
    <n v="19840"/>
    <x v="2"/>
    <x v="0"/>
    <n v="11"/>
    <n v="13"/>
    <x v="5"/>
    <s v="Ernesto Pérez"/>
    <n v="118"/>
    <n v="118"/>
    <x v="0"/>
    <n v="354000"/>
    <n v="236"/>
  </r>
  <r>
    <n v="19841"/>
    <x v="2"/>
    <x v="10"/>
    <n v="6"/>
    <n v="26"/>
    <x v="10"/>
    <s v="Patricia Fernandez"/>
    <n v="263"/>
    <n v="263"/>
    <x v="2"/>
    <n v="1972500"/>
    <n v="657.5"/>
  </r>
  <r>
    <n v="19842"/>
    <x v="2"/>
    <x v="10"/>
    <n v="6"/>
    <n v="8"/>
    <x v="16"/>
    <s v="Ernesto Pérez"/>
    <n v="52"/>
    <n v="52"/>
    <x v="1"/>
    <n v="364000"/>
    <n v="208"/>
  </r>
  <r>
    <n v="19843"/>
    <x v="2"/>
    <x v="11"/>
    <n v="7"/>
    <n v="28"/>
    <x v="16"/>
    <s v="Juan Carlos Londoño"/>
    <n v="270"/>
    <n v="270"/>
    <x v="0"/>
    <n v="648000"/>
    <n v="378"/>
  </r>
  <r>
    <n v="19844"/>
    <x v="2"/>
    <x v="7"/>
    <n v="2"/>
    <n v="22"/>
    <x v="18"/>
    <s v="Ernesto Pérez"/>
    <n v="87"/>
    <n v="87"/>
    <x v="2"/>
    <n v="765600"/>
    <n v="330.6"/>
  </r>
  <r>
    <n v="19845"/>
    <x v="2"/>
    <x v="3"/>
    <n v="8"/>
    <n v="26"/>
    <x v="1"/>
    <s v="Ernesto Pérez"/>
    <n v="243"/>
    <n v="243"/>
    <x v="0"/>
    <n v="583200"/>
    <n v="340.2"/>
  </r>
  <r>
    <n v="19846"/>
    <x v="2"/>
    <x v="7"/>
    <n v="2"/>
    <n v="20"/>
    <x v="6"/>
    <s v="Juan Carlos Londoño"/>
    <n v="125"/>
    <n v="125"/>
    <x v="1"/>
    <n v="875000"/>
    <n v="500"/>
  </r>
  <r>
    <n v="19847"/>
    <x v="2"/>
    <x v="3"/>
    <n v="8"/>
    <n v="12"/>
    <x v="16"/>
    <s v="Patricia Fernandez"/>
    <n v="58"/>
    <n v="58"/>
    <x v="2"/>
    <n v="510400"/>
    <n v="220.4"/>
  </r>
  <r>
    <n v="19848"/>
    <x v="2"/>
    <x v="8"/>
    <n v="5"/>
    <n v="5"/>
    <x v="0"/>
    <s v="Juan Carlos Londoño"/>
    <n v="250"/>
    <n v="250"/>
    <x v="2"/>
    <n v="1875000"/>
    <n v="625"/>
  </r>
  <r>
    <n v="19849"/>
    <x v="2"/>
    <x v="7"/>
    <n v="2"/>
    <n v="26"/>
    <x v="5"/>
    <s v="Ortensia Giraldo"/>
    <n v="120"/>
    <n v="120"/>
    <x v="1"/>
    <n v="840000"/>
    <n v="480"/>
  </r>
  <r>
    <n v="19850"/>
    <x v="2"/>
    <x v="2"/>
    <n v="4"/>
    <n v="24"/>
    <x v="7"/>
    <s v="Juan Carlos Londoño"/>
    <n v="111"/>
    <n v="111"/>
    <x v="3"/>
    <n v="610500"/>
    <n v="388.5"/>
  </r>
  <r>
    <n v="19851"/>
    <x v="2"/>
    <x v="3"/>
    <n v="8"/>
    <n v="4"/>
    <x v="10"/>
    <s v="Patricia Fernandez"/>
    <n v="132"/>
    <n v="132"/>
    <x v="1"/>
    <n v="924000"/>
    <n v="528"/>
  </r>
  <r>
    <n v="19852"/>
    <x v="2"/>
    <x v="5"/>
    <n v="9"/>
    <n v="25"/>
    <x v="15"/>
    <s v="Ernesto Pérez"/>
    <n v="246"/>
    <n v="246"/>
    <x v="2"/>
    <n v="1845000"/>
    <n v="615"/>
  </r>
  <r>
    <n v="19853"/>
    <x v="2"/>
    <x v="11"/>
    <n v="7"/>
    <n v="29"/>
    <x v="11"/>
    <s v="Juan Carlos Londoño"/>
    <n v="287"/>
    <n v="287"/>
    <x v="0"/>
    <n v="688800"/>
    <n v="401.8"/>
  </r>
  <r>
    <n v="19854"/>
    <x v="2"/>
    <x v="1"/>
    <n v="10"/>
    <n v="28"/>
    <x v="0"/>
    <s v="Juan Carlos Londoño"/>
    <n v="256"/>
    <n v="256"/>
    <x v="2"/>
    <n v="1920000"/>
    <n v="640"/>
  </r>
  <r>
    <n v="19855"/>
    <x v="2"/>
    <x v="10"/>
    <n v="6"/>
    <n v="14"/>
    <x v="3"/>
    <s v="Carolina Navarro"/>
    <n v="87"/>
    <n v="87"/>
    <x v="3"/>
    <n v="478500"/>
    <n v="304.5"/>
  </r>
  <r>
    <n v="19856"/>
    <x v="2"/>
    <x v="0"/>
    <n v="11"/>
    <n v="19"/>
    <x v="10"/>
    <s v="Ernesto Pérez"/>
    <n v="71"/>
    <n v="71"/>
    <x v="3"/>
    <n v="390500"/>
    <n v="248.5"/>
  </r>
  <r>
    <n v="19857"/>
    <x v="2"/>
    <x v="2"/>
    <n v="4"/>
    <n v="25"/>
    <x v="8"/>
    <s v="Patricia Fernandez"/>
    <n v="66"/>
    <n v="66"/>
    <x v="0"/>
    <n v="198000"/>
    <n v="132"/>
  </r>
  <r>
    <n v="19858"/>
    <x v="2"/>
    <x v="10"/>
    <n v="6"/>
    <n v="20"/>
    <x v="2"/>
    <s v="Ernesto Pérez"/>
    <n v="85"/>
    <n v="85"/>
    <x v="3"/>
    <n v="467500"/>
    <n v="297.5"/>
  </r>
  <r>
    <n v="19859"/>
    <x v="2"/>
    <x v="10"/>
    <n v="6"/>
    <n v="28"/>
    <x v="0"/>
    <s v="Patricia Fernandez"/>
    <n v="73"/>
    <n v="73"/>
    <x v="0"/>
    <n v="219000"/>
    <n v="146"/>
  </r>
  <r>
    <n v="19860"/>
    <x v="2"/>
    <x v="6"/>
    <n v="1"/>
    <n v="5"/>
    <x v="13"/>
    <s v="Ernesto Pérez"/>
    <n v="298"/>
    <n v="298"/>
    <x v="0"/>
    <n v="715200"/>
    <n v="417.2"/>
  </r>
  <r>
    <n v="19861"/>
    <x v="2"/>
    <x v="0"/>
    <n v="11"/>
    <n v="13"/>
    <x v="11"/>
    <s v="Ortensia Giraldo"/>
    <n v="77"/>
    <n v="77"/>
    <x v="3"/>
    <n v="423500"/>
    <n v="269.5"/>
  </r>
  <r>
    <n v="19862"/>
    <x v="2"/>
    <x v="4"/>
    <n v="12"/>
    <n v="12"/>
    <x v="15"/>
    <s v="Ernesto Pérez"/>
    <n v="76"/>
    <n v="76"/>
    <x v="3"/>
    <n v="418000"/>
    <n v="266"/>
  </r>
  <r>
    <n v="19863"/>
    <x v="2"/>
    <x v="2"/>
    <n v="4"/>
    <n v="5"/>
    <x v="15"/>
    <s v="Ernesto Pérez"/>
    <n v="277"/>
    <n v="277"/>
    <x v="2"/>
    <n v="2077500"/>
    <n v="692.5"/>
  </r>
  <r>
    <n v="19864"/>
    <x v="2"/>
    <x v="4"/>
    <n v="12"/>
    <n v="15"/>
    <x v="19"/>
    <s v="Marcela Valencia"/>
    <n v="258"/>
    <n v="258"/>
    <x v="2"/>
    <n v="1935000"/>
    <n v="645"/>
  </r>
  <r>
    <n v="19865"/>
    <x v="2"/>
    <x v="9"/>
    <n v="3"/>
    <n v="21"/>
    <x v="16"/>
    <s v="Carolina Navarro"/>
    <n v="151"/>
    <n v="151"/>
    <x v="1"/>
    <n v="1057000"/>
    <n v="604"/>
  </r>
  <r>
    <n v="19866"/>
    <x v="2"/>
    <x v="10"/>
    <n v="6"/>
    <n v="8"/>
    <x v="6"/>
    <s v="Ortensia Giraldo"/>
    <n v="97"/>
    <n v="97"/>
    <x v="3"/>
    <n v="533500"/>
    <n v="339.5"/>
  </r>
  <r>
    <n v="19867"/>
    <x v="2"/>
    <x v="11"/>
    <n v="7"/>
    <n v="13"/>
    <x v="15"/>
    <s v="Ortensia Giraldo"/>
    <n v="103"/>
    <n v="103"/>
    <x v="2"/>
    <n v="906400"/>
    <n v="391.4"/>
  </r>
  <r>
    <n v="19868"/>
    <x v="2"/>
    <x v="9"/>
    <n v="3"/>
    <n v="29"/>
    <x v="9"/>
    <s v="Ernesto Pérez"/>
    <n v="91"/>
    <n v="91"/>
    <x v="1"/>
    <n v="637000"/>
    <n v="364"/>
  </r>
  <r>
    <n v="19869"/>
    <x v="2"/>
    <x v="9"/>
    <n v="3"/>
    <n v="22"/>
    <x v="6"/>
    <s v="Juan Carlos Londoño"/>
    <n v="205"/>
    <n v="205"/>
    <x v="2"/>
    <n v="1537500"/>
    <n v="512.5"/>
  </r>
  <r>
    <n v="19870"/>
    <x v="2"/>
    <x v="1"/>
    <n v="10"/>
    <n v="22"/>
    <x v="5"/>
    <s v="Juan Carlos Londoño"/>
    <n v="111"/>
    <n v="111"/>
    <x v="0"/>
    <n v="333000"/>
    <n v="222"/>
  </r>
  <r>
    <n v="19871"/>
    <x v="2"/>
    <x v="2"/>
    <n v="4"/>
    <n v="12"/>
    <x v="17"/>
    <s v="Ortensia Giraldo"/>
    <n v="56"/>
    <n v="56"/>
    <x v="3"/>
    <n v="308000"/>
    <n v="196"/>
  </r>
  <r>
    <n v="19872"/>
    <x v="2"/>
    <x v="6"/>
    <n v="1"/>
    <n v="30"/>
    <x v="0"/>
    <s v="Marcela Valencia"/>
    <n v="259"/>
    <n v="259"/>
    <x v="3"/>
    <n v="1113700"/>
    <n v="595.70000000000005"/>
  </r>
  <r>
    <n v="19873"/>
    <x v="2"/>
    <x v="3"/>
    <n v="8"/>
    <n v="23"/>
    <x v="1"/>
    <s v="Carolina Navarro"/>
    <n v="85"/>
    <n v="85"/>
    <x v="2"/>
    <n v="748000"/>
    <n v="323"/>
  </r>
  <r>
    <n v="19874"/>
    <x v="2"/>
    <x v="5"/>
    <n v="9"/>
    <n v="13"/>
    <x v="16"/>
    <s v="Marcela Valencia"/>
    <n v="58"/>
    <n v="58"/>
    <x v="0"/>
    <n v="174000"/>
    <n v="116"/>
  </r>
  <r>
    <n v="19875"/>
    <x v="2"/>
    <x v="4"/>
    <n v="12"/>
    <n v="9"/>
    <x v="19"/>
    <s v="Juan Carlos Londoño"/>
    <n v="90"/>
    <n v="90"/>
    <x v="0"/>
    <n v="270000"/>
    <n v="180"/>
  </r>
  <r>
    <n v="19876"/>
    <x v="2"/>
    <x v="10"/>
    <n v="6"/>
    <n v="25"/>
    <x v="1"/>
    <s v="Ernesto Pérez"/>
    <n v="260"/>
    <n v="260"/>
    <x v="2"/>
    <n v="1950000"/>
    <n v="650"/>
  </r>
  <r>
    <n v="19877"/>
    <x v="2"/>
    <x v="9"/>
    <n v="3"/>
    <n v="22"/>
    <x v="14"/>
    <s v="Juan Carlos Londoño"/>
    <n v="129"/>
    <n v="129"/>
    <x v="1"/>
    <n v="903000"/>
    <n v="516"/>
  </r>
  <r>
    <n v="19878"/>
    <x v="2"/>
    <x v="4"/>
    <n v="12"/>
    <n v="4"/>
    <x v="5"/>
    <s v="Marcela Valencia"/>
    <n v="61"/>
    <n v="61"/>
    <x v="0"/>
    <n v="183000"/>
    <n v="122"/>
  </r>
  <r>
    <n v="19879"/>
    <x v="2"/>
    <x v="8"/>
    <n v="5"/>
    <n v="21"/>
    <x v="0"/>
    <s v="Juan Carlos Londoño"/>
    <n v="112"/>
    <n v="112"/>
    <x v="0"/>
    <n v="336000"/>
    <n v="224"/>
  </r>
  <r>
    <n v="19880"/>
    <x v="2"/>
    <x v="3"/>
    <n v="8"/>
    <n v="26"/>
    <x v="16"/>
    <s v="Patricia Fernandez"/>
    <n v="204"/>
    <n v="204"/>
    <x v="0"/>
    <n v="489600"/>
    <n v="285.60000000000002"/>
  </r>
  <r>
    <n v="19881"/>
    <x v="2"/>
    <x v="10"/>
    <n v="6"/>
    <n v="24"/>
    <x v="5"/>
    <s v="Carolina Navarro"/>
    <n v="116"/>
    <n v="116"/>
    <x v="0"/>
    <n v="348000"/>
    <n v="232"/>
  </r>
  <r>
    <n v="19882"/>
    <x v="2"/>
    <x v="3"/>
    <n v="8"/>
    <n v="26"/>
    <x v="19"/>
    <s v="Patricia Fernandez"/>
    <n v="111"/>
    <n v="111"/>
    <x v="1"/>
    <n v="777000"/>
    <n v="444"/>
  </r>
  <r>
    <n v="19883"/>
    <x v="2"/>
    <x v="11"/>
    <n v="7"/>
    <n v="10"/>
    <x v="15"/>
    <s v="Ernesto Pérez"/>
    <n v="286"/>
    <n v="286"/>
    <x v="0"/>
    <n v="686400"/>
    <n v="400.4"/>
  </r>
  <r>
    <n v="19884"/>
    <x v="2"/>
    <x v="0"/>
    <n v="11"/>
    <n v="28"/>
    <x v="3"/>
    <s v="Marcela Valencia"/>
    <n v="139"/>
    <n v="139"/>
    <x v="1"/>
    <n v="973000"/>
    <n v="556"/>
  </r>
  <r>
    <n v="19885"/>
    <x v="2"/>
    <x v="0"/>
    <n v="11"/>
    <n v="8"/>
    <x v="16"/>
    <s v="Carolina Navarro"/>
    <n v="80"/>
    <n v="80"/>
    <x v="3"/>
    <n v="440000"/>
    <n v="280"/>
  </r>
  <r>
    <n v="19886"/>
    <x v="2"/>
    <x v="1"/>
    <n v="10"/>
    <n v="11"/>
    <x v="16"/>
    <s v="Ernesto Pérez"/>
    <n v="55"/>
    <n v="55"/>
    <x v="1"/>
    <n v="385000"/>
    <n v="220"/>
  </r>
  <r>
    <n v="19887"/>
    <x v="2"/>
    <x v="2"/>
    <n v="4"/>
    <n v="24"/>
    <x v="2"/>
    <s v="Carolina Navarro"/>
    <n v="292"/>
    <n v="292"/>
    <x v="2"/>
    <n v="2190000"/>
    <n v="730"/>
  </r>
  <r>
    <n v="19888"/>
    <x v="2"/>
    <x v="7"/>
    <n v="2"/>
    <n v="22"/>
    <x v="2"/>
    <s v="Juan Carlos Londoño"/>
    <n v="57"/>
    <n v="57"/>
    <x v="2"/>
    <n v="501600"/>
    <n v="216.6"/>
  </r>
  <r>
    <n v="19889"/>
    <x v="2"/>
    <x v="2"/>
    <n v="4"/>
    <n v="1"/>
    <x v="5"/>
    <s v="Patricia Fernandez"/>
    <n v="58"/>
    <n v="58"/>
    <x v="3"/>
    <n v="319000"/>
    <n v="203"/>
  </r>
  <r>
    <n v="19890"/>
    <x v="2"/>
    <x v="1"/>
    <n v="10"/>
    <n v="25"/>
    <x v="9"/>
    <s v="Ernesto Pérez"/>
    <n v="141"/>
    <n v="141"/>
    <x v="1"/>
    <n v="987000"/>
    <n v="564"/>
  </r>
  <r>
    <n v="19891"/>
    <x v="2"/>
    <x v="4"/>
    <n v="12"/>
    <n v="20"/>
    <x v="14"/>
    <s v="Carolina Navarro"/>
    <n v="257"/>
    <n v="257"/>
    <x v="2"/>
    <n v="1927500"/>
    <n v="642.5"/>
  </r>
  <r>
    <n v="19892"/>
    <x v="2"/>
    <x v="8"/>
    <n v="5"/>
    <n v="11"/>
    <x v="17"/>
    <s v="Patricia Fernandez"/>
    <n v="124"/>
    <n v="124"/>
    <x v="1"/>
    <n v="868000"/>
    <n v="496"/>
  </r>
  <r>
    <n v="19893"/>
    <x v="2"/>
    <x v="10"/>
    <n v="6"/>
    <n v="17"/>
    <x v="8"/>
    <s v="Ernesto Pérez"/>
    <n v="56"/>
    <n v="56"/>
    <x v="3"/>
    <n v="308000"/>
    <n v="196"/>
  </r>
  <r>
    <n v="19894"/>
    <x v="2"/>
    <x v="5"/>
    <n v="9"/>
    <n v="27"/>
    <x v="1"/>
    <s v="Ortensia Giraldo"/>
    <n v="107"/>
    <n v="107"/>
    <x v="1"/>
    <n v="749000"/>
    <n v="428"/>
  </r>
  <r>
    <n v="19895"/>
    <x v="2"/>
    <x v="6"/>
    <n v="1"/>
    <n v="16"/>
    <x v="10"/>
    <s v="Juan Carlos Londoño"/>
    <n v="114"/>
    <n v="114"/>
    <x v="1"/>
    <n v="798000"/>
    <n v="456"/>
  </r>
  <r>
    <n v="19896"/>
    <x v="2"/>
    <x v="7"/>
    <n v="2"/>
    <n v="11"/>
    <x v="0"/>
    <s v="Carolina Navarro"/>
    <n v="123"/>
    <n v="123"/>
    <x v="1"/>
    <n v="861000"/>
    <n v="492"/>
  </r>
  <r>
    <n v="19897"/>
    <x v="2"/>
    <x v="6"/>
    <n v="1"/>
    <n v="16"/>
    <x v="13"/>
    <s v="Ernesto Pérez"/>
    <n v="71"/>
    <n v="71"/>
    <x v="2"/>
    <n v="624800"/>
    <n v="269.8"/>
  </r>
  <r>
    <n v="19898"/>
    <x v="2"/>
    <x v="5"/>
    <n v="9"/>
    <n v="12"/>
    <x v="14"/>
    <s v="Juan Carlos Londoño"/>
    <n v="297"/>
    <n v="297"/>
    <x v="2"/>
    <n v="2227500"/>
    <n v="742.5"/>
  </r>
  <r>
    <n v="19899"/>
    <x v="2"/>
    <x v="4"/>
    <n v="12"/>
    <n v="27"/>
    <x v="10"/>
    <s v="Marcela Valencia"/>
    <n v="263"/>
    <n v="263"/>
    <x v="2"/>
    <n v="1972500"/>
    <n v="657.5"/>
  </r>
  <r>
    <n v="19900"/>
    <x v="2"/>
    <x v="6"/>
    <n v="1"/>
    <n v="10"/>
    <x v="9"/>
    <s v="Patricia Fernandez"/>
    <n v="52"/>
    <n v="52"/>
    <x v="2"/>
    <n v="457600"/>
    <n v="197.6"/>
  </r>
  <r>
    <n v="19901"/>
    <x v="2"/>
    <x v="9"/>
    <n v="3"/>
    <n v="22"/>
    <x v="7"/>
    <s v="Ernesto Pérez"/>
    <n v="89"/>
    <n v="89"/>
    <x v="3"/>
    <n v="489500"/>
    <n v="311.5"/>
  </r>
  <r>
    <n v="19902"/>
    <x v="2"/>
    <x v="8"/>
    <n v="5"/>
    <n v="15"/>
    <x v="5"/>
    <s v="Ernesto Pérez"/>
    <n v="90"/>
    <n v="90"/>
    <x v="1"/>
    <n v="630000"/>
    <n v="360"/>
  </r>
  <r>
    <n v="19903"/>
    <x v="2"/>
    <x v="4"/>
    <n v="12"/>
    <n v="7"/>
    <x v="11"/>
    <s v="Ernesto Pérez"/>
    <n v="102"/>
    <n v="102"/>
    <x v="3"/>
    <n v="561000"/>
    <n v="357"/>
  </r>
  <r>
    <n v="19904"/>
    <x v="2"/>
    <x v="9"/>
    <n v="3"/>
    <n v="15"/>
    <x v="2"/>
    <s v="Ortensia Giraldo"/>
    <n v="58"/>
    <n v="58"/>
    <x v="0"/>
    <n v="174000"/>
    <n v="116"/>
  </r>
  <r>
    <n v="19905"/>
    <x v="2"/>
    <x v="11"/>
    <n v="7"/>
    <n v="6"/>
    <x v="9"/>
    <s v="Juan Carlos Londoño"/>
    <n v="76"/>
    <n v="76"/>
    <x v="2"/>
    <n v="668800"/>
    <n v="288.8"/>
  </r>
  <r>
    <n v="19906"/>
    <x v="2"/>
    <x v="8"/>
    <n v="5"/>
    <n v="7"/>
    <x v="1"/>
    <s v="Marcela Valencia"/>
    <n v="224"/>
    <n v="224"/>
    <x v="2"/>
    <n v="1680000"/>
    <n v="560"/>
  </r>
  <r>
    <n v="19907"/>
    <x v="2"/>
    <x v="5"/>
    <n v="9"/>
    <n v="26"/>
    <x v="12"/>
    <s v="Ernesto Pérez"/>
    <n v="107"/>
    <n v="107"/>
    <x v="3"/>
    <n v="588500"/>
    <n v="374.5"/>
  </r>
  <r>
    <n v="19908"/>
    <x v="2"/>
    <x v="6"/>
    <n v="1"/>
    <n v="20"/>
    <x v="12"/>
    <s v="Ernesto Pérez"/>
    <n v="54"/>
    <n v="54"/>
    <x v="1"/>
    <n v="378000"/>
    <n v="216"/>
  </r>
  <r>
    <n v="19909"/>
    <x v="2"/>
    <x v="0"/>
    <n v="11"/>
    <n v="15"/>
    <x v="19"/>
    <s v="Carolina Navarro"/>
    <n v="239"/>
    <n v="239"/>
    <x v="2"/>
    <n v="1792500"/>
    <n v="597.5"/>
  </r>
  <r>
    <n v="19910"/>
    <x v="2"/>
    <x v="3"/>
    <n v="8"/>
    <n v="3"/>
    <x v="3"/>
    <s v="Juan Carlos Londoño"/>
    <n v="274"/>
    <n v="274"/>
    <x v="3"/>
    <n v="1178200"/>
    <n v="630.20000000000005"/>
  </r>
  <r>
    <n v="19911"/>
    <x v="2"/>
    <x v="11"/>
    <n v="7"/>
    <n v="19"/>
    <x v="6"/>
    <s v="Ortensia Giraldo"/>
    <n v="292"/>
    <n v="292"/>
    <x v="3"/>
    <n v="1255600"/>
    <n v="671.6"/>
  </r>
  <r>
    <n v="19912"/>
    <x v="2"/>
    <x v="4"/>
    <n v="12"/>
    <n v="3"/>
    <x v="17"/>
    <s v="Ortensia Giraldo"/>
    <n v="109"/>
    <n v="109"/>
    <x v="3"/>
    <n v="599500"/>
    <n v="381.5"/>
  </r>
  <r>
    <n v="19913"/>
    <x v="2"/>
    <x v="3"/>
    <n v="8"/>
    <n v="20"/>
    <x v="17"/>
    <s v="Marcela Valencia"/>
    <n v="216"/>
    <n v="216"/>
    <x v="0"/>
    <n v="518400"/>
    <n v="302.39999999999998"/>
  </r>
  <r>
    <n v="19914"/>
    <x v="2"/>
    <x v="10"/>
    <n v="6"/>
    <n v="9"/>
    <x v="3"/>
    <s v="Ernesto Pérez"/>
    <n v="114"/>
    <n v="114"/>
    <x v="0"/>
    <n v="342000"/>
    <n v="228"/>
  </r>
  <r>
    <n v="19915"/>
    <x v="2"/>
    <x v="7"/>
    <n v="2"/>
    <n v="14"/>
    <x v="8"/>
    <s v="Carolina Navarro"/>
    <n v="240"/>
    <n v="240"/>
    <x v="0"/>
    <n v="576000"/>
    <n v="336"/>
  </r>
  <r>
    <n v="19916"/>
    <x v="2"/>
    <x v="10"/>
    <n v="6"/>
    <n v="11"/>
    <x v="3"/>
    <s v="Ernesto Pérez"/>
    <n v="52"/>
    <n v="52"/>
    <x v="0"/>
    <n v="156000"/>
    <n v="104"/>
  </r>
  <r>
    <n v="19917"/>
    <x v="2"/>
    <x v="3"/>
    <n v="8"/>
    <n v="22"/>
    <x v="17"/>
    <s v="Marcela Valencia"/>
    <n v="244"/>
    <n v="244"/>
    <x v="3"/>
    <n v="1049200"/>
    <n v="561.20000000000005"/>
  </r>
  <r>
    <n v="19918"/>
    <x v="2"/>
    <x v="3"/>
    <n v="8"/>
    <n v="18"/>
    <x v="1"/>
    <s v="Marcela Valencia"/>
    <n v="297"/>
    <n v="297"/>
    <x v="3"/>
    <n v="1277100"/>
    <n v="683.1"/>
  </r>
  <r>
    <n v="19919"/>
    <x v="2"/>
    <x v="7"/>
    <n v="2"/>
    <n v="16"/>
    <x v="10"/>
    <s v="Patricia Fernandez"/>
    <n v="215"/>
    <n v="215"/>
    <x v="0"/>
    <n v="516000"/>
    <n v="301"/>
  </r>
  <r>
    <n v="19920"/>
    <x v="2"/>
    <x v="6"/>
    <n v="1"/>
    <n v="1"/>
    <x v="13"/>
    <s v="Marcela Valencia"/>
    <n v="203"/>
    <n v="203"/>
    <x v="3"/>
    <n v="872900"/>
    <n v="466.9"/>
  </r>
  <r>
    <n v="19921"/>
    <x v="2"/>
    <x v="4"/>
    <n v="12"/>
    <n v="25"/>
    <x v="0"/>
    <s v="Juan Carlos Londoño"/>
    <n v="268"/>
    <n v="268"/>
    <x v="2"/>
    <n v="2010000"/>
    <n v="670"/>
  </r>
  <r>
    <n v="19922"/>
    <x v="2"/>
    <x v="8"/>
    <n v="5"/>
    <n v="17"/>
    <x v="16"/>
    <s v="Marcela Valencia"/>
    <n v="201"/>
    <n v="201"/>
    <x v="2"/>
    <n v="1507500"/>
    <n v="502.5"/>
  </r>
  <r>
    <n v="19923"/>
    <x v="2"/>
    <x v="5"/>
    <n v="9"/>
    <n v="26"/>
    <x v="7"/>
    <s v="Juan Carlos Londoño"/>
    <n v="95"/>
    <n v="95"/>
    <x v="1"/>
    <n v="665000"/>
    <n v="380"/>
  </r>
  <r>
    <n v="19924"/>
    <x v="2"/>
    <x v="6"/>
    <n v="1"/>
    <n v="21"/>
    <x v="0"/>
    <s v="Patricia Fernandez"/>
    <n v="61"/>
    <n v="61"/>
    <x v="2"/>
    <n v="536800"/>
    <n v="231.8"/>
  </r>
  <r>
    <n v="19925"/>
    <x v="2"/>
    <x v="8"/>
    <n v="5"/>
    <n v="9"/>
    <x v="7"/>
    <s v="Ernesto Pérez"/>
    <n v="54"/>
    <n v="54"/>
    <x v="1"/>
    <n v="378000"/>
    <n v="216"/>
  </r>
  <r>
    <n v="19926"/>
    <x v="2"/>
    <x v="8"/>
    <n v="5"/>
    <n v="20"/>
    <x v="4"/>
    <s v="Marcela Valencia"/>
    <n v="157"/>
    <n v="157"/>
    <x v="1"/>
    <n v="1099000"/>
    <n v="628"/>
  </r>
  <r>
    <n v="19927"/>
    <x v="2"/>
    <x v="9"/>
    <n v="3"/>
    <n v="20"/>
    <x v="0"/>
    <s v="Juan Carlos Londoño"/>
    <n v="72"/>
    <n v="72"/>
    <x v="0"/>
    <n v="216000"/>
    <n v="144"/>
  </r>
  <r>
    <n v="19928"/>
    <x v="2"/>
    <x v="11"/>
    <n v="7"/>
    <n v="8"/>
    <x v="12"/>
    <s v="Patricia Fernandez"/>
    <n v="120"/>
    <n v="120"/>
    <x v="1"/>
    <n v="840000"/>
    <n v="480"/>
  </r>
  <r>
    <n v="19929"/>
    <x v="2"/>
    <x v="10"/>
    <n v="6"/>
    <n v="21"/>
    <x v="19"/>
    <s v="Juan Carlos Londoño"/>
    <n v="74"/>
    <n v="74"/>
    <x v="0"/>
    <n v="222000"/>
    <n v="148"/>
  </r>
  <r>
    <n v="19930"/>
    <x v="2"/>
    <x v="9"/>
    <n v="3"/>
    <n v="7"/>
    <x v="19"/>
    <s v="Marcela Valencia"/>
    <n v="78"/>
    <n v="78"/>
    <x v="1"/>
    <n v="546000"/>
    <n v="312"/>
  </r>
  <r>
    <n v="19931"/>
    <x v="2"/>
    <x v="2"/>
    <n v="4"/>
    <n v="8"/>
    <x v="14"/>
    <s v="Juan Carlos Londoño"/>
    <n v="85"/>
    <n v="85"/>
    <x v="3"/>
    <n v="467500"/>
    <n v="297.5"/>
  </r>
  <r>
    <n v="19932"/>
    <x v="2"/>
    <x v="6"/>
    <n v="1"/>
    <n v="27"/>
    <x v="9"/>
    <s v="Juan Carlos Londoño"/>
    <n v="61"/>
    <n v="61"/>
    <x v="2"/>
    <n v="536800"/>
    <n v="231.8"/>
  </r>
  <r>
    <n v="19933"/>
    <x v="2"/>
    <x v="6"/>
    <n v="1"/>
    <n v="7"/>
    <x v="19"/>
    <s v="Ortensia Giraldo"/>
    <n v="293"/>
    <n v="293"/>
    <x v="3"/>
    <n v="1259900"/>
    <n v="673.9"/>
  </r>
  <r>
    <n v="19934"/>
    <x v="2"/>
    <x v="0"/>
    <n v="11"/>
    <n v="13"/>
    <x v="1"/>
    <s v="Carolina Navarro"/>
    <n v="253"/>
    <n v="253"/>
    <x v="2"/>
    <n v="1897500"/>
    <n v="632.5"/>
  </r>
  <r>
    <n v="19935"/>
    <x v="2"/>
    <x v="5"/>
    <n v="9"/>
    <n v="20"/>
    <x v="14"/>
    <s v="Juan Carlos Londoño"/>
    <n v="258"/>
    <n v="258"/>
    <x v="2"/>
    <n v="1935000"/>
    <n v="645"/>
  </r>
  <r>
    <n v="19936"/>
    <x v="2"/>
    <x v="9"/>
    <n v="3"/>
    <n v="11"/>
    <x v="13"/>
    <s v="Patricia Fernandez"/>
    <n v="88"/>
    <n v="88"/>
    <x v="3"/>
    <n v="484000"/>
    <n v="308"/>
  </r>
  <r>
    <n v="19937"/>
    <x v="2"/>
    <x v="1"/>
    <n v="10"/>
    <n v="3"/>
    <x v="2"/>
    <s v="Patricia Fernandez"/>
    <n v="68"/>
    <n v="68"/>
    <x v="0"/>
    <n v="204000"/>
    <n v="136"/>
  </r>
  <r>
    <n v="19938"/>
    <x v="2"/>
    <x v="11"/>
    <n v="7"/>
    <n v="13"/>
    <x v="18"/>
    <s v="Ortensia Giraldo"/>
    <n v="97"/>
    <n v="97"/>
    <x v="2"/>
    <n v="853600"/>
    <n v="368.6"/>
  </r>
  <r>
    <n v="19939"/>
    <x v="2"/>
    <x v="11"/>
    <n v="7"/>
    <n v="20"/>
    <x v="1"/>
    <s v="Patricia Fernandez"/>
    <n v="158"/>
    <n v="158"/>
    <x v="1"/>
    <n v="1106000"/>
    <n v="632"/>
  </r>
  <r>
    <n v="19940"/>
    <x v="2"/>
    <x v="3"/>
    <n v="8"/>
    <n v="11"/>
    <x v="6"/>
    <s v="Ernesto Pérez"/>
    <n v="220"/>
    <n v="220"/>
    <x v="3"/>
    <n v="946000"/>
    <n v="506"/>
  </r>
  <r>
    <n v="19941"/>
    <x v="2"/>
    <x v="11"/>
    <n v="7"/>
    <n v="4"/>
    <x v="10"/>
    <s v="Juan Carlos Londoño"/>
    <n v="271"/>
    <n v="271"/>
    <x v="3"/>
    <n v="1165300"/>
    <n v="623.29999999999995"/>
  </r>
  <r>
    <n v="19942"/>
    <x v="2"/>
    <x v="0"/>
    <n v="11"/>
    <n v="9"/>
    <x v="0"/>
    <s v="Patricia Fernandez"/>
    <n v="112"/>
    <n v="112"/>
    <x v="0"/>
    <n v="336000"/>
    <n v="224"/>
  </r>
  <r>
    <n v="19943"/>
    <x v="2"/>
    <x v="9"/>
    <n v="3"/>
    <n v="5"/>
    <x v="7"/>
    <s v="Patricia Fernandez"/>
    <n v="202"/>
    <n v="202"/>
    <x v="2"/>
    <n v="1515000"/>
    <n v="505"/>
  </r>
  <r>
    <n v="19944"/>
    <x v="2"/>
    <x v="5"/>
    <n v="9"/>
    <n v="1"/>
    <x v="9"/>
    <s v="Ernesto Pérez"/>
    <n v="294"/>
    <n v="294"/>
    <x v="2"/>
    <n v="2205000"/>
    <n v="735"/>
  </r>
  <r>
    <n v="19945"/>
    <x v="2"/>
    <x v="8"/>
    <n v="5"/>
    <n v="22"/>
    <x v="14"/>
    <s v="Patricia Fernandez"/>
    <n v="92"/>
    <n v="92"/>
    <x v="3"/>
    <n v="506000"/>
    <n v="322"/>
  </r>
  <r>
    <n v="19946"/>
    <x v="2"/>
    <x v="3"/>
    <n v="8"/>
    <n v="26"/>
    <x v="19"/>
    <s v="Ortensia Giraldo"/>
    <n v="109"/>
    <n v="109"/>
    <x v="1"/>
    <n v="763000"/>
    <n v="436"/>
  </r>
  <r>
    <n v="19947"/>
    <x v="2"/>
    <x v="7"/>
    <n v="2"/>
    <n v="24"/>
    <x v="19"/>
    <s v="Juan Carlos Londoño"/>
    <n v="268"/>
    <n v="268"/>
    <x v="3"/>
    <n v="1152400"/>
    <n v="616.4"/>
  </r>
  <r>
    <n v="19948"/>
    <x v="2"/>
    <x v="9"/>
    <n v="3"/>
    <n v="10"/>
    <x v="18"/>
    <s v="Carolina Navarro"/>
    <n v="299"/>
    <n v="299"/>
    <x v="2"/>
    <n v="2242500"/>
    <n v="747.5"/>
  </r>
  <r>
    <n v="19949"/>
    <x v="2"/>
    <x v="9"/>
    <n v="3"/>
    <n v="28"/>
    <x v="10"/>
    <s v="Marcela Valencia"/>
    <n v="96"/>
    <n v="96"/>
    <x v="3"/>
    <n v="528000"/>
    <n v="336"/>
  </r>
  <r>
    <n v="19950"/>
    <x v="2"/>
    <x v="8"/>
    <n v="5"/>
    <n v="16"/>
    <x v="15"/>
    <s v="Marcela Valencia"/>
    <n v="60"/>
    <n v="60"/>
    <x v="3"/>
    <n v="330000"/>
    <n v="210"/>
  </r>
  <r>
    <n v="19951"/>
    <x v="2"/>
    <x v="1"/>
    <n v="10"/>
    <n v="26"/>
    <x v="12"/>
    <s v="Carolina Navarro"/>
    <n v="266"/>
    <n v="266"/>
    <x v="2"/>
    <n v="1995000"/>
    <n v="665"/>
  </r>
  <r>
    <n v="19952"/>
    <x v="2"/>
    <x v="4"/>
    <n v="12"/>
    <n v="22"/>
    <x v="11"/>
    <s v="Patricia Fernandez"/>
    <n v="245"/>
    <n v="245"/>
    <x v="2"/>
    <n v="1837500"/>
    <n v="612.5"/>
  </r>
  <r>
    <n v="19953"/>
    <x v="2"/>
    <x v="11"/>
    <n v="7"/>
    <n v="26"/>
    <x v="9"/>
    <s v="Juan Carlos Londoño"/>
    <n v="217"/>
    <n v="217"/>
    <x v="3"/>
    <n v="933100"/>
    <n v="499.1"/>
  </r>
  <r>
    <n v="19954"/>
    <x v="2"/>
    <x v="3"/>
    <n v="8"/>
    <n v="19"/>
    <x v="0"/>
    <s v="Ernesto Pérez"/>
    <n v="285"/>
    <n v="285"/>
    <x v="0"/>
    <n v="684000"/>
    <n v="399"/>
  </r>
  <r>
    <n v="19955"/>
    <x v="2"/>
    <x v="1"/>
    <n v="10"/>
    <n v="18"/>
    <x v="1"/>
    <s v="Ernesto Pérez"/>
    <n v="290"/>
    <n v="290"/>
    <x v="2"/>
    <n v="2175000"/>
    <n v="725"/>
  </r>
  <r>
    <n v="19956"/>
    <x v="2"/>
    <x v="3"/>
    <n v="8"/>
    <n v="9"/>
    <x v="8"/>
    <s v="Ortensia Giraldo"/>
    <n v="83"/>
    <n v="83"/>
    <x v="2"/>
    <n v="730400"/>
    <n v="315.39999999999998"/>
  </r>
  <r>
    <n v="19957"/>
    <x v="2"/>
    <x v="1"/>
    <n v="10"/>
    <n v="25"/>
    <x v="6"/>
    <s v="Juan Carlos Londoño"/>
    <n v="233"/>
    <n v="233"/>
    <x v="2"/>
    <n v="1747500"/>
    <n v="582.5"/>
  </r>
  <r>
    <n v="19958"/>
    <x v="2"/>
    <x v="8"/>
    <n v="5"/>
    <n v="22"/>
    <x v="6"/>
    <s v="Ortensia Giraldo"/>
    <n v="96"/>
    <n v="96"/>
    <x v="0"/>
    <n v="288000"/>
    <n v="192"/>
  </r>
  <r>
    <n v="19959"/>
    <x v="2"/>
    <x v="7"/>
    <n v="2"/>
    <n v="6"/>
    <x v="1"/>
    <s v="Carolina Navarro"/>
    <n v="201"/>
    <n v="201"/>
    <x v="3"/>
    <n v="864300"/>
    <n v="462.3"/>
  </r>
  <r>
    <n v="19960"/>
    <x v="2"/>
    <x v="11"/>
    <n v="7"/>
    <n v="8"/>
    <x v="16"/>
    <s v="Marcela Valencia"/>
    <n v="60"/>
    <n v="60"/>
    <x v="2"/>
    <n v="528000"/>
    <n v="228"/>
  </r>
  <r>
    <n v="19961"/>
    <x v="2"/>
    <x v="1"/>
    <n v="10"/>
    <n v="16"/>
    <x v="1"/>
    <s v="Marcela Valencia"/>
    <n v="88"/>
    <n v="88"/>
    <x v="0"/>
    <n v="264000"/>
    <n v="176"/>
  </r>
  <r>
    <n v="19962"/>
    <x v="2"/>
    <x v="3"/>
    <n v="8"/>
    <n v="3"/>
    <x v="4"/>
    <s v="Marcela Valencia"/>
    <n v="234"/>
    <n v="234"/>
    <x v="3"/>
    <n v="1006200"/>
    <n v="538.20000000000005"/>
  </r>
  <r>
    <n v="19963"/>
    <x v="2"/>
    <x v="11"/>
    <n v="7"/>
    <n v="4"/>
    <x v="18"/>
    <s v="Juan Carlos Londoño"/>
    <n v="70"/>
    <n v="70"/>
    <x v="1"/>
    <n v="490000"/>
    <n v="280"/>
  </r>
  <r>
    <n v="19964"/>
    <x v="2"/>
    <x v="11"/>
    <n v="7"/>
    <n v="20"/>
    <x v="6"/>
    <s v="Marcela Valencia"/>
    <n v="300"/>
    <n v="300"/>
    <x v="0"/>
    <n v="720000"/>
    <n v="420"/>
  </r>
  <r>
    <n v="19965"/>
    <x v="2"/>
    <x v="7"/>
    <n v="2"/>
    <n v="29"/>
    <x v="6"/>
    <s v="Marcela Valencia"/>
    <n v="266"/>
    <n v="266"/>
    <x v="0"/>
    <n v="638400"/>
    <n v="372.4"/>
  </r>
  <r>
    <n v="19966"/>
    <x v="2"/>
    <x v="8"/>
    <n v="5"/>
    <n v="4"/>
    <x v="18"/>
    <s v="Carolina Navarro"/>
    <n v="95"/>
    <n v="95"/>
    <x v="1"/>
    <n v="665000"/>
    <n v="380"/>
  </r>
  <r>
    <n v="19967"/>
    <x v="2"/>
    <x v="10"/>
    <n v="6"/>
    <n v="7"/>
    <x v="9"/>
    <s v="Carolina Navarro"/>
    <n v="64"/>
    <n v="64"/>
    <x v="1"/>
    <n v="448000"/>
    <n v="256"/>
  </r>
  <r>
    <n v="19968"/>
    <x v="2"/>
    <x v="6"/>
    <n v="1"/>
    <n v="1"/>
    <x v="2"/>
    <s v="Ernesto Pérez"/>
    <n v="262"/>
    <n v="262"/>
    <x v="0"/>
    <n v="628800"/>
    <n v="366.8"/>
  </r>
  <r>
    <n v="19969"/>
    <x v="2"/>
    <x v="9"/>
    <n v="3"/>
    <n v="23"/>
    <x v="0"/>
    <s v="Juan Carlos Londoño"/>
    <n v="66"/>
    <n v="66"/>
    <x v="3"/>
    <n v="363000"/>
    <n v="231"/>
  </r>
  <r>
    <n v="19970"/>
    <x v="2"/>
    <x v="11"/>
    <n v="7"/>
    <n v="4"/>
    <x v="9"/>
    <s v="Patricia Fernandez"/>
    <n v="134"/>
    <n v="134"/>
    <x v="1"/>
    <n v="938000"/>
    <n v="536"/>
  </r>
  <r>
    <n v="19971"/>
    <x v="2"/>
    <x v="8"/>
    <n v="5"/>
    <n v="5"/>
    <x v="7"/>
    <s v="Carolina Navarro"/>
    <n v="67"/>
    <n v="67"/>
    <x v="1"/>
    <n v="469000"/>
    <n v="268"/>
  </r>
  <r>
    <n v="19972"/>
    <x v="2"/>
    <x v="9"/>
    <n v="3"/>
    <n v="3"/>
    <x v="6"/>
    <s v="Patricia Fernandez"/>
    <n v="279"/>
    <n v="279"/>
    <x v="2"/>
    <n v="2092500"/>
    <n v="697.5"/>
  </r>
  <r>
    <n v="19973"/>
    <x v="2"/>
    <x v="10"/>
    <n v="6"/>
    <n v="29"/>
    <x v="1"/>
    <s v="Marcela Valencia"/>
    <n v="66"/>
    <n v="66"/>
    <x v="3"/>
    <n v="363000"/>
    <n v="231"/>
  </r>
  <r>
    <n v="19974"/>
    <x v="2"/>
    <x v="11"/>
    <n v="7"/>
    <n v="30"/>
    <x v="11"/>
    <s v="Patricia Fernandez"/>
    <n v="275"/>
    <n v="275"/>
    <x v="0"/>
    <n v="660000"/>
    <n v="385"/>
  </r>
  <r>
    <n v="19975"/>
    <x v="2"/>
    <x v="8"/>
    <n v="5"/>
    <n v="10"/>
    <x v="8"/>
    <s v="Patricia Fernandez"/>
    <n v="144"/>
    <n v="144"/>
    <x v="1"/>
    <n v="1008000"/>
    <n v="576"/>
  </r>
  <r>
    <n v="19976"/>
    <x v="2"/>
    <x v="7"/>
    <n v="2"/>
    <n v="21"/>
    <x v="12"/>
    <s v="Patricia Fernandez"/>
    <n v="216"/>
    <n v="216"/>
    <x v="3"/>
    <n v="928800"/>
    <n v="496.8"/>
  </r>
  <r>
    <n v="19977"/>
    <x v="2"/>
    <x v="0"/>
    <n v="11"/>
    <n v="8"/>
    <x v="4"/>
    <s v="Ortensia Giraldo"/>
    <n v="300"/>
    <n v="300"/>
    <x v="2"/>
    <n v="2250000"/>
    <n v="750"/>
  </r>
  <r>
    <n v="19978"/>
    <x v="2"/>
    <x v="10"/>
    <n v="6"/>
    <n v="11"/>
    <x v="8"/>
    <s v="Marcela Valencia"/>
    <n v="50"/>
    <n v="50"/>
    <x v="1"/>
    <n v="350000"/>
    <n v="200"/>
  </r>
  <r>
    <n v="19979"/>
    <x v="2"/>
    <x v="8"/>
    <n v="5"/>
    <n v="30"/>
    <x v="19"/>
    <s v="Patricia Fernandez"/>
    <n v="53"/>
    <n v="53"/>
    <x v="3"/>
    <n v="291500"/>
    <n v="185.5"/>
  </r>
  <r>
    <n v="19980"/>
    <x v="2"/>
    <x v="9"/>
    <n v="3"/>
    <n v="1"/>
    <x v="7"/>
    <s v="Ernesto Pérez"/>
    <n v="141"/>
    <n v="141"/>
    <x v="1"/>
    <n v="987000"/>
    <n v="564"/>
  </r>
  <r>
    <n v="19981"/>
    <x v="2"/>
    <x v="3"/>
    <n v="8"/>
    <n v="13"/>
    <x v="6"/>
    <s v="Marcela Valencia"/>
    <n v="72"/>
    <n v="72"/>
    <x v="2"/>
    <n v="633600"/>
    <n v="273.60000000000002"/>
  </r>
  <r>
    <n v="19982"/>
    <x v="2"/>
    <x v="5"/>
    <n v="9"/>
    <n v="29"/>
    <x v="10"/>
    <s v="Ortensia Giraldo"/>
    <n v="297"/>
    <n v="297"/>
    <x v="2"/>
    <n v="2227500"/>
    <n v="742.5"/>
  </r>
  <r>
    <n v="19983"/>
    <x v="2"/>
    <x v="5"/>
    <n v="9"/>
    <n v="4"/>
    <x v="15"/>
    <s v="Ortensia Giraldo"/>
    <n v="67"/>
    <n v="67"/>
    <x v="0"/>
    <n v="201000"/>
    <n v="134"/>
  </r>
  <r>
    <n v="19984"/>
    <x v="2"/>
    <x v="8"/>
    <n v="5"/>
    <n v="12"/>
    <x v="19"/>
    <s v="Ortensia Giraldo"/>
    <n v="97"/>
    <n v="97"/>
    <x v="0"/>
    <n v="291000"/>
    <n v="194"/>
  </r>
  <r>
    <n v="19985"/>
    <x v="2"/>
    <x v="1"/>
    <n v="10"/>
    <n v="5"/>
    <x v="13"/>
    <s v="Patricia Fernandez"/>
    <n v="106"/>
    <n v="106"/>
    <x v="0"/>
    <n v="318000"/>
    <n v="212"/>
  </r>
  <r>
    <n v="19986"/>
    <x v="2"/>
    <x v="2"/>
    <n v="4"/>
    <n v="26"/>
    <x v="17"/>
    <s v="Patricia Fernandez"/>
    <n v="108"/>
    <n v="108"/>
    <x v="1"/>
    <n v="756000"/>
    <n v="432"/>
  </r>
  <r>
    <n v="19987"/>
    <x v="2"/>
    <x v="4"/>
    <n v="12"/>
    <n v="30"/>
    <x v="19"/>
    <s v="Patricia Fernandez"/>
    <n v="92"/>
    <n v="92"/>
    <x v="1"/>
    <n v="644000"/>
    <n v="368"/>
  </r>
  <r>
    <n v="19988"/>
    <x v="2"/>
    <x v="7"/>
    <n v="2"/>
    <n v="28"/>
    <x v="1"/>
    <s v="Ernesto Pérez"/>
    <n v="162"/>
    <n v="162"/>
    <x v="1"/>
    <n v="1134000"/>
    <n v="648"/>
  </r>
  <r>
    <n v="19989"/>
    <x v="2"/>
    <x v="8"/>
    <n v="5"/>
    <n v="14"/>
    <x v="2"/>
    <s v="Carolina Navarro"/>
    <n v="299"/>
    <n v="299"/>
    <x v="2"/>
    <n v="2242500"/>
    <n v="747.5"/>
  </r>
  <r>
    <n v="19990"/>
    <x v="2"/>
    <x v="9"/>
    <n v="3"/>
    <n v="24"/>
    <x v="8"/>
    <s v="Ortensia Giraldo"/>
    <n v="246"/>
    <n v="246"/>
    <x v="2"/>
    <n v="1845000"/>
    <n v="615"/>
  </r>
  <r>
    <n v="19991"/>
    <x v="2"/>
    <x v="9"/>
    <n v="3"/>
    <n v="2"/>
    <x v="11"/>
    <s v="Carolina Navarro"/>
    <n v="244"/>
    <n v="244"/>
    <x v="2"/>
    <n v="1830000"/>
    <n v="610"/>
  </r>
  <r>
    <n v="19992"/>
    <x v="2"/>
    <x v="1"/>
    <n v="10"/>
    <n v="6"/>
    <x v="0"/>
    <s v="Carolina Navarro"/>
    <n v="63"/>
    <n v="63"/>
    <x v="3"/>
    <n v="346500"/>
    <n v="220.5"/>
  </r>
  <r>
    <n v="19993"/>
    <x v="2"/>
    <x v="1"/>
    <n v="10"/>
    <n v="24"/>
    <x v="4"/>
    <s v="Juan Carlos Londoño"/>
    <n v="108"/>
    <n v="108"/>
    <x v="3"/>
    <n v="594000"/>
    <n v="378"/>
  </r>
  <r>
    <n v="19994"/>
    <x v="2"/>
    <x v="9"/>
    <n v="3"/>
    <n v="10"/>
    <x v="17"/>
    <s v="Carolina Navarro"/>
    <n v="62"/>
    <n v="62"/>
    <x v="0"/>
    <n v="186000"/>
    <n v="124"/>
  </r>
  <r>
    <n v="19995"/>
    <x v="2"/>
    <x v="4"/>
    <n v="12"/>
    <n v="14"/>
    <x v="10"/>
    <s v="Ernesto Pérez"/>
    <n v="208"/>
    <n v="208"/>
    <x v="2"/>
    <n v="1560000"/>
    <n v="520"/>
  </r>
  <r>
    <n v="19996"/>
    <x v="2"/>
    <x v="3"/>
    <n v="8"/>
    <n v="13"/>
    <x v="8"/>
    <s v="Juan Carlos Londoño"/>
    <n v="273"/>
    <n v="273"/>
    <x v="0"/>
    <n v="655200"/>
    <n v="382.2"/>
  </r>
  <r>
    <n v="19997"/>
    <x v="2"/>
    <x v="8"/>
    <n v="5"/>
    <n v="24"/>
    <x v="7"/>
    <s v="Marcela Valencia"/>
    <n v="271"/>
    <n v="271"/>
    <x v="2"/>
    <n v="2032500"/>
    <n v="677.5"/>
  </r>
  <r>
    <n v="19998"/>
    <x v="2"/>
    <x v="10"/>
    <n v="6"/>
    <n v="27"/>
    <x v="4"/>
    <s v="Juan Carlos Londoño"/>
    <n v="117"/>
    <n v="117"/>
    <x v="3"/>
    <n v="643500"/>
    <n v="409.5"/>
  </r>
  <r>
    <n v="19999"/>
    <x v="2"/>
    <x v="7"/>
    <n v="2"/>
    <n v="11"/>
    <x v="10"/>
    <s v="Marcela Valencia"/>
    <n v="73"/>
    <n v="73"/>
    <x v="2"/>
    <n v="642400"/>
    <n v="277.39999999999998"/>
  </r>
  <r>
    <n v="20000"/>
    <x v="2"/>
    <x v="8"/>
    <n v="5"/>
    <n v="18"/>
    <x v="13"/>
    <s v="Marcela Valencia"/>
    <n v="276"/>
    <n v="276"/>
    <x v="2"/>
    <n v="2070000"/>
    <n v="6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x v="0"/>
    <x v="0"/>
    <n v="23300"/>
    <n v="4334"/>
    <x v="0"/>
    <n v="18260"/>
    <n v="706"/>
    <n v="0.14007936507936508"/>
  </r>
  <r>
    <x v="1"/>
    <x v="1"/>
    <x v="1"/>
    <n v="8000"/>
    <n v="1966"/>
    <x v="1"/>
    <n v="5765"/>
    <n v="269"/>
    <n v="0.12035794183445191"/>
  </r>
  <r>
    <x v="2"/>
    <x v="1"/>
    <x v="2"/>
    <n v="9300"/>
    <n v="1240"/>
    <x v="1"/>
    <n v="7882.2"/>
    <n v="177.80000000000018"/>
    <n v="0.12540555790661601"/>
  </r>
  <r>
    <x v="3"/>
    <x v="2"/>
    <x v="0"/>
    <n v="23000"/>
    <n v="3423"/>
    <x v="1"/>
    <n v="18875"/>
    <n v="702"/>
    <n v="0.17018181818181818"/>
  </r>
  <r>
    <x v="4"/>
    <x v="1"/>
    <x v="3"/>
    <n v="13300"/>
    <n v="1333"/>
    <x v="1"/>
    <n v="11654"/>
    <n v="313"/>
    <n v="0.19015795868772783"/>
  </r>
  <r>
    <x v="1"/>
    <x v="1"/>
    <x v="3"/>
    <n v="6300"/>
    <n v="198"/>
    <x v="1"/>
    <n v="6074"/>
    <n v="28"/>
    <n v="0.12389380530973451"/>
  </r>
  <r>
    <x v="0"/>
    <x v="2"/>
    <x v="3"/>
    <n v="6000"/>
    <n v="822"/>
    <x v="1"/>
    <n v="5044"/>
    <n v="134"/>
    <n v="0.14016736401673641"/>
  </r>
  <r>
    <x v="4"/>
    <x v="0"/>
    <x v="3"/>
    <n v="17500"/>
    <n v="1249"/>
    <x v="0"/>
    <n v="15856"/>
    <n v="395"/>
    <n v="0.24026763990267641"/>
  </r>
  <r>
    <x v="5"/>
    <x v="2"/>
    <x v="3"/>
    <n v="6000"/>
    <n v="66"/>
    <x v="0"/>
    <n v="5920"/>
    <n v="14"/>
    <n v="0.17499999999999999"/>
  </r>
  <r>
    <x v="5"/>
    <x v="1"/>
    <x v="0"/>
    <n v="19000"/>
    <n v="2572"/>
    <x v="2"/>
    <n v="15702"/>
    <n v="726"/>
    <n v="0.22013341419041843"/>
  </r>
  <r>
    <x v="4"/>
    <x v="2"/>
    <x v="2"/>
    <n v="9400"/>
    <n v="1145"/>
    <x v="1"/>
    <n v="7986"/>
    <n v="269"/>
    <n v="0.19024045261669023"/>
  </r>
  <r>
    <x v="6"/>
    <x v="1"/>
    <x v="0"/>
    <n v="19300"/>
    <n v="1906"/>
    <x v="1"/>
    <n v="16791"/>
    <n v="603"/>
    <n v="0.24033479473893982"/>
  </r>
  <r>
    <x v="1"/>
    <x v="0"/>
    <x v="0"/>
    <n v="20300"/>
    <n v="3180"/>
    <x v="1"/>
    <n v="16223"/>
    <n v="897"/>
    <n v="0.22001471670345843"/>
  </r>
  <r>
    <x v="2"/>
    <x v="2"/>
    <x v="0"/>
    <n v="20800"/>
    <n v="1498"/>
    <x v="1"/>
    <n v="18802"/>
    <n v="500"/>
    <n v="0.25025025025025027"/>
  </r>
  <r>
    <x v="7"/>
    <x v="1"/>
    <x v="3"/>
    <n v="20000"/>
    <n v="1645"/>
    <x v="1"/>
    <n v="17682"/>
    <n v="673"/>
    <n v="0.29033649698015529"/>
  </r>
  <r>
    <x v="4"/>
    <x v="2"/>
    <x v="3"/>
    <n v="19700"/>
    <n v="1462"/>
    <x v="1"/>
    <n v="17959"/>
    <n v="279"/>
    <n v="0.16025272831705917"/>
  </r>
  <r>
    <x v="8"/>
    <x v="1"/>
    <x v="2"/>
    <n v="10000"/>
    <n v="1083"/>
    <x v="1"/>
    <n v="8662"/>
    <n v="255"/>
    <n v="0.1905829596412556"/>
  </r>
  <r>
    <x v="9"/>
    <x v="2"/>
    <x v="3"/>
    <n v="6000"/>
    <n v="510"/>
    <x v="1"/>
    <n v="5310"/>
    <n v="180"/>
    <n v="0.2608695652173913"/>
  </r>
  <r>
    <x v="10"/>
    <x v="0"/>
    <x v="1"/>
    <n v="7000"/>
    <n v="502"/>
    <x v="3"/>
    <n v="6330"/>
    <n v="168"/>
    <n v="0.2507462686567164"/>
  </r>
  <r>
    <x v="9"/>
    <x v="0"/>
    <x v="0"/>
    <n v="19800"/>
    <n v="3491"/>
    <x v="3"/>
    <n v="15265"/>
    <n v="1044"/>
    <n v="0.23020948180815876"/>
  </r>
  <r>
    <x v="4"/>
    <x v="2"/>
    <x v="1"/>
    <n v="24000"/>
    <n v="3698"/>
    <x v="4"/>
    <n v="18934"/>
    <n v="1368"/>
    <n v="0.27003553099091987"/>
  </r>
  <r>
    <x v="6"/>
    <x v="0"/>
    <x v="2"/>
    <n v="10300"/>
    <n v="1228"/>
    <x v="0"/>
    <n v="8888"/>
    <n v="184"/>
    <n v="0.13031161473087818"/>
  </r>
  <r>
    <x v="1"/>
    <x v="0"/>
    <x v="2"/>
    <n v="9300"/>
    <n v="1125"/>
    <x v="2"/>
    <n v="7944"/>
    <n v="231"/>
    <n v="0.17035398230088494"/>
  </r>
  <r>
    <x v="7"/>
    <x v="0"/>
    <x v="3"/>
    <n v="19300"/>
    <n v="2758"/>
    <x v="1"/>
    <n v="16235"/>
    <n v="307"/>
    <n v="0.100163132137031"/>
  </r>
  <r>
    <x v="10"/>
    <x v="1"/>
    <x v="2"/>
    <n v="10300"/>
    <n v="1303"/>
    <x v="0"/>
    <n v="8835"/>
    <n v="162"/>
    <n v="0.110580204778157"/>
  </r>
  <r>
    <x v="6"/>
    <x v="1"/>
    <x v="3"/>
    <n v="7000"/>
    <n v="16"/>
    <x v="1"/>
    <n v="6980"/>
    <n v="4"/>
    <n v="0.2"/>
  </r>
  <r>
    <x v="3"/>
    <x v="1"/>
    <x v="2"/>
    <n v="11100"/>
    <n v="1622"/>
    <x v="0"/>
    <n v="9145"/>
    <n v="333"/>
    <n v="0.17033248081841432"/>
  </r>
  <r>
    <x v="7"/>
    <x v="1"/>
    <x v="0"/>
    <n v="6500"/>
    <n v="517"/>
    <x v="1"/>
    <n v="5819"/>
    <n v="164"/>
    <n v="0.24082232011747431"/>
  </r>
  <r>
    <x v="4"/>
    <x v="0"/>
    <x v="0"/>
    <n v="5300"/>
    <n v="947"/>
    <x v="1"/>
    <n v="4211"/>
    <n v="142"/>
    <n v="0.13039485766758493"/>
  </r>
  <r>
    <x v="5"/>
    <x v="0"/>
    <x v="1"/>
    <n v="8300"/>
    <n v="2051"/>
    <x v="1"/>
    <n v="5942"/>
    <n v="307"/>
    <n v="0.13019508057675996"/>
  </r>
  <r>
    <x v="3"/>
    <x v="0"/>
    <x v="2"/>
    <n v="8300"/>
    <n v="983"/>
    <x v="1"/>
    <n v="6971"/>
    <n v="346"/>
    <n v="0.26034612490594433"/>
  </r>
  <r>
    <x v="10"/>
    <x v="0"/>
    <x v="2"/>
    <n v="10000"/>
    <n v="1315"/>
    <x v="1"/>
    <n v="8147"/>
    <n v="538"/>
    <n v="0.29033998920669185"/>
  </r>
  <r>
    <x v="8"/>
    <x v="2"/>
    <x v="0"/>
    <n v="8300"/>
    <n v="1266"/>
    <x v="2"/>
    <n v="6697"/>
    <n v="337"/>
    <n v="0.21023081721771678"/>
  </r>
  <r>
    <x v="4"/>
    <x v="0"/>
    <x v="2"/>
    <n v="8300"/>
    <n v="1346"/>
    <x v="1"/>
    <n v="6752"/>
    <n v="202"/>
    <n v="0.13049095607235142"/>
  </r>
  <r>
    <x v="5"/>
    <x v="2"/>
    <x v="0"/>
    <n v="22800"/>
    <n v="2377"/>
    <x v="1"/>
    <n v="19451"/>
    <n v="972"/>
    <n v="0.29023589131083904"/>
  </r>
  <r>
    <x v="11"/>
    <x v="1"/>
    <x v="1"/>
    <n v="21500"/>
    <n v="4511"/>
    <x v="0"/>
    <n v="16030.8"/>
    <n v="958.20000000000073"/>
    <n v="0.17519929788634547"/>
  </r>
  <r>
    <x v="6"/>
    <x v="1"/>
    <x v="1"/>
    <n v="10500"/>
    <n v="2293"/>
    <x v="2"/>
    <n v="7314"/>
    <n v="893"/>
    <n v="0.28028876333961078"/>
  </r>
  <r>
    <x v="6"/>
    <x v="2"/>
    <x v="1"/>
    <n v="8000"/>
    <n v="2437"/>
    <x v="1"/>
    <n v="5132"/>
    <n v="431"/>
    <n v="0.15027894002789399"/>
  </r>
  <r>
    <x v="10"/>
    <x v="0"/>
    <x v="0"/>
    <n v="22500"/>
    <n v="1561"/>
    <x v="1"/>
    <n v="20270"/>
    <n v="669"/>
    <n v="0.3"/>
  </r>
  <r>
    <x v="8"/>
    <x v="1"/>
    <x v="0"/>
    <n v="6300"/>
    <n v="551"/>
    <x v="5"/>
    <n v="5534"/>
    <n v="215"/>
    <n v="0.28067885117493474"/>
  </r>
  <r>
    <x v="11"/>
    <x v="1"/>
    <x v="2"/>
    <n v="9400"/>
    <n v="1418"/>
    <x v="1"/>
    <n v="7627"/>
    <n v="355"/>
    <n v="0.20022560631697686"/>
  </r>
  <r>
    <x v="4"/>
    <x v="2"/>
    <x v="0"/>
    <n v="8300"/>
    <n v="1676"/>
    <x v="2"/>
    <n v="5905"/>
    <n v="719"/>
    <n v="0.30020876826722337"/>
  </r>
  <r>
    <x v="8"/>
    <x v="1"/>
    <x v="1"/>
    <n v="22500"/>
    <n v="2502"/>
    <x v="1"/>
    <n v="18925"/>
    <n v="1073"/>
    <n v="0.30013986013986016"/>
  </r>
  <r>
    <x v="4"/>
    <x v="0"/>
    <x v="1"/>
    <n v="23500"/>
    <n v="3470"/>
    <x v="1"/>
    <n v="18542"/>
    <n v="1488"/>
    <n v="0.30012101653892698"/>
  </r>
  <r>
    <x v="5"/>
    <x v="0"/>
    <x v="3"/>
    <n v="6300"/>
    <n v="350"/>
    <x v="5"/>
    <n v="5807"/>
    <n v="143"/>
    <n v="0.29006085192697767"/>
  </r>
  <r>
    <x v="2"/>
    <x v="1"/>
    <x v="1"/>
    <n v="6300"/>
    <n v="828"/>
    <x v="0"/>
    <n v="5337"/>
    <n v="135"/>
    <n v="0.14018691588785046"/>
  </r>
  <r>
    <x v="1"/>
    <x v="2"/>
    <x v="0"/>
    <n v="22800"/>
    <n v="1857"/>
    <x v="0"/>
    <n v="20736"/>
    <n v="207"/>
    <n v="0.1002906976744186"/>
  </r>
  <r>
    <x v="6"/>
    <x v="0"/>
    <x v="0"/>
    <n v="22300"/>
    <n v="2982"/>
    <x v="2"/>
    <n v="18749"/>
    <n v="569"/>
    <n v="0.16023655308363841"/>
  </r>
  <r>
    <x v="10"/>
    <x v="2"/>
    <x v="3"/>
    <n v="6000"/>
    <n v="86"/>
    <x v="2"/>
    <n v="5885"/>
    <n v="29"/>
    <n v="0.25217391304347825"/>
  </r>
  <r>
    <x v="9"/>
    <x v="1"/>
    <x v="1"/>
    <n v="6300"/>
    <n v="511"/>
    <x v="1"/>
    <n v="5725"/>
    <n v="64"/>
    <n v="0.11130434782608696"/>
  </r>
  <r>
    <x v="6"/>
    <x v="0"/>
    <x v="1"/>
    <n v="7600"/>
    <n v="1390"/>
    <x v="1"/>
    <n v="5736.4"/>
    <n v="473.60000000000036"/>
    <n v="0.25413178793732577"/>
  </r>
  <r>
    <x v="11"/>
    <x v="0"/>
    <x v="1"/>
    <n v="21000"/>
    <n v="2536"/>
    <x v="1"/>
    <n v="17944"/>
    <n v="520"/>
    <n v="0.17015706806282724"/>
  </r>
  <r>
    <x v="3"/>
    <x v="2"/>
    <x v="2"/>
    <n v="10100"/>
    <n v="1592"/>
    <x v="5"/>
    <n v="8032"/>
    <n v="476"/>
    <n v="0.23017408123791103"/>
  </r>
  <r>
    <x v="10"/>
    <x v="2"/>
    <x v="1"/>
    <n v="7000"/>
    <n v="451"/>
    <x v="5"/>
    <n v="6487"/>
    <n v="62"/>
    <n v="0.12085769980506822"/>
  </r>
  <r>
    <x v="0"/>
    <x v="1"/>
    <x v="1"/>
    <n v="9800"/>
    <n v="2494"/>
    <x v="0"/>
    <n v="6751.6"/>
    <n v="554.39999999999964"/>
    <n v="0.18186589686392851"/>
  </r>
  <r>
    <x v="1"/>
    <x v="2"/>
    <x v="3"/>
    <n v="6300"/>
    <n v="544"/>
    <x v="0"/>
    <n v="5583"/>
    <n v="173"/>
    <n v="0.2412831241283124"/>
  </r>
  <r>
    <x v="1"/>
    <x v="1"/>
    <x v="0"/>
    <n v="19000"/>
    <n v="2496"/>
    <x v="2"/>
    <n v="15800"/>
    <n v="704"/>
    <n v="0.22"/>
  </r>
  <r>
    <x v="2"/>
    <x v="1"/>
    <x v="3"/>
    <n v="6300"/>
    <n v="666"/>
    <x v="0"/>
    <n v="5339.2"/>
    <n v="294.80000000000018"/>
    <n v="0.30682764363030823"/>
  </r>
  <r>
    <x v="0"/>
    <x v="2"/>
    <x v="1"/>
    <n v="9300"/>
    <n v="2710"/>
    <x v="2"/>
    <n v="6034"/>
    <n v="556"/>
    <n v="0.1702388242498469"/>
  </r>
  <r>
    <x v="7"/>
    <x v="2"/>
    <x v="1"/>
    <n v="22000"/>
    <n v="4129"/>
    <x v="1"/>
    <n v="16265"/>
    <n v="1606"/>
    <n v="0.28003487358326068"/>
  </r>
  <r>
    <x v="7"/>
    <x v="0"/>
    <x v="2"/>
    <n v="8400"/>
    <n v="1976"/>
    <x v="1"/>
    <n v="6075"/>
    <n v="349"/>
    <n v="0.15010752688172044"/>
  </r>
  <r>
    <x v="7"/>
    <x v="2"/>
    <x v="0"/>
    <n v="8800"/>
    <n v="1881"/>
    <x v="2"/>
    <n v="6222"/>
    <n v="697"/>
    <n v="0.27036462373933284"/>
  </r>
  <r>
    <x v="7"/>
    <x v="1"/>
    <x v="2"/>
    <n v="9400"/>
    <n v="1186"/>
    <x v="4"/>
    <n v="7970"/>
    <n v="244"/>
    <n v="0.17062937062937064"/>
  </r>
  <r>
    <x v="3"/>
    <x v="1"/>
    <x v="3"/>
    <n v="6000"/>
    <n v="642"/>
    <x v="0"/>
    <n v="5278"/>
    <n v="80"/>
    <n v="0.11080332409972299"/>
  </r>
  <r>
    <x v="2"/>
    <x v="2"/>
    <x v="2"/>
    <n v="8000"/>
    <n v="814"/>
    <x v="5"/>
    <n v="6853"/>
    <n v="333"/>
    <n v="0.29032258064516131"/>
  </r>
  <r>
    <x v="1"/>
    <x v="0"/>
    <x v="1"/>
    <n v="8000"/>
    <n v="1625"/>
    <x v="1"/>
    <n v="5942"/>
    <n v="433"/>
    <n v="0.21039844509232264"/>
  </r>
  <r>
    <x v="7"/>
    <x v="0"/>
    <x v="1"/>
    <n v="22000"/>
    <n v="3969"/>
    <x v="2"/>
    <n v="16771.2"/>
    <n v="1259.7999999999993"/>
    <n v="0.24093482252141973"/>
  </r>
  <r>
    <x v="5"/>
    <x v="1"/>
    <x v="2"/>
    <n v="8100"/>
    <n v="1378"/>
    <x v="2"/>
    <n v="6516"/>
    <n v="206"/>
    <n v="0.13005050505050506"/>
  </r>
  <r>
    <x v="7"/>
    <x v="0"/>
    <x v="0"/>
    <n v="6500"/>
    <n v="965"/>
    <x v="2"/>
    <n v="5427"/>
    <n v="108"/>
    <n v="0.10065237651444547"/>
  </r>
  <r>
    <x v="8"/>
    <x v="2"/>
    <x v="2"/>
    <n v="10400"/>
    <n v="1207"/>
    <x v="2"/>
    <n v="8746"/>
    <n v="447"/>
    <n v="0.2702539298669891"/>
  </r>
  <r>
    <x v="3"/>
    <x v="0"/>
    <x v="3"/>
    <n v="6000"/>
    <n v="262"/>
    <x v="2"/>
    <n v="5659"/>
    <n v="79"/>
    <n v="0.2316715542521994"/>
  </r>
  <r>
    <x v="9"/>
    <x v="2"/>
    <x v="0"/>
    <n v="22000"/>
    <n v="902"/>
    <x v="4"/>
    <n v="20812"/>
    <n v="286"/>
    <n v="0.24074074074074073"/>
  </r>
  <r>
    <x v="11"/>
    <x v="0"/>
    <x v="0"/>
    <n v="8000"/>
    <n v="1888"/>
    <x v="2"/>
    <n v="5548"/>
    <n v="564"/>
    <n v="0.23001631321370311"/>
  </r>
  <r>
    <x v="6"/>
    <x v="2"/>
    <x v="3"/>
    <n v="6300"/>
    <n v="443"/>
    <x v="2"/>
    <n v="5766"/>
    <n v="91"/>
    <n v="0.17041198501872659"/>
  </r>
  <r>
    <x v="2"/>
    <x v="2"/>
    <x v="3"/>
    <n v="6900"/>
    <n v="622"/>
    <x v="2"/>
    <n v="6081"/>
    <n v="197"/>
    <n v="0.24053724053724054"/>
  </r>
  <r>
    <x v="11"/>
    <x v="0"/>
    <x v="3"/>
    <n v="20200"/>
    <n v="1062"/>
    <x v="2"/>
    <n v="18820"/>
    <n v="318"/>
    <n v="0.23043478260869565"/>
  </r>
  <r>
    <x v="11"/>
    <x v="2"/>
    <x v="1"/>
    <n v="21000"/>
    <n v="2920"/>
    <x v="3"/>
    <n v="17394"/>
    <n v="686"/>
    <n v="0.19023849140321686"/>
  </r>
  <r>
    <x v="4"/>
    <x v="1"/>
    <x v="2"/>
    <n v="9000"/>
    <n v="1346"/>
    <x v="4"/>
    <n v="7487"/>
    <n v="167"/>
    <n v="0.11037673496364839"/>
  </r>
  <r>
    <x v="8"/>
    <x v="0"/>
    <x v="2"/>
    <n v="12400"/>
    <n v="1730"/>
    <x v="0"/>
    <n v="10237"/>
    <n v="433"/>
    <n v="0.20018492834026816"/>
  </r>
  <r>
    <x v="0"/>
    <x v="2"/>
    <x v="0"/>
    <n v="20800"/>
    <n v="2720"/>
    <x v="4"/>
    <n v="17400"/>
    <n v="680"/>
    <n v="0.2"/>
  </r>
  <r>
    <x v="0"/>
    <x v="1"/>
    <x v="0"/>
    <n v="21300"/>
    <n v="3927"/>
    <x v="2"/>
    <n v="16887"/>
    <n v="486"/>
    <n v="0.11012916383412645"/>
  </r>
  <r>
    <x v="3"/>
    <x v="2"/>
    <x v="1"/>
    <n v="5800"/>
    <n v="823"/>
    <x v="3"/>
    <n v="4885"/>
    <n v="92"/>
    <n v="0.1005464480874317"/>
  </r>
  <r>
    <x v="5"/>
    <x v="1"/>
    <x v="3"/>
    <n v="7300"/>
    <n v="655"/>
    <x v="4"/>
    <n v="6547"/>
    <n v="98"/>
    <n v="0.13014608233731739"/>
  </r>
  <r>
    <x v="9"/>
    <x v="2"/>
    <x v="2"/>
    <n v="10300"/>
    <n v="1385"/>
    <x v="0"/>
    <n v="8376"/>
    <n v="539"/>
    <n v="0.28014553014553012"/>
  </r>
  <r>
    <x v="2"/>
    <x v="0"/>
    <x v="0"/>
    <n v="21500"/>
    <n v="2817"/>
    <x v="4"/>
    <n v="18021"/>
    <n v="662"/>
    <n v="0.19028456453003736"/>
  </r>
  <r>
    <x v="6"/>
    <x v="0"/>
    <x v="3"/>
    <n v="6000"/>
    <n v="349"/>
    <x v="5"/>
    <n v="5589"/>
    <n v="62"/>
    <n v="0.15085158150851583"/>
  </r>
  <r>
    <x v="10"/>
    <x v="2"/>
    <x v="0"/>
    <n v="22500"/>
    <n v="3654"/>
    <x v="5"/>
    <n v="18043"/>
    <n v="803"/>
    <n v="0.18016603096253084"/>
  </r>
  <r>
    <x v="10"/>
    <x v="2"/>
    <x v="2"/>
    <n v="9400"/>
    <n v="1634"/>
    <x v="0"/>
    <n v="7130"/>
    <n v="636"/>
    <n v="0.28017621145374449"/>
  </r>
  <r>
    <x v="11"/>
    <x v="1"/>
    <x v="3"/>
    <n v="15800"/>
    <n v="1184"/>
    <x v="0"/>
    <n v="14131"/>
    <n v="485"/>
    <n v="0.29059316956261233"/>
  </r>
  <r>
    <x v="2"/>
    <x v="0"/>
    <x v="3"/>
    <n v="6300"/>
    <n v="687"/>
    <x v="4"/>
    <n v="5527"/>
    <n v="86"/>
    <n v="0.11125485122897801"/>
  </r>
  <r>
    <x v="7"/>
    <x v="2"/>
    <x v="2"/>
    <n v="9000"/>
    <n v="1193"/>
    <x v="4"/>
    <n v="7659"/>
    <n v="148"/>
    <n v="0.11036539895600299"/>
  </r>
  <r>
    <x v="6"/>
    <x v="2"/>
    <x v="0"/>
    <n v="22800"/>
    <n v="3609"/>
    <x v="4"/>
    <n v="18698"/>
    <n v="493"/>
    <n v="0.12018527547537787"/>
  </r>
  <r>
    <x v="9"/>
    <x v="1"/>
    <x v="0"/>
    <n v="19500"/>
    <n v="1770"/>
    <x v="2"/>
    <n v="17006"/>
    <n v="724"/>
    <n v="0.29029671210906177"/>
  </r>
  <r>
    <x v="6"/>
    <x v="1"/>
    <x v="2"/>
    <n v="7100"/>
    <n v="1103"/>
    <x v="0"/>
    <n v="5589"/>
    <n v="408"/>
    <n v="0.27001985440105891"/>
  </r>
  <r>
    <x v="6"/>
    <x v="2"/>
    <x v="2"/>
    <n v="9400"/>
    <n v="1187"/>
    <x v="0"/>
    <n v="7878"/>
    <n v="335"/>
    <n v="0.22010512483574243"/>
  </r>
  <r>
    <x v="9"/>
    <x v="2"/>
    <x v="1"/>
    <n v="8800"/>
    <n v="1125"/>
    <x v="2"/>
    <n v="7299"/>
    <n v="376"/>
    <n v="0.25049966688874081"/>
  </r>
  <r>
    <x v="4"/>
    <x v="1"/>
    <x v="1"/>
    <n v="23500"/>
    <n v="2599"/>
    <x v="4"/>
    <n v="19987"/>
    <n v="914"/>
    <n v="0.26017648733276399"/>
  </r>
  <r>
    <x v="1"/>
    <x v="2"/>
    <x v="2"/>
    <n v="10400"/>
    <n v="1293"/>
    <x v="2"/>
    <n v="8552"/>
    <n v="555"/>
    <n v="0.30032467532467533"/>
  </r>
  <r>
    <x v="8"/>
    <x v="0"/>
    <x v="0"/>
    <n v="6300"/>
    <n v="260"/>
    <x v="2"/>
    <n v="5974"/>
    <n v="66"/>
    <n v="0.20245398773006135"/>
  </r>
  <r>
    <x v="0"/>
    <x v="0"/>
    <x v="1"/>
    <n v="8800"/>
    <n v="2122"/>
    <x v="0"/>
    <n v="5810"/>
    <n v="868"/>
    <n v="0.29030100334448161"/>
  </r>
  <r>
    <x v="3"/>
    <x v="1"/>
    <x v="0"/>
    <n v="20800"/>
    <n v="2599"/>
    <x v="5"/>
    <n v="17510"/>
    <n v="691"/>
    <n v="0.21003039513677813"/>
  </r>
  <r>
    <x v="2"/>
    <x v="0"/>
    <x v="1"/>
    <n v="7000"/>
    <n v="522"/>
    <x v="0"/>
    <n v="6419"/>
    <n v="59"/>
    <n v="0.10154905335628227"/>
  </r>
  <r>
    <x v="7"/>
    <x v="2"/>
    <x v="3"/>
    <n v="18800"/>
    <n v="1403"/>
    <x v="0"/>
    <n v="17149"/>
    <n v="248"/>
    <n v="0.15021199273167776"/>
  </r>
  <r>
    <x v="11"/>
    <x v="2"/>
    <x v="3"/>
    <n v="16800"/>
    <n v="1592"/>
    <x v="4"/>
    <n v="14758"/>
    <n v="450"/>
    <n v="0.22037218413320275"/>
  </r>
  <r>
    <x v="10"/>
    <x v="0"/>
    <x v="3"/>
    <n v="6100"/>
    <n v="687"/>
    <x v="4"/>
    <n v="5224.8"/>
    <n v="188.19999999999982"/>
    <n v="0.21503656307129781"/>
  </r>
  <r>
    <x v="10"/>
    <x v="1"/>
    <x v="0"/>
    <n v="16800"/>
    <n v="847"/>
    <x v="4"/>
    <n v="15842.6"/>
    <n v="110.39999999999964"/>
    <n v="0.11531230415709179"/>
  </r>
  <r>
    <x v="5"/>
    <x v="2"/>
    <x v="1"/>
    <n v="7500"/>
    <n v="589"/>
    <x v="0"/>
    <n v="6692"/>
    <n v="219"/>
    <n v="0.27103960396039606"/>
  </r>
  <r>
    <x v="0"/>
    <x v="0"/>
    <x v="2"/>
    <n v="10100"/>
    <n v="1018"/>
    <x v="0"/>
    <n v="8685"/>
    <n v="397"/>
    <n v="0.280565371024735"/>
  </r>
  <r>
    <x v="1"/>
    <x v="1"/>
    <x v="2"/>
    <n v="10000"/>
    <n v="946"/>
    <x v="0"/>
    <n v="8805.7999999999993"/>
    <n v="248.20000000000073"/>
    <n v="0.20783788310165849"/>
  </r>
  <r>
    <x v="11"/>
    <x v="1"/>
    <x v="0"/>
    <n v="9500"/>
    <n v="2427"/>
    <x v="5"/>
    <n v="6803"/>
    <n v="270"/>
    <n v="0.10011123470522804"/>
  </r>
  <r>
    <x v="10"/>
    <x v="1"/>
    <x v="3"/>
    <n v="6300"/>
    <n v="793"/>
    <x v="0"/>
    <n v="5366"/>
    <n v="141"/>
    <n v="0.15096359743040685"/>
  </r>
  <r>
    <x v="7"/>
    <x v="1"/>
    <x v="1"/>
    <n v="23500"/>
    <n v="4946"/>
    <x v="5"/>
    <n v="17681"/>
    <n v="873"/>
    <n v="0.15002577762502148"/>
  </r>
  <r>
    <x v="0"/>
    <x v="2"/>
    <x v="2"/>
    <n v="11300"/>
    <n v="1158"/>
    <x v="4"/>
    <n v="9669"/>
    <n v="473"/>
    <n v="0.29000613120784796"/>
  </r>
  <r>
    <x v="2"/>
    <x v="1"/>
    <x v="0"/>
    <n v="17300"/>
    <n v="2408"/>
    <x v="0"/>
    <n v="14290"/>
    <n v="602"/>
    <n v="0.2"/>
  </r>
  <r>
    <x v="11"/>
    <x v="2"/>
    <x v="2"/>
    <n v="10300"/>
    <n v="1719"/>
    <x v="0"/>
    <n v="8037"/>
    <n v="544"/>
    <n v="0.24038886433937251"/>
  </r>
  <r>
    <x v="4"/>
    <x v="1"/>
    <x v="0"/>
    <n v="6300"/>
    <n v="1468"/>
    <x v="5"/>
    <n v="4202"/>
    <n v="630"/>
    <n v="0.30028598665395617"/>
  </r>
  <r>
    <x v="11"/>
    <x v="2"/>
    <x v="0"/>
    <n v="7300"/>
    <n v="656"/>
    <x v="5"/>
    <n v="6425"/>
    <n v="219"/>
    <n v="0.25028571428571428"/>
  </r>
  <r>
    <x v="9"/>
    <x v="0"/>
    <x v="3"/>
    <n v="4300"/>
    <n v="231"/>
    <x v="4"/>
    <n v="3999"/>
    <n v="70"/>
    <n v="0.23255813953488372"/>
  </r>
  <r>
    <x v="9"/>
    <x v="1"/>
    <x v="2"/>
    <n v="11400"/>
    <n v="1824"/>
    <x v="4"/>
    <n v="9253"/>
    <n v="323"/>
    <n v="0.15044247787610621"/>
  </r>
  <r>
    <x v="3"/>
    <x v="2"/>
    <x v="3"/>
    <n v="5200"/>
    <n v="546"/>
    <x v="4"/>
    <n v="4541"/>
    <n v="113"/>
    <n v="0.17147192716236723"/>
  </r>
  <r>
    <x v="3"/>
    <x v="1"/>
    <x v="1"/>
    <n v="8500"/>
    <n v="2374"/>
    <x v="0"/>
    <n v="5639"/>
    <n v="487"/>
    <n v="0.17022020272631946"/>
  </r>
  <r>
    <x v="5"/>
    <x v="1"/>
    <x v="1"/>
    <n v="10300"/>
    <n v="2685"/>
    <x v="0"/>
    <n v="7177"/>
    <n v="438"/>
    <n v="0.14024975984630164"/>
  </r>
  <r>
    <x v="9"/>
    <x v="0"/>
    <x v="1"/>
    <n v="8500"/>
    <n v="2445"/>
    <x v="5"/>
    <n v="5589"/>
    <n v="466"/>
    <n v="0.16008244589488149"/>
  </r>
  <r>
    <x v="9"/>
    <x v="1"/>
    <x v="3"/>
    <n v="8300"/>
    <n v="861"/>
    <x v="3"/>
    <n v="7195"/>
    <n v="244"/>
    <n v="0.22081447963800904"/>
  </r>
  <r>
    <x v="11"/>
    <x v="0"/>
    <x v="2"/>
    <n v="10100"/>
    <n v="1622"/>
    <x v="4"/>
    <n v="8046"/>
    <n v="432"/>
    <n v="0.21032132424537489"/>
  </r>
  <r>
    <x v="1"/>
    <x v="2"/>
    <x v="1"/>
    <n v="9800"/>
    <n v="2255"/>
    <x v="4"/>
    <n v="6667"/>
    <n v="878"/>
    <n v="0.28024257899776572"/>
  </r>
  <r>
    <x v="8"/>
    <x v="2"/>
    <x v="3"/>
    <n v="20500"/>
    <n v="2128"/>
    <x v="4"/>
    <n v="17996"/>
    <n v="376"/>
    <n v="0.15015974440894569"/>
  </r>
  <r>
    <x v="10"/>
    <x v="1"/>
    <x v="1"/>
    <n v="6300"/>
    <n v="661"/>
    <x v="3"/>
    <n v="5433.6"/>
    <n v="205.39999999999964"/>
    <n v="0.23707294552169866"/>
  </r>
  <r>
    <x v="1"/>
    <x v="0"/>
    <x v="3"/>
    <n v="7000"/>
    <n v="395"/>
    <x v="4"/>
    <n v="6465"/>
    <n v="140"/>
    <n v="0.26168224299065418"/>
  </r>
  <r>
    <x v="0"/>
    <x v="0"/>
    <x v="3"/>
    <n v="7000"/>
    <n v="571"/>
    <x v="5"/>
    <n v="6312"/>
    <n v="117"/>
    <n v="0.17005813953488372"/>
  </r>
  <r>
    <x v="8"/>
    <x v="1"/>
    <x v="3"/>
    <n v="20500"/>
    <n v="884"/>
    <x v="4"/>
    <n v="19381"/>
    <n v="235"/>
    <n v="0.21000893655049152"/>
  </r>
  <r>
    <x v="8"/>
    <x v="0"/>
    <x v="1"/>
    <n v="21800"/>
    <n v="2119"/>
    <x v="5"/>
    <n v="18772"/>
    <n v="909"/>
    <n v="0.30019815059445176"/>
  </r>
  <r>
    <x v="8"/>
    <x v="0"/>
    <x v="3"/>
    <n v="20000"/>
    <n v="1418"/>
    <x v="5"/>
    <n v="17973"/>
    <n v="609"/>
    <n v="0.30044400592007892"/>
  </r>
  <r>
    <x v="5"/>
    <x v="0"/>
    <x v="0"/>
    <n v="15000"/>
    <n v="2152"/>
    <x v="5"/>
    <n v="12407"/>
    <n v="441"/>
    <n v="0.17007327419976861"/>
  </r>
  <r>
    <x v="9"/>
    <x v="0"/>
    <x v="2"/>
    <n v="9300"/>
    <n v="1478"/>
    <x v="3"/>
    <n v="7329"/>
    <n v="493"/>
    <n v="0.25012683916793504"/>
  </r>
  <r>
    <x v="2"/>
    <x v="0"/>
    <x v="2"/>
    <n v="9300"/>
    <n v="1539"/>
    <x v="3"/>
    <n v="7423"/>
    <n v="338"/>
    <n v="0.18007458710708577"/>
  </r>
  <r>
    <x v="0"/>
    <x v="1"/>
    <x v="3"/>
    <n v="7000"/>
    <n v="467"/>
    <x v="3"/>
    <n v="6416"/>
    <n v="117"/>
    <n v="0.20034246575342465"/>
  </r>
  <r>
    <x v="5"/>
    <x v="2"/>
    <x v="2"/>
    <n v="11300"/>
    <n v="1660"/>
    <x v="5"/>
    <n v="9224"/>
    <n v="416"/>
    <n v="0.20038535645472061"/>
  </r>
  <r>
    <x v="5"/>
    <x v="0"/>
    <x v="2"/>
    <n v="11000"/>
    <n v="1645"/>
    <x v="3"/>
    <n v="9064"/>
    <n v="291"/>
    <n v="0.15030991735537191"/>
  </r>
  <r>
    <x v="0"/>
    <x v="1"/>
    <x v="2"/>
    <n v="8400"/>
    <n v="1582"/>
    <x v="3"/>
    <n v="6422"/>
    <n v="396"/>
    <n v="0.20020222446916078"/>
  </r>
  <r>
    <x v="3"/>
    <x v="0"/>
    <x v="0"/>
    <n v="21300"/>
    <n v="3662"/>
    <x v="3"/>
    <n v="16068"/>
    <n v="1570"/>
    <n v="0.30007645259938837"/>
  </r>
  <r>
    <x v="2"/>
    <x v="2"/>
    <x v="1"/>
    <n v="6800"/>
    <n v="1024"/>
    <x v="3"/>
    <n v="5434"/>
    <n v="342"/>
    <n v="0.25036603221083453"/>
  </r>
  <r>
    <x v="8"/>
    <x v="2"/>
    <x v="1"/>
    <n v="24500"/>
    <n v="5446"/>
    <x v="5"/>
    <n v="18016"/>
    <n v="1038"/>
    <n v="0.16008636644046884"/>
  </r>
  <r>
    <x v="3"/>
    <x v="0"/>
    <x v="1"/>
    <n v="8800"/>
    <n v="2439"/>
    <x v="5"/>
    <n v="5896"/>
    <n v="465"/>
    <n v="0.160123966942148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0001"/>
    <x v="0"/>
    <x v="0"/>
    <n v="11"/>
    <n v="8"/>
    <s v="Bogotá"/>
    <x v="0"/>
    <n v="91"/>
    <n v="91"/>
    <x v="0"/>
    <n v="273000"/>
    <n v="182"/>
    <n v="3000"/>
  </r>
  <r>
    <n v="10002"/>
    <x v="0"/>
    <x v="1"/>
    <n v="10"/>
    <n v="4"/>
    <s v="Ibagué"/>
    <x v="1"/>
    <n v="179"/>
    <n v="179"/>
    <x v="1"/>
    <n v="1253000"/>
    <n v="716"/>
    <n v="7000"/>
  </r>
  <r>
    <n v="10003"/>
    <x v="0"/>
    <x v="2"/>
    <n v="4"/>
    <n v="12"/>
    <s v="Montería"/>
    <x v="2"/>
    <n v="245"/>
    <n v="245"/>
    <x v="2"/>
    <n v="1837500"/>
    <n v="612.5"/>
    <n v="7500"/>
  </r>
  <r>
    <n v="10004"/>
    <x v="0"/>
    <x v="3"/>
    <n v="8"/>
    <n v="17"/>
    <s v="Medellín"/>
    <x v="3"/>
    <n v="144"/>
    <n v="144"/>
    <x v="1"/>
    <n v="1008000"/>
    <n v="576"/>
    <n v="7000"/>
  </r>
  <r>
    <n v="10005"/>
    <x v="0"/>
    <x v="4"/>
    <n v="12"/>
    <n v="14"/>
    <s v="Popayán"/>
    <x v="4"/>
    <n v="116"/>
    <n v="116"/>
    <x v="3"/>
    <n v="638000"/>
    <n v="406"/>
    <n v="5500"/>
  </r>
  <r>
    <n v="10006"/>
    <x v="0"/>
    <x v="5"/>
    <n v="9"/>
    <n v="9"/>
    <s v="Cali"/>
    <x v="5"/>
    <n v="59"/>
    <n v="59"/>
    <x v="0"/>
    <n v="177000"/>
    <n v="118"/>
    <n v="3000"/>
  </r>
  <r>
    <n v="10007"/>
    <x v="0"/>
    <x v="1"/>
    <n v="10"/>
    <n v="7"/>
    <s v="Medellín"/>
    <x v="2"/>
    <n v="110"/>
    <n v="110"/>
    <x v="3"/>
    <n v="605000"/>
    <n v="385"/>
    <n v="5500"/>
  </r>
  <r>
    <n v="10008"/>
    <x v="0"/>
    <x v="5"/>
    <n v="9"/>
    <n v="25"/>
    <s v="Neiva"/>
    <x v="5"/>
    <n v="66"/>
    <n v="66"/>
    <x v="3"/>
    <n v="363000"/>
    <n v="231"/>
    <n v="5500"/>
  </r>
  <r>
    <n v="10009"/>
    <x v="0"/>
    <x v="6"/>
    <n v="1"/>
    <n v="17"/>
    <s v="Palmira"/>
    <x v="2"/>
    <n v="242"/>
    <n v="242"/>
    <x v="0"/>
    <n v="580800"/>
    <n v="338.8"/>
    <n v="2400"/>
  </r>
  <r>
    <n v="10010"/>
    <x v="0"/>
    <x v="7"/>
    <n v="2"/>
    <n v="4"/>
    <s v="Cali"/>
    <x v="5"/>
    <n v="295"/>
    <n v="295"/>
    <x v="0"/>
    <n v="708000"/>
    <n v="413"/>
    <n v="2400"/>
  </r>
  <r>
    <n v="10011"/>
    <x v="0"/>
    <x v="8"/>
    <n v="5"/>
    <n v="25"/>
    <s v="Popayán"/>
    <x v="0"/>
    <n v="176"/>
    <n v="176"/>
    <x v="1"/>
    <n v="1232000"/>
    <n v="704"/>
    <n v="7000"/>
  </r>
  <r>
    <n v="10012"/>
    <x v="0"/>
    <x v="7"/>
    <n v="2"/>
    <n v="7"/>
    <s v="Ibagué"/>
    <x v="2"/>
    <n v="243"/>
    <n v="243"/>
    <x v="0"/>
    <n v="583200"/>
    <n v="340.2"/>
    <n v="2400"/>
  </r>
  <r>
    <n v="10013"/>
    <x v="0"/>
    <x v="4"/>
    <n v="12"/>
    <n v="24"/>
    <s v="Armenia"/>
    <x v="4"/>
    <n v="92"/>
    <n v="92"/>
    <x v="0"/>
    <n v="276000"/>
    <n v="184"/>
    <n v="3000"/>
  </r>
  <r>
    <n v="10014"/>
    <x v="0"/>
    <x v="3"/>
    <n v="8"/>
    <n v="30"/>
    <s v="Villavicencio"/>
    <x v="1"/>
    <n v="238"/>
    <n v="238"/>
    <x v="3"/>
    <n v="1023400"/>
    <n v="547.4"/>
    <n v="4300"/>
  </r>
  <r>
    <n v="10015"/>
    <x v="0"/>
    <x v="5"/>
    <n v="9"/>
    <n v="22"/>
    <s v="Popayán"/>
    <x v="1"/>
    <n v="223"/>
    <n v="223"/>
    <x v="2"/>
    <n v="1672500"/>
    <n v="557.5"/>
    <n v="7500"/>
  </r>
  <r>
    <n v="10016"/>
    <x v="0"/>
    <x v="2"/>
    <n v="4"/>
    <n v="24"/>
    <s v="Bogotá"/>
    <x v="4"/>
    <n v="106"/>
    <n v="106"/>
    <x v="0"/>
    <n v="318000"/>
    <n v="212"/>
    <n v="3000"/>
  </r>
  <r>
    <n v="10017"/>
    <x v="0"/>
    <x v="6"/>
    <n v="1"/>
    <n v="15"/>
    <s v="Valledupar"/>
    <x v="0"/>
    <n v="298"/>
    <n v="298"/>
    <x v="3"/>
    <n v="1281400"/>
    <n v="685.4"/>
    <n v="4300"/>
  </r>
  <r>
    <n v="10018"/>
    <x v="0"/>
    <x v="1"/>
    <n v="10"/>
    <n v="30"/>
    <s v="Pereira"/>
    <x v="4"/>
    <n v="278"/>
    <n v="278"/>
    <x v="2"/>
    <n v="2085000"/>
    <n v="695"/>
    <n v="7500"/>
  </r>
  <r>
    <n v="10019"/>
    <x v="0"/>
    <x v="9"/>
    <n v="3"/>
    <n v="6"/>
    <s v="Sincelejo"/>
    <x v="5"/>
    <n v="262"/>
    <n v="262"/>
    <x v="2"/>
    <n v="1965000"/>
    <n v="655"/>
    <n v="7500"/>
  </r>
  <r>
    <n v="10020"/>
    <x v="0"/>
    <x v="8"/>
    <n v="5"/>
    <n v="28"/>
    <s v="Medellín"/>
    <x v="0"/>
    <n v="90"/>
    <n v="90"/>
    <x v="1"/>
    <n v="630000"/>
    <n v="360"/>
    <n v="7000"/>
  </r>
  <r>
    <n v="10021"/>
    <x v="0"/>
    <x v="2"/>
    <n v="4"/>
    <n v="17"/>
    <s v="Cali"/>
    <x v="2"/>
    <n v="83"/>
    <n v="83"/>
    <x v="0"/>
    <n v="249000"/>
    <n v="166"/>
    <n v="3000"/>
  </r>
  <r>
    <n v="10022"/>
    <x v="0"/>
    <x v="7"/>
    <n v="2"/>
    <n v="26"/>
    <s v="Medellín"/>
    <x v="5"/>
    <n v="56"/>
    <n v="56"/>
    <x v="1"/>
    <n v="392000"/>
    <n v="224"/>
    <n v="7000"/>
  </r>
  <r>
    <n v="10023"/>
    <x v="0"/>
    <x v="3"/>
    <n v="8"/>
    <n v="6"/>
    <s v="Cali"/>
    <x v="2"/>
    <n v="86"/>
    <n v="86"/>
    <x v="1"/>
    <n v="602000"/>
    <n v="344"/>
    <n v="7000"/>
  </r>
  <r>
    <n v="10024"/>
    <x v="0"/>
    <x v="1"/>
    <n v="10"/>
    <n v="4"/>
    <s v="Popayán"/>
    <x v="4"/>
    <n v="142"/>
    <n v="142"/>
    <x v="1"/>
    <n v="994000"/>
    <n v="568"/>
    <n v="7000"/>
  </r>
  <r>
    <n v="10025"/>
    <x v="0"/>
    <x v="2"/>
    <n v="4"/>
    <n v="3"/>
    <s v="Santa Marta"/>
    <x v="4"/>
    <n v="208"/>
    <n v="208"/>
    <x v="2"/>
    <n v="1560000"/>
    <n v="520"/>
    <n v="7500"/>
  </r>
  <r>
    <n v="10026"/>
    <x v="0"/>
    <x v="1"/>
    <n v="10"/>
    <n v="30"/>
    <s v="Villavicencio"/>
    <x v="2"/>
    <n v="53"/>
    <n v="53"/>
    <x v="0"/>
    <n v="159000"/>
    <n v="106"/>
    <n v="3000"/>
  </r>
  <r>
    <n v="10027"/>
    <x v="0"/>
    <x v="9"/>
    <n v="3"/>
    <n v="11"/>
    <s v="Manizales"/>
    <x v="5"/>
    <n v="115"/>
    <n v="115"/>
    <x v="0"/>
    <n v="345000"/>
    <n v="230"/>
    <n v="3000"/>
  </r>
  <r>
    <n v="10028"/>
    <x v="0"/>
    <x v="5"/>
    <n v="9"/>
    <n v="4"/>
    <s v="Neiva"/>
    <x v="1"/>
    <n v="106"/>
    <n v="106"/>
    <x v="3"/>
    <n v="583000"/>
    <n v="371"/>
    <n v="5500"/>
  </r>
  <r>
    <n v="10029"/>
    <x v="0"/>
    <x v="10"/>
    <n v="6"/>
    <n v="5"/>
    <s v="Armenia"/>
    <x v="2"/>
    <n v="278"/>
    <n v="278"/>
    <x v="2"/>
    <n v="2085000"/>
    <n v="695"/>
    <n v="7500"/>
  </r>
  <r>
    <n v="10030"/>
    <x v="0"/>
    <x v="6"/>
    <n v="1"/>
    <n v="18"/>
    <s v="Medellín"/>
    <x v="2"/>
    <n v="174"/>
    <n v="174"/>
    <x v="1"/>
    <n v="1218000"/>
    <n v="696"/>
    <n v="7000"/>
  </r>
  <r>
    <n v="10031"/>
    <x v="0"/>
    <x v="2"/>
    <n v="4"/>
    <n v="21"/>
    <s v="Pasto"/>
    <x v="2"/>
    <n v="114"/>
    <n v="114"/>
    <x v="3"/>
    <n v="627000"/>
    <n v="399"/>
    <n v="5500"/>
  </r>
  <r>
    <n v="10032"/>
    <x v="0"/>
    <x v="0"/>
    <n v="11"/>
    <n v="13"/>
    <s v="Cartagena"/>
    <x v="2"/>
    <n v="134"/>
    <n v="134"/>
    <x v="1"/>
    <n v="938000"/>
    <n v="536"/>
    <n v="7000"/>
  </r>
  <r>
    <n v="10033"/>
    <x v="0"/>
    <x v="8"/>
    <n v="5"/>
    <n v="19"/>
    <s v="Valledupar"/>
    <x v="5"/>
    <n v="61"/>
    <n v="61"/>
    <x v="0"/>
    <n v="183000"/>
    <n v="122"/>
    <n v="3000"/>
  </r>
  <r>
    <n v="10034"/>
    <x v="0"/>
    <x v="10"/>
    <n v="6"/>
    <n v="20"/>
    <s v="Montería"/>
    <x v="1"/>
    <n v="61"/>
    <n v="61"/>
    <x v="3"/>
    <n v="335500"/>
    <n v="213.5"/>
    <n v="5500"/>
  </r>
  <r>
    <n v="10035"/>
    <x v="0"/>
    <x v="7"/>
    <n v="2"/>
    <n v="1"/>
    <s v="Sincelejo"/>
    <x v="0"/>
    <n v="170"/>
    <n v="170"/>
    <x v="1"/>
    <n v="1190000"/>
    <n v="680"/>
    <n v="7000"/>
  </r>
  <r>
    <n v="10036"/>
    <x v="0"/>
    <x v="4"/>
    <n v="12"/>
    <n v="25"/>
    <s v="Cali"/>
    <x v="2"/>
    <n v="164"/>
    <n v="164"/>
    <x v="1"/>
    <n v="1148000"/>
    <n v="656"/>
    <n v="7000"/>
  </r>
  <r>
    <n v="10037"/>
    <x v="0"/>
    <x v="3"/>
    <n v="8"/>
    <n v="1"/>
    <s v="Montería"/>
    <x v="2"/>
    <n v="241"/>
    <n v="241"/>
    <x v="0"/>
    <n v="578400"/>
    <n v="337.4"/>
    <n v="2400"/>
  </r>
  <r>
    <n v="10038"/>
    <x v="0"/>
    <x v="11"/>
    <n v="7"/>
    <n v="16"/>
    <s v="Armenia"/>
    <x v="0"/>
    <n v="297"/>
    <n v="297"/>
    <x v="0"/>
    <n v="712800"/>
    <n v="415.8"/>
    <n v="2400"/>
  </r>
  <r>
    <n v="10039"/>
    <x v="0"/>
    <x v="9"/>
    <n v="3"/>
    <n v="21"/>
    <s v="Villavicencio"/>
    <x v="4"/>
    <n v="250"/>
    <n v="250"/>
    <x v="2"/>
    <n v="1875000"/>
    <n v="625"/>
    <n v="7500"/>
  </r>
  <r>
    <n v="10040"/>
    <x v="0"/>
    <x v="6"/>
    <n v="1"/>
    <n v="30"/>
    <s v="Bucaramanga"/>
    <x v="0"/>
    <n v="53"/>
    <n v="53"/>
    <x v="2"/>
    <n v="466400"/>
    <n v="201.4"/>
    <n v="8800"/>
  </r>
  <r>
    <n v="10041"/>
    <x v="0"/>
    <x v="1"/>
    <n v="10"/>
    <n v="21"/>
    <s v="Armenia"/>
    <x v="5"/>
    <n v="258"/>
    <n v="258"/>
    <x v="2"/>
    <n v="1935000"/>
    <n v="645"/>
    <n v="7500"/>
  </r>
  <r>
    <n v="10042"/>
    <x v="0"/>
    <x v="5"/>
    <n v="9"/>
    <n v="3"/>
    <s v="Pasto"/>
    <x v="1"/>
    <n v="256"/>
    <n v="256"/>
    <x v="2"/>
    <n v="1920000"/>
    <n v="640"/>
    <n v="7500"/>
  </r>
  <r>
    <n v="10043"/>
    <x v="0"/>
    <x v="7"/>
    <n v="2"/>
    <n v="22"/>
    <s v="Pasto"/>
    <x v="5"/>
    <n v="261"/>
    <n v="261"/>
    <x v="3"/>
    <n v="1122300"/>
    <n v="600.29999999999995"/>
    <n v="4300"/>
  </r>
  <r>
    <n v="10044"/>
    <x v="0"/>
    <x v="5"/>
    <n v="9"/>
    <n v="20"/>
    <s v="Cartagena"/>
    <x v="5"/>
    <n v="77"/>
    <n v="77"/>
    <x v="1"/>
    <n v="539000"/>
    <n v="308"/>
    <n v="7000"/>
  </r>
  <r>
    <n v="10045"/>
    <x v="0"/>
    <x v="10"/>
    <n v="6"/>
    <n v="28"/>
    <s v="Cúcuta"/>
    <x v="4"/>
    <n v="51"/>
    <n v="51"/>
    <x v="3"/>
    <n v="280500"/>
    <n v="178.5"/>
    <n v="5500"/>
  </r>
  <r>
    <n v="10046"/>
    <x v="0"/>
    <x v="6"/>
    <n v="1"/>
    <n v="13"/>
    <s v="Neiva"/>
    <x v="5"/>
    <n v="217"/>
    <n v="217"/>
    <x v="0"/>
    <n v="520800"/>
    <n v="303.8"/>
    <n v="2400"/>
  </r>
  <r>
    <n v="10047"/>
    <x v="0"/>
    <x v="6"/>
    <n v="1"/>
    <n v="29"/>
    <s v="Valledupar"/>
    <x v="0"/>
    <n v="108"/>
    <n v="108"/>
    <x v="2"/>
    <n v="950400"/>
    <n v="410.4"/>
    <n v="8800"/>
  </r>
  <r>
    <n v="10048"/>
    <x v="0"/>
    <x v="4"/>
    <n v="12"/>
    <n v="12"/>
    <s v="Ibagué"/>
    <x v="2"/>
    <n v="170"/>
    <n v="170"/>
    <x v="1"/>
    <n v="1190000"/>
    <n v="680"/>
    <n v="7000"/>
  </r>
  <r>
    <n v="10049"/>
    <x v="0"/>
    <x v="9"/>
    <n v="3"/>
    <n v="5"/>
    <s v="Sincelejo"/>
    <x v="0"/>
    <n v="123"/>
    <n v="123"/>
    <x v="1"/>
    <n v="861000"/>
    <n v="492"/>
    <n v="7000"/>
  </r>
  <r>
    <n v="10050"/>
    <x v="0"/>
    <x v="2"/>
    <n v="4"/>
    <n v="17"/>
    <s v="Popayán"/>
    <x v="1"/>
    <n v="242"/>
    <n v="242"/>
    <x v="2"/>
    <n v="1815000"/>
    <n v="605"/>
    <n v="7500"/>
  </r>
  <r>
    <n v="10051"/>
    <x v="0"/>
    <x v="4"/>
    <n v="12"/>
    <n v="4"/>
    <s v="Sincelejo"/>
    <x v="1"/>
    <n v="285"/>
    <n v="285"/>
    <x v="2"/>
    <n v="2137500"/>
    <n v="712.5"/>
    <n v="7500"/>
  </r>
  <r>
    <n v="10052"/>
    <x v="0"/>
    <x v="10"/>
    <n v="6"/>
    <n v="28"/>
    <s v="Palmira"/>
    <x v="1"/>
    <n v="203"/>
    <n v="203"/>
    <x v="2"/>
    <n v="1522500"/>
    <n v="507.5"/>
    <n v="7500"/>
  </r>
  <r>
    <n v="10053"/>
    <x v="0"/>
    <x v="1"/>
    <n v="10"/>
    <n v="13"/>
    <s v="Pereira"/>
    <x v="2"/>
    <n v="97"/>
    <n v="97"/>
    <x v="0"/>
    <n v="291000"/>
    <n v="194"/>
    <n v="3000"/>
  </r>
  <r>
    <n v="10054"/>
    <x v="0"/>
    <x v="0"/>
    <n v="11"/>
    <n v="13"/>
    <s v="Cali"/>
    <x v="0"/>
    <n v="118"/>
    <n v="118"/>
    <x v="3"/>
    <n v="649000"/>
    <n v="413"/>
    <n v="5500"/>
  </r>
  <r>
    <n v="10055"/>
    <x v="0"/>
    <x v="2"/>
    <n v="4"/>
    <n v="14"/>
    <s v="Santa Marta"/>
    <x v="4"/>
    <n v="229"/>
    <n v="229"/>
    <x v="2"/>
    <n v="1717500"/>
    <n v="572.5"/>
    <n v="7500"/>
  </r>
  <r>
    <n v="10056"/>
    <x v="0"/>
    <x v="6"/>
    <n v="1"/>
    <n v="4"/>
    <s v="Manizales"/>
    <x v="3"/>
    <n v="229"/>
    <n v="229"/>
    <x v="3"/>
    <n v="984700"/>
    <n v="526.70000000000005"/>
    <n v="4300"/>
  </r>
  <r>
    <n v="10057"/>
    <x v="0"/>
    <x v="1"/>
    <n v="10"/>
    <n v="20"/>
    <s v="Neiva"/>
    <x v="3"/>
    <n v="152"/>
    <n v="152"/>
    <x v="1"/>
    <n v="1064000"/>
    <n v="608"/>
    <n v="7000"/>
  </r>
  <r>
    <n v="10058"/>
    <x v="0"/>
    <x v="11"/>
    <n v="7"/>
    <n v="28"/>
    <s v="Santa Marta"/>
    <x v="2"/>
    <n v="93"/>
    <n v="93"/>
    <x v="2"/>
    <n v="818400"/>
    <n v="353.4"/>
    <n v="8800"/>
  </r>
  <r>
    <n v="10059"/>
    <x v="0"/>
    <x v="5"/>
    <n v="9"/>
    <n v="5"/>
    <s v="Pasto"/>
    <x v="3"/>
    <n v="73"/>
    <n v="73"/>
    <x v="0"/>
    <n v="219000"/>
    <n v="146"/>
    <n v="3000"/>
  </r>
  <r>
    <n v="10060"/>
    <x v="0"/>
    <x v="3"/>
    <n v="8"/>
    <n v="4"/>
    <s v="Santa Marta"/>
    <x v="0"/>
    <n v="267"/>
    <n v="267"/>
    <x v="3"/>
    <n v="1148100"/>
    <n v="614.1"/>
    <n v="4300"/>
  </r>
  <r>
    <n v="10061"/>
    <x v="0"/>
    <x v="8"/>
    <n v="5"/>
    <n v="24"/>
    <s v="Manizales"/>
    <x v="5"/>
    <n v="117"/>
    <n v="117"/>
    <x v="0"/>
    <n v="351000"/>
    <n v="234"/>
    <n v="3000"/>
  </r>
  <r>
    <n v="10062"/>
    <x v="0"/>
    <x v="2"/>
    <n v="4"/>
    <n v="7"/>
    <s v="Cali"/>
    <x v="3"/>
    <n v="91"/>
    <n v="91"/>
    <x v="1"/>
    <n v="637000"/>
    <n v="364"/>
    <n v="7000"/>
  </r>
  <r>
    <n v="10063"/>
    <x v="0"/>
    <x v="8"/>
    <n v="5"/>
    <n v="29"/>
    <s v="Valledupar"/>
    <x v="0"/>
    <n v="70"/>
    <n v="70"/>
    <x v="3"/>
    <n v="385000"/>
    <n v="245"/>
    <n v="5500"/>
  </r>
  <r>
    <n v="10064"/>
    <x v="0"/>
    <x v="7"/>
    <n v="2"/>
    <n v="15"/>
    <s v="Neiva"/>
    <x v="4"/>
    <n v="74"/>
    <n v="74"/>
    <x v="2"/>
    <n v="651200"/>
    <n v="281.2"/>
    <n v="8800"/>
  </r>
  <r>
    <n v="10065"/>
    <x v="0"/>
    <x v="1"/>
    <n v="10"/>
    <n v="17"/>
    <s v="Manizales"/>
    <x v="0"/>
    <n v="106"/>
    <n v="106"/>
    <x v="0"/>
    <n v="318000"/>
    <n v="212"/>
    <n v="3000"/>
  </r>
  <r>
    <n v="10066"/>
    <x v="0"/>
    <x v="7"/>
    <n v="2"/>
    <n v="21"/>
    <s v="Montería"/>
    <x v="0"/>
    <n v="255"/>
    <n v="255"/>
    <x v="0"/>
    <n v="612000"/>
    <n v="357"/>
    <n v="2400"/>
  </r>
  <r>
    <n v="10067"/>
    <x v="0"/>
    <x v="10"/>
    <n v="6"/>
    <n v="30"/>
    <s v="Medellín"/>
    <x v="1"/>
    <n v="98"/>
    <n v="98"/>
    <x v="3"/>
    <n v="539000"/>
    <n v="343"/>
    <n v="5500"/>
  </r>
  <r>
    <n v="10068"/>
    <x v="0"/>
    <x v="5"/>
    <n v="9"/>
    <n v="17"/>
    <s v="Ibagué"/>
    <x v="5"/>
    <n v="105"/>
    <n v="105"/>
    <x v="3"/>
    <n v="577500"/>
    <n v="367.5"/>
    <n v="5500"/>
  </r>
  <r>
    <n v="10069"/>
    <x v="0"/>
    <x v="11"/>
    <n v="7"/>
    <n v="15"/>
    <s v="Sincelejo"/>
    <x v="4"/>
    <n v="281"/>
    <n v="281"/>
    <x v="0"/>
    <n v="674400"/>
    <n v="393.4"/>
    <n v="2400"/>
  </r>
  <r>
    <n v="10070"/>
    <x v="0"/>
    <x v="8"/>
    <n v="5"/>
    <n v="23"/>
    <s v="Medellín"/>
    <x v="3"/>
    <n v="200"/>
    <n v="200"/>
    <x v="2"/>
    <n v="1500000"/>
    <n v="500"/>
    <n v="7500"/>
  </r>
  <r>
    <n v="10071"/>
    <x v="0"/>
    <x v="7"/>
    <n v="2"/>
    <n v="2"/>
    <s v="Palmira"/>
    <x v="4"/>
    <n v="206"/>
    <n v="206"/>
    <x v="3"/>
    <n v="885800"/>
    <n v="473.8"/>
    <n v="4300"/>
  </r>
  <r>
    <n v="10072"/>
    <x v="0"/>
    <x v="11"/>
    <n v="7"/>
    <n v="25"/>
    <s v="Palmira"/>
    <x v="0"/>
    <n v="78"/>
    <n v="78"/>
    <x v="1"/>
    <n v="546000"/>
    <n v="312"/>
    <n v="7000"/>
  </r>
  <r>
    <n v="10073"/>
    <x v="0"/>
    <x v="3"/>
    <n v="8"/>
    <n v="10"/>
    <s v="Sincelejo"/>
    <x v="0"/>
    <n v="79"/>
    <n v="79"/>
    <x v="2"/>
    <n v="695200"/>
    <n v="300.2"/>
    <n v="8800"/>
  </r>
  <r>
    <n v="10074"/>
    <x v="0"/>
    <x v="3"/>
    <n v="8"/>
    <n v="29"/>
    <s v="Neiva"/>
    <x v="4"/>
    <n v="110"/>
    <n v="110"/>
    <x v="1"/>
    <n v="770000"/>
    <n v="440"/>
    <n v="7000"/>
  </r>
  <r>
    <n v="10075"/>
    <x v="0"/>
    <x v="2"/>
    <n v="4"/>
    <n v="24"/>
    <s v="Pereira"/>
    <x v="0"/>
    <n v="102"/>
    <n v="102"/>
    <x v="0"/>
    <n v="306000"/>
    <n v="204"/>
    <n v="3000"/>
  </r>
  <r>
    <n v="10076"/>
    <x v="0"/>
    <x v="11"/>
    <n v="7"/>
    <n v="5"/>
    <s v="Ibagué"/>
    <x v="1"/>
    <n v="62"/>
    <n v="62"/>
    <x v="1"/>
    <n v="434000"/>
    <n v="248"/>
    <n v="7000"/>
  </r>
  <r>
    <n v="10077"/>
    <x v="0"/>
    <x v="2"/>
    <n v="4"/>
    <n v="14"/>
    <s v="Pereira"/>
    <x v="1"/>
    <n v="83"/>
    <n v="83"/>
    <x v="3"/>
    <n v="456500"/>
    <n v="290.5"/>
    <n v="5500"/>
  </r>
  <r>
    <n v="10078"/>
    <x v="0"/>
    <x v="4"/>
    <n v="12"/>
    <n v="30"/>
    <s v="Pasto"/>
    <x v="1"/>
    <m/>
    <n v="102.8"/>
    <x v="1"/>
    <n v="1001000"/>
    <n v="572"/>
    <n v="9737.3540856031123"/>
  </r>
  <r>
    <n v="10079"/>
    <x v="0"/>
    <x v="5"/>
    <n v="9"/>
    <n v="19"/>
    <s v="Santa Marta"/>
    <x v="2"/>
    <n v="135"/>
    <n v="135"/>
    <x v="1"/>
    <n v="945000"/>
    <n v="540"/>
    <n v="7000"/>
  </r>
  <r>
    <n v="10080"/>
    <x v="0"/>
    <x v="10"/>
    <n v="6"/>
    <n v="30"/>
    <s v="Medellín"/>
    <x v="4"/>
    <n v="66"/>
    <n v="66"/>
    <x v="0"/>
    <n v="198000"/>
    <n v="132"/>
    <n v="3000"/>
  </r>
  <r>
    <n v="10081"/>
    <x v="0"/>
    <x v="8"/>
    <n v="5"/>
    <n v="1"/>
    <s v="Ibagué"/>
    <x v="4"/>
    <n v="89"/>
    <n v="89"/>
    <x v="3"/>
    <n v="489500"/>
    <n v="311.5"/>
    <n v="5500"/>
  </r>
  <r>
    <n v="10082"/>
    <x v="0"/>
    <x v="3"/>
    <n v="8"/>
    <n v="20"/>
    <s v="Cartagena"/>
    <x v="2"/>
    <n v="122"/>
    <n v="122"/>
    <x v="1"/>
    <n v="854000"/>
    <n v="488"/>
    <n v="7000"/>
  </r>
  <r>
    <n v="10083"/>
    <x v="0"/>
    <x v="2"/>
    <n v="4"/>
    <n v="9"/>
    <s v="Pereira"/>
    <x v="2"/>
    <n v="257"/>
    <n v="257"/>
    <x v="2"/>
    <n v="1927500"/>
    <n v="642.5"/>
    <n v="7500"/>
  </r>
  <r>
    <n v="10084"/>
    <x v="0"/>
    <x v="6"/>
    <n v="1"/>
    <n v="4"/>
    <s v="Bogotá"/>
    <x v="5"/>
    <n v="175"/>
    <n v="175"/>
    <x v="1"/>
    <n v="1225000"/>
    <n v="700"/>
    <n v="7000"/>
  </r>
  <r>
    <n v="10085"/>
    <x v="0"/>
    <x v="8"/>
    <n v="5"/>
    <n v="25"/>
    <s v="Pasto"/>
    <x v="4"/>
    <n v="216"/>
    <n v="216"/>
    <x v="2"/>
    <n v="1620000"/>
    <n v="540"/>
    <n v="7500"/>
  </r>
  <r>
    <n v="10086"/>
    <x v="0"/>
    <x v="9"/>
    <n v="3"/>
    <n v="17"/>
    <s v="Ibagué"/>
    <x v="5"/>
    <n v="97"/>
    <n v="97"/>
    <x v="0"/>
    <n v="291000"/>
    <n v="194"/>
    <n v="3000"/>
  </r>
  <r>
    <n v="10087"/>
    <x v="0"/>
    <x v="6"/>
    <n v="1"/>
    <n v="14"/>
    <s v="Montería"/>
    <x v="2"/>
    <n v="204"/>
    <n v="204"/>
    <x v="3"/>
    <n v="877200"/>
    <n v="469.2"/>
    <n v="4300"/>
  </r>
  <r>
    <n v="10088"/>
    <x v="0"/>
    <x v="3"/>
    <n v="8"/>
    <n v="12"/>
    <s v="Montería"/>
    <x v="2"/>
    <n v="96"/>
    <n v="96"/>
    <x v="1"/>
    <n v="672000"/>
    <n v="384"/>
    <n v="7000"/>
  </r>
  <r>
    <n v="10089"/>
    <x v="0"/>
    <x v="6"/>
    <n v="1"/>
    <n v="18"/>
    <s v="Villavicencio"/>
    <x v="2"/>
    <n v="114"/>
    <n v="114"/>
    <x v="1"/>
    <n v="798000"/>
    <n v="456"/>
    <n v="7000"/>
  </r>
  <r>
    <n v="10090"/>
    <x v="0"/>
    <x v="11"/>
    <n v="7"/>
    <n v="30"/>
    <s v="Cali"/>
    <x v="2"/>
    <n v="142"/>
    <n v="142"/>
    <x v="1"/>
    <n v="994000"/>
    <n v="568"/>
    <n v="7000"/>
  </r>
  <r>
    <n v="10091"/>
    <x v="0"/>
    <x v="4"/>
    <n v="12"/>
    <n v="12"/>
    <s v="Cúcuta"/>
    <x v="1"/>
    <n v="87"/>
    <n v="87"/>
    <x v="0"/>
    <n v="261000"/>
    <n v="174"/>
    <n v="3000"/>
  </r>
  <r>
    <n v="10092"/>
    <x v="0"/>
    <x v="7"/>
    <n v="2"/>
    <n v="19"/>
    <s v="Valledupar"/>
    <x v="1"/>
    <n v="84"/>
    <n v="84"/>
    <x v="1"/>
    <n v="588000"/>
    <n v="336"/>
    <n v="7000"/>
  </r>
  <r>
    <n v="10093"/>
    <x v="0"/>
    <x v="8"/>
    <n v="5"/>
    <n v="1"/>
    <s v="Cartagena"/>
    <x v="5"/>
    <n v="92"/>
    <n v="92"/>
    <x v="0"/>
    <n v="276000"/>
    <n v="184"/>
    <n v="3000"/>
  </r>
  <r>
    <n v="10094"/>
    <x v="0"/>
    <x v="11"/>
    <n v="7"/>
    <n v="25"/>
    <s v="Santa Marta"/>
    <x v="4"/>
    <n v="265"/>
    <n v="265"/>
    <x v="3"/>
    <n v="1139500"/>
    <n v="609.5"/>
    <n v="4300"/>
  </r>
  <r>
    <n v="10095"/>
    <x v="0"/>
    <x v="3"/>
    <n v="8"/>
    <n v="28"/>
    <s v="Bogotá"/>
    <x v="2"/>
    <n v="275"/>
    <n v="275"/>
    <x v="0"/>
    <n v="660000"/>
    <n v="385"/>
    <n v="2400"/>
  </r>
  <r>
    <n v="10096"/>
    <x v="0"/>
    <x v="7"/>
    <n v="2"/>
    <n v="5"/>
    <s v="Bucaramanga"/>
    <x v="1"/>
    <n v="101"/>
    <n v="101"/>
    <x v="1"/>
    <n v="707000"/>
    <n v="404"/>
    <n v="7000"/>
  </r>
  <r>
    <n v="10097"/>
    <x v="0"/>
    <x v="8"/>
    <n v="5"/>
    <n v="10"/>
    <s v="Popayán"/>
    <x v="1"/>
    <n v="70"/>
    <n v="70"/>
    <x v="3"/>
    <n v="385000"/>
    <n v="245"/>
    <n v="5500"/>
  </r>
  <r>
    <n v="10098"/>
    <x v="0"/>
    <x v="11"/>
    <n v="7"/>
    <n v="1"/>
    <s v="Villavicencio"/>
    <x v="4"/>
    <n v="266"/>
    <n v="266"/>
    <x v="3"/>
    <n v="1143800"/>
    <n v="611.79999999999995"/>
    <n v="4300"/>
  </r>
  <r>
    <n v="10099"/>
    <x v="0"/>
    <x v="7"/>
    <n v="2"/>
    <n v="26"/>
    <s v="Bogotá"/>
    <x v="0"/>
    <n v="107"/>
    <n v="107"/>
    <x v="1"/>
    <n v="749000"/>
    <n v="428"/>
    <n v="7000"/>
  </r>
  <r>
    <n v="10100"/>
    <x v="0"/>
    <x v="1"/>
    <n v="10"/>
    <n v="25"/>
    <s v="Cúcuta"/>
    <x v="1"/>
    <m/>
    <n v="64.2"/>
    <x v="0"/>
    <n v="219000"/>
    <n v="146"/>
    <n v="3411.2149532710278"/>
  </r>
  <r>
    <n v="10101"/>
    <x v="0"/>
    <x v="9"/>
    <n v="3"/>
    <n v="14"/>
    <s v="Neiva"/>
    <x v="3"/>
    <n v="298"/>
    <n v="298"/>
    <x v="2"/>
    <n v="2235000"/>
    <n v="745"/>
    <n v="7500"/>
  </r>
  <r>
    <n v="10102"/>
    <x v="0"/>
    <x v="0"/>
    <n v="11"/>
    <n v="14"/>
    <s v="Popayán"/>
    <x v="5"/>
    <n v="93"/>
    <n v="93"/>
    <x v="3"/>
    <n v="511500"/>
    <n v="325.5"/>
    <n v="5500"/>
  </r>
  <r>
    <n v="10103"/>
    <x v="0"/>
    <x v="0"/>
    <n v="11"/>
    <n v="19"/>
    <s v="Medellín"/>
    <x v="4"/>
    <n v="88"/>
    <n v="88"/>
    <x v="1"/>
    <n v="616000"/>
    <n v="352"/>
    <n v="7000"/>
  </r>
  <r>
    <n v="10104"/>
    <x v="0"/>
    <x v="3"/>
    <n v="8"/>
    <n v="19"/>
    <s v="Villavicencio"/>
    <x v="2"/>
    <n v="251"/>
    <n v="251"/>
    <x v="3"/>
    <n v="1079300"/>
    <n v="577.29999999999995"/>
    <n v="4300"/>
  </r>
  <r>
    <n v="10105"/>
    <x v="0"/>
    <x v="10"/>
    <n v="6"/>
    <n v="5"/>
    <s v="Neiva"/>
    <x v="0"/>
    <n v="58"/>
    <n v="58"/>
    <x v="3"/>
    <n v="319000"/>
    <n v="203"/>
    <n v="5500"/>
  </r>
  <r>
    <n v="10106"/>
    <x v="0"/>
    <x v="8"/>
    <n v="5"/>
    <n v="6"/>
    <s v="Cartagena"/>
    <x v="2"/>
    <n v="96"/>
    <n v="96"/>
    <x v="3"/>
    <n v="528000"/>
    <n v="336"/>
    <n v="5500"/>
  </r>
  <r>
    <n v="10107"/>
    <x v="0"/>
    <x v="1"/>
    <n v="10"/>
    <n v="4"/>
    <s v="Ibagué"/>
    <x v="4"/>
    <n v="69"/>
    <n v="69"/>
    <x v="1"/>
    <n v="483000"/>
    <n v="276"/>
    <n v="7000"/>
  </r>
  <r>
    <n v="10108"/>
    <x v="0"/>
    <x v="7"/>
    <n v="2"/>
    <n v="5"/>
    <s v="Santa Marta"/>
    <x v="3"/>
    <n v="253"/>
    <n v="253"/>
    <x v="3"/>
    <n v="1087900"/>
    <n v="581.9"/>
    <n v="4300"/>
  </r>
  <r>
    <n v="10109"/>
    <x v="0"/>
    <x v="5"/>
    <n v="9"/>
    <n v="27"/>
    <s v="Pereira"/>
    <x v="1"/>
    <n v="114"/>
    <n v="114"/>
    <x v="3"/>
    <n v="627000"/>
    <n v="399"/>
    <n v="5500"/>
  </r>
  <r>
    <n v="10110"/>
    <x v="0"/>
    <x v="1"/>
    <n v="10"/>
    <n v="21"/>
    <s v="Bogotá"/>
    <x v="2"/>
    <n v="65"/>
    <n v="65"/>
    <x v="0"/>
    <n v="195000"/>
    <n v="130"/>
    <n v="3000"/>
  </r>
  <r>
    <n v="10111"/>
    <x v="0"/>
    <x v="9"/>
    <n v="3"/>
    <n v="21"/>
    <s v="Santa Marta"/>
    <x v="3"/>
    <n v="106"/>
    <n v="106"/>
    <x v="3"/>
    <n v="583000"/>
    <n v="371"/>
    <n v="5500"/>
  </r>
  <r>
    <n v="10112"/>
    <x v="0"/>
    <x v="4"/>
    <n v="12"/>
    <n v="14"/>
    <s v="Cali"/>
    <x v="2"/>
    <n v="112"/>
    <n v="112"/>
    <x v="1"/>
    <n v="784000"/>
    <n v="448"/>
    <n v="7000"/>
  </r>
  <r>
    <n v="10113"/>
    <x v="0"/>
    <x v="2"/>
    <n v="4"/>
    <n v="25"/>
    <s v="Santa Marta"/>
    <x v="0"/>
    <n v="283"/>
    <n v="283"/>
    <x v="2"/>
    <n v="2122500"/>
    <n v="707.5"/>
    <n v="7500"/>
  </r>
  <r>
    <n v="10114"/>
    <x v="0"/>
    <x v="3"/>
    <n v="8"/>
    <n v="8"/>
    <s v="Cali"/>
    <x v="3"/>
    <n v="210"/>
    <n v="210"/>
    <x v="0"/>
    <n v="504000"/>
    <n v="294"/>
    <n v="2400"/>
  </r>
  <r>
    <n v="10115"/>
    <x v="0"/>
    <x v="9"/>
    <n v="3"/>
    <n v="17"/>
    <s v="Cúcuta"/>
    <x v="5"/>
    <n v="60"/>
    <n v="60"/>
    <x v="1"/>
    <n v="420000"/>
    <n v="240"/>
    <n v="7000"/>
  </r>
  <r>
    <n v="10116"/>
    <x v="0"/>
    <x v="3"/>
    <n v="8"/>
    <n v="8"/>
    <s v="Sincelejo"/>
    <x v="3"/>
    <n v="217"/>
    <n v="217"/>
    <x v="3"/>
    <n v="933100"/>
    <n v="499.1"/>
    <n v="4300"/>
  </r>
  <r>
    <n v="10117"/>
    <x v="0"/>
    <x v="8"/>
    <n v="5"/>
    <n v="9"/>
    <s v="Villavicencio"/>
    <x v="0"/>
    <n v="86"/>
    <n v="86"/>
    <x v="3"/>
    <n v="473000"/>
    <n v="301"/>
    <n v="5500"/>
  </r>
  <r>
    <n v="10118"/>
    <x v="0"/>
    <x v="4"/>
    <n v="12"/>
    <n v="30"/>
    <s v="Cartagena"/>
    <x v="4"/>
    <n v="295"/>
    <n v="295"/>
    <x v="2"/>
    <n v="2212500"/>
    <n v="737.5"/>
    <n v="7500"/>
  </r>
  <r>
    <n v="10119"/>
    <x v="0"/>
    <x v="9"/>
    <n v="3"/>
    <n v="8"/>
    <s v="Popayán"/>
    <x v="4"/>
    <n v="293"/>
    <n v="293"/>
    <x v="2"/>
    <n v="2197500"/>
    <n v="732.5"/>
    <n v="7500"/>
  </r>
  <r>
    <n v="10120"/>
    <x v="0"/>
    <x v="8"/>
    <n v="5"/>
    <n v="4"/>
    <s v="Pasto"/>
    <x v="2"/>
    <n v="112"/>
    <n v="112"/>
    <x v="1"/>
    <n v="784000"/>
    <n v="448"/>
    <n v="7000"/>
  </r>
  <r>
    <n v="10121"/>
    <x v="0"/>
    <x v="9"/>
    <n v="3"/>
    <n v="6"/>
    <s v="Cali"/>
    <x v="2"/>
    <n v="83"/>
    <n v="83"/>
    <x v="0"/>
    <n v="249000"/>
    <n v="166"/>
    <n v="3000"/>
  </r>
  <r>
    <n v="10122"/>
    <x v="0"/>
    <x v="9"/>
    <n v="3"/>
    <n v="6"/>
    <s v="Ibagué"/>
    <x v="0"/>
    <n v="151"/>
    <n v="151"/>
    <x v="1"/>
    <n v="1057000"/>
    <n v="604"/>
    <n v="7000"/>
  </r>
  <r>
    <n v="10123"/>
    <x v="0"/>
    <x v="5"/>
    <n v="9"/>
    <n v="7"/>
    <s v="Cali"/>
    <x v="0"/>
    <n v="266"/>
    <n v="266"/>
    <x v="2"/>
    <n v="1995000"/>
    <n v="665"/>
    <n v="7500"/>
  </r>
  <r>
    <n v="10124"/>
    <x v="0"/>
    <x v="0"/>
    <n v="11"/>
    <n v="2"/>
    <s v="Montería"/>
    <x v="2"/>
    <n v="224"/>
    <n v="224"/>
    <x v="2"/>
    <n v="1680000"/>
    <n v="560"/>
    <n v="7500"/>
  </r>
  <r>
    <n v="10125"/>
    <x v="0"/>
    <x v="9"/>
    <n v="3"/>
    <n v="12"/>
    <s v="Sincelejo"/>
    <x v="3"/>
    <n v="93"/>
    <n v="93"/>
    <x v="3"/>
    <n v="511500"/>
    <n v="325.5"/>
    <n v="5500"/>
  </r>
  <r>
    <n v="10126"/>
    <x v="0"/>
    <x v="6"/>
    <n v="1"/>
    <n v="26"/>
    <s v="Bucaramanga"/>
    <x v="3"/>
    <n v="230"/>
    <n v="230"/>
    <x v="3"/>
    <n v="989000"/>
    <n v="529"/>
    <n v="4300"/>
  </r>
  <r>
    <n v="10127"/>
    <x v="0"/>
    <x v="11"/>
    <n v="7"/>
    <n v="26"/>
    <s v="Barranquilla"/>
    <x v="2"/>
    <n v="102"/>
    <n v="102"/>
    <x v="2"/>
    <n v="897600"/>
    <n v="387.6"/>
    <n v="8800"/>
  </r>
  <r>
    <n v="10128"/>
    <x v="0"/>
    <x v="4"/>
    <n v="12"/>
    <n v="15"/>
    <s v="Popayán"/>
    <x v="0"/>
    <n v="155"/>
    <n v="155"/>
    <x v="1"/>
    <n v="1085000"/>
    <n v="620"/>
    <n v="7000"/>
  </r>
  <r>
    <n v="10129"/>
    <x v="0"/>
    <x v="5"/>
    <n v="9"/>
    <n v="20"/>
    <s v="Cartagena"/>
    <x v="0"/>
    <n v="96"/>
    <n v="96"/>
    <x v="1"/>
    <n v="672000"/>
    <n v="384"/>
    <n v="7000"/>
  </r>
  <r>
    <n v="10130"/>
    <x v="0"/>
    <x v="2"/>
    <n v="4"/>
    <n v="29"/>
    <s v="Villavicencio"/>
    <x v="4"/>
    <n v="266"/>
    <n v="266"/>
    <x v="2"/>
    <n v="1995000"/>
    <n v="665"/>
    <n v="7500"/>
  </r>
  <r>
    <n v="10131"/>
    <x v="0"/>
    <x v="2"/>
    <n v="4"/>
    <n v="25"/>
    <s v="Popayán"/>
    <x v="1"/>
    <n v="103"/>
    <n v="103"/>
    <x v="3"/>
    <n v="566500"/>
    <n v="360.5"/>
    <n v="5500"/>
  </r>
  <r>
    <n v="10132"/>
    <x v="0"/>
    <x v="9"/>
    <n v="3"/>
    <n v="12"/>
    <s v="Cúcuta"/>
    <x v="4"/>
    <n v="97"/>
    <n v="97"/>
    <x v="0"/>
    <n v="291000"/>
    <n v="194"/>
    <n v="3000"/>
  </r>
  <r>
    <n v="10133"/>
    <x v="0"/>
    <x v="0"/>
    <n v="11"/>
    <n v="28"/>
    <s v="Villavicencio"/>
    <x v="5"/>
    <n v="294"/>
    <n v="294"/>
    <x v="2"/>
    <n v="2205000"/>
    <n v="735"/>
    <n v="7500"/>
  </r>
  <r>
    <n v="10134"/>
    <x v="0"/>
    <x v="1"/>
    <n v="10"/>
    <n v="14"/>
    <s v="Cúcuta"/>
    <x v="4"/>
    <n v="79"/>
    <n v="79"/>
    <x v="1"/>
    <n v="553000"/>
    <n v="316"/>
    <n v="7000"/>
  </r>
  <r>
    <n v="10135"/>
    <x v="0"/>
    <x v="2"/>
    <n v="4"/>
    <n v="2"/>
    <s v="Sincelejo"/>
    <x v="4"/>
    <n v="99"/>
    <n v="99"/>
    <x v="0"/>
    <n v="297000"/>
    <n v="198"/>
    <n v="3000"/>
  </r>
  <r>
    <n v="10136"/>
    <x v="0"/>
    <x v="2"/>
    <n v="4"/>
    <n v="14"/>
    <s v="Cali"/>
    <x v="3"/>
    <n v="114"/>
    <n v="114"/>
    <x v="0"/>
    <n v="342000"/>
    <n v="228"/>
    <n v="3000"/>
  </r>
  <r>
    <n v="10137"/>
    <x v="0"/>
    <x v="2"/>
    <n v="4"/>
    <n v="19"/>
    <s v="Cali"/>
    <x v="3"/>
    <n v="98"/>
    <n v="98"/>
    <x v="1"/>
    <n v="686000"/>
    <n v="392"/>
    <n v="7000"/>
  </r>
  <r>
    <n v="10138"/>
    <x v="0"/>
    <x v="3"/>
    <n v="8"/>
    <n v="9"/>
    <s v="Ibagué"/>
    <x v="3"/>
    <n v="179"/>
    <n v="179"/>
    <x v="1"/>
    <n v="1253000"/>
    <n v="716"/>
    <n v="7000"/>
  </r>
  <r>
    <n v="10139"/>
    <x v="0"/>
    <x v="9"/>
    <n v="3"/>
    <n v="23"/>
    <s v="Sincelejo"/>
    <x v="0"/>
    <n v="157"/>
    <n v="157"/>
    <x v="1"/>
    <n v="1099000"/>
    <n v="628"/>
    <n v="7000"/>
  </r>
  <r>
    <n v="10140"/>
    <x v="0"/>
    <x v="1"/>
    <n v="10"/>
    <n v="28"/>
    <s v="Medellín"/>
    <x v="0"/>
    <n v="70"/>
    <n v="70"/>
    <x v="3"/>
    <n v="385000"/>
    <n v="245"/>
    <n v="5500"/>
  </r>
  <r>
    <n v="10141"/>
    <x v="0"/>
    <x v="3"/>
    <n v="8"/>
    <n v="6"/>
    <s v="Medellín"/>
    <x v="5"/>
    <n v="95"/>
    <n v="95"/>
    <x v="2"/>
    <n v="836000"/>
    <n v="361"/>
    <n v="8800"/>
  </r>
  <r>
    <n v="10142"/>
    <x v="0"/>
    <x v="8"/>
    <n v="5"/>
    <n v="28"/>
    <s v="Ibagué"/>
    <x v="5"/>
    <n v="50"/>
    <n v="50"/>
    <x v="0"/>
    <n v="150000"/>
    <n v="100"/>
    <n v="3000"/>
  </r>
  <r>
    <n v="10143"/>
    <x v="0"/>
    <x v="1"/>
    <n v="10"/>
    <n v="4"/>
    <s v="Barranquilla"/>
    <x v="2"/>
    <n v="81"/>
    <n v="81"/>
    <x v="3"/>
    <n v="445500"/>
    <n v="283.5"/>
    <n v="5500"/>
  </r>
  <r>
    <n v="10144"/>
    <x v="0"/>
    <x v="3"/>
    <n v="8"/>
    <n v="18"/>
    <s v="Pereira"/>
    <x v="5"/>
    <n v="236"/>
    <n v="236"/>
    <x v="3"/>
    <n v="1014800"/>
    <n v="542.79999999999995"/>
    <n v="4300"/>
  </r>
  <r>
    <n v="10145"/>
    <x v="0"/>
    <x v="9"/>
    <n v="3"/>
    <n v="5"/>
    <s v="Popayán"/>
    <x v="0"/>
    <n v="111"/>
    <n v="111"/>
    <x v="0"/>
    <n v="333000"/>
    <n v="222"/>
    <n v="3000"/>
  </r>
  <r>
    <n v="10146"/>
    <x v="0"/>
    <x v="11"/>
    <n v="7"/>
    <n v="9"/>
    <s v="Armenia"/>
    <x v="5"/>
    <n v="57"/>
    <n v="57"/>
    <x v="2"/>
    <n v="501600"/>
    <n v="216.6"/>
    <n v="8800"/>
  </r>
  <r>
    <n v="10147"/>
    <x v="0"/>
    <x v="5"/>
    <n v="9"/>
    <n v="26"/>
    <s v="Ibagué"/>
    <x v="3"/>
    <m/>
    <n v="262.39999999999998"/>
    <x v="2"/>
    <n v="1605000"/>
    <n v="535"/>
    <n v="6116.6158536585372"/>
  </r>
  <r>
    <n v="10148"/>
    <x v="0"/>
    <x v="8"/>
    <n v="5"/>
    <n v="14"/>
    <s v="Popayán"/>
    <x v="2"/>
    <n v="76"/>
    <n v="76"/>
    <x v="3"/>
    <n v="418000"/>
    <n v="266"/>
    <n v="5500"/>
  </r>
  <r>
    <n v="10149"/>
    <x v="0"/>
    <x v="3"/>
    <n v="8"/>
    <n v="14"/>
    <s v="Popayán"/>
    <x v="1"/>
    <n v="89"/>
    <n v="89"/>
    <x v="1"/>
    <n v="623000"/>
    <n v="356"/>
    <n v="7000"/>
  </r>
  <r>
    <n v="10150"/>
    <x v="0"/>
    <x v="0"/>
    <n v="11"/>
    <n v="9"/>
    <s v="Medellín"/>
    <x v="1"/>
    <n v="101"/>
    <n v="101"/>
    <x v="0"/>
    <n v="303000"/>
    <n v="202"/>
    <n v="3000"/>
  </r>
  <r>
    <n v="10151"/>
    <x v="0"/>
    <x v="3"/>
    <n v="8"/>
    <n v="26"/>
    <s v="Cúcuta"/>
    <x v="2"/>
    <n v="90"/>
    <n v="90"/>
    <x v="1"/>
    <n v="630000"/>
    <n v="360"/>
    <n v="7000"/>
  </r>
  <r>
    <n v="10152"/>
    <x v="0"/>
    <x v="5"/>
    <n v="9"/>
    <n v="15"/>
    <s v="Manizales"/>
    <x v="4"/>
    <n v="82"/>
    <n v="82"/>
    <x v="0"/>
    <n v="246000"/>
    <n v="164"/>
    <n v="3000"/>
  </r>
  <r>
    <n v="10153"/>
    <x v="0"/>
    <x v="8"/>
    <n v="5"/>
    <n v="4"/>
    <s v="Montería"/>
    <x v="4"/>
    <n v="65"/>
    <n v="65"/>
    <x v="0"/>
    <n v="195000"/>
    <n v="130"/>
    <n v="3000"/>
  </r>
  <r>
    <n v="10154"/>
    <x v="0"/>
    <x v="9"/>
    <n v="3"/>
    <n v="12"/>
    <s v="Armenia"/>
    <x v="5"/>
    <n v="103"/>
    <n v="103"/>
    <x v="3"/>
    <n v="566500"/>
    <n v="360.5"/>
    <n v="5500"/>
  </r>
  <r>
    <n v="10155"/>
    <x v="0"/>
    <x v="2"/>
    <n v="4"/>
    <n v="23"/>
    <s v="Popayán"/>
    <x v="0"/>
    <n v="83"/>
    <n v="83"/>
    <x v="3"/>
    <n v="456500"/>
    <n v="290.5"/>
    <n v="5500"/>
  </r>
  <r>
    <n v="10156"/>
    <x v="0"/>
    <x v="2"/>
    <n v="4"/>
    <n v="25"/>
    <s v="Cúcuta"/>
    <x v="2"/>
    <n v="62"/>
    <n v="62"/>
    <x v="1"/>
    <n v="434000"/>
    <n v="248"/>
    <n v="7000"/>
  </r>
  <r>
    <n v="10157"/>
    <x v="0"/>
    <x v="5"/>
    <n v="9"/>
    <n v="26"/>
    <s v="Medellín"/>
    <x v="0"/>
    <n v="282"/>
    <n v="282"/>
    <x v="2"/>
    <n v="2115000"/>
    <n v="705"/>
    <n v="7500"/>
  </r>
  <r>
    <n v="10158"/>
    <x v="0"/>
    <x v="0"/>
    <n v="11"/>
    <n v="25"/>
    <s v="Palmira"/>
    <x v="5"/>
    <n v="63"/>
    <n v="63"/>
    <x v="3"/>
    <n v="346500"/>
    <n v="220.5"/>
    <n v="5500"/>
  </r>
  <r>
    <n v="10159"/>
    <x v="0"/>
    <x v="7"/>
    <n v="2"/>
    <n v="25"/>
    <s v="Bogotá"/>
    <x v="0"/>
    <n v="101"/>
    <n v="101"/>
    <x v="2"/>
    <n v="888800"/>
    <n v="383.8"/>
    <n v="8800"/>
  </r>
  <r>
    <n v="10160"/>
    <x v="0"/>
    <x v="4"/>
    <n v="12"/>
    <n v="6"/>
    <s v="Pasto"/>
    <x v="1"/>
    <n v="200"/>
    <n v="200"/>
    <x v="2"/>
    <n v="1500000"/>
    <n v="500"/>
    <n v="7500"/>
  </r>
  <r>
    <n v="10161"/>
    <x v="0"/>
    <x v="7"/>
    <n v="2"/>
    <n v="18"/>
    <s v="Barranquilla"/>
    <x v="3"/>
    <n v="268"/>
    <n v="268"/>
    <x v="3"/>
    <n v="1152400"/>
    <n v="616.4"/>
    <n v="4300"/>
  </r>
  <r>
    <n v="10162"/>
    <x v="0"/>
    <x v="0"/>
    <n v="11"/>
    <n v="15"/>
    <s v="Palmira"/>
    <x v="0"/>
    <n v="243"/>
    <n v="243"/>
    <x v="2"/>
    <n v="1822500"/>
    <n v="607.5"/>
    <n v="7500"/>
  </r>
  <r>
    <n v="10163"/>
    <x v="0"/>
    <x v="2"/>
    <n v="4"/>
    <n v="18"/>
    <s v="Pereira"/>
    <x v="2"/>
    <n v="94"/>
    <n v="94"/>
    <x v="0"/>
    <n v="282000"/>
    <n v="188"/>
    <n v="3000"/>
  </r>
  <r>
    <n v="10164"/>
    <x v="0"/>
    <x v="8"/>
    <n v="5"/>
    <n v="15"/>
    <s v="Palmira"/>
    <x v="5"/>
    <n v="86"/>
    <n v="86"/>
    <x v="3"/>
    <n v="473000"/>
    <n v="301"/>
    <n v="5500"/>
  </r>
  <r>
    <n v="10165"/>
    <x v="0"/>
    <x v="11"/>
    <n v="7"/>
    <n v="23"/>
    <s v="Armenia"/>
    <x v="1"/>
    <n v="121"/>
    <n v="121"/>
    <x v="1"/>
    <n v="847000"/>
    <n v="484"/>
    <n v="7000"/>
  </r>
  <r>
    <n v="10166"/>
    <x v="0"/>
    <x v="9"/>
    <n v="3"/>
    <n v="15"/>
    <s v="Medellín"/>
    <x v="1"/>
    <n v="115"/>
    <n v="115"/>
    <x v="0"/>
    <n v="345000"/>
    <n v="230"/>
    <n v="3000"/>
  </r>
  <r>
    <n v="10167"/>
    <x v="0"/>
    <x v="3"/>
    <n v="8"/>
    <n v="18"/>
    <s v="Pasto"/>
    <x v="0"/>
    <n v="97"/>
    <n v="97"/>
    <x v="1"/>
    <n v="679000"/>
    <n v="388"/>
    <n v="7000"/>
  </r>
  <r>
    <n v="10168"/>
    <x v="0"/>
    <x v="10"/>
    <n v="6"/>
    <n v="17"/>
    <s v="Palmira"/>
    <x v="4"/>
    <n v="156"/>
    <n v="156"/>
    <x v="1"/>
    <n v="1092000"/>
    <n v="624"/>
    <n v="7000"/>
  </r>
  <r>
    <n v="10169"/>
    <x v="0"/>
    <x v="8"/>
    <n v="5"/>
    <n v="4"/>
    <s v="Popayán"/>
    <x v="2"/>
    <n v="53"/>
    <n v="53"/>
    <x v="1"/>
    <n v="371000"/>
    <n v="212"/>
    <n v="7000"/>
  </r>
  <r>
    <n v="10170"/>
    <x v="0"/>
    <x v="1"/>
    <n v="10"/>
    <n v="2"/>
    <s v="Palmira"/>
    <x v="4"/>
    <n v="252"/>
    <n v="252"/>
    <x v="2"/>
    <n v="1890000"/>
    <n v="630"/>
    <n v="7500"/>
  </r>
  <r>
    <n v="10171"/>
    <x v="0"/>
    <x v="6"/>
    <n v="1"/>
    <n v="11"/>
    <s v="Medellín"/>
    <x v="2"/>
    <n v="203"/>
    <n v="203"/>
    <x v="3"/>
    <n v="872900"/>
    <n v="466.9"/>
    <n v="4300"/>
  </r>
  <r>
    <n v="10172"/>
    <x v="0"/>
    <x v="2"/>
    <n v="4"/>
    <n v="9"/>
    <s v="Sincelejo"/>
    <x v="5"/>
    <n v="76"/>
    <n v="76"/>
    <x v="1"/>
    <n v="532000"/>
    <n v="304"/>
    <n v="7000"/>
  </r>
  <r>
    <n v="10173"/>
    <x v="0"/>
    <x v="8"/>
    <n v="5"/>
    <n v="2"/>
    <s v="Pasto"/>
    <x v="5"/>
    <n v="203"/>
    <n v="203"/>
    <x v="2"/>
    <n v="1522500"/>
    <n v="507.5"/>
    <n v="7500"/>
  </r>
  <r>
    <n v="10174"/>
    <x v="0"/>
    <x v="10"/>
    <n v="6"/>
    <n v="22"/>
    <s v="Cartagena"/>
    <x v="4"/>
    <n v="101"/>
    <n v="101"/>
    <x v="0"/>
    <n v="303000"/>
    <n v="202"/>
    <n v="3000"/>
  </r>
  <r>
    <n v="10175"/>
    <x v="0"/>
    <x v="8"/>
    <n v="5"/>
    <n v="11"/>
    <s v="Pasto"/>
    <x v="2"/>
    <n v="100"/>
    <n v="100"/>
    <x v="1"/>
    <n v="700000"/>
    <n v="400"/>
    <n v="7000"/>
  </r>
  <r>
    <n v="10176"/>
    <x v="0"/>
    <x v="4"/>
    <n v="12"/>
    <n v="27"/>
    <s v="Cali"/>
    <x v="3"/>
    <n v="124"/>
    <n v="124"/>
    <x v="1"/>
    <n v="868000"/>
    <n v="496"/>
    <n v="7000"/>
  </r>
  <r>
    <n v="10177"/>
    <x v="0"/>
    <x v="0"/>
    <n v="11"/>
    <n v="27"/>
    <s v="Pasto"/>
    <x v="2"/>
    <n v="77"/>
    <n v="77"/>
    <x v="3"/>
    <n v="423500"/>
    <n v="269.5"/>
    <n v="5500"/>
  </r>
  <r>
    <n v="10178"/>
    <x v="0"/>
    <x v="3"/>
    <n v="8"/>
    <n v="8"/>
    <s v="Montería"/>
    <x v="3"/>
    <n v="260"/>
    <n v="260"/>
    <x v="0"/>
    <n v="624000"/>
    <n v="364"/>
    <n v="2400"/>
  </r>
  <r>
    <n v="10179"/>
    <x v="0"/>
    <x v="9"/>
    <n v="3"/>
    <n v="2"/>
    <s v="Barranquilla"/>
    <x v="3"/>
    <n v="166"/>
    <n v="166"/>
    <x v="1"/>
    <n v="1162000"/>
    <n v="664"/>
    <n v="7000"/>
  </r>
  <r>
    <n v="10180"/>
    <x v="0"/>
    <x v="5"/>
    <n v="9"/>
    <n v="25"/>
    <s v="Medellín"/>
    <x v="2"/>
    <n v="163"/>
    <n v="163"/>
    <x v="1"/>
    <n v="1141000"/>
    <n v="652"/>
    <n v="7000"/>
  </r>
  <r>
    <n v="10181"/>
    <x v="0"/>
    <x v="8"/>
    <n v="5"/>
    <n v="28"/>
    <s v="Cúcuta"/>
    <x v="0"/>
    <n v="96"/>
    <n v="96"/>
    <x v="3"/>
    <n v="528000"/>
    <n v="336"/>
    <n v="5500"/>
  </r>
  <r>
    <n v="10182"/>
    <x v="0"/>
    <x v="9"/>
    <n v="3"/>
    <n v="1"/>
    <s v="Villavicencio"/>
    <x v="0"/>
    <n v="63"/>
    <n v="63"/>
    <x v="0"/>
    <n v="189000"/>
    <n v="126"/>
    <n v="3000"/>
  </r>
  <r>
    <n v="10183"/>
    <x v="0"/>
    <x v="3"/>
    <n v="8"/>
    <n v="19"/>
    <s v="Cali"/>
    <x v="0"/>
    <n v="118"/>
    <n v="118"/>
    <x v="2"/>
    <n v="1038400"/>
    <n v="448.4"/>
    <n v="8800"/>
  </r>
  <r>
    <n v="10184"/>
    <x v="0"/>
    <x v="5"/>
    <n v="9"/>
    <n v="22"/>
    <s v="Pereira"/>
    <x v="1"/>
    <n v="51"/>
    <n v="51"/>
    <x v="0"/>
    <n v="153000"/>
    <n v="102"/>
    <n v="3000"/>
  </r>
  <r>
    <n v="10185"/>
    <x v="0"/>
    <x v="6"/>
    <n v="1"/>
    <n v="2"/>
    <s v="Valledupar"/>
    <x v="3"/>
    <n v="65"/>
    <n v="65"/>
    <x v="2"/>
    <n v="572000"/>
    <n v="247"/>
    <n v="8800"/>
  </r>
  <r>
    <n v="10186"/>
    <x v="0"/>
    <x v="5"/>
    <n v="9"/>
    <n v="5"/>
    <s v="Ibagué"/>
    <x v="3"/>
    <n v="50"/>
    <n v="50"/>
    <x v="0"/>
    <n v="150000"/>
    <n v="100"/>
    <n v="3000"/>
  </r>
  <r>
    <n v="10187"/>
    <x v="0"/>
    <x v="4"/>
    <n v="12"/>
    <n v="7"/>
    <s v="Pereira"/>
    <x v="4"/>
    <n v="177"/>
    <n v="177"/>
    <x v="1"/>
    <n v="1239000"/>
    <n v="708"/>
    <n v="7000"/>
  </r>
  <r>
    <n v="10188"/>
    <x v="0"/>
    <x v="0"/>
    <n v="11"/>
    <n v="28"/>
    <s v="Neiva"/>
    <x v="1"/>
    <n v="68"/>
    <n v="68"/>
    <x v="3"/>
    <n v="374000"/>
    <n v="238"/>
    <n v="5500"/>
  </r>
  <r>
    <n v="10189"/>
    <x v="0"/>
    <x v="11"/>
    <n v="7"/>
    <n v="27"/>
    <s v="Neiva"/>
    <x v="3"/>
    <n v="201"/>
    <n v="201"/>
    <x v="3"/>
    <n v="864300"/>
    <n v="462.3"/>
    <n v="4300"/>
  </r>
  <r>
    <n v="10190"/>
    <x v="0"/>
    <x v="2"/>
    <n v="4"/>
    <n v="26"/>
    <s v="Armenia"/>
    <x v="2"/>
    <n v="104"/>
    <n v="104"/>
    <x v="1"/>
    <n v="728000"/>
    <n v="416"/>
    <n v="7000"/>
  </r>
  <r>
    <n v="10191"/>
    <x v="0"/>
    <x v="4"/>
    <n v="12"/>
    <n v="12"/>
    <s v="Barranquilla"/>
    <x v="4"/>
    <n v="214"/>
    <n v="214"/>
    <x v="2"/>
    <n v="1605000"/>
    <n v="535"/>
    <n v="7500"/>
  </r>
  <r>
    <n v="10192"/>
    <x v="0"/>
    <x v="8"/>
    <n v="5"/>
    <n v="27"/>
    <s v="Villavicencio"/>
    <x v="5"/>
    <n v="85"/>
    <n v="85"/>
    <x v="0"/>
    <n v="255000"/>
    <n v="170"/>
    <n v="3000"/>
  </r>
  <r>
    <n v="10193"/>
    <x v="0"/>
    <x v="10"/>
    <n v="6"/>
    <n v="18"/>
    <s v="Valledupar"/>
    <x v="4"/>
    <n v="213"/>
    <n v="213"/>
    <x v="2"/>
    <n v="1597500"/>
    <n v="532.5"/>
    <n v="7500"/>
  </r>
  <r>
    <n v="10194"/>
    <x v="0"/>
    <x v="7"/>
    <n v="2"/>
    <n v="7"/>
    <s v="Barranquilla"/>
    <x v="5"/>
    <n v="146"/>
    <n v="146"/>
    <x v="1"/>
    <n v="1022000"/>
    <n v="584"/>
    <n v="7000"/>
  </r>
  <r>
    <n v="10195"/>
    <x v="0"/>
    <x v="1"/>
    <n v="10"/>
    <n v="4"/>
    <s v="Cúcuta"/>
    <x v="2"/>
    <n v="111"/>
    <n v="111"/>
    <x v="0"/>
    <n v="333000"/>
    <n v="222"/>
    <n v="3000"/>
  </r>
  <r>
    <n v="10196"/>
    <x v="0"/>
    <x v="9"/>
    <n v="3"/>
    <n v="16"/>
    <s v="Barranquilla"/>
    <x v="0"/>
    <n v="65"/>
    <n v="65"/>
    <x v="0"/>
    <n v="195000"/>
    <n v="130"/>
    <n v="3000"/>
  </r>
  <r>
    <n v="10197"/>
    <x v="0"/>
    <x v="10"/>
    <n v="6"/>
    <n v="5"/>
    <s v="Bogotá"/>
    <x v="0"/>
    <n v="81"/>
    <n v="81"/>
    <x v="0"/>
    <n v="243000"/>
    <n v="162"/>
    <n v="3000"/>
  </r>
  <r>
    <n v="10198"/>
    <x v="0"/>
    <x v="4"/>
    <n v="12"/>
    <n v="23"/>
    <s v="Sincelejo"/>
    <x v="5"/>
    <n v="104"/>
    <n v="104"/>
    <x v="3"/>
    <n v="572000"/>
    <n v="364"/>
    <n v="5500"/>
  </r>
  <r>
    <n v="10199"/>
    <x v="0"/>
    <x v="0"/>
    <n v="11"/>
    <n v="15"/>
    <s v="Medellín"/>
    <x v="5"/>
    <n v="100"/>
    <n v="100"/>
    <x v="0"/>
    <n v="300000"/>
    <n v="200"/>
    <n v="3000"/>
  </r>
  <r>
    <n v="10200"/>
    <x v="0"/>
    <x v="5"/>
    <n v="9"/>
    <n v="4"/>
    <s v="Valledupar"/>
    <x v="3"/>
    <n v="55"/>
    <n v="55"/>
    <x v="3"/>
    <n v="302500"/>
    <n v="192.5"/>
    <n v="5500"/>
  </r>
  <r>
    <n v="10201"/>
    <x v="0"/>
    <x v="9"/>
    <n v="3"/>
    <n v="19"/>
    <s v="Armenia"/>
    <x v="4"/>
    <n v="236"/>
    <n v="236"/>
    <x v="2"/>
    <n v="1770000"/>
    <n v="590"/>
    <n v="7500"/>
  </r>
  <r>
    <n v="10202"/>
    <x v="0"/>
    <x v="2"/>
    <n v="4"/>
    <n v="13"/>
    <s v="Manizales"/>
    <x v="5"/>
    <n v="276"/>
    <n v="276"/>
    <x v="2"/>
    <n v="2070000"/>
    <n v="690"/>
    <n v="7500"/>
  </r>
  <r>
    <n v="10203"/>
    <x v="0"/>
    <x v="8"/>
    <n v="5"/>
    <n v="24"/>
    <s v="Cúcuta"/>
    <x v="3"/>
    <n v="87"/>
    <n v="87"/>
    <x v="0"/>
    <n v="261000"/>
    <n v="174"/>
    <n v="3000"/>
  </r>
  <r>
    <n v="10204"/>
    <x v="0"/>
    <x v="9"/>
    <n v="3"/>
    <n v="29"/>
    <s v="Palmira"/>
    <x v="3"/>
    <n v="277"/>
    <n v="277"/>
    <x v="2"/>
    <n v="2077500"/>
    <n v="692.5"/>
    <n v="7500"/>
  </r>
  <r>
    <n v="10205"/>
    <x v="0"/>
    <x v="2"/>
    <n v="4"/>
    <n v="27"/>
    <s v="Cartagena"/>
    <x v="1"/>
    <n v="109"/>
    <n v="109"/>
    <x v="3"/>
    <n v="599500"/>
    <n v="381.5"/>
    <n v="5500"/>
  </r>
  <r>
    <n v="10206"/>
    <x v="0"/>
    <x v="2"/>
    <n v="4"/>
    <n v="14"/>
    <s v="Barranquilla"/>
    <x v="4"/>
    <n v="81"/>
    <n v="81"/>
    <x v="3"/>
    <n v="445500"/>
    <n v="283.5"/>
    <n v="5500"/>
  </r>
  <r>
    <n v="10207"/>
    <x v="0"/>
    <x v="9"/>
    <n v="3"/>
    <n v="2"/>
    <s v="Popayán"/>
    <x v="3"/>
    <n v="262"/>
    <n v="262"/>
    <x v="2"/>
    <n v="1965000"/>
    <n v="655"/>
    <n v="7500"/>
  </r>
  <r>
    <n v="10208"/>
    <x v="0"/>
    <x v="3"/>
    <n v="8"/>
    <n v="3"/>
    <s v="Medellín"/>
    <x v="4"/>
    <n v="164"/>
    <n v="164"/>
    <x v="1"/>
    <n v="1148000"/>
    <n v="656"/>
    <n v="7000"/>
  </r>
  <r>
    <n v="10209"/>
    <x v="0"/>
    <x v="5"/>
    <n v="9"/>
    <n v="11"/>
    <s v="Villavicencio"/>
    <x v="1"/>
    <n v="273"/>
    <n v="273"/>
    <x v="2"/>
    <n v="2047500"/>
    <n v="682.5"/>
    <n v="7500"/>
  </r>
  <r>
    <n v="10210"/>
    <x v="0"/>
    <x v="6"/>
    <n v="1"/>
    <n v="4"/>
    <s v="Bogotá"/>
    <x v="5"/>
    <n v="237"/>
    <n v="237"/>
    <x v="0"/>
    <n v="568800"/>
    <n v="331.8"/>
    <n v="2400"/>
  </r>
  <r>
    <n v="10211"/>
    <x v="0"/>
    <x v="7"/>
    <n v="2"/>
    <n v="19"/>
    <s v="Armenia"/>
    <x v="0"/>
    <n v="270"/>
    <n v="270"/>
    <x v="3"/>
    <n v="1161000"/>
    <n v="621"/>
    <n v="4300"/>
  </r>
  <r>
    <n v="10212"/>
    <x v="0"/>
    <x v="7"/>
    <n v="2"/>
    <n v="7"/>
    <s v="Cartagena"/>
    <x v="2"/>
    <n v="263"/>
    <n v="263"/>
    <x v="3"/>
    <n v="1130900"/>
    <n v="604.9"/>
    <n v="4300"/>
  </r>
  <r>
    <n v="10213"/>
    <x v="0"/>
    <x v="8"/>
    <n v="5"/>
    <n v="24"/>
    <s v="Villavicencio"/>
    <x v="3"/>
    <n v="81"/>
    <n v="81"/>
    <x v="0"/>
    <n v="243000"/>
    <n v="162"/>
    <n v="3000"/>
  </r>
  <r>
    <n v="10214"/>
    <x v="0"/>
    <x v="7"/>
    <n v="2"/>
    <n v="25"/>
    <s v="Villavicencio"/>
    <x v="5"/>
    <n v="203"/>
    <n v="203"/>
    <x v="0"/>
    <n v="487200"/>
    <n v="284.2"/>
    <n v="2400"/>
  </r>
  <r>
    <n v="10215"/>
    <x v="0"/>
    <x v="7"/>
    <n v="2"/>
    <n v="29"/>
    <s v="Manizales"/>
    <x v="4"/>
    <n v="241"/>
    <n v="241"/>
    <x v="3"/>
    <n v="1036300"/>
    <n v="554.29999999999995"/>
    <n v="4300"/>
  </r>
  <r>
    <n v="10216"/>
    <x v="0"/>
    <x v="4"/>
    <n v="12"/>
    <n v="22"/>
    <s v="Cartagena"/>
    <x v="1"/>
    <n v="122"/>
    <n v="122"/>
    <x v="1"/>
    <n v="854000"/>
    <n v="488"/>
    <n v="7000"/>
  </r>
  <r>
    <n v="10217"/>
    <x v="0"/>
    <x v="0"/>
    <n v="11"/>
    <n v="2"/>
    <s v="Villavicencio"/>
    <x v="3"/>
    <n v="271"/>
    <n v="271"/>
    <x v="2"/>
    <n v="2032500"/>
    <n v="677.5"/>
    <n v="7500"/>
  </r>
  <r>
    <n v="10218"/>
    <x v="0"/>
    <x v="10"/>
    <n v="6"/>
    <n v="29"/>
    <s v="Manizales"/>
    <x v="5"/>
    <n v="271"/>
    <n v="271"/>
    <x v="2"/>
    <n v="2032500"/>
    <n v="677.5"/>
    <n v="7500"/>
  </r>
  <r>
    <n v="10219"/>
    <x v="0"/>
    <x v="0"/>
    <n v="11"/>
    <n v="19"/>
    <s v="Pereira"/>
    <x v="1"/>
    <n v="108"/>
    <n v="108"/>
    <x v="0"/>
    <n v="324000"/>
    <n v="216"/>
    <n v="3000"/>
  </r>
  <r>
    <n v="10220"/>
    <x v="0"/>
    <x v="10"/>
    <n v="6"/>
    <n v="24"/>
    <s v="Medellín"/>
    <x v="5"/>
    <n v="117"/>
    <n v="117"/>
    <x v="0"/>
    <n v="351000"/>
    <n v="234"/>
    <n v="3000"/>
  </r>
  <r>
    <n v="10221"/>
    <x v="0"/>
    <x v="6"/>
    <n v="1"/>
    <n v="13"/>
    <s v="Palmira"/>
    <x v="4"/>
    <n v="220"/>
    <n v="220"/>
    <x v="3"/>
    <n v="946000"/>
    <n v="506"/>
    <n v="4300"/>
  </r>
  <r>
    <n v="10222"/>
    <x v="0"/>
    <x v="9"/>
    <n v="3"/>
    <n v="1"/>
    <s v="Popayán"/>
    <x v="0"/>
    <n v="50"/>
    <n v="50"/>
    <x v="0"/>
    <n v="150000"/>
    <n v="100"/>
    <n v="3000"/>
  </r>
  <r>
    <n v="10223"/>
    <x v="0"/>
    <x v="2"/>
    <n v="4"/>
    <n v="3"/>
    <s v="Palmira"/>
    <x v="4"/>
    <n v="83"/>
    <n v="83"/>
    <x v="3"/>
    <n v="456500"/>
    <n v="290.5"/>
    <n v="5500"/>
  </r>
  <r>
    <n v="10224"/>
    <x v="0"/>
    <x v="7"/>
    <n v="2"/>
    <n v="9"/>
    <s v="Medellín"/>
    <x v="5"/>
    <n v="203"/>
    <n v="203"/>
    <x v="3"/>
    <n v="872900"/>
    <n v="466.9"/>
    <n v="4300"/>
  </r>
  <r>
    <n v="10225"/>
    <x v="0"/>
    <x v="0"/>
    <n v="11"/>
    <n v="5"/>
    <s v="Villavicencio"/>
    <x v="3"/>
    <n v="299"/>
    <n v="299"/>
    <x v="2"/>
    <n v="2242500"/>
    <n v="747.5"/>
    <n v="7500"/>
  </r>
  <r>
    <n v="10226"/>
    <x v="0"/>
    <x v="6"/>
    <n v="1"/>
    <n v="3"/>
    <s v="Valledupar"/>
    <x v="0"/>
    <n v="117"/>
    <n v="117"/>
    <x v="2"/>
    <n v="1029600"/>
    <n v="444.6"/>
    <n v="8800"/>
  </r>
  <r>
    <n v="10227"/>
    <x v="0"/>
    <x v="5"/>
    <n v="9"/>
    <n v="23"/>
    <s v="Barranquilla"/>
    <x v="0"/>
    <n v="91"/>
    <n v="91"/>
    <x v="1"/>
    <n v="637000"/>
    <n v="364"/>
    <n v="7000"/>
  </r>
  <r>
    <n v="10228"/>
    <x v="0"/>
    <x v="2"/>
    <n v="4"/>
    <n v="13"/>
    <s v="Cartagena"/>
    <x v="3"/>
    <n v="295"/>
    <n v="295"/>
    <x v="2"/>
    <n v="2212500"/>
    <n v="737.5"/>
    <n v="7500"/>
  </r>
  <r>
    <n v="10229"/>
    <x v="0"/>
    <x v="1"/>
    <n v="10"/>
    <n v="28"/>
    <s v="Montería"/>
    <x v="0"/>
    <n v="249"/>
    <n v="249"/>
    <x v="2"/>
    <n v="1867500"/>
    <n v="622.5"/>
    <n v="7500"/>
  </r>
  <r>
    <n v="10230"/>
    <x v="0"/>
    <x v="10"/>
    <n v="6"/>
    <n v="26"/>
    <s v="Bucaramanga"/>
    <x v="5"/>
    <n v="128"/>
    <n v="128"/>
    <x v="1"/>
    <n v="896000"/>
    <n v="512"/>
    <n v="7000"/>
  </r>
  <r>
    <n v="10231"/>
    <x v="0"/>
    <x v="2"/>
    <n v="4"/>
    <n v="23"/>
    <s v="Bogotá"/>
    <x v="1"/>
    <n v="92"/>
    <n v="92"/>
    <x v="3"/>
    <n v="506000"/>
    <n v="322"/>
    <n v="5500"/>
  </r>
  <r>
    <n v="10232"/>
    <x v="0"/>
    <x v="2"/>
    <n v="4"/>
    <n v="7"/>
    <s v="Barranquilla"/>
    <x v="2"/>
    <n v="109"/>
    <n v="109"/>
    <x v="0"/>
    <n v="327000"/>
    <n v="218"/>
    <n v="3000"/>
  </r>
  <r>
    <n v="10233"/>
    <x v="0"/>
    <x v="6"/>
    <n v="1"/>
    <n v="9"/>
    <s v="Montería"/>
    <x v="0"/>
    <n v="136"/>
    <n v="136"/>
    <x v="1"/>
    <n v="952000"/>
    <n v="544"/>
    <n v="7000"/>
  </r>
  <r>
    <n v="10234"/>
    <x v="0"/>
    <x v="1"/>
    <n v="10"/>
    <n v="27"/>
    <s v="Cúcuta"/>
    <x v="4"/>
    <n v="104"/>
    <n v="104"/>
    <x v="1"/>
    <n v="728000"/>
    <n v="416"/>
    <n v="7000"/>
  </r>
  <r>
    <n v="10235"/>
    <x v="0"/>
    <x v="10"/>
    <n v="6"/>
    <n v="24"/>
    <s v="Armenia"/>
    <x v="5"/>
    <n v="68"/>
    <n v="68"/>
    <x v="0"/>
    <n v="204000"/>
    <n v="136"/>
    <n v="3000"/>
  </r>
  <r>
    <n v="10236"/>
    <x v="0"/>
    <x v="9"/>
    <n v="3"/>
    <n v="30"/>
    <s v="Sincelejo"/>
    <x v="4"/>
    <n v="293"/>
    <n v="293"/>
    <x v="2"/>
    <n v="2197500"/>
    <n v="732.5"/>
    <n v="7500"/>
  </r>
  <r>
    <n v="10237"/>
    <x v="0"/>
    <x v="5"/>
    <n v="9"/>
    <n v="15"/>
    <s v="Ibagué"/>
    <x v="2"/>
    <n v="108"/>
    <n v="108"/>
    <x v="1"/>
    <n v="756000"/>
    <n v="432"/>
    <n v="7000"/>
  </r>
  <r>
    <n v="10238"/>
    <x v="0"/>
    <x v="11"/>
    <n v="7"/>
    <n v="19"/>
    <s v="Bucaramanga"/>
    <x v="3"/>
    <n v="119"/>
    <n v="119"/>
    <x v="1"/>
    <n v="833000"/>
    <n v="476"/>
    <n v="7000"/>
  </r>
  <r>
    <n v="10239"/>
    <x v="0"/>
    <x v="9"/>
    <n v="3"/>
    <n v="5"/>
    <s v="Cartagena"/>
    <x v="5"/>
    <n v="248"/>
    <n v="248"/>
    <x v="2"/>
    <n v="1860000"/>
    <n v="620"/>
    <n v="7500"/>
  </r>
  <r>
    <n v="10240"/>
    <x v="0"/>
    <x v="7"/>
    <n v="2"/>
    <n v="4"/>
    <s v="Santa Marta"/>
    <x v="5"/>
    <n v="283"/>
    <n v="283"/>
    <x v="3"/>
    <n v="1216900"/>
    <n v="650.9"/>
    <n v="4300"/>
  </r>
  <r>
    <n v="10241"/>
    <x v="0"/>
    <x v="7"/>
    <n v="2"/>
    <n v="24"/>
    <s v="Cali"/>
    <x v="3"/>
    <n v="69"/>
    <n v="69"/>
    <x v="1"/>
    <n v="483000"/>
    <n v="276"/>
    <n v="7000"/>
  </r>
  <r>
    <n v="10242"/>
    <x v="0"/>
    <x v="10"/>
    <n v="6"/>
    <n v="16"/>
    <s v="Santa Marta"/>
    <x v="4"/>
    <n v="106"/>
    <n v="106"/>
    <x v="1"/>
    <n v="742000"/>
    <n v="424"/>
    <n v="7000"/>
  </r>
  <r>
    <n v="10243"/>
    <x v="0"/>
    <x v="5"/>
    <n v="9"/>
    <n v="23"/>
    <s v="Cartagena"/>
    <x v="1"/>
    <n v="279"/>
    <n v="279"/>
    <x v="2"/>
    <n v="2092500"/>
    <n v="697.5"/>
    <n v="7500"/>
  </r>
  <r>
    <n v="10244"/>
    <x v="0"/>
    <x v="11"/>
    <n v="7"/>
    <n v="28"/>
    <s v="Ibagué"/>
    <x v="2"/>
    <n v="136"/>
    <n v="136"/>
    <x v="1"/>
    <n v="952000"/>
    <n v="544"/>
    <n v="7000"/>
  </r>
  <r>
    <n v="10245"/>
    <x v="0"/>
    <x v="4"/>
    <n v="12"/>
    <n v="6"/>
    <s v="Cúcuta"/>
    <x v="4"/>
    <n v="51"/>
    <n v="51"/>
    <x v="0"/>
    <n v="153000"/>
    <n v="102"/>
    <n v="3000"/>
  </r>
  <r>
    <n v="10246"/>
    <x v="0"/>
    <x v="5"/>
    <n v="9"/>
    <n v="13"/>
    <s v="Armenia"/>
    <x v="1"/>
    <n v="61"/>
    <n v="61"/>
    <x v="0"/>
    <n v="183000"/>
    <n v="122"/>
    <n v="3000"/>
  </r>
  <r>
    <n v="10247"/>
    <x v="0"/>
    <x v="5"/>
    <n v="9"/>
    <n v="20"/>
    <s v="Cartagena"/>
    <x v="2"/>
    <n v="100"/>
    <n v="100"/>
    <x v="1"/>
    <n v="700000"/>
    <n v="400"/>
    <n v="7000"/>
  </r>
  <r>
    <n v="10248"/>
    <x v="0"/>
    <x v="1"/>
    <n v="10"/>
    <n v="8"/>
    <s v="Barranquilla"/>
    <x v="1"/>
    <n v="235"/>
    <n v="235"/>
    <x v="2"/>
    <n v="1762500"/>
    <n v="587.5"/>
    <n v="7500"/>
  </r>
  <r>
    <n v="10249"/>
    <x v="0"/>
    <x v="3"/>
    <n v="8"/>
    <n v="15"/>
    <s v="Cúcuta"/>
    <x v="2"/>
    <n v="289"/>
    <n v="289"/>
    <x v="3"/>
    <n v="1242700"/>
    <n v="664.7"/>
    <n v="4300"/>
  </r>
  <r>
    <n v="10250"/>
    <x v="0"/>
    <x v="5"/>
    <n v="9"/>
    <n v="12"/>
    <s v="Bucaramanga"/>
    <x v="0"/>
    <n v="55"/>
    <n v="55"/>
    <x v="3"/>
    <n v="302500"/>
    <n v="192.5"/>
    <n v="5500"/>
  </r>
  <r>
    <n v="10251"/>
    <x v="0"/>
    <x v="2"/>
    <n v="4"/>
    <n v="30"/>
    <s v="Palmira"/>
    <x v="3"/>
    <n v="112"/>
    <n v="112"/>
    <x v="1"/>
    <n v="784000"/>
    <n v="448"/>
    <n v="7000"/>
  </r>
  <r>
    <n v="10252"/>
    <x v="0"/>
    <x v="11"/>
    <n v="7"/>
    <n v="15"/>
    <s v="Armenia"/>
    <x v="3"/>
    <n v="264"/>
    <n v="264"/>
    <x v="3"/>
    <n v="1135200"/>
    <n v="607.20000000000005"/>
    <n v="4300"/>
  </r>
  <r>
    <n v="10253"/>
    <x v="0"/>
    <x v="2"/>
    <n v="4"/>
    <n v="26"/>
    <s v="Valledupar"/>
    <x v="4"/>
    <n v="84"/>
    <n v="84"/>
    <x v="3"/>
    <n v="462000"/>
    <n v="294"/>
    <n v="5500"/>
  </r>
  <r>
    <n v="10254"/>
    <x v="0"/>
    <x v="0"/>
    <n v="11"/>
    <n v="10"/>
    <s v="Bucaramanga"/>
    <x v="4"/>
    <n v="216"/>
    <n v="216"/>
    <x v="2"/>
    <n v="1620000"/>
    <n v="540"/>
    <n v="7500"/>
  </r>
  <r>
    <n v="10255"/>
    <x v="0"/>
    <x v="2"/>
    <n v="4"/>
    <n v="15"/>
    <s v="Santa Marta"/>
    <x v="0"/>
    <n v="114"/>
    <n v="114"/>
    <x v="3"/>
    <n v="627000"/>
    <n v="399"/>
    <n v="5500"/>
  </r>
  <r>
    <n v="10256"/>
    <x v="0"/>
    <x v="5"/>
    <n v="9"/>
    <n v="12"/>
    <s v="Cúcuta"/>
    <x v="0"/>
    <n v="74"/>
    <n v="74"/>
    <x v="1"/>
    <n v="518000"/>
    <n v="296"/>
    <n v="7000"/>
  </r>
  <r>
    <n v="10257"/>
    <x v="0"/>
    <x v="8"/>
    <n v="5"/>
    <n v="22"/>
    <s v="Villavicencio"/>
    <x v="5"/>
    <n v="208"/>
    <n v="208"/>
    <x v="2"/>
    <n v="1560000"/>
    <n v="520"/>
    <n v="7500"/>
  </r>
  <r>
    <n v="10258"/>
    <x v="0"/>
    <x v="9"/>
    <n v="3"/>
    <n v="26"/>
    <s v="Bogotá"/>
    <x v="0"/>
    <n v="51"/>
    <n v="51"/>
    <x v="3"/>
    <n v="280500"/>
    <n v="178.5"/>
    <n v="5500"/>
  </r>
  <r>
    <n v="10259"/>
    <x v="0"/>
    <x v="11"/>
    <n v="7"/>
    <n v="29"/>
    <s v="Palmira"/>
    <x v="0"/>
    <n v="62"/>
    <n v="62"/>
    <x v="2"/>
    <n v="545600"/>
    <n v="235.6"/>
    <n v="8800"/>
  </r>
  <r>
    <n v="10260"/>
    <x v="0"/>
    <x v="10"/>
    <n v="6"/>
    <n v="22"/>
    <s v="Santa Marta"/>
    <x v="1"/>
    <n v="178"/>
    <n v="178"/>
    <x v="1"/>
    <n v="1246000"/>
    <n v="712"/>
    <n v="7000"/>
  </r>
  <r>
    <n v="10261"/>
    <x v="0"/>
    <x v="6"/>
    <n v="1"/>
    <n v="1"/>
    <s v="Popayán"/>
    <x v="0"/>
    <n v="200"/>
    <n v="200"/>
    <x v="3"/>
    <n v="860000"/>
    <n v="460"/>
    <n v="4300"/>
  </r>
  <r>
    <n v="10262"/>
    <x v="0"/>
    <x v="11"/>
    <n v="7"/>
    <n v="21"/>
    <s v="Valledupar"/>
    <x v="1"/>
    <n v="272"/>
    <n v="272"/>
    <x v="3"/>
    <n v="1169600"/>
    <n v="625.6"/>
    <n v="4300"/>
  </r>
  <r>
    <n v="10263"/>
    <x v="0"/>
    <x v="2"/>
    <n v="4"/>
    <n v="19"/>
    <s v="Bogotá"/>
    <x v="3"/>
    <n v="211"/>
    <n v="211"/>
    <x v="2"/>
    <n v="1582500"/>
    <n v="527.5"/>
    <n v="7500"/>
  </r>
  <r>
    <n v="10264"/>
    <x v="0"/>
    <x v="8"/>
    <n v="5"/>
    <n v="20"/>
    <s v="Armenia"/>
    <x v="2"/>
    <n v="79"/>
    <n v="79"/>
    <x v="3"/>
    <n v="434500"/>
    <n v="276.5"/>
    <n v="5500"/>
  </r>
  <r>
    <n v="10265"/>
    <x v="0"/>
    <x v="1"/>
    <n v="10"/>
    <n v="23"/>
    <s v="Cali"/>
    <x v="5"/>
    <n v="162"/>
    <n v="162"/>
    <x v="1"/>
    <n v="1134000"/>
    <n v="648"/>
    <n v="7000"/>
  </r>
  <r>
    <n v="10266"/>
    <x v="0"/>
    <x v="9"/>
    <n v="3"/>
    <n v="30"/>
    <s v="Pasto"/>
    <x v="5"/>
    <n v="100"/>
    <n v="100"/>
    <x v="1"/>
    <n v="700000"/>
    <n v="400"/>
    <n v="7000"/>
  </r>
  <r>
    <n v="10267"/>
    <x v="0"/>
    <x v="7"/>
    <n v="2"/>
    <n v="15"/>
    <s v="Villavicencio"/>
    <x v="4"/>
    <n v="119"/>
    <n v="119"/>
    <x v="2"/>
    <n v="1047200"/>
    <n v="452.2"/>
    <n v="8800"/>
  </r>
  <r>
    <n v="10268"/>
    <x v="0"/>
    <x v="1"/>
    <n v="10"/>
    <n v="24"/>
    <s v="Barranquilla"/>
    <x v="3"/>
    <n v="120"/>
    <n v="120"/>
    <x v="1"/>
    <n v="840000"/>
    <n v="480"/>
    <n v="7000"/>
  </r>
  <r>
    <n v="10269"/>
    <x v="0"/>
    <x v="4"/>
    <n v="12"/>
    <n v="29"/>
    <s v="Pereira"/>
    <x v="3"/>
    <n v="158"/>
    <n v="158"/>
    <x v="1"/>
    <n v="1106000"/>
    <n v="632"/>
    <n v="7000"/>
  </r>
  <r>
    <n v="10270"/>
    <x v="0"/>
    <x v="0"/>
    <n v="11"/>
    <n v="21"/>
    <s v="Armenia"/>
    <x v="5"/>
    <n v="83"/>
    <n v="83"/>
    <x v="1"/>
    <n v="581000"/>
    <n v="332"/>
    <n v="7000"/>
  </r>
  <r>
    <n v="10271"/>
    <x v="0"/>
    <x v="10"/>
    <n v="6"/>
    <n v="26"/>
    <s v="Armenia"/>
    <x v="3"/>
    <n v="162"/>
    <n v="162"/>
    <x v="1"/>
    <n v="1134000"/>
    <n v="648"/>
    <n v="7000"/>
  </r>
  <r>
    <n v="10272"/>
    <x v="0"/>
    <x v="7"/>
    <n v="2"/>
    <n v="3"/>
    <s v="Manizales"/>
    <x v="5"/>
    <n v="272"/>
    <n v="272"/>
    <x v="0"/>
    <n v="652800"/>
    <n v="380.8"/>
    <n v="2400"/>
  </r>
  <r>
    <n v="10273"/>
    <x v="0"/>
    <x v="5"/>
    <n v="9"/>
    <n v="28"/>
    <s v="Armenia"/>
    <x v="2"/>
    <n v="253"/>
    <n v="253"/>
    <x v="2"/>
    <n v="1897500"/>
    <n v="632.5"/>
    <n v="7500"/>
  </r>
  <r>
    <n v="10274"/>
    <x v="0"/>
    <x v="9"/>
    <n v="3"/>
    <n v="18"/>
    <s v="Armenia"/>
    <x v="1"/>
    <n v="93"/>
    <n v="93"/>
    <x v="3"/>
    <n v="511500"/>
    <n v="325.5"/>
    <n v="5500"/>
  </r>
  <r>
    <n v="10275"/>
    <x v="0"/>
    <x v="11"/>
    <n v="7"/>
    <n v="10"/>
    <s v="Santa Marta"/>
    <x v="3"/>
    <n v="55"/>
    <n v="55"/>
    <x v="2"/>
    <n v="484000"/>
    <n v="209"/>
    <n v="8800"/>
  </r>
  <r>
    <n v="10276"/>
    <x v="0"/>
    <x v="9"/>
    <n v="3"/>
    <n v="30"/>
    <s v="Palmira"/>
    <x v="0"/>
    <n v="216"/>
    <n v="216"/>
    <x v="2"/>
    <n v="1620000"/>
    <n v="540"/>
    <n v="7500"/>
  </r>
  <r>
    <n v="10277"/>
    <x v="0"/>
    <x v="3"/>
    <n v="8"/>
    <n v="28"/>
    <s v="Manizales"/>
    <x v="3"/>
    <n v="288"/>
    <n v="288"/>
    <x v="3"/>
    <n v="1238400"/>
    <n v="662.4"/>
    <n v="4300"/>
  </r>
  <r>
    <n v="10278"/>
    <x v="0"/>
    <x v="1"/>
    <n v="10"/>
    <n v="20"/>
    <s v="Villavicencio"/>
    <x v="4"/>
    <n v="87"/>
    <n v="87"/>
    <x v="3"/>
    <n v="478500"/>
    <n v="304.5"/>
    <n v="5500"/>
  </r>
  <r>
    <n v="10279"/>
    <x v="0"/>
    <x v="6"/>
    <n v="1"/>
    <n v="1"/>
    <s v="Medellín"/>
    <x v="5"/>
    <n v="280"/>
    <n v="280"/>
    <x v="0"/>
    <n v="672000"/>
    <n v="392"/>
    <n v="2400"/>
  </r>
  <r>
    <n v="10280"/>
    <x v="0"/>
    <x v="5"/>
    <n v="9"/>
    <n v="12"/>
    <s v="Barranquilla"/>
    <x v="3"/>
    <n v="249"/>
    <n v="249"/>
    <x v="2"/>
    <n v="1867500"/>
    <n v="622.5"/>
    <n v="7500"/>
  </r>
  <r>
    <n v="10281"/>
    <x v="0"/>
    <x v="10"/>
    <n v="6"/>
    <n v="16"/>
    <s v="Manizales"/>
    <x v="2"/>
    <n v="60"/>
    <n v="60"/>
    <x v="3"/>
    <n v="330000"/>
    <n v="210"/>
    <n v="5500"/>
  </r>
  <r>
    <n v="10282"/>
    <x v="0"/>
    <x v="2"/>
    <n v="4"/>
    <n v="23"/>
    <s v="Manizales"/>
    <x v="1"/>
    <n v="276"/>
    <n v="276"/>
    <x v="2"/>
    <n v="2070000"/>
    <n v="690"/>
    <n v="7500"/>
  </r>
  <r>
    <n v="10283"/>
    <x v="0"/>
    <x v="2"/>
    <n v="4"/>
    <n v="16"/>
    <s v="Montería"/>
    <x v="4"/>
    <n v="59"/>
    <n v="59"/>
    <x v="1"/>
    <n v="413000"/>
    <n v="236"/>
    <n v="7000"/>
  </r>
  <r>
    <n v="10284"/>
    <x v="0"/>
    <x v="0"/>
    <n v="11"/>
    <n v="3"/>
    <s v="Montería"/>
    <x v="4"/>
    <n v="172"/>
    <n v="172"/>
    <x v="1"/>
    <n v="1204000"/>
    <n v="688"/>
    <n v="7000"/>
  </r>
  <r>
    <n v="10285"/>
    <x v="0"/>
    <x v="5"/>
    <n v="9"/>
    <n v="8"/>
    <s v="Neiva"/>
    <x v="5"/>
    <n v="74"/>
    <n v="74"/>
    <x v="3"/>
    <n v="407000"/>
    <n v="259"/>
    <n v="5500"/>
  </r>
  <r>
    <n v="10286"/>
    <x v="0"/>
    <x v="1"/>
    <n v="10"/>
    <n v="27"/>
    <s v="Valledupar"/>
    <x v="4"/>
    <n v="81"/>
    <n v="81"/>
    <x v="3"/>
    <n v="445500"/>
    <n v="283.5"/>
    <n v="5500"/>
  </r>
  <r>
    <n v="10287"/>
    <x v="0"/>
    <x v="0"/>
    <n v="11"/>
    <n v="12"/>
    <s v="Neiva"/>
    <x v="1"/>
    <n v="63"/>
    <n v="63"/>
    <x v="1"/>
    <n v="441000"/>
    <n v="252"/>
    <n v="7000"/>
  </r>
  <r>
    <n v="10288"/>
    <x v="0"/>
    <x v="2"/>
    <n v="4"/>
    <n v="24"/>
    <s v="Barranquilla"/>
    <x v="1"/>
    <n v="97"/>
    <n v="97"/>
    <x v="0"/>
    <n v="291000"/>
    <n v="194"/>
    <n v="3000"/>
  </r>
  <r>
    <n v="10289"/>
    <x v="0"/>
    <x v="6"/>
    <n v="1"/>
    <n v="29"/>
    <s v="Medellín"/>
    <x v="0"/>
    <n v="226"/>
    <n v="226"/>
    <x v="0"/>
    <n v="542400"/>
    <n v="316.39999999999998"/>
    <n v="2400"/>
  </r>
  <r>
    <n v="10290"/>
    <x v="0"/>
    <x v="2"/>
    <n v="4"/>
    <n v="10"/>
    <s v="Santa Marta"/>
    <x v="4"/>
    <n v="103"/>
    <n v="103"/>
    <x v="3"/>
    <n v="566500"/>
    <n v="360.5"/>
    <n v="5500"/>
  </r>
  <r>
    <n v="10291"/>
    <x v="0"/>
    <x v="4"/>
    <n v="12"/>
    <n v="20"/>
    <s v="Neiva"/>
    <x v="1"/>
    <n v="77"/>
    <n v="77"/>
    <x v="3"/>
    <n v="423500"/>
    <n v="269.5"/>
    <n v="5500"/>
  </r>
  <r>
    <n v="10292"/>
    <x v="0"/>
    <x v="4"/>
    <n v="12"/>
    <n v="22"/>
    <s v="Medellín"/>
    <x v="0"/>
    <n v="70"/>
    <n v="70"/>
    <x v="0"/>
    <n v="210000"/>
    <n v="140"/>
    <n v="3000"/>
  </r>
  <r>
    <n v="10293"/>
    <x v="0"/>
    <x v="0"/>
    <n v="11"/>
    <n v="29"/>
    <s v="Palmira"/>
    <x v="4"/>
    <n v="231"/>
    <n v="231"/>
    <x v="2"/>
    <n v="1732500"/>
    <n v="577.5"/>
    <n v="7500"/>
  </r>
  <r>
    <n v="10294"/>
    <x v="0"/>
    <x v="6"/>
    <n v="1"/>
    <n v="3"/>
    <s v="Cúcuta"/>
    <x v="3"/>
    <n v="243"/>
    <n v="243"/>
    <x v="3"/>
    <n v="1044900"/>
    <n v="558.9"/>
    <n v="4300"/>
  </r>
  <r>
    <n v="10295"/>
    <x v="0"/>
    <x v="3"/>
    <n v="8"/>
    <n v="12"/>
    <s v="Montería"/>
    <x v="4"/>
    <n v="96"/>
    <n v="96"/>
    <x v="1"/>
    <n v="672000"/>
    <n v="384"/>
    <n v="7000"/>
  </r>
  <r>
    <n v="10296"/>
    <x v="0"/>
    <x v="3"/>
    <n v="8"/>
    <n v="13"/>
    <s v="Santa Marta"/>
    <x v="4"/>
    <n v="229"/>
    <n v="229"/>
    <x v="3"/>
    <n v="984700"/>
    <n v="526.70000000000005"/>
    <n v="4300"/>
  </r>
  <r>
    <n v="10297"/>
    <x v="0"/>
    <x v="4"/>
    <n v="12"/>
    <n v="13"/>
    <s v="Bogotá"/>
    <x v="4"/>
    <n v="174"/>
    <n v="174"/>
    <x v="1"/>
    <n v="1218000"/>
    <n v="696"/>
    <n v="7000"/>
  </r>
  <r>
    <n v="10298"/>
    <x v="0"/>
    <x v="7"/>
    <n v="2"/>
    <n v="2"/>
    <s v="Bucaramanga"/>
    <x v="5"/>
    <n v="141"/>
    <n v="141"/>
    <x v="1"/>
    <n v="987000"/>
    <n v="564"/>
    <n v="7000"/>
  </r>
  <r>
    <n v="10299"/>
    <x v="0"/>
    <x v="11"/>
    <n v="7"/>
    <n v="18"/>
    <s v="Barranquilla"/>
    <x v="1"/>
    <n v="137"/>
    <n v="137"/>
    <x v="1"/>
    <n v="959000"/>
    <n v="548"/>
    <n v="7000"/>
  </r>
  <r>
    <n v="10300"/>
    <x v="0"/>
    <x v="5"/>
    <n v="9"/>
    <n v="25"/>
    <s v="Villavicencio"/>
    <x v="1"/>
    <n v="247"/>
    <n v="247"/>
    <x v="2"/>
    <n v="1852500"/>
    <n v="617.5"/>
    <n v="7500"/>
  </r>
  <r>
    <n v="10301"/>
    <x v="0"/>
    <x v="6"/>
    <n v="1"/>
    <n v="5"/>
    <s v="Montería"/>
    <x v="0"/>
    <n v="221"/>
    <n v="221"/>
    <x v="3"/>
    <n v="950300"/>
    <n v="508.3"/>
    <n v="4300"/>
  </r>
  <r>
    <n v="10302"/>
    <x v="0"/>
    <x v="3"/>
    <n v="8"/>
    <n v="29"/>
    <s v="Bogotá"/>
    <x v="4"/>
    <n v="52"/>
    <n v="52"/>
    <x v="2"/>
    <n v="457600"/>
    <n v="197.6"/>
    <n v="8800"/>
  </r>
  <r>
    <n v="10303"/>
    <x v="0"/>
    <x v="4"/>
    <n v="12"/>
    <n v="18"/>
    <s v="Pereira"/>
    <x v="4"/>
    <n v="96"/>
    <n v="96"/>
    <x v="0"/>
    <n v="288000"/>
    <n v="192"/>
    <n v="3000"/>
  </r>
  <r>
    <n v="10304"/>
    <x v="0"/>
    <x v="3"/>
    <n v="8"/>
    <n v="4"/>
    <s v="Manizales"/>
    <x v="5"/>
    <n v="281"/>
    <n v="281"/>
    <x v="3"/>
    <n v="1208300"/>
    <n v="646.29999999999995"/>
    <n v="4300"/>
  </r>
  <r>
    <n v="10305"/>
    <x v="0"/>
    <x v="5"/>
    <n v="9"/>
    <n v="6"/>
    <s v="Bogotá"/>
    <x v="0"/>
    <n v="69"/>
    <n v="69"/>
    <x v="1"/>
    <n v="483000"/>
    <n v="276"/>
    <n v="7000"/>
  </r>
  <r>
    <n v="10306"/>
    <x v="0"/>
    <x v="7"/>
    <n v="2"/>
    <n v="13"/>
    <s v="Ibagué"/>
    <x v="3"/>
    <n v="249"/>
    <n v="249"/>
    <x v="0"/>
    <n v="597600"/>
    <n v="348.6"/>
    <n v="2400"/>
  </r>
  <r>
    <n v="10307"/>
    <x v="0"/>
    <x v="0"/>
    <n v="11"/>
    <n v="2"/>
    <s v="Sincelejo"/>
    <x v="5"/>
    <n v="67"/>
    <n v="67"/>
    <x v="0"/>
    <n v="201000"/>
    <n v="134"/>
    <n v="3000"/>
  </r>
  <r>
    <n v="10308"/>
    <x v="0"/>
    <x v="3"/>
    <n v="8"/>
    <n v="20"/>
    <s v="Cúcuta"/>
    <x v="2"/>
    <n v="226"/>
    <n v="226"/>
    <x v="0"/>
    <n v="542400"/>
    <n v="316.39999999999998"/>
    <n v="2400"/>
  </r>
  <r>
    <n v="10309"/>
    <x v="0"/>
    <x v="7"/>
    <n v="2"/>
    <n v="21"/>
    <s v="Cartagena"/>
    <x v="4"/>
    <n v="56"/>
    <n v="56"/>
    <x v="1"/>
    <n v="392000"/>
    <n v="224"/>
    <n v="7000"/>
  </r>
  <r>
    <n v="10310"/>
    <x v="0"/>
    <x v="6"/>
    <n v="1"/>
    <n v="26"/>
    <s v="Santa Marta"/>
    <x v="5"/>
    <n v="253"/>
    <n v="253"/>
    <x v="0"/>
    <n v="607200"/>
    <n v="354.2"/>
    <n v="2400"/>
  </r>
  <r>
    <n v="10311"/>
    <x v="0"/>
    <x v="11"/>
    <n v="7"/>
    <n v="30"/>
    <s v="Armenia"/>
    <x v="2"/>
    <n v="203"/>
    <n v="203"/>
    <x v="3"/>
    <n v="872900"/>
    <n v="466.9"/>
    <n v="4300"/>
  </r>
  <r>
    <n v="10312"/>
    <x v="0"/>
    <x v="10"/>
    <n v="6"/>
    <n v="7"/>
    <s v="Sincelejo"/>
    <x v="5"/>
    <n v="166"/>
    <n v="166"/>
    <x v="1"/>
    <n v="1162000"/>
    <n v="664"/>
    <n v="7000"/>
  </r>
  <r>
    <n v="10313"/>
    <x v="0"/>
    <x v="1"/>
    <n v="10"/>
    <n v="3"/>
    <s v="Medellín"/>
    <x v="1"/>
    <n v="108"/>
    <n v="108"/>
    <x v="1"/>
    <n v="756000"/>
    <n v="432"/>
    <n v="7000"/>
  </r>
  <r>
    <n v="10314"/>
    <x v="0"/>
    <x v="4"/>
    <n v="12"/>
    <n v="11"/>
    <s v="Bucaramanga"/>
    <x v="2"/>
    <n v="275"/>
    <n v="275"/>
    <x v="2"/>
    <n v="2062500"/>
    <n v="687.5"/>
    <n v="7500"/>
  </r>
  <r>
    <n v="10315"/>
    <x v="0"/>
    <x v="6"/>
    <n v="1"/>
    <n v="30"/>
    <s v="Armenia"/>
    <x v="3"/>
    <n v="296"/>
    <n v="296"/>
    <x v="3"/>
    <n v="1272800"/>
    <n v="680.8"/>
    <n v="4300"/>
  </r>
  <r>
    <n v="10316"/>
    <x v="0"/>
    <x v="8"/>
    <n v="5"/>
    <n v="28"/>
    <s v="Sincelejo"/>
    <x v="1"/>
    <n v="71"/>
    <n v="71"/>
    <x v="0"/>
    <n v="213000"/>
    <n v="142"/>
    <n v="3000"/>
  </r>
  <r>
    <n v="10317"/>
    <x v="0"/>
    <x v="4"/>
    <n v="12"/>
    <n v="8"/>
    <s v="Ibagué"/>
    <x v="0"/>
    <n v="216"/>
    <n v="216"/>
    <x v="2"/>
    <n v="1620000"/>
    <n v="540"/>
    <n v="7500"/>
  </r>
  <r>
    <n v="10318"/>
    <x v="0"/>
    <x v="10"/>
    <n v="6"/>
    <n v="15"/>
    <s v="Villavicencio"/>
    <x v="0"/>
    <n v="97"/>
    <n v="97"/>
    <x v="0"/>
    <n v="291000"/>
    <n v="194"/>
    <n v="3000"/>
  </r>
  <r>
    <n v="10319"/>
    <x v="0"/>
    <x v="7"/>
    <n v="2"/>
    <n v="20"/>
    <s v="Manizales"/>
    <x v="2"/>
    <n v="281"/>
    <n v="281"/>
    <x v="3"/>
    <n v="1208300"/>
    <n v="646.29999999999995"/>
    <n v="4300"/>
  </r>
  <r>
    <n v="10320"/>
    <x v="0"/>
    <x v="8"/>
    <n v="5"/>
    <n v="13"/>
    <s v="Sincelejo"/>
    <x v="5"/>
    <n v="246"/>
    <n v="246"/>
    <x v="2"/>
    <n v="1845000"/>
    <n v="615"/>
    <n v="7500"/>
  </r>
  <r>
    <n v="10321"/>
    <x v="0"/>
    <x v="7"/>
    <n v="2"/>
    <n v="28"/>
    <s v="Cúcuta"/>
    <x v="4"/>
    <n v="224"/>
    <n v="224"/>
    <x v="0"/>
    <n v="537600"/>
    <n v="313.60000000000002"/>
    <n v="2400"/>
  </r>
  <r>
    <n v="10322"/>
    <x v="0"/>
    <x v="5"/>
    <n v="9"/>
    <n v="19"/>
    <s v="Villavicencio"/>
    <x v="2"/>
    <n v="85"/>
    <n v="85"/>
    <x v="3"/>
    <n v="467500"/>
    <n v="297.5"/>
    <n v="5500"/>
  </r>
  <r>
    <n v="10323"/>
    <x v="0"/>
    <x v="9"/>
    <n v="3"/>
    <n v="26"/>
    <s v="Barranquilla"/>
    <x v="0"/>
    <n v="96"/>
    <n v="96"/>
    <x v="0"/>
    <n v="288000"/>
    <n v="192"/>
    <n v="3000"/>
  </r>
  <r>
    <n v="10324"/>
    <x v="0"/>
    <x v="2"/>
    <n v="4"/>
    <n v="22"/>
    <s v="Pasto"/>
    <x v="0"/>
    <n v="149"/>
    <n v="149"/>
    <x v="1"/>
    <n v="1043000"/>
    <n v="596"/>
    <n v="7000"/>
  </r>
  <r>
    <n v="10325"/>
    <x v="0"/>
    <x v="0"/>
    <n v="11"/>
    <n v="12"/>
    <s v="Manizales"/>
    <x v="2"/>
    <n v="275"/>
    <n v="275"/>
    <x v="2"/>
    <n v="2062500"/>
    <n v="687.5"/>
    <n v="7500"/>
  </r>
  <r>
    <n v="10326"/>
    <x v="0"/>
    <x v="6"/>
    <n v="1"/>
    <n v="26"/>
    <s v="Medellín"/>
    <x v="1"/>
    <n v="275"/>
    <n v="275"/>
    <x v="3"/>
    <n v="1182500"/>
    <n v="632.5"/>
    <n v="4300"/>
  </r>
  <r>
    <n v="10327"/>
    <x v="0"/>
    <x v="1"/>
    <n v="10"/>
    <n v="16"/>
    <s v="Medellín"/>
    <x v="3"/>
    <n v="91"/>
    <n v="91"/>
    <x v="0"/>
    <n v="273000"/>
    <n v="182"/>
    <n v="3000"/>
  </r>
  <r>
    <n v="10328"/>
    <x v="0"/>
    <x v="11"/>
    <n v="7"/>
    <n v="27"/>
    <s v="Palmira"/>
    <x v="5"/>
    <n v="60"/>
    <n v="60"/>
    <x v="2"/>
    <n v="528000"/>
    <n v="228"/>
    <n v="8800"/>
  </r>
  <r>
    <n v="10329"/>
    <x v="0"/>
    <x v="1"/>
    <n v="10"/>
    <n v="21"/>
    <s v="Montería"/>
    <x v="1"/>
    <n v="86"/>
    <n v="86"/>
    <x v="3"/>
    <n v="473000"/>
    <n v="301"/>
    <n v="5500"/>
  </r>
  <r>
    <n v="10330"/>
    <x v="0"/>
    <x v="11"/>
    <n v="7"/>
    <n v="16"/>
    <s v="Cartagena"/>
    <x v="0"/>
    <n v="286"/>
    <n v="286"/>
    <x v="0"/>
    <n v="686400"/>
    <n v="400.4"/>
    <n v="2400"/>
  </r>
  <r>
    <n v="10331"/>
    <x v="0"/>
    <x v="3"/>
    <n v="8"/>
    <n v="27"/>
    <s v="Santa Marta"/>
    <x v="5"/>
    <n v="168"/>
    <n v="168"/>
    <x v="1"/>
    <n v="1176000"/>
    <n v="672"/>
    <n v="7000"/>
  </r>
  <r>
    <n v="10332"/>
    <x v="0"/>
    <x v="3"/>
    <n v="8"/>
    <n v="29"/>
    <s v="Bogotá"/>
    <x v="2"/>
    <n v="89"/>
    <n v="89"/>
    <x v="2"/>
    <n v="783200"/>
    <n v="338.2"/>
    <n v="8800"/>
  </r>
  <r>
    <n v="10333"/>
    <x v="0"/>
    <x v="10"/>
    <n v="6"/>
    <n v="3"/>
    <s v="Valledupar"/>
    <x v="5"/>
    <n v="112"/>
    <n v="112"/>
    <x v="3"/>
    <n v="616000"/>
    <n v="392"/>
    <n v="5500"/>
  </r>
  <r>
    <n v="10334"/>
    <x v="0"/>
    <x v="10"/>
    <n v="6"/>
    <n v="22"/>
    <s v="Cúcuta"/>
    <x v="4"/>
    <n v="56"/>
    <n v="56"/>
    <x v="0"/>
    <n v="168000"/>
    <n v="112"/>
    <n v="3000"/>
  </r>
  <r>
    <n v="10335"/>
    <x v="0"/>
    <x v="8"/>
    <n v="5"/>
    <n v="30"/>
    <s v="Ibagué"/>
    <x v="0"/>
    <n v="126"/>
    <n v="126"/>
    <x v="1"/>
    <n v="882000"/>
    <n v="504"/>
    <n v="7000"/>
  </r>
  <r>
    <n v="10336"/>
    <x v="0"/>
    <x v="0"/>
    <n v="11"/>
    <n v="4"/>
    <s v="Ibagué"/>
    <x v="2"/>
    <n v="267"/>
    <n v="267"/>
    <x v="2"/>
    <n v="2002500"/>
    <n v="667.5"/>
    <n v="7500"/>
  </r>
  <r>
    <n v="10337"/>
    <x v="0"/>
    <x v="4"/>
    <n v="12"/>
    <n v="26"/>
    <s v="Cartagena"/>
    <x v="4"/>
    <n v="99"/>
    <n v="99"/>
    <x v="3"/>
    <n v="544500"/>
    <n v="346.5"/>
    <n v="5500"/>
  </r>
  <r>
    <n v="10338"/>
    <x v="0"/>
    <x v="10"/>
    <n v="6"/>
    <n v="8"/>
    <s v="Armenia"/>
    <x v="3"/>
    <n v="91"/>
    <n v="91"/>
    <x v="3"/>
    <n v="500500"/>
    <n v="318.5"/>
    <n v="5500"/>
  </r>
  <r>
    <n v="10339"/>
    <x v="0"/>
    <x v="0"/>
    <n v="11"/>
    <n v="5"/>
    <s v="Valledupar"/>
    <x v="0"/>
    <n v="241"/>
    <n v="241"/>
    <x v="2"/>
    <n v="1807500"/>
    <n v="602.5"/>
    <n v="7500"/>
  </r>
  <r>
    <n v="10340"/>
    <x v="0"/>
    <x v="4"/>
    <n v="12"/>
    <n v="5"/>
    <s v="Pereira"/>
    <x v="4"/>
    <n v="115"/>
    <n v="115"/>
    <x v="3"/>
    <n v="632500"/>
    <n v="402.5"/>
    <n v="5500"/>
  </r>
  <r>
    <n v="10341"/>
    <x v="0"/>
    <x v="2"/>
    <n v="4"/>
    <n v="7"/>
    <s v="Pasto"/>
    <x v="0"/>
    <n v="289"/>
    <n v="289"/>
    <x v="2"/>
    <n v="2167500"/>
    <n v="722.5"/>
    <n v="7500"/>
  </r>
  <r>
    <n v="10342"/>
    <x v="0"/>
    <x v="7"/>
    <n v="2"/>
    <n v="30"/>
    <s v="Montería"/>
    <x v="3"/>
    <n v="116"/>
    <n v="116"/>
    <x v="2"/>
    <n v="1020800"/>
    <n v="440.8"/>
    <n v="8800"/>
  </r>
  <r>
    <n v="10343"/>
    <x v="0"/>
    <x v="10"/>
    <n v="6"/>
    <n v="7"/>
    <s v="Popayán"/>
    <x v="0"/>
    <n v="98"/>
    <n v="98"/>
    <x v="0"/>
    <n v="294000"/>
    <n v="196"/>
    <n v="3000"/>
  </r>
  <r>
    <n v="10344"/>
    <x v="0"/>
    <x v="5"/>
    <n v="9"/>
    <n v="21"/>
    <s v="Cúcuta"/>
    <x v="3"/>
    <n v="55"/>
    <n v="55"/>
    <x v="0"/>
    <n v="165000"/>
    <n v="110"/>
    <n v="3000"/>
  </r>
  <r>
    <n v="10345"/>
    <x v="0"/>
    <x v="9"/>
    <n v="3"/>
    <n v="29"/>
    <s v="Ibagué"/>
    <x v="1"/>
    <n v="52"/>
    <n v="52"/>
    <x v="0"/>
    <n v="156000"/>
    <n v="104"/>
    <n v="3000"/>
  </r>
  <r>
    <n v="10346"/>
    <x v="0"/>
    <x v="7"/>
    <n v="2"/>
    <n v="22"/>
    <s v="Bogotá"/>
    <x v="4"/>
    <n v="223"/>
    <n v="223"/>
    <x v="3"/>
    <n v="958900"/>
    <n v="512.9"/>
    <n v="4300"/>
  </r>
  <r>
    <n v="10347"/>
    <x v="0"/>
    <x v="11"/>
    <n v="7"/>
    <n v="14"/>
    <s v="Manizales"/>
    <x v="0"/>
    <n v="260"/>
    <n v="260"/>
    <x v="3"/>
    <n v="1118000"/>
    <n v="598"/>
    <n v="4300"/>
  </r>
  <r>
    <n v="10348"/>
    <x v="0"/>
    <x v="3"/>
    <n v="8"/>
    <n v="27"/>
    <s v="Ibagué"/>
    <x v="4"/>
    <n v="227"/>
    <n v="227"/>
    <x v="0"/>
    <n v="544800"/>
    <n v="317.8"/>
    <n v="2400"/>
  </r>
  <r>
    <n v="10349"/>
    <x v="0"/>
    <x v="2"/>
    <n v="4"/>
    <n v="20"/>
    <s v="Pereira"/>
    <x v="2"/>
    <n v="110"/>
    <n v="110"/>
    <x v="3"/>
    <n v="605000"/>
    <n v="385"/>
    <n v="5500"/>
  </r>
  <r>
    <n v="10350"/>
    <x v="0"/>
    <x v="9"/>
    <n v="3"/>
    <n v="10"/>
    <s v="Sincelejo"/>
    <x v="4"/>
    <n v="139"/>
    <n v="139"/>
    <x v="1"/>
    <n v="973000"/>
    <n v="556"/>
    <n v="7000"/>
  </r>
  <r>
    <n v="10351"/>
    <x v="0"/>
    <x v="1"/>
    <n v="10"/>
    <n v="29"/>
    <s v="Valledupar"/>
    <x v="1"/>
    <n v="66"/>
    <n v="66"/>
    <x v="1"/>
    <n v="462000"/>
    <n v="264"/>
    <n v="7000"/>
  </r>
  <r>
    <n v="10352"/>
    <x v="0"/>
    <x v="4"/>
    <n v="12"/>
    <n v="16"/>
    <s v="Cali"/>
    <x v="5"/>
    <n v="256"/>
    <n v="256"/>
    <x v="2"/>
    <n v="1920000"/>
    <n v="640"/>
    <n v="7500"/>
  </r>
  <r>
    <n v="10353"/>
    <x v="0"/>
    <x v="4"/>
    <n v="12"/>
    <n v="4"/>
    <s v="Ibagué"/>
    <x v="0"/>
    <n v="56"/>
    <n v="56"/>
    <x v="3"/>
    <n v="308000"/>
    <n v="196"/>
    <n v="5500"/>
  </r>
  <r>
    <n v="10354"/>
    <x v="0"/>
    <x v="2"/>
    <n v="4"/>
    <n v="3"/>
    <s v="Barranquilla"/>
    <x v="4"/>
    <n v="259"/>
    <n v="259"/>
    <x v="2"/>
    <n v="1942500"/>
    <n v="647.5"/>
    <n v="7500"/>
  </r>
  <r>
    <n v="10355"/>
    <x v="0"/>
    <x v="11"/>
    <n v="7"/>
    <n v="9"/>
    <s v="Villavicencio"/>
    <x v="2"/>
    <n v="296"/>
    <n v="296"/>
    <x v="3"/>
    <n v="1272800"/>
    <n v="680.8"/>
    <n v="4300"/>
  </r>
  <r>
    <n v="10356"/>
    <x v="0"/>
    <x v="10"/>
    <n v="6"/>
    <n v="17"/>
    <s v="Santa Marta"/>
    <x v="2"/>
    <n v="111"/>
    <n v="111"/>
    <x v="0"/>
    <n v="333000"/>
    <n v="222"/>
    <n v="3000"/>
  </r>
  <r>
    <n v="10357"/>
    <x v="0"/>
    <x v="6"/>
    <n v="1"/>
    <n v="21"/>
    <s v="Cartagena"/>
    <x v="1"/>
    <n v="239"/>
    <n v="239"/>
    <x v="0"/>
    <n v="573600"/>
    <n v="334.6"/>
    <n v="2400"/>
  </r>
  <r>
    <n v="10358"/>
    <x v="0"/>
    <x v="5"/>
    <n v="9"/>
    <n v="5"/>
    <s v="Cartagena"/>
    <x v="2"/>
    <n v="73"/>
    <n v="73"/>
    <x v="3"/>
    <n v="401500"/>
    <n v="255.5"/>
    <n v="5500"/>
  </r>
  <r>
    <n v="10359"/>
    <x v="0"/>
    <x v="10"/>
    <n v="6"/>
    <n v="9"/>
    <s v="Villavicencio"/>
    <x v="2"/>
    <n v="119"/>
    <n v="119"/>
    <x v="3"/>
    <n v="654500"/>
    <n v="416.5"/>
    <n v="5500"/>
  </r>
  <r>
    <n v="10360"/>
    <x v="0"/>
    <x v="7"/>
    <n v="2"/>
    <n v="8"/>
    <s v="Cúcuta"/>
    <x v="4"/>
    <n v="215"/>
    <n v="215"/>
    <x v="0"/>
    <n v="516000"/>
    <n v="301"/>
    <n v="2400"/>
  </r>
  <r>
    <n v="10361"/>
    <x v="0"/>
    <x v="0"/>
    <n v="11"/>
    <n v="27"/>
    <s v="Sincelejo"/>
    <x v="0"/>
    <n v="109"/>
    <n v="109"/>
    <x v="3"/>
    <n v="599500"/>
    <n v="381.5"/>
    <n v="5500"/>
  </r>
  <r>
    <n v="10362"/>
    <x v="0"/>
    <x v="4"/>
    <n v="12"/>
    <n v="14"/>
    <s v="Bogotá"/>
    <x v="0"/>
    <n v="102"/>
    <n v="102"/>
    <x v="1"/>
    <n v="714000"/>
    <n v="408"/>
    <n v="7000"/>
  </r>
  <r>
    <n v="10363"/>
    <x v="0"/>
    <x v="4"/>
    <n v="12"/>
    <n v="23"/>
    <s v="Manizales"/>
    <x v="4"/>
    <n v="128"/>
    <n v="128"/>
    <x v="1"/>
    <n v="896000"/>
    <n v="512"/>
    <n v="7000"/>
  </r>
  <r>
    <n v="10364"/>
    <x v="0"/>
    <x v="10"/>
    <n v="6"/>
    <n v="5"/>
    <s v="Cartagena"/>
    <x v="3"/>
    <n v="103"/>
    <n v="103"/>
    <x v="3"/>
    <n v="566500"/>
    <n v="360.5"/>
    <n v="5500"/>
  </r>
  <r>
    <n v="10365"/>
    <x v="0"/>
    <x v="3"/>
    <n v="8"/>
    <n v="1"/>
    <s v="Neiva"/>
    <x v="1"/>
    <n v="101"/>
    <n v="101"/>
    <x v="1"/>
    <n v="707000"/>
    <n v="404"/>
    <n v="7000"/>
  </r>
  <r>
    <n v="10366"/>
    <x v="0"/>
    <x v="10"/>
    <n v="6"/>
    <n v="19"/>
    <s v="Pereira"/>
    <x v="1"/>
    <n v="236"/>
    <n v="236"/>
    <x v="2"/>
    <n v="1770000"/>
    <n v="590"/>
    <n v="7500"/>
  </r>
  <r>
    <n v="10367"/>
    <x v="0"/>
    <x v="4"/>
    <n v="12"/>
    <n v="16"/>
    <s v="Cartagena"/>
    <x v="0"/>
    <n v="75"/>
    <n v="75"/>
    <x v="0"/>
    <n v="225000"/>
    <n v="150"/>
    <n v="3000"/>
  </r>
  <r>
    <n v="10368"/>
    <x v="0"/>
    <x v="0"/>
    <n v="11"/>
    <n v="8"/>
    <s v="Bucaramanga"/>
    <x v="2"/>
    <n v="65"/>
    <n v="65"/>
    <x v="0"/>
    <n v="195000"/>
    <n v="130"/>
    <n v="3000"/>
  </r>
  <r>
    <n v="10369"/>
    <x v="0"/>
    <x v="0"/>
    <n v="11"/>
    <n v="7"/>
    <s v="Pasto"/>
    <x v="4"/>
    <n v="97"/>
    <n v="97"/>
    <x v="3"/>
    <n v="533500"/>
    <n v="339.5"/>
    <n v="5500"/>
  </r>
  <r>
    <n v="10370"/>
    <x v="0"/>
    <x v="0"/>
    <n v="11"/>
    <n v="6"/>
    <s v="Neiva"/>
    <x v="1"/>
    <n v="109"/>
    <n v="109"/>
    <x v="0"/>
    <n v="327000"/>
    <n v="218"/>
    <n v="3000"/>
  </r>
  <r>
    <n v="10371"/>
    <x v="0"/>
    <x v="9"/>
    <n v="3"/>
    <n v="21"/>
    <s v="Barranquilla"/>
    <x v="0"/>
    <n v="120"/>
    <n v="120"/>
    <x v="3"/>
    <n v="660000"/>
    <n v="420"/>
    <n v="5500"/>
  </r>
  <r>
    <n v="10372"/>
    <x v="0"/>
    <x v="3"/>
    <n v="8"/>
    <n v="29"/>
    <s v="Popayán"/>
    <x v="0"/>
    <n v="237"/>
    <n v="237"/>
    <x v="0"/>
    <n v="568800"/>
    <n v="331.8"/>
    <n v="2400"/>
  </r>
  <r>
    <n v="10373"/>
    <x v="0"/>
    <x v="8"/>
    <n v="5"/>
    <n v="26"/>
    <s v="Bogotá"/>
    <x v="5"/>
    <n v="88"/>
    <n v="88"/>
    <x v="3"/>
    <n v="484000"/>
    <n v="308"/>
    <n v="5500"/>
  </r>
  <r>
    <n v="10374"/>
    <x v="0"/>
    <x v="7"/>
    <n v="2"/>
    <n v="11"/>
    <s v="Pereira"/>
    <x v="2"/>
    <n v="62"/>
    <n v="62"/>
    <x v="1"/>
    <n v="434000"/>
    <n v="248"/>
    <n v="7000"/>
  </r>
  <r>
    <n v="10375"/>
    <x v="0"/>
    <x v="2"/>
    <n v="4"/>
    <n v="3"/>
    <s v="Valledupar"/>
    <x v="5"/>
    <n v="109"/>
    <n v="109"/>
    <x v="3"/>
    <n v="599500"/>
    <n v="381.5"/>
    <n v="5500"/>
  </r>
  <r>
    <n v="10376"/>
    <x v="0"/>
    <x v="9"/>
    <n v="3"/>
    <n v="30"/>
    <s v="Pasto"/>
    <x v="4"/>
    <n v="72"/>
    <n v="72"/>
    <x v="0"/>
    <n v="216000"/>
    <n v="144"/>
    <n v="3000"/>
  </r>
  <r>
    <n v="10377"/>
    <x v="0"/>
    <x v="3"/>
    <n v="8"/>
    <n v="20"/>
    <s v="Popayán"/>
    <x v="1"/>
    <n v="240"/>
    <n v="240"/>
    <x v="3"/>
    <n v="1032000"/>
    <n v="552"/>
    <n v="4300"/>
  </r>
  <r>
    <n v="10378"/>
    <x v="0"/>
    <x v="1"/>
    <n v="10"/>
    <n v="5"/>
    <s v="Barranquilla"/>
    <x v="0"/>
    <n v="286"/>
    <n v="286"/>
    <x v="2"/>
    <n v="2145000"/>
    <n v="715"/>
    <n v="7500"/>
  </r>
  <r>
    <n v="10379"/>
    <x v="0"/>
    <x v="11"/>
    <n v="7"/>
    <n v="5"/>
    <s v="Sincelejo"/>
    <x v="1"/>
    <n v="157"/>
    <n v="157"/>
    <x v="1"/>
    <n v="1099000"/>
    <n v="628"/>
    <n v="7000"/>
  </r>
  <r>
    <n v="10380"/>
    <x v="0"/>
    <x v="5"/>
    <n v="9"/>
    <n v="25"/>
    <s v="Manizales"/>
    <x v="5"/>
    <n v="77"/>
    <n v="77"/>
    <x v="1"/>
    <n v="539000"/>
    <n v="308"/>
    <n v="7000"/>
  </r>
  <r>
    <n v="10381"/>
    <x v="0"/>
    <x v="10"/>
    <n v="6"/>
    <n v="5"/>
    <s v="Popayán"/>
    <x v="2"/>
    <n v="63"/>
    <n v="63"/>
    <x v="0"/>
    <n v="189000"/>
    <n v="126"/>
    <n v="3000"/>
  </r>
  <r>
    <n v="10382"/>
    <x v="0"/>
    <x v="11"/>
    <n v="7"/>
    <n v="16"/>
    <s v="Barranquilla"/>
    <x v="4"/>
    <n v="135"/>
    <n v="135"/>
    <x v="1"/>
    <n v="945000"/>
    <n v="540"/>
    <n v="7000"/>
  </r>
  <r>
    <n v="10383"/>
    <x v="0"/>
    <x v="5"/>
    <n v="9"/>
    <n v="12"/>
    <s v="Sincelejo"/>
    <x v="3"/>
    <n v="71"/>
    <n v="71"/>
    <x v="0"/>
    <n v="213000"/>
    <n v="142"/>
    <n v="3000"/>
  </r>
  <r>
    <n v="10384"/>
    <x v="0"/>
    <x v="6"/>
    <n v="1"/>
    <n v="1"/>
    <s v="Sincelejo"/>
    <x v="4"/>
    <n v="261"/>
    <n v="261"/>
    <x v="0"/>
    <n v="626400"/>
    <n v="365.4"/>
    <n v="2400"/>
  </r>
  <r>
    <n v="10385"/>
    <x v="0"/>
    <x v="2"/>
    <n v="4"/>
    <n v="21"/>
    <s v="Cartagena"/>
    <x v="1"/>
    <n v="204"/>
    <n v="204"/>
    <x v="2"/>
    <n v="1530000"/>
    <n v="510"/>
    <n v="7500"/>
  </r>
  <r>
    <n v="10386"/>
    <x v="0"/>
    <x v="6"/>
    <n v="1"/>
    <n v="2"/>
    <s v="Bucaramanga"/>
    <x v="3"/>
    <n v="226"/>
    <n v="226"/>
    <x v="0"/>
    <n v="542400"/>
    <n v="316.39999999999998"/>
    <n v="2400"/>
  </r>
  <r>
    <n v="10387"/>
    <x v="0"/>
    <x v="3"/>
    <n v="8"/>
    <n v="1"/>
    <s v="Cartagena"/>
    <x v="2"/>
    <n v="179"/>
    <n v="179"/>
    <x v="1"/>
    <n v="1253000"/>
    <n v="716"/>
    <n v="7000"/>
  </r>
  <r>
    <n v="10388"/>
    <x v="0"/>
    <x v="0"/>
    <n v="11"/>
    <n v="25"/>
    <s v="Pasto"/>
    <x v="3"/>
    <n v="82"/>
    <n v="82"/>
    <x v="0"/>
    <n v="246000"/>
    <n v="164"/>
    <n v="3000"/>
  </r>
  <r>
    <n v="10389"/>
    <x v="0"/>
    <x v="7"/>
    <n v="2"/>
    <n v="29"/>
    <s v="Sincelejo"/>
    <x v="1"/>
    <n v="280"/>
    <n v="280"/>
    <x v="3"/>
    <n v="1204000"/>
    <n v="644"/>
    <n v="4300"/>
  </r>
  <r>
    <n v="10390"/>
    <x v="0"/>
    <x v="6"/>
    <n v="1"/>
    <n v="12"/>
    <s v="Valledupar"/>
    <x v="1"/>
    <n v="109"/>
    <n v="109"/>
    <x v="2"/>
    <n v="959200"/>
    <n v="414.2"/>
    <n v="8800"/>
  </r>
  <r>
    <n v="10391"/>
    <x v="0"/>
    <x v="4"/>
    <n v="12"/>
    <n v="9"/>
    <s v="Bucaramanga"/>
    <x v="2"/>
    <n v="113"/>
    <n v="113"/>
    <x v="3"/>
    <n v="621500"/>
    <n v="395.5"/>
    <n v="5500"/>
  </r>
  <r>
    <n v="10392"/>
    <x v="0"/>
    <x v="5"/>
    <n v="9"/>
    <n v="29"/>
    <s v="Manizales"/>
    <x v="5"/>
    <n v="80"/>
    <n v="80"/>
    <x v="1"/>
    <n v="560000"/>
    <n v="320"/>
    <n v="7000"/>
  </r>
  <r>
    <n v="10393"/>
    <x v="0"/>
    <x v="8"/>
    <n v="5"/>
    <n v="12"/>
    <s v="Popayán"/>
    <x v="3"/>
    <n v="110"/>
    <n v="110"/>
    <x v="1"/>
    <n v="770000"/>
    <n v="440"/>
    <n v="7000"/>
  </r>
  <r>
    <n v="10394"/>
    <x v="0"/>
    <x v="8"/>
    <n v="5"/>
    <n v="22"/>
    <s v="Armenia"/>
    <x v="2"/>
    <n v="222"/>
    <n v="222"/>
    <x v="2"/>
    <n v="1665000"/>
    <n v="555"/>
    <n v="7500"/>
  </r>
  <r>
    <n v="10395"/>
    <x v="0"/>
    <x v="0"/>
    <n v="11"/>
    <n v="24"/>
    <s v="Ibagué"/>
    <x v="2"/>
    <n v="97"/>
    <n v="97"/>
    <x v="0"/>
    <n v="291000"/>
    <n v="194"/>
    <n v="3000"/>
  </r>
  <r>
    <n v="10396"/>
    <x v="0"/>
    <x v="0"/>
    <n v="11"/>
    <n v="29"/>
    <s v="Armenia"/>
    <x v="2"/>
    <n v="293"/>
    <n v="293"/>
    <x v="2"/>
    <n v="2197500"/>
    <n v="732.5"/>
    <n v="7500"/>
  </r>
  <r>
    <n v="10397"/>
    <x v="0"/>
    <x v="10"/>
    <n v="6"/>
    <n v="21"/>
    <s v="Cali"/>
    <x v="5"/>
    <n v="107"/>
    <n v="107"/>
    <x v="1"/>
    <n v="749000"/>
    <n v="428"/>
    <n v="7000"/>
  </r>
  <r>
    <n v="10398"/>
    <x v="0"/>
    <x v="9"/>
    <n v="3"/>
    <n v="11"/>
    <s v="Neiva"/>
    <x v="4"/>
    <n v="118"/>
    <n v="118"/>
    <x v="1"/>
    <n v="826000"/>
    <n v="472"/>
    <n v="7000"/>
  </r>
  <r>
    <n v="10399"/>
    <x v="0"/>
    <x v="3"/>
    <n v="8"/>
    <n v="26"/>
    <s v="Bucaramanga"/>
    <x v="5"/>
    <n v="69"/>
    <n v="69"/>
    <x v="1"/>
    <n v="483000"/>
    <n v="276"/>
    <n v="7000"/>
  </r>
  <r>
    <n v="10400"/>
    <x v="0"/>
    <x v="6"/>
    <n v="1"/>
    <n v="17"/>
    <s v="Pasto"/>
    <x v="4"/>
    <n v="85"/>
    <n v="85"/>
    <x v="1"/>
    <n v="595000"/>
    <n v="340"/>
    <n v="7000"/>
  </r>
  <r>
    <n v="10401"/>
    <x v="0"/>
    <x v="7"/>
    <n v="2"/>
    <n v="19"/>
    <s v="Sincelejo"/>
    <x v="0"/>
    <n v="293"/>
    <n v="293"/>
    <x v="0"/>
    <n v="703200"/>
    <n v="410.2"/>
    <n v="2400"/>
  </r>
  <r>
    <n v="10402"/>
    <x v="0"/>
    <x v="10"/>
    <n v="6"/>
    <n v="19"/>
    <s v="Armenia"/>
    <x v="4"/>
    <n v="97"/>
    <n v="97"/>
    <x v="3"/>
    <n v="533500"/>
    <n v="339.5"/>
    <n v="5500"/>
  </r>
  <r>
    <n v="10403"/>
    <x v="0"/>
    <x v="0"/>
    <n v="11"/>
    <n v="29"/>
    <s v="Santa Marta"/>
    <x v="5"/>
    <n v="85"/>
    <n v="85"/>
    <x v="3"/>
    <n v="467500"/>
    <n v="297.5"/>
    <n v="5500"/>
  </r>
  <r>
    <n v="10404"/>
    <x v="0"/>
    <x v="0"/>
    <n v="11"/>
    <n v="16"/>
    <s v="Santa Marta"/>
    <x v="0"/>
    <n v="74"/>
    <n v="74"/>
    <x v="1"/>
    <n v="518000"/>
    <n v="296"/>
    <n v="7000"/>
  </r>
  <r>
    <n v="10405"/>
    <x v="0"/>
    <x v="6"/>
    <n v="1"/>
    <n v="27"/>
    <s v="Villavicencio"/>
    <x v="3"/>
    <n v="97"/>
    <n v="97"/>
    <x v="2"/>
    <n v="853600"/>
    <n v="368.6"/>
    <n v="8800"/>
  </r>
  <r>
    <n v="10406"/>
    <x v="0"/>
    <x v="10"/>
    <n v="6"/>
    <n v="11"/>
    <s v="Santa Marta"/>
    <x v="2"/>
    <n v="237"/>
    <n v="237"/>
    <x v="2"/>
    <n v="1777500"/>
    <n v="592.5"/>
    <n v="7500"/>
  </r>
  <r>
    <n v="10407"/>
    <x v="0"/>
    <x v="11"/>
    <n v="7"/>
    <n v="9"/>
    <s v="Villavicencio"/>
    <x v="0"/>
    <n v="255"/>
    <n v="255"/>
    <x v="0"/>
    <n v="612000"/>
    <n v="357"/>
    <n v="2400"/>
  </r>
  <r>
    <n v="10408"/>
    <x v="0"/>
    <x v="11"/>
    <n v="7"/>
    <n v="29"/>
    <s v="Cartagena"/>
    <x v="0"/>
    <n v="271"/>
    <n v="271"/>
    <x v="3"/>
    <n v="1165300"/>
    <n v="623.29999999999995"/>
    <n v="4300"/>
  </r>
  <r>
    <n v="10409"/>
    <x v="0"/>
    <x v="9"/>
    <n v="3"/>
    <n v="11"/>
    <s v="Cartagena"/>
    <x v="0"/>
    <n v="105"/>
    <n v="105"/>
    <x v="1"/>
    <n v="735000"/>
    <n v="420"/>
    <n v="7000"/>
  </r>
  <r>
    <n v="10410"/>
    <x v="0"/>
    <x v="1"/>
    <n v="10"/>
    <n v="7"/>
    <s v="Popayán"/>
    <x v="4"/>
    <n v="104"/>
    <n v="104"/>
    <x v="0"/>
    <n v="312000"/>
    <n v="208"/>
    <n v="3000"/>
  </r>
  <r>
    <n v="10411"/>
    <x v="0"/>
    <x v="2"/>
    <n v="4"/>
    <n v="13"/>
    <s v="Bucaramanga"/>
    <x v="4"/>
    <n v="293"/>
    <n v="293"/>
    <x v="2"/>
    <n v="2197500"/>
    <n v="732.5"/>
    <n v="7500"/>
  </r>
  <r>
    <n v="10412"/>
    <x v="0"/>
    <x v="8"/>
    <n v="5"/>
    <n v="5"/>
    <s v="Armenia"/>
    <x v="0"/>
    <n v="116"/>
    <n v="116"/>
    <x v="0"/>
    <n v="348000"/>
    <n v="232"/>
    <n v="3000"/>
  </r>
  <r>
    <n v="10413"/>
    <x v="0"/>
    <x v="8"/>
    <n v="5"/>
    <n v="17"/>
    <s v="Palmira"/>
    <x v="0"/>
    <n v="73"/>
    <n v="73"/>
    <x v="0"/>
    <n v="219000"/>
    <n v="146"/>
    <n v="3000"/>
  </r>
  <r>
    <n v="10414"/>
    <x v="0"/>
    <x v="0"/>
    <n v="11"/>
    <n v="22"/>
    <s v="Neiva"/>
    <x v="2"/>
    <n v="118"/>
    <n v="118"/>
    <x v="3"/>
    <n v="649000"/>
    <n v="413"/>
    <n v="5500"/>
  </r>
  <r>
    <n v="10415"/>
    <x v="0"/>
    <x v="8"/>
    <n v="5"/>
    <n v="20"/>
    <s v="Bucaramanga"/>
    <x v="0"/>
    <n v="103"/>
    <n v="103"/>
    <x v="3"/>
    <n v="566500"/>
    <n v="360.5"/>
    <n v="5500"/>
  </r>
  <r>
    <n v="10416"/>
    <x v="0"/>
    <x v="1"/>
    <n v="10"/>
    <n v="12"/>
    <s v="Pereira"/>
    <x v="4"/>
    <n v="87"/>
    <n v="87"/>
    <x v="3"/>
    <n v="478500"/>
    <n v="304.5"/>
    <n v="5500"/>
  </r>
  <r>
    <n v="10417"/>
    <x v="0"/>
    <x v="10"/>
    <n v="6"/>
    <n v="3"/>
    <s v="Medellín"/>
    <x v="4"/>
    <n v="104"/>
    <n v="104"/>
    <x v="1"/>
    <n v="728000"/>
    <n v="416"/>
    <n v="7000"/>
  </r>
  <r>
    <n v="10418"/>
    <x v="0"/>
    <x v="9"/>
    <n v="3"/>
    <n v="7"/>
    <s v="Villavicencio"/>
    <x v="4"/>
    <n v="71"/>
    <n v="71"/>
    <x v="0"/>
    <n v="213000"/>
    <n v="142"/>
    <n v="3000"/>
  </r>
  <r>
    <n v="10419"/>
    <x v="0"/>
    <x v="7"/>
    <n v="2"/>
    <n v="3"/>
    <s v="Manizales"/>
    <x v="1"/>
    <n v="289"/>
    <n v="289"/>
    <x v="3"/>
    <n v="1242700"/>
    <n v="664.7"/>
    <n v="4300"/>
  </r>
  <r>
    <n v="10420"/>
    <x v="0"/>
    <x v="8"/>
    <n v="5"/>
    <n v="28"/>
    <s v="Neiva"/>
    <x v="2"/>
    <n v="205"/>
    <n v="205"/>
    <x v="2"/>
    <n v="1537500"/>
    <n v="512.5"/>
    <n v="7500"/>
  </r>
  <r>
    <n v="10421"/>
    <x v="0"/>
    <x v="4"/>
    <n v="12"/>
    <n v="22"/>
    <s v="Bogotá"/>
    <x v="4"/>
    <n v="115"/>
    <n v="115"/>
    <x v="1"/>
    <n v="805000"/>
    <n v="460"/>
    <n v="7000"/>
  </r>
  <r>
    <n v="10422"/>
    <x v="0"/>
    <x v="11"/>
    <n v="7"/>
    <n v="18"/>
    <s v="Montería"/>
    <x v="5"/>
    <n v="69"/>
    <n v="69"/>
    <x v="2"/>
    <n v="607200"/>
    <n v="262.2"/>
    <n v="8800"/>
  </r>
  <r>
    <n v="10423"/>
    <x v="0"/>
    <x v="0"/>
    <n v="11"/>
    <n v="4"/>
    <s v="Santa Marta"/>
    <x v="3"/>
    <n v="54"/>
    <n v="54"/>
    <x v="0"/>
    <n v="162000"/>
    <n v="108"/>
    <n v="3000"/>
  </r>
  <r>
    <n v="10424"/>
    <x v="0"/>
    <x v="11"/>
    <n v="7"/>
    <n v="14"/>
    <s v="Manizales"/>
    <x v="2"/>
    <n v="297"/>
    <n v="297"/>
    <x v="3"/>
    <n v="1277100"/>
    <n v="683.1"/>
    <n v="4300"/>
  </r>
  <r>
    <n v="10425"/>
    <x v="0"/>
    <x v="3"/>
    <n v="8"/>
    <n v="24"/>
    <s v="Cúcuta"/>
    <x v="5"/>
    <n v="60"/>
    <n v="60"/>
    <x v="2"/>
    <n v="528000"/>
    <n v="228"/>
    <n v="8800"/>
  </r>
  <r>
    <n v="10426"/>
    <x v="0"/>
    <x v="10"/>
    <n v="6"/>
    <n v="27"/>
    <s v="Cartagena"/>
    <x v="2"/>
    <n v="227"/>
    <n v="227"/>
    <x v="2"/>
    <n v="1702500"/>
    <n v="567.5"/>
    <n v="7500"/>
  </r>
  <r>
    <n v="10427"/>
    <x v="0"/>
    <x v="6"/>
    <n v="1"/>
    <n v="26"/>
    <s v="Villavicencio"/>
    <x v="3"/>
    <n v="86"/>
    <n v="86"/>
    <x v="2"/>
    <n v="756800"/>
    <n v="326.8"/>
    <n v="8800"/>
  </r>
  <r>
    <n v="10428"/>
    <x v="0"/>
    <x v="1"/>
    <n v="10"/>
    <n v="10"/>
    <s v="Ibagué"/>
    <x v="1"/>
    <n v="248"/>
    <n v="248"/>
    <x v="2"/>
    <n v="1860000"/>
    <n v="620"/>
    <n v="7500"/>
  </r>
  <r>
    <n v="10429"/>
    <x v="0"/>
    <x v="5"/>
    <n v="9"/>
    <n v="19"/>
    <s v="Popayán"/>
    <x v="1"/>
    <n v="50"/>
    <n v="50"/>
    <x v="0"/>
    <n v="150000"/>
    <n v="100"/>
    <n v="3000"/>
  </r>
  <r>
    <n v="10430"/>
    <x v="0"/>
    <x v="8"/>
    <n v="5"/>
    <n v="20"/>
    <s v="Pasto"/>
    <x v="2"/>
    <n v="93"/>
    <n v="93"/>
    <x v="3"/>
    <n v="511500"/>
    <n v="325.5"/>
    <n v="5500"/>
  </r>
  <r>
    <n v="10431"/>
    <x v="0"/>
    <x v="2"/>
    <n v="4"/>
    <n v="12"/>
    <s v="Villavicencio"/>
    <x v="5"/>
    <n v="118"/>
    <n v="118"/>
    <x v="0"/>
    <n v="354000"/>
    <n v="236"/>
    <n v="3000"/>
  </r>
  <r>
    <n v="10432"/>
    <x v="0"/>
    <x v="2"/>
    <n v="4"/>
    <n v="26"/>
    <s v="Cali"/>
    <x v="2"/>
    <n v="92"/>
    <n v="92"/>
    <x v="0"/>
    <n v="276000"/>
    <n v="184"/>
    <n v="3000"/>
  </r>
  <r>
    <n v="10433"/>
    <x v="0"/>
    <x v="8"/>
    <n v="5"/>
    <n v="17"/>
    <s v="Valledupar"/>
    <x v="3"/>
    <n v="119"/>
    <n v="119"/>
    <x v="0"/>
    <n v="357000"/>
    <n v="238"/>
    <n v="3000"/>
  </r>
  <r>
    <n v="10434"/>
    <x v="0"/>
    <x v="2"/>
    <n v="4"/>
    <n v="28"/>
    <s v="Sincelejo"/>
    <x v="3"/>
    <n v="141"/>
    <n v="141"/>
    <x v="1"/>
    <n v="987000"/>
    <n v="564"/>
    <n v="7000"/>
  </r>
  <r>
    <n v="10435"/>
    <x v="0"/>
    <x v="1"/>
    <n v="10"/>
    <n v="30"/>
    <s v="Medellín"/>
    <x v="4"/>
    <n v="118"/>
    <n v="118"/>
    <x v="0"/>
    <n v="354000"/>
    <n v="236"/>
    <n v="3000"/>
  </r>
  <r>
    <n v="10436"/>
    <x v="0"/>
    <x v="6"/>
    <n v="1"/>
    <n v="14"/>
    <s v="Armenia"/>
    <x v="5"/>
    <n v="81"/>
    <n v="81"/>
    <x v="2"/>
    <n v="712800"/>
    <n v="307.8"/>
    <n v="8800"/>
  </r>
  <r>
    <n v="10437"/>
    <x v="0"/>
    <x v="10"/>
    <n v="6"/>
    <n v="5"/>
    <s v="Sincelejo"/>
    <x v="0"/>
    <n v="242"/>
    <n v="242"/>
    <x v="2"/>
    <n v="1815000"/>
    <n v="605"/>
    <n v="7500"/>
  </r>
  <r>
    <n v="10438"/>
    <x v="0"/>
    <x v="7"/>
    <n v="2"/>
    <n v="9"/>
    <s v="Valledupar"/>
    <x v="4"/>
    <n v="68"/>
    <n v="68"/>
    <x v="2"/>
    <n v="598400"/>
    <n v="258.39999999999998"/>
    <n v="8800"/>
  </r>
  <r>
    <n v="10439"/>
    <x v="0"/>
    <x v="8"/>
    <n v="5"/>
    <n v="5"/>
    <s v="Santa Marta"/>
    <x v="4"/>
    <n v="69"/>
    <n v="69"/>
    <x v="3"/>
    <n v="379500"/>
    <n v="241.5"/>
    <n v="5500"/>
  </r>
  <r>
    <n v="10440"/>
    <x v="0"/>
    <x v="6"/>
    <n v="1"/>
    <n v="11"/>
    <s v="Palmira"/>
    <x v="3"/>
    <n v="175"/>
    <n v="175"/>
    <x v="1"/>
    <n v="1225000"/>
    <n v="700"/>
    <n v="7000"/>
  </r>
  <r>
    <n v="10441"/>
    <x v="0"/>
    <x v="8"/>
    <n v="5"/>
    <n v="30"/>
    <s v="Ibagué"/>
    <x v="2"/>
    <n v="52"/>
    <n v="52"/>
    <x v="1"/>
    <n v="364000"/>
    <n v="208"/>
    <n v="7000"/>
  </r>
  <r>
    <n v="10442"/>
    <x v="0"/>
    <x v="6"/>
    <n v="1"/>
    <n v="11"/>
    <s v="Barranquilla"/>
    <x v="4"/>
    <n v="61"/>
    <n v="61"/>
    <x v="2"/>
    <n v="536800"/>
    <n v="231.8"/>
    <n v="8800"/>
  </r>
  <r>
    <n v="10443"/>
    <x v="0"/>
    <x v="0"/>
    <n v="11"/>
    <n v="25"/>
    <s v="Bucaramanga"/>
    <x v="3"/>
    <n v="235"/>
    <n v="235"/>
    <x v="2"/>
    <n v="1762500"/>
    <n v="587.5"/>
    <n v="7500"/>
  </r>
  <r>
    <n v="10444"/>
    <x v="0"/>
    <x v="6"/>
    <n v="1"/>
    <n v="30"/>
    <s v="Barranquilla"/>
    <x v="3"/>
    <n v="255"/>
    <n v="255"/>
    <x v="3"/>
    <n v="1096500"/>
    <n v="586.5"/>
    <n v="4300"/>
  </r>
  <r>
    <n v="10445"/>
    <x v="0"/>
    <x v="7"/>
    <n v="2"/>
    <n v="9"/>
    <s v="Pasto"/>
    <x v="3"/>
    <n v="180"/>
    <n v="180"/>
    <x v="1"/>
    <n v="1260000"/>
    <n v="720"/>
    <n v="7000"/>
  </r>
  <r>
    <n v="10446"/>
    <x v="0"/>
    <x v="8"/>
    <n v="5"/>
    <n v="30"/>
    <s v="Sincelejo"/>
    <x v="1"/>
    <n v="110"/>
    <n v="110"/>
    <x v="3"/>
    <n v="605000"/>
    <n v="385"/>
    <n v="5500"/>
  </r>
  <r>
    <n v="10447"/>
    <x v="0"/>
    <x v="10"/>
    <n v="6"/>
    <n v="7"/>
    <s v="Valledupar"/>
    <x v="3"/>
    <n v="172"/>
    <n v="172"/>
    <x v="1"/>
    <n v="1204000"/>
    <n v="688"/>
    <n v="7000"/>
  </r>
  <r>
    <n v="10448"/>
    <x v="0"/>
    <x v="5"/>
    <n v="9"/>
    <n v="29"/>
    <s v="Cartagena"/>
    <x v="3"/>
    <n v="292"/>
    <n v="292"/>
    <x v="2"/>
    <n v="2190000"/>
    <n v="730"/>
    <n v="7500"/>
  </r>
  <r>
    <n v="10449"/>
    <x v="0"/>
    <x v="8"/>
    <n v="5"/>
    <n v="29"/>
    <s v="Armenia"/>
    <x v="1"/>
    <n v="65"/>
    <n v="65"/>
    <x v="1"/>
    <n v="455000"/>
    <n v="260"/>
    <n v="7000"/>
  </r>
  <r>
    <n v="10450"/>
    <x v="0"/>
    <x v="1"/>
    <n v="10"/>
    <n v="13"/>
    <s v="Armenia"/>
    <x v="2"/>
    <n v="117"/>
    <n v="117"/>
    <x v="0"/>
    <n v="351000"/>
    <n v="234"/>
    <n v="3000"/>
  </r>
  <r>
    <n v="10451"/>
    <x v="0"/>
    <x v="0"/>
    <n v="11"/>
    <n v="16"/>
    <s v="Cúcuta"/>
    <x v="0"/>
    <n v="173"/>
    <n v="173"/>
    <x v="1"/>
    <n v="1211000"/>
    <n v="692"/>
    <n v="7000"/>
  </r>
  <r>
    <n v="10452"/>
    <x v="0"/>
    <x v="11"/>
    <n v="7"/>
    <n v="27"/>
    <s v="Bogotá"/>
    <x v="4"/>
    <n v="251"/>
    <n v="251"/>
    <x v="3"/>
    <n v="1079300"/>
    <n v="577.29999999999995"/>
    <n v="4300"/>
  </r>
  <r>
    <n v="10453"/>
    <x v="0"/>
    <x v="1"/>
    <n v="10"/>
    <n v="23"/>
    <s v="Sincelejo"/>
    <x v="4"/>
    <n v="110"/>
    <n v="110"/>
    <x v="3"/>
    <n v="605000"/>
    <n v="385"/>
    <n v="5500"/>
  </r>
  <r>
    <n v="10454"/>
    <x v="0"/>
    <x v="3"/>
    <n v="8"/>
    <n v="12"/>
    <s v="Manizales"/>
    <x v="3"/>
    <n v="160"/>
    <n v="160"/>
    <x v="1"/>
    <n v="1120000"/>
    <n v="640"/>
    <n v="7000"/>
  </r>
  <r>
    <n v="10455"/>
    <x v="0"/>
    <x v="2"/>
    <n v="4"/>
    <n v="10"/>
    <s v="Popayán"/>
    <x v="0"/>
    <n v="104"/>
    <n v="104"/>
    <x v="1"/>
    <n v="728000"/>
    <n v="416"/>
    <n v="7000"/>
  </r>
  <r>
    <n v="10456"/>
    <x v="0"/>
    <x v="7"/>
    <n v="2"/>
    <n v="19"/>
    <s v="Ibagué"/>
    <x v="5"/>
    <n v="82"/>
    <n v="82"/>
    <x v="1"/>
    <n v="574000"/>
    <n v="328"/>
    <n v="7000"/>
  </r>
  <r>
    <n v="10457"/>
    <x v="0"/>
    <x v="1"/>
    <n v="10"/>
    <n v="26"/>
    <s v="Medellín"/>
    <x v="5"/>
    <n v="89"/>
    <n v="89"/>
    <x v="0"/>
    <n v="267000"/>
    <n v="178"/>
    <n v="3000"/>
  </r>
  <r>
    <n v="10458"/>
    <x v="0"/>
    <x v="1"/>
    <n v="10"/>
    <n v="29"/>
    <s v="Popayán"/>
    <x v="1"/>
    <n v="105"/>
    <n v="105"/>
    <x v="0"/>
    <n v="315000"/>
    <n v="210"/>
    <n v="3000"/>
  </r>
  <r>
    <n v="10459"/>
    <x v="0"/>
    <x v="6"/>
    <n v="1"/>
    <n v="4"/>
    <s v="Pereira"/>
    <x v="0"/>
    <n v="112"/>
    <n v="112"/>
    <x v="1"/>
    <n v="784000"/>
    <n v="448"/>
    <n v="7000"/>
  </r>
  <r>
    <n v="10460"/>
    <x v="0"/>
    <x v="10"/>
    <n v="6"/>
    <n v="26"/>
    <s v="Cartagena"/>
    <x v="2"/>
    <n v="87"/>
    <n v="87"/>
    <x v="1"/>
    <n v="609000"/>
    <n v="348"/>
    <n v="7000"/>
  </r>
  <r>
    <n v="10461"/>
    <x v="0"/>
    <x v="0"/>
    <n v="11"/>
    <n v="27"/>
    <s v="Pereira"/>
    <x v="2"/>
    <n v="220"/>
    <n v="220"/>
    <x v="2"/>
    <n v="1650000"/>
    <n v="550"/>
    <n v="7500"/>
  </r>
  <r>
    <n v="10462"/>
    <x v="0"/>
    <x v="0"/>
    <n v="11"/>
    <n v="30"/>
    <s v="Barranquilla"/>
    <x v="4"/>
    <n v="284"/>
    <n v="284"/>
    <x v="2"/>
    <n v="2130000"/>
    <n v="710"/>
    <n v="7500"/>
  </r>
  <r>
    <n v="10463"/>
    <x v="0"/>
    <x v="4"/>
    <n v="12"/>
    <n v="24"/>
    <s v="Bogotá"/>
    <x v="2"/>
    <n v="283"/>
    <n v="283"/>
    <x v="2"/>
    <n v="2122500"/>
    <n v="707.5"/>
    <n v="7500"/>
  </r>
  <r>
    <n v="10464"/>
    <x v="0"/>
    <x v="11"/>
    <n v="7"/>
    <n v="26"/>
    <s v="Cartagena"/>
    <x v="4"/>
    <n v="170"/>
    <n v="170"/>
    <x v="1"/>
    <n v="1190000"/>
    <n v="680"/>
    <n v="7000"/>
  </r>
  <r>
    <n v="10465"/>
    <x v="0"/>
    <x v="7"/>
    <n v="2"/>
    <n v="24"/>
    <s v="Pereira"/>
    <x v="1"/>
    <n v="256"/>
    <n v="256"/>
    <x v="0"/>
    <n v="614400"/>
    <n v="358.4"/>
    <n v="2400"/>
  </r>
  <r>
    <n v="10466"/>
    <x v="0"/>
    <x v="6"/>
    <n v="1"/>
    <n v="9"/>
    <s v="Cartagena"/>
    <x v="1"/>
    <n v="246"/>
    <n v="246"/>
    <x v="0"/>
    <n v="590400"/>
    <n v="344.4"/>
    <n v="2400"/>
  </r>
  <r>
    <n v="10467"/>
    <x v="0"/>
    <x v="4"/>
    <n v="12"/>
    <n v="26"/>
    <s v="Palmira"/>
    <x v="0"/>
    <n v="52"/>
    <n v="52"/>
    <x v="3"/>
    <n v="286000"/>
    <n v="182"/>
    <n v="5500"/>
  </r>
  <r>
    <n v="10468"/>
    <x v="0"/>
    <x v="7"/>
    <n v="2"/>
    <n v="4"/>
    <s v="Barranquilla"/>
    <x v="5"/>
    <n v="84"/>
    <n v="84"/>
    <x v="2"/>
    <n v="739200"/>
    <n v="319.2"/>
    <n v="8800"/>
  </r>
  <r>
    <n v="10469"/>
    <x v="0"/>
    <x v="3"/>
    <n v="8"/>
    <n v="10"/>
    <s v="Cartagena"/>
    <x v="1"/>
    <n v="219"/>
    <n v="219"/>
    <x v="0"/>
    <n v="525600"/>
    <n v="306.60000000000002"/>
    <n v="2400"/>
  </r>
  <r>
    <n v="10470"/>
    <x v="0"/>
    <x v="9"/>
    <n v="3"/>
    <n v="8"/>
    <s v="Armenia"/>
    <x v="0"/>
    <n v="94"/>
    <n v="94"/>
    <x v="0"/>
    <n v="282000"/>
    <n v="188"/>
    <n v="3000"/>
  </r>
  <r>
    <n v="10471"/>
    <x v="0"/>
    <x v="6"/>
    <n v="1"/>
    <n v="25"/>
    <s v="Cúcuta"/>
    <x v="4"/>
    <n v="51"/>
    <n v="51"/>
    <x v="2"/>
    <n v="448800"/>
    <n v="193.8"/>
    <n v="8800"/>
  </r>
  <r>
    <n v="10472"/>
    <x v="0"/>
    <x v="0"/>
    <n v="11"/>
    <n v="25"/>
    <s v="Medellín"/>
    <x v="0"/>
    <n v="61"/>
    <n v="61"/>
    <x v="0"/>
    <n v="183000"/>
    <n v="122"/>
    <n v="3000"/>
  </r>
  <r>
    <n v="10473"/>
    <x v="0"/>
    <x v="8"/>
    <n v="5"/>
    <n v="20"/>
    <s v="Cartagena"/>
    <x v="0"/>
    <n v="209"/>
    <n v="209"/>
    <x v="2"/>
    <n v="1567500"/>
    <n v="522.5"/>
    <n v="7500"/>
  </r>
  <r>
    <n v="10474"/>
    <x v="0"/>
    <x v="4"/>
    <n v="12"/>
    <n v="19"/>
    <s v="Montería"/>
    <x v="1"/>
    <n v="80"/>
    <n v="80"/>
    <x v="0"/>
    <n v="240000"/>
    <n v="160"/>
    <n v="3000"/>
  </r>
  <r>
    <n v="10475"/>
    <x v="0"/>
    <x v="10"/>
    <n v="6"/>
    <n v="16"/>
    <s v="Santa Marta"/>
    <x v="3"/>
    <n v="252"/>
    <n v="252"/>
    <x v="2"/>
    <n v="1890000"/>
    <n v="630"/>
    <n v="7500"/>
  </r>
  <r>
    <n v="10476"/>
    <x v="0"/>
    <x v="3"/>
    <n v="8"/>
    <n v="29"/>
    <s v="Sincelejo"/>
    <x v="3"/>
    <n v="208"/>
    <n v="208"/>
    <x v="3"/>
    <n v="894400"/>
    <n v="478.4"/>
    <n v="4300"/>
  </r>
  <r>
    <n v="10477"/>
    <x v="0"/>
    <x v="5"/>
    <n v="9"/>
    <n v="13"/>
    <s v="Valledupar"/>
    <x v="1"/>
    <n v="110"/>
    <n v="110"/>
    <x v="3"/>
    <n v="605000"/>
    <n v="385"/>
    <n v="5500"/>
  </r>
  <r>
    <n v="10478"/>
    <x v="0"/>
    <x v="6"/>
    <n v="1"/>
    <n v="27"/>
    <s v="Sincelejo"/>
    <x v="4"/>
    <n v="104"/>
    <n v="104"/>
    <x v="2"/>
    <n v="915200"/>
    <n v="395.2"/>
    <n v="8800"/>
  </r>
  <r>
    <n v="10479"/>
    <x v="0"/>
    <x v="8"/>
    <n v="5"/>
    <n v="18"/>
    <s v="Ibagué"/>
    <x v="4"/>
    <n v="107"/>
    <n v="107"/>
    <x v="3"/>
    <n v="588500"/>
    <n v="374.5"/>
    <n v="5500"/>
  </r>
  <r>
    <n v="10480"/>
    <x v="0"/>
    <x v="5"/>
    <n v="9"/>
    <n v="25"/>
    <s v="Villavicencio"/>
    <x v="0"/>
    <n v="50"/>
    <n v="50"/>
    <x v="3"/>
    <n v="275000"/>
    <n v="175"/>
    <n v="5500"/>
  </r>
  <r>
    <n v="10481"/>
    <x v="0"/>
    <x v="7"/>
    <n v="2"/>
    <n v="25"/>
    <s v="Medellín"/>
    <x v="0"/>
    <n v="154"/>
    <n v="154"/>
    <x v="1"/>
    <n v="1078000"/>
    <n v="616"/>
    <n v="7000"/>
  </r>
  <r>
    <n v="10482"/>
    <x v="0"/>
    <x v="5"/>
    <n v="9"/>
    <n v="12"/>
    <s v="Manizales"/>
    <x v="0"/>
    <n v="207"/>
    <n v="207"/>
    <x v="2"/>
    <n v="1552500"/>
    <n v="517.5"/>
    <n v="7500"/>
  </r>
  <r>
    <n v="10483"/>
    <x v="0"/>
    <x v="5"/>
    <n v="9"/>
    <n v="16"/>
    <s v="Bogotá"/>
    <x v="5"/>
    <n v="91"/>
    <n v="91"/>
    <x v="1"/>
    <n v="637000"/>
    <n v="364"/>
    <n v="7000"/>
  </r>
  <r>
    <n v="10484"/>
    <x v="0"/>
    <x v="2"/>
    <n v="4"/>
    <n v="18"/>
    <s v="Palmira"/>
    <x v="4"/>
    <n v="67"/>
    <n v="67"/>
    <x v="0"/>
    <n v="201000"/>
    <n v="134"/>
    <n v="3000"/>
  </r>
  <r>
    <n v="10485"/>
    <x v="0"/>
    <x v="5"/>
    <n v="9"/>
    <n v="16"/>
    <s v="Pasto"/>
    <x v="0"/>
    <n v="91"/>
    <n v="91"/>
    <x v="1"/>
    <n v="637000"/>
    <n v="364"/>
    <n v="7000"/>
  </r>
  <r>
    <n v="10486"/>
    <x v="0"/>
    <x v="1"/>
    <n v="10"/>
    <n v="8"/>
    <s v="Cali"/>
    <x v="0"/>
    <n v="97"/>
    <n v="97"/>
    <x v="1"/>
    <n v="679000"/>
    <n v="388"/>
    <n v="7000"/>
  </r>
  <r>
    <n v="10487"/>
    <x v="0"/>
    <x v="9"/>
    <n v="3"/>
    <n v="9"/>
    <s v="Popayán"/>
    <x v="3"/>
    <n v="87"/>
    <n v="87"/>
    <x v="0"/>
    <n v="261000"/>
    <n v="174"/>
    <n v="3000"/>
  </r>
  <r>
    <n v="10488"/>
    <x v="0"/>
    <x v="6"/>
    <n v="1"/>
    <n v="7"/>
    <s v="Ibagué"/>
    <x v="1"/>
    <n v="90"/>
    <n v="90"/>
    <x v="2"/>
    <n v="792000"/>
    <n v="342"/>
    <n v="8800"/>
  </r>
  <r>
    <n v="10489"/>
    <x v="0"/>
    <x v="2"/>
    <n v="4"/>
    <n v="3"/>
    <s v="Valledupar"/>
    <x v="1"/>
    <n v="89"/>
    <n v="89"/>
    <x v="3"/>
    <n v="489500"/>
    <n v="311.5"/>
    <n v="5500"/>
  </r>
  <r>
    <n v="10490"/>
    <x v="0"/>
    <x v="6"/>
    <n v="1"/>
    <n v="4"/>
    <s v="Manizales"/>
    <x v="1"/>
    <n v="101"/>
    <n v="101"/>
    <x v="1"/>
    <n v="707000"/>
    <n v="404"/>
    <n v="7000"/>
  </r>
  <r>
    <n v="10491"/>
    <x v="0"/>
    <x v="7"/>
    <n v="2"/>
    <n v="2"/>
    <s v="Manizales"/>
    <x v="0"/>
    <n v="105"/>
    <n v="105"/>
    <x v="1"/>
    <n v="735000"/>
    <n v="420"/>
    <n v="7000"/>
  </r>
  <r>
    <n v="10492"/>
    <x v="0"/>
    <x v="10"/>
    <n v="6"/>
    <n v="23"/>
    <s v="Pereira"/>
    <x v="0"/>
    <n v="90"/>
    <n v="90"/>
    <x v="3"/>
    <n v="495000"/>
    <n v="315"/>
    <n v="5500"/>
  </r>
  <r>
    <n v="10493"/>
    <x v="0"/>
    <x v="8"/>
    <n v="5"/>
    <n v="28"/>
    <s v="Pasto"/>
    <x v="0"/>
    <n v="58"/>
    <n v="58"/>
    <x v="0"/>
    <n v="174000"/>
    <n v="116"/>
    <n v="3000"/>
  </r>
  <r>
    <n v="10494"/>
    <x v="0"/>
    <x v="2"/>
    <n v="4"/>
    <n v="20"/>
    <s v="Pasto"/>
    <x v="2"/>
    <n v="80"/>
    <n v="80"/>
    <x v="1"/>
    <n v="560000"/>
    <n v="320"/>
    <n v="7000"/>
  </r>
  <r>
    <n v="10495"/>
    <x v="0"/>
    <x v="7"/>
    <n v="2"/>
    <n v="2"/>
    <s v="Palmira"/>
    <x v="2"/>
    <n v="261"/>
    <n v="261"/>
    <x v="0"/>
    <n v="626400"/>
    <n v="365.4"/>
    <n v="2400"/>
  </r>
  <r>
    <n v="10496"/>
    <x v="0"/>
    <x v="11"/>
    <n v="7"/>
    <n v="12"/>
    <s v="Cartagena"/>
    <x v="4"/>
    <n v="248"/>
    <n v="248"/>
    <x v="3"/>
    <n v="1066400"/>
    <n v="570.4"/>
    <n v="4300"/>
  </r>
  <r>
    <n v="10497"/>
    <x v="0"/>
    <x v="7"/>
    <n v="2"/>
    <n v="18"/>
    <s v="Bogotá"/>
    <x v="1"/>
    <n v="177"/>
    <n v="177"/>
    <x v="1"/>
    <n v="1239000"/>
    <n v="708"/>
    <n v="7000"/>
  </r>
  <r>
    <n v="10498"/>
    <x v="0"/>
    <x v="10"/>
    <n v="6"/>
    <n v="8"/>
    <s v="Palmira"/>
    <x v="2"/>
    <n v="162"/>
    <n v="162"/>
    <x v="1"/>
    <n v="1134000"/>
    <n v="648"/>
    <n v="7000"/>
  </r>
  <r>
    <n v="10499"/>
    <x v="0"/>
    <x v="8"/>
    <n v="5"/>
    <n v="6"/>
    <s v="Popayán"/>
    <x v="2"/>
    <n v="88"/>
    <n v="88"/>
    <x v="3"/>
    <n v="484000"/>
    <n v="308"/>
    <n v="5500"/>
  </r>
  <r>
    <n v="10500"/>
    <x v="0"/>
    <x v="9"/>
    <n v="3"/>
    <n v="13"/>
    <s v="Villavicencio"/>
    <x v="3"/>
    <n v="78"/>
    <n v="78"/>
    <x v="3"/>
    <n v="429000"/>
    <n v="273"/>
    <n v="5500"/>
  </r>
  <r>
    <n v="10501"/>
    <x v="0"/>
    <x v="1"/>
    <n v="10"/>
    <n v="11"/>
    <s v="Barranquilla"/>
    <x v="1"/>
    <n v="93"/>
    <n v="93"/>
    <x v="0"/>
    <n v="279000"/>
    <n v="186"/>
    <n v="3000"/>
  </r>
  <r>
    <n v="10502"/>
    <x v="0"/>
    <x v="4"/>
    <n v="12"/>
    <n v="9"/>
    <s v="Valledupar"/>
    <x v="0"/>
    <n v="71"/>
    <n v="71"/>
    <x v="3"/>
    <n v="390500"/>
    <n v="248.5"/>
    <n v="5500"/>
  </r>
  <r>
    <n v="10503"/>
    <x v="0"/>
    <x v="4"/>
    <n v="12"/>
    <n v="22"/>
    <s v="Cali"/>
    <x v="4"/>
    <n v="294"/>
    <n v="294"/>
    <x v="2"/>
    <n v="2205000"/>
    <n v="735"/>
    <n v="7500"/>
  </r>
  <r>
    <n v="10504"/>
    <x v="0"/>
    <x v="5"/>
    <n v="9"/>
    <n v="22"/>
    <s v="Cúcuta"/>
    <x v="0"/>
    <n v="130"/>
    <n v="130"/>
    <x v="1"/>
    <n v="910000"/>
    <n v="520"/>
    <n v="7000"/>
  </r>
  <r>
    <n v="10505"/>
    <x v="0"/>
    <x v="5"/>
    <n v="9"/>
    <n v="2"/>
    <s v="Valledupar"/>
    <x v="4"/>
    <n v="75"/>
    <n v="75"/>
    <x v="0"/>
    <n v="225000"/>
    <n v="150"/>
    <n v="3000"/>
  </r>
  <r>
    <n v="10506"/>
    <x v="0"/>
    <x v="5"/>
    <n v="9"/>
    <n v="16"/>
    <s v="Valledupar"/>
    <x v="5"/>
    <n v="230"/>
    <n v="230"/>
    <x v="2"/>
    <n v="1725000"/>
    <n v="575"/>
    <n v="7500"/>
  </r>
  <r>
    <n v="10507"/>
    <x v="0"/>
    <x v="1"/>
    <n v="10"/>
    <n v="8"/>
    <s v="Sincelejo"/>
    <x v="2"/>
    <n v="91"/>
    <n v="91"/>
    <x v="3"/>
    <n v="500500"/>
    <n v="318.5"/>
    <n v="5500"/>
  </r>
  <r>
    <n v="10508"/>
    <x v="0"/>
    <x v="9"/>
    <n v="3"/>
    <n v="24"/>
    <s v="Bogotá"/>
    <x v="3"/>
    <n v="93"/>
    <n v="93"/>
    <x v="1"/>
    <n v="651000"/>
    <n v="372"/>
    <n v="7000"/>
  </r>
  <r>
    <n v="10509"/>
    <x v="0"/>
    <x v="5"/>
    <n v="9"/>
    <n v="6"/>
    <s v="Medellín"/>
    <x v="1"/>
    <n v="144"/>
    <n v="144"/>
    <x v="1"/>
    <n v="1008000"/>
    <n v="576"/>
    <n v="7000"/>
  </r>
  <r>
    <n v="10510"/>
    <x v="0"/>
    <x v="11"/>
    <n v="7"/>
    <n v="27"/>
    <s v="Sincelejo"/>
    <x v="0"/>
    <n v="289"/>
    <n v="289"/>
    <x v="0"/>
    <n v="693600"/>
    <n v="404.6"/>
    <n v="2400"/>
  </r>
  <r>
    <n v="10511"/>
    <x v="0"/>
    <x v="10"/>
    <n v="6"/>
    <n v="10"/>
    <s v="Cartagena"/>
    <x v="1"/>
    <n v="65"/>
    <n v="65"/>
    <x v="1"/>
    <n v="455000"/>
    <n v="260"/>
    <n v="7000"/>
  </r>
  <r>
    <n v="10512"/>
    <x v="0"/>
    <x v="3"/>
    <n v="8"/>
    <n v="28"/>
    <s v="Bucaramanga"/>
    <x v="0"/>
    <n v="225"/>
    <n v="225"/>
    <x v="3"/>
    <n v="967500"/>
    <n v="517.5"/>
    <n v="4300"/>
  </r>
  <r>
    <n v="10513"/>
    <x v="0"/>
    <x v="5"/>
    <n v="9"/>
    <n v="29"/>
    <s v="Pasto"/>
    <x v="1"/>
    <n v="50"/>
    <n v="50"/>
    <x v="3"/>
    <n v="275000"/>
    <n v="175"/>
    <n v="5500"/>
  </r>
  <r>
    <n v="10514"/>
    <x v="0"/>
    <x v="3"/>
    <n v="8"/>
    <n v="3"/>
    <s v="Cartagena"/>
    <x v="2"/>
    <n v="163"/>
    <n v="163"/>
    <x v="1"/>
    <n v="1141000"/>
    <n v="652"/>
    <n v="7000"/>
  </r>
  <r>
    <n v="10515"/>
    <x v="0"/>
    <x v="3"/>
    <n v="8"/>
    <n v="2"/>
    <s v="Sincelejo"/>
    <x v="0"/>
    <n v="64"/>
    <n v="64"/>
    <x v="2"/>
    <n v="563200"/>
    <n v="243.2"/>
    <n v="8800"/>
  </r>
  <r>
    <n v="10516"/>
    <x v="0"/>
    <x v="6"/>
    <n v="1"/>
    <n v="19"/>
    <s v="Pereira"/>
    <x v="1"/>
    <n v="105"/>
    <n v="105"/>
    <x v="2"/>
    <n v="924000"/>
    <n v="399"/>
    <n v="8800"/>
  </r>
  <r>
    <n v="10517"/>
    <x v="0"/>
    <x v="7"/>
    <n v="2"/>
    <n v="27"/>
    <s v="Armenia"/>
    <x v="1"/>
    <n v="260"/>
    <n v="260"/>
    <x v="3"/>
    <n v="1118000"/>
    <n v="598"/>
    <n v="4300"/>
  </r>
  <r>
    <n v="10518"/>
    <x v="0"/>
    <x v="0"/>
    <n v="11"/>
    <n v="26"/>
    <s v="Valledupar"/>
    <x v="0"/>
    <n v="71"/>
    <n v="71"/>
    <x v="0"/>
    <n v="213000"/>
    <n v="142"/>
    <n v="3000"/>
  </r>
  <r>
    <n v="10519"/>
    <x v="0"/>
    <x v="9"/>
    <n v="3"/>
    <n v="23"/>
    <s v="Cali"/>
    <x v="4"/>
    <n v="75"/>
    <n v="75"/>
    <x v="0"/>
    <n v="225000"/>
    <n v="150"/>
    <n v="3000"/>
  </r>
  <r>
    <n v="10520"/>
    <x v="0"/>
    <x v="1"/>
    <n v="10"/>
    <n v="16"/>
    <s v="Cúcuta"/>
    <x v="0"/>
    <n v="56"/>
    <n v="56"/>
    <x v="3"/>
    <n v="308000"/>
    <n v="196"/>
    <n v="5500"/>
  </r>
  <r>
    <n v="10521"/>
    <x v="0"/>
    <x v="5"/>
    <n v="9"/>
    <n v="18"/>
    <s v="Popayán"/>
    <x v="1"/>
    <n v="259"/>
    <n v="259"/>
    <x v="2"/>
    <n v="1942500"/>
    <n v="647.5"/>
    <n v="7500"/>
  </r>
  <r>
    <n v="10522"/>
    <x v="0"/>
    <x v="11"/>
    <n v="7"/>
    <n v="18"/>
    <s v="Neiva"/>
    <x v="2"/>
    <n v="267"/>
    <n v="267"/>
    <x v="3"/>
    <n v="1148100"/>
    <n v="614.1"/>
    <n v="4300"/>
  </r>
  <r>
    <n v="10523"/>
    <x v="0"/>
    <x v="10"/>
    <n v="6"/>
    <n v="30"/>
    <s v="Pasto"/>
    <x v="2"/>
    <n v="79"/>
    <n v="79"/>
    <x v="0"/>
    <n v="237000"/>
    <n v="158"/>
    <n v="3000"/>
  </r>
  <r>
    <n v="10524"/>
    <x v="0"/>
    <x v="8"/>
    <n v="5"/>
    <n v="29"/>
    <s v="Popayán"/>
    <x v="1"/>
    <n v="293"/>
    <n v="293"/>
    <x v="2"/>
    <n v="2197500"/>
    <n v="732.5"/>
    <n v="7500"/>
  </r>
  <r>
    <n v="10525"/>
    <x v="0"/>
    <x v="9"/>
    <n v="3"/>
    <n v="23"/>
    <s v="Pereira"/>
    <x v="1"/>
    <n v="64"/>
    <n v="64"/>
    <x v="1"/>
    <n v="448000"/>
    <n v="256"/>
    <n v="7000"/>
  </r>
  <r>
    <n v="10526"/>
    <x v="0"/>
    <x v="8"/>
    <n v="5"/>
    <n v="9"/>
    <s v="Pereira"/>
    <x v="0"/>
    <n v="111"/>
    <n v="111"/>
    <x v="0"/>
    <n v="333000"/>
    <n v="222"/>
    <n v="3000"/>
  </r>
  <r>
    <n v="10527"/>
    <x v="0"/>
    <x v="10"/>
    <n v="6"/>
    <n v="13"/>
    <s v="Bogotá"/>
    <x v="4"/>
    <n v="80"/>
    <n v="80"/>
    <x v="0"/>
    <n v="240000"/>
    <n v="160"/>
    <n v="3000"/>
  </r>
  <r>
    <n v="10528"/>
    <x v="0"/>
    <x v="2"/>
    <n v="4"/>
    <n v="18"/>
    <s v="Valledupar"/>
    <x v="4"/>
    <n v="102"/>
    <n v="102"/>
    <x v="3"/>
    <n v="561000"/>
    <n v="357"/>
    <n v="5500"/>
  </r>
  <r>
    <n v="10529"/>
    <x v="0"/>
    <x v="4"/>
    <n v="12"/>
    <n v="8"/>
    <s v="Pereira"/>
    <x v="3"/>
    <n v="70"/>
    <n v="70"/>
    <x v="0"/>
    <n v="210000"/>
    <n v="140"/>
    <n v="3000"/>
  </r>
  <r>
    <n v="10530"/>
    <x v="0"/>
    <x v="0"/>
    <n v="11"/>
    <n v="29"/>
    <s v="Bucaramanga"/>
    <x v="0"/>
    <n v="136"/>
    <n v="136"/>
    <x v="1"/>
    <n v="952000"/>
    <n v="544"/>
    <n v="7000"/>
  </r>
  <r>
    <n v="10531"/>
    <x v="0"/>
    <x v="10"/>
    <n v="6"/>
    <n v="13"/>
    <s v="Barranquilla"/>
    <x v="3"/>
    <n v="98"/>
    <n v="98"/>
    <x v="1"/>
    <n v="686000"/>
    <n v="392"/>
    <n v="7000"/>
  </r>
  <r>
    <n v="10532"/>
    <x v="0"/>
    <x v="8"/>
    <n v="5"/>
    <n v="18"/>
    <s v="Popayán"/>
    <x v="4"/>
    <n v="88"/>
    <n v="88"/>
    <x v="3"/>
    <n v="484000"/>
    <n v="308"/>
    <n v="5500"/>
  </r>
  <r>
    <n v="10533"/>
    <x v="0"/>
    <x v="6"/>
    <n v="1"/>
    <n v="19"/>
    <s v="Barranquilla"/>
    <x v="2"/>
    <n v="74"/>
    <n v="74"/>
    <x v="2"/>
    <n v="651200"/>
    <n v="281.2"/>
    <n v="8800"/>
  </r>
  <r>
    <n v="10534"/>
    <x v="0"/>
    <x v="1"/>
    <n v="10"/>
    <n v="29"/>
    <s v="Sincelejo"/>
    <x v="0"/>
    <n v="95"/>
    <n v="95"/>
    <x v="1"/>
    <n v="665000"/>
    <n v="380"/>
    <n v="7000"/>
  </r>
  <r>
    <n v="10535"/>
    <x v="0"/>
    <x v="3"/>
    <n v="8"/>
    <n v="3"/>
    <s v="Palmira"/>
    <x v="4"/>
    <n v="164"/>
    <n v="164"/>
    <x v="1"/>
    <n v="1148000"/>
    <n v="656"/>
    <n v="7000"/>
  </r>
  <r>
    <n v="10536"/>
    <x v="0"/>
    <x v="6"/>
    <n v="1"/>
    <n v="22"/>
    <s v="Popayán"/>
    <x v="4"/>
    <n v="268"/>
    <n v="268"/>
    <x v="3"/>
    <n v="1152400"/>
    <n v="616.4"/>
    <n v="4300"/>
  </r>
  <r>
    <n v="10537"/>
    <x v="0"/>
    <x v="4"/>
    <n v="12"/>
    <n v="11"/>
    <s v="Cali"/>
    <x v="4"/>
    <n v="213"/>
    <n v="213"/>
    <x v="2"/>
    <n v="1597500"/>
    <n v="532.5"/>
    <n v="7500"/>
  </r>
  <r>
    <n v="10538"/>
    <x v="0"/>
    <x v="9"/>
    <n v="3"/>
    <n v="15"/>
    <s v="Armenia"/>
    <x v="5"/>
    <n v="115"/>
    <n v="115"/>
    <x v="0"/>
    <n v="345000"/>
    <n v="230"/>
    <n v="3000"/>
  </r>
  <r>
    <n v="10539"/>
    <x v="0"/>
    <x v="3"/>
    <n v="8"/>
    <n v="18"/>
    <s v="Sincelejo"/>
    <x v="4"/>
    <n v="300"/>
    <n v="300"/>
    <x v="0"/>
    <n v="720000"/>
    <n v="420"/>
    <n v="2400"/>
  </r>
  <r>
    <n v="10540"/>
    <x v="0"/>
    <x v="4"/>
    <n v="12"/>
    <n v="4"/>
    <s v="Montería"/>
    <x v="2"/>
    <n v="99"/>
    <n v="99"/>
    <x v="0"/>
    <n v="297000"/>
    <n v="198"/>
    <n v="3000"/>
  </r>
  <r>
    <n v="10541"/>
    <x v="0"/>
    <x v="9"/>
    <n v="3"/>
    <n v="4"/>
    <s v="Santa Marta"/>
    <x v="0"/>
    <n v="65"/>
    <n v="65"/>
    <x v="3"/>
    <n v="357500"/>
    <n v="227.5"/>
    <n v="5500"/>
  </r>
  <r>
    <n v="10542"/>
    <x v="0"/>
    <x v="2"/>
    <n v="4"/>
    <n v="26"/>
    <s v="Medellín"/>
    <x v="3"/>
    <n v="109"/>
    <n v="109"/>
    <x v="0"/>
    <n v="327000"/>
    <n v="218"/>
    <n v="3000"/>
  </r>
  <r>
    <n v="10543"/>
    <x v="0"/>
    <x v="1"/>
    <n v="10"/>
    <n v="18"/>
    <s v="Ibagué"/>
    <x v="5"/>
    <n v="67"/>
    <n v="67"/>
    <x v="1"/>
    <n v="469000"/>
    <n v="268"/>
    <n v="7000"/>
  </r>
  <r>
    <n v="10544"/>
    <x v="0"/>
    <x v="4"/>
    <n v="12"/>
    <n v="16"/>
    <s v="Palmira"/>
    <x v="5"/>
    <n v="62"/>
    <n v="62"/>
    <x v="3"/>
    <n v="341000"/>
    <n v="217"/>
    <n v="5500"/>
  </r>
  <r>
    <n v="10545"/>
    <x v="0"/>
    <x v="8"/>
    <n v="5"/>
    <n v="28"/>
    <s v="Pasto"/>
    <x v="0"/>
    <n v="113"/>
    <n v="113"/>
    <x v="3"/>
    <n v="621500"/>
    <n v="395.5"/>
    <n v="5500"/>
  </r>
  <r>
    <n v="10546"/>
    <x v="0"/>
    <x v="2"/>
    <n v="4"/>
    <n v="23"/>
    <s v="Neiva"/>
    <x v="5"/>
    <n v="284"/>
    <n v="284"/>
    <x v="2"/>
    <n v="2130000"/>
    <n v="710"/>
    <n v="7500"/>
  </r>
  <r>
    <n v="10547"/>
    <x v="0"/>
    <x v="10"/>
    <n v="6"/>
    <n v="23"/>
    <s v="Bogotá"/>
    <x v="1"/>
    <n v="97"/>
    <n v="97"/>
    <x v="3"/>
    <n v="533500"/>
    <n v="339.5"/>
    <n v="5500"/>
  </r>
  <r>
    <n v="10548"/>
    <x v="0"/>
    <x v="1"/>
    <n v="10"/>
    <n v="22"/>
    <s v="Montería"/>
    <x v="1"/>
    <n v="229"/>
    <n v="229"/>
    <x v="2"/>
    <n v="1717500"/>
    <n v="572.5"/>
    <n v="7500"/>
  </r>
  <r>
    <n v="10549"/>
    <x v="0"/>
    <x v="11"/>
    <n v="7"/>
    <n v="13"/>
    <s v="Palmira"/>
    <x v="4"/>
    <n v="255"/>
    <n v="255"/>
    <x v="3"/>
    <n v="1096500"/>
    <n v="586.5"/>
    <n v="4300"/>
  </r>
  <r>
    <n v="10550"/>
    <x v="0"/>
    <x v="0"/>
    <n v="11"/>
    <n v="12"/>
    <s v="Ibagué"/>
    <x v="2"/>
    <n v="113"/>
    <n v="113"/>
    <x v="3"/>
    <n v="621500"/>
    <n v="395.5"/>
    <n v="5500"/>
  </r>
  <r>
    <n v="10551"/>
    <x v="0"/>
    <x v="3"/>
    <n v="8"/>
    <n v="8"/>
    <s v="Neiva"/>
    <x v="1"/>
    <n v="52"/>
    <n v="52"/>
    <x v="1"/>
    <n v="364000"/>
    <n v="208"/>
    <n v="7000"/>
  </r>
  <r>
    <n v="10552"/>
    <x v="0"/>
    <x v="3"/>
    <n v="8"/>
    <n v="9"/>
    <s v="Valledupar"/>
    <x v="0"/>
    <n v="300"/>
    <n v="300"/>
    <x v="3"/>
    <n v="1290000"/>
    <n v="690"/>
    <n v="4300"/>
  </r>
  <r>
    <n v="10553"/>
    <x v="0"/>
    <x v="5"/>
    <n v="9"/>
    <n v="2"/>
    <s v="Cartagena"/>
    <x v="4"/>
    <n v="86"/>
    <n v="86"/>
    <x v="0"/>
    <n v="258000"/>
    <n v="172"/>
    <n v="3000"/>
  </r>
  <r>
    <n v="10554"/>
    <x v="0"/>
    <x v="10"/>
    <n v="6"/>
    <n v="11"/>
    <s v="Medellín"/>
    <x v="5"/>
    <n v="265"/>
    <n v="265"/>
    <x v="2"/>
    <n v="1987500"/>
    <n v="662.5"/>
    <n v="7500"/>
  </r>
  <r>
    <n v="10555"/>
    <x v="0"/>
    <x v="11"/>
    <n v="7"/>
    <n v="21"/>
    <s v="Popayán"/>
    <x v="5"/>
    <n v="242"/>
    <n v="242"/>
    <x v="3"/>
    <n v="1040600"/>
    <n v="556.6"/>
    <n v="4300"/>
  </r>
  <r>
    <n v="10556"/>
    <x v="0"/>
    <x v="10"/>
    <n v="6"/>
    <n v="28"/>
    <s v="Villavicencio"/>
    <x v="0"/>
    <n v="50"/>
    <n v="50"/>
    <x v="3"/>
    <n v="275000"/>
    <n v="175"/>
    <n v="5500"/>
  </r>
  <r>
    <n v="10557"/>
    <x v="0"/>
    <x v="10"/>
    <n v="6"/>
    <n v="9"/>
    <s v="Santa Marta"/>
    <x v="1"/>
    <n v="79"/>
    <n v="79"/>
    <x v="3"/>
    <n v="434500"/>
    <n v="276.5"/>
    <n v="5500"/>
  </r>
  <r>
    <n v="10558"/>
    <x v="0"/>
    <x v="7"/>
    <n v="2"/>
    <n v="18"/>
    <s v="Cúcuta"/>
    <x v="1"/>
    <n v="77"/>
    <n v="77"/>
    <x v="2"/>
    <n v="677600"/>
    <n v="292.60000000000002"/>
    <n v="8800"/>
  </r>
  <r>
    <n v="10559"/>
    <x v="0"/>
    <x v="7"/>
    <n v="2"/>
    <n v="14"/>
    <s v="Villavicencio"/>
    <x v="5"/>
    <n v="201"/>
    <n v="201"/>
    <x v="3"/>
    <n v="864300"/>
    <n v="462.3"/>
    <n v="4300"/>
  </r>
  <r>
    <n v="10560"/>
    <x v="0"/>
    <x v="8"/>
    <n v="5"/>
    <n v="25"/>
    <s v="Sincelejo"/>
    <x v="0"/>
    <n v="68"/>
    <n v="68"/>
    <x v="1"/>
    <n v="476000"/>
    <n v="272"/>
    <n v="7000"/>
  </r>
  <r>
    <n v="10561"/>
    <x v="0"/>
    <x v="3"/>
    <n v="8"/>
    <n v="6"/>
    <s v="Bogotá"/>
    <x v="1"/>
    <n v="99"/>
    <n v="99"/>
    <x v="1"/>
    <n v="693000"/>
    <n v="396"/>
    <n v="7000"/>
  </r>
  <r>
    <n v="10562"/>
    <x v="0"/>
    <x v="2"/>
    <n v="4"/>
    <n v="14"/>
    <s v="Manizales"/>
    <x v="2"/>
    <n v="67"/>
    <n v="67"/>
    <x v="0"/>
    <n v="201000"/>
    <n v="134"/>
    <n v="3000"/>
  </r>
  <r>
    <n v="10563"/>
    <x v="0"/>
    <x v="2"/>
    <n v="4"/>
    <n v="1"/>
    <s v="Villavicencio"/>
    <x v="5"/>
    <n v="291"/>
    <n v="291"/>
    <x v="2"/>
    <n v="2182500"/>
    <n v="727.5"/>
    <n v="7500"/>
  </r>
  <r>
    <n v="10564"/>
    <x v="0"/>
    <x v="6"/>
    <n v="1"/>
    <n v="4"/>
    <s v="Cali"/>
    <x v="0"/>
    <n v="277"/>
    <n v="277"/>
    <x v="0"/>
    <n v="664800"/>
    <n v="387.8"/>
    <n v="2400"/>
  </r>
  <r>
    <n v="10565"/>
    <x v="0"/>
    <x v="6"/>
    <n v="1"/>
    <n v="15"/>
    <s v="Villavicencio"/>
    <x v="2"/>
    <n v="124"/>
    <n v="124"/>
    <x v="1"/>
    <n v="868000"/>
    <n v="496"/>
    <n v="7000"/>
  </r>
  <r>
    <n v="10566"/>
    <x v="0"/>
    <x v="0"/>
    <n v="11"/>
    <n v="3"/>
    <s v="Cali"/>
    <x v="0"/>
    <n v="286"/>
    <n v="286"/>
    <x v="2"/>
    <n v="2145000"/>
    <n v="715"/>
    <n v="7500"/>
  </r>
  <r>
    <n v="10567"/>
    <x v="0"/>
    <x v="4"/>
    <n v="12"/>
    <n v="4"/>
    <s v="Pereira"/>
    <x v="4"/>
    <n v="93"/>
    <n v="93"/>
    <x v="1"/>
    <n v="651000"/>
    <n v="372"/>
    <n v="7000"/>
  </r>
  <r>
    <n v="10568"/>
    <x v="0"/>
    <x v="9"/>
    <n v="3"/>
    <n v="27"/>
    <s v="Popayán"/>
    <x v="3"/>
    <n v="220"/>
    <n v="220"/>
    <x v="2"/>
    <n v="1650000"/>
    <n v="550"/>
    <n v="7500"/>
  </r>
  <r>
    <n v="10569"/>
    <x v="0"/>
    <x v="11"/>
    <n v="7"/>
    <n v="8"/>
    <s v="Cali"/>
    <x v="5"/>
    <n v="245"/>
    <n v="245"/>
    <x v="0"/>
    <n v="588000"/>
    <n v="343"/>
    <n v="2400"/>
  </r>
  <r>
    <n v="10570"/>
    <x v="0"/>
    <x v="9"/>
    <n v="3"/>
    <n v="11"/>
    <s v="Barranquilla"/>
    <x v="2"/>
    <n v="117"/>
    <n v="117"/>
    <x v="0"/>
    <n v="351000"/>
    <n v="234"/>
    <n v="3000"/>
  </r>
  <r>
    <n v="10571"/>
    <x v="0"/>
    <x v="7"/>
    <n v="2"/>
    <n v="4"/>
    <s v="Medellín"/>
    <x v="1"/>
    <n v="93"/>
    <n v="93"/>
    <x v="2"/>
    <n v="818400"/>
    <n v="353.4"/>
    <n v="8800"/>
  </r>
  <r>
    <n v="10572"/>
    <x v="0"/>
    <x v="3"/>
    <n v="8"/>
    <n v="11"/>
    <s v="Ibagué"/>
    <x v="3"/>
    <n v="230"/>
    <n v="230"/>
    <x v="0"/>
    <n v="552000"/>
    <n v="322"/>
    <n v="2400"/>
  </r>
  <r>
    <n v="10573"/>
    <x v="0"/>
    <x v="4"/>
    <n v="12"/>
    <n v="10"/>
    <s v="Valledupar"/>
    <x v="5"/>
    <n v="269"/>
    <n v="269"/>
    <x v="2"/>
    <n v="2017500"/>
    <n v="672.5"/>
    <n v="7500"/>
  </r>
  <r>
    <n v="10574"/>
    <x v="0"/>
    <x v="4"/>
    <n v="12"/>
    <n v="18"/>
    <s v="Montería"/>
    <x v="2"/>
    <n v="82"/>
    <n v="82"/>
    <x v="1"/>
    <n v="574000"/>
    <n v="328"/>
    <n v="7000"/>
  </r>
  <r>
    <n v="10575"/>
    <x v="0"/>
    <x v="10"/>
    <n v="6"/>
    <n v="28"/>
    <s v="Medellín"/>
    <x v="2"/>
    <n v="61"/>
    <n v="61"/>
    <x v="3"/>
    <n v="335500"/>
    <n v="213.5"/>
    <n v="5500"/>
  </r>
  <r>
    <n v="10576"/>
    <x v="0"/>
    <x v="11"/>
    <n v="7"/>
    <n v="29"/>
    <s v="Cali"/>
    <x v="1"/>
    <n v="205"/>
    <n v="205"/>
    <x v="3"/>
    <n v="881500"/>
    <n v="471.5"/>
    <n v="4300"/>
  </r>
  <r>
    <n v="10577"/>
    <x v="0"/>
    <x v="8"/>
    <n v="5"/>
    <n v="30"/>
    <s v="Medellín"/>
    <x v="3"/>
    <n v="76"/>
    <n v="76"/>
    <x v="3"/>
    <n v="418000"/>
    <n v="266"/>
    <n v="5500"/>
  </r>
  <r>
    <n v="10578"/>
    <x v="0"/>
    <x v="5"/>
    <n v="9"/>
    <n v="13"/>
    <s v="Neiva"/>
    <x v="1"/>
    <n v="141"/>
    <n v="141"/>
    <x v="1"/>
    <n v="987000"/>
    <n v="564"/>
    <n v="7000"/>
  </r>
  <r>
    <n v="10579"/>
    <x v="0"/>
    <x v="4"/>
    <n v="12"/>
    <n v="13"/>
    <s v="Armenia"/>
    <x v="3"/>
    <n v="73"/>
    <n v="73"/>
    <x v="3"/>
    <n v="401500"/>
    <n v="255.5"/>
    <n v="5500"/>
  </r>
  <r>
    <n v="10580"/>
    <x v="0"/>
    <x v="1"/>
    <n v="10"/>
    <n v="28"/>
    <s v="Cali"/>
    <x v="3"/>
    <n v="69"/>
    <n v="69"/>
    <x v="3"/>
    <n v="379500"/>
    <n v="241.5"/>
    <n v="5500"/>
  </r>
  <r>
    <n v="10581"/>
    <x v="0"/>
    <x v="6"/>
    <n v="1"/>
    <n v="21"/>
    <s v="Palmira"/>
    <x v="1"/>
    <n v="252"/>
    <n v="252"/>
    <x v="3"/>
    <n v="1083600"/>
    <n v="579.6"/>
    <n v="4300"/>
  </r>
  <r>
    <n v="10582"/>
    <x v="0"/>
    <x v="11"/>
    <n v="7"/>
    <n v="8"/>
    <s v="Villavicencio"/>
    <x v="2"/>
    <n v="80"/>
    <n v="80"/>
    <x v="2"/>
    <n v="704000"/>
    <n v="304"/>
    <n v="8800"/>
  </r>
  <r>
    <n v="10583"/>
    <x v="0"/>
    <x v="4"/>
    <n v="12"/>
    <n v="21"/>
    <s v="Armenia"/>
    <x v="1"/>
    <n v="75"/>
    <n v="75"/>
    <x v="3"/>
    <n v="412500"/>
    <n v="262.5"/>
    <n v="5500"/>
  </r>
  <r>
    <n v="10584"/>
    <x v="0"/>
    <x v="5"/>
    <n v="9"/>
    <n v="16"/>
    <s v="Valledupar"/>
    <x v="0"/>
    <n v="117"/>
    <n v="117"/>
    <x v="3"/>
    <n v="643500"/>
    <n v="409.5"/>
    <n v="5500"/>
  </r>
  <r>
    <n v="10585"/>
    <x v="0"/>
    <x v="3"/>
    <n v="8"/>
    <n v="4"/>
    <s v="Pasto"/>
    <x v="2"/>
    <n v="281"/>
    <n v="281"/>
    <x v="0"/>
    <n v="674400"/>
    <n v="393.4"/>
    <n v="2400"/>
  </r>
  <r>
    <n v="10586"/>
    <x v="0"/>
    <x v="11"/>
    <n v="7"/>
    <n v="1"/>
    <s v="Santa Marta"/>
    <x v="4"/>
    <n v="246"/>
    <n v="246"/>
    <x v="3"/>
    <n v="1057800"/>
    <n v="565.79999999999995"/>
    <n v="4300"/>
  </r>
  <r>
    <n v="10587"/>
    <x v="0"/>
    <x v="10"/>
    <n v="6"/>
    <n v="18"/>
    <s v="Armenia"/>
    <x v="2"/>
    <n v="72"/>
    <n v="72"/>
    <x v="0"/>
    <n v="216000"/>
    <n v="144"/>
    <n v="3000"/>
  </r>
  <r>
    <n v="10588"/>
    <x v="0"/>
    <x v="10"/>
    <n v="6"/>
    <n v="3"/>
    <s v="Cúcuta"/>
    <x v="1"/>
    <n v="77"/>
    <n v="77"/>
    <x v="1"/>
    <n v="539000"/>
    <n v="308"/>
    <n v="7000"/>
  </r>
  <r>
    <n v="10589"/>
    <x v="0"/>
    <x v="8"/>
    <n v="5"/>
    <n v="30"/>
    <s v="Cúcuta"/>
    <x v="1"/>
    <n v="98"/>
    <n v="98"/>
    <x v="0"/>
    <n v="294000"/>
    <n v="196"/>
    <n v="3000"/>
  </r>
  <r>
    <n v="10590"/>
    <x v="0"/>
    <x v="6"/>
    <n v="1"/>
    <n v="22"/>
    <s v="Montería"/>
    <x v="5"/>
    <n v="207"/>
    <n v="207"/>
    <x v="3"/>
    <n v="890100"/>
    <n v="476.1"/>
    <n v="4300"/>
  </r>
  <r>
    <n v="10591"/>
    <x v="0"/>
    <x v="3"/>
    <n v="8"/>
    <n v="24"/>
    <s v="Pasto"/>
    <x v="3"/>
    <n v="66"/>
    <n v="66"/>
    <x v="2"/>
    <n v="580800"/>
    <n v="250.8"/>
    <n v="8800"/>
  </r>
  <r>
    <n v="10592"/>
    <x v="0"/>
    <x v="9"/>
    <n v="3"/>
    <n v="5"/>
    <s v="Barranquilla"/>
    <x v="5"/>
    <n v="76"/>
    <n v="76"/>
    <x v="3"/>
    <n v="418000"/>
    <n v="266"/>
    <n v="5500"/>
  </r>
  <r>
    <n v="10593"/>
    <x v="0"/>
    <x v="7"/>
    <n v="2"/>
    <n v="16"/>
    <s v="Barranquilla"/>
    <x v="5"/>
    <n v="252"/>
    <n v="252"/>
    <x v="0"/>
    <n v="604800"/>
    <n v="352.8"/>
    <n v="2400"/>
  </r>
  <r>
    <n v="10594"/>
    <x v="0"/>
    <x v="0"/>
    <n v="11"/>
    <n v="23"/>
    <s v="Manizales"/>
    <x v="5"/>
    <n v="218"/>
    <n v="218"/>
    <x v="2"/>
    <n v="1635000"/>
    <n v="545"/>
    <n v="7500"/>
  </r>
  <r>
    <n v="10595"/>
    <x v="0"/>
    <x v="0"/>
    <n v="11"/>
    <n v="30"/>
    <s v="Bogotá"/>
    <x v="1"/>
    <n v="113"/>
    <n v="113"/>
    <x v="3"/>
    <n v="621500"/>
    <n v="395.5"/>
    <n v="5500"/>
  </r>
  <r>
    <n v="10596"/>
    <x v="0"/>
    <x v="8"/>
    <n v="5"/>
    <n v="7"/>
    <s v="Villavicencio"/>
    <x v="1"/>
    <n v="75"/>
    <n v="75"/>
    <x v="1"/>
    <n v="525000"/>
    <n v="300"/>
    <n v="7000"/>
  </r>
  <r>
    <n v="10597"/>
    <x v="0"/>
    <x v="0"/>
    <n v="11"/>
    <n v="7"/>
    <s v="Montería"/>
    <x v="1"/>
    <n v="91"/>
    <n v="91"/>
    <x v="0"/>
    <n v="273000"/>
    <n v="182"/>
    <n v="3000"/>
  </r>
  <r>
    <n v="10598"/>
    <x v="0"/>
    <x v="7"/>
    <n v="2"/>
    <n v="18"/>
    <s v="Popayán"/>
    <x v="2"/>
    <n v="228"/>
    <n v="228"/>
    <x v="3"/>
    <n v="980400"/>
    <n v="524.4"/>
    <n v="4300"/>
  </r>
  <r>
    <n v="10599"/>
    <x v="0"/>
    <x v="11"/>
    <n v="7"/>
    <n v="5"/>
    <s v="Bucaramanga"/>
    <x v="5"/>
    <n v="257"/>
    <n v="257"/>
    <x v="3"/>
    <n v="1105100"/>
    <n v="591.1"/>
    <n v="4300"/>
  </r>
  <r>
    <n v="10600"/>
    <x v="0"/>
    <x v="8"/>
    <n v="5"/>
    <n v="1"/>
    <s v="Palmira"/>
    <x v="2"/>
    <n v="210"/>
    <n v="210"/>
    <x v="2"/>
    <n v="1575000"/>
    <n v="525"/>
    <n v="7500"/>
  </r>
  <r>
    <n v="10601"/>
    <x v="0"/>
    <x v="1"/>
    <n v="10"/>
    <n v="19"/>
    <s v="Villavicencio"/>
    <x v="4"/>
    <n v="256"/>
    <n v="256"/>
    <x v="2"/>
    <n v="1920000"/>
    <n v="640"/>
    <n v="7500"/>
  </r>
  <r>
    <n v="10602"/>
    <x v="0"/>
    <x v="7"/>
    <n v="2"/>
    <n v="10"/>
    <s v="Ibagué"/>
    <x v="4"/>
    <n v="243"/>
    <n v="243"/>
    <x v="0"/>
    <n v="583200"/>
    <n v="340.2"/>
    <n v="2400"/>
  </r>
  <r>
    <n v="10603"/>
    <x v="0"/>
    <x v="0"/>
    <n v="11"/>
    <n v="7"/>
    <s v="Sincelejo"/>
    <x v="4"/>
    <n v="151"/>
    <n v="151"/>
    <x v="1"/>
    <n v="1057000"/>
    <n v="604"/>
    <n v="7000"/>
  </r>
  <r>
    <n v="10604"/>
    <x v="0"/>
    <x v="11"/>
    <n v="7"/>
    <n v="25"/>
    <s v="Barranquilla"/>
    <x v="2"/>
    <n v="64"/>
    <n v="64"/>
    <x v="1"/>
    <n v="448000"/>
    <n v="256"/>
    <n v="7000"/>
  </r>
  <r>
    <n v="10605"/>
    <x v="0"/>
    <x v="1"/>
    <n v="10"/>
    <n v="3"/>
    <s v="Montería"/>
    <x v="0"/>
    <n v="113"/>
    <n v="113"/>
    <x v="1"/>
    <n v="791000"/>
    <n v="452"/>
    <n v="7000"/>
  </r>
  <r>
    <n v="10606"/>
    <x v="0"/>
    <x v="1"/>
    <n v="10"/>
    <n v="16"/>
    <s v="Palmira"/>
    <x v="3"/>
    <n v="150"/>
    <n v="150"/>
    <x v="1"/>
    <n v="1050000"/>
    <n v="600"/>
    <n v="7000"/>
  </r>
  <r>
    <n v="10607"/>
    <x v="0"/>
    <x v="10"/>
    <n v="6"/>
    <n v="4"/>
    <s v="Manizales"/>
    <x v="3"/>
    <n v="256"/>
    <n v="256"/>
    <x v="2"/>
    <n v="1920000"/>
    <n v="640"/>
    <n v="7500"/>
  </r>
  <r>
    <n v="10608"/>
    <x v="0"/>
    <x v="6"/>
    <n v="1"/>
    <n v="18"/>
    <s v="Armenia"/>
    <x v="3"/>
    <n v="91"/>
    <n v="91"/>
    <x v="2"/>
    <n v="800800"/>
    <n v="345.8"/>
    <n v="8800"/>
  </r>
  <r>
    <n v="10609"/>
    <x v="0"/>
    <x v="5"/>
    <n v="9"/>
    <n v="17"/>
    <s v="Bogotá"/>
    <x v="3"/>
    <n v="69"/>
    <n v="69"/>
    <x v="1"/>
    <n v="483000"/>
    <n v="276"/>
    <n v="7000"/>
  </r>
  <r>
    <n v="10610"/>
    <x v="0"/>
    <x v="4"/>
    <n v="12"/>
    <n v="11"/>
    <s v="Ibagué"/>
    <x v="5"/>
    <n v="52"/>
    <n v="52"/>
    <x v="0"/>
    <n v="156000"/>
    <n v="104"/>
    <n v="3000"/>
  </r>
  <r>
    <n v="10611"/>
    <x v="0"/>
    <x v="4"/>
    <n v="12"/>
    <n v="16"/>
    <s v="Pereira"/>
    <x v="2"/>
    <n v="88"/>
    <n v="88"/>
    <x v="0"/>
    <n v="264000"/>
    <n v="176"/>
    <n v="3000"/>
  </r>
  <r>
    <n v="10612"/>
    <x v="0"/>
    <x v="0"/>
    <n v="11"/>
    <n v="27"/>
    <s v="Manizales"/>
    <x v="1"/>
    <n v="55"/>
    <n v="55"/>
    <x v="1"/>
    <n v="385000"/>
    <n v="220"/>
    <n v="7000"/>
  </r>
  <r>
    <n v="10613"/>
    <x v="0"/>
    <x v="4"/>
    <n v="12"/>
    <n v="4"/>
    <s v="Cúcuta"/>
    <x v="1"/>
    <n v="113"/>
    <n v="113"/>
    <x v="3"/>
    <n v="621500"/>
    <n v="395.5"/>
    <n v="5500"/>
  </r>
  <r>
    <n v="10614"/>
    <x v="0"/>
    <x v="9"/>
    <n v="3"/>
    <n v="7"/>
    <s v="Neiva"/>
    <x v="0"/>
    <n v="67"/>
    <n v="67"/>
    <x v="3"/>
    <n v="368500"/>
    <n v="234.5"/>
    <n v="5500"/>
  </r>
  <r>
    <n v="10615"/>
    <x v="0"/>
    <x v="2"/>
    <n v="4"/>
    <n v="3"/>
    <s v="Ibagué"/>
    <x v="2"/>
    <n v="103"/>
    <n v="103"/>
    <x v="3"/>
    <n v="566500"/>
    <n v="360.5"/>
    <n v="5500"/>
  </r>
  <r>
    <n v="10616"/>
    <x v="0"/>
    <x v="7"/>
    <n v="2"/>
    <n v="15"/>
    <s v="Bucaramanga"/>
    <x v="1"/>
    <n v="74"/>
    <n v="74"/>
    <x v="1"/>
    <n v="518000"/>
    <n v="296"/>
    <n v="7000"/>
  </r>
  <r>
    <n v="10617"/>
    <x v="0"/>
    <x v="8"/>
    <n v="5"/>
    <n v="28"/>
    <s v="Ibagué"/>
    <x v="1"/>
    <n v="97"/>
    <n v="97"/>
    <x v="1"/>
    <n v="679000"/>
    <n v="388"/>
    <n v="7000"/>
  </r>
  <r>
    <n v="10618"/>
    <x v="0"/>
    <x v="9"/>
    <n v="3"/>
    <n v="9"/>
    <s v="Neiva"/>
    <x v="0"/>
    <n v="212"/>
    <n v="212"/>
    <x v="2"/>
    <n v="1590000"/>
    <n v="530"/>
    <n v="7500"/>
  </r>
  <r>
    <n v="10619"/>
    <x v="0"/>
    <x v="7"/>
    <n v="2"/>
    <n v="16"/>
    <s v="Cali"/>
    <x v="3"/>
    <n v="131"/>
    <n v="131"/>
    <x v="1"/>
    <n v="917000"/>
    <n v="524"/>
    <n v="7000"/>
  </r>
  <r>
    <n v="10620"/>
    <x v="0"/>
    <x v="11"/>
    <n v="7"/>
    <n v="10"/>
    <s v="Armenia"/>
    <x v="4"/>
    <n v="215"/>
    <n v="215"/>
    <x v="0"/>
    <n v="516000"/>
    <n v="301"/>
    <n v="2400"/>
  </r>
  <r>
    <n v="10621"/>
    <x v="0"/>
    <x v="7"/>
    <n v="2"/>
    <n v="26"/>
    <s v="Bucaramanga"/>
    <x v="3"/>
    <n v="287"/>
    <n v="287"/>
    <x v="0"/>
    <n v="688800"/>
    <n v="401.8"/>
    <n v="2400"/>
  </r>
  <r>
    <n v="10622"/>
    <x v="0"/>
    <x v="10"/>
    <n v="6"/>
    <n v="13"/>
    <s v="Armenia"/>
    <x v="1"/>
    <n v="210"/>
    <n v="210"/>
    <x v="2"/>
    <n v="1575000"/>
    <n v="525"/>
    <n v="7500"/>
  </r>
  <r>
    <n v="10623"/>
    <x v="0"/>
    <x v="6"/>
    <n v="1"/>
    <n v="16"/>
    <s v="Santa Marta"/>
    <x v="1"/>
    <n v="75"/>
    <n v="75"/>
    <x v="1"/>
    <n v="525000"/>
    <n v="300"/>
    <n v="7000"/>
  </r>
  <r>
    <n v="10624"/>
    <x v="0"/>
    <x v="5"/>
    <n v="9"/>
    <n v="17"/>
    <s v="Santa Marta"/>
    <x v="5"/>
    <n v="175"/>
    <n v="175"/>
    <x v="1"/>
    <n v="1225000"/>
    <n v="700"/>
    <n v="7000"/>
  </r>
  <r>
    <n v="10625"/>
    <x v="0"/>
    <x v="2"/>
    <n v="4"/>
    <n v="30"/>
    <s v="Ibagué"/>
    <x v="1"/>
    <n v="116"/>
    <n v="116"/>
    <x v="3"/>
    <n v="638000"/>
    <n v="406"/>
    <n v="5500"/>
  </r>
  <r>
    <n v="10626"/>
    <x v="0"/>
    <x v="3"/>
    <n v="8"/>
    <n v="27"/>
    <s v="Manizales"/>
    <x v="4"/>
    <n v="288"/>
    <n v="288"/>
    <x v="3"/>
    <n v="1238400"/>
    <n v="662.4"/>
    <n v="4300"/>
  </r>
  <r>
    <n v="10627"/>
    <x v="0"/>
    <x v="5"/>
    <n v="9"/>
    <n v="29"/>
    <s v="Armenia"/>
    <x v="4"/>
    <m/>
    <n v="263.2"/>
    <x v="2"/>
    <n v="1575000"/>
    <n v="525"/>
    <n v="5984.0425531914898"/>
  </r>
  <r>
    <n v="10628"/>
    <x v="0"/>
    <x v="3"/>
    <n v="8"/>
    <n v="14"/>
    <s v="Cartagena"/>
    <x v="2"/>
    <n v="244"/>
    <n v="244"/>
    <x v="0"/>
    <n v="585600"/>
    <n v="341.6"/>
    <n v="2400"/>
  </r>
  <r>
    <n v="10629"/>
    <x v="0"/>
    <x v="3"/>
    <n v="8"/>
    <n v="30"/>
    <s v="Santa Marta"/>
    <x v="4"/>
    <n v="221"/>
    <n v="221"/>
    <x v="3"/>
    <n v="950300"/>
    <n v="508.3"/>
    <n v="4300"/>
  </r>
  <r>
    <n v="10630"/>
    <x v="0"/>
    <x v="11"/>
    <n v="7"/>
    <n v="2"/>
    <s v="Manizales"/>
    <x v="5"/>
    <n v="144"/>
    <n v="144"/>
    <x v="1"/>
    <n v="1008000"/>
    <n v="576"/>
    <n v="7000"/>
  </r>
  <r>
    <n v="10631"/>
    <x v="0"/>
    <x v="7"/>
    <n v="2"/>
    <n v="19"/>
    <s v="Medellín"/>
    <x v="5"/>
    <n v="172"/>
    <n v="172"/>
    <x v="1"/>
    <n v="1204000"/>
    <n v="688"/>
    <n v="7000"/>
  </r>
  <r>
    <n v="10632"/>
    <x v="0"/>
    <x v="9"/>
    <n v="3"/>
    <n v="13"/>
    <s v="Pasto"/>
    <x v="3"/>
    <n v="57"/>
    <n v="57"/>
    <x v="0"/>
    <n v="171000"/>
    <n v="114"/>
    <n v="3000"/>
  </r>
  <r>
    <n v="10633"/>
    <x v="0"/>
    <x v="6"/>
    <n v="1"/>
    <n v="6"/>
    <s v="Cali"/>
    <x v="0"/>
    <n v="173"/>
    <n v="173"/>
    <x v="1"/>
    <n v="1211000"/>
    <n v="692"/>
    <n v="7000"/>
  </r>
  <r>
    <n v="10634"/>
    <x v="0"/>
    <x v="1"/>
    <n v="10"/>
    <n v="6"/>
    <s v="Cali"/>
    <x v="1"/>
    <n v="144"/>
    <n v="144"/>
    <x v="1"/>
    <n v="1008000"/>
    <n v="576"/>
    <n v="7000"/>
  </r>
  <r>
    <n v="10635"/>
    <x v="0"/>
    <x v="8"/>
    <n v="5"/>
    <n v="30"/>
    <s v="Armenia"/>
    <x v="3"/>
    <n v="98"/>
    <n v="98"/>
    <x v="0"/>
    <n v="294000"/>
    <n v="196"/>
    <n v="3000"/>
  </r>
  <r>
    <n v="10636"/>
    <x v="0"/>
    <x v="2"/>
    <n v="4"/>
    <n v="24"/>
    <s v="Montería"/>
    <x v="2"/>
    <n v="279"/>
    <n v="279"/>
    <x v="2"/>
    <n v="2092500"/>
    <n v="697.5"/>
    <n v="7500"/>
  </r>
  <r>
    <n v="10637"/>
    <x v="0"/>
    <x v="3"/>
    <n v="8"/>
    <n v="18"/>
    <s v="Pereira"/>
    <x v="2"/>
    <n v="98"/>
    <n v="98"/>
    <x v="2"/>
    <n v="862400"/>
    <n v="372.4"/>
    <n v="8800"/>
  </r>
  <r>
    <n v="10638"/>
    <x v="0"/>
    <x v="5"/>
    <n v="9"/>
    <n v="29"/>
    <s v="Pasto"/>
    <x v="4"/>
    <n v="119"/>
    <n v="119"/>
    <x v="3"/>
    <n v="654500"/>
    <n v="416.5"/>
    <n v="5500"/>
  </r>
  <r>
    <n v="10639"/>
    <x v="0"/>
    <x v="10"/>
    <n v="6"/>
    <n v="20"/>
    <s v="Ibagué"/>
    <x v="3"/>
    <n v="174"/>
    <n v="174"/>
    <x v="1"/>
    <n v="1218000"/>
    <n v="696"/>
    <n v="7000"/>
  </r>
  <r>
    <n v="10640"/>
    <x v="0"/>
    <x v="9"/>
    <n v="3"/>
    <n v="7"/>
    <s v="Medellín"/>
    <x v="4"/>
    <n v="57"/>
    <n v="57"/>
    <x v="1"/>
    <n v="399000"/>
    <n v="228"/>
    <n v="7000"/>
  </r>
  <r>
    <n v="10641"/>
    <x v="0"/>
    <x v="3"/>
    <n v="8"/>
    <n v="14"/>
    <s v="Manizales"/>
    <x v="1"/>
    <n v="291"/>
    <n v="291"/>
    <x v="0"/>
    <n v="698400"/>
    <n v="407.4"/>
    <n v="2400"/>
  </r>
  <r>
    <n v="10642"/>
    <x v="0"/>
    <x v="10"/>
    <n v="6"/>
    <n v="12"/>
    <s v="Bucaramanga"/>
    <x v="0"/>
    <n v="107"/>
    <n v="107"/>
    <x v="0"/>
    <n v="321000"/>
    <n v="214"/>
    <n v="3000"/>
  </r>
  <r>
    <n v="10643"/>
    <x v="0"/>
    <x v="5"/>
    <n v="9"/>
    <n v="20"/>
    <s v="Valledupar"/>
    <x v="1"/>
    <n v="250"/>
    <n v="250"/>
    <x v="2"/>
    <n v="1875000"/>
    <n v="625"/>
    <n v="7500"/>
  </r>
  <r>
    <n v="10644"/>
    <x v="0"/>
    <x v="4"/>
    <n v="12"/>
    <n v="16"/>
    <s v="Bucaramanga"/>
    <x v="3"/>
    <n v="173"/>
    <n v="173"/>
    <x v="1"/>
    <n v="1211000"/>
    <n v="692"/>
    <n v="7000"/>
  </r>
  <r>
    <n v="10645"/>
    <x v="0"/>
    <x v="11"/>
    <n v="7"/>
    <n v="1"/>
    <s v="Barranquilla"/>
    <x v="1"/>
    <n v="274"/>
    <n v="274"/>
    <x v="3"/>
    <n v="1178200"/>
    <n v="630.20000000000005"/>
    <n v="4300"/>
  </r>
  <r>
    <n v="10646"/>
    <x v="0"/>
    <x v="10"/>
    <n v="6"/>
    <n v="4"/>
    <s v="Popayán"/>
    <x v="4"/>
    <n v="51"/>
    <n v="51"/>
    <x v="0"/>
    <n v="153000"/>
    <n v="102"/>
    <n v="3000"/>
  </r>
  <r>
    <n v="10647"/>
    <x v="0"/>
    <x v="0"/>
    <n v="11"/>
    <n v="20"/>
    <s v="Ibagué"/>
    <x v="4"/>
    <n v="213"/>
    <n v="213"/>
    <x v="2"/>
    <n v="1597500"/>
    <n v="532.5"/>
    <n v="7500"/>
  </r>
  <r>
    <n v="10648"/>
    <x v="0"/>
    <x v="2"/>
    <n v="4"/>
    <n v="9"/>
    <s v="Villavicencio"/>
    <x v="0"/>
    <n v="119"/>
    <n v="119"/>
    <x v="1"/>
    <n v="833000"/>
    <n v="476"/>
    <n v="7000"/>
  </r>
  <r>
    <n v="10649"/>
    <x v="0"/>
    <x v="4"/>
    <n v="12"/>
    <n v="13"/>
    <s v="Manizales"/>
    <x v="4"/>
    <n v="223"/>
    <n v="223"/>
    <x v="2"/>
    <n v="1672500"/>
    <n v="557.5"/>
    <n v="7500"/>
  </r>
  <r>
    <n v="10650"/>
    <x v="0"/>
    <x v="4"/>
    <n v="12"/>
    <n v="2"/>
    <s v="Popayán"/>
    <x v="2"/>
    <n v="93"/>
    <n v="93"/>
    <x v="1"/>
    <n v="651000"/>
    <n v="372"/>
    <n v="7000"/>
  </r>
  <r>
    <n v="10651"/>
    <x v="0"/>
    <x v="6"/>
    <n v="1"/>
    <n v="25"/>
    <s v="Popayán"/>
    <x v="1"/>
    <n v="72"/>
    <n v="72"/>
    <x v="2"/>
    <n v="633600"/>
    <n v="273.60000000000002"/>
    <n v="8800"/>
  </r>
  <r>
    <n v="10652"/>
    <x v="0"/>
    <x v="1"/>
    <n v="10"/>
    <n v="19"/>
    <s v="Cali"/>
    <x v="1"/>
    <n v="104"/>
    <n v="104"/>
    <x v="0"/>
    <n v="312000"/>
    <n v="208"/>
    <n v="3000"/>
  </r>
  <r>
    <n v="10653"/>
    <x v="0"/>
    <x v="7"/>
    <n v="2"/>
    <n v="18"/>
    <s v="Santa Marta"/>
    <x v="3"/>
    <n v="73"/>
    <n v="73"/>
    <x v="2"/>
    <n v="642400"/>
    <n v="277.39999999999998"/>
    <n v="8800"/>
  </r>
  <r>
    <n v="10654"/>
    <x v="0"/>
    <x v="11"/>
    <n v="7"/>
    <n v="11"/>
    <s v="Cartagena"/>
    <x v="3"/>
    <n v="85"/>
    <n v="85"/>
    <x v="2"/>
    <n v="748000"/>
    <n v="323"/>
    <n v="8800"/>
  </r>
  <r>
    <n v="10655"/>
    <x v="0"/>
    <x v="2"/>
    <n v="4"/>
    <n v="2"/>
    <s v="Pereira"/>
    <x v="0"/>
    <n v="89"/>
    <n v="89"/>
    <x v="0"/>
    <n v="267000"/>
    <n v="178"/>
    <n v="3000"/>
  </r>
  <r>
    <n v="10656"/>
    <x v="0"/>
    <x v="10"/>
    <n v="6"/>
    <n v="2"/>
    <s v="Cúcuta"/>
    <x v="2"/>
    <n v="106"/>
    <n v="106"/>
    <x v="0"/>
    <n v="318000"/>
    <n v="212"/>
    <n v="3000"/>
  </r>
  <r>
    <n v="10657"/>
    <x v="0"/>
    <x v="11"/>
    <n v="7"/>
    <n v="8"/>
    <s v="Armenia"/>
    <x v="4"/>
    <n v="86"/>
    <n v="86"/>
    <x v="1"/>
    <n v="602000"/>
    <n v="344"/>
    <n v="7000"/>
  </r>
  <r>
    <n v="10658"/>
    <x v="0"/>
    <x v="7"/>
    <n v="2"/>
    <n v="22"/>
    <s v="Palmira"/>
    <x v="5"/>
    <n v="68"/>
    <n v="68"/>
    <x v="2"/>
    <n v="598400"/>
    <n v="258.39999999999998"/>
    <n v="8800"/>
  </r>
  <r>
    <n v="10659"/>
    <x v="0"/>
    <x v="8"/>
    <n v="5"/>
    <n v="22"/>
    <s v="Santa Marta"/>
    <x v="1"/>
    <n v="54"/>
    <n v="54"/>
    <x v="0"/>
    <n v="162000"/>
    <n v="108"/>
    <n v="3000"/>
  </r>
  <r>
    <n v="10660"/>
    <x v="0"/>
    <x v="0"/>
    <n v="11"/>
    <n v="7"/>
    <s v="Ibagué"/>
    <x v="4"/>
    <n v="267"/>
    <n v="267"/>
    <x v="2"/>
    <n v="2002500"/>
    <n v="667.5"/>
    <n v="7500"/>
  </r>
  <r>
    <n v="10661"/>
    <x v="0"/>
    <x v="7"/>
    <n v="2"/>
    <n v="25"/>
    <s v="Neiva"/>
    <x v="1"/>
    <n v="127"/>
    <n v="127"/>
    <x v="1"/>
    <n v="889000"/>
    <n v="508"/>
    <n v="7000"/>
  </r>
  <r>
    <n v="10662"/>
    <x v="0"/>
    <x v="8"/>
    <n v="5"/>
    <n v="29"/>
    <s v="Ibagué"/>
    <x v="1"/>
    <n v="114"/>
    <n v="114"/>
    <x v="1"/>
    <n v="798000"/>
    <n v="456"/>
    <n v="7000"/>
  </r>
  <r>
    <n v="10663"/>
    <x v="0"/>
    <x v="11"/>
    <n v="7"/>
    <n v="4"/>
    <s v="Neiva"/>
    <x v="2"/>
    <n v="268"/>
    <n v="268"/>
    <x v="0"/>
    <n v="643200"/>
    <n v="375.2"/>
    <n v="2400"/>
  </r>
  <r>
    <n v="10664"/>
    <x v="0"/>
    <x v="4"/>
    <n v="12"/>
    <n v="7"/>
    <s v="Pereira"/>
    <x v="5"/>
    <n v="82"/>
    <n v="82"/>
    <x v="3"/>
    <n v="451000"/>
    <n v="287"/>
    <n v="5500"/>
  </r>
  <r>
    <n v="10665"/>
    <x v="0"/>
    <x v="7"/>
    <n v="2"/>
    <n v="22"/>
    <s v="Pasto"/>
    <x v="5"/>
    <n v="274"/>
    <n v="274"/>
    <x v="3"/>
    <n v="1178200"/>
    <n v="630.20000000000005"/>
    <n v="4300"/>
  </r>
  <r>
    <n v="10666"/>
    <x v="0"/>
    <x v="2"/>
    <n v="4"/>
    <n v="27"/>
    <s v="Villavicencio"/>
    <x v="1"/>
    <n v="118"/>
    <n v="118"/>
    <x v="1"/>
    <n v="826000"/>
    <n v="472"/>
    <n v="7000"/>
  </r>
  <r>
    <n v="10667"/>
    <x v="0"/>
    <x v="1"/>
    <n v="10"/>
    <n v="8"/>
    <s v="Cartagena"/>
    <x v="1"/>
    <n v="75"/>
    <n v="75"/>
    <x v="3"/>
    <n v="412500"/>
    <n v="262.5"/>
    <n v="5500"/>
  </r>
  <r>
    <n v="10668"/>
    <x v="0"/>
    <x v="3"/>
    <n v="8"/>
    <n v="16"/>
    <s v="Ibagué"/>
    <x v="5"/>
    <n v="78"/>
    <n v="78"/>
    <x v="2"/>
    <n v="686400"/>
    <n v="296.39999999999998"/>
    <n v="8800"/>
  </r>
  <r>
    <n v="10669"/>
    <x v="0"/>
    <x v="1"/>
    <n v="10"/>
    <n v="20"/>
    <s v="Cúcuta"/>
    <x v="1"/>
    <n v="70"/>
    <n v="70"/>
    <x v="1"/>
    <n v="490000"/>
    <n v="280"/>
    <n v="7000"/>
  </r>
  <r>
    <n v="10670"/>
    <x v="0"/>
    <x v="0"/>
    <n v="11"/>
    <n v="5"/>
    <s v="Cali"/>
    <x v="2"/>
    <n v="70"/>
    <n v="70"/>
    <x v="3"/>
    <n v="385000"/>
    <n v="245"/>
    <n v="5500"/>
  </r>
  <r>
    <n v="10671"/>
    <x v="0"/>
    <x v="7"/>
    <n v="2"/>
    <n v="24"/>
    <s v="Cali"/>
    <x v="0"/>
    <n v="274"/>
    <n v="274"/>
    <x v="0"/>
    <n v="657600"/>
    <n v="383.6"/>
    <n v="2400"/>
  </r>
  <r>
    <n v="10672"/>
    <x v="0"/>
    <x v="2"/>
    <n v="4"/>
    <n v="26"/>
    <s v="Palmira"/>
    <x v="1"/>
    <n v="67"/>
    <n v="67"/>
    <x v="3"/>
    <n v="368500"/>
    <n v="234.5"/>
    <n v="5500"/>
  </r>
  <r>
    <n v="10673"/>
    <x v="0"/>
    <x v="5"/>
    <n v="9"/>
    <n v="23"/>
    <s v="Manizales"/>
    <x v="1"/>
    <n v="106"/>
    <n v="106"/>
    <x v="3"/>
    <n v="583000"/>
    <n v="371"/>
    <n v="5500"/>
  </r>
  <r>
    <n v="10674"/>
    <x v="0"/>
    <x v="10"/>
    <n v="6"/>
    <n v="27"/>
    <s v="Cúcuta"/>
    <x v="5"/>
    <n v="116"/>
    <n v="116"/>
    <x v="1"/>
    <n v="812000"/>
    <n v="464"/>
    <n v="7000"/>
  </r>
  <r>
    <n v="10675"/>
    <x v="0"/>
    <x v="1"/>
    <n v="10"/>
    <n v="30"/>
    <s v="Montería"/>
    <x v="2"/>
    <n v="108"/>
    <n v="108"/>
    <x v="0"/>
    <n v="324000"/>
    <n v="216"/>
    <n v="3000"/>
  </r>
  <r>
    <n v="10676"/>
    <x v="0"/>
    <x v="0"/>
    <n v="11"/>
    <n v="30"/>
    <s v="Cali"/>
    <x v="0"/>
    <n v="212"/>
    <n v="212"/>
    <x v="2"/>
    <n v="1590000"/>
    <n v="530"/>
    <n v="7500"/>
  </r>
  <r>
    <n v="10677"/>
    <x v="0"/>
    <x v="11"/>
    <n v="7"/>
    <n v="22"/>
    <s v="Pasto"/>
    <x v="2"/>
    <n v="245"/>
    <n v="245"/>
    <x v="0"/>
    <n v="588000"/>
    <n v="343"/>
    <n v="2400"/>
  </r>
  <r>
    <n v="10678"/>
    <x v="0"/>
    <x v="7"/>
    <n v="2"/>
    <n v="21"/>
    <s v="Medellín"/>
    <x v="4"/>
    <n v="95"/>
    <n v="95"/>
    <x v="2"/>
    <n v="836000"/>
    <n v="361"/>
    <n v="8800"/>
  </r>
  <r>
    <n v="10679"/>
    <x v="0"/>
    <x v="10"/>
    <n v="6"/>
    <n v="12"/>
    <s v="Barranquilla"/>
    <x v="1"/>
    <n v="100"/>
    <n v="100"/>
    <x v="0"/>
    <n v="300000"/>
    <n v="200"/>
    <n v="3000"/>
  </r>
  <r>
    <n v="10680"/>
    <x v="0"/>
    <x v="0"/>
    <n v="11"/>
    <n v="25"/>
    <s v="Pereira"/>
    <x v="3"/>
    <m/>
    <n v="72.599999999999994"/>
    <x v="3"/>
    <n v="638000"/>
    <n v="406"/>
    <n v="8787.878787878788"/>
  </r>
  <r>
    <n v="10681"/>
    <x v="0"/>
    <x v="5"/>
    <n v="9"/>
    <n v="6"/>
    <s v="Cartagena"/>
    <x v="0"/>
    <n v="258"/>
    <n v="258"/>
    <x v="2"/>
    <n v="1935000"/>
    <n v="645"/>
    <n v="7500"/>
  </r>
  <r>
    <n v="10682"/>
    <x v="0"/>
    <x v="6"/>
    <n v="1"/>
    <n v="5"/>
    <s v="Cartagena"/>
    <x v="2"/>
    <n v="74"/>
    <n v="74"/>
    <x v="2"/>
    <n v="651200"/>
    <n v="281.2"/>
    <n v="8800"/>
  </r>
  <r>
    <n v="10683"/>
    <x v="0"/>
    <x v="7"/>
    <n v="2"/>
    <n v="20"/>
    <s v="Ibagué"/>
    <x v="0"/>
    <n v="52"/>
    <n v="52"/>
    <x v="2"/>
    <n v="457600"/>
    <n v="197.6"/>
    <n v="8800"/>
  </r>
  <r>
    <n v="10684"/>
    <x v="0"/>
    <x v="10"/>
    <n v="6"/>
    <n v="13"/>
    <s v="Popayán"/>
    <x v="2"/>
    <n v="113"/>
    <n v="113"/>
    <x v="0"/>
    <n v="339000"/>
    <n v="226"/>
    <n v="3000"/>
  </r>
  <r>
    <n v="10685"/>
    <x v="0"/>
    <x v="8"/>
    <n v="5"/>
    <n v="14"/>
    <s v="Cali"/>
    <x v="1"/>
    <n v="113"/>
    <n v="113"/>
    <x v="3"/>
    <n v="621500"/>
    <n v="395.5"/>
    <n v="5500"/>
  </r>
  <r>
    <n v="10686"/>
    <x v="0"/>
    <x v="10"/>
    <n v="6"/>
    <n v="13"/>
    <s v="Santa Marta"/>
    <x v="0"/>
    <n v="252"/>
    <n v="252"/>
    <x v="2"/>
    <n v="1890000"/>
    <n v="630"/>
    <n v="7500"/>
  </r>
  <r>
    <n v="10687"/>
    <x v="0"/>
    <x v="6"/>
    <n v="1"/>
    <n v="26"/>
    <s v="Popayán"/>
    <x v="2"/>
    <n v="297"/>
    <n v="297"/>
    <x v="0"/>
    <n v="712800"/>
    <n v="415.8"/>
    <n v="2400"/>
  </r>
  <r>
    <n v="10688"/>
    <x v="0"/>
    <x v="5"/>
    <n v="9"/>
    <n v="29"/>
    <s v="Bucaramanga"/>
    <x v="2"/>
    <n v="108"/>
    <n v="108"/>
    <x v="1"/>
    <n v="756000"/>
    <n v="432"/>
    <n v="7000"/>
  </r>
  <r>
    <n v="10689"/>
    <x v="0"/>
    <x v="6"/>
    <n v="1"/>
    <n v="9"/>
    <s v="Bucaramanga"/>
    <x v="0"/>
    <n v="292"/>
    <n v="292"/>
    <x v="0"/>
    <n v="700800"/>
    <n v="408.8"/>
    <n v="2400"/>
  </r>
  <r>
    <n v="10690"/>
    <x v="0"/>
    <x v="4"/>
    <n v="12"/>
    <n v="27"/>
    <s v="Armenia"/>
    <x v="3"/>
    <n v="244"/>
    <n v="244"/>
    <x v="2"/>
    <n v="1830000"/>
    <n v="610"/>
    <n v="7500"/>
  </r>
  <r>
    <n v="10691"/>
    <x v="0"/>
    <x v="7"/>
    <n v="2"/>
    <n v="5"/>
    <s v="Montería"/>
    <x v="4"/>
    <n v="264"/>
    <n v="264"/>
    <x v="3"/>
    <n v="1135200"/>
    <n v="607.20000000000005"/>
    <n v="4300"/>
  </r>
  <r>
    <n v="10692"/>
    <x v="0"/>
    <x v="7"/>
    <n v="2"/>
    <n v="30"/>
    <s v="Popayán"/>
    <x v="4"/>
    <n v="281"/>
    <n v="281"/>
    <x v="3"/>
    <n v="1208300"/>
    <n v="646.29999999999995"/>
    <n v="4300"/>
  </r>
  <r>
    <n v="10693"/>
    <x v="0"/>
    <x v="11"/>
    <n v="7"/>
    <n v="16"/>
    <s v="Cartagena"/>
    <x v="4"/>
    <n v="173"/>
    <n v="173"/>
    <x v="1"/>
    <n v="1211000"/>
    <n v="692"/>
    <n v="7000"/>
  </r>
  <r>
    <n v="10694"/>
    <x v="0"/>
    <x v="4"/>
    <n v="12"/>
    <n v="28"/>
    <s v="Manizales"/>
    <x v="3"/>
    <n v="268"/>
    <n v="268"/>
    <x v="2"/>
    <n v="2010000"/>
    <n v="670"/>
    <n v="7500"/>
  </r>
  <r>
    <n v="10695"/>
    <x v="0"/>
    <x v="6"/>
    <n v="1"/>
    <n v="25"/>
    <s v="Cartagena"/>
    <x v="4"/>
    <n v="174"/>
    <n v="174"/>
    <x v="1"/>
    <n v="1218000"/>
    <n v="696"/>
    <n v="7000"/>
  </r>
  <r>
    <n v="10696"/>
    <x v="0"/>
    <x v="3"/>
    <n v="8"/>
    <n v="23"/>
    <s v="Neiva"/>
    <x v="0"/>
    <n v="268"/>
    <n v="268"/>
    <x v="3"/>
    <n v="1152400"/>
    <n v="616.4"/>
    <n v="4300"/>
  </r>
  <r>
    <n v="10697"/>
    <x v="0"/>
    <x v="10"/>
    <n v="6"/>
    <n v="29"/>
    <s v="Bogotá"/>
    <x v="3"/>
    <n v="179"/>
    <n v="179"/>
    <x v="1"/>
    <n v="1253000"/>
    <n v="716"/>
    <n v="7000"/>
  </r>
  <r>
    <n v="10698"/>
    <x v="0"/>
    <x v="2"/>
    <n v="4"/>
    <n v="27"/>
    <s v="Cúcuta"/>
    <x v="0"/>
    <n v="254"/>
    <n v="254"/>
    <x v="2"/>
    <n v="1905000"/>
    <n v="635"/>
    <n v="7500"/>
  </r>
  <r>
    <n v="10699"/>
    <x v="0"/>
    <x v="3"/>
    <n v="8"/>
    <n v="24"/>
    <s v="Sincelejo"/>
    <x v="2"/>
    <n v="63"/>
    <n v="63"/>
    <x v="1"/>
    <n v="441000"/>
    <n v="252"/>
    <n v="7000"/>
  </r>
  <r>
    <n v="10700"/>
    <x v="0"/>
    <x v="11"/>
    <n v="7"/>
    <n v="14"/>
    <s v="Cúcuta"/>
    <x v="1"/>
    <n v="62"/>
    <n v="62"/>
    <x v="2"/>
    <n v="545600"/>
    <n v="235.6"/>
    <n v="8800"/>
  </r>
  <r>
    <n v="10701"/>
    <x v="0"/>
    <x v="3"/>
    <n v="8"/>
    <n v="4"/>
    <s v="Villavicencio"/>
    <x v="1"/>
    <n v="72"/>
    <n v="72"/>
    <x v="2"/>
    <n v="633600"/>
    <n v="273.60000000000002"/>
    <n v="8800"/>
  </r>
  <r>
    <n v="10702"/>
    <x v="0"/>
    <x v="7"/>
    <n v="2"/>
    <n v="27"/>
    <s v="Cartagena"/>
    <x v="0"/>
    <n v="223"/>
    <n v="223"/>
    <x v="0"/>
    <n v="535200"/>
    <n v="312.2"/>
    <n v="2400"/>
  </r>
  <r>
    <n v="10703"/>
    <x v="0"/>
    <x v="8"/>
    <n v="5"/>
    <n v="15"/>
    <s v="Cartagena"/>
    <x v="1"/>
    <n v="82"/>
    <n v="82"/>
    <x v="0"/>
    <n v="246000"/>
    <n v="164"/>
    <n v="3000"/>
  </r>
  <r>
    <n v="10704"/>
    <x v="0"/>
    <x v="8"/>
    <n v="5"/>
    <n v="27"/>
    <s v="Ibagué"/>
    <x v="3"/>
    <n v="271"/>
    <n v="271"/>
    <x v="2"/>
    <n v="2032500"/>
    <n v="677.5"/>
    <n v="7500"/>
  </r>
  <r>
    <n v="10705"/>
    <x v="0"/>
    <x v="8"/>
    <n v="5"/>
    <n v="11"/>
    <s v="Palmira"/>
    <x v="5"/>
    <n v="76"/>
    <n v="76"/>
    <x v="1"/>
    <n v="532000"/>
    <n v="304"/>
    <n v="7000"/>
  </r>
  <r>
    <n v="10706"/>
    <x v="0"/>
    <x v="3"/>
    <n v="8"/>
    <n v="15"/>
    <s v="Armenia"/>
    <x v="1"/>
    <n v="70"/>
    <n v="70"/>
    <x v="2"/>
    <n v="616000"/>
    <n v="266"/>
    <n v="8800"/>
  </r>
  <r>
    <n v="10707"/>
    <x v="0"/>
    <x v="8"/>
    <n v="5"/>
    <n v="11"/>
    <s v="Bogotá"/>
    <x v="1"/>
    <n v="223"/>
    <n v="223"/>
    <x v="2"/>
    <n v="1672500"/>
    <n v="557.5"/>
    <n v="7500"/>
  </r>
  <r>
    <n v="10708"/>
    <x v="0"/>
    <x v="5"/>
    <n v="9"/>
    <n v="23"/>
    <s v="Popayán"/>
    <x v="1"/>
    <n v="109"/>
    <n v="109"/>
    <x v="0"/>
    <n v="327000"/>
    <n v="218"/>
    <n v="3000"/>
  </r>
  <r>
    <n v="10709"/>
    <x v="0"/>
    <x v="10"/>
    <n v="6"/>
    <n v="4"/>
    <s v="Ibagué"/>
    <x v="1"/>
    <n v="94"/>
    <n v="94"/>
    <x v="1"/>
    <n v="658000"/>
    <n v="376"/>
    <n v="7000"/>
  </r>
  <r>
    <n v="10710"/>
    <x v="0"/>
    <x v="10"/>
    <n v="6"/>
    <n v="25"/>
    <s v="Cali"/>
    <x v="3"/>
    <n v="118"/>
    <n v="118"/>
    <x v="0"/>
    <n v="354000"/>
    <n v="236"/>
    <n v="3000"/>
  </r>
  <r>
    <n v="10711"/>
    <x v="0"/>
    <x v="1"/>
    <n v="10"/>
    <n v="11"/>
    <s v="Bogotá"/>
    <x v="4"/>
    <n v="70"/>
    <n v="70"/>
    <x v="0"/>
    <n v="210000"/>
    <n v="140"/>
    <n v="3000"/>
  </r>
  <r>
    <n v="10712"/>
    <x v="0"/>
    <x v="8"/>
    <n v="5"/>
    <n v="18"/>
    <s v="Pereira"/>
    <x v="1"/>
    <n v="82"/>
    <n v="82"/>
    <x v="3"/>
    <n v="451000"/>
    <n v="287"/>
    <n v="5500"/>
  </r>
  <r>
    <n v="10713"/>
    <x v="0"/>
    <x v="4"/>
    <n v="12"/>
    <n v="24"/>
    <s v="Ibagué"/>
    <x v="0"/>
    <n v="63"/>
    <n v="63"/>
    <x v="3"/>
    <n v="346500"/>
    <n v="220.5"/>
    <n v="5500"/>
  </r>
  <r>
    <n v="10714"/>
    <x v="0"/>
    <x v="0"/>
    <n v="11"/>
    <n v="11"/>
    <s v="Medellín"/>
    <x v="4"/>
    <n v="88"/>
    <n v="88"/>
    <x v="0"/>
    <n v="264000"/>
    <n v="176"/>
    <n v="3000"/>
  </r>
  <r>
    <n v="10715"/>
    <x v="0"/>
    <x v="11"/>
    <n v="7"/>
    <n v="12"/>
    <s v="Cali"/>
    <x v="5"/>
    <n v="296"/>
    <n v="296"/>
    <x v="3"/>
    <n v="1272800"/>
    <n v="680.8"/>
    <n v="4300"/>
  </r>
  <r>
    <n v="10716"/>
    <x v="0"/>
    <x v="8"/>
    <n v="5"/>
    <n v="11"/>
    <s v="Pereira"/>
    <x v="1"/>
    <n v="103"/>
    <n v="103"/>
    <x v="0"/>
    <n v="309000"/>
    <n v="206"/>
    <n v="3000"/>
  </r>
  <r>
    <n v="10717"/>
    <x v="0"/>
    <x v="2"/>
    <n v="4"/>
    <n v="6"/>
    <s v="Pereira"/>
    <x v="3"/>
    <n v="234"/>
    <n v="234"/>
    <x v="2"/>
    <n v="1755000"/>
    <n v="585"/>
    <n v="7500"/>
  </r>
  <r>
    <n v="10718"/>
    <x v="0"/>
    <x v="3"/>
    <n v="8"/>
    <n v="7"/>
    <s v="Cartagena"/>
    <x v="5"/>
    <n v="201"/>
    <n v="201"/>
    <x v="0"/>
    <n v="482400"/>
    <n v="281.39999999999998"/>
    <n v="2400"/>
  </r>
  <r>
    <n v="10719"/>
    <x v="0"/>
    <x v="0"/>
    <n v="11"/>
    <n v="7"/>
    <s v="Neiva"/>
    <x v="4"/>
    <n v="125"/>
    <n v="125"/>
    <x v="1"/>
    <n v="875000"/>
    <n v="500"/>
    <n v="7000"/>
  </r>
  <r>
    <n v="10720"/>
    <x v="0"/>
    <x v="9"/>
    <n v="3"/>
    <n v="7"/>
    <s v="Manizales"/>
    <x v="4"/>
    <n v="51"/>
    <n v="51"/>
    <x v="0"/>
    <n v="153000"/>
    <n v="102"/>
    <n v="3000"/>
  </r>
  <r>
    <n v="10721"/>
    <x v="0"/>
    <x v="6"/>
    <n v="1"/>
    <n v="5"/>
    <s v="Medellín"/>
    <x v="0"/>
    <n v="122"/>
    <n v="122"/>
    <x v="1"/>
    <n v="854000"/>
    <n v="488"/>
    <n v="7000"/>
  </r>
  <r>
    <n v="10722"/>
    <x v="0"/>
    <x v="9"/>
    <n v="3"/>
    <n v="30"/>
    <s v="Pereira"/>
    <x v="1"/>
    <n v="65"/>
    <n v="65"/>
    <x v="3"/>
    <n v="357500"/>
    <n v="227.5"/>
    <n v="5500"/>
  </r>
  <r>
    <n v="10723"/>
    <x v="0"/>
    <x v="1"/>
    <n v="10"/>
    <n v="21"/>
    <s v="Cali"/>
    <x v="4"/>
    <n v="69"/>
    <n v="69"/>
    <x v="3"/>
    <n v="379500"/>
    <n v="241.5"/>
    <n v="5500"/>
  </r>
  <r>
    <n v="10724"/>
    <x v="0"/>
    <x v="11"/>
    <n v="7"/>
    <n v="18"/>
    <s v="Neiva"/>
    <x v="4"/>
    <n v="63"/>
    <n v="63"/>
    <x v="2"/>
    <n v="554400"/>
    <n v="239.4"/>
    <n v="8800"/>
  </r>
  <r>
    <n v="10725"/>
    <x v="0"/>
    <x v="8"/>
    <n v="5"/>
    <n v="25"/>
    <s v="Bucaramanga"/>
    <x v="0"/>
    <n v="220"/>
    <n v="220"/>
    <x v="2"/>
    <n v="1650000"/>
    <n v="550"/>
    <n v="7500"/>
  </r>
  <r>
    <n v="10726"/>
    <x v="0"/>
    <x v="10"/>
    <n v="6"/>
    <n v="17"/>
    <s v="Cúcuta"/>
    <x v="1"/>
    <n v="85"/>
    <n v="85"/>
    <x v="0"/>
    <n v="255000"/>
    <n v="170"/>
    <n v="3000"/>
  </r>
  <r>
    <n v="10727"/>
    <x v="0"/>
    <x v="11"/>
    <n v="7"/>
    <n v="23"/>
    <s v="Cúcuta"/>
    <x v="0"/>
    <n v="134"/>
    <n v="134"/>
    <x v="1"/>
    <n v="938000"/>
    <n v="536"/>
    <n v="7000"/>
  </r>
  <r>
    <n v="10728"/>
    <x v="0"/>
    <x v="2"/>
    <n v="4"/>
    <n v="8"/>
    <s v="Armenia"/>
    <x v="5"/>
    <n v="104"/>
    <n v="104"/>
    <x v="3"/>
    <n v="572000"/>
    <n v="364"/>
    <n v="5500"/>
  </r>
  <r>
    <n v="10729"/>
    <x v="0"/>
    <x v="3"/>
    <n v="8"/>
    <n v="21"/>
    <s v="Villavicencio"/>
    <x v="3"/>
    <n v="111"/>
    <n v="111"/>
    <x v="2"/>
    <n v="976800"/>
    <n v="421.8"/>
    <n v="8800"/>
  </r>
  <r>
    <n v="10730"/>
    <x v="0"/>
    <x v="4"/>
    <n v="12"/>
    <n v="2"/>
    <s v="Cartagena"/>
    <x v="0"/>
    <n v="94"/>
    <n v="94"/>
    <x v="3"/>
    <n v="517000"/>
    <n v="329"/>
    <n v="5500"/>
  </r>
  <r>
    <n v="10731"/>
    <x v="0"/>
    <x v="2"/>
    <n v="4"/>
    <n v="7"/>
    <s v="Pasto"/>
    <x v="0"/>
    <n v="105"/>
    <n v="105"/>
    <x v="0"/>
    <n v="315000"/>
    <n v="210"/>
    <n v="3000"/>
  </r>
  <r>
    <n v="10732"/>
    <x v="0"/>
    <x v="1"/>
    <n v="10"/>
    <n v="23"/>
    <s v="Palmira"/>
    <x v="3"/>
    <n v="255"/>
    <n v="255"/>
    <x v="2"/>
    <n v="1912500"/>
    <n v="637.5"/>
    <n v="7500"/>
  </r>
  <r>
    <n v="10733"/>
    <x v="0"/>
    <x v="3"/>
    <n v="8"/>
    <n v="26"/>
    <s v="Bucaramanga"/>
    <x v="2"/>
    <n v="295"/>
    <n v="295"/>
    <x v="0"/>
    <n v="708000"/>
    <n v="413"/>
    <n v="2400"/>
  </r>
  <r>
    <n v="10734"/>
    <x v="0"/>
    <x v="11"/>
    <n v="7"/>
    <n v="4"/>
    <s v="Valledupar"/>
    <x v="3"/>
    <n v="51"/>
    <n v="51"/>
    <x v="2"/>
    <n v="448800"/>
    <n v="193.8"/>
    <n v="8800"/>
  </r>
  <r>
    <n v="10735"/>
    <x v="0"/>
    <x v="4"/>
    <n v="12"/>
    <n v="24"/>
    <s v="Popayán"/>
    <x v="5"/>
    <n v="60"/>
    <n v="60"/>
    <x v="3"/>
    <n v="330000"/>
    <n v="210"/>
    <n v="5500"/>
  </r>
  <r>
    <n v="10736"/>
    <x v="0"/>
    <x v="1"/>
    <n v="10"/>
    <n v="18"/>
    <s v="Ibagué"/>
    <x v="5"/>
    <n v="54"/>
    <n v="54"/>
    <x v="1"/>
    <n v="378000"/>
    <n v="216"/>
    <n v="7000"/>
  </r>
  <r>
    <n v="10737"/>
    <x v="0"/>
    <x v="5"/>
    <n v="9"/>
    <n v="12"/>
    <s v="Neiva"/>
    <x v="1"/>
    <n v="87"/>
    <n v="87"/>
    <x v="3"/>
    <n v="478500"/>
    <n v="304.5"/>
    <n v="5500"/>
  </r>
  <r>
    <n v="10738"/>
    <x v="0"/>
    <x v="10"/>
    <n v="6"/>
    <n v="14"/>
    <s v="Armenia"/>
    <x v="4"/>
    <n v="230"/>
    <n v="230"/>
    <x v="2"/>
    <n v="1725000"/>
    <n v="575"/>
    <n v="7500"/>
  </r>
  <r>
    <n v="10739"/>
    <x v="0"/>
    <x v="2"/>
    <n v="4"/>
    <n v="14"/>
    <s v="Villavicencio"/>
    <x v="0"/>
    <n v="100"/>
    <n v="100"/>
    <x v="1"/>
    <n v="700000"/>
    <n v="400"/>
    <n v="7000"/>
  </r>
  <r>
    <n v="10740"/>
    <x v="0"/>
    <x v="6"/>
    <n v="1"/>
    <n v="4"/>
    <s v="Popayán"/>
    <x v="1"/>
    <n v="80"/>
    <n v="80"/>
    <x v="2"/>
    <n v="704000"/>
    <n v="304"/>
    <n v="8800"/>
  </r>
  <r>
    <n v="10741"/>
    <x v="0"/>
    <x v="0"/>
    <n v="11"/>
    <n v="7"/>
    <s v="Cali"/>
    <x v="4"/>
    <n v="80"/>
    <n v="80"/>
    <x v="3"/>
    <n v="440000"/>
    <n v="280"/>
    <n v="5500"/>
  </r>
  <r>
    <n v="10742"/>
    <x v="0"/>
    <x v="9"/>
    <n v="3"/>
    <n v="25"/>
    <s v="Pereira"/>
    <x v="5"/>
    <n v="51"/>
    <n v="51"/>
    <x v="3"/>
    <n v="280500"/>
    <n v="178.5"/>
    <n v="5500"/>
  </r>
  <r>
    <n v="10743"/>
    <x v="0"/>
    <x v="10"/>
    <n v="6"/>
    <n v="14"/>
    <s v="Santa Marta"/>
    <x v="2"/>
    <n v="134"/>
    <n v="134"/>
    <x v="1"/>
    <n v="938000"/>
    <n v="536"/>
    <n v="7000"/>
  </r>
  <r>
    <n v="10744"/>
    <x v="0"/>
    <x v="5"/>
    <n v="9"/>
    <n v="23"/>
    <s v="Popayán"/>
    <x v="5"/>
    <n v="89"/>
    <n v="89"/>
    <x v="3"/>
    <n v="489500"/>
    <n v="311.5"/>
    <n v="5500"/>
  </r>
  <r>
    <n v="10745"/>
    <x v="0"/>
    <x v="4"/>
    <n v="12"/>
    <n v="5"/>
    <s v="Neiva"/>
    <x v="4"/>
    <n v="95"/>
    <n v="95"/>
    <x v="1"/>
    <n v="665000"/>
    <n v="380"/>
    <n v="7000"/>
  </r>
  <r>
    <n v="10746"/>
    <x v="0"/>
    <x v="1"/>
    <n v="10"/>
    <n v="22"/>
    <s v="Armenia"/>
    <x v="5"/>
    <n v="95"/>
    <n v="95"/>
    <x v="3"/>
    <n v="522500"/>
    <n v="332.5"/>
    <n v="5500"/>
  </r>
  <r>
    <n v="10747"/>
    <x v="0"/>
    <x v="1"/>
    <n v="10"/>
    <n v="4"/>
    <s v="Ibagué"/>
    <x v="4"/>
    <m/>
    <n v="124.2"/>
    <x v="1"/>
    <n v="700000"/>
    <n v="400"/>
    <n v="5636.0708534621581"/>
  </r>
  <r>
    <n v="10748"/>
    <x v="0"/>
    <x v="1"/>
    <n v="10"/>
    <n v="21"/>
    <s v="Palmira"/>
    <x v="1"/>
    <n v="154"/>
    <n v="154"/>
    <x v="1"/>
    <n v="1078000"/>
    <n v="616"/>
    <n v="7000"/>
  </r>
  <r>
    <n v="10749"/>
    <x v="0"/>
    <x v="3"/>
    <n v="8"/>
    <n v="4"/>
    <s v="Neiva"/>
    <x v="5"/>
    <n v="61"/>
    <n v="61"/>
    <x v="2"/>
    <n v="536800"/>
    <n v="231.8"/>
    <n v="8800"/>
  </r>
  <r>
    <n v="10750"/>
    <x v="0"/>
    <x v="3"/>
    <n v="8"/>
    <n v="5"/>
    <s v="Cali"/>
    <x v="3"/>
    <n v="283"/>
    <n v="283"/>
    <x v="3"/>
    <n v="1216900"/>
    <n v="650.9"/>
    <n v="4300"/>
  </r>
  <r>
    <n v="10751"/>
    <x v="0"/>
    <x v="5"/>
    <n v="9"/>
    <n v="12"/>
    <s v="Bogotá"/>
    <x v="0"/>
    <n v="53"/>
    <n v="53"/>
    <x v="3"/>
    <n v="291500"/>
    <n v="185.5"/>
    <n v="5500"/>
  </r>
  <r>
    <n v="10752"/>
    <x v="0"/>
    <x v="5"/>
    <n v="9"/>
    <n v="1"/>
    <s v="Armenia"/>
    <x v="4"/>
    <n v="205"/>
    <n v="205"/>
    <x v="2"/>
    <n v="1537500"/>
    <n v="512.5"/>
    <n v="7500"/>
  </r>
  <r>
    <n v="10753"/>
    <x v="0"/>
    <x v="3"/>
    <n v="8"/>
    <n v="19"/>
    <s v="Neiva"/>
    <x v="2"/>
    <n v="110"/>
    <n v="110"/>
    <x v="2"/>
    <n v="968000"/>
    <n v="418"/>
    <n v="8800"/>
  </r>
  <r>
    <n v="10754"/>
    <x v="0"/>
    <x v="6"/>
    <n v="1"/>
    <n v="28"/>
    <s v="Cartagena"/>
    <x v="5"/>
    <n v="96"/>
    <n v="96"/>
    <x v="2"/>
    <n v="844800"/>
    <n v="364.8"/>
    <n v="8800"/>
  </r>
  <r>
    <n v="10755"/>
    <x v="0"/>
    <x v="10"/>
    <n v="6"/>
    <n v="27"/>
    <s v="Sincelejo"/>
    <x v="1"/>
    <n v="96"/>
    <n v="96"/>
    <x v="1"/>
    <n v="672000"/>
    <n v="384"/>
    <n v="7000"/>
  </r>
  <r>
    <n v="10756"/>
    <x v="0"/>
    <x v="4"/>
    <n v="12"/>
    <n v="24"/>
    <s v="Cúcuta"/>
    <x v="4"/>
    <n v="293"/>
    <n v="293"/>
    <x v="2"/>
    <n v="2197500"/>
    <n v="732.5"/>
    <n v="7500"/>
  </r>
  <r>
    <n v="10757"/>
    <x v="0"/>
    <x v="2"/>
    <n v="4"/>
    <n v="13"/>
    <s v="Cúcuta"/>
    <x v="2"/>
    <n v="115"/>
    <n v="115"/>
    <x v="1"/>
    <n v="805000"/>
    <n v="460"/>
    <n v="7000"/>
  </r>
  <r>
    <n v="10758"/>
    <x v="0"/>
    <x v="6"/>
    <n v="1"/>
    <n v="15"/>
    <s v="Sincelejo"/>
    <x v="5"/>
    <n v="265"/>
    <n v="265"/>
    <x v="3"/>
    <n v="1139500"/>
    <n v="609.5"/>
    <n v="4300"/>
  </r>
  <r>
    <n v="10759"/>
    <x v="0"/>
    <x v="9"/>
    <n v="3"/>
    <n v="27"/>
    <s v="Pereira"/>
    <x v="1"/>
    <n v="158"/>
    <n v="158"/>
    <x v="1"/>
    <n v="1106000"/>
    <n v="632"/>
    <n v="7000"/>
  </r>
  <r>
    <n v="10760"/>
    <x v="0"/>
    <x v="10"/>
    <n v="6"/>
    <n v="12"/>
    <s v="Bogotá"/>
    <x v="4"/>
    <n v="60"/>
    <n v="60"/>
    <x v="3"/>
    <n v="330000"/>
    <n v="210"/>
    <n v="5500"/>
  </r>
  <r>
    <n v="10761"/>
    <x v="0"/>
    <x v="4"/>
    <n v="12"/>
    <n v="20"/>
    <s v="Valledupar"/>
    <x v="5"/>
    <n v="203"/>
    <n v="203"/>
    <x v="2"/>
    <n v="1522500"/>
    <n v="507.5"/>
    <n v="7500"/>
  </r>
  <r>
    <n v="10762"/>
    <x v="0"/>
    <x v="11"/>
    <n v="7"/>
    <n v="9"/>
    <s v="Ibagué"/>
    <x v="4"/>
    <n v="243"/>
    <n v="243"/>
    <x v="0"/>
    <n v="583200"/>
    <n v="340.2"/>
    <n v="2400"/>
  </r>
  <r>
    <n v="10763"/>
    <x v="0"/>
    <x v="8"/>
    <n v="5"/>
    <n v="27"/>
    <s v="Villavicencio"/>
    <x v="3"/>
    <n v="78"/>
    <n v="78"/>
    <x v="3"/>
    <n v="429000"/>
    <n v="273"/>
    <n v="5500"/>
  </r>
  <r>
    <n v="10764"/>
    <x v="0"/>
    <x v="11"/>
    <n v="7"/>
    <n v="30"/>
    <s v="Manizales"/>
    <x v="2"/>
    <n v="244"/>
    <n v="244"/>
    <x v="3"/>
    <n v="1049200"/>
    <n v="561.20000000000005"/>
    <n v="4300"/>
  </r>
  <r>
    <n v="10765"/>
    <x v="0"/>
    <x v="10"/>
    <n v="6"/>
    <n v="8"/>
    <s v="Pasto"/>
    <x v="3"/>
    <n v="126"/>
    <n v="126"/>
    <x v="1"/>
    <n v="882000"/>
    <n v="504"/>
    <n v="7000"/>
  </r>
  <r>
    <n v="10766"/>
    <x v="0"/>
    <x v="8"/>
    <n v="5"/>
    <n v="30"/>
    <s v="Armenia"/>
    <x v="0"/>
    <n v="94"/>
    <n v="94"/>
    <x v="1"/>
    <n v="658000"/>
    <n v="376"/>
    <n v="7000"/>
  </r>
  <r>
    <n v="10767"/>
    <x v="0"/>
    <x v="10"/>
    <n v="6"/>
    <n v="20"/>
    <s v="Pereira"/>
    <x v="0"/>
    <n v="50"/>
    <n v="50"/>
    <x v="0"/>
    <n v="150000"/>
    <n v="100"/>
    <n v="3000"/>
  </r>
  <r>
    <n v="10768"/>
    <x v="0"/>
    <x v="2"/>
    <n v="4"/>
    <n v="22"/>
    <s v="Pasto"/>
    <x v="3"/>
    <n v="277"/>
    <n v="277"/>
    <x v="2"/>
    <n v="2077500"/>
    <n v="692.5"/>
    <n v="7500"/>
  </r>
  <r>
    <n v="10769"/>
    <x v="0"/>
    <x v="11"/>
    <n v="7"/>
    <n v="27"/>
    <s v="Pereira"/>
    <x v="2"/>
    <n v="130"/>
    <n v="130"/>
    <x v="1"/>
    <n v="910000"/>
    <n v="520"/>
    <n v="7000"/>
  </r>
  <r>
    <n v="10770"/>
    <x v="0"/>
    <x v="2"/>
    <n v="4"/>
    <n v="30"/>
    <s v="Popayán"/>
    <x v="5"/>
    <n v="72"/>
    <n v="72"/>
    <x v="0"/>
    <n v="216000"/>
    <n v="144"/>
    <n v="3000"/>
  </r>
  <r>
    <n v="10771"/>
    <x v="0"/>
    <x v="6"/>
    <n v="1"/>
    <n v="23"/>
    <s v="Popayán"/>
    <x v="3"/>
    <n v="253"/>
    <n v="253"/>
    <x v="0"/>
    <n v="607200"/>
    <n v="354.2"/>
    <n v="2400"/>
  </r>
  <r>
    <n v="10772"/>
    <x v="0"/>
    <x v="11"/>
    <n v="7"/>
    <n v="20"/>
    <s v="Palmira"/>
    <x v="2"/>
    <n v="153"/>
    <n v="153"/>
    <x v="1"/>
    <n v="1071000"/>
    <n v="612"/>
    <n v="7000"/>
  </r>
  <r>
    <n v="10773"/>
    <x v="0"/>
    <x v="7"/>
    <n v="2"/>
    <n v="23"/>
    <s v="Manizales"/>
    <x v="0"/>
    <n v="211"/>
    <n v="211"/>
    <x v="0"/>
    <n v="506400"/>
    <n v="295.39999999999998"/>
    <n v="2400"/>
  </r>
  <r>
    <n v="10774"/>
    <x v="0"/>
    <x v="9"/>
    <n v="3"/>
    <n v="15"/>
    <s v="Bucaramanga"/>
    <x v="0"/>
    <n v="205"/>
    <n v="205"/>
    <x v="2"/>
    <n v="1537500"/>
    <n v="512.5"/>
    <n v="7500"/>
  </r>
  <r>
    <n v="10775"/>
    <x v="0"/>
    <x v="11"/>
    <n v="7"/>
    <n v="27"/>
    <s v="Neiva"/>
    <x v="4"/>
    <n v="214"/>
    <n v="214"/>
    <x v="3"/>
    <n v="920200"/>
    <n v="492.2"/>
    <n v="4300"/>
  </r>
  <r>
    <n v="10776"/>
    <x v="0"/>
    <x v="6"/>
    <n v="1"/>
    <n v="17"/>
    <s v="Villavicencio"/>
    <x v="2"/>
    <n v="215"/>
    <n v="215"/>
    <x v="0"/>
    <n v="516000"/>
    <n v="301"/>
    <n v="2400"/>
  </r>
  <r>
    <n v="10777"/>
    <x v="0"/>
    <x v="8"/>
    <n v="5"/>
    <n v="21"/>
    <s v="Armenia"/>
    <x v="5"/>
    <n v="57"/>
    <n v="57"/>
    <x v="3"/>
    <n v="313500"/>
    <n v="199.5"/>
    <n v="5500"/>
  </r>
  <r>
    <n v="10778"/>
    <x v="0"/>
    <x v="3"/>
    <n v="8"/>
    <n v="9"/>
    <s v="Montería"/>
    <x v="1"/>
    <n v="50"/>
    <n v="50"/>
    <x v="1"/>
    <n v="350000"/>
    <n v="200"/>
    <n v="7000"/>
  </r>
  <r>
    <n v="10779"/>
    <x v="0"/>
    <x v="5"/>
    <n v="9"/>
    <n v="19"/>
    <s v="Manizales"/>
    <x v="0"/>
    <n v="100"/>
    <n v="100"/>
    <x v="0"/>
    <n v="300000"/>
    <n v="200"/>
    <n v="3000"/>
  </r>
  <r>
    <n v="10780"/>
    <x v="0"/>
    <x v="6"/>
    <n v="1"/>
    <n v="24"/>
    <s v="Bogotá"/>
    <x v="3"/>
    <n v="218"/>
    <n v="218"/>
    <x v="3"/>
    <n v="937400"/>
    <n v="501.4"/>
    <n v="4300"/>
  </r>
  <r>
    <n v="10781"/>
    <x v="0"/>
    <x v="11"/>
    <n v="7"/>
    <n v="20"/>
    <s v="Santa Marta"/>
    <x v="3"/>
    <n v="247"/>
    <n v="247"/>
    <x v="3"/>
    <n v="1062100"/>
    <n v="568.1"/>
    <n v="4300"/>
  </r>
  <r>
    <n v="10782"/>
    <x v="0"/>
    <x v="2"/>
    <n v="4"/>
    <n v="18"/>
    <s v="Neiva"/>
    <x v="0"/>
    <n v="227"/>
    <n v="227"/>
    <x v="2"/>
    <n v="1702500"/>
    <n v="567.5"/>
    <n v="7500"/>
  </r>
  <r>
    <n v="10783"/>
    <x v="0"/>
    <x v="8"/>
    <n v="5"/>
    <n v="12"/>
    <s v="Manizales"/>
    <x v="5"/>
    <n v="218"/>
    <n v="218"/>
    <x v="2"/>
    <n v="1635000"/>
    <n v="545"/>
    <n v="7500"/>
  </r>
  <r>
    <n v="10784"/>
    <x v="0"/>
    <x v="9"/>
    <n v="3"/>
    <n v="24"/>
    <s v="Santa Marta"/>
    <x v="0"/>
    <n v="80"/>
    <n v="80"/>
    <x v="3"/>
    <n v="440000"/>
    <n v="280"/>
    <n v="5500"/>
  </r>
  <r>
    <n v="10785"/>
    <x v="0"/>
    <x v="5"/>
    <n v="9"/>
    <n v="16"/>
    <s v="Popayán"/>
    <x v="3"/>
    <n v="230"/>
    <n v="230"/>
    <x v="2"/>
    <n v="1725000"/>
    <n v="575"/>
    <n v="7500"/>
  </r>
  <r>
    <n v="10786"/>
    <x v="0"/>
    <x v="6"/>
    <n v="1"/>
    <n v="2"/>
    <s v="Bogotá"/>
    <x v="1"/>
    <n v="91"/>
    <n v="91"/>
    <x v="1"/>
    <n v="637000"/>
    <n v="364"/>
    <n v="7000"/>
  </r>
  <r>
    <n v="10787"/>
    <x v="0"/>
    <x v="5"/>
    <n v="9"/>
    <n v="30"/>
    <s v="Sincelejo"/>
    <x v="1"/>
    <n v="72"/>
    <n v="72"/>
    <x v="0"/>
    <n v="216000"/>
    <n v="144"/>
    <n v="3000"/>
  </r>
  <r>
    <n v="10788"/>
    <x v="0"/>
    <x v="1"/>
    <n v="10"/>
    <n v="30"/>
    <s v="Popayán"/>
    <x v="2"/>
    <n v="300"/>
    <n v="300"/>
    <x v="2"/>
    <n v="2250000"/>
    <n v="750"/>
    <n v="7500"/>
  </r>
  <r>
    <n v="10789"/>
    <x v="0"/>
    <x v="1"/>
    <n v="10"/>
    <n v="12"/>
    <s v="Palmira"/>
    <x v="0"/>
    <n v="69"/>
    <n v="69"/>
    <x v="0"/>
    <n v="207000"/>
    <n v="138"/>
    <n v="3000"/>
  </r>
  <r>
    <n v="10790"/>
    <x v="0"/>
    <x v="11"/>
    <n v="7"/>
    <n v="28"/>
    <s v="Sincelejo"/>
    <x v="0"/>
    <n v="266"/>
    <n v="266"/>
    <x v="0"/>
    <n v="638400"/>
    <n v="372.4"/>
    <n v="2400"/>
  </r>
  <r>
    <n v="10791"/>
    <x v="0"/>
    <x v="9"/>
    <n v="3"/>
    <n v="5"/>
    <s v="Armenia"/>
    <x v="3"/>
    <n v="234"/>
    <n v="234"/>
    <x v="2"/>
    <n v="1755000"/>
    <n v="585"/>
    <n v="7500"/>
  </r>
  <r>
    <n v="10792"/>
    <x v="0"/>
    <x v="6"/>
    <n v="1"/>
    <n v="5"/>
    <s v="Ibagué"/>
    <x v="2"/>
    <n v="260"/>
    <n v="260"/>
    <x v="3"/>
    <n v="1118000"/>
    <n v="598"/>
    <n v="4300"/>
  </r>
  <r>
    <n v="10793"/>
    <x v="0"/>
    <x v="8"/>
    <n v="5"/>
    <n v="26"/>
    <s v="Armenia"/>
    <x v="3"/>
    <n v="77"/>
    <n v="77"/>
    <x v="3"/>
    <n v="423500"/>
    <n v="269.5"/>
    <n v="5500"/>
  </r>
  <r>
    <n v="10794"/>
    <x v="0"/>
    <x v="4"/>
    <n v="12"/>
    <n v="16"/>
    <s v="Palmira"/>
    <x v="5"/>
    <n v="113"/>
    <n v="113"/>
    <x v="1"/>
    <n v="791000"/>
    <n v="452"/>
    <n v="7000"/>
  </r>
  <r>
    <n v="10795"/>
    <x v="0"/>
    <x v="8"/>
    <n v="5"/>
    <n v="18"/>
    <s v="Bogotá"/>
    <x v="3"/>
    <n v="80"/>
    <n v="80"/>
    <x v="0"/>
    <n v="240000"/>
    <n v="160"/>
    <n v="3000"/>
  </r>
  <r>
    <n v="10796"/>
    <x v="0"/>
    <x v="9"/>
    <n v="3"/>
    <n v="29"/>
    <s v="Sincelejo"/>
    <x v="1"/>
    <n v="90"/>
    <n v="90"/>
    <x v="3"/>
    <n v="495000"/>
    <n v="315"/>
    <n v="5500"/>
  </r>
  <r>
    <n v="10797"/>
    <x v="0"/>
    <x v="6"/>
    <n v="1"/>
    <n v="14"/>
    <s v="Ibagué"/>
    <x v="3"/>
    <n v="139"/>
    <n v="139"/>
    <x v="1"/>
    <n v="973000"/>
    <n v="556"/>
    <n v="7000"/>
  </r>
  <r>
    <n v="10798"/>
    <x v="0"/>
    <x v="1"/>
    <n v="10"/>
    <n v="4"/>
    <s v="Pereira"/>
    <x v="0"/>
    <n v="91"/>
    <n v="91"/>
    <x v="3"/>
    <n v="500500"/>
    <n v="318.5"/>
    <n v="5500"/>
  </r>
  <r>
    <n v="10799"/>
    <x v="0"/>
    <x v="6"/>
    <n v="1"/>
    <n v="21"/>
    <s v="Palmira"/>
    <x v="0"/>
    <n v="58"/>
    <n v="58"/>
    <x v="1"/>
    <n v="406000"/>
    <n v="232"/>
    <n v="7000"/>
  </r>
  <r>
    <n v="10800"/>
    <x v="0"/>
    <x v="1"/>
    <n v="10"/>
    <n v="22"/>
    <s v="Popayán"/>
    <x v="2"/>
    <n v="237"/>
    <n v="237"/>
    <x v="2"/>
    <n v="1777500"/>
    <n v="592.5"/>
    <n v="7500"/>
  </r>
  <r>
    <n v="10801"/>
    <x v="0"/>
    <x v="2"/>
    <n v="4"/>
    <n v="4"/>
    <s v="Villavicencio"/>
    <x v="0"/>
    <n v="141"/>
    <n v="141"/>
    <x v="1"/>
    <n v="987000"/>
    <n v="564"/>
    <n v="7000"/>
  </r>
  <r>
    <n v="10802"/>
    <x v="0"/>
    <x v="9"/>
    <n v="3"/>
    <n v="1"/>
    <s v="Cúcuta"/>
    <x v="5"/>
    <n v="76"/>
    <n v="76"/>
    <x v="3"/>
    <n v="418000"/>
    <n v="266"/>
    <n v="5500"/>
  </r>
  <r>
    <n v="10803"/>
    <x v="0"/>
    <x v="5"/>
    <n v="9"/>
    <n v="3"/>
    <s v="Manizales"/>
    <x v="3"/>
    <n v="110"/>
    <n v="110"/>
    <x v="0"/>
    <n v="330000"/>
    <n v="220"/>
    <n v="3000"/>
  </r>
  <r>
    <n v="10804"/>
    <x v="0"/>
    <x v="9"/>
    <n v="3"/>
    <n v="14"/>
    <s v="Pereira"/>
    <x v="3"/>
    <n v="292"/>
    <n v="292"/>
    <x v="2"/>
    <n v="2190000"/>
    <n v="730"/>
    <n v="7500"/>
  </r>
  <r>
    <n v="10805"/>
    <x v="0"/>
    <x v="2"/>
    <n v="4"/>
    <n v="13"/>
    <s v="Popayán"/>
    <x v="0"/>
    <n v="64"/>
    <n v="64"/>
    <x v="1"/>
    <n v="448000"/>
    <n v="256"/>
    <n v="7000"/>
  </r>
  <r>
    <n v="10806"/>
    <x v="0"/>
    <x v="6"/>
    <n v="1"/>
    <n v="22"/>
    <s v="Bogotá"/>
    <x v="3"/>
    <n v="252"/>
    <n v="252"/>
    <x v="0"/>
    <n v="604800"/>
    <n v="352.8"/>
    <n v="2400"/>
  </r>
  <r>
    <n v="10807"/>
    <x v="0"/>
    <x v="10"/>
    <n v="6"/>
    <n v="28"/>
    <s v="Barranquilla"/>
    <x v="4"/>
    <n v="260"/>
    <n v="260"/>
    <x v="2"/>
    <n v="1950000"/>
    <n v="650"/>
    <n v="7500"/>
  </r>
  <r>
    <n v="10808"/>
    <x v="0"/>
    <x v="5"/>
    <n v="9"/>
    <n v="22"/>
    <s v="Bucaramanga"/>
    <x v="0"/>
    <n v="241"/>
    <n v="241"/>
    <x v="2"/>
    <n v="1807500"/>
    <n v="602.5"/>
    <n v="7500"/>
  </r>
  <r>
    <n v="10809"/>
    <x v="0"/>
    <x v="9"/>
    <n v="3"/>
    <n v="29"/>
    <s v="Popayán"/>
    <x v="1"/>
    <n v="88"/>
    <n v="88"/>
    <x v="3"/>
    <n v="484000"/>
    <n v="308"/>
    <n v="5500"/>
  </r>
  <r>
    <n v="10810"/>
    <x v="0"/>
    <x v="3"/>
    <n v="8"/>
    <n v="3"/>
    <s v="Valledupar"/>
    <x v="4"/>
    <n v="76"/>
    <n v="76"/>
    <x v="2"/>
    <n v="668800"/>
    <n v="288.8"/>
    <n v="8800"/>
  </r>
  <r>
    <n v="10811"/>
    <x v="0"/>
    <x v="9"/>
    <n v="3"/>
    <n v="22"/>
    <s v="Neiva"/>
    <x v="2"/>
    <n v="56"/>
    <n v="56"/>
    <x v="0"/>
    <n v="168000"/>
    <n v="112"/>
    <n v="3000"/>
  </r>
  <r>
    <n v="10812"/>
    <x v="0"/>
    <x v="5"/>
    <n v="9"/>
    <n v="10"/>
    <s v="Valledupar"/>
    <x v="4"/>
    <n v="96"/>
    <n v="96"/>
    <x v="3"/>
    <n v="528000"/>
    <n v="336"/>
    <n v="5500"/>
  </r>
  <r>
    <n v="10813"/>
    <x v="0"/>
    <x v="9"/>
    <n v="3"/>
    <n v="6"/>
    <s v="Armenia"/>
    <x v="3"/>
    <n v="284"/>
    <n v="284"/>
    <x v="2"/>
    <n v="2130000"/>
    <n v="710"/>
    <n v="7500"/>
  </r>
  <r>
    <n v="10814"/>
    <x v="0"/>
    <x v="4"/>
    <n v="12"/>
    <n v="18"/>
    <s v="Cúcuta"/>
    <x v="4"/>
    <n v="77"/>
    <n v="77"/>
    <x v="3"/>
    <n v="423500"/>
    <n v="269.5"/>
    <n v="5500"/>
  </r>
  <r>
    <n v="10815"/>
    <x v="0"/>
    <x v="4"/>
    <n v="12"/>
    <n v="9"/>
    <s v="Pasto"/>
    <x v="4"/>
    <n v="83"/>
    <n v="83"/>
    <x v="3"/>
    <n v="456500"/>
    <n v="290.5"/>
    <n v="5500"/>
  </r>
  <r>
    <n v="10816"/>
    <x v="0"/>
    <x v="4"/>
    <n v="12"/>
    <n v="25"/>
    <s v="Cali"/>
    <x v="1"/>
    <n v="164"/>
    <n v="164"/>
    <x v="1"/>
    <n v="1148000"/>
    <n v="656"/>
    <n v="7000"/>
  </r>
  <r>
    <n v="10817"/>
    <x v="0"/>
    <x v="7"/>
    <n v="2"/>
    <n v="29"/>
    <s v="Sincelejo"/>
    <x v="3"/>
    <n v="98"/>
    <n v="98"/>
    <x v="2"/>
    <n v="862400"/>
    <n v="372.4"/>
    <n v="8800"/>
  </r>
  <r>
    <n v="10818"/>
    <x v="0"/>
    <x v="8"/>
    <n v="5"/>
    <n v="4"/>
    <s v="Villavicencio"/>
    <x v="0"/>
    <n v="105"/>
    <n v="105"/>
    <x v="3"/>
    <n v="577500"/>
    <n v="367.5"/>
    <n v="5500"/>
  </r>
  <r>
    <n v="10819"/>
    <x v="0"/>
    <x v="6"/>
    <n v="1"/>
    <n v="30"/>
    <s v="Neiva"/>
    <x v="3"/>
    <n v="95"/>
    <n v="95"/>
    <x v="2"/>
    <n v="836000"/>
    <n v="361"/>
    <n v="8800"/>
  </r>
  <r>
    <n v="10820"/>
    <x v="0"/>
    <x v="9"/>
    <n v="3"/>
    <n v="15"/>
    <s v="Popayán"/>
    <x v="1"/>
    <n v="91"/>
    <n v="91"/>
    <x v="3"/>
    <n v="500500"/>
    <n v="318.5"/>
    <n v="5500"/>
  </r>
  <r>
    <n v="10821"/>
    <x v="0"/>
    <x v="8"/>
    <n v="5"/>
    <n v="22"/>
    <s v="Palmira"/>
    <x v="5"/>
    <n v="114"/>
    <n v="114"/>
    <x v="0"/>
    <n v="342000"/>
    <n v="228"/>
    <n v="3000"/>
  </r>
  <r>
    <n v="10822"/>
    <x v="0"/>
    <x v="9"/>
    <n v="3"/>
    <n v="15"/>
    <s v="Palmira"/>
    <x v="2"/>
    <n v="71"/>
    <n v="71"/>
    <x v="0"/>
    <n v="213000"/>
    <n v="142"/>
    <n v="3000"/>
  </r>
  <r>
    <n v="10823"/>
    <x v="0"/>
    <x v="2"/>
    <n v="4"/>
    <n v="28"/>
    <s v="Santa Marta"/>
    <x v="1"/>
    <n v="82"/>
    <n v="82"/>
    <x v="0"/>
    <n v="246000"/>
    <n v="164"/>
    <n v="3000"/>
  </r>
  <r>
    <n v="10824"/>
    <x v="0"/>
    <x v="6"/>
    <n v="1"/>
    <n v="10"/>
    <s v="Bucaramanga"/>
    <x v="3"/>
    <n v="292"/>
    <n v="292"/>
    <x v="3"/>
    <n v="1255600"/>
    <n v="671.6"/>
    <n v="4300"/>
  </r>
  <r>
    <n v="10825"/>
    <x v="0"/>
    <x v="8"/>
    <n v="5"/>
    <n v="4"/>
    <s v="Pasto"/>
    <x v="2"/>
    <n v="99"/>
    <n v="99"/>
    <x v="1"/>
    <n v="693000"/>
    <n v="396"/>
    <n v="7000"/>
  </r>
  <r>
    <n v="10826"/>
    <x v="0"/>
    <x v="11"/>
    <n v="7"/>
    <n v="2"/>
    <s v="Manizales"/>
    <x v="2"/>
    <n v="70"/>
    <n v="70"/>
    <x v="1"/>
    <n v="490000"/>
    <n v="280"/>
    <n v="7000"/>
  </r>
  <r>
    <n v="10827"/>
    <x v="0"/>
    <x v="9"/>
    <n v="3"/>
    <n v="13"/>
    <s v="Pasto"/>
    <x v="0"/>
    <n v="62"/>
    <n v="62"/>
    <x v="1"/>
    <n v="434000"/>
    <n v="248"/>
    <n v="7000"/>
  </r>
  <r>
    <n v="10828"/>
    <x v="0"/>
    <x v="1"/>
    <n v="10"/>
    <n v="29"/>
    <s v="Valledupar"/>
    <x v="0"/>
    <n v="162"/>
    <n v="162"/>
    <x v="1"/>
    <n v="1134000"/>
    <n v="648"/>
    <n v="7000"/>
  </r>
  <r>
    <n v="10829"/>
    <x v="0"/>
    <x v="1"/>
    <n v="10"/>
    <n v="11"/>
    <s v="Popayán"/>
    <x v="5"/>
    <n v="75"/>
    <n v="75"/>
    <x v="3"/>
    <n v="412500"/>
    <n v="262.5"/>
    <n v="5500"/>
  </r>
  <r>
    <n v="10830"/>
    <x v="0"/>
    <x v="2"/>
    <n v="4"/>
    <n v="20"/>
    <s v="Neiva"/>
    <x v="2"/>
    <n v="55"/>
    <n v="55"/>
    <x v="1"/>
    <n v="385000"/>
    <n v="220"/>
    <n v="7000"/>
  </r>
  <r>
    <n v="10831"/>
    <x v="0"/>
    <x v="6"/>
    <n v="1"/>
    <n v="14"/>
    <s v="Barranquilla"/>
    <x v="5"/>
    <n v="292"/>
    <n v="292"/>
    <x v="3"/>
    <n v="1255600"/>
    <n v="671.6"/>
    <n v="4300"/>
  </r>
  <r>
    <n v="10832"/>
    <x v="0"/>
    <x v="11"/>
    <n v="7"/>
    <n v="28"/>
    <s v="Montería"/>
    <x v="1"/>
    <n v="119"/>
    <n v="119"/>
    <x v="2"/>
    <n v="1047200"/>
    <n v="452.2"/>
    <n v="8800"/>
  </r>
  <r>
    <n v="10833"/>
    <x v="0"/>
    <x v="7"/>
    <n v="2"/>
    <n v="18"/>
    <s v="Cartagena"/>
    <x v="2"/>
    <n v="145"/>
    <n v="145"/>
    <x v="1"/>
    <n v="1015000"/>
    <n v="580"/>
    <n v="7000"/>
  </r>
  <r>
    <n v="10834"/>
    <x v="0"/>
    <x v="8"/>
    <n v="5"/>
    <n v="20"/>
    <s v="Medellín"/>
    <x v="2"/>
    <n v="103"/>
    <n v="103"/>
    <x v="1"/>
    <n v="721000"/>
    <n v="412"/>
    <n v="7000"/>
  </r>
  <r>
    <n v="10835"/>
    <x v="0"/>
    <x v="7"/>
    <n v="2"/>
    <n v="22"/>
    <s v="Sincelejo"/>
    <x v="0"/>
    <n v="243"/>
    <n v="243"/>
    <x v="0"/>
    <n v="583200"/>
    <n v="340.2"/>
    <n v="2400"/>
  </r>
  <r>
    <n v="10836"/>
    <x v="0"/>
    <x v="0"/>
    <n v="11"/>
    <n v="28"/>
    <s v="Pasto"/>
    <x v="5"/>
    <n v="116"/>
    <n v="116"/>
    <x v="0"/>
    <n v="348000"/>
    <n v="232"/>
    <n v="3000"/>
  </r>
  <r>
    <n v="10837"/>
    <x v="0"/>
    <x v="4"/>
    <n v="12"/>
    <n v="13"/>
    <s v="Ibagué"/>
    <x v="1"/>
    <n v="83"/>
    <n v="83"/>
    <x v="0"/>
    <n v="249000"/>
    <n v="166"/>
    <n v="3000"/>
  </r>
  <r>
    <n v="10838"/>
    <x v="0"/>
    <x v="6"/>
    <n v="1"/>
    <n v="10"/>
    <s v="Manizales"/>
    <x v="5"/>
    <n v="119"/>
    <n v="119"/>
    <x v="1"/>
    <n v="833000"/>
    <n v="476"/>
    <n v="7000"/>
  </r>
  <r>
    <n v="10839"/>
    <x v="0"/>
    <x v="6"/>
    <n v="1"/>
    <n v="21"/>
    <s v="Armenia"/>
    <x v="3"/>
    <n v="239"/>
    <n v="239"/>
    <x v="3"/>
    <n v="1027700"/>
    <n v="549.70000000000005"/>
    <n v="4300"/>
  </r>
  <r>
    <n v="10840"/>
    <x v="0"/>
    <x v="11"/>
    <n v="7"/>
    <n v="18"/>
    <s v="Villavicencio"/>
    <x v="2"/>
    <n v="282"/>
    <n v="282"/>
    <x v="3"/>
    <n v="1212600"/>
    <n v="648.6"/>
    <n v="4300"/>
  </r>
  <r>
    <n v="10841"/>
    <x v="0"/>
    <x v="1"/>
    <n v="10"/>
    <n v="5"/>
    <s v="Medellín"/>
    <x v="3"/>
    <n v="101"/>
    <n v="101"/>
    <x v="1"/>
    <n v="707000"/>
    <n v="404"/>
    <n v="7000"/>
  </r>
  <r>
    <n v="10842"/>
    <x v="0"/>
    <x v="3"/>
    <n v="8"/>
    <n v="28"/>
    <s v="Villavicencio"/>
    <x v="2"/>
    <n v="95"/>
    <n v="95"/>
    <x v="1"/>
    <n v="665000"/>
    <n v="380"/>
    <n v="7000"/>
  </r>
  <r>
    <n v="10843"/>
    <x v="0"/>
    <x v="6"/>
    <n v="1"/>
    <n v="19"/>
    <s v="Cartagena"/>
    <x v="3"/>
    <n v="225"/>
    <n v="225"/>
    <x v="0"/>
    <n v="540000"/>
    <n v="315"/>
    <n v="2400"/>
  </r>
  <r>
    <n v="10844"/>
    <x v="0"/>
    <x v="0"/>
    <n v="11"/>
    <n v="14"/>
    <s v="Medellín"/>
    <x v="0"/>
    <n v="114"/>
    <n v="114"/>
    <x v="0"/>
    <n v="342000"/>
    <n v="228"/>
    <n v="3000"/>
  </r>
  <r>
    <n v="10845"/>
    <x v="0"/>
    <x v="9"/>
    <n v="3"/>
    <n v="4"/>
    <s v="Armenia"/>
    <x v="4"/>
    <n v="92"/>
    <n v="92"/>
    <x v="3"/>
    <n v="506000"/>
    <n v="322"/>
    <n v="5500"/>
  </r>
  <r>
    <n v="10846"/>
    <x v="0"/>
    <x v="9"/>
    <n v="3"/>
    <n v="19"/>
    <s v="Palmira"/>
    <x v="1"/>
    <n v="147"/>
    <n v="147"/>
    <x v="1"/>
    <n v="1029000"/>
    <n v="588"/>
    <n v="7000"/>
  </r>
  <r>
    <n v="10847"/>
    <x v="0"/>
    <x v="1"/>
    <n v="10"/>
    <n v="16"/>
    <s v="Montería"/>
    <x v="3"/>
    <n v="68"/>
    <n v="68"/>
    <x v="0"/>
    <n v="204000"/>
    <n v="136"/>
    <n v="3000"/>
  </r>
  <r>
    <n v="10848"/>
    <x v="0"/>
    <x v="9"/>
    <n v="3"/>
    <n v="23"/>
    <s v="Villavicencio"/>
    <x v="1"/>
    <n v="176"/>
    <n v="176"/>
    <x v="1"/>
    <n v="1232000"/>
    <n v="704"/>
    <n v="7000"/>
  </r>
  <r>
    <n v="10849"/>
    <x v="0"/>
    <x v="7"/>
    <n v="2"/>
    <n v="16"/>
    <s v="Ibagué"/>
    <x v="4"/>
    <n v="170"/>
    <n v="170"/>
    <x v="1"/>
    <n v="1190000"/>
    <n v="680"/>
    <n v="7000"/>
  </r>
  <r>
    <n v="10850"/>
    <x v="0"/>
    <x v="9"/>
    <n v="3"/>
    <n v="1"/>
    <s v="Palmira"/>
    <x v="0"/>
    <n v="110"/>
    <n v="110"/>
    <x v="1"/>
    <n v="770000"/>
    <n v="440"/>
    <n v="7000"/>
  </r>
  <r>
    <n v="10851"/>
    <x v="0"/>
    <x v="3"/>
    <n v="8"/>
    <n v="24"/>
    <s v="Popayán"/>
    <x v="5"/>
    <n v="234"/>
    <n v="234"/>
    <x v="3"/>
    <n v="1006200"/>
    <n v="538.20000000000005"/>
    <n v="4300"/>
  </r>
  <r>
    <n v="10852"/>
    <x v="0"/>
    <x v="9"/>
    <n v="3"/>
    <n v="11"/>
    <s v="Palmira"/>
    <x v="2"/>
    <n v="91"/>
    <n v="91"/>
    <x v="0"/>
    <n v="273000"/>
    <n v="182"/>
    <n v="3000"/>
  </r>
  <r>
    <n v="10853"/>
    <x v="0"/>
    <x v="6"/>
    <n v="1"/>
    <n v="11"/>
    <s v="Cali"/>
    <x v="2"/>
    <n v="226"/>
    <n v="226"/>
    <x v="0"/>
    <n v="542400"/>
    <n v="316.39999999999998"/>
    <n v="2400"/>
  </r>
  <r>
    <n v="10854"/>
    <x v="0"/>
    <x v="3"/>
    <n v="8"/>
    <n v="12"/>
    <s v="Neiva"/>
    <x v="1"/>
    <n v="267"/>
    <n v="267"/>
    <x v="3"/>
    <n v="1148100"/>
    <n v="614.1"/>
    <n v="4300"/>
  </r>
  <r>
    <n v="10855"/>
    <x v="0"/>
    <x v="11"/>
    <n v="7"/>
    <n v="7"/>
    <s v="Neiva"/>
    <x v="4"/>
    <n v="285"/>
    <n v="285"/>
    <x v="3"/>
    <n v="1225500"/>
    <n v="655.5"/>
    <n v="4300"/>
  </r>
  <r>
    <n v="10856"/>
    <x v="0"/>
    <x v="5"/>
    <n v="9"/>
    <n v="29"/>
    <s v="Montería"/>
    <x v="1"/>
    <n v="290"/>
    <n v="290"/>
    <x v="2"/>
    <n v="2175000"/>
    <n v="725"/>
    <n v="7500"/>
  </r>
  <r>
    <n v="10857"/>
    <x v="0"/>
    <x v="1"/>
    <n v="10"/>
    <n v="14"/>
    <s v="Armenia"/>
    <x v="0"/>
    <n v="225"/>
    <n v="225"/>
    <x v="2"/>
    <n v="1687500"/>
    <n v="562.5"/>
    <n v="7500"/>
  </r>
  <r>
    <n v="10858"/>
    <x v="0"/>
    <x v="9"/>
    <n v="3"/>
    <n v="25"/>
    <s v="Cali"/>
    <x v="5"/>
    <n v="219"/>
    <n v="219"/>
    <x v="2"/>
    <n v="1642500"/>
    <n v="547.5"/>
    <n v="7500"/>
  </r>
  <r>
    <n v="10859"/>
    <x v="0"/>
    <x v="1"/>
    <n v="10"/>
    <n v="16"/>
    <s v="Montería"/>
    <x v="0"/>
    <n v="87"/>
    <n v="87"/>
    <x v="3"/>
    <n v="478500"/>
    <n v="304.5"/>
    <n v="5500"/>
  </r>
  <r>
    <n v="10860"/>
    <x v="0"/>
    <x v="6"/>
    <n v="1"/>
    <n v="15"/>
    <s v="Medellín"/>
    <x v="0"/>
    <n v="125"/>
    <n v="125"/>
    <x v="1"/>
    <n v="875000"/>
    <n v="500"/>
    <n v="7000"/>
  </r>
  <r>
    <n v="10861"/>
    <x v="0"/>
    <x v="1"/>
    <n v="10"/>
    <n v="19"/>
    <s v="Cali"/>
    <x v="2"/>
    <n v="132"/>
    <n v="132"/>
    <x v="1"/>
    <n v="924000"/>
    <n v="528"/>
    <n v="7000"/>
  </r>
  <r>
    <n v="10862"/>
    <x v="0"/>
    <x v="11"/>
    <n v="7"/>
    <n v="23"/>
    <s v="Cali"/>
    <x v="4"/>
    <n v="287"/>
    <n v="287"/>
    <x v="0"/>
    <n v="688800"/>
    <n v="401.8"/>
    <n v="2400"/>
  </r>
  <r>
    <n v="10863"/>
    <x v="0"/>
    <x v="11"/>
    <n v="7"/>
    <n v="22"/>
    <s v="Pasto"/>
    <x v="4"/>
    <n v="58"/>
    <n v="58"/>
    <x v="1"/>
    <n v="406000"/>
    <n v="232"/>
    <n v="7000"/>
  </r>
  <r>
    <n v="10864"/>
    <x v="0"/>
    <x v="0"/>
    <n v="11"/>
    <n v="14"/>
    <s v="Palmira"/>
    <x v="5"/>
    <n v="222"/>
    <n v="222"/>
    <x v="2"/>
    <n v="1665000"/>
    <n v="555"/>
    <n v="7500"/>
  </r>
  <r>
    <n v="10865"/>
    <x v="0"/>
    <x v="9"/>
    <n v="3"/>
    <n v="20"/>
    <s v="Manizales"/>
    <x v="3"/>
    <n v="73"/>
    <n v="73"/>
    <x v="3"/>
    <n v="401500"/>
    <n v="255.5"/>
    <n v="5500"/>
  </r>
  <r>
    <n v="10866"/>
    <x v="0"/>
    <x v="10"/>
    <n v="6"/>
    <n v="7"/>
    <s v="Villavicencio"/>
    <x v="0"/>
    <n v="84"/>
    <n v="84"/>
    <x v="0"/>
    <n v="252000"/>
    <n v="168"/>
    <n v="3000"/>
  </r>
  <r>
    <n v="10867"/>
    <x v="0"/>
    <x v="0"/>
    <n v="11"/>
    <n v="2"/>
    <s v="Sincelejo"/>
    <x v="5"/>
    <n v="119"/>
    <n v="119"/>
    <x v="1"/>
    <n v="833000"/>
    <n v="476"/>
    <n v="7000"/>
  </r>
  <r>
    <n v="10868"/>
    <x v="0"/>
    <x v="10"/>
    <n v="6"/>
    <n v="10"/>
    <s v="Cúcuta"/>
    <x v="0"/>
    <n v="73"/>
    <n v="73"/>
    <x v="3"/>
    <n v="401500"/>
    <n v="255.5"/>
    <n v="5500"/>
  </r>
  <r>
    <n v="10869"/>
    <x v="0"/>
    <x v="5"/>
    <n v="9"/>
    <n v="13"/>
    <s v="Popayán"/>
    <x v="4"/>
    <n v="269"/>
    <n v="269"/>
    <x v="2"/>
    <n v="2017500"/>
    <n v="672.5"/>
    <n v="7500"/>
  </r>
  <r>
    <n v="10870"/>
    <x v="0"/>
    <x v="7"/>
    <n v="2"/>
    <n v="29"/>
    <s v="Santa Marta"/>
    <x v="0"/>
    <n v="258"/>
    <n v="258"/>
    <x v="0"/>
    <n v="619200"/>
    <n v="361.2"/>
    <n v="2400"/>
  </r>
  <r>
    <n v="10871"/>
    <x v="0"/>
    <x v="11"/>
    <n v="7"/>
    <n v="19"/>
    <s v="Montería"/>
    <x v="4"/>
    <n v="56"/>
    <n v="56"/>
    <x v="2"/>
    <n v="492800"/>
    <n v="212.8"/>
    <n v="8800"/>
  </r>
  <r>
    <n v="10872"/>
    <x v="0"/>
    <x v="3"/>
    <n v="8"/>
    <n v="26"/>
    <s v="Valledupar"/>
    <x v="1"/>
    <n v="296"/>
    <n v="296"/>
    <x v="3"/>
    <n v="1272800"/>
    <n v="680.8"/>
    <n v="4300"/>
  </r>
  <r>
    <n v="10873"/>
    <x v="0"/>
    <x v="1"/>
    <n v="10"/>
    <n v="28"/>
    <s v="Barranquilla"/>
    <x v="4"/>
    <n v="94"/>
    <n v="94"/>
    <x v="3"/>
    <n v="517000"/>
    <n v="329"/>
    <n v="5500"/>
  </r>
  <r>
    <n v="10874"/>
    <x v="0"/>
    <x v="0"/>
    <n v="11"/>
    <n v="16"/>
    <s v="Medellín"/>
    <x v="0"/>
    <n v="255"/>
    <n v="255"/>
    <x v="2"/>
    <n v="1912500"/>
    <n v="637.5"/>
    <n v="7500"/>
  </r>
  <r>
    <n v="10875"/>
    <x v="0"/>
    <x v="5"/>
    <n v="9"/>
    <n v="3"/>
    <s v="Neiva"/>
    <x v="5"/>
    <n v="59"/>
    <n v="59"/>
    <x v="3"/>
    <n v="324500"/>
    <n v="206.5"/>
    <n v="5500"/>
  </r>
  <r>
    <n v="10876"/>
    <x v="0"/>
    <x v="7"/>
    <n v="2"/>
    <n v="19"/>
    <s v="Cartagena"/>
    <x v="3"/>
    <n v="209"/>
    <n v="209"/>
    <x v="3"/>
    <n v="898700"/>
    <n v="480.7"/>
    <n v="4300"/>
  </r>
  <r>
    <n v="10877"/>
    <x v="0"/>
    <x v="2"/>
    <n v="4"/>
    <n v="12"/>
    <s v="Manizales"/>
    <x v="1"/>
    <n v="105"/>
    <n v="105"/>
    <x v="0"/>
    <n v="315000"/>
    <n v="210"/>
    <n v="3000"/>
  </r>
  <r>
    <n v="10878"/>
    <x v="0"/>
    <x v="6"/>
    <n v="1"/>
    <n v="7"/>
    <s v="Neiva"/>
    <x v="0"/>
    <n v="263"/>
    <n v="263"/>
    <x v="0"/>
    <n v="631200"/>
    <n v="368.2"/>
    <n v="2400"/>
  </r>
  <r>
    <n v="10879"/>
    <x v="0"/>
    <x v="11"/>
    <n v="7"/>
    <n v="8"/>
    <s v="Villavicencio"/>
    <x v="2"/>
    <n v="208"/>
    <n v="208"/>
    <x v="3"/>
    <n v="894400"/>
    <n v="478.4"/>
    <n v="4300"/>
  </r>
  <r>
    <n v="10880"/>
    <x v="0"/>
    <x v="11"/>
    <n v="7"/>
    <n v="18"/>
    <s v="Sincelejo"/>
    <x v="3"/>
    <n v="72"/>
    <n v="72"/>
    <x v="2"/>
    <n v="633600"/>
    <n v="273.60000000000002"/>
    <n v="8800"/>
  </r>
  <r>
    <n v="10881"/>
    <x v="0"/>
    <x v="7"/>
    <n v="2"/>
    <n v="18"/>
    <s v="Barranquilla"/>
    <x v="2"/>
    <n v="115"/>
    <n v="115"/>
    <x v="2"/>
    <n v="1012000"/>
    <n v="437"/>
    <n v="8800"/>
  </r>
  <r>
    <n v="10882"/>
    <x v="0"/>
    <x v="10"/>
    <n v="6"/>
    <n v="28"/>
    <s v="Medellín"/>
    <x v="0"/>
    <n v="202"/>
    <n v="202"/>
    <x v="2"/>
    <n v="1515000"/>
    <n v="505"/>
    <n v="7500"/>
  </r>
  <r>
    <n v="10883"/>
    <x v="0"/>
    <x v="11"/>
    <n v="7"/>
    <n v="4"/>
    <s v="Ibagué"/>
    <x v="0"/>
    <n v="165"/>
    <n v="165"/>
    <x v="1"/>
    <n v="1155000"/>
    <n v="660"/>
    <n v="7000"/>
  </r>
  <r>
    <n v="10884"/>
    <x v="0"/>
    <x v="1"/>
    <n v="10"/>
    <n v="11"/>
    <s v="Barranquilla"/>
    <x v="3"/>
    <n v="61"/>
    <n v="61"/>
    <x v="0"/>
    <n v="183000"/>
    <n v="122"/>
    <n v="3000"/>
  </r>
  <r>
    <n v="10885"/>
    <x v="0"/>
    <x v="11"/>
    <n v="7"/>
    <n v="17"/>
    <s v="Cali"/>
    <x v="5"/>
    <n v="214"/>
    <n v="214"/>
    <x v="3"/>
    <n v="920200"/>
    <n v="492.2"/>
    <n v="4300"/>
  </r>
  <r>
    <n v="10886"/>
    <x v="0"/>
    <x v="7"/>
    <n v="2"/>
    <n v="9"/>
    <s v="Popayán"/>
    <x v="3"/>
    <n v="92"/>
    <n v="92"/>
    <x v="2"/>
    <n v="809600"/>
    <n v="349.6"/>
    <n v="8800"/>
  </r>
  <r>
    <n v="10887"/>
    <x v="0"/>
    <x v="7"/>
    <n v="2"/>
    <n v="21"/>
    <s v="Sincelejo"/>
    <x v="5"/>
    <n v="275"/>
    <n v="275"/>
    <x v="3"/>
    <n v="1182500"/>
    <n v="632.5"/>
    <n v="4300"/>
  </r>
  <r>
    <n v="10888"/>
    <x v="0"/>
    <x v="9"/>
    <n v="3"/>
    <n v="29"/>
    <s v="Santa Marta"/>
    <x v="2"/>
    <n v="204"/>
    <n v="204"/>
    <x v="2"/>
    <n v="1530000"/>
    <n v="510"/>
    <n v="7500"/>
  </r>
  <r>
    <n v="10889"/>
    <x v="0"/>
    <x v="3"/>
    <n v="8"/>
    <n v="22"/>
    <s v="Ibagué"/>
    <x v="4"/>
    <n v="96"/>
    <n v="96"/>
    <x v="1"/>
    <n v="672000"/>
    <n v="384"/>
    <n v="7000"/>
  </r>
  <r>
    <n v="10890"/>
    <x v="0"/>
    <x v="5"/>
    <n v="9"/>
    <n v="28"/>
    <s v="Armenia"/>
    <x v="5"/>
    <n v="224"/>
    <n v="224"/>
    <x v="2"/>
    <n v="1680000"/>
    <n v="560"/>
    <n v="7500"/>
  </r>
  <r>
    <n v="10891"/>
    <x v="0"/>
    <x v="10"/>
    <n v="6"/>
    <n v="29"/>
    <s v="Cartagena"/>
    <x v="2"/>
    <n v="219"/>
    <n v="219"/>
    <x v="2"/>
    <n v="1642500"/>
    <n v="547.5"/>
    <n v="7500"/>
  </r>
  <r>
    <n v="10892"/>
    <x v="0"/>
    <x v="2"/>
    <n v="4"/>
    <n v="19"/>
    <s v="Santa Marta"/>
    <x v="1"/>
    <n v="255"/>
    <n v="255"/>
    <x v="2"/>
    <n v="1912500"/>
    <n v="637.5"/>
    <n v="7500"/>
  </r>
  <r>
    <n v="10893"/>
    <x v="0"/>
    <x v="7"/>
    <n v="2"/>
    <n v="4"/>
    <s v="Cali"/>
    <x v="5"/>
    <n v="118"/>
    <n v="118"/>
    <x v="2"/>
    <n v="1038400"/>
    <n v="448.4"/>
    <n v="8800"/>
  </r>
  <r>
    <n v="10894"/>
    <x v="0"/>
    <x v="1"/>
    <n v="10"/>
    <n v="5"/>
    <s v="Bucaramanga"/>
    <x v="4"/>
    <n v="69"/>
    <n v="69"/>
    <x v="1"/>
    <n v="483000"/>
    <n v="276"/>
    <n v="7000"/>
  </r>
  <r>
    <n v="10895"/>
    <x v="0"/>
    <x v="7"/>
    <n v="2"/>
    <n v="24"/>
    <s v="Valledupar"/>
    <x v="1"/>
    <n v="116"/>
    <n v="116"/>
    <x v="1"/>
    <n v="812000"/>
    <n v="464"/>
    <n v="7000"/>
  </r>
  <r>
    <n v="10896"/>
    <x v="0"/>
    <x v="3"/>
    <n v="8"/>
    <n v="22"/>
    <s v="Bogotá"/>
    <x v="0"/>
    <n v="223"/>
    <n v="223"/>
    <x v="0"/>
    <n v="535200"/>
    <n v="312.2"/>
    <n v="2400"/>
  </r>
  <r>
    <n v="10897"/>
    <x v="0"/>
    <x v="6"/>
    <n v="1"/>
    <n v="4"/>
    <s v="Villavicencio"/>
    <x v="0"/>
    <n v="276"/>
    <n v="276"/>
    <x v="3"/>
    <n v="1186800"/>
    <n v="634.79999999999995"/>
    <n v="4300"/>
  </r>
  <r>
    <n v="10898"/>
    <x v="0"/>
    <x v="7"/>
    <n v="2"/>
    <n v="23"/>
    <s v="Bogotá"/>
    <x v="4"/>
    <n v="287"/>
    <n v="287"/>
    <x v="0"/>
    <n v="688800"/>
    <n v="401.8"/>
    <n v="2400"/>
  </r>
  <r>
    <n v="10899"/>
    <x v="0"/>
    <x v="5"/>
    <n v="9"/>
    <n v="4"/>
    <s v="Bucaramanga"/>
    <x v="4"/>
    <n v="72"/>
    <n v="72"/>
    <x v="1"/>
    <n v="504000"/>
    <n v="288"/>
    <n v="7000"/>
  </r>
  <r>
    <n v="10900"/>
    <x v="0"/>
    <x v="3"/>
    <n v="8"/>
    <n v="6"/>
    <s v="Bogotá"/>
    <x v="0"/>
    <n v="96"/>
    <n v="96"/>
    <x v="1"/>
    <n v="672000"/>
    <n v="384"/>
    <n v="7000"/>
  </r>
  <r>
    <n v="10901"/>
    <x v="0"/>
    <x v="3"/>
    <n v="8"/>
    <n v="7"/>
    <s v="Barranquilla"/>
    <x v="4"/>
    <n v="163"/>
    <n v="163"/>
    <x v="1"/>
    <n v="1141000"/>
    <n v="652"/>
    <n v="7000"/>
  </r>
  <r>
    <n v="10902"/>
    <x v="0"/>
    <x v="7"/>
    <n v="2"/>
    <n v="1"/>
    <s v="Neiva"/>
    <x v="4"/>
    <n v="207"/>
    <n v="207"/>
    <x v="3"/>
    <n v="890100"/>
    <n v="476.1"/>
    <n v="4300"/>
  </r>
  <r>
    <n v="10903"/>
    <x v="0"/>
    <x v="7"/>
    <n v="2"/>
    <n v="12"/>
    <s v="Santa Marta"/>
    <x v="1"/>
    <n v="51"/>
    <n v="51"/>
    <x v="2"/>
    <n v="448800"/>
    <n v="193.8"/>
    <n v="8800"/>
  </r>
  <r>
    <n v="10904"/>
    <x v="0"/>
    <x v="3"/>
    <n v="8"/>
    <n v="9"/>
    <s v="Barranquilla"/>
    <x v="4"/>
    <n v="104"/>
    <n v="104"/>
    <x v="2"/>
    <n v="915200"/>
    <n v="395.2"/>
    <n v="8800"/>
  </r>
  <r>
    <n v="10905"/>
    <x v="0"/>
    <x v="4"/>
    <n v="12"/>
    <n v="12"/>
    <s v="Villavicencio"/>
    <x v="1"/>
    <n v="60"/>
    <n v="60"/>
    <x v="3"/>
    <n v="330000"/>
    <n v="210"/>
    <n v="5500"/>
  </r>
  <r>
    <n v="10906"/>
    <x v="0"/>
    <x v="8"/>
    <n v="5"/>
    <n v="1"/>
    <s v="Santa Marta"/>
    <x v="3"/>
    <n v="91"/>
    <n v="91"/>
    <x v="0"/>
    <n v="273000"/>
    <n v="182"/>
    <n v="3000"/>
  </r>
  <r>
    <n v="10907"/>
    <x v="0"/>
    <x v="3"/>
    <n v="8"/>
    <n v="25"/>
    <s v="Bogotá"/>
    <x v="5"/>
    <n v="110"/>
    <n v="110"/>
    <x v="1"/>
    <n v="770000"/>
    <n v="440"/>
    <n v="7000"/>
  </r>
  <r>
    <n v="10908"/>
    <x v="0"/>
    <x v="11"/>
    <n v="7"/>
    <n v="18"/>
    <s v="Sincelejo"/>
    <x v="5"/>
    <n v="205"/>
    <n v="205"/>
    <x v="3"/>
    <n v="881500"/>
    <n v="471.5"/>
    <n v="4300"/>
  </r>
  <r>
    <n v="10909"/>
    <x v="0"/>
    <x v="1"/>
    <n v="10"/>
    <n v="30"/>
    <s v="Cúcuta"/>
    <x v="0"/>
    <n v="90"/>
    <n v="90"/>
    <x v="1"/>
    <n v="630000"/>
    <n v="360"/>
    <n v="7000"/>
  </r>
  <r>
    <n v="10910"/>
    <x v="0"/>
    <x v="4"/>
    <n v="12"/>
    <n v="29"/>
    <s v="Montería"/>
    <x v="3"/>
    <n v="132"/>
    <n v="132"/>
    <x v="1"/>
    <n v="924000"/>
    <n v="528"/>
    <n v="7000"/>
  </r>
  <r>
    <n v="10911"/>
    <x v="0"/>
    <x v="5"/>
    <n v="9"/>
    <n v="20"/>
    <s v="Cartagena"/>
    <x v="5"/>
    <n v="120"/>
    <n v="120"/>
    <x v="0"/>
    <n v="360000"/>
    <n v="240"/>
    <n v="3000"/>
  </r>
  <r>
    <n v="10912"/>
    <x v="0"/>
    <x v="6"/>
    <n v="1"/>
    <n v="29"/>
    <s v="Santa Marta"/>
    <x v="5"/>
    <n v="172"/>
    <n v="172"/>
    <x v="1"/>
    <n v="1204000"/>
    <n v="688"/>
    <n v="7000"/>
  </r>
  <r>
    <n v="10913"/>
    <x v="0"/>
    <x v="7"/>
    <n v="2"/>
    <n v="18"/>
    <s v="Bucaramanga"/>
    <x v="2"/>
    <n v="136"/>
    <n v="136"/>
    <x v="1"/>
    <n v="952000"/>
    <n v="544"/>
    <n v="7000"/>
  </r>
  <r>
    <n v="10914"/>
    <x v="0"/>
    <x v="8"/>
    <n v="5"/>
    <n v="6"/>
    <s v="Bucaramanga"/>
    <x v="2"/>
    <n v="96"/>
    <n v="96"/>
    <x v="0"/>
    <n v="288000"/>
    <n v="192"/>
    <n v="3000"/>
  </r>
  <r>
    <n v="10915"/>
    <x v="0"/>
    <x v="0"/>
    <n v="11"/>
    <n v="3"/>
    <s v="Sincelejo"/>
    <x v="2"/>
    <n v="53"/>
    <n v="53"/>
    <x v="1"/>
    <n v="371000"/>
    <n v="212"/>
    <n v="7000"/>
  </r>
  <r>
    <n v="10916"/>
    <x v="0"/>
    <x v="2"/>
    <n v="4"/>
    <n v="3"/>
    <s v="Pereira"/>
    <x v="4"/>
    <n v="102"/>
    <n v="102"/>
    <x v="0"/>
    <n v="306000"/>
    <n v="204"/>
    <n v="3000"/>
  </r>
  <r>
    <n v="10917"/>
    <x v="0"/>
    <x v="2"/>
    <n v="4"/>
    <n v="19"/>
    <s v="Manizales"/>
    <x v="4"/>
    <n v="76"/>
    <n v="76"/>
    <x v="1"/>
    <n v="532000"/>
    <n v="304"/>
    <n v="7000"/>
  </r>
  <r>
    <n v="10918"/>
    <x v="0"/>
    <x v="8"/>
    <n v="5"/>
    <n v="12"/>
    <s v="Cúcuta"/>
    <x v="2"/>
    <n v="60"/>
    <n v="60"/>
    <x v="1"/>
    <n v="420000"/>
    <n v="240"/>
    <n v="7000"/>
  </r>
  <r>
    <n v="10919"/>
    <x v="0"/>
    <x v="5"/>
    <n v="9"/>
    <n v="15"/>
    <s v="Barranquilla"/>
    <x v="4"/>
    <n v="120"/>
    <n v="120"/>
    <x v="0"/>
    <n v="360000"/>
    <n v="240"/>
    <n v="3000"/>
  </r>
  <r>
    <n v="10920"/>
    <x v="0"/>
    <x v="0"/>
    <n v="11"/>
    <n v="17"/>
    <s v="Medellín"/>
    <x v="5"/>
    <n v="80"/>
    <n v="80"/>
    <x v="3"/>
    <n v="440000"/>
    <n v="280"/>
    <n v="5500"/>
  </r>
  <r>
    <n v="10921"/>
    <x v="0"/>
    <x v="4"/>
    <n v="12"/>
    <n v="14"/>
    <s v="Barranquilla"/>
    <x v="0"/>
    <n v="77"/>
    <n v="77"/>
    <x v="1"/>
    <n v="539000"/>
    <n v="308"/>
    <n v="7000"/>
  </r>
  <r>
    <n v="10922"/>
    <x v="0"/>
    <x v="5"/>
    <n v="9"/>
    <n v="20"/>
    <s v="Pereira"/>
    <x v="0"/>
    <n v="234"/>
    <n v="234"/>
    <x v="2"/>
    <n v="1755000"/>
    <n v="585"/>
    <n v="7500"/>
  </r>
  <r>
    <n v="10923"/>
    <x v="0"/>
    <x v="5"/>
    <n v="9"/>
    <n v="22"/>
    <s v="Montería"/>
    <x v="1"/>
    <n v="150"/>
    <n v="150"/>
    <x v="1"/>
    <n v="1050000"/>
    <n v="600"/>
    <n v="7000"/>
  </r>
  <r>
    <n v="10924"/>
    <x v="0"/>
    <x v="6"/>
    <n v="1"/>
    <n v="4"/>
    <s v="Montería"/>
    <x v="3"/>
    <n v="84"/>
    <n v="84"/>
    <x v="2"/>
    <n v="739200"/>
    <n v="319.2"/>
    <n v="8800"/>
  </r>
  <r>
    <n v="10925"/>
    <x v="0"/>
    <x v="6"/>
    <n v="1"/>
    <n v="6"/>
    <s v="Medellín"/>
    <x v="1"/>
    <n v="205"/>
    <n v="205"/>
    <x v="0"/>
    <n v="492000"/>
    <n v="287"/>
    <n v="2400"/>
  </r>
  <r>
    <n v="10926"/>
    <x v="0"/>
    <x v="6"/>
    <n v="1"/>
    <n v="25"/>
    <s v="Cali"/>
    <x v="4"/>
    <n v="300"/>
    <n v="300"/>
    <x v="3"/>
    <n v="1290000"/>
    <n v="690"/>
    <n v="4300"/>
  </r>
  <r>
    <n v="10927"/>
    <x v="0"/>
    <x v="8"/>
    <n v="5"/>
    <n v="10"/>
    <s v="Barranquilla"/>
    <x v="5"/>
    <n v="77"/>
    <n v="77"/>
    <x v="0"/>
    <n v="231000"/>
    <n v="154"/>
    <n v="3000"/>
  </r>
  <r>
    <n v="10928"/>
    <x v="0"/>
    <x v="1"/>
    <n v="10"/>
    <n v="19"/>
    <s v="Neiva"/>
    <x v="3"/>
    <n v="69"/>
    <n v="69"/>
    <x v="0"/>
    <n v="207000"/>
    <n v="138"/>
    <n v="3000"/>
  </r>
  <r>
    <n v="10929"/>
    <x v="0"/>
    <x v="1"/>
    <n v="10"/>
    <n v="1"/>
    <s v="Pasto"/>
    <x v="3"/>
    <n v="98"/>
    <n v="98"/>
    <x v="3"/>
    <n v="539000"/>
    <n v="343"/>
    <n v="5500"/>
  </r>
  <r>
    <n v="10930"/>
    <x v="0"/>
    <x v="11"/>
    <n v="7"/>
    <n v="2"/>
    <s v="Cúcuta"/>
    <x v="2"/>
    <n v="277"/>
    <n v="277"/>
    <x v="3"/>
    <n v="1191100"/>
    <n v="637.1"/>
    <n v="4300"/>
  </r>
  <r>
    <n v="10931"/>
    <x v="0"/>
    <x v="0"/>
    <n v="11"/>
    <n v="21"/>
    <s v="Sincelejo"/>
    <x v="0"/>
    <n v="118"/>
    <n v="118"/>
    <x v="0"/>
    <n v="354000"/>
    <n v="236"/>
    <n v="3000"/>
  </r>
  <r>
    <n v="10932"/>
    <x v="0"/>
    <x v="11"/>
    <n v="7"/>
    <n v="15"/>
    <s v="Pereira"/>
    <x v="3"/>
    <n v="102"/>
    <n v="102"/>
    <x v="2"/>
    <n v="897600"/>
    <n v="387.6"/>
    <n v="8800"/>
  </r>
  <r>
    <n v="10933"/>
    <x v="0"/>
    <x v="0"/>
    <n v="11"/>
    <n v="8"/>
    <s v="Montería"/>
    <x v="5"/>
    <n v="90"/>
    <n v="90"/>
    <x v="0"/>
    <n v="270000"/>
    <n v="180"/>
    <n v="3000"/>
  </r>
  <r>
    <n v="10934"/>
    <x v="0"/>
    <x v="5"/>
    <n v="9"/>
    <n v="13"/>
    <s v="Barranquilla"/>
    <x v="5"/>
    <n v="80"/>
    <n v="80"/>
    <x v="0"/>
    <n v="240000"/>
    <n v="160"/>
    <n v="3000"/>
  </r>
  <r>
    <n v="10935"/>
    <x v="0"/>
    <x v="3"/>
    <n v="8"/>
    <n v="29"/>
    <s v="Cali"/>
    <x v="5"/>
    <n v="82"/>
    <n v="82"/>
    <x v="2"/>
    <n v="721600"/>
    <n v="311.60000000000002"/>
    <n v="8800"/>
  </r>
  <r>
    <n v="10936"/>
    <x v="0"/>
    <x v="0"/>
    <n v="11"/>
    <n v="22"/>
    <s v="Barranquilla"/>
    <x v="1"/>
    <n v="55"/>
    <n v="55"/>
    <x v="0"/>
    <n v="165000"/>
    <n v="110"/>
    <n v="3000"/>
  </r>
  <r>
    <n v="10937"/>
    <x v="0"/>
    <x v="3"/>
    <n v="8"/>
    <n v="15"/>
    <s v="Cali"/>
    <x v="1"/>
    <n v="269"/>
    <n v="269"/>
    <x v="3"/>
    <n v="1156700"/>
    <n v="618.70000000000005"/>
    <n v="4300"/>
  </r>
  <r>
    <n v="10938"/>
    <x v="0"/>
    <x v="8"/>
    <n v="5"/>
    <n v="9"/>
    <s v="Santa Marta"/>
    <x v="5"/>
    <n v="96"/>
    <n v="96"/>
    <x v="1"/>
    <n v="672000"/>
    <n v="384"/>
    <n v="7000"/>
  </r>
  <r>
    <n v="10939"/>
    <x v="0"/>
    <x v="6"/>
    <n v="1"/>
    <n v="11"/>
    <s v="Neiva"/>
    <x v="0"/>
    <n v="277"/>
    <n v="277"/>
    <x v="3"/>
    <n v="1191100"/>
    <n v="637.1"/>
    <n v="4300"/>
  </r>
  <r>
    <n v="10940"/>
    <x v="0"/>
    <x v="9"/>
    <n v="3"/>
    <n v="14"/>
    <s v="Manizales"/>
    <x v="4"/>
    <n v="218"/>
    <n v="218"/>
    <x v="2"/>
    <n v="1635000"/>
    <n v="545"/>
    <n v="7500"/>
  </r>
  <r>
    <n v="10941"/>
    <x v="0"/>
    <x v="4"/>
    <n v="12"/>
    <n v="4"/>
    <s v="Medellín"/>
    <x v="3"/>
    <n v="55"/>
    <n v="55"/>
    <x v="1"/>
    <n v="385000"/>
    <n v="220"/>
    <n v="7000"/>
  </r>
  <r>
    <n v="10942"/>
    <x v="0"/>
    <x v="1"/>
    <n v="10"/>
    <n v="4"/>
    <s v="Cali"/>
    <x v="4"/>
    <n v="79"/>
    <n v="79"/>
    <x v="1"/>
    <n v="553000"/>
    <n v="316"/>
    <n v="7000"/>
  </r>
  <r>
    <n v="10943"/>
    <x v="0"/>
    <x v="1"/>
    <n v="10"/>
    <n v="25"/>
    <s v="Sincelejo"/>
    <x v="2"/>
    <n v="71"/>
    <n v="71"/>
    <x v="3"/>
    <n v="390500"/>
    <n v="248.5"/>
    <n v="5500"/>
  </r>
  <r>
    <n v="10944"/>
    <x v="0"/>
    <x v="4"/>
    <n v="12"/>
    <n v="18"/>
    <s v="Popayán"/>
    <x v="5"/>
    <n v="106"/>
    <n v="106"/>
    <x v="1"/>
    <n v="742000"/>
    <n v="424"/>
    <n v="7000"/>
  </r>
  <r>
    <n v="10945"/>
    <x v="0"/>
    <x v="6"/>
    <n v="1"/>
    <n v="3"/>
    <s v="Pereira"/>
    <x v="5"/>
    <n v="53"/>
    <n v="53"/>
    <x v="1"/>
    <n v="371000"/>
    <n v="212"/>
    <n v="7000"/>
  </r>
  <r>
    <n v="10946"/>
    <x v="0"/>
    <x v="10"/>
    <n v="6"/>
    <n v="8"/>
    <s v="Pereira"/>
    <x v="1"/>
    <n v="72"/>
    <n v="72"/>
    <x v="3"/>
    <n v="396000"/>
    <n v="252"/>
    <n v="5500"/>
  </r>
  <r>
    <n v="10947"/>
    <x v="0"/>
    <x v="11"/>
    <n v="7"/>
    <n v="8"/>
    <s v="Pasto"/>
    <x v="0"/>
    <n v="51"/>
    <n v="51"/>
    <x v="1"/>
    <n v="357000"/>
    <n v="204"/>
    <n v="7000"/>
  </r>
  <r>
    <n v="10948"/>
    <x v="0"/>
    <x v="3"/>
    <n v="8"/>
    <n v="3"/>
    <s v="Popayán"/>
    <x v="3"/>
    <n v="55"/>
    <n v="55"/>
    <x v="2"/>
    <n v="484000"/>
    <n v="209"/>
    <n v="8800"/>
  </r>
  <r>
    <n v="10949"/>
    <x v="0"/>
    <x v="3"/>
    <n v="8"/>
    <n v="5"/>
    <s v="Valledupar"/>
    <x v="0"/>
    <n v="249"/>
    <n v="249"/>
    <x v="3"/>
    <n v="1070700"/>
    <n v="572.70000000000005"/>
    <n v="4300"/>
  </r>
  <r>
    <n v="10950"/>
    <x v="0"/>
    <x v="3"/>
    <n v="8"/>
    <n v="9"/>
    <s v="Villavicencio"/>
    <x v="2"/>
    <n v="291"/>
    <n v="291"/>
    <x v="0"/>
    <n v="698400"/>
    <n v="407.4"/>
    <n v="2400"/>
  </r>
  <r>
    <n v="10951"/>
    <x v="0"/>
    <x v="3"/>
    <n v="8"/>
    <n v="10"/>
    <s v="Santa Marta"/>
    <x v="1"/>
    <n v="116"/>
    <n v="116"/>
    <x v="2"/>
    <n v="1020800"/>
    <n v="440.8"/>
    <n v="8800"/>
  </r>
  <r>
    <n v="10952"/>
    <x v="0"/>
    <x v="0"/>
    <n v="11"/>
    <n v="29"/>
    <s v="Valledupar"/>
    <x v="3"/>
    <n v="74"/>
    <n v="74"/>
    <x v="0"/>
    <n v="222000"/>
    <n v="148"/>
    <n v="3000"/>
  </r>
  <r>
    <n v="10953"/>
    <x v="0"/>
    <x v="8"/>
    <n v="5"/>
    <n v="25"/>
    <s v="Cali"/>
    <x v="0"/>
    <n v="88"/>
    <n v="88"/>
    <x v="3"/>
    <n v="484000"/>
    <n v="308"/>
    <n v="5500"/>
  </r>
  <r>
    <n v="10954"/>
    <x v="0"/>
    <x v="1"/>
    <n v="10"/>
    <n v="1"/>
    <s v="Sincelejo"/>
    <x v="4"/>
    <n v="270"/>
    <n v="270"/>
    <x v="2"/>
    <n v="2025000"/>
    <n v="675"/>
    <n v="7500"/>
  </r>
  <r>
    <n v="10955"/>
    <x v="0"/>
    <x v="6"/>
    <n v="1"/>
    <n v="3"/>
    <s v="Sincelejo"/>
    <x v="3"/>
    <n v="84"/>
    <n v="84"/>
    <x v="2"/>
    <n v="739200"/>
    <n v="319.2"/>
    <n v="8800"/>
  </r>
  <r>
    <n v="10956"/>
    <x v="0"/>
    <x v="2"/>
    <n v="4"/>
    <n v="14"/>
    <s v="Popayán"/>
    <x v="4"/>
    <n v="89"/>
    <n v="89"/>
    <x v="0"/>
    <n v="267000"/>
    <n v="178"/>
    <n v="3000"/>
  </r>
  <r>
    <n v="10957"/>
    <x v="0"/>
    <x v="1"/>
    <n v="10"/>
    <n v="11"/>
    <s v="Pasto"/>
    <x v="2"/>
    <n v="258"/>
    <n v="258"/>
    <x v="2"/>
    <n v="1935000"/>
    <n v="645"/>
    <n v="7500"/>
  </r>
  <r>
    <n v="10958"/>
    <x v="0"/>
    <x v="0"/>
    <n v="11"/>
    <n v="23"/>
    <s v="Pereira"/>
    <x v="3"/>
    <n v="113"/>
    <n v="113"/>
    <x v="1"/>
    <n v="791000"/>
    <n v="452"/>
    <n v="7000"/>
  </r>
  <r>
    <n v="10959"/>
    <x v="0"/>
    <x v="0"/>
    <n v="11"/>
    <n v="6"/>
    <s v="Pasto"/>
    <x v="5"/>
    <n v="101"/>
    <n v="101"/>
    <x v="0"/>
    <n v="303000"/>
    <n v="202"/>
    <n v="3000"/>
  </r>
  <r>
    <n v="10960"/>
    <x v="0"/>
    <x v="4"/>
    <n v="12"/>
    <n v="20"/>
    <s v="Cartagena"/>
    <x v="0"/>
    <n v="99"/>
    <n v="99"/>
    <x v="0"/>
    <n v="297000"/>
    <n v="198"/>
    <n v="3000"/>
  </r>
  <r>
    <n v="10961"/>
    <x v="0"/>
    <x v="9"/>
    <n v="3"/>
    <n v="20"/>
    <s v="Montería"/>
    <x v="1"/>
    <n v="60"/>
    <n v="60"/>
    <x v="0"/>
    <n v="180000"/>
    <n v="120"/>
    <n v="3000"/>
  </r>
  <r>
    <n v="10962"/>
    <x v="0"/>
    <x v="8"/>
    <n v="5"/>
    <n v="21"/>
    <s v="Villavicencio"/>
    <x v="3"/>
    <n v="80"/>
    <n v="80"/>
    <x v="3"/>
    <n v="440000"/>
    <n v="280"/>
    <n v="5500"/>
  </r>
  <r>
    <n v="10963"/>
    <x v="0"/>
    <x v="7"/>
    <n v="2"/>
    <n v="1"/>
    <s v="Cartagena"/>
    <x v="4"/>
    <n v="159"/>
    <n v="159"/>
    <x v="1"/>
    <n v="1113000"/>
    <n v="636"/>
    <n v="7000"/>
  </r>
  <r>
    <n v="10964"/>
    <x v="0"/>
    <x v="1"/>
    <n v="10"/>
    <n v="22"/>
    <s v="Villavicencio"/>
    <x v="2"/>
    <n v="60"/>
    <n v="60"/>
    <x v="3"/>
    <n v="330000"/>
    <n v="210"/>
    <n v="5500"/>
  </r>
  <r>
    <n v="10965"/>
    <x v="0"/>
    <x v="5"/>
    <n v="9"/>
    <n v="27"/>
    <s v="Medellín"/>
    <x v="3"/>
    <n v="59"/>
    <n v="59"/>
    <x v="3"/>
    <n v="324500"/>
    <n v="206.5"/>
    <n v="5500"/>
  </r>
  <r>
    <n v="10966"/>
    <x v="0"/>
    <x v="5"/>
    <n v="9"/>
    <n v="16"/>
    <s v="Popayán"/>
    <x v="1"/>
    <n v="176"/>
    <n v="176"/>
    <x v="1"/>
    <n v="1232000"/>
    <n v="704"/>
    <n v="7000"/>
  </r>
  <r>
    <n v="10967"/>
    <x v="0"/>
    <x v="7"/>
    <n v="2"/>
    <n v="15"/>
    <s v="Armenia"/>
    <x v="4"/>
    <n v="94"/>
    <n v="94"/>
    <x v="1"/>
    <n v="658000"/>
    <n v="376"/>
    <n v="7000"/>
  </r>
  <r>
    <n v="10968"/>
    <x v="0"/>
    <x v="7"/>
    <n v="2"/>
    <n v="14"/>
    <s v="Ibagué"/>
    <x v="0"/>
    <n v="256"/>
    <n v="256"/>
    <x v="3"/>
    <n v="1100800"/>
    <n v="588.79999999999995"/>
    <n v="4300"/>
  </r>
  <r>
    <n v="10969"/>
    <x v="0"/>
    <x v="2"/>
    <n v="4"/>
    <n v="12"/>
    <s v="Cúcuta"/>
    <x v="3"/>
    <n v="50"/>
    <n v="50"/>
    <x v="1"/>
    <n v="350000"/>
    <n v="200"/>
    <n v="7000"/>
  </r>
  <r>
    <n v="10970"/>
    <x v="0"/>
    <x v="2"/>
    <n v="4"/>
    <n v="12"/>
    <s v="Bogotá"/>
    <x v="3"/>
    <n v="71"/>
    <n v="71"/>
    <x v="1"/>
    <n v="497000"/>
    <n v="284"/>
    <n v="7000"/>
  </r>
  <r>
    <n v="10971"/>
    <x v="0"/>
    <x v="10"/>
    <n v="6"/>
    <n v="28"/>
    <s v="Armenia"/>
    <x v="4"/>
    <n v="103"/>
    <n v="103"/>
    <x v="1"/>
    <n v="721000"/>
    <n v="412"/>
    <n v="7000"/>
  </r>
  <r>
    <n v="10972"/>
    <x v="0"/>
    <x v="9"/>
    <n v="3"/>
    <n v="17"/>
    <s v="Medellín"/>
    <x v="0"/>
    <n v="108"/>
    <n v="108"/>
    <x v="0"/>
    <n v="324000"/>
    <n v="216"/>
    <n v="3000"/>
  </r>
  <r>
    <n v="10973"/>
    <x v="0"/>
    <x v="1"/>
    <n v="10"/>
    <n v="1"/>
    <s v="Pasto"/>
    <x v="1"/>
    <n v="124"/>
    <n v="124"/>
    <x v="1"/>
    <n v="868000"/>
    <n v="496"/>
    <n v="7000"/>
  </r>
  <r>
    <n v="10974"/>
    <x v="0"/>
    <x v="8"/>
    <n v="5"/>
    <n v="6"/>
    <s v="Ibagué"/>
    <x v="0"/>
    <n v="267"/>
    <n v="267"/>
    <x v="2"/>
    <n v="2002500"/>
    <n v="667.5"/>
    <n v="7500"/>
  </r>
  <r>
    <n v="10975"/>
    <x v="0"/>
    <x v="5"/>
    <n v="9"/>
    <n v="20"/>
    <s v="Popayán"/>
    <x v="4"/>
    <n v="51"/>
    <n v="51"/>
    <x v="0"/>
    <n v="153000"/>
    <n v="102"/>
    <n v="3000"/>
  </r>
  <r>
    <n v="10976"/>
    <x v="0"/>
    <x v="8"/>
    <n v="5"/>
    <n v="20"/>
    <s v="Armenia"/>
    <x v="4"/>
    <n v="116"/>
    <n v="116"/>
    <x v="3"/>
    <n v="638000"/>
    <n v="406"/>
    <n v="5500"/>
  </r>
  <r>
    <n v="10977"/>
    <x v="0"/>
    <x v="1"/>
    <n v="10"/>
    <n v="21"/>
    <s v="Pereira"/>
    <x v="5"/>
    <n v="71"/>
    <n v="71"/>
    <x v="3"/>
    <n v="390500"/>
    <n v="248.5"/>
    <n v="5500"/>
  </r>
  <r>
    <n v="10978"/>
    <x v="0"/>
    <x v="1"/>
    <n v="10"/>
    <n v="2"/>
    <s v="Sincelejo"/>
    <x v="3"/>
    <n v="68"/>
    <n v="68"/>
    <x v="3"/>
    <n v="374000"/>
    <n v="238"/>
    <n v="5500"/>
  </r>
  <r>
    <n v="10979"/>
    <x v="0"/>
    <x v="8"/>
    <n v="5"/>
    <n v="19"/>
    <s v="Bogotá"/>
    <x v="0"/>
    <n v="64"/>
    <n v="64"/>
    <x v="1"/>
    <n v="448000"/>
    <n v="256"/>
    <n v="7000"/>
  </r>
  <r>
    <n v="10980"/>
    <x v="0"/>
    <x v="1"/>
    <n v="10"/>
    <n v="8"/>
    <s v="Valledupar"/>
    <x v="4"/>
    <n v="64"/>
    <n v="64"/>
    <x v="0"/>
    <n v="192000"/>
    <n v="128"/>
    <n v="3000"/>
  </r>
  <r>
    <n v="10981"/>
    <x v="0"/>
    <x v="2"/>
    <n v="4"/>
    <n v="16"/>
    <s v="Bucaramanga"/>
    <x v="3"/>
    <n v="92"/>
    <n v="92"/>
    <x v="0"/>
    <n v="276000"/>
    <n v="184"/>
    <n v="3000"/>
  </r>
  <r>
    <n v="10982"/>
    <x v="0"/>
    <x v="2"/>
    <n v="4"/>
    <n v="3"/>
    <s v="Bucaramanga"/>
    <x v="3"/>
    <n v="74"/>
    <n v="74"/>
    <x v="0"/>
    <n v="222000"/>
    <n v="148"/>
    <n v="3000"/>
  </r>
  <r>
    <n v="10983"/>
    <x v="0"/>
    <x v="2"/>
    <n v="4"/>
    <n v="21"/>
    <s v="Pasto"/>
    <x v="3"/>
    <n v="139"/>
    <n v="139"/>
    <x v="1"/>
    <n v="973000"/>
    <n v="556"/>
    <n v="7000"/>
  </r>
  <r>
    <n v="10984"/>
    <x v="0"/>
    <x v="4"/>
    <n v="12"/>
    <n v="23"/>
    <s v="Ibagué"/>
    <x v="3"/>
    <n v="277"/>
    <n v="277"/>
    <x v="2"/>
    <n v="2077500"/>
    <n v="692.5"/>
    <n v="7500"/>
  </r>
  <r>
    <n v="10985"/>
    <x v="0"/>
    <x v="11"/>
    <n v="7"/>
    <n v="16"/>
    <s v="Bogotá"/>
    <x v="5"/>
    <n v="91"/>
    <n v="91"/>
    <x v="2"/>
    <n v="800800"/>
    <n v="345.8"/>
    <n v="8800"/>
  </r>
  <r>
    <n v="10986"/>
    <x v="0"/>
    <x v="5"/>
    <n v="9"/>
    <n v="11"/>
    <s v="Bucaramanga"/>
    <x v="5"/>
    <n v="206"/>
    <n v="206"/>
    <x v="2"/>
    <n v="1545000"/>
    <n v="515"/>
    <n v="7500"/>
  </r>
  <r>
    <n v="10987"/>
    <x v="0"/>
    <x v="10"/>
    <n v="6"/>
    <n v="14"/>
    <s v="Cúcuta"/>
    <x v="2"/>
    <n v="116"/>
    <n v="116"/>
    <x v="3"/>
    <n v="638000"/>
    <n v="406"/>
    <n v="5500"/>
  </r>
  <r>
    <n v="10988"/>
    <x v="0"/>
    <x v="11"/>
    <n v="7"/>
    <n v="29"/>
    <s v="Barranquilla"/>
    <x v="2"/>
    <n v="291"/>
    <n v="291"/>
    <x v="0"/>
    <n v="698400"/>
    <n v="407.4"/>
    <n v="2400"/>
  </r>
  <r>
    <n v="10989"/>
    <x v="0"/>
    <x v="8"/>
    <n v="5"/>
    <n v="24"/>
    <s v="Neiva"/>
    <x v="3"/>
    <n v="84"/>
    <n v="84"/>
    <x v="3"/>
    <n v="462000"/>
    <n v="294"/>
    <n v="5500"/>
  </r>
  <r>
    <n v="10990"/>
    <x v="0"/>
    <x v="4"/>
    <n v="12"/>
    <n v="19"/>
    <s v="Pereira"/>
    <x v="2"/>
    <n v="294"/>
    <n v="294"/>
    <x v="2"/>
    <n v="2205000"/>
    <n v="735"/>
    <n v="7500"/>
  </r>
  <r>
    <n v="10991"/>
    <x v="0"/>
    <x v="2"/>
    <n v="4"/>
    <n v="22"/>
    <s v="Bogotá"/>
    <x v="0"/>
    <n v="125"/>
    <n v="125"/>
    <x v="1"/>
    <n v="875000"/>
    <n v="500"/>
    <n v="7000"/>
  </r>
  <r>
    <n v="10992"/>
    <x v="0"/>
    <x v="8"/>
    <n v="5"/>
    <n v="25"/>
    <s v="Popayán"/>
    <x v="2"/>
    <n v="100"/>
    <n v="100"/>
    <x v="0"/>
    <n v="300000"/>
    <n v="200"/>
    <n v="3000"/>
  </r>
  <r>
    <n v="10993"/>
    <x v="0"/>
    <x v="1"/>
    <n v="10"/>
    <n v="17"/>
    <s v="Medellín"/>
    <x v="4"/>
    <n v="51"/>
    <n v="51"/>
    <x v="3"/>
    <n v="280500"/>
    <n v="178.5"/>
    <n v="5500"/>
  </r>
  <r>
    <n v="10994"/>
    <x v="0"/>
    <x v="3"/>
    <n v="8"/>
    <n v="15"/>
    <s v="Armenia"/>
    <x v="2"/>
    <n v="116"/>
    <n v="116"/>
    <x v="2"/>
    <n v="1020800"/>
    <n v="440.8"/>
    <n v="8800"/>
  </r>
  <r>
    <n v="10995"/>
    <x v="0"/>
    <x v="0"/>
    <n v="11"/>
    <n v="24"/>
    <s v="Cali"/>
    <x v="1"/>
    <n v="115"/>
    <n v="115"/>
    <x v="0"/>
    <n v="345000"/>
    <n v="230"/>
    <n v="3000"/>
  </r>
  <r>
    <n v="10996"/>
    <x v="0"/>
    <x v="1"/>
    <n v="10"/>
    <n v="12"/>
    <s v="Manizales"/>
    <x v="5"/>
    <n v="55"/>
    <n v="55"/>
    <x v="0"/>
    <n v="165000"/>
    <n v="110"/>
    <n v="3000"/>
  </r>
  <r>
    <n v="10997"/>
    <x v="0"/>
    <x v="8"/>
    <n v="5"/>
    <n v="19"/>
    <s v="Montería"/>
    <x v="2"/>
    <n v="76"/>
    <n v="76"/>
    <x v="3"/>
    <n v="418000"/>
    <n v="266"/>
    <n v="5500"/>
  </r>
  <r>
    <n v="10998"/>
    <x v="0"/>
    <x v="6"/>
    <n v="1"/>
    <n v="1"/>
    <s v="Montería"/>
    <x v="5"/>
    <n v="235"/>
    <n v="235"/>
    <x v="0"/>
    <n v="564000"/>
    <n v="329"/>
    <n v="2400"/>
  </r>
  <r>
    <n v="10999"/>
    <x v="0"/>
    <x v="0"/>
    <n v="11"/>
    <n v="2"/>
    <s v="Medellín"/>
    <x v="2"/>
    <n v="266"/>
    <n v="266"/>
    <x v="2"/>
    <n v="1995000"/>
    <n v="665"/>
    <n v="7500"/>
  </r>
  <r>
    <n v="11000"/>
    <x v="0"/>
    <x v="9"/>
    <n v="3"/>
    <n v="10"/>
    <s v="Barranquilla"/>
    <x v="5"/>
    <n v="61"/>
    <n v="61"/>
    <x v="0"/>
    <n v="183000"/>
    <n v="122"/>
    <n v="3000"/>
  </r>
  <r>
    <n v="11001"/>
    <x v="0"/>
    <x v="4"/>
    <n v="12"/>
    <n v="11"/>
    <s v="Medellín"/>
    <x v="5"/>
    <n v="84"/>
    <n v="84"/>
    <x v="0"/>
    <n v="252000"/>
    <n v="168"/>
    <n v="3000"/>
  </r>
  <r>
    <n v="11002"/>
    <x v="0"/>
    <x v="3"/>
    <n v="8"/>
    <n v="29"/>
    <s v="Popayán"/>
    <x v="1"/>
    <n v="142"/>
    <n v="142"/>
    <x v="1"/>
    <n v="994000"/>
    <n v="568"/>
    <n v="7000"/>
  </r>
  <r>
    <n v="11003"/>
    <x v="0"/>
    <x v="11"/>
    <n v="7"/>
    <n v="13"/>
    <s v="Cúcuta"/>
    <x v="1"/>
    <n v="74"/>
    <n v="74"/>
    <x v="1"/>
    <n v="518000"/>
    <n v="296"/>
    <n v="7000"/>
  </r>
  <r>
    <n v="11004"/>
    <x v="0"/>
    <x v="0"/>
    <n v="11"/>
    <n v="14"/>
    <s v="Ibagué"/>
    <x v="4"/>
    <n v="57"/>
    <n v="57"/>
    <x v="3"/>
    <n v="313500"/>
    <n v="199.5"/>
    <n v="5500"/>
  </r>
  <r>
    <n v="11005"/>
    <x v="0"/>
    <x v="1"/>
    <n v="10"/>
    <n v="29"/>
    <s v="Valledupar"/>
    <x v="1"/>
    <n v="108"/>
    <n v="108"/>
    <x v="3"/>
    <n v="594000"/>
    <n v="378"/>
    <n v="5500"/>
  </r>
  <r>
    <n v="11006"/>
    <x v="0"/>
    <x v="9"/>
    <n v="3"/>
    <n v="8"/>
    <s v="Valledupar"/>
    <x v="3"/>
    <n v="69"/>
    <n v="69"/>
    <x v="0"/>
    <n v="207000"/>
    <n v="138"/>
    <n v="3000"/>
  </r>
  <r>
    <n v="11007"/>
    <x v="0"/>
    <x v="9"/>
    <n v="3"/>
    <n v="21"/>
    <s v="Medellín"/>
    <x v="3"/>
    <n v="231"/>
    <n v="231"/>
    <x v="2"/>
    <n v="1732500"/>
    <n v="577.5"/>
    <n v="7500"/>
  </r>
  <r>
    <n v="11008"/>
    <x v="0"/>
    <x v="6"/>
    <n v="1"/>
    <n v="1"/>
    <s v="Sincelejo"/>
    <x v="5"/>
    <n v="234"/>
    <n v="234"/>
    <x v="3"/>
    <n v="1006200"/>
    <n v="538.20000000000005"/>
    <n v="4300"/>
  </r>
  <r>
    <n v="11009"/>
    <x v="0"/>
    <x v="0"/>
    <n v="11"/>
    <n v="15"/>
    <s v="Montería"/>
    <x v="1"/>
    <n v="68"/>
    <n v="68"/>
    <x v="3"/>
    <n v="374000"/>
    <n v="238"/>
    <n v="5500"/>
  </r>
  <r>
    <n v="11010"/>
    <x v="0"/>
    <x v="4"/>
    <n v="12"/>
    <n v="4"/>
    <s v="Villavicencio"/>
    <x v="1"/>
    <n v="74"/>
    <n v="74"/>
    <x v="3"/>
    <n v="407000"/>
    <n v="259"/>
    <n v="5500"/>
  </r>
  <r>
    <n v="11011"/>
    <x v="0"/>
    <x v="10"/>
    <n v="6"/>
    <n v="17"/>
    <s v="Villavicencio"/>
    <x v="4"/>
    <n v="166"/>
    <n v="166"/>
    <x v="1"/>
    <n v="1162000"/>
    <n v="664"/>
    <n v="7000"/>
  </r>
  <r>
    <n v="11012"/>
    <x v="0"/>
    <x v="4"/>
    <n v="12"/>
    <n v="2"/>
    <s v="Cúcuta"/>
    <x v="4"/>
    <n v="81"/>
    <n v="81"/>
    <x v="3"/>
    <n v="445500"/>
    <n v="283.5"/>
    <n v="5500"/>
  </r>
  <r>
    <n v="11013"/>
    <x v="0"/>
    <x v="11"/>
    <n v="7"/>
    <n v="1"/>
    <s v="Pereira"/>
    <x v="5"/>
    <n v="84"/>
    <n v="84"/>
    <x v="2"/>
    <n v="739200"/>
    <n v="319.2"/>
    <n v="8800"/>
  </r>
  <r>
    <n v="11014"/>
    <x v="0"/>
    <x v="10"/>
    <n v="6"/>
    <n v="19"/>
    <s v="Barranquilla"/>
    <x v="5"/>
    <n v="173"/>
    <n v="173"/>
    <x v="1"/>
    <n v="1211000"/>
    <n v="692"/>
    <n v="7000"/>
  </r>
  <r>
    <n v="11015"/>
    <x v="0"/>
    <x v="1"/>
    <n v="10"/>
    <n v="13"/>
    <s v="Popayán"/>
    <x v="3"/>
    <n v="98"/>
    <n v="98"/>
    <x v="3"/>
    <n v="539000"/>
    <n v="343"/>
    <n v="5500"/>
  </r>
  <r>
    <n v="11016"/>
    <x v="0"/>
    <x v="0"/>
    <n v="11"/>
    <n v="5"/>
    <s v="Sincelejo"/>
    <x v="5"/>
    <n v="51"/>
    <n v="51"/>
    <x v="1"/>
    <n v="357000"/>
    <n v="204"/>
    <n v="7000"/>
  </r>
  <r>
    <n v="11017"/>
    <x v="0"/>
    <x v="3"/>
    <n v="8"/>
    <n v="1"/>
    <s v="Palmira"/>
    <x v="0"/>
    <n v="75"/>
    <n v="75"/>
    <x v="2"/>
    <n v="660000"/>
    <n v="285"/>
    <n v="8800"/>
  </r>
  <r>
    <n v="11018"/>
    <x v="0"/>
    <x v="11"/>
    <n v="7"/>
    <n v="23"/>
    <s v="Villavicencio"/>
    <x v="3"/>
    <n v="93"/>
    <n v="93"/>
    <x v="1"/>
    <n v="651000"/>
    <n v="372"/>
    <n v="7000"/>
  </r>
  <r>
    <n v="11019"/>
    <x v="0"/>
    <x v="3"/>
    <n v="8"/>
    <n v="4"/>
    <s v="Pasto"/>
    <x v="3"/>
    <n v="59"/>
    <n v="59"/>
    <x v="2"/>
    <n v="519200"/>
    <n v="224.2"/>
    <n v="8800"/>
  </r>
  <r>
    <n v="11020"/>
    <x v="0"/>
    <x v="4"/>
    <n v="12"/>
    <n v="4"/>
    <s v="Bogotá"/>
    <x v="3"/>
    <n v="95"/>
    <n v="95"/>
    <x v="0"/>
    <n v="285000"/>
    <n v="190"/>
    <n v="3000"/>
  </r>
  <r>
    <n v="11021"/>
    <x v="0"/>
    <x v="10"/>
    <n v="6"/>
    <n v="5"/>
    <s v="Popayán"/>
    <x v="3"/>
    <n v="56"/>
    <n v="56"/>
    <x v="3"/>
    <n v="308000"/>
    <n v="196"/>
    <n v="5500"/>
  </r>
  <r>
    <n v="11022"/>
    <x v="0"/>
    <x v="1"/>
    <n v="10"/>
    <n v="16"/>
    <s v="Palmira"/>
    <x v="0"/>
    <n v="127"/>
    <n v="127"/>
    <x v="1"/>
    <n v="889000"/>
    <n v="508"/>
    <n v="7000"/>
  </r>
  <r>
    <n v="11023"/>
    <x v="0"/>
    <x v="9"/>
    <n v="3"/>
    <n v="12"/>
    <s v="Cali"/>
    <x v="2"/>
    <n v="102"/>
    <n v="102"/>
    <x v="0"/>
    <n v="306000"/>
    <n v="204"/>
    <n v="3000"/>
  </r>
  <r>
    <n v="11024"/>
    <x v="0"/>
    <x v="5"/>
    <n v="9"/>
    <n v="22"/>
    <s v="Palmira"/>
    <x v="5"/>
    <n v="269"/>
    <n v="269"/>
    <x v="2"/>
    <n v="2017500"/>
    <n v="672.5"/>
    <n v="7500"/>
  </r>
  <r>
    <n v="11025"/>
    <x v="0"/>
    <x v="7"/>
    <n v="2"/>
    <n v="12"/>
    <s v="Valledupar"/>
    <x v="5"/>
    <n v="89"/>
    <n v="89"/>
    <x v="2"/>
    <n v="783200"/>
    <n v="338.2"/>
    <n v="8800"/>
  </r>
  <r>
    <n v="11026"/>
    <x v="0"/>
    <x v="10"/>
    <n v="6"/>
    <n v="8"/>
    <s v="Bucaramanga"/>
    <x v="4"/>
    <n v="86"/>
    <n v="86"/>
    <x v="0"/>
    <n v="258000"/>
    <n v="172"/>
    <n v="3000"/>
  </r>
  <r>
    <n v="11027"/>
    <x v="0"/>
    <x v="3"/>
    <n v="8"/>
    <n v="30"/>
    <s v="Barranquilla"/>
    <x v="3"/>
    <n v="117"/>
    <n v="117"/>
    <x v="2"/>
    <n v="1029600"/>
    <n v="444.6"/>
    <n v="8800"/>
  </r>
  <r>
    <n v="11028"/>
    <x v="0"/>
    <x v="3"/>
    <n v="8"/>
    <n v="29"/>
    <s v="Barranquilla"/>
    <x v="0"/>
    <n v="270"/>
    <n v="270"/>
    <x v="0"/>
    <n v="648000"/>
    <n v="378"/>
    <n v="2400"/>
  </r>
  <r>
    <n v="11029"/>
    <x v="0"/>
    <x v="7"/>
    <n v="2"/>
    <n v="5"/>
    <s v="Barranquilla"/>
    <x v="2"/>
    <n v="269"/>
    <n v="269"/>
    <x v="3"/>
    <n v="1156700"/>
    <n v="618.70000000000005"/>
    <n v="4300"/>
  </r>
  <r>
    <n v="11030"/>
    <x v="0"/>
    <x v="8"/>
    <n v="5"/>
    <n v="23"/>
    <s v="Cali"/>
    <x v="0"/>
    <n v="289"/>
    <n v="289"/>
    <x v="2"/>
    <n v="2167500"/>
    <n v="722.5"/>
    <n v="7500"/>
  </r>
  <r>
    <n v="11031"/>
    <x v="0"/>
    <x v="9"/>
    <n v="3"/>
    <n v="30"/>
    <s v="Cali"/>
    <x v="0"/>
    <n v="119"/>
    <n v="119"/>
    <x v="0"/>
    <n v="357000"/>
    <n v="238"/>
    <n v="3000"/>
  </r>
  <r>
    <n v="11032"/>
    <x v="0"/>
    <x v="9"/>
    <n v="3"/>
    <n v="5"/>
    <s v="Manizales"/>
    <x v="5"/>
    <n v="60"/>
    <n v="60"/>
    <x v="3"/>
    <n v="330000"/>
    <n v="210"/>
    <n v="5500"/>
  </r>
  <r>
    <n v="11033"/>
    <x v="0"/>
    <x v="9"/>
    <n v="3"/>
    <n v="29"/>
    <s v="Palmira"/>
    <x v="4"/>
    <n v="224"/>
    <n v="224"/>
    <x v="2"/>
    <n v="1680000"/>
    <n v="560"/>
    <n v="7500"/>
  </r>
  <r>
    <n v="11034"/>
    <x v="0"/>
    <x v="11"/>
    <n v="7"/>
    <n v="22"/>
    <s v="Armenia"/>
    <x v="5"/>
    <n v="217"/>
    <n v="217"/>
    <x v="0"/>
    <n v="520800"/>
    <n v="303.8"/>
    <n v="2400"/>
  </r>
  <r>
    <n v="11035"/>
    <x v="0"/>
    <x v="3"/>
    <n v="8"/>
    <n v="24"/>
    <s v="Bucaramanga"/>
    <x v="0"/>
    <n v="233"/>
    <n v="233"/>
    <x v="0"/>
    <n v="559200"/>
    <n v="326.2"/>
    <n v="2400"/>
  </r>
  <r>
    <n v="11036"/>
    <x v="0"/>
    <x v="10"/>
    <n v="6"/>
    <n v="15"/>
    <s v="Cúcuta"/>
    <x v="4"/>
    <n v="70"/>
    <n v="70"/>
    <x v="0"/>
    <n v="210000"/>
    <n v="140"/>
    <n v="3000"/>
  </r>
  <r>
    <n v="11037"/>
    <x v="0"/>
    <x v="7"/>
    <n v="2"/>
    <n v="3"/>
    <s v="Sincelejo"/>
    <x v="4"/>
    <n v="212"/>
    <n v="212"/>
    <x v="3"/>
    <n v="911600"/>
    <n v="487.6"/>
    <n v="4300"/>
  </r>
  <r>
    <n v="11038"/>
    <x v="0"/>
    <x v="8"/>
    <n v="5"/>
    <n v="23"/>
    <s v="Manizales"/>
    <x v="4"/>
    <n v="67"/>
    <n v="67"/>
    <x v="3"/>
    <n v="368500"/>
    <n v="234.5"/>
    <n v="5500"/>
  </r>
  <r>
    <n v="11039"/>
    <x v="0"/>
    <x v="9"/>
    <n v="3"/>
    <n v="26"/>
    <s v="Montería"/>
    <x v="3"/>
    <n v="162"/>
    <n v="162"/>
    <x v="1"/>
    <n v="1134000"/>
    <n v="648"/>
    <n v="7000"/>
  </r>
  <r>
    <n v="11040"/>
    <x v="0"/>
    <x v="0"/>
    <n v="11"/>
    <n v="22"/>
    <s v="Cartagena"/>
    <x v="1"/>
    <n v="68"/>
    <n v="68"/>
    <x v="0"/>
    <n v="204000"/>
    <n v="136"/>
    <n v="3000"/>
  </r>
  <r>
    <n v="11041"/>
    <x v="0"/>
    <x v="7"/>
    <n v="2"/>
    <n v="28"/>
    <s v="Bogotá"/>
    <x v="5"/>
    <n v="298"/>
    <n v="298"/>
    <x v="0"/>
    <n v="715200"/>
    <n v="417.2"/>
    <n v="2400"/>
  </r>
  <r>
    <n v="11042"/>
    <x v="0"/>
    <x v="6"/>
    <n v="1"/>
    <n v="14"/>
    <s v="Neiva"/>
    <x v="0"/>
    <n v="91"/>
    <n v="91"/>
    <x v="1"/>
    <n v="637000"/>
    <n v="364"/>
    <n v="7000"/>
  </r>
  <r>
    <n v="11043"/>
    <x v="0"/>
    <x v="4"/>
    <n v="12"/>
    <n v="12"/>
    <s v="Barranquilla"/>
    <x v="0"/>
    <n v="258"/>
    <n v="258"/>
    <x v="2"/>
    <n v="1935000"/>
    <n v="645"/>
    <n v="7500"/>
  </r>
  <r>
    <n v="11044"/>
    <x v="0"/>
    <x v="9"/>
    <n v="3"/>
    <n v="30"/>
    <s v="Valledupar"/>
    <x v="4"/>
    <n v="106"/>
    <n v="106"/>
    <x v="1"/>
    <n v="742000"/>
    <n v="424"/>
    <n v="7000"/>
  </r>
  <r>
    <n v="11045"/>
    <x v="0"/>
    <x v="5"/>
    <n v="9"/>
    <n v="28"/>
    <s v="Barranquilla"/>
    <x v="4"/>
    <n v="72"/>
    <n v="72"/>
    <x v="1"/>
    <n v="504000"/>
    <n v="288"/>
    <n v="7000"/>
  </r>
  <r>
    <n v="11046"/>
    <x v="0"/>
    <x v="2"/>
    <n v="4"/>
    <n v="25"/>
    <s v="Santa Marta"/>
    <x v="4"/>
    <n v="150"/>
    <n v="150"/>
    <x v="1"/>
    <n v="1050000"/>
    <n v="600"/>
    <n v="7000"/>
  </r>
  <r>
    <n v="11047"/>
    <x v="0"/>
    <x v="7"/>
    <n v="2"/>
    <n v="12"/>
    <s v="Pasto"/>
    <x v="4"/>
    <n v="105"/>
    <n v="105"/>
    <x v="2"/>
    <n v="924000"/>
    <n v="399"/>
    <n v="8800"/>
  </r>
  <r>
    <n v="11048"/>
    <x v="0"/>
    <x v="6"/>
    <n v="1"/>
    <n v="20"/>
    <s v="Cartagena"/>
    <x v="1"/>
    <n v="243"/>
    <n v="243"/>
    <x v="3"/>
    <n v="1044900"/>
    <n v="558.9"/>
    <n v="4300"/>
  </r>
  <r>
    <n v="11049"/>
    <x v="0"/>
    <x v="7"/>
    <n v="2"/>
    <n v="28"/>
    <s v="Bucaramanga"/>
    <x v="5"/>
    <n v="86"/>
    <n v="86"/>
    <x v="2"/>
    <n v="756800"/>
    <n v="326.8"/>
    <n v="8800"/>
  </r>
  <r>
    <n v="11050"/>
    <x v="0"/>
    <x v="1"/>
    <n v="10"/>
    <n v="6"/>
    <s v="Sincelejo"/>
    <x v="2"/>
    <n v="105"/>
    <n v="105"/>
    <x v="0"/>
    <n v="315000"/>
    <n v="210"/>
    <n v="3000"/>
  </r>
  <r>
    <n v="11051"/>
    <x v="0"/>
    <x v="3"/>
    <n v="8"/>
    <n v="23"/>
    <s v="Medellín"/>
    <x v="2"/>
    <n v="62"/>
    <n v="62"/>
    <x v="2"/>
    <n v="545600"/>
    <n v="235.6"/>
    <n v="8800"/>
  </r>
  <r>
    <n v="11052"/>
    <x v="0"/>
    <x v="6"/>
    <n v="1"/>
    <n v="29"/>
    <s v="Villavicencio"/>
    <x v="3"/>
    <n v="103"/>
    <n v="103"/>
    <x v="2"/>
    <n v="906400"/>
    <n v="391.4"/>
    <n v="8800"/>
  </r>
  <r>
    <n v="11053"/>
    <x v="0"/>
    <x v="4"/>
    <n v="12"/>
    <n v="26"/>
    <s v="Popayán"/>
    <x v="4"/>
    <n v="117"/>
    <n v="117"/>
    <x v="0"/>
    <n v="351000"/>
    <n v="234"/>
    <n v="3000"/>
  </r>
  <r>
    <n v="11054"/>
    <x v="0"/>
    <x v="3"/>
    <n v="8"/>
    <n v="23"/>
    <s v="Montería"/>
    <x v="2"/>
    <n v="106"/>
    <n v="106"/>
    <x v="2"/>
    <n v="932800"/>
    <n v="402.8"/>
    <n v="8800"/>
  </r>
  <r>
    <n v="11055"/>
    <x v="0"/>
    <x v="10"/>
    <n v="6"/>
    <n v="27"/>
    <s v="Valledupar"/>
    <x v="3"/>
    <n v="63"/>
    <n v="63"/>
    <x v="3"/>
    <n v="346500"/>
    <n v="220.5"/>
    <n v="5500"/>
  </r>
  <r>
    <n v="11056"/>
    <x v="0"/>
    <x v="1"/>
    <n v="10"/>
    <n v="29"/>
    <s v="Medellín"/>
    <x v="1"/>
    <n v="219"/>
    <n v="219"/>
    <x v="2"/>
    <n v="1642500"/>
    <n v="547.5"/>
    <n v="7500"/>
  </r>
  <r>
    <n v="11057"/>
    <x v="0"/>
    <x v="7"/>
    <n v="2"/>
    <n v="20"/>
    <s v="Valledupar"/>
    <x v="1"/>
    <n v="218"/>
    <n v="218"/>
    <x v="0"/>
    <n v="523200"/>
    <n v="305.2"/>
    <n v="2400"/>
  </r>
  <r>
    <n v="11058"/>
    <x v="0"/>
    <x v="8"/>
    <n v="5"/>
    <n v="3"/>
    <s v="Cartagena"/>
    <x v="0"/>
    <n v="113"/>
    <n v="113"/>
    <x v="3"/>
    <n v="621500"/>
    <n v="395.5"/>
    <n v="5500"/>
  </r>
  <r>
    <n v="11059"/>
    <x v="0"/>
    <x v="9"/>
    <n v="3"/>
    <n v="12"/>
    <s v="Ibagué"/>
    <x v="0"/>
    <n v="83"/>
    <n v="83"/>
    <x v="0"/>
    <n v="249000"/>
    <n v="166"/>
    <n v="3000"/>
  </r>
  <r>
    <n v="11060"/>
    <x v="0"/>
    <x v="10"/>
    <n v="6"/>
    <n v="25"/>
    <s v="Armenia"/>
    <x v="5"/>
    <n v="101"/>
    <n v="101"/>
    <x v="0"/>
    <n v="303000"/>
    <n v="202"/>
    <n v="3000"/>
  </r>
  <r>
    <n v="11061"/>
    <x v="0"/>
    <x v="5"/>
    <n v="9"/>
    <n v="10"/>
    <s v="Cartagena"/>
    <x v="3"/>
    <n v="52"/>
    <n v="52"/>
    <x v="1"/>
    <n v="364000"/>
    <n v="208"/>
    <n v="7000"/>
  </r>
  <r>
    <n v="11062"/>
    <x v="0"/>
    <x v="11"/>
    <n v="7"/>
    <n v="6"/>
    <s v="Popayán"/>
    <x v="3"/>
    <n v="295"/>
    <n v="295"/>
    <x v="0"/>
    <n v="708000"/>
    <n v="413"/>
    <n v="2400"/>
  </r>
  <r>
    <n v="11063"/>
    <x v="0"/>
    <x v="9"/>
    <n v="3"/>
    <n v="5"/>
    <s v="Pereira"/>
    <x v="5"/>
    <n v="295"/>
    <n v="295"/>
    <x v="2"/>
    <n v="2212500"/>
    <n v="737.5"/>
    <n v="7500"/>
  </r>
  <r>
    <n v="11064"/>
    <x v="0"/>
    <x v="2"/>
    <n v="4"/>
    <n v="10"/>
    <s v="Bucaramanga"/>
    <x v="1"/>
    <n v="119"/>
    <n v="119"/>
    <x v="0"/>
    <n v="357000"/>
    <n v="238"/>
    <n v="3000"/>
  </r>
  <r>
    <n v="11065"/>
    <x v="0"/>
    <x v="7"/>
    <n v="2"/>
    <n v="2"/>
    <s v="Villavicencio"/>
    <x v="2"/>
    <n v="57"/>
    <n v="57"/>
    <x v="1"/>
    <n v="399000"/>
    <n v="228"/>
    <n v="7000"/>
  </r>
  <r>
    <n v="11066"/>
    <x v="0"/>
    <x v="5"/>
    <n v="9"/>
    <n v="25"/>
    <s v="Santa Marta"/>
    <x v="4"/>
    <n v="210"/>
    <n v="210"/>
    <x v="2"/>
    <n v="1575000"/>
    <n v="525"/>
    <n v="7500"/>
  </r>
  <r>
    <n v="11067"/>
    <x v="0"/>
    <x v="5"/>
    <n v="9"/>
    <n v="11"/>
    <s v="Ibagué"/>
    <x v="5"/>
    <n v="72"/>
    <n v="72"/>
    <x v="0"/>
    <n v="216000"/>
    <n v="144"/>
    <n v="3000"/>
  </r>
  <r>
    <n v="11068"/>
    <x v="0"/>
    <x v="8"/>
    <n v="5"/>
    <n v="3"/>
    <s v="Barranquilla"/>
    <x v="2"/>
    <n v="263"/>
    <n v="263"/>
    <x v="2"/>
    <n v="1972500"/>
    <n v="657.5"/>
    <n v="7500"/>
  </r>
  <r>
    <n v="11069"/>
    <x v="0"/>
    <x v="6"/>
    <n v="1"/>
    <n v="4"/>
    <s v="Villavicencio"/>
    <x v="0"/>
    <n v="170"/>
    <n v="170"/>
    <x v="1"/>
    <n v="1190000"/>
    <n v="680"/>
    <n v="7000"/>
  </r>
  <r>
    <n v="11070"/>
    <x v="0"/>
    <x v="8"/>
    <n v="5"/>
    <n v="9"/>
    <s v="Medellín"/>
    <x v="4"/>
    <n v="71"/>
    <n v="71"/>
    <x v="1"/>
    <n v="497000"/>
    <n v="284"/>
    <n v="7000"/>
  </r>
  <r>
    <n v="11071"/>
    <x v="0"/>
    <x v="1"/>
    <n v="10"/>
    <n v="7"/>
    <s v="Villavicencio"/>
    <x v="1"/>
    <n v="76"/>
    <n v="76"/>
    <x v="3"/>
    <n v="418000"/>
    <n v="266"/>
    <n v="5500"/>
  </r>
  <r>
    <n v="11072"/>
    <x v="0"/>
    <x v="5"/>
    <n v="9"/>
    <n v="24"/>
    <s v="Ibagué"/>
    <x v="1"/>
    <n v="117"/>
    <n v="117"/>
    <x v="3"/>
    <n v="643500"/>
    <n v="409.5"/>
    <n v="5500"/>
  </r>
  <r>
    <n v="11073"/>
    <x v="0"/>
    <x v="9"/>
    <n v="3"/>
    <n v="19"/>
    <s v="Manizales"/>
    <x v="0"/>
    <n v="116"/>
    <n v="116"/>
    <x v="3"/>
    <n v="638000"/>
    <n v="406"/>
    <n v="5500"/>
  </r>
  <r>
    <n v="11074"/>
    <x v="0"/>
    <x v="10"/>
    <n v="6"/>
    <n v="5"/>
    <s v="Popayán"/>
    <x v="4"/>
    <n v="177"/>
    <n v="177"/>
    <x v="1"/>
    <n v="1239000"/>
    <n v="708"/>
    <n v="7000"/>
  </r>
  <r>
    <n v="11075"/>
    <x v="0"/>
    <x v="11"/>
    <n v="7"/>
    <n v="22"/>
    <s v="Pasto"/>
    <x v="4"/>
    <n v="78"/>
    <n v="78"/>
    <x v="1"/>
    <n v="546000"/>
    <n v="312"/>
    <n v="7000"/>
  </r>
  <r>
    <n v="11076"/>
    <x v="0"/>
    <x v="9"/>
    <n v="3"/>
    <n v="24"/>
    <s v="Armenia"/>
    <x v="0"/>
    <n v="271"/>
    <n v="271"/>
    <x v="2"/>
    <n v="2032500"/>
    <n v="677.5"/>
    <n v="7500"/>
  </r>
  <r>
    <n v="11077"/>
    <x v="0"/>
    <x v="5"/>
    <n v="9"/>
    <n v="6"/>
    <s v="Valledupar"/>
    <x v="0"/>
    <n v="72"/>
    <n v="72"/>
    <x v="0"/>
    <n v="216000"/>
    <n v="144"/>
    <n v="3000"/>
  </r>
  <r>
    <n v="11078"/>
    <x v="0"/>
    <x v="2"/>
    <n v="4"/>
    <n v="16"/>
    <s v="Bogotá"/>
    <x v="5"/>
    <n v="265"/>
    <n v="265"/>
    <x v="2"/>
    <n v="1987500"/>
    <n v="662.5"/>
    <n v="7500"/>
  </r>
  <r>
    <n v="11079"/>
    <x v="0"/>
    <x v="11"/>
    <n v="7"/>
    <n v="17"/>
    <s v="Manizales"/>
    <x v="5"/>
    <n v="201"/>
    <n v="201"/>
    <x v="0"/>
    <n v="482400"/>
    <n v="281.39999999999998"/>
    <n v="2400"/>
  </r>
  <r>
    <n v="11080"/>
    <x v="0"/>
    <x v="8"/>
    <n v="5"/>
    <n v="9"/>
    <s v="Manizales"/>
    <x v="3"/>
    <n v="72"/>
    <n v="72"/>
    <x v="0"/>
    <n v="216000"/>
    <n v="144"/>
    <n v="3000"/>
  </r>
  <r>
    <n v="11081"/>
    <x v="0"/>
    <x v="8"/>
    <n v="5"/>
    <n v="24"/>
    <s v="Montería"/>
    <x v="2"/>
    <n v="166"/>
    <n v="166"/>
    <x v="1"/>
    <n v="1162000"/>
    <n v="664"/>
    <n v="7000"/>
  </r>
  <r>
    <n v="11082"/>
    <x v="0"/>
    <x v="2"/>
    <n v="4"/>
    <n v="8"/>
    <s v="Pereira"/>
    <x v="4"/>
    <n v="81"/>
    <n v="81"/>
    <x v="3"/>
    <n v="445500"/>
    <n v="283.5"/>
    <n v="5500"/>
  </r>
  <r>
    <n v="11083"/>
    <x v="0"/>
    <x v="3"/>
    <n v="8"/>
    <n v="2"/>
    <s v="Villavicencio"/>
    <x v="3"/>
    <n v="91"/>
    <n v="91"/>
    <x v="2"/>
    <n v="800800"/>
    <n v="345.8"/>
    <n v="8800"/>
  </r>
  <r>
    <n v="11084"/>
    <x v="0"/>
    <x v="4"/>
    <n v="12"/>
    <n v="18"/>
    <s v="Bogotá"/>
    <x v="5"/>
    <n v="108"/>
    <n v="108"/>
    <x v="1"/>
    <n v="756000"/>
    <n v="432"/>
    <n v="7000"/>
  </r>
  <r>
    <n v="11085"/>
    <x v="0"/>
    <x v="7"/>
    <n v="2"/>
    <n v="24"/>
    <s v="Montería"/>
    <x v="0"/>
    <n v="298"/>
    <n v="298"/>
    <x v="3"/>
    <n v="1281400"/>
    <n v="685.4"/>
    <n v="4300"/>
  </r>
  <r>
    <n v="11086"/>
    <x v="0"/>
    <x v="2"/>
    <n v="4"/>
    <n v="18"/>
    <s v="Montería"/>
    <x v="2"/>
    <n v="54"/>
    <n v="54"/>
    <x v="3"/>
    <n v="297000"/>
    <n v="189"/>
    <n v="5500"/>
  </r>
  <r>
    <n v="11087"/>
    <x v="0"/>
    <x v="10"/>
    <n v="6"/>
    <n v="7"/>
    <s v="Cartagena"/>
    <x v="5"/>
    <n v="206"/>
    <n v="206"/>
    <x v="2"/>
    <n v="1545000"/>
    <n v="515"/>
    <n v="7500"/>
  </r>
  <r>
    <n v="11088"/>
    <x v="0"/>
    <x v="3"/>
    <n v="8"/>
    <n v="9"/>
    <s v="Valledupar"/>
    <x v="0"/>
    <n v="179"/>
    <n v="179"/>
    <x v="1"/>
    <n v="1253000"/>
    <n v="716"/>
    <n v="7000"/>
  </r>
  <r>
    <n v="11089"/>
    <x v="0"/>
    <x v="3"/>
    <n v="8"/>
    <n v="29"/>
    <s v="Villavicencio"/>
    <x v="1"/>
    <n v="230"/>
    <n v="230"/>
    <x v="3"/>
    <n v="989000"/>
    <n v="529"/>
    <n v="4300"/>
  </r>
  <r>
    <n v="11090"/>
    <x v="0"/>
    <x v="7"/>
    <n v="2"/>
    <n v="26"/>
    <s v="Santa Marta"/>
    <x v="5"/>
    <n v="247"/>
    <n v="247"/>
    <x v="3"/>
    <n v="1062100"/>
    <n v="568.1"/>
    <n v="4300"/>
  </r>
  <r>
    <n v="11091"/>
    <x v="0"/>
    <x v="7"/>
    <n v="2"/>
    <n v="9"/>
    <s v="Ibagué"/>
    <x v="5"/>
    <n v="70"/>
    <n v="70"/>
    <x v="2"/>
    <n v="616000"/>
    <n v="266"/>
    <n v="8800"/>
  </r>
  <r>
    <n v="11092"/>
    <x v="0"/>
    <x v="1"/>
    <n v="10"/>
    <n v="5"/>
    <s v="Ibagué"/>
    <x v="2"/>
    <n v="133"/>
    <n v="133"/>
    <x v="1"/>
    <n v="931000"/>
    <n v="532"/>
    <n v="7000"/>
  </r>
  <r>
    <n v="11093"/>
    <x v="0"/>
    <x v="0"/>
    <n v="11"/>
    <n v="30"/>
    <s v="Cúcuta"/>
    <x v="3"/>
    <n v="106"/>
    <n v="106"/>
    <x v="3"/>
    <n v="583000"/>
    <n v="371"/>
    <n v="5500"/>
  </r>
  <r>
    <n v="11094"/>
    <x v="0"/>
    <x v="5"/>
    <n v="9"/>
    <n v="13"/>
    <s v="Bogotá"/>
    <x v="0"/>
    <n v="127"/>
    <n v="127"/>
    <x v="1"/>
    <n v="889000"/>
    <n v="508"/>
    <n v="7000"/>
  </r>
  <r>
    <n v="11095"/>
    <x v="0"/>
    <x v="8"/>
    <n v="5"/>
    <n v="8"/>
    <s v="Ibagué"/>
    <x v="1"/>
    <n v="81"/>
    <n v="81"/>
    <x v="0"/>
    <n v="243000"/>
    <n v="162"/>
    <n v="3000"/>
  </r>
  <r>
    <n v="11096"/>
    <x v="0"/>
    <x v="8"/>
    <n v="5"/>
    <n v="1"/>
    <s v="Bogotá"/>
    <x v="1"/>
    <n v="119"/>
    <n v="119"/>
    <x v="0"/>
    <n v="357000"/>
    <n v="238"/>
    <n v="3000"/>
  </r>
  <r>
    <n v="11097"/>
    <x v="0"/>
    <x v="3"/>
    <n v="8"/>
    <n v="5"/>
    <s v="Cartagena"/>
    <x v="1"/>
    <n v="172"/>
    <n v="172"/>
    <x v="1"/>
    <n v="1204000"/>
    <n v="688"/>
    <n v="7000"/>
  </r>
  <r>
    <n v="11098"/>
    <x v="0"/>
    <x v="2"/>
    <n v="4"/>
    <n v="21"/>
    <s v="Cúcuta"/>
    <x v="0"/>
    <n v="81"/>
    <n v="81"/>
    <x v="0"/>
    <n v="243000"/>
    <n v="162"/>
    <n v="3000"/>
  </r>
  <r>
    <n v="11099"/>
    <x v="0"/>
    <x v="10"/>
    <n v="6"/>
    <n v="14"/>
    <s v="Manizales"/>
    <x v="5"/>
    <n v="158"/>
    <n v="158"/>
    <x v="1"/>
    <n v="1106000"/>
    <n v="632"/>
    <n v="7000"/>
  </r>
  <r>
    <n v="11100"/>
    <x v="0"/>
    <x v="0"/>
    <n v="11"/>
    <n v="7"/>
    <s v="Pasto"/>
    <x v="3"/>
    <n v="71"/>
    <n v="71"/>
    <x v="0"/>
    <n v="213000"/>
    <n v="142"/>
    <n v="3000"/>
  </r>
  <r>
    <n v="11101"/>
    <x v="0"/>
    <x v="9"/>
    <n v="3"/>
    <n v="28"/>
    <s v="Pereira"/>
    <x v="5"/>
    <n v="134"/>
    <n v="134"/>
    <x v="1"/>
    <n v="938000"/>
    <n v="536"/>
    <n v="7000"/>
  </r>
  <r>
    <n v="11102"/>
    <x v="0"/>
    <x v="2"/>
    <n v="4"/>
    <n v="16"/>
    <s v="Cali"/>
    <x v="2"/>
    <n v="230"/>
    <n v="230"/>
    <x v="2"/>
    <n v="1725000"/>
    <n v="575"/>
    <n v="7500"/>
  </r>
  <r>
    <n v="11103"/>
    <x v="0"/>
    <x v="11"/>
    <n v="7"/>
    <n v="17"/>
    <s v="Pasto"/>
    <x v="4"/>
    <n v="74"/>
    <n v="74"/>
    <x v="2"/>
    <n v="651200"/>
    <n v="281.2"/>
    <n v="8800"/>
  </r>
  <r>
    <n v="11104"/>
    <x v="0"/>
    <x v="11"/>
    <n v="7"/>
    <n v="3"/>
    <s v="Barranquilla"/>
    <x v="3"/>
    <n v="282"/>
    <n v="282"/>
    <x v="3"/>
    <n v="1212600"/>
    <n v="648.6"/>
    <n v="4300"/>
  </r>
  <r>
    <n v="11105"/>
    <x v="0"/>
    <x v="6"/>
    <n v="1"/>
    <n v="11"/>
    <s v="Barranquilla"/>
    <x v="2"/>
    <n v="266"/>
    <n v="266"/>
    <x v="0"/>
    <n v="638400"/>
    <n v="372.4"/>
    <n v="2400"/>
  </r>
  <r>
    <n v="11106"/>
    <x v="0"/>
    <x v="8"/>
    <n v="5"/>
    <n v="22"/>
    <s v="Cali"/>
    <x v="3"/>
    <n v="65"/>
    <n v="65"/>
    <x v="0"/>
    <n v="195000"/>
    <n v="130"/>
    <n v="3000"/>
  </r>
  <r>
    <n v="11107"/>
    <x v="0"/>
    <x v="3"/>
    <n v="8"/>
    <n v="26"/>
    <s v="Montería"/>
    <x v="5"/>
    <n v="259"/>
    <n v="259"/>
    <x v="3"/>
    <n v="1113700"/>
    <n v="595.70000000000005"/>
    <n v="4300"/>
  </r>
  <r>
    <n v="11108"/>
    <x v="0"/>
    <x v="6"/>
    <n v="1"/>
    <n v="13"/>
    <s v="Cali"/>
    <x v="0"/>
    <n v="69"/>
    <n v="69"/>
    <x v="1"/>
    <n v="483000"/>
    <n v="276"/>
    <n v="7000"/>
  </r>
  <r>
    <n v="11109"/>
    <x v="0"/>
    <x v="1"/>
    <n v="10"/>
    <n v="24"/>
    <s v="Armenia"/>
    <x v="0"/>
    <n v="255"/>
    <n v="255"/>
    <x v="2"/>
    <n v="1912500"/>
    <n v="637.5"/>
    <n v="7500"/>
  </r>
  <r>
    <n v="11110"/>
    <x v="0"/>
    <x v="10"/>
    <n v="6"/>
    <n v="12"/>
    <s v="Bogotá"/>
    <x v="5"/>
    <n v="102"/>
    <n v="102"/>
    <x v="0"/>
    <n v="306000"/>
    <n v="204"/>
    <n v="3000"/>
  </r>
  <r>
    <n v="11111"/>
    <x v="0"/>
    <x v="2"/>
    <n v="4"/>
    <n v="6"/>
    <s v="Barranquilla"/>
    <x v="1"/>
    <n v="74"/>
    <n v="74"/>
    <x v="3"/>
    <n v="407000"/>
    <n v="259"/>
    <n v="5500"/>
  </r>
  <r>
    <n v="11112"/>
    <x v="0"/>
    <x v="10"/>
    <n v="6"/>
    <n v="8"/>
    <s v="Cúcuta"/>
    <x v="4"/>
    <n v="60"/>
    <n v="60"/>
    <x v="1"/>
    <n v="420000"/>
    <n v="240"/>
    <n v="7000"/>
  </r>
  <r>
    <n v="11113"/>
    <x v="0"/>
    <x v="6"/>
    <n v="1"/>
    <n v="17"/>
    <s v="Valledupar"/>
    <x v="3"/>
    <n v="63"/>
    <n v="63"/>
    <x v="2"/>
    <n v="554400"/>
    <n v="239.4"/>
    <n v="8800"/>
  </r>
  <r>
    <n v="11114"/>
    <x v="0"/>
    <x v="8"/>
    <n v="5"/>
    <n v="5"/>
    <s v="Cúcuta"/>
    <x v="5"/>
    <n v="101"/>
    <n v="101"/>
    <x v="3"/>
    <n v="555500"/>
    <n v="353.5"/>
    <n v="5500"/>
  </r>
  <r>
    <n v="11115"/>
    <x v="0"/>
    <x v="10"/>
    <n v="6"/>
    <n v="9"/>
    <s v="Pasto"/>
    <x v="3"/>
    <n v="115"/>
    <n v="115"/>
    <x v="0"/>
    <n v="345000"/>
    <n v="230"/>
    <n v="3000"/>
  </r>
  <r>
    <n v="11116"/>
    <x v="0"/>
    <x v="6"/>
    <n v="1"/>
    <n v="29"/>
    <s v="Ibagué"/>
    <x v="1"/>
    <n v="234"/>
    <n v="234"/>
    <x v="3"/>
    <n v="1006200"/>
    <n v="538.20000000000005"/>
    <n v="4300"/>
  </r>
  <r>
    <n v="11117"/>
    <x v="0"/>
    <x v="6"/>
    <n v="1"/>
    <n v="4"/>
    <s v="Ibagué"/>
    <x v="2"/>
    <n v="60"/>
    <n v="60"/>
    <x v="2"/>
    <n v="528000"/>
    <n v="228"/>
    <n v="8800"/>
  </r>
  <r>
    <n v="11118"/>
    <x v="0"/>
    <x v="1"/>
    <n v="10"/>
    <n v="28"/>
    <s v="Cúcuta"/>
    <x v="0"/>
    <n v="120"/>
    <n v="120"/>
    <x v="3"/>
    <n v="660000"/>
    <n v="420"/>
    <n v="5500"/>
  </r>
  <r>
    <n v="11119"/>
    <x v="0"/>
    <x v="7"/>
    <n v="2"/>
    <n v="7"/>
    <s v="Santa Marta"/>
    <x v="4"/>
    <n v="114"/>
    <n v="114"/>
    <x v="2"/>
    <n v="1003200"/>
    <n v="433.2"/>
    <n v="8800"/>
  </r>
  <r>
    <n v="11120"/>
    <x v="0"/>
    <x v="8"/>
    <n v="5"/>
    <n v="7"/>
    <s v="Pasto"/>
    <x v="5"/>
    <n v="108"/>
    <n v="108"/>
    <x v="3"/>
    <n v="594000"/>
    <n v="378"/>
    <n v="5500"/>
  </r>
  <r>
    <n v="11121"/>
    <x v="0"/>
    <x v="8"/>
    <n v="5"/>
    <n v="3"/>
    <s v="Valledupar"/>
    <x v="2"/>
    <n v="62"/>
    <n v="62"/>
    <x v="0"/>
    <n v="186000"/>
    <n v="124"/>
    <n v="3000"/>
  </r>
  <r>
    <n v="11122"/>
    <x v="0"/>
    <x v="0"/>
    <n v="11"/>
    <n v="14"/>
    <s v="Cali"/>
    <x v="0"/>
    <n v="86"/>
    <n v="86"/>
    <x v="0"/>
    <n v="258000"/>
    <n v="172"/>
    <n v="3000"/>
  </r>
  <r>
    <n v="11123"/>
    <x v="0"/>
    <x v="0"/>
    <n v="11"/>
    <n v="26"/>
    <s v="Bogotá"/>
    <x v="4"/>
    <n v="227"/>
    <n v="227"/>
    <x v="2"/>
    <n v="1702500"/>
    <n v="567.5"/>
    <n v="7500"/>
  </r>
  <r>
    <n v="11124"/>
    <x v="0"/>
    <x v="9"/>
    <n v="3"/>
    <n v="20"/>
    <s v="Montería"/>
    <x v="5"/>
    <n v="108"/>
    <n v="108"/>
    <x v="1"/>
    <n v="756000"/>
    <n v="432"/>
    <n v="7000"/>
  </r>
  <r>
    <n v="11125"/>
    <x v="0"/>
    <x v="5"/>
    <n v="9"/>
    <n v="19"/>
    <s v="Medellín"/>
    <x v="1"/>
    <n v="230"/>
    <n v="230"/>
    <x v="2"/>
    <n v="1725000"/>
    <n v="575"/>
    <n v="7500"/>
  </r>
  <r>
    <n v="11126"/>
    <x v="0"/>
    <x v="11"/>
    <n v="7"/>
    <n v="2"/>
    <s v="Medellín"/>
    <x v="5"/>
    <n v="80"/>
    <n v="80"/>
    <x v="2"/>
    <n v="704000"/>
    <n v="304"/>
    <n v="8800"/>
  </r>
  <r>
    <n v="11127"/>
    <x v="0"/>
    <x v="9"/>
    <n v="3"/>
    <n v="4"/>
    <s v="Cartagena"/>
    <x v="2"/>
    <n v="102"/>
    <n v="102"/>
    <x v="3"/>
    <n v="561000"/>
    <n v="357"/>
    <n v="5500"/>
  </r>
  <r>
    <n v="11128"/>
    <x v="0"/>
    <x v="2"/>
    <n v="4"/>
    <n v="23"/>
    <s v="Montería"/>
    <x v="4"/>
    <n v="286"/>
    <n v="286"/>
    <x v="2"/>
    <n v="2145000"/>
    <n v="715"/>
    <n v="7500"/>
  </r>
  <r>
    <n v="11129"/>
    <x v="0"/>
    <x v="3"/>
    <n v="8"/>
    <n v="21"/>
    <s v="Cali"/>
    <x v="3"/>
    <n v="228"/>
    <n v="228"/>
    <x v="0"/>
    <n v="547200"/>
    <n v="319.2"/>
    <n v="2400"/>
  </r>
  <r>
    <n v="11130"/>
    <x v="0"/>
    <x v="2"/>
    <n v="4"/>
    <n v="2"/>
    <s v="Pasto"/>
    <x v="3"/>
    <n v="89"/>
    <n v="89"/>
    <x v="1"/>
    <n v="623000"/>
    <n v="356"/>
    <n v="7000"/>
  </r>
  <r>
    <n v="11131"/>
    <x v="0"/>
    <x v="10"/>
    <n v="6"/>
    <n v="18"/>
    <s v="Pasto"/>
    <x v="4"/>
    <n v="72"/>
    <n v="72"/>
    <x v="3"/>
    <n v="396000"/>
    <n v="252"/>
    <n v="5500"/>
  </r>
  <r>
    <n v="11132"/>
    <x v="0"/>
    <x v="4"/>
    <n v="12"/>
    <n v="15"/>
    <s v="Bucaramanga"/>
    <x v="0"/>
    <n v="232"/>
    <n v="232"/>
    <x v="2"/>
    <n v="1740000"/>
    <n v="580"/>
    <n v="7500"/>
  </r>
  <r>
    <n v="11133"/>
    <x v="0"/>
    <x v="7"/>
    <n v="2"/>
    <n v="24"/>
    <s v="Cartagena"/>
    <x v="4"/>
    <n v="216"/>
    <n v="216"/>
    <x v="0"/>
    <n v="518400"/>
    <n v="302.39999999999998"/>
    <n v="2400"/>
  </r>
  <r>
    <n v="11134"/>
    <x v="0"/>
    <x v="9"/>
    <n v="3"/>
    <n v="9"/>
    <s v="Valledupar"/>
    <x v="2"/>
    <n v="79"/>
    <n v="79"/>
    <x v="0"/>
    <n v="237000"/>
    <n v="158"/>
    <n v="3000"/>
  </r>
  <r>
    <n v="11135"/>
    <x v="0"/>
    <x v="5"/>
    <n v="9"/>
    <n v="4"/>
    <s v="Santa Marta"/>
    <x v="5"/>
    <n v="236"/>
    <n v="236"/>
    <x v="2"/>
    <n v="1770000"/>
    <n v="590"/>
    <n v="7500"/>
  </r>
  <r>
    <n v="11136"/>
    <x v="0"/>
    <x v="1"/>
    <n v="10"/>
    <n v="27"/>
    <s v="Medellín"/>
    <x v="4"/>
    <n v="277"/>
    <n v="277"/>
    <x v="2"/>
    <n v="2077500"/>
    <n v="692.5"/>
    <n v="7500"/>
  </r>
  <r>
    <n v="11137"/>
    <x v="0"/>
    <x v="9"/>
    <n v="3"/>
    <n v="13"/>
    <s v="Sincelejo"/>
    <x v="4"/>
    <n v="51"/>
    <n v="51"/>
    <x v="3"/>
    <n v="280500"/>
    <n v="178.5"/>
    <n v="5500"/>
  </r>
  <r>
    <n v="11138"/>
    <x v="0"/>
    <x v="10"/>
    <n v="6"/>
    <n v="11"/>
    <s v="Santa Marta"/>
    <x v="3"/>
    <n v="211"/>
    <n v="211"/>
    <x v="2"/>
    <n v="1582500"/>
    <n v="527.5"/>
    <n v="7500"/>
  </r>
  <r>
    <n v="11139"/>
    <x v="0"/>
    <x v="0"/>
    <n v="11"/>
    <n v="23"/>
    <s v="Manizales"/>
    <x v="5"/>
    <n v="70"/>
    <n v="70"/>
    <x v="0"/>
    <n v="210000"/>
    <n v="140"/>
    <n v="3000"/>
  </r>
  <r>
    <n v="11140"/>
    <x v="0"/>
    <x v="2"/>
    <n v="4"/>
    <n v="13"/>
    <s v="Cali"/>
    <x v="5"/>
    <n v="265"/>
    <n v="265"/>
    <x v="2"/>
    <n v="1987500"/>
    <n v="662.5"/>
    <n v="7500"/>
  </r>
  <r>
    <n v="11141"/>
    <x v="0"/>
    <x v="9"/>
    <n v="3"/>
    <n v="10"/>
    <s v="Santa Marta"/>
    <x v="4"/>
    <n v="61"/>
    <n v="61"/>
    <x v="1"/>
    <n v="427000"/>
    <n v="244"/>
    <n v="7000"/>
  </r>
  <r>
    <n v="11142"/>
    <x v="0"/>
    <x v="1"/>
    <n v="10"/>
    <n v="12"/>
    <s v="Palmira"/>
    <x v="1"/>
    <n v="95"/>
    <n v="95"/>
    <x v="0"/>
    <n v="285000"/>
    <n v="190"/>
    <n v="3000"/>
  </r>
  <r>
    <n v="11143"/>
    <x v="0"/>
    <x v="0"/>
    <n v="11"/>
    <n v="12"/>
    <s v="Ibagué"/>
    <x v="5"/>
    <n v="110"/>
    <n v="110"/>
    <x v="3"/>
    <n v="605000"/>
    <n v="385"/>
    <n v="5500"/>
  </r>
  <r>
    <n v="11144"/>
    <x v="0"/>
    <x v="7"/>
    <n v="2"/>
    <n v="9"/>
    <s v="Bucaramanga"/>
    <x v="3"/>
    <n v="216"/>
    <n v="216"/>
    <x v="0"/>
    <n v="518400"/>
    <n v="302.39999999999998"/>
    <n v="2400"/>
  </r>
  <r>
    <n v="11145"/>
    <x v="0"/>
    <x v="5"/>
    <n v="9"/>
    <n v="27"/>
    <s v="Neiva"/>
    <x v="3"/>
    <n v="98"/>
    <n v="98"/>
    <x v="0"/>
    <n v="294000"/>
    <n v="196"/>
    <n v="3000"/>
  </r>
  <r>
    <n v="11146"/>
    <x v="0"/>
    <x v="10"/>
    <n v="6"/>
    <n v="4"/>
    <s v="Villavicencio"/>
    <x v="3"/>
    <n v="275"/>
    <n v="275"/>
    <x v="2"/>
    <n v="2062500"/>
    <n v="687.5"/>
    <n v="7500"/>
  </r>
  <r>
    <n v="11147"/>
    <x v="0"/>
    <x v="4"/>
    <n v="12"/>
    <n v="17"/>
    <s v="Sincelejo"/>
    <x v="3"/>
    <n v="232"/>
    <n v="232"/>
    <x v="2"/>
    <n v="1740000"/>
    <n v="580"/>
    <n v="7500"/>
  </r>
  <r>
    <n v="11148"/>
    <x v="0"/>
    <x v="5"/>
    <n v="9"/>
    <n v="4"/>
    <s v="Neiva"/>
    <x v="4"/>
    <n v="114"/>
    <n v="114"/>
    <x v="1"/>
    <n v="798000"/>
    <n v="456"/>
    <n v="7000"/>
  </r>
  <r>
    <n v="11149"/>
    <x v="0"/>
    <x v="1"/>
    <n v="10"/>
    <n v="5"/>
    <s v="Armenia"/>
    <x v="4"/>
    <n v="69"/>
    <n v="69"/>
    <x v="3"/>
    <n v="379500"/>
    <n v="241.5"/>
    <n v="5500"/>
  </r>
  <r>
    <n v="11150"/>
    <x v="0"/>
    <x v="7"/>
    <n v="2"/>
    <n v="10"/>
    <s v="Manizales"/>
    <x v="2"/>
    <n v="223"/>
    <n v="223"/>
    <x v="3"/>
    <n v="958900"/>
    <n v="512.9"/>
    <n v="4300"/>
  </r>
  <r>
    <n v="11151"/>
    <x v="0"/>
    <x v="11"/>
    <n v="7"/>
    <n v="23"/>
    <s v="Cartagena"/>
    <x v="5"/>
    <n v="293"/>
    <n v="293"/>
    <x v="3"/>
    <n v="1259900"/>
    <n v="673.9"/>
    <n v="4300"/>
  </r>
  <r>
    <n v="11152"/>
    <x v="0"/>
    <x v="0"/>
    <n v="11"/>
    <n v="7"/>
    <s v="Barranquilla"/>
    <x v="1"/>
    <n v="104"/>
    <n v="104"/>
    <x v="3"/>
    <n v="572000"/>
    <n v="364"/>
    <n v="5500"/>
  </r>
  <r>
    <n v="11153"/>
    <x v="0"/>
    <x v="4"/>
    <n v="12"/>
    <n v="19"/>
    <s v="Santa Marta"/>
    <x v="2"/>
    <n v="154"/>
    <n v="154"/>
    <x v="1"/>
    <n v="1078000"/>
    <n v="616"/>
    <n v="7000"/>
  </r>
  <r>
    <n v="11154"/>
    <x v="0"/>
    <x v="7"/>
    <n v="2"/>
    <n v="1"/>
    <s v="Palmira"/>
    <x v="4"/>
    <n v="288"/>
    <n v="288"/>
    <x v="3"/>
    <n v="1238400"/>
    <n v="662.4"/>
    <n v="4300"/>
  </r>
  <r>
    <n v="11155"/>
    <x v="0"/>
    <x v="4"/>
    <n v="12"/>
    <n v="6"/>
    <s v="Ibagué"/>
    <x v="3"/>
    <n v="58"/>
    <n v="58"/>
    <x v="3"/>
    <n v="319000"/>
    <n v="203"/>
    <n v="5500"/>
  </r>
  <r>
    <n v="11156"/>
    <x v="0"/>
    <x v="0"/>
    <n v="11"/>
    <n v="11"/>
    <s v="Valledupar"/>
    <x v="4"/>
    <n v="72"/>
    <n v="72"/>
    <x v="3"/>
    <n v="396000"/>
    <n v="252"/>
    <n v="5500"/>
  </r>
  <r>
    <n v="11157"/>
    <x v="0"/>
    <x v="1"/>
    <n v="10"/>
    <n v="26"/>
    <s v="Bogotá"/>
    <x v="4"/>
    <n v="143"/>
    <n v="143"/>
    <x v="1"/>
    <n v="1001000"/>
    <n v="572"/>
    <n v="7000"/>
  </r>
  <r>
    <n v="11158"/>
    <x v="0"/>
    <x v="10"/>
    <n v="6"/>
    <n v="24"/>
    <s v="Cúcuta"/>
    <x v="3"/>
    <n v="80"/>
    <n v="80"/>
    <x v="3"/>
    <n v="440000"/>
    <n v="280"/>
    <n v="5500"/>
  </r>
  <r>
    <n v="11159"/>
    <x v="0"/>
    <x v="4"/>
    <n v="12"/>
    <n v="24"/>
    <s v="Popayán"/>
    <x v="0"/>
    <n v="78"/>
    <n v="78"/>
    <x v="1"/>
    <n v="546000"/>
    <n v="312"/>
    <n v="7000"/>
  </r>
  <r>
    <n v="11160"/>
    <x v="0"/>
    <x v="2"/>
    <n v="4"/>
    <n v="27"/>
    <s v="Cali"/>
    <x v="1"/>
    <n v="72"/>
    <n v="72"/>
    <x v="3"/>
    <n v="396000"/>
    <n v="252"/>
    <n v="5500"/>
  </r>
  <r>
    <n v="11161"/>
    <x v="0"/>
    <x v="9"/>
    <n v="3"/>
    <n v="25"/>
    <s v="Pereira"/>
    <x v="4"/>
    <n v="208"/>
    <n v="208"/>
    <x v="2"/>
    <n v="1560000"/>
    <n v="520"/>
    <n v="7500"/>
  </r>
  <r>
    <n v="11162"/>
    <x v="0"/>
    <x v="10"/>
    <n v="6"/>
    <n v="14"/>
    <s v="Popayán"/>
    <x v="1"/>
    <n v="84"/>
    <n v="84"/>
    <x v="3"/>
    <n v="462000"/>
    <n v="294"/>
    <n v="5500"/>
  </r>
  <r>
    <n v="11163"/>
    <x v="0"/>
    <x v="9"/>
    <n v="3"/>
    <n v="14"/>
    <s v="Barranquilla"/>
    <x v="3"/>
    <n v="73"/>
    <n v="73"/>
    <x v="0"/>
    <n v="219000"/>
    <n v="146"/>
    <n v="3000"/>
  </r>
  <r>
    <n v="11164"/>
    <x v="0"/>
    <x v="6"/>
    <n v="1"/>
    <n v="30"/>
    <s v="Bucaramanga"/>
    <x v="0"/>
    <n v="177"/>
    <n v="177"/>
    <x v="1"/>
    <n v="1239000"/>
    <n v="708"/>
    <n v="7000"/>
  </r>
  <r>
    <n v="11165"/>
    <x v="0"/>
    <x v="7"/>
    <n v="2"/>
    <n v="26"/>
    <s v="Manizales"/>
    <x v="5"/>
    <n v="67"/>
    <n v="67"/>
    <x v="1"/>
    <n v="469000"/>
    <n v="268"/>
    <n v="7000"/>
  </r>
  <r>
    <n v="11166"/>
    <x v="0"/>
    <x v="11"/>
    <n v="7"/>
    <n v="9"/>
    <s v="Bogotá"/>
    <x v="5"/>
    <n v="101"/>
    <n v="101"/>
    <x v="2"/>
    <n v="888800"/>
    <n v="383.8"/>
    <n v="8800"/>
  </r>
  <r>
    <n v="11167"/>
    <x v="0"/>
    <x v="0"/>
    <n v="11"/>
    <n v="11"/>
    <s v="Palmira"/>
    <x v="4"/>
    <n v="101"/>
    <n v="101"/>
    <x v="1"/>
    <n v="707000"/>
    <n v="404"/>
    <n v="7000"/>
  </r>
  <r>
    <n v="11168"/>
    <x v="0"/>
    <x v="8"/>
    <n v="5"/>
    <n v="26"/>
    <s v="Barranquilla"/>
    <x v="5"/>
    <n v="226"/>
    <n v="226"/>
    <x v="2"/>
    <n v="1695000"/>
    <n v="565"/>
    <n v="7500"/>
  </r>
  <r>
    <n v="11169"/>
    <x v="0"/>
    <x v="2"/>
    <n v="4"/>
    <n v="5"/>
    <s v="Sincelejo"/>
    <x v="5"/>
    <n v="90"/>
    <n v="90"/>
    <x v="0"/>
    <n v="270000"/>
    <n v="180"/>
    <n v="3000"/>
  </r>
  <r>
    <n v="11170"/>
    <x v="0"/>
    <x v="4"/>
    <n v="12"/>
    <n v="16"/>
    <s v="Armenia"/>
    <x v="1"/>
    <n v="271"/>
    <n v="271"/>
    <x v="2"/>
    <n v="2032500"/>
    <n v="677.5"/>
    <n v="7500"/>
  </r>
  <r>
    <n v="11171"/>
    <x v="0"/>
    <x v="11"/>
    <n v="7"/>
    <n v="22"/>
    <s v="Ibagué"/>
    <x v="2"/>
    <n v="219"/>
    <n v="219"/>
    <x v="3"/>
    <n v="941700"/>
    <n v="503.7"/>
    <n v="4300"/>
  </r>
  <r>
    <n v="11172"/>
    <x v="0"/>
    <x v="3"/>
    <n v="8"/>
    <n v="17"/>
    <s v="Armenia"/>
    <x v="4"/>
    <n v="231"/>
    <n v="231"/>
    <x v="0"/>
    <n v="554400"/>
    <n v="323.39999999999998"/>
    <n v="2400"/>
  </r>
  <r>
    <n v="11173"/>
    <x v="0"/>
    <x v="8"/>
    <n v="5"/>
    <n v="12"/>
    <s v="Cali"/>
    <x v="2"/>
    <n v="104"/>
    <n v="104"/>
    <x v="3"/>
    <n v="572000"/>
    <n v="364"/>
    <n v="5500"/>
  </r>
  <r>
    <n v="11174"/>
    <x v="0"/>
    <x v="0"/>
    <n v="11"/>
    <n v="27"/>
    <s v="Popayán"/>
    <x v="3"/>
    <n v="91"/>
    <n v="91"/>
    <x v="3"/>
    <n v="500500"/>
    <n v="318.5"/>
    <n v="5500"/>
  </r>
  <r>
    <n v="11175"/>
    <x v="0"/>
    <x v="0"/>
    <n v="11"/>
    <n v="28"/>
    <s v="Cali"/>
    <x v="3"/>
    <n v="96"/>
    <n v="96"/>
    <x v="3"/>
    <n v="528000"/>
    <n v="336"/>
    <n v="5500"/>
  </r>
  <r>
    <n v="11176"/>
    <x v="0"/>
    <x v="9"/>
    <n v="3"/>
    <n v="27"/>
    <s v="Pereira"/>
    <x v="0"/>
    <n v="85"/>
    <n v="85"/>
    <x v="0"/>
    <n v="255000"/>
    <n v="170"/>
    <n v="3000"/>
  </r>
  <r>
    <n v="11177"/>
    <x v="0"/>
    <x v="7"/>
    <n v="2"/>
    <n v="22"/>
    <s v="Montería"/>
    <x v="5"/>
    <n v="94"/>
    <n v="94"/>
    <x v="2"/>
    <n v="827200"/>
    <n v="357.2"/>
    <n v="8800"/>
  </r>
  <r>
    <n v="11178"/>
    <x v="0"/>
    <x v="3"/>
    <n v="8"/>
    <n v="7"/>
    <s v="Armenia"/>
    <x v="0"/>
    <n v="278"/>
    <n v="278"/>
    <x v="3"/>
    <n v="1195400"/>
    <n v="639.4"/>
    <n v="4300"/>
  </r>
  <r>
    <n v="11179"/>
    <x v="0"/>
    <x v="9"/>
    <n v="3"/>
    <n v="9"/>
    <s v="Ibagué"/>
    <x v="3"/>
    <n v="206"/>
    <n v="206"/>
    <x v="2"/>
    <n v="1545000"/>
    <n v="515"/>
    <n v="7500"/>
  </r>
  <r>
    <n v="11180"/>
    <x v="0"/>
    <x v="4"/>
    <n v="12"/>
    <n v="30"/>
    <s v="Montería"/>
    <x v="2"/>
    <n v="58"/>
    <n v="58"/>
    <x v="0"/>
    <n v="174000"/>
    <n v="116"/>
    <n v="3000"/>
  </r>
  <r>
    <n v="11181"/>
    <x v="0"/>
    <x v="11"/>
    <n v="7"/>
    <n v="23"/>
    <s v="Pasto"/>
    <x v="3"/>
    <n v="89"/>
    <n v="89"/>
    <x v="2"/>
    <n v="783200"/>
    <n v="338.2"/>
    <n v="8800"/>
  </r>
  <r>
    <n v="11182"/>
    <x v="0"/>
    <x v="5"/>
    <n v="9"/>
    <n v="9"/>
    <s v="Valledupar"/>
    <x v="5"/>
    <n v="83"/>
    <n v="83"/>
    <x v="3"/>
    <n v="456500"/>
    <n v="290.5"/>
    <n v="5500"/>
  </r>
  <r>
    <n v="11183"/>
    <x v="0"/>
    <x v="4"/>
    <n v="12"/>
    <n v="6"/>
    <s v="Pereira"/>
    <x v="4"/>
    <n v="120"/>
    <n v="120"/>
    <x v="0"/>
    <n v="360000"/>
    <n v="240"/>
    <n v="3000"/>
  </r>
  <r>
    <n v="11184"/>
    <x v="0"/>
    <x v="7"/>
    <n v="2"/>
    <n v="10"/>
    <s v="Barranquilla"/>
    <x v="4"/>
    <n v="215"/>
    <n v="215"/>
    <x v="0"/>
    <n v="516000"/>
    <n v="301"/>
    <n v="2400"/>
  </r>
  <r>
    <n v="11185"/>
    <x v="0"/>
    <x v="7"/>
    <n v="2"/>
    <n v="3"/>
    <s v="Barranquilla"/>
    <x v="4"/>
    <n v="85"/>
    <n v="85"/>
    <x v="2"/>
    <n v="748000"/>
    <n v="323"/>
    <n v="8800"/>
  </r>
  <r>
    <n v="11186"/>
    <x v="0"/>
    <x v="10"/>
    <n v="6"/>
    <n v="20"/>
    <s v="Sincelejo"/>
    <x v="5"/>
    <n v="95"/>
    <n v="95"/>
    <x v="3"/>
    <n v="522500"/>
    <n v="332.5"/>
    <n v="5500"/>
  </r>
  <r>
    <n v="11187"/>
    <x v="0"/>
    <x v="11"/>
    <n v="7"/>
    <n v="25"/>
    <s v="Cúcuta"/>
    <x v="1"/>
    <n v="53"/>
    <n v="53"/>
    <x v="2"/>
    <n v="466400"/>
    <n v="201.4"/>
    <n v="8800"/>
  </r>
  <r>
    <n v="11188"/>
    <x v="0"/>
    <x v="11"/>
    <n v="7"/>
    <n v="27"/>
    <s v="Cali"/>
    <x v="4"/>
    <n v="64"/>
    <n v="64"/>
    <x v="2"/>
    <n v="563200"/>
    <n v="243.2"/>
    <n v="8800"/>
  </r>
  <r>
    <n v="11189"/>
    <x v="0"/>
    <x v="3"/>
    <n v="8"/>
    <n v="4"/>
    <s v="Palmira"/>
    <x v="4"/>
    <n v="288"/>
    <n v="288"/>
    <x v="3"/>
    <n v="1238400"/>
    <n v="662.4"/>
    <n v="4300"/>
  </r>
  <r>
    <n v="11190"/>
    <x v="0"/>
    <x v="3"/>
    <n v="8"/>
    <n v="5"/>
    <s v="Popayán"/>
    <x v="3"/>
    <n v="114"/>
    <n v="114"/>
    <x v="2"/>
    <n v="1003200"/>
    <n v="433.2"/>
    <n v="8800"/>
  </r>
  <r>
    <n v="11191"/>
    <x v="0"/>
    <x v="11"/>
    <n v="7"/>
    <n v="21"/>
    <s v="Popayán"/>
    <x v="2"/>
    <n v="300"/>
    <n v="300"/>
    <x v="0"/>
    <n v="720000"/>
    <n v="420"/>
    <n v="2400"/>
  </r>
  <r>
    <n v="11192"/>
    <x v="0"/>
    <x v="4"/>
    <n v="12"/>
    <n v="18"/>
    <s v="Montería"/>
    <x v="2"/>
    <n v="264"/>
    <n v="264"/>
    <x v="2"/>
    <n v="1980000"/>
    <n v="660"/>
    <n v="7500"/>
  </r>
  <r>
    <n v="11193"/>
    <x v="0"/>
    <x v="1"/>
    <n v="10"/>
    <n v="14"/>
    <s v="Montería"/>
    <x v="5"/>
    <n v="95"/>
    <n v="95"/>
    <x v="3"/>
    <n v="522500"/>
    <n v="332.5"/>
    <n v="5500"/>
  </r>
  <r>
    <n v="11194"/>
    <x v="0"/>
    <x v="2"/>
    <n v="4"/>
    <n v="15"/>
    <s v="Manizales"/>
    <x v="2"/>
    <n v="97"/>
    <n v="97"/>
    <x v="0"/>
    <n v="291000"/>
    <n v="194"/>
    <n v="3000"/>
  </r>
  <r>
    <n v="11195"/>
    <x v="0"/>
    <x v="4"/>
    <n v="12"/>
    <n v="8"/>
    <s v="Villavicencio"/>
    <x v="0"/>
    <n v="76"/>
    <n v="76"/>
    <x v="3"/>
    <n v="418000"/>
    <n v="266"/>
    <n v="5500"/>
  </r>
  <r>
    <n v="11196"/>
    <x v="0"/>
    <x v="4"/>
    <n v="12"/>
    <n v="4"/>
    <s v="Ibagué"/>
    <x v="4"/>
    <n v="112"/>
    <n v="112"/>
    <x v="3"/>
    <n v="616000"/>
    <n v="392"/>
    <n v="5500"/>
  </r>
  <r>
    <n v="11197"/>
    <x v="0"/>
    <x v="11"/>
    <n v="7"/>
    <n v="10"/>
    <s v="Pasto"/>
    <x v="5"/>
    <n v="281"/>
    <n v="281"/>
    <x v="3"/>
    <n v="1208300"/>
    <n v="646.29999999999995"/>
    <n v="4300"/>
  </r>
  <r>
    <n v="11198"/>
    <x v="0"/>
    <x v="2"/>
    <n v="4"/>
    <n v="21"/>
    <s v="Montería"/>
    <x v="0"/>
    <n v="53"/>
    <n v="53"/>
    <x v="0"/>
    <n v="159000"/>
    <n v="106"/>
    <n v="3000"/>
  </r>
  <r>
    <n v="11199"/>
    <x v="0"/>
    <x v="6"/>
    <n v="1"/>
    <n v="16"/>
    <s v="Ibagué"/>
    <x v="1"/>
    <n v="72"/>
    <n v="72"/>
    <x v="1"/>
    <n v="504000"/>
    <n v="288"/>
    <n v="7000"/>
  </r>
  <r>
    <n v="11200"/>
    <x v="0"/>
    <x v="2"/>
    <n v="4"/>
    <n v="30"/>
    <s v="Ibagué"/>
    <x v="5"/>
    <n v="118"/>
    <n v="118"/>
    <x v="3"/>
    <n v="649000"/>
    <n v="413"/>
    <n v="5500"/>
  </r>
  <r>
    <n v="11201"/>
    <x v="0"/>
    <x v="9"/>
    <n v="3"/>
    <n v="23"/>
    <s v="Pereira"/>
    <x v="1"/>
    <n v="90"/>
    <n v="90"/>
    <x v="1"/>
    <n v="630000"/>
    <n v="360"/>
    <n v="7000"/>
  </r>
  <r>
    <n v="11202"/>
    <x v="0"/>
    <x v="1"/>
    <n v="10"/>
    <n v="13"/>
    <s v="Santa Marta"/>
    <x v="2"/>
    <n v="105"/>
    <n v="105"/>
    <x v="0"/>
    <n v="315000"/>
    <n v="210"/>
    <n v="3000"/>
  </r>
  <r>
    <n v="11203"/>
    <x v="0"/>
    <x v="2"/>
    <n v="4"/>
    <n v="18"/>
    <s v="Barranquilla"/>
    <x v="1"/>
    <n v="77"/>
    <n v="77"/>
    <x v="3"/>
    <n v="423500"/>
    <n v="269.5"/>
    <n v="5500"/>
  </r>
  <r>
    <n v="11204"/>
    <x v="0"/>
    <x v="7"/>
    <n v="2"/>
    <n v="4"/>
    <s v="Villavicencio"/>
    <x v="4"/>
    <n v="234"/>
    <n v="234"/>
    <x v="0"/>
    <n v="561600"/>
    <n v="327.60000000000002"/>
    <n v="2400"/>
  </r>
  <r>
    <n v="11205"/>
    <x v="0"/>
    <x v="9"/>
    <n v="3"/>
    <n v="14"/>
    <s v="Ibagué"/>
    <x v="3"/>
    <n v="88"/>
    <n v="88"/>
    <x v="0"/>
    <n v="264000"/>
    <n v="176"/>
    <n v="3000"/>
  </r>
  <r>
    <n v="11206"/>
    <x v="0"/>
    <x v="5"/>
    <n v="9"/>
    <n v="25"/>
    <s v="Bucaramanga"/>
    <x v="3"/>
    <n v="92"/>
    <n v="92"/>
    <x v="0"/>
    <n v="276000"/>
    <n v="184"/>
    <n v="3000"/>
  </r>
  <r>
    <n v="11207"/>
    <x v="0"/>
    <x v="10"/>
    <n v="6"/>
    <n v="2"/>
    <s v="Popayán"/>
    <x v="5"/>
    <n v="87"/>
    <n v="87"/>
    <x v="3"/>
    <n v="478500"/>
    <n v="304.5"/>
    <n v="5500"/>
  </r>
  <r>
    <n v="11208"/>
    <x v="0"/>
    <x v="7"/>
    <n v="2"/>
    <n v="11"/>
    <s v="Valledupar"/>
    <x v="0"/>
    <n v="213"/>
    <n v="213"/>
    <x v="0"/>
    <n v="511200"/>
    <n v="298.2"/>
    <n v="2400"/>
  </r>
  <r>
    <n v="11209"/>
    <x v="0"/>
    <x v="7"/>
    <n v="2"/>
    <n v="5"/>
    <s v="Valledupar"/>
    <x v="1"/>
    <n v="238"/>
    <n v="238"/>
    <x v="3"/>
    <n v="1023400"/>
    <n v="547.4"/>
    <n v="4300"/>
  </r>
  <r>
    <n v="11210"/>
    <x v="0"/>
    <x v="4"/>
    <n v="12"/>
    <n v="6"/>
    <s v="Palmira"/>
    <x v="5"/>
    <n v="109"/>
    <n v="109"/>
    <x v="3"/>
    <n v="599500"/>
    <n v="381.5"/>
    <n v="5500"/>
  </r>
  <r>
    <n v="11211"/>
    <x v="0"/>
    <x v="1"/>
    <n v="10"/>
    <n v="28"/>
    <s v="Manizales"/>
    <x v="1"/>
    <n v="246"/>
    <n v="246"/>
    <x v="2"/>
    <n v="1845000"/>
    <n v="615"/>
    <n v="7500"/>
  </r>
  <r>
    <n v="11212"/>
    <x v="0"/>
    <x v="10"/>
    <n v="6"/>
    <n v="10"/>
    <s v="Cali"/>
    <x v="3"/>
    <n v="262"/>
    <n v="262"/>
    <x v="2"/>
    <n v="1965000"/>
    <n v="655"/>
    <n v="7500"/>
  </r>
  <r>
    <n v="11213"/>
    <x v="0"/>
    <x v="3"/>
    <n v="8"/>
    <n v="5"/>
    <s v="Valledupar"/>
    <x v="4"/>
    <n v="236"/>
    <n v="236"/>
    <x v="0"/>
    <n v="566400"/>
    <n v="330.4"/>
    <n v="2400"/>
  </r>
  <r>
    <n v="11214"/>
    <x v="0"/>
    <x v="10"/>
    <n v="6"/>
    <n v="23"/>
    <s v="Bogotá"/>
    <x v="2"/>
    <n v="72"/>
    <n v="72"/>
    <x v="3"/>
    <n v="396000"/>
    <n v="252"/>
    <n v="5500"/>
  </r>
  <r>
    <n v="11215"/>
    <x v="0"/>
    <x v="2"/>
    <n v="4"/>
    <n v="17"/>
    <s v="Villavicencio"/>
    <x v="5"/>
    <n v="97"/>
    <n v="97"/>
    <x v="0"/>
    <n v="291000"/>
    <n v="194"/>
    <n v="3000"/>
  </r>
  <r>
    <n v="11216"/>
    <x v="0"/>
    <x v="4"/>
    <n v="12"/>
    <n v="27"/>
    <s v="Montería"/>
    <x v="3"/>
    <n v="94"/>
    <n v="94"/>
    <x v="0"/>
    <n v="282000"/>
    <n v="188"/>
    <n v="3000"/>
  </r>
  <r>
    <n v="11217"/>
    <x v="0"/>
    <x v="10"/>
    <n v="6"/>
    <n v="15"/>
    <s v="Villavicencio"/>
    <x v="1"/>
    <n v="134"/>
    <n v="134"/>
    <x v="1"/>
    <n v="938000"/>
    <n v="536"/>
    <n v="7000"/>
  </r>
  <r>
    <n v="11218"/>
    <x v="0"/>
    <x v="7"/>
    <n v="2"/>
    <n v="14"/>
    <s v="Armenia"/>
    <x v="1"/>
    <n v="238"/>
    <n v="238"/>
    <x v="3"/>
    <n v="1023400"/>
    <n v="547.4"/>
    <n v="4300"/>
  </r>
  <r>
    <n v="11219"/>
    <x v="0"/>
    <x v="8"/>
    <n v="5"/>
    <n v="7"/>
    <s v="Palmira"/>
    <x v="0"/>
    <n v="86"/>
    <n v="86"/>
    <x v="3"/>
    <n v="473000"/>
    <n v="301"/>
    <n v="5500"/>
  </r>
  <r>
    <n v="11220"/>
    <x v="0"/>
    <x v="7"/>
    <n v="2"/>
    <n v="20"/>
    <s v="Valledupar"/>
    <x v="1"/>
    <n v="81"/>
    <n v="81"/>
    <x v="2"/>
    <n v="712800"/>
    <n v="307.8"/>
    <n v="8800"/>
  </r>
  <r>
    <n v="11221"/>
    <x v="0"/>
    <x v="5"/>
    <n v="9"/>
    <n v="27"/>
    <s v="Cúcuta"/>
    <x v="1"/>
    <n v="267"/>
    <n v="267"/>
    <x v="2"/>
    <n v="2002500"/>
    <n v="667.5"/>
    <n v="7500"/>
  </r>
  <r>
    <n v="11222"/>
    <x v="0"/>
    <x v="0"/>
    <n v="11"/>
    <n v="28"/>
    <s v="Cali"/>
    <x v="4"/>
    <n v="282"/>
    <n v="282"/>
    <x v="2"/>
    <n v="2115000"/>
    <n v="705"/>
    <n v="7500"/>
  </r>
  <r>
    <n v="11223"/>
    <x v="0"/>
    <x v="1"/>
    <n v="10"/>
    <n v="24"/>
    <s v="Cali"/>
    <x v="0"/>
    <n v="116"/>
    <n v="116"/>
    <x v="3"/>
    <n v="638000"/>
    <n v="406"/>
    <n v="5500"/>
  </r>
  <r>
    <n v="11224"/>
    <x v="0"/>
    <x v="6"/>
    <n v="1"/>
    <n v="28"/>
    <s v="Sincelejo"/>
    <x v="4"/>
    <n v="92"/>
    <n v="92"/>
    <x v="1"/>
    <n v="644000"/>
    <n v="368"/>
    <n v="7000"/>
  </r>
  <r>
    <n v="11225"/>
    <x v="0"/>
    <x v="7"/>
    <n v="2"/>
    <n v="8"/>
    <s v="Medellín"/>
    <x v="0"/>
    <n v="201"/>
    <n v="201"/>
    <x v="3"/>
    <n v="864300"/>
    <n v="462.3"/>
    <n v="4300"/>
  </r>
  <r>
    <n v="11226"/>
    <x v="0"/>
    <x v="6"/>
    <n v="1"/>
    <n v="13"/>
    <s v="Villavicencio"/>
    <x v="4"/>
    <n v="263"/>
    <n v="263"/>
    <x v="0"/>
    <n v="631200"/>
    <n v="368.2"/>
    <n v="2400"/>
  </r>
  <r>
    <n v="11227"/>
    <x v="0"/>
    <x v="0"/>
    <n v="11"/>
    <n v="10"/>
    <s v="Montería"/>
    <x v="2"/>
    <n v="249"/>
    <n v="249"/>
    <x v="2"/>
    <n v="1867500"/>
    <n v="622.5"/>
    <n v="7500"/>
  </r>
  <r>
    <n v="11228"/>
    <x v="0"/>
    <x v="8"/>
    <n v="5"/>
    <n v="24"/>
    <s v="Ibagué"/>
    <x v="3"/>
    <n v="87"/>
    <n v="87"/>
    <x v="0"/>
    <n v="261000"/>
    <n v="174"/>
    <n v="3000"/>
  </r>
  <r>
    <n v="11229"/>
    <x v="0"/>
    <x v="6"/>
    <n v="1"/>
    <n v="19"/>
    <s v="Popayán"/>
    <x v="3"/>
    <n v="64"/>
    <n v="64"/>
    <x v="1"/>
    <n v="448000"/>
    <n v="256"/>
    <n v="7000"/>
  </r>
  <r>
    <n v="11230"/>
    <x v="0"/>
    <x v="8"/>
    <n v="5"/>
    <n v="22"/>
    <s v="Medellín"/>
    <x v="4"/>
    <n v="295"/>
    <n v="295"/>
    <x v="2"/>
    <n v="2212500"/>
    <n v="737.5"/>
    <n v="7500"/>
  </r>
  <r>
    <n v="11231"/>
    <x v="0"/>
    <x v="4"/>
    <n v="12"/>
    <n v="24"/>
    <s v="Bucaramanga"/>
    <x v="4"/>
    <n v="211"/>
    <n v="211"/>
    <x v="2"/>
    <n v="1582500"/>
    <n v="527.5"/>
    <n v="7500"/>
  </r>
  <r>
    <n v="11232"/>
    <x v="0"/>
    <x v="8"/>
    <n v="5"/>
    <n v="9"/>
    <s v="Valledupar"/>
    <x v="4"/>
    <n v="65"/>
    <n v="65"/>
    <x v="3"/>
    <n v="357500"/>
    <n v="227.5"/>
    <n v="5500"/>
  </r>
  <r>
    <n v="11233"/>
    <x v="0"/>
    <x v="11"/>
    <n v="7"/>
    <n v="6"/>
    <s v="Montería"/>
    <x v="4"/>
    <n v="60"/>
    <n v="60"/>
    <x v="1"/>
    <n v="420000"/>
    <n v="240"/>
    <n v="7000"/>
  </r>
  <r>
    <n v="11234"/>
    <x v="0"/>
    <x v="9"/>
    <n v="3"/>
    <n v="30"/>
    <s v="Ibagué"/>
    <x v="1"/>
    <n v="54"/>
    <n v="54"/>
    <x v="0"/>
    <n v="162000"/>
    <n v="108"/>
    <n v="3000"/>
  </r>
  <r>
    <n v="11235"/>
    <x v="0"/>
    <x v="10"/>
    <n v="6"/>
    <n v="20"/>
    <s v="Santa Marta"/>
    <x v="3"/>
    <n v="57"/>
    <n v="57"/>
    <x v="3"/>
    <n v="313500"/>
    <n v="199.5"/>
    <n v="5500"/>
  </r>
  <r>
    <n v="11236"/>
    <x v="0"/>
    <x v="0"/>
    <n v="11"/>
    <n v="10"/>
    <s v="Ibagué"/>
    <x v="1"/>
    <n v="269"/>
    <n v="269"/>
    <x v="2"/>
    <n v="2017500"/>
    <n v="672.5"/>
    <n v="7500"/>
  </r>
  <r>
    <n v="11237"/>
    <x v="0"/>
    <x v="10"/>
    <n v="6"/>
    <n v="16"/>
    <s v="Neiva"/>
    <x v="4"/>
    <n v="115"/>
    <n v="115"/>
    <x v="0"/>
    <n v="345000"/>
    <n v="230"/>
    <n v="3000"/>
  </r>
  <r>
    <n v="11238"/>
    <x v="0"/>
    <x v="4"/>
    <n v="12"/>
    <n v="27"/>
    <s v="Medellín"/>
    <x v="3"/>
    <n v="78"/>
    <n v="78"/>
    <x v="0"/>
    <n v="234000"/>
    <n v="156"/>
    <n v="3000"/>
  </r>
  <r>
    <n v="11239"/>
    <x v="0"/>
    <x v="4"/>
    <n v="12"/>
    <n v="12"/>
    <s v="Cartagena"/>
    <x v="5"/>
    <n v="298"/>
    <n v="298"/>
    <x v="2"/>
    <n v="2235000"/>
    <n v="745"/>
    <n v="7500"/>
  </r>
  <r>
    <n v="11240"/>
    <x v="0"/>
    <x v="8"/>
    <n v="5"/>
    <n v="14"/>
    <s v="Barranquilla"/>
    <x v="1"/>
    <n v="73"/>
    <n v="73"/>
    <x v="0"/>
    <n v="219000"/>
    <n v="146"/>
    <n v="3000"/>
  </r>
  <r>
    <n v="11241"/>
    <x v="0"/>
    <x v="10"/>
    <n v="6"/>
    <n v="4"/>
    <s v="Santa Marta"/>
    <x v="4"/>
    <n v="116"/>
    <n v="116"/>
    <x v="0"/>
    <n v="348000"/>
    <n v="232"/>
    <n v="3000"/>
  </r>
  <r>
    <n v="11242"/>
    <x v="0"/>
    <x v="0"/>
    <n v="11"/>
    <n v="1"/>
    <s v="Palmira"/>
    <x v="5"/>
    <n v="86"/>
    <n v="86"/>
    <x v="0"/>
    <n v="258000"/>
    <n v="172"/>
    <n v="3000"/>
  </r>
  <r>
    <n v="11243"/>
    <x v="0"/>
    <x v="9"/>
    <n v="3"/>
    <n v="24"/>
    <s v="Valledupar"/>
    <x v="5"/>
    <n v="57"/>
    <n v="57"/>
    <x v="1"/>
    <n v="399000"/>
    <n v="228"/>
    <n v="7000"/>
  </r>
  <r>
    <n v="11244"/>
    <x v="0"/>
    <x v="1"/>
    <n v="10"/>
    <n v="3"/>
    <s v="Armenia"/>
    <x v="4"/>
    <n v="88"/>
    <n v="88"/>
    <x v="3"/>
    <n v="484000"/>
    <n v="308"/>
    <n v="5500"/>
  </r>
  <r>
    <n v="11245"/>
    <x v="0"/>
    <x v="10"/>
    <n v="6"/>
    <n v="6"/>
    <s v="Armenia"/>
    <x v="5"/>
    <n v="114"/>
    <n v="114"/>
    <x v="3"/>
    <n v="627000"/>
    <n v="399"/>
    <n v="5500"/>
  </r>
  <r>
    <n v="11246"/>
    <x v="0"/>
    <x v="3"/>
    <n v="8"/>
    <n v="27"/>
    <s v="Villavicencio"/>
    <x v="4"/>
    <n v="239"/>
    <n v="239"/>
    <x v="0"/>
    <n v="573600"/>
    <n v="334.6"/>
    <n v="2400"/>
  </r>
  <r>
    <n v="11247"/>
    <x v="0"/>
    <x v="6"/>
    <n v="1"/>
    <n v="14"/>
    <s v="Ibagué"/>
    <x v="0"/>
    <n v="217"/>
    <n v="217"/>
    <x v="0"/>
    <n v="520800"/>
    <n v="303.8"/>
    <n v="2400"/>
  </r>
  <r>
    <n v="11248"/>
    <x v="0"/>
    <x v="11"/>
    <n v="7"/>
    <n v="13"/>
    <s v="Barranquilla"/>
    <x v="2"/>
    <n v="272"/>
    <n v="272"/>
    <x v="3"/>
    <n v="1169600"/>
    <n v="625.6"/>
    <n v="4300"/>
  </r>
  <r>
    <n v="11249"/>
    <x v="0"/>
    <x v="11"/>
    <n v="7"/>
    <n v="29"/>
    <s v="Bogotá"/>
    <x v="0"/>
    <n v="110"/>
    <n v="110"/>
    <x v="2"/>
    <n v="968000"/>
    <n v="418"/>
    <n v="8800"/>
  </r>
  <r>
    <n v="11250"/>
    <x v="0"/>
    <x v="10"/>
    <n v="6"/>
    <n v="6"/>
    <s v="Santa Marta"/>
    <x v="5"/>
    <n v="50"/>
    <n v="50"/>
    <x v="3"/>
    <n v="275000"/>
    <n v="175"/>
    <n v="5500"/>
  </r>
  <r>
    <n v="11251"/>
    <x v="0"/>
    <x v="4"/>
    <n v="12"/>
    <n v="20"/>
    <s v="Valledupar"/>
    <x v="4"/>
    <n v="78"/>
    <n v="78"/>
    <x v="3"/>
    <n v="429000"/>
    <n v="273"/>
    <n v="5500"/>
  </r>
  <r>
    <n v="11252"/>
    <x v="0"/>
    <x v="7"/>
    <n v="2"/>
    <n v="8"/>
    <s v="Villavicencio"/>
    <x v="0"/>
    <n v="226"/>
    <n v="226"/>
    <x v="3"/>
    <n v="971800"/>
    <n v="519.79999999999995"/>
    <n v="4300"/>
  </r>
  <r>
    <n v="11253"/>
    <x v="0"/>
    <x v="3"/>
    <n v="8"/>
    <n v="11"/>
    <s v="Montería"/>
    <x v="0"/>
    <n v="294"/>
    <n v="294"/>
    <x v="0"/>
    <n v="705600"/>
    <n v="411.6"/>
    <n v="2400"/>
  </r>
  <r>
    <n v="11254"/>
    <x v="0"/>
    <x v="10"/>
    <n v="6"/>
    <n v="12"/>
    <s v="Bogotá"/>
    <x v="0"/>
    <n v="95"/>
    <n v="95"/>
    <x v="3"/>
    <n v="522500"/>
    <n v="332.5"/>
    <n v="5500"/>
  </r>
  <r>
    <n v="11255"/>
    <x v="0"/>
    <x v="10"/>
    <n v="6"/>
    <n v="10"/>
    <s v="Bogotá"/>
    <x v="3"/>
    <n v="57"/>
    <n v="57"/>
    <x v="0"/>
    <n v="171000"/>
    <n v="114"/>
    <n v="3000"/>
  </r>
  <r>
    <n v="11256"/>
    <x v="0"/>
    <x v="10"/>
    <n v="6"/>
    <n v="19"/>
    <s v="Valledupar"/>
    <x v="2"/>
    <n v="76"/>
    <n v="76"/>
    <x v="3"/>
    <n v="418000"/>
    <n v="266"/>
    <n v="5500"/>
  </r>
  <r>
    <n v="11257"/>
    <x v="0"/>
    <x v="5"/>
    <n v="9"/>
    <n v="14"/>
    <s v="Valledupar"/>
    <x v="3"/>
    <n v="97"/>
    <n v="97"/>
    <x v="0"/>
    <n v="291000"/>
    <n v="194"/>
    <n v="3000"/>
  </r>
  <r>
    <n v="11258"/>
    <x v="0"/>
    <x v="0"/>
    <n v="11"/>
    <n v="23"/>
    <s v="Manizales"/>
    <x v="3"/>
    <n v="105"/>
    <n v="105"/>
    <x v="3"/>
    <n v="577500"/>
    <n v="367.5"/>
    <n v="5500"/>
  </r>
  <r>
    <n v="11259"/>
    <x v="0"/>
    <x v="11"/>
    <n v="7"/>
    <n v="7"/>
    <s v="Montería"/>
    <x v="3"/>
    <n v="274"/>
    <n v="274"/>
    <x v="3"/>
    <n v="1178200"/>
    <n v="630.20000000000005"/>
    <n v="4300"/>
  </r>
  <r>
    <n v="11260"/>
    <x v="0"/>
    <x v="10"/>
    <n v="6"/>
    <n v="9"/>
    <s v="Medellín"/>
    <x v="3"/>
    <n v="84"/>
    <n v="84"/>
    <x v="0"/>
    <n v="252000"/>
    <n v="168"/>
    <n v="3000"/>
  </r>
  <r>
    <n v="11261"/>
    <x v="0"/>
    <x v="7"/>
    <n v="2"/>
    <n v="24"/>
    <s v="Sincelejo"/>
    <x v="4"/>
    <n v="115"/>
    <n v="115"/>
    <x v="1"/>
    <n v="805000"/>
    <n v="460"/>
    <n v="7000"/>
  </r>
  <r>
    <n v="11262"/>
    <x v="0"/>
    <x v="6"/>
    <n v="1"/>
    <n v="30"/>
    <s v="Cartagena"/>
    <x v="3"/>
    <n v="259"/>
    <n v="259"/>
    <x v="0"/>
    <n v="621600"/>
    <n v="362.6"/>
    <n v="2400"/>
  </r>
  <r>
    <n v="11263"/>
    <x v="0"/>
    <x v="0"/>
    <n v="11"/>
    <n v="3"/>
    <s v="Neiva"/>
    <x v="0"/>
    <n v="162"/>
    <n v="162"/>
    <x v="1"/>
    <n v="1134000"/>
    <n v="648"/>
    <n v="7000"/>
  </r>
  <r>
    <n v="11264"/>
    <x v="0"/>
    <x v="10"/>
    <n v="6"/>
    <n v="24"/>
    <s v="Armenia"/>
    <x v="0"/>
    <n v="85"/>
    <n v="85"/>
    <x v="3"/>
    <n v="467500"/>
    <n v="297.5"/>
    <n v="5500"/>
  </r>
  <r>
    <n v="11265"/>
    <x v="0"/>
    <x v="3"/>
    <n v="8"/>
    <n v="12"/>
    <s v="Manizales"/>
    <x v="2"/>
    <n v="74"/>
    <n v="74"/>
    <x v="2"/>
    <n v="651200"/>
    <n v="281.2"/>
    <n v="8800"/>
  </r>
  <r>
    <n v="11266"/>
    <x v="0"/>
    <x v="3"/>
    <n v="8"/>
    <n v="22"/>
    <s v="Montería"/>
    <x v="0"/>
    <n v="82"/>
    <n v="82"/>
    <x v="2"/>
    <n v="721600"/>
    <n v="311.60000000000002"/>
    <n v="8800"/>
  </r>
  <r>
    <n v="11267"/>
    <x v="0"/>
    <x v="5"/>
    <n v="9"/>
    <n v="13"/>
    <s v="Montería"/>
    <x v="2"/>
    <n v="147"/>
    <n v="147"/>
    <x v="1"/>
    <n v="1029000"/>
    <n v="588"/>
    <n v="7000"/>
  </r>
  <r>
    <n v="11268"/>
    <x v="0"/>
    <x v="2"/>
    <n v="4"/>
    <n v="19"/>
    <s v="Ibagué"/>
    <x v="2"/>
    <n v="137"/>
    <n v="137"/>
    <x v="1"/>
    <n v="959000"/>
    <n v="548"/>
    <n v="7000"/>
  </r>
  <r>
    <n v="11269"/>
    <x v="0"/>
    <x v="4"/>
    <n v="12"/>
    <n v="9"/>
    <s v="Manizales"/>
    <x v="4"/>
    <n v="76"/>
    <n v="76"/>
    <x v="1"/>
    <n v="532000"/>
    <n v="304"/>
    <n v="7000"/>
  </r>
  <r>
    <n v="11270"/>
    <x v="0"/>
    <x v="0"/>
    <n v="11"/>
    <n v="17"/>
    <s v="Bucaramanga"/>
    <x v="2"/>
    <n v="86"/>
    <n v="86"/>
    <x v="0"/>
    <n v="258000"/>
    <n v="172"/>
    <n v="3000"/>
  </r>
  <r>
    <n v="11271"/>
    <x v="0"/>
    <x v="6"/>
    <n v="1"/>
    <n v="1"/>
    <s v="Valledupar"/>
    <x v="4"/>
    <n v="257"/>
    <n v="257"/>
    <x v="0"/>
    <n v="616800"/>
    <n v="359.8"/>
    <n v="2400"/>
  </r>
  <r>
    <n v="11272"/>
    <x v="0"/>
    <x v="9"/>
    <n v="3"/>
    <n v="25"/>
    <s v="Sincelejo"/>
    <x v="1"/>
    <n v="53"/>
    <n v="53"/>
    <x v="1"/>
    <n v="371000"/>
    <n v="212"/>
    <n v="7000"/>
  </r>
  <r>
    <n v="11273"/>
    <x v="0"/>
    <x v="6"/>
    <n v="1"/>
    <n v="6"/>
    <s v="Valledupar"/>
    <x v="4"/>
    <n v="51"/>
    <n v="51"/>
    <x v="2"/>
    <n v="448800"/>
    <n v="193.8"/>
    <n v="8800"/>
  </r>
  <r>
    <n v="11274"/>
    <x v="0"/>
    <x v="0"/>
    <n v="11"/>
    <n v="10"/>
    <s v="Valledupar"/>
    <x v="5"/>
    <n v="106"/>
    <n v="106"/>
    <x v="3"/>
    <n v="583000"/>
    <n v="371"/>
    <n v="5500"/>
  </r>
  <r>
    <n v="11275"/>
    <x v="0"/>
    <x v="7"/>
    <n v="2"/>
    <n v="10"/>
    <s v="Santa Marta"/>
    <x v="3"/>
    <n v="148"/>
    <n v="148"/>
    <x v="1"/>
    <n v="1036000"/>
    <n v="592"/>
    <n v="7000"/>
  </r>
  <r>
    <n v="11276"/>
    <x v="0"/>
    <x v="6"/>
    <n v="1"/>
    <n v="22"/>
    <s v="Popayán"/>
    <x v="5"/>
    <n v="201"/>
    <n v="201"/>
    <x v="0"/>
    <n v="482400"/>
    <n v="281.39999999999998"/>
    <n v="2400"/>
  </r>
  <r>
    <n v="11277"/>
    <x v="0"/>
    <x v="5"/>
    <n v="9"/>
    <n v="28"/>
    <s v="Montería"/>
    <x v="4"/>
    <n v="57"/>
    <n v="57"/>
    <x v="1"/>
    <n v="399000"/>
    <n v="228"/>
    <n v="7000"/>
  </r>
  <r>
    <n v="11278"/>
    <x v="0"/>
    <x v="9"/>
    <n v="3"/>
    <n v="9"/>
    <s v="Valledupar"/>
    <x v="0"/>
    <n v="104"/>
    <n v="104"/>
    <x v="3"/>
    <n v="572000"/>
    <n v="364"/>
    <n v="5500"/>
  </r>
  <r>
    <n v="11279"/>
    <x v="0"/>
    <x v="8"/>
    <n v="5"/>
    <n v="15"/>
    <s v="Valledupar"/>
    <x v="4"/>
    <n v="72"/>
    <n v="72"/>
    <x v="3"/>
    <n v="396000"/>
    <n v="252"/>
    <n v="5500"/>
  </r>
  <r>
    <n v="11280"/>
    <x v="0"/>
    <x v="9"/>
    <n v="3"/>
    <n v="24"/>
    <s v="Palmira"/>
    <x v="3"/>
    <n v="99"/>
    <n v="99"/>
    <x v="0"/>
    <n v="297000"/>
    <n v="198"/>
    <n v="3000"/>
  </r>
  <r>
    <n v="11281"/>
    <x v="0"/>
    <x v="10"/>
    <n v="6"/>
    <n v="2"/>
    <s v="Palmira"/>
    <x v="4"/>
    <n v="118"/>
    <n v="118"/>
    <x v="0"/>
    <n v="354000"/>
    <n v="236"/>
    <n v="3000"/>
  </r>
  <r>
    <n v="11282"/>
    <x v="0"/>
    <x v="7"/>
    <n v="2"/>
    <n v="12"/>
    <s v="Manizales"/>
    <x v="1"/>
    <n v="158"/>
    <n v="158"/>
    <x v="1"/>
    <n v="1106000"/>
    <n v="632"/>
    <n v="7000"/>
  </r>
  <r>
    <n v="11283"/>
    <x v="0"/>
    <x v="10"/>
    <n v="6"/>
    <n v="11"/>
    <s v="Bogotá"/>
    <x v="2"/>
    <n v="164"/>
    <n v="164"/>
    <x v="1"/>
    <n v="1148000"/>
    <n v="656"/>
    <n v="7000"/>
  </r>
  <r>
    <n v="11284"/>
    <x v="0"/>
    <x v="0"/>
    <n v="11"/>
    <n v="5"/>
    <s v="Valledupar"/>
    <x v="2"/>
    <n v="201"/>
    <n v="201"/>
    <x v="2"/>
    <n v="1507500"/>
    <n v="502.5"/>
    <n v="7500"/>
  </r>
  <r>
    <n v="11285"/>
    <x v="0"/>
    <x v="7"/>
    <n v="2"/>
    <n v="3"/>
    <s v="Villavicencio"/>
    <x v="2"/>
    <n v="202"/>
    <n v="202"/>
    <x v="3"/>
    <n v="868600"/>
    <n v="464.6"/>
    <n v="4300"/>
  </r>
  <r>
    <n v="11286"/>
    <x v="0"/>
    <x v="3"/>
    <n v="8"/>
    <n v="23"/>
    <s v="Cúcuta"/>
    <x v="0"/>
    <n v="230"/>
    <n v="230"/>
    <x v="3"/>
    <n v="989000"/>
    <n v="529"/>
    <n v="4300"/>
  </r>
  <r>
    <n v="11287"/>
    <x v="0"/>
    <x v="8"/>
    <n v="5"/>
    <n v="26"/>
    <s v="Cali"/>
    <x v="1"/>
    <n v="85"/>
    <n v="85"/>
    <x v="3"/>
    <n v="467500"/>
    <n v="297.5"/>
    <n v="5500"/>
  </r>
  <r>
    <n v="11288"/>
    <x v="0"/>
    <x v="9"/>
    <n v="3"/>
    <n v="19"/>
    <s v="Pasto"/>
    <x v="1"/>
    <n v="76"/>
    <n v="76"/>
    <x v="0"/>
    <n v="228000"/>
    <n v="152"/>
    <n v="3000"/>
  </r>
  <r>
    <n v="11289"/>
    <x v="0"/>
    <x v="10"/>
    <n v="6"/>
    <n v="6"/>
    <s v="Barranquilla"/>
    <x v="3"/>
    <n v="70"/>
    <n v="70"/>
    <x v="3"/>
    <n v="385000"/>
    <n v="245"/>
    <n v="5500"/>
  </r>
  <r>
    <n v="11290"/>
    <x v="0"/>
    <x v="9"/>
    <n v="3"/>
    <n v="16"/>
    <s v="Ibagué"/>
    <x v="5"/>
    <n v="117"/>
    <n v="117"/>
    <x v="0"/>
    <n v="351000"/>
    <n v="234"/>
    <n v="3000"/>
  </r>
  <r>
    <n v="11291"/>
    <x v="0"/>
    <x v="4"/>
    <n v="12"/>
    <n v="21"/>
    <s v="Popayán"/>
    <x v="0"/>
    <n v="57"/>
    <n v="57"/>
    <x v="0"/>
    <n v="171000"/>
    <n v="114"/>
    <n v="3000"/>
  </r>
  <r>
    <n v="11292"/>
    <x v="0"/>
    <x v="8"/>
    <n v="5"/>
    <n v="3"/>
    <s v="Sincelejo"/>
    <x v="3"/>
    <n v="82"/>
    <n v="82"/>
    <x v="0"/>
    <n v="246000"/>
    <n v="164"/>
    <n v="3000"/>
  </r>
  <r>
    <n v="11293"/>
    <x v="0"/>
    <x v="3"/>
    <n v="8"/>
    <n v="9"/>
    <s v="Popayán"/>
    <x v="4"/>
    <n v="267"/>
    <n v="267"/>
    <x v="3"/>
    <n v="1148100"/>
    <n v="614.1"/>
    <n v="4300"/>
  </r>
  <r>
    <n v="11294"/>
    <x v="0"/>
    <x v="9"/>
    <n v="3"/>
    <n v="7"/>
    <s v="Cúcuta"/>
    <x v="1"/>
    <n v="164"/>
    <n v="164"/>
    <x v="1"/>
    <n v="1148000"/>
    <n v="656"/>
    <n v="7000"/>
  </r>
  <r>
    <n v="11295"/>
    <x v="0"/>
    <x v="6"/>
    <n v="1"/>
    <n v="3"/>
    <s v="Pereira"/>
    <x v="1"/>
    <n v="107"/>
    <n v="107"/>
    <x v="2"/>
    <n v="941600"/>
    <n v="406.6"/>
    <n v="8800"/>
  </r>
  <r>
    <n v="11296"/>
    <x v="0"/>
    <x v="7"/>
    <n v="2"/>
    <n v="3"/>
    <s v="Medellín"/>
    <x v="1"/>
    <n v="278"/>
    <n v="278"/>
    <x v="0"/>
    <n v="667200"/>
    <n v="389.2"/>
    <n v="2400"/>
  </r>
  <r>
    <n v="11297"/>
    <x v="0"/>
    <x v="4"/>
    <n v="12"/>
    <n v="17"/>
    <s v="Popayán"/>
    <x v="1"/>
    <n v="268"/>
    <n v="268"/>
    <x v="2"/>
    <n v="2010000"/>
    <n v="670"/>
    <n v="7500"/>
  </r>
  <r>
    <n v="11298"/>
    <x v="0"/>
    <x v="4"/>
    <n v="12"/>
    <n v="30"/>
    <s v="Cali"/>
    <x v="5"/>
    <n v="54"/>
    <n v="54"/>
    <x v="3"/>
    <n v="297000"/>
    <n v="189"/>
    <n v="5500"/>
  </r>
  <r>
    <n v="11299"/>
    <x v="0"/>
    <x v="9"/>
    <n v="3"/>
    <n v="26"/>
    <s v="Sincelejo"/>
    <x v="1"/>
    <n v="92"/>
    <n v="92"/>
    <x v="1"/>
    <n v="644000"/>
    <n v="368"/>
    <n v="7000"/>
  </r>
  <r>
    <n v="11300"/>
    <x v="0"/>
    <x v="0"/>
    <n v="11"/>
    <n v="13"/>
    <s v="Barranquilla"/>
    <x v="0"/>
    <n v="58"/>
    <n v="58"/>
    <x v="3"/>
    <n v="319000"/>
    <n v="203"/>
    <n v="5500"/>
  </r>
  <r>
    <n v="11301"/>
    <x v="0"/>
    <x v="6"/>
    <n v="1"/>
    <n v="7"/>
    <s v="Armenia"/>
    <x v="0"/>
    <n v="51"/>
    <n v="51"/>
    <x v="2"/>
    <n v="448800"/>
    <n v="193.8"/>
    <n v="8800"/>
  </r>
  <r>
    <n v="11302"/>
    <x v="0"/>
    <x v="9"/>
    <n v="3"/>
    <n v="14"/>
    <s v="Barranquilla"/>
    <x v="0"/>
    <n v="273"/>
    <n v="273"/>
    <x v="2"/>
    <n v="2047500"/>
    <n v="682.5"/>
    <n v="7500"/>
  </r>
  <r>
    <n v="11303"/>
    <x v="0"/>
    <x v="7"/>
    <n v="2"/>
    <n v="6"/>
    <s v="Medellín"/>
    <x v="4"/>
    <n v="114"/>
    <n v="114"/>
    <x v="1"/>
    <n v="798000"/>
    <n v="456"/>
    <n v="7000"/>
  </r>
  <r>
    <n v="11304"/>
    <x v="0"/>
    <x v="6"/>
    <n v="1"/>
    <n v="27"/>
    <s v="Santa Marta"/>
    <x v="3"/>
    <n v="234"/>
    <n v="234"/>
    <x v="0"/>
    <n v="561600"/>
    <n v="327.60000000000002"/>
    <n v="2400"/>
  </r>
  <r>
    <n v="11305"/>
    <x v="0"/>
    <x v="2"/>
    <n v="4"/>
    <n v="19"/>
    <s v="Valledupar"/>
    <x v="5"/>
    <n v="68"/>
    <n v="68"/>
    <x v="3"/>
    <n v="374000"/>
    <n v="238"/>
    <n v="5500"/>
  </r>
  <r>
    <n v="11306"/>
    <x v="0"/>
    <x v="8"/>
    <n v="5"/>
    <n v="25"/>
    <s v="Popayán"/>
    <x v="1"/>
    <n v="151"/>
    <n v="151"/>
    <x v="1"/>
    <n v="1057000"/>
    <n v="604"/>
    <n v="7000"/>
  </r>
  <r>
    <n v="11307"/>
    <x v="0"/>
    <x v="11"/>
    <n v="7"/>
    <n v="11"/>
    <s v="Bogotá"/>
    <x v="5"/>
    <n v="232"/>
    <n v="232"/>
    <x v="0"/>
    <n v="556800"/>
    <n v="324.8"/>
    <n v="2400"/>
  </r>
  <r>
    <n v="11308"/>
    <x v="0"/>
    <x v="0"/>
    <n v="11"/>
    <n v="24"/>
    <s v="Neiva"/>
    <x v="3"/>
    <n v="50"/>
    <n v="50"/>
    <x v="3"/>
    <n v="275000"/>
    <n v="175"/>
    <n v="5500"/>
  </r>
  <r>
    <n v="11309"/>
    <x v="0"/>
    <x v="10"/>
    <n v="6"/>
    <n v="25"/>
    <s v="Bogotá"/>
    <x v="0"/>
    <n v="52"/>
    <n v="52"/>
    <x v="0"/>
    <n v="156000"/>
    <n v="104"/>
    <n v="3000"/>
  </r>
  <r>
    <n v="11310"/>
    <x v="0"/>
    <x v="8"/>
    <n v="5"/>
    <n v="12"/>
    <s v="Neiva"/>
    <x v="2"/>
    <n v="201"/>
    <n v="201"/>
    <x v="2"/>
    <n v="1507500"/>
    <n v="502.5"/>
    <n v="7500"/>
  </r>
  <r>
    <n v="11311"/>
    <x v="0"/>
    <x v="0"/>
    <n v="11"/>
    <n v="23"/>
    <s v="Pasto"/>
    <x v="3"/>
    <n v="156"/>
    <n v="156"/>
    <x v="1"/>
    <n v="1092000"/>
    <n v="624"/>
    <n v="7000"/>
  </r>
  <r>
    <n v="11312"/>
    <x v="0"/>
    <x v="11"/>
    <n v="7"/>
    <n v="19"/>
    <s v="Valledupar"/>
    <x v="0"/>
    <n v="205"/>
    <n v="205"/>
    <x v="3"/>
    <n v="881500"/>
    <n v="471.5"/>
    <n v="4300"/>
  </r>
  <r>
    <n v="11313"/>
    <x v="0"/>
    <x v="5"/>
    <n v="9"/>
    <n v="3"/>
    <s v="Ibagué"/>
    <x v="4"/>
    <n v="120"/>
    <n v="120"/>
    <x v="1"/>
    <n v="840000"/>
    <n v="480"/>
    <n v="7000"/>
  </r>
  <r>
    <n v="11314"/>
    <x v="0"/>
    <x v="1"/>
    <n v="10"/>
    <n v="6"/>
    <s v="Barranquilla"/>
    <x v="4"/>
    <n v="180"/>
    <n v="180"/>
    <x v="1"/>
    <n v="1260000"/>
    <n v="720"/>
    <n v="7000"/>
  </r>
  <r>
    <n v="11315"/>
    <x v="0"/>
    <x v="5"/>
    <n v="9"/>
    <n v="24"/>
    <s v="Pereira"/>
    <x v="1"/>
    <n v="59"/>
    <n v="59"/>
    <x v="0"/>
    <n v="177000"/>
    <n v="118"/>
    <n v="3000"/>
  </r>
  <r>
    <n v="11316"/>
    <x v="0"/>
    <x v="11"/>
    <n v="7"/>
    <n v="9"/>
    <s v="Bucaramanga"/>
    <x v="3"/>
    <n v="80"/>
    <n v="80"/>
    <x v="1"/>
    <n v="560000"/>
    <n v="320"/>
    <n v="7000"/>
  </r>
  <r>
    <n v="11317"/>
    <x v="0"/>
    <x v="3"/>
    <n v="8"/>
    <n v="12"/>
    <s v="Sincelejo"/>
    <x v="2"/>
    <n v="223"/>
    <n v="223"/>
    <x v="0"/>
    <n v="535200"/>
    <n v="312.2"/>
    <n v="2400"/>
  </r>
  <r>
    <n v="11318"/>
    <x v="0"/>
    <x v="7"/>
    <n v="2"/>
    <n v="23"/>
    <s v="Neiva"/>
    <x v="0"/>
    <n v="55"/>
    <n v="55"/>
    <x v="2"/>
    <n v="484000"/>
    <n v="209"/>
    <n v="8800"/>
  </r>
  <r>
    <n v="11319"/>
    <x v="0"/>
    <x v="1"/>
    <n v="10"/>
    <n v="9"/>
    <s v="Palmira"/>
    <x v="2"/>
    <n v="125"/>
    <n v="125"/>
    <x v="1"/>
    <n v="875000"/>
    <n v="500"/>
    <n v="7000"/>
  </r>
  <r>
    <n v="11320"/>
    <x v="0"/>
    <x v="9"/>
    <n v="3"/>
    <n v="16"/>
    <s v="Cali"/>
    <x v="5"/>
    <n v="76"/>
    <n v="76"/>
    <x v="0"/>
    <n v="228000"/>
    <n v="152"/>
    <n v="3000"/>
  </r>
  <r>
    <n v="11321"/>
    <x v="0"/>
    <x v="8"/>
    <n v="5"/>
    <n v="17"/>
    <s v="Pereira"/>
    <x v="4"/>
    <n v="107"/>
    <n v="107"/>
    <x v="3"/>
    <n v="588500"/>
    <n v="374.5"/>
    <n v="5500"/>
  </r>
  <r>
    <n v="11322"/>
    <x v="0"/>
    <x v="11"/>
    <n v="7"/>
    <n v="20"/>
    <s v="Montería"/>
    <x v="1"/>
    <n v="128"/>
    <n v="128"/>
    <x v="1"/>
    <n v="896000"/>
    <n v="512"/>
    <n v="7000"/>
  </r>
  <r>
    <n v="11323"/>
    <x v="0"/>
    <x v="4"/>
    <n v="12"/>
    <n v="3"/>
    <s v="Bucaramanga"/>
    <x v="3"/>
    <n v="91"/>
    <n v="91"/>
    <x v="3"/>
    <n v="500500"/>
    <n v="318.5"/>
    <n v="5500"/>
  </r>
  <r>
    <n v="11324"/>
    <x v="0"/>
    <x v="11"/>
    <n v="7"/>
    <n v="1"/>
    <s v="Pereira"/>
    <x v="5"/>
    <n v="107"/>
    <n v="107"/>
    <x v="2"/>
    <n v="941600"/>
    <n v="406.6"/>
    <n v="8800"/>
  </r>
  <r>
    <n v="11325"/>
    <x v="0"/>
    <x v="4"/>
    <n v="12"/>
    <n v="13"/>
    <s v="Popayán"/>
    <x v="4"/>
    <n v="222"/>
    <n v="222"/>
    <x v="2"/>
    <n v="1665000"/>
    <n v="555"/>
    <n v="7500"/>
  </r>
  <r>
    <n v="11326"/>
    <x v="0"/>
    <x v="6"/>
    <n v="1"/>
    <n v="22"/>
    <s v="Popayán"/>
    <x v="3"/>
    <n v="252"/>
    <n v="252"/>
    <x v="3"/>
    <n v="1083600"/>
    <n v="579.6"/>
    <n v="4300"/>
  </r>
  <r>
    <n v="11327"/>
    <x v="0"/>
    <x v="4"/>
    <n v="12"/>
    <n v="15"/>
    <s v="Villavicencio"/>
    <x v="4"/>
    <n v="60"/>
    <n v="60"/>
    <x v="3"/>
    <n v="330000"/>
    <n v="210"/>
    <n v="5500"/>
  </r>
  <r>
    <n v="11328"/>
    <x v="0"/>
    <x v="9"/>
    <n v="3"/>
    <n v="2"/>
    <s v="Armenia"/>
    <x v="3"/>
    <n v="217"/>
    <n v="217"/>
    <x v="2"/>
    <n v="1627500"/>
    <n v="542.5"/>
    <n v="7500"/>
  </r>
  <r>
    <n v="11329"/>
    <x v="0"/>
    <x v="5"/>
    <n v="9"/>
    <n v="15"/>
    <s v="Cúcuta"/>
    <x v="0"/>
    <n v="117"/>
    <n v="117"/>
    <x v="3"/>
    <n v="643500"/>
    <n v="409.5"/>
    <n v="5500"/>
  </r>
  <r>
    <n v="11330"/>
    <x v="0"/>
    <x v="6"/>
    <n v="1"/>
    <n v="15"/>
    <s v="Neiva"/>
    <x v="3"/>
    <n v="91"/>
    <n v="91"/>
    <x v="2"/>
    <n v="800800"/>
    <n v="345.8"/>
    <n v="8800"/>
  </r>
  <r>
    <n v="11331"/>
    <x v="0"/>
    <x v="7"/>
    <n v="2"/>
    <n v="4"/>
    <s v="Palmira"/>
    <x v="1"/>
    <n v="160"/>
    <n v="160"/>
    <x v="1"/>
    <n v="1120000"/>
    <n v="640"/>
    <n v="7000"/>
  </r>
  <r>
    <n v="11332"/>
    <x v="0"/>
    <x v="6"/>
    <n v="1"/>
    <n v="13"/>
    <s v="Pasto"/>
    <x v="1"/>
    <n v="275"/>
    <n v="275"/>
    <x v="3"/>
    <n v="1182500"/>
    <n v="632.5"/>
    <n v="4300"/>
  </r>
  <r>
    <n v="11333"/>
    <x v="0"/>
    <x v="3"/>
    <n v="8"/>
    <n v="24"/>
    <s v="Popayán"/>
    <x v="5"/>
    <n v="271"/>
    <n v="271"/>
    <x v="0"/>
    <n v="650400"/>
    <n v="379.4"/>
    <n v="2400"/>
  </r>
  <r>
    <n v="11334"/>
    <x v="0"/>
    <x v="11"/>
    <n v="7"/>
    <n v="24"/>
    <s v="Sincelejo"/>
    <x v="0"/>
    <n v="76"/>
    <n v="76"/>
    <x v="2"/>
    <n v="668800"/>
    <n v="288.8"/>
    <n v="8800"/>
  </r>
  <r>
    <n v="11335"/>
    <x v="0"/>
    <x v="3"/>
    <n v="8"/>
    <n v="15"/>
    <s v="Barranquilla"/>
    <x v="1"/>
    <n v="274"/>
    <n v="274"/>
    <x v="3"/>
    <n v="1178200"/>
    <n v="630.20000000000005"/>
    <n v="4300"/>
  </r>
  <r>
    <n v="11336"/>
    <x v="0"/>
    <x v="3"/>
    <n v="8"/>
    <n v="6"/>
    <s v="Valledupar"/>
    <x v="5"/>
    <n v="243"/>
    <n v="243"/>
    <x v="3"/>
    <n v="1044900"/>
    <n v="558.9"/>
    <n v="4300"/>
  </r>
  <r>
    <n v="11337"/>
    <x v="0"/>
    <x v="2"/>
    <n v="4"/>
    <n v="29"/>
    <s v="Valledupar"/>
    <x v="3"/>
    <n v="117"/>
    <n v="117"/>
    <x v="3"/>
    <n v="643500"/>
    <n v="409.5"/>
    <n v="5500"/>
  </r>
  <r>
    <n v="11338"/>
    <x v="0"/>
    <x v="4"/>
    <n v="12"/>
    <n v="18"/>
    <s v="Barranquilla"/>
    <x v="4"/>
    <n v="174"/>
    <n v="174"/>
    <x v="1"/>
    <n v="1218000"/>
    <n v="696"/>
    <n v="7000"/>
  </r>
  <r>
    <n v="11339"/>
    <x v="0"/>
    <x v="8"/>
    <n v="5"/>
    <n v="13"/>
    <s v="Palmira"/>
    <x v="3"/>
    <n v="285"/>
    <n v="285"/>
    <x v="2"/>
    <n v="2137500"/>
    <n v="712.5"/>
    <n v="7500"/>
  </r>
  <r>
    <n v="11340"/>
    <x v="0"/>
    <x v="10"/>
    <n v="6"/>
    <n v="21"/>
    <s v="Montería"/>
    <x v="0"/>
    <n v="66"/>
    <n v="66"/>
    <x v="1"/>
    <n v="462000"/>
    <n v="264"/>
    <n v="7000"/>
  </r>
  <r>
    <n v="11341"/>
    <x v="0"/>
    <x v="0"/>
    <n v="11"/>
    <n v="9"/>
    <s v="Valledupar"/>
    <x v="4"/>
    <n v="93"/>
    <n v="93"/>
    <x v="1"/>
    <n v="651000"/>
    <n v="372"/>
    <n v="7000"/>
  </r>
  <r>
    <n v="11342"/>
    <x v="0"/>
    <x v="3"/>
    <n v="8"/>
    <n v="17"/>
    <s v="Pasto"/>
    <x v="3"/>
    <n v="84"/>
    <n v="84"/>
    <x v="2"/>
    <n v="739200"/>
    <n v="319.2"/>
    <n v="8800"/>
  </r>
  <r>
    <n v="11343"/>
    <x v="0"/>
    <x v="0"/>
    <n v="11"/>
    <n v="12"/>
    <s v="Ibagué"/>
    <x v="4"/>
    <n v="79"/>
    <n v="79"/>
    <x v="0"/>
    <n v="237000"/>
    <n v="158"/>
    <n v="3000"/>
  </r>
  <r>
    <n v="11344"/>
    <x v="0"/>
    <x v="4"/>
    <n v="12"/>
    <n v="26"/>
    <s v="Cali"/>
    <x v="4"/>
    <n v="50"/>
    <n v="50"/>
    <x v="3"/>
    <n v="275000"/>
    <n v="175"/>
    <n v="5500"/>
  </r>
  <r>
    <n v="11345"/>
    <x v="0"/>
    <x v="3"/>
    <n v="8"/>
    <n v="15"/>
    <s v="Barranquilla"/>
    <x v="5"/>
    <n v="89"/>
    <n v="89"/>
    <x v="2"/>
    <n v="783200"/>
    <n v="338.2"/>
    <n v="8800"/>
  </r>
  <r>
    <n v="11346"/>
    <x v="0"/>
    <x v="2"/>
    <n v="4"/>
    <n v="20"/>
    <s v="Villavicencio"/>
    <x v="0"/>
    <n v="89"/>
    <n v="89"/>
    <x v="3"/>
    <n v="489500"/>
    <n v="311.5"/>
    <n v="5500"/>
  </r>
  <r>
    <n v="11347"/>
    <x v="0"/>
    <x v="1"/>
    <n v="10"/>
    <n v="10"/>
    <s v="Ibagué"/>
    <x v="4"/>
    <n v="120"/>
    <n v="120"/>
    <x v="3"/>
    <n v="660000"/>
    <n v="420"/>
    <n v="5500"/>
  </r>
  <r>
    <n v="11348"/>
    <x v="0"/>
    <x v="1"/>
    <n v="10"/>
    <n v="4"/>
    <s v="Montería"/>
    <x v="5"/>
    <n v="50"/>
    <n v="50"/>
    <x v="0"/>
    <n v="150000"/>
    <n v="100"/>
    <n v="3000"/>
  </r>
  <r>
    <n v="11349"/>
    <x v="0"/>
    <x v="10"/>
    <n v="6"/>
    <n v="26"/>
    <s v="Bucaramanga"/>
    <x v="1"/>
    <n v="215"/>
    <n v="215"/>
    <x v="2"/>
    <n v="1612500"/>
    <n v="537.5"/>
    <n v="7500"/>
  </r>
  <r>
    <n v="11350"/>
    <x v="0"/>
    <x v="10"/>
    <n v="6"/>
    <n v="25"/>
    <s v="Valledupar"/>
    <x v="5"/>
    <n v="112"/>
    <n v="112"/>
    <x v="3"/>
    <n v="616000"/>
    <n v="392"/>
    <n v="5500"/>
  </r>
  <r>
    <n v="11351"/>
    <x v="0"/>
    <x v="11"/>
    <n v="7"/>
    <n v="15"/>
    <s v="Sincelejo"/>
    <x v="3"/>
    <n v="99"/>
    <n v="99"/>
    <x v="2"/>
    <n v="871200"/>
    <n v="376.2"/>
    <n v="8800"/>
  </r>
  <r>
    <n v="11352"/>
    <x v="0"/>
    <x v="11"/>
    <n v="7"/>
    <n v="1"/>
    <s v="Montería"/>
    <x v="0"/>
    <n v="209"/>
    <n v="209"/>
    <x v="3"/>
    <n v="898700"/>
    <n v="480.7"/>
    <n v="4300"/>
  </r>
  <r>
    <n v="11353"/>
    <x v="0"/>
    <x v="7"/>
    <n v="2"/>
    <n v="14"/>
    <s v="Cali"/>
    <x v="2"/>
    <n v="226"/>
    <n v="226"/>
    <x v="0"/>
    <n v="542400"/>
    <n v="316.39999999999998"/>
    <n v="2400"/>
  </r>
  <r>
    <n v="11354"/>
    <x v="0"/>
    <x v="3"/>
    <n v="8"/>
    <n v="11"/>
    <s v="Cúcuta"/>
    <x v="1"/>
    <n v="97"/>
    <n v="97"/>
    <x v="1"/>
    <n v="679000"/>
    <n v="388"/>
    <n v="7000"/>
  </r>
  <r>
    <n v="11355"/>
    <x v="0"/>
    <x v="6"/>
    <n v="1"/>
    <n v="9"/>
    <s v="Popayán"/>
    <x v="5"/>
    <n v="64"/>
    <n v="64"/>
    <x v="1"/>
    <n v="448000"/>
    <n v="256"/>
    <n v="7000"/>
  </r>
  <r>
    <n v="11356"/>
    <x v="0"/>
    <x v="3"/>
    <n v="8"/>
    <n v="18"/>
    <s v="Pasto"/>
    <x v="4"/>
    <n v="259"/>
    <n v="259"/>
    <x v="0"/>
    <n v="621600"/>
    <n v="362.6"/>
    <n v="2400"/>
  </r>
  <r>
    <n v="11357"/>
    <x v="0"/>
    <x v="0"/>
    <n v="11"/>
    <n v="29"/>
    <s v="Manizales"/>
    <x v="1"/>
    <n v="63"/>
    <n v="63"/>
    <x v="0"/>
    <n v="189000"/>
    <n v="126"/>
    <n v="3000"/>
  </r>
  <r>
    <n v="11358"/>
    <x v="0"/>
    <x v="9"/>
    <n v="3"/>
    <n v="22"/>
    <s v="Villavicencio"/>
    <x v="2"/>
    <n v="111"/>
    <n v="111"/>
    <x v="0"/>
    <n v="333000"/>
    <n v="222"/>
    <n v="3000"/>
  </r>
  <r>
    <n v="11359"/>
    <x v="0"/>
    <x v="2"/>
    <n v="4"/>
    <n v="18"/>
    <s v="Bogotá"/>
    <x v="4"/>
    <n v="220"/>
    <n v="220"/>
    <x v="2"/>
    <n v="1650000"/>
    <n v="550"/>
    <n v="7500"/>
  </r>
  <r>
    <n v="11360"/>
    <x v="0"/>
    <x v="4"/>
    <n v="12"/>
    <n v="19"/>
    <s v="Bucaramanga"/>
    <x v="2"/>
    <n v="254"/>
    <n v="254"/>
    <x v="2"/>
    <n v="1905000"/>
    <n v="635"/>
    <n v="7500"/>
  </r>
  <r>
    <n v="11361"/>
    <x v="0"/>
    <x v="3"/>
    <n v="8"/>
    <n v="7"/>
    <s v="Barranquilla"/>
    <x v="3"/>
    <n v="62"/>
    <n v="62"/>
    <x v="2"/>
    <n v="545600"/>
    <n v="235.6"/>
    <n v="8800"/>
  </r>
  <r>
    <n v="11362"/>
    <x v="0"/>
    <x v="0"/>
    <n v="11"/>
    <n v="24"/>
    <s v="Armenia"/>
    <x v="2"/>
    <n v="170"/>
    <n v="170"/>
    <x v="1"/>
    <n v="1190000"/>
    <n v="680"/>
    <n v="7000"/>
  </r>
  <r>
    <n v="11363"/>
    <x v="0"/>
    <x v="2"/>
    <n v="4"/>
    <n v="18"/>
    <s v="Pasto"/>
    <x v="5"/>
    <n v="120"/>
    <n v="120"/>
    <x v="0"/>
    <n v="360000"/>
    <n v="240"/>
    <n v="3000"/>
  </r>
  <r>
    <n v="11364"/>
    <x v="0"/>
    <x v="9"/>
    <n v="3"/>
    <n v="17"/>
    <s v="Manizales"/>
    <x v="0"/>
    <n v="90"/>
    <n v="90"/>
    <x v="1"/>
    <n v="630000"/>
    <n v="360"/>
    <n v="7000"/>
  </r>
  <r>
    <n v="11365"/>
    <x v="0"/>
    <x v="5"/>
    <n v="9"/>
    <n v="12"/>
    <s v="Cali"/>
    <x v="0"/>
    <n v="68"/>
    <n v="68"/>
    <x v="1"/>
    <n v="476000"/>
    <n v="272"/>
    <n v="7000"/>
  </r>
  <r>
    <n v="11366"/>
    <x v="0"/>
    <x v="11"/>
    <n v="7"/>
    <n v="23"/>
    <s v="Pasto"/>
    <x v="5"/>
    <n v="80"/>
    <n v="80"/>
    <x v="2"/>
    <n v="704000"/>
    <n v="304"/>
    <n v="8800"/>
  </r>
  <r>
    <n v="11367"/>
    <x v="0"/>
    <x v="2"/>
    <n v="4"/>
    <n v="28"/>
    <s v="Barranquilla"/>
    <x v="5"/>
    <n v="216"/>
    <n v="216"/>
    <x v="2"/>
    <n v="1620000"/>
    <n v="540"/>
    <n v="7500"/>
  </r>
  <r>
    <n v="11368"/>
    <x v="0"/>
    <x v="7"/>
    <n v="2"/>
    <n v="11"/>
    <s v="Ibagué"/>
    <x v="5"/>
    <n v="77"/>
    <n v="77"/>
    <x v="2"/>
    <n v="677600"/>
    <n v="292.60000000000002"/>
    <n v="8800"/>
  </r>
  <r>
    <n v="11369"/>
    <x v="0"/>
    <x v="4"/>
    <n v="12"/>
    <n v="5"/>
    <s v="Popayán"/>
    <x v="0"/>
    <n v="243"/>
    <n v="243"/>
    <x v="2"/>
    <n v="1822500"/>
    <n v="607.5"/>
    <n v="7500"/>
  </r>
  <r>
    <n v="11370"/>
    <x v="0"/>
    <x v="10"/>
    <n v="6"/>
    <n v="7"/>
    <s v="Pasto"/>
    <x v="5"/>
    <n v="169"/>
    <n v="169"/>
    <x v="1"/>
    <n v="1183000"/>
    <n v="676"/>
    <n v="7000"/>
  </r>
  <r>
    <n v="11371"/>
    <x v="0"/>
    <x v="0"/>
    <n v="11"/>
    <n v="11"/>
    <s v="Montería"/>
    <x v="2"/>
    <n v="90"/>
    <n v="90"/>
    <x v="3"/>
    <n v="495000"/>
    <n v="315"/>
    <n v="5500"/>
  </r>
  <r>
    <n v="11372"/>
    <x v="0"/>
    <x v="8"/>
    <n v="5"/>
    <n v="22"/>
    <s v="Cúcuta"/>
    <x v="3"/>
    <n v="72"/>
    <n v="72"/>
    <x v="0"/>
    <n v="216000"/>
    <n v="144"/>
    <n v="3000"/>
  </r>
  <r>
    <n v="11373"/>
    <x v="0"/>
    <x v="3"/>
    <n v="8"/>
    <n v="22"/>
    <s v="Villavicencio"/>
    <x v="0"/>
    <n v="201"/>
    <n v="201"/>
    <x v="3"/>
    <n v="864300"/>
    <n v="462.3"/>
    <n v="4300"/>
  </r>
  <r>
    <n v="11374"/>
    <x v="0"/>
    <x v="6"/>
    <n v="1"/>
    <n v="19"/>
    <s v="Cúcuta"/>
    <x v="2"/>
    <n v="293"/>
    <n v="293"/>
    <x v="0"/>
    <n v="703200"/>
    <n v="410.2"/>
    <n v="2400"/>
  </r>
  <r>
    <n v="11375"/>
    <x v="0"/>
    <x v="10"/>
    <n v="6"/>
    <n v="16"/>
    <s v="Ibagué"/>
    <x v="4"/>
    <n v="78"/>
    <n v="78"/>
    <x v="0"/>
    <n v="234000"/>
    <n v="156"/>
    <n v="3000"/>
  </r>
  <r>
    <n v="11376"/>
    <x v="0"/>
    <x v="1"/>
    <n v="10"/>
    <n v="10"/>
    <s v="Barranquilla"/>
    <x v="0"/>
    <n v="126"/>
    <n v="126"/>
    <x v="1"/>
    <n v="882000"/>
    <n v="504"/>
    <n v="7000"/>
  </r>
  <r>
    <n v="11377"/>
    <x v="0"/>
    <x v="4"/>
    <n v="12"/>
    <n v="30"/>
    <s v="Popayán"/>
    <x v="1"/>
    <n v="62"/>
    <n v="62"/>
    <x v="1"/>
    <n v="434000"/>
    <n v="248"/>
    <n v="7000"/>
  </r>
  <r>
    <n v="11378"/>
    <x v="0"/>
    <x v="7"/>
    <n v="2"/>
    <n v="23"/>
    <s v="Sincelejo"/>
    <x v="0"/>
    <n v="67"/>
    <n v="67"/>
    <x v="2"/>
    <n v="589600"/>
    <n v="254.6"/>
    <n v="8800"/>
  </r>
  <r>
    <n v="11379"/>
    <x v="0"/>
    <x v="5"/>
    <n v="9"/>
    <n v="26"/>
    <s v="Medellín"/>
    <x v="5"/>
    <n v="151"/>
    <n v="151"/>
    <x v="1"/>
    <n v="1057000"/>
    <n v="604"/>
    <n v="7000"/>
  </r>
  <r>
    <n v="11380"/>
    <x v="0"/>
    <x v="6"/>
    <n v="1"/>
    <n v="15"/>
    <s v="Pereira"/>
    <x v="5"/>
    <n v="90"/>
    <n v="90"/>
    <x v="1"/>
    <n v="630000"/>
    <n v="360"/>
    <n v="7000"/>
  </r>
  <r>
    <n v="11381"/>
    <x v="0"/>
    <x v="0"/>
    <n v="11"/>
    <n v="20"/>
    <s v="Palmira"/>
    <x v="5"/>
    <n v="276"/>
    <n v="276"/>
    <x v="2"/>
    <n v="2070000"/>
    <n v="690"/>
    <n v="7500"/>
  </r>
  <r>
    <n v="11382"/>
    <x v="0"/>
    <x v="2"/>
    <n v="4"/>
    <n v="24"/>
    <s v="Armenia"/>
    <x v="5"/>
    <n v="248"/>
    <n v="248"/>
    <x v="2"/>
    <n v="1860000"/>
    <n v="620"/>
    <n v="7500"/>
  </r>
  <r>
    <n v="11383"/>
    <x v="0"/>
    <x v="10"/>
    <n v="6"/>
    <n v="29"/>
    <s v="Villavicencio"/>
    <x v="0"/>
    <n v="59"/>
    <n v="59"/>
    <x v="3"/>
    <n v="324500"/>
    <n v="206.5"/>
    <n v="5500"/>
  </r>
  <r>
    <n v="11384"/>
    <x v="0"/>
    <x v="8"/>
    <n v="5"/>
    <n v="24"/>
    <s v="Santa Marta"/>
    <x v="1"/>
    <n v="228"/>
    <n v="228"/>
    <x v="2"/>
    <n v="1710000"/>
    <n v="570"/>
    <n v="7500"/>
  </r>
  <r>
    <n v="11385"/>
    <x v="0"/>
    <x v="5"/>
    <n v="9"/>
    <n v="23"/>
    <s v="Valledupar"/>
    <x v="4"/>
    <n v="61"/>
    <n v="61"/>
    <x v="3"/>
    <n v="335500"/>
    <n v="213.5"/>
    <n v="5500"/>
  </r>
  <r>
    <n v="11386"/>
    <x v="0"/>
    <x v="3"/>
    <n v="8"/>
    <n v="16"/>
    <s v="Manizales"/>
    <x v="4"/>
    <n v="142"/>
    <n v="142"/>
    <x v="1"/>
    <n v="994000"/>
    <n v="568"/>
    <n v="7000"/>
  </r>
  <r>
    <n v="11387"/>
    <x v="0"/>
    <x v="1"/>
    <n v="10"/>
    <n v="7"/>
    <s v="Bucaramanga"/>
    <x v="3"/>
    <n v="99"/>
    <n v="99"/>
    <x v="1"/>
    <n v="693000"/>
    <n v="396"/>
    <n v="7000"/>
  </r>
  <r>
    <n v="11388"/>
    <x v="0"/>
    <x v="11"/>
    <n v="7"/>
    <n v="5"/>
    <s v="Cali"/>
    <x v="0"/>
    <n v="277"/>
    <n v="277"/>
    <x v="3"/>
    <n v="1191100"/>
    <n v="637.1"/>
    <n v="4300"/>
  </r>
  <r>
    <n v="11389"/>
    <x v="0"/>
    <x v="9"/>
    <n v="3"/>
    <n v="26"/>
    <s v="Armenia"/>
    <x v="3"/>
    <n v="85"/>
    <n v="85"/>
    <x v="3"/>
    <n v="467500"/>
    <n v="297.5"/>
    <n v="5500"/>
  </r>
  <r>
    <n v="11390"/>
    <x v="0"/>
    <x v="9"/>
    <n v="3"/>
    <n v="15"/>
    <s v="Cartagena"/>
    <x v="5"/>
    <n v="274"/>
    <n v="274"/>
    <x v="2"/>
    <n v="2055000"/>
    <n v="685"/>
    <n v="7500"/>
  </r>
  <r>
    <n v="11391"/>
    <x v="0"/>
    <x v="9"/>
    <n v="3"/>
    <n v="25"/>
    <s v="Armenia"/>
    <x v="2"/>
    <n v="95"/>
    <n v="95"/>
    <x v="3"/>
    <n v="522500"/>
    <n v="332.5"/>
    <n v="5500"/>
  </r>
  <r>
    <n v="11392"/>
    <x v="0"/>
    <x v="9"/>
    <n v="3"/>
    <n v="17"/>
    <s v="Sincelejo"/>
    <x v="5"/>
    <n v="93"/>
    <n v="93"/>
    <x v="3"/>
    <n v="511500"/>
    <n v="325.5"/>
    <n v="5500"/>
  </r>
  <r>
    <n v="11393"/>
    <x v="0"/>
    <x v="3"/>
    <n v="8"/>
    <n v="7"/>
    <s v="Cartagena"/>
    <x v="1"/>
    <n v="78"/>
    <n v="78"/>
    <x v="2"/>
    <n v="686400"/>
    <n v="296.39999999999998"/>
    <n v="8800"/>
  </r>
  <r>
    <n v="11394"/>
    <x v="0"/>
    <x v="5"/>
    <n v="9"/>
    <n v="28"/>
    <s v="Santa Marta"/>
    <x v="2"/>
    <n v="52"/>
    <n v="52"/>
    <x v="0"/>
    <n v="156000"/>
    <n v="104"/>
    <n v="3000"/>
  </r>
  <r>
    <n v="11395"/>
    <x v="0"/>
    <x v="6"/>
    <n v="1"/>
    <n v="29"/>
    <s v="Palmira"/>
    <x v="3"/>
    <n v="71"/>
    <n v="71"/>
    <x v="1"/>
    <n v="497000"/>
    <n v="284"/>
    <n v="7000"/>
  </r>
  <r>
    <n v="11396"/>
    <x v="0"/>
    <x v="4"/>
    <n v="12"/>
    <n v="12"/>
    <s v="Palmira"/>
    <x v="5"/>
    <n v="66"/>
    <n v="66"/>
    <x v="0"/>
    <n v="198000"/>
    <n v="132"/>
    <n v="3000"/>
  </r>
  <r>
    <n v="11397"/>
    <x v="0"/>
    <x v="6"/>
    <n v="1"/>
    <n v="8"/>
    <s v="Pasto"/>
    <x v="2"/>
    <n v="260"/>
    <n v="260"/>
    <x v="0"/>
    <n v="624000"/>
    <n v="364"/>
    <n v="2400"/>
  </r>
  <r>
    <n v="11398"/>
    <x v="0"/>
    <x v="8"/>
    <n v="5"/>
    <n v="18"/>
    <s v="Palmira"/>
    <x v="2"/>
    <n v="270"/>
    <n v="270"/>
    <x v="2"/>
    <n v="2025000"/>
    <n v="675"/>
    <n v="7500"/>
  </r>
  <r>
    <n v="11399"/>
    <x v="0"/>
    <x v="8"/>
    <n v="5"/>
    <n v="26"/>
    <s v="Barranquilla"/>
    <x v="4"/>
    <n v="56"/>
    <n v="56"/>
    <x v="3"/>
    <n v="308000"/>
    <n v="196"/>
    <n v="5500"/>
  </r>
  <r>
    <n v="11400"/>
    <x v="0"/>
    <x v="10"/>
    <n v="6"/>
    <n v="23"/>
    <s v="Cali"/>
    <x v="5"/>
    <n v="114"/>
    <n v="114"/>
    <x v="1"/>
    <n v="798000"/>
    <n v="456"/>
    <n v="7000"/>
  </r>
  <r>
    <n v="11401"/>
    <x v="0"/>
    <x v="1"/>
    <n v="10"/>
    <n v="2"/>
    <s v="Sincelejo"/>
    <x v="4"/>
    <n v="279"/>
    <n v="279"/>
    <x v="2"/>
    <n v="2092500"/>
    <n v="697.5"/>
    <n v="7500"/>
  </r>
  <r>
    <n v="11402"/>
    <x v="0"/>
    <x v="0"/>
    <n v="11"/>
    <n v="19"/>
    <s v="Pereira"/>
    <x v="4"/>
    <n v="229"/>
    <n v="229"/>
    <x v="2"/>
    <n v="1717500"/>
    <n v="572.5"/>
    <n v="7500"/>
  </r>
  <r>
    <n v="11403"/>
    <x v="0"/>
    <x v="8"/>
    <n v="5"/>
    <n v="2"/>
    <s v="Manizales"/>
    <x v="5"/>
    <n v="161"/>
    <n v="161"/>
    <x v="1"/>
    <n v="1127000"/>
    <n v="644"/>
    <n v="7000"/>
  </r>
  <r>
    <n v="11404"/>
    <x v="0"/>
    <x v="9"/>
    <n v="3"/>
    <n v="9"/>
    <s v="Montería"/>
    <x v="2"/>
    <n v="62"/>
    <n v="62"/>
    <x v="1"/>
    <n v="434000"/>
    <n v="248"/>
    <n v="7000"/>
  </r>
  <r>
    <n v="11405"/>
    <x v="0"/>
    <x v="1"/>
    <n v="10"/>
    <n v="21"/>
    <s v="Manizales"/>
    <x v="0"/>
    <n v="135"/>
    <n v="135"/>
    <x v="1"/>
    <n v="945000"/>
    <n v="540"/>
    <n v="7000"/>
  </r>
  <r>
    <n v="11406"/>
    <x v="0"/>
    <x v="3"/>
    <n v="8"/>
    <n v="16"/>
    <s v="Sincelejo"/>
    <x v="0"/>
    <n v="83"/>
    <n v="83"/>
    <x v="2"/>
    <n v="730400"/>
    <n v="315.39999999999998"/>
    <n v="8800"/>
  </r>
  <r>
    <n v="11407"/>
    <x v="0"/>
    <x v="0"/>
    <n v="11"/>
    <n v="28"/>
    <s v="Cali"/>
    <x v="5"/>
    <n v="113"/>
    <n v="113"/>
    <x v="3"/>
    <n v="621500"/>
    <n v="395.5"/>
    <n v="5500"/>
  </r>
  <r>
    <n v="11408"/>
    <x v="0"/>
    <x v="11"/>
    <n v="7"/>
    <n v="4"/>
    <s v="Cartagena"/>
    <x v="0"/>
    <n v="275"/>
    <n v="275"/>
    <x v="3"/>
    <n v="1182500"/>
    <n v="632.5"/>
    <n v="4300"/>
  </r>
  <r>
    <n v="11409"/>
    <x v="0"/>
    <x v="2"/>
    <n v="4"/>
    <n v="16"/>
    <s v="Cali"/>
    <x v="3"/>
    <n v="76"/>
    <n v="76"/>
    <x v="1"/>
    <n v="532000"/>
    <n v="304"/>
    <n v="7000"/>
  </r>
  <r>
    <n v="11410"/>
    <x v="0"/>
    <x v="3"/>
    <n v="8"/>
    <n v="22"/>
    <s v="Cúcuta"/>
    <x v="5"/>
    <n v="277"/>
    <n v="277"/>
    <x v="0"/>
    <n v="664800"/>
    <n v="387.8"/>
    <n v="2400"/>
  </r>
  <r>
    <n v="11411"/>
    <x v="0"/>
    <x v="2"/>
    <n v="4"/>
    <n v="1"/>
    <s v="Armenia"/>
    <x v="4"/>
    <n v="112"/>
    <n v="112"/>
    <x v="3"/>
    <n v="616000"/>
    <n v="392"/>
    <n v="5500"/>
  </r>
  <r>
    <n v="11412"/>
    <x v="0"/>
    <x v="3"/>
    <n v="8"/>
    <n v="18"/>
    <s v="Cartagena"/>
    <x v="1"/>
    <n v="64"/>
    <n v="64"/>
    <x v="1"/>
    <n v="448000"/>
    <n v="256"/>
    <n v="7000"/>
  </r>
  <r>
    <n v="11413"/>
    <x v="0"/>
    <x v="0"/>
    <n v="11"/>
    <n v="8"/>
    <s v="Manizales"/>
    <x v="4"/>
    <n v="267"/>
    <n v="267"/>
    <x v="2"/>
    <n v="2002500"/>
    <n v="667.5"/>
    <n v="7500"/>
  </r>
  <r>
    <n v="11414"/>
    <x v="0"/>
    <x v="2"/>
    <n v="4"/>
    <n v="12"/>
    <s v="Pereira"/>
    <x v="3"/>
    <n v="159"/>
    <n v="159"/>
    <x v="1"/>
    <n v="1113000"/>
    <n v="636"/>
    <n v="7000"/>
  </r>
  <r>
    <n v="11415"/>
    <x v="0"/>
    <x v="4"/>
    <n v="12"/>
    <n v="25"/>
    <s v="Pereira"/>
    <x v="1"/>
    <n v="140"/>
    <n v="140"/>
    <x v="1"/>
    <n v="980000"/>
    <n v="560"/>
    <n v="7000"/>
  </r>
  <r>
    <n v="11416"/>
    <x v="0"/>
    <x v="0"/>
    <n v="11"/>
    <n v="5"/>
    <s v="Neiva"/>
    <x v="2"/>
    <n v="111"/>
    <n v="111"/>
    <x v="1"/>
    <n v="777000"/>
    <n v="444"/>
    <n v="7000"/>
  </r>
  <r>
    <n v="11417"/>
    <x v="0"/>
    <x v="2"/>
    <n v="4"/>
    <n v="28"/>
    <s v="Armenia"/>
    <x v="4"/>
    <n v="71"/>
    <n v="71"/>
    <x v="0"/>
    <n v="213000"/>
    <n v="142"/>
    <n v="3000"/>
  </r>
  <r>
    <n v="11418"/>
    <x v="0"/>
    <x v="7"/>
    <n v="2"/>
    <n v="30"/>
    <s v="Cali"/>
    <x v="3"/>
    <n v="100"/>
    <n v="100"/>
    <x v="2"/>
    <n v="880000"/>
    <n v="380"/>
    <n v="8800"/>
  </r>
  <r>
    <n v="11419"/>
    <x v="0"/>
    <x v="3"/>
    <n v="8"/>
    <n v="27"/>
    <s v="Santa Marta"/>
    <x v="0"/>
    <n v="245"/>
    <n v="245"/>
    <x v="3"/>
    <n v="1053500"/>
    <n v="563.5"/>
    <n v="4300"/>
  </r>
  <r>
    <n v="11420"/>
    <x v="0"/>
    <x v="11"/>
    <n v="7"/>
    <n v="15"/>
    <s v="Bogotá"/>
    <x v="0"/>
    <n v="245"/>
    <n v="245"/>
    <x v="0"/>
    <n v="588000"/>
    <n v="343"/>
    <n v="2400"/>
  </r>
  <r>
    <n v="11421"/>
    <x v="0"/>
    <x v="0"/>
    <n v="11"/>
    <n v="5"/>
    <s v="Montería"/>
    <x v="2"/>
    <n v="240"/>
    <n v="240"/>
    <x v="2"/>
    <n v="1800000"/>
    <n v="600"/>
    <n v="7500"/>
  </r>
  <r>
    <n v="11422"/>
    <x v="0"/>
    <x v="9"/>
    <n v="3"/>
    <n v="26"/>
    <s v="Popayán"/>
    <x v="1"/>
    <n v="55"/>
    <n v="55"/>
    <x v="0"/>
    <n v="165000"/>
    <n v="110"/>
    <n v="3000"/>
  </r>
  <r>
    <n v="11423"/>
    <x v="0"/>
    <x v="0"/>
    <n v="11"/>
    <n v="13"/>
    <s v="Neiva"/>
    <x v="4"/>
    <n v="141"/>
    <n v="141"/>
    <x v="1"/>
    <n v="987000"/>
    <n v="564"/>
    <n v="7000"/>
  </r>
  <r>
    <n v="11424"/>
    <x v="0"/>
    <x v="5"/>
    <n v="9"/>
    <n v="1"/>
    <s v="Neiva"/>
    <x v="3"/>
    <n v="74"/>
    <n v="74"/>
    <x v="3"/>
    <n v="407000"/>
    <n v="259"/>
    <n v="5500"/>
  </r>
  <r>
    <n v="11425"/>
    <x v="0"/>
    <x v="10"/>
    <n v="6"/>
    <n v="25"/>
    <s v="Sincelejo"/>
    <x v="4"/>
    <n v="98"/>
    <n v="98"/>
    <x v="1"/>
    <n v="686000"/>
    <n v="392"/>
    <n v="7000"/>
  </r>
  <r>
    <n v="11426"/>
    <x v="0"/>
    <x v="7"/>
    <n v="2"/>
    <n v="25"/>
    <s v="Neiva"/>
    <x v="0"/>
    <n v="103"/>
    <n v="103"/>
    <x v="1"/>
    <n v="721000"/>
    <n v="412"/>
    <n v="7000"/>
  </r>
  <r>
    <n v="11427"/>
    <x v="0"/>
    <x v="9"/>
    <n v="3"/>
    <n v="12"/>
    <s v="Cali"/>
    <x v="0"/>
    <n v="284"/>
    <n v="284"/>
    <x v="2"/>
    <n v="2130000"/>
    <n v="710"/>
    <n v="7500"/>
  </r>
  <r>
    <n v="11428"/>
    <x v="0"/>
    <x v="11"/>
    <n v="7"/>
    <n v="6"/>
    <s v="Manizales"/>
    <x v="1"/>
    <n v="113"/>
    <n v="113"/>
    <x v="2"/>
    <n v="994400"/>
    <n v="429.4"/>
    <n v="8800"/>
  </r>
  <r>
    <n v="11429"/>
    <x v="0"/>
    <x v="7"/>
    <n v="2"/>
    <n v="28"/>
    <s v="Neiva"/>
    <x v="1"/>
    <n v="266"/>
    <n v="266"/>
    <x v="3"/>
    <n v="1143800"/>
    <n v="611.79999999999995"/>
    <n v="4300"/>
  </r>
  <r>
    <n v="11430"/>
    <x v="0"/>
    <x v="0"/>
    <n v="11"/>
    <n v="8"/>
    <s v="Bogotá"/>
    <x v="4"/>
    <n v="294"/>
    <n v="294"/>
    <x v="2"/>
    <n v="2205000"/>
    <n v="735"/>
    <n v="7500"/>
  </r>
  <r>
    <n v="11431"/>
    <x v="0"/>
    <x v="9"/>
    <n v="3"/>
    <n v="11"/>
    <s v="Neiva"/>
    <x v="1"/>
    <n v="66"/>
    <n v="66"/>
    <x v="3"/>
    <n v="363000"/>
    <n v="231"/>
    <n v="5500"/>
  </r>
  <r>
    <n v="11432"/>
    <x v="0"/>
    <x v="9"/>
    <n v="3"/>
    <n v="8"/>
    <s v="Pereira"/>
    <x v="1"/>
    <n v="59"/>
    <n v="59"/>
    <x v="3"/>
    <n v="324500"/>
    <n v="206.5"/>
    <n v="5500"/>
  </r>
  <r>
    <n v="11433"/>
    <x v="0"/>
    <x v="9"/>
    <n v="3"/>
    <n v="16"/>
    <s v="Armenia"/>
    <x v="1"/>
    <n v="236"/>
    <n v="236"/>
    <x v="2"/>
    <n v="1770000"/>
    <n v="590"/>
    <n v="7500"/>
  </r>
  <r>
    <n v="11434"/>
    <x v="0"/>
    <x v="7"/>
    <n v="2"/>
    <n v="30"/>
    <s v="Valledupar"/>
    <x v="4"/>
    <n v="80"/>
    <n v="80"/>
    <x v="2"/>
    <n v="704000"/>
    <n v="304"/>
    <n v="8800"/>
  </r>
  <r>
    <n v="11435"/>
    <x v="0"/>
    <x v="4"/>
    <n v="12"/>
    <n v="16"/>
    <s v="Cali"/>
    <x v="5"/>
    <n v="107"/>
    <n v="107"/>
    <x v="3"/>
    <n v="588500"/>
    <n v="374.5"/>
    <n v="5500"/>
  </r>
  <r>
    <n v="11436"/>
    <x v="0"/>
    <x v="1"/>
    <n v="10"/>
    <n v="21"/>
    <s v="Bogotá"/>
    <x v="4"/>
    <n v="70"/>
    <n v="70"/>
    <x v="0"/>
    <n v="210000"/>
    <n v="140"/>
    <n v="3000"/>
  </r>
  <r>
    <n v="11437"/>
    <x v="0"/>
    <x v="6"/>
    <n v="1"/>
    <n v="27"/>
    <s v="Cali"/>
    <x v="4"/>
    <n v="51"/>
    <n v="51"/>
    <x v="1"/>
    <n v="357000"/>
    <n v="204"/>
    <n v="7000"/>
  </r>
  <r>
    <n v="11438"/>
    <x v="0"/>
    <x v="1"/>
    <n v="10"/>
    <n v="18"/>
    <s v="Pereira"/>
    <x v="2"/>
    <n v="99"/>
    <n v="99"/>
    <x v="0"/>
    <n v="297000"/>
    <n v="198"/>
    <n v="3000"/>
  </r>
  <r>
    <n v="11439"/>
    <x v="0"/>
    <x v="4"/>
    <n v="12"/>
    <n v="22"/>
    <s v="Pasto"/>
    <x v="0"/>
    <n v="56"/>
    <n v="56"/>
    <x v="1"/>
    <n v="392000"/>
    <n v="224"/>
    <n v="7000"/>
  </r>
  <r>
    <n v="11440"/>
    <x v="0"/>
    <x v="7"/>
    <n v="2"/>
    <n v="13"/>
    <s v="Cúcuta"/>
    <x v="1"/>
    <n v="239"/>
    <n v="239"/>
    <x v="0"/>
    <n v="573600"/>
    <n v="334.6"/>
    <n v="2400"/>
  </r>
  <r>
    <n v="11441"/>
    <x v="0"/>
    <x v="11"/>
    <n v="7"/>
    <n v="30"/>
    <s v="Montería"/>
    <x v="5"/>
    <n v="66"/>
    <n v="66"/>
    <x v="1"/>
    <n v="462000"/>
    <n v="264"/>
    <n v="7000"/>
  </r>
  <r>
    <n v="11442"/>
    <x v="0"/>
    <x v="8"/>
    <n v="5"/>
    <n v="21"/>
    <s v="Santa Marta"/>
    <x v="3"/>
    <n v="102"/>
    <n v="102"/>
    <x v="3"/>
    <n v="561000"/>
    <n v="357"/>
    <n v="5500"/>
  </r>
  <r>
    <n v="11443"/>
    <x v="0"/>
    <x v="10"/>
    <n v="6"/>
    <n v="20"/>
    <s v="Pereira"/>
    <x v="0"/>
    <n v="256"/>
    <n v="256"/>
    <x v="2"/>
    <n v="1920000"/>
    <n v="640"/>
    <n v="7500"/>
  </r>
  <r>
    <n v="11444"/>
    <x v="0"/>
    <x v="0"/>
    <n v="11"/>
    <n v="25"/>
    <s v="Villavicencio"/>
    <x v="4"/>
    <n v="72"/>
    <n v="72"/>
    <x v="1"/>
    <n v="504000"/>
    <n v="288"/>
    <n v="7000"/>
  </r>
  <r>
    <n v="11445"/>
    <x v="0"/>
    <x v="9"/>
    <n v="3"/>
    <n v="17"/>
    <s v="Neiva"/>
    <x v="4"/>
    <n v="66"/>
    <n v="66"/>
    <x v="1"/>
    <n v="462000"/>
    <n v="264"/>
    <n v="7000"/>
  </r>
  <r>
    <n v="11446"/>
    <x v="0"/>
    <x v="5"/>
    <n v="9"/>
    <n v="24"/>
    <s v="Medellín"/>
    <x v="0"/>
    <n v="201"/>
    <n v="201"/>
    <x v="2"/>
    <n v="1507500"/>
    <n v="502.5"/>
    <n v="7500"/>
  </r>
  <r>
    <n v="11447"/>
    <x v="0"/>
    <x v="2"/>
    <n v="4"/>
    <n v="10"/>
    <s v="Manizales"/>
    <x v="4"/>
    <n v="50"/>
    <n v="50"/>
    <x v="0"/>
    <n v="150000"/>
    <n v="100"/>
    <n v="3000"/>
  </r>
  <r>
    <n v="11448"/>
    <x v="0"/>
    <x v="7"/>
    <n v="2"/>
    <n v="18"/>
    <s v="Bucaramanga"/>
    <x v="3"/>
    <n v="207"/>
    <n v="207"/>
    <x v="0"/>
    <n v="496800"/>
    <n v="289.8"/>
    <n v="2400"/>
  </r>
  <r>
    <n v="11449"/>
    <x v="0"/>
    <x v="2"/>
    <n v="4"/>
    <n v="30"/>
    <s v="Bogotá"/>
    <x v="2"/>
    <n v="55"/>
    <n v="55"/>
    <x v="0"/>
    <n v="165000"/>
    <n v="110"/>
    <n v="3000"/>
  </r>
  <r>
    <n v="11450"/>
    <x v="0"/>
    <x v="1"/>
    <n v="10"/>
    <n v="4"/>
    <s v="Bucaramanga"/>
    <x v="4"/>
    <n v="75"/>
    <n v="75"/>
    <x v="0"/>
    <n v="225000"/>
    <n v="150"/>
    <n v="3000"/>
  </r>
  <r>
    <n v="11451"/>
    <x v="0"/>
    <x v="0"/>
    <n v="11"/>
    <n v="27"/>
    <s v="Villavicencio"/>
    <x v="4"/>
    <n v="121"/>
    <n v="121"/>
    <x v="1"/>
    <n v="847000"/>
    <n v="484"/>
    <n v="7000"/>
  </r>
  <r>
    <n v="11452"/>
    <x v="0"/>
    <x v="7"/>
    <n v="2"/>
    <n v="3"/>
    <s v="Neiva"/>
    <x v="4"/>
    <n v="69"/>
    <n v="69"/>
    <x v="2"/>
    <n v="607200"/>
    <n v="262.2"/>
    <n v="8800"/>
  </r>
  <r>
    <n v="11453"/>
    <x v="0"/>
    <x v="6"/>
    <n v="1"/>
    <n v="22"/>
    <s v="Cali"/>
    <x v="4"/>
    <n v="202"/>
    <n v="202"/>
    <x v="0"/>
    <n v="484800"/>
    <n v="282.8"/>
    <n v="2400"/>
  </r>
  <r>
    <n v="11454"/>
    <x v="0"/>
    <x v="6"/>
    <n v="1"/>
    <n v="11"/>
    <s v="Bogotá"/>
    <x v="4"/>
    <n v="111"/>
    <n v="111"/>
    <x v="1"/>
    <n v="777000"/>
    <n v="444"/>
    <n v="7000"/>
  </r>
  <r>
    <n v="11455"/>
    <x v="0"/>
    <x v="10"/>
    <n v="6"/>
    <n v="14"/>
    <s v="Neiva"/>
    <x v="0"/>
    <n v="89"/>
    <n v="89"/>
    <x v="3"/>
    <n v="489500"/>
    <n v="311.5"/>
    <n v="5500"/>
  </r>
  <r>
    <n v="11456"/>
    <x v="0"/>
    <x v="0"/>
    <n v="11"/>
    <n v="25"/>
    <s v="Cúcuta"/>
    <x v="5"/>
    <n v="66"/>
    <n v="66"/>
    <x v="0"/>
    <n v="198000"/>
    <n v="132"/>
    <n v="3000"/>
  </r>
  <r>
    <n v="11457"/>
    <x v="0"/>
    <x v="11"/>
    <n v="7"/>
    <n v="19"/>
    <s v="Cúcuta"/>
    <x v="2"/>
    <n v="201"/>
    <n v="201"/>
    <x v="3"/>
    <n v="864300"/>
    <n v="462.3"/>
    <n v="4300"/>
  </r>
  <r>
    <n v="11458"/>
    <x v="0"/>
    <x v="2"/>
    <n v="4"/>
    <n v="6"/>
    <s v="Popayán"/>
    <x v="0"/>
    <n v="230"/>
    <n v="230"/>
    <x v="2"/>
    <n v="1725000"/>
    <n v="575"/>
    <n v="7500"/>
  </r>
  <r>
    <n v="11459"/>
    <x v="0"/>
    <x v="4"/>
    <n v="12"/>
    <n v="21"/>
    <s v="Popayán"/>
    <x v="5"/>
    <n v="81"/>
    <n v="81"/>
    <x v="0"/>
    <n v="243000"/>
    <n v="162"/>
    <n v="3000"/>
  </r>
  <r>
    <n v="11460"/>
    <x v="0"/>
    <x v="8"/>
    <n v="5"/>
    <n v="16"/>
    <s v="Palmira"/>
    <x v="3"/>
    <n v="114"/>
    <n v="114"/>
    <x v="3"/>
    <n v="627000"/>
    <n v="399"/>
    <n v="5500"/>
  </r>
  <r>
    <n v="11461"/>
    <x v="0"/>
    <x v="8"/>
    <n v="5"/>
    <n v="11"/>
    <s v="Montería"/>
    <x v="4"/>
    <n v="264"/>
    <n v="264"/>
    <x v="2"/>
    <n v="1980000"/>
    <n v="660"/>
    <n v="7500"/>
  </r>
  <r>
    <n v="11462"/>
    <x v="0"/>
    <x v="6"/>
    <n v="1"/>
    <n v="3"/>
    <s v="Bucaramanga"/>
    <x v="2"/>
    <n v="277"/>
    <n v="277"/>
    <x v="3"/>
    <n v="1191100"/>
    <n v="637.1"/>
    <n v="4300"/>
  </r>
  <r>
    <n v="11463"/>
    <x v="0"/>
    <x v="10"/>
    <n v="6"/>
    <n v="5"/>
    <s v="Sincelejo"/>
    <x v="2"/>
    <n v="115"/>
    <n v="115"/>
    <x v="3"/>
    <n v="632500"/>
    <n v="402.5"/>
    <n v="5500"/>
  </r>
  <r>
    <n v="11464"/>
    <x v="0"/>
    <x v="10"/>
    <n v="6"/>
    <n v="16"/>
    <s v="Bogotá"/>
    <x v="5"/>
    <n v="64"/>
    <n v="64"/>
    <x v="0"/>
    <n v="192000"/>
    <n v="128"/>
    <n v="3000"/>
  </r>
  <r>
    <n v="11465"/>
    <x v="0"/>
    <x v="10"/>
    <n v="6"/>
    <n v="8"/>
    <s v="Popayán"/>
    <x v="1"/>
    <n v="55"/>
    <n v="55"/>
    <x v="0"/>
    <n v="165000"/>
    <n v="110"/>
    <n v="3000"/>
  </r>
  <r>
    <n v="11466"/>
    <x v="0"/>
    <x v="0"/>
    <n v="11"/>
    <n v="9"/>
    <s v="Villavicencio"/>
    <x v="1"/>
    <n v="81"/>
    <n v="81"/>
    <x v="3"/>
    <n v="445500"/>
    <n v="283.5"/>
    <n v="5500"/>
  </r>
  <r>
    <n v="11467"/>
    <x v="0"/>
    <x v="6"/>
    <n v="1"/>
    <n v="20"/>
    <s v="Villavicencio"/>
    <x v="5"/>
    <n v="250"/>
    <n v="250"/>
    <x v="0"/>
    <n v="600000"/>
    <n v="350"/>
    <n v="2400"/>
  </r>
  <r>
    <n v="11468"/>
    <x v="0"/>
    <x v="2"/>
    <n v="4"/>
    <n v="21"/>
    <s v="Cali"/>
    <x v="1"/>
    <n v="78"/>
    <n v="78"/>
    <x v="0"/>
    <n v="234000"/>
    <n v="156"/>
    <n v="3000"/>
  </r>
  <r>
    <n v="11469"/>
    <x v="0"/>
    <x v="11"/>
    <n v="7"/>
    <n v="1"/>
    <s v="Palmira"/>
    <x v="5"/>
    <n v="267"/>
    <n v="267"/>
    <x v="3"/>
    <n v="1148100"/>
    <n v="614.1"/>
    <n v="4300"/>
  </r>
  <r>
    <n v="11470"/>
    <x v="0"/>
    <x v="11"/>
    <n v="7"/>
    <n v="26"/>
    <s v="Cartagena"/>
    <x v="0"/>
    <n v="99"/>
    <n v="99"/>
    <x v="2"/>
    <n v="871200"/>
    <n v="376.2"/>
    <n v="8800"/>
  </r>
  <r>
    <n v="11471"/>
    <x v="0"/>
    <x v="9"/>
    <n v="3"/>
    <n v="20"/>
    <s v="Pereira"/>
    <x v="5"/>
    <n v="264"/>
    <n v="264"/>
    <x v="2"/>
    <n v="1980000"/>
    <n v="660"/>
    <n v="7500"/>
  </r>
  <r>
    <n v="11472"/>
    <x v="0"/>
    <x v="3"/>
    <n v="8"/>
    <n v="7"/>
    <s v="Manizales"/>
    <x v="3"/>
    <n v="263"/>
    <n v="263"/>
    <x v="0"/>
    <n v="631200"/>
    <n v="368.2"/>
    <n v="2400"/>
  </r>
  <r>
    <n v="11473"/>
    <x v="0"/>
    <x v="1"/>
    <n v="10"/>
    <n v="10"/>
    <s v="Cartagena"/>
    <x v="2"/>
    <n v="247"/>
    <n v="247"/>
    <x v="2"/>
    <n v="1852500"/>
    <n v="617.5"/>
    <n v="7500"/>
  </r>
  <r>
    <n v="11474"/>
    <x v="0"/>
    <x v="4"/>
    <n v="12"/>
    <n v="30"/>
    <s v="Montería"/>
    <x v="0"/>
    <n v="128"/>
    <n v="128"/>
    <x v="1"/>
    <n v="896000"/>
    <n v="512"/>
    <n v="7000"/>
  </r>
  <r>
    <n v="11475"/>
    <x v="0"/>
    <x v="5"/>
    <n v="9"/>
    <n v="25"/>
    <s v="Armenia"/>
    <x v="1"/>
    <n v="135"/>
    <n v="135"/>
    <x v="1"/>
    <n v="945000"/>
    <n v="540"/>
    <n v="7000"/>
  </r>
  <r>
    <n v="11476"/>
    <x v="0"/>
    <x v="10"/>
    <n v="6"/>
    <n v="30"/>
    <s v="Bucaramanga"/>
    <x v="1"/>
    <n v="54"/>
    <n v="54"/>
    <x v="0"/>
    <n v="162000"/>
    <n v="108"/>
    <n v="3000"/>
  </r>
  <r>
    <n v="11477"/>
    <x v="0"/>
    <x v="9"/>
    <n v="3"/>
    <n v="17"/>
    <s v="Medellín"/>
    <x v="1"/>
    <n v="227"/>
    <n v="227"/>
    <x v="2"/>
    <n v="1702500"/>
    <n v="567.5"/>
    <n v="7500"/>
  </r>
  <r>
    <n v="11478"/>
    <x v="0"/>
    <x v="8"/>
    <n v="5"/>
    <n v="15"/>
    <s v="Sincelejo"/>
    <x v="2"/>
    <n v="228"/>
    <n v="228"/>
    <x v="2"/>
    <n v="1710000"/>
    <n v="570"/>
    <n v="7500"/>
  </r>
  <r>
    <n v="11479"/>
    <x v="0"/>
    <x v="2"/>
    <n v="4"/>
    <n v="10"/>
    <s v="Neiva"/>
    <x v="4"/>
    <n v="83"/>
    <n v="83"/>
    <x v="3"/>
    <n v="456500"/>
    <n v="290.5"/>
    <n v="5500"/>
  </r>
  <r>
    <n v="11480"/>
    <x v="0"/>
    <x v="6"/>
    <n v="1"/>
    <n v="25"/>
    <s v="Montería"/>
    <x v="4"/>
    <n v="254"/>
    <n v="254"/>
    <x v="0"/>
    <n v="609600"/>
    <n v="355.6"/>
    <n v="2400"/>
  </r>
  <r>
    <n v="11481"/>
    <x v="0"/>
    <x v="4"/>
    <n v="12"/>
    <n v="3"/>
    <s v="Palmira"/>
    <x v="4"/>
    <n v="299"/>
    <n v="299"/>
    <x v="2"/>
    <n v="2242500"/>
    <n v="747.5"/>
    <n v="7500"/>
  </r>
  <r>
    <n v="11482"/>
    <x v="0"/>
    <x v="5"/>
    <n v="9"/>
    <n v="3"/>
    <s v="Manizales"/>
    <x v="3"/>
    <n v="65"/>
    <n v="65"/>
    <x v="3"/>
    <n v="357500"/>
    <n v="227.5"/>
    <n v="5500"/>
  </r>
  <r>
    <n v="11483"/>
    <x v="0"/>
    <x v="8"/>
    <n v="5"/>
    <n v="9"/>
    <s v="Popayán"/>
    <x v="1"/>
    <n v="76"/>
    <n v="76"/>
    <x v="1"/>
    <n v="532000"/>
    <n v="304"/>
    <n v="7000"/>
  </r>
  <r>
    <n v="11484"/>
    <x v="0"/>
    <x v="5"/>
    <n v="9"/>
    <n v="4"/>
    <s v="Medellín"/>
    <x v="4"/>
    <n v="267"/>
    <n v="267"/>
    <x v="2"/>
    <n v="2002500"/>
    <n v="667.5"/>
    <n v="7500"/>
  </r>
  <r>
    <n v="11485"/>
    <x v="0"/>
    <x v="10"/>
    <n v="6"/>
    <n v="22"/>
    <s v="Armenia"/>
    <x v="3"/>
    <n v="104"/>
    <n v="104"/>
    <x v="0"/>
    <n v="312000"/>
    <n v="208"/>
    <n v="3000"/>
  </r>
  <r>
    <n v="11486"/>
    <x v="0"/>
    <x v="4"/>
    <n v="12"/>
    <n v="16"/>
    <s v="Neiva"/>
    <x v="5"/>
    <n v="82"/>
    <n v="82"/>
    <x v="1"/>
    <n v="574000"/>
    <n v="328"/>
    <n v="7000"/>
  </r>
  <r>
    <n v="11487"/>
    <x v="0"/>
    <x v="3"/>
    <n v="8"/>
    <n v="1"/>
    <s v="Villavicencio"/>
    <x v="5"/>
    <n v="110"/>
    <n v="110"/>
    <x v="2"/>
    <n v="968000"/>
    <n v="418"/>
    <n v="8800"/>
  </r>
  <r>
    <n v="11488"/>
    <x v="0"/>
    <x v="8"/>
    <n v="5"/>
    <n v="16"/>
    <s v="Montería"/>
    <x v="1"/>
    <n v="116"/>
    <n v="116"/>
    <x v="0"/>
    <n v="348000"/>
    <n v="232"/>
    <n v="3000"/>
  </r>
  <r>
    <n v="11489"/>
    <x v="0"/>
    <x v="0"/>
    <n v="11"/>
    <n v="4"/>
    <s v="Pereira"/>
    <x v="5"/>
    <n v="75"/>
    <n v="75"/>
    <x v="0"/>
    <n v="225000"/>
    <n v="150"/>
    <n v="3000"/>
  </r>
  <r>
    <n v="11490"/>
    <x v="0"/>
    <x v="1"/>
    <n v="10"/>
    <n v="19"/>
    <s v="Villavicencio"/>
    <x v="3"/>
    <n v="90"/>
    <n v="90"/>
    <x v="0"/>
    <n v="270000"/>
    <n v="180"/>
    <n v="3000"/>
  </r>
  <r>
    <n v="11491"/>
    <x v="0"/>
    <x v="11"/>
    <n v="7"/>
    <n v="6"/>
    <s v="Pasto"/>
    <x v="2"/>
    <n v="231"/>
    <n v="231"/>
    <x v="0"/>
    <n v="554400"/>
    <n v="323.39999999999998"/>
    <n v="2400"/>
  </r>
  <r>
    <n v="11492"/>
    <x v="0"/>
    <x v="1"/>
    <n v="10"/>
    <n v="17"/>
    <s v="Bucaramanga"/>
    <x v="0"/>
    <n v="287"/>
    <n v="287"/>
    <x v="2"/>
    <n v="2152500"/>
    <n v="717.5"/>
    <n v="7500"/>
  </r>
  <r>
    <n v="11493"/>
    <x v="0"/>
    <x v="10"/>
    <n v="6"/>
    <n v="26"/>
    <s v="Sincelejo"/>
    <x v="1"/>
    <n v="223"/>
    <n v="223"/>
    <x v="2"/>
    <n v="1672500"/>
    <n v="557.5"/>
    <n v="7500"/>
  </r>
  <r>
    <n v="11494"/>
    <x v="0"/>
    <x v="10"/>
    <n v="6"/>
    <n v="5"/>
    <s v="Barranquilla"/>
    <x v="2"/>
    <n v="240"/>
    <n v="240"/>
    <x v="2"/>
    <n v="1800000"/>
    <n v="600"/>
    <n v="7500"/>
  </r>
  <r>
    <n v="11495"/>
    <x v="0"/>
    <x v="9"/>
    <n v="3"/>
    <n v="15"/>
    <s v="Cúcuta"/>
    <x v="1"/>
    <n v="85"/>
    <n v="85"/>
    <x v="0"/>
    <n v="255000"/>
    <n v="170"/>
    <n v="3000"/>
  </r>
  <r>
    <n v="11496"/>
    <x v="0"/>
    <x v="9"/>
    <n v="3"/>
    <n v="17"/>
    <s v="Ibagué"/>
    <x v="1"/>
    <n v="60"/>
    <n v="60"/>
    <x v="0"/>
    <n v="180000"/>
    <n v="120"/>
    <n v="3000"/>
  </r>
  <r>
    <n v="11497"/>
    <x v="0"/>
    <x v="3"/>
    <n v="8"/>
    <n v="20"/>
    <s v="Cúcuta"/>
    <x v="2"/>
    <n v="130"/>
    <n v="130"/>
    <x v="1"/>
    <n v="910000"/>
    <n v="520"/>
    <n v="7000"/>
  </r>
  <r>
    <n v="11498"/>
    <x v="0"/>
    <x v="10"/>
    <n v="6"/>
    <n v="27"/>
    <s v="Medellín"/>
    <x v="4"/>
    <n v="251"/>
    <n v="251"/>
    <x v="2"/>
    <n v="1882500"/>
    <n v="627.5"/>
    <n v="7500"/>
  </r>
  <r>
    <n v="11499"/>
    <x v="0"/>
    <x v="3"/>
    <n v="8"/>
    <n v="30"/>
    <s v="Armenia"/>
    <x v="2"/>
    <n v="266"/>
    <n v="266"/>
    <x v="0"/>
    <n v="638400"/>
    <n v="372.4"/>
    <n v="2400"/>
  </r>
  <r>
    <n v="11500"/>
    <x v="0"/>
    <x v="4"/>
    <n v="12"/>
    <n v="10"/>
    <s v="Cúcuta"/>
    <x v="2"/>
    <n v="77"/>
    <n v="77"/>
    <x v="3"/>
    <n v="423500"/>
    <n v="269.5"/>
    <n v="5500"/>
  </r>
  <r>
    <n v="11501"/>
    <x v="0"/>
    <x v="6"/>
    <n v="1"/>
    <n v="12"/>
    <s v="Medellín"/>
    <x v="3"/>
    <n v="300"/>
    <n v="300"/>
    <x v="0"/>
    <n v="720000"/>
    <n v="420"/>
    <n v="2400"/>
  </r>
  <r>
    <n v="11502"/>
    <x v="0"/>
    <x v="7"/>
    <n v="2"/>
    <n v="15"/>
    <s v="Barranquilla"/>
    <x v="3"/>
    <n v="95"/>
    <n v="95"/>
    <x v="2"/>
    <n v="836000"/>
    <n v="361"/>
    <n v="8800"/>
  </r>
  <r>
    <n v="11503"/>
    <x v="0"/>
    <x v="1"/>
    <n v="10"/>
    <n v="29"/>
    <s v="Bucaramanga"/>
    <x v="4"/>
    <n v="100"/>
    <n v="100"/>
    <x v="1"/>
    <n v="700000"/>
    <n v="400"/>
    <n v="7000"/>
  </r>
  <r>
    <n v="11504"/>
    <x v="0"/>
    <x v="5"/>
    <n v="9"/>
    <n v="1"/>
    <s v="Pasto"/>
    <x v="2"/>
    <n v="97"/>
    <n v="97"/>
    <x v="3"/>
    <n v="533500"/>
    <n v="339.5"/>
    <n v="5500"/>
  </r>
  <r>
    <n v="11505"/>
    <x v="0"/>
    <x v="8"/>
    <n v="5"/>
    <n v="7"/>
    <s v="Villavicencio"/>
    <x v="3"/>
    <n v="78"/>
    <n v="78"/>
    <x v="1"/>
    <n v="546000"/>
    <n v="312"/>
    <n v="7000"/>
  </r>
  <r>
    <n v="11506"/>
    <x v="0"/>
    <x v="9"/>
    <n v="3"/>
    <n v="18"/>
    <s v="Barranquilla"/>
    <x v="1"/>
    <n v="69"/>
    <n v="69"/>
    <x v="3"/>
    <n v="379500"/>
    <n v="241.5"/>
    <n v="5500"/>
  </r>
  <r>
    <n v="11507"/>
    <x v="0"/>
    <x v="3"/>
    <n v="8"/>
    <n v="18"/>
    <s v="Cúcuta"/>
    <x v="0"/>
    <n v="84"/>
    <n v="84"/>
    <x v="2"/>
    <n v="739200"/>
    <n v="319.2"/>
    <n v="8800"/>
  </r>
  <r>
    <n v="11508"/>
    <x v="0"/>
    <x v="5"/>
    <n v="9"/>
    <n v="12"/>
    <s v="Popayán"/>
    <x v="5"/>
    <n v="205"/>
    <n v="205"/>
    <x v="2"/>
    <n v="1537500"/>
    <n v="512.5"/>
    <n v="7500"/>
  </r>
  <r>
    <n v="11509"/>
    <x v="0"/>
    <x v="1"/>
    <n v="10"/>
    <n v="20"/>
    <s v="Pasto"/>
    <x v="1"/>
    <n v="98"/>
    <n v="98"/>
    <x v="0"/>
    <n v="294000"/>
    <n v="196"/>
    <n v="3000"/>
  </r>
  <r>
    <n v="11510"/>
    <x v="0"/>
    <x v="10"/>
    <n v="6"/>
    <n v="22"/>
    <s v="Santa Marta"/>
    <x v="3"/>
    <n v="149"/>
    <n v="149"/>
    <x v="1"/>
    <n v="1043000"/>
    <n v="596"/>
    <n v="7000"/>
  </r>
  <r>
    <n v="11511"/>
    <x v="0"/>
    <x v="10"/>
    <n v="6"/>
    <n v="14"/>
    <s v="Cali"/>
    <x v="5"/>
    <n v="83"/>
    <n v="83"/>
    <x v="3"/>
    <n v="456500"/>
    <n v="290.5"/>
    <n v="5500"/>
  </r>
  <r>
    <n v="11512"/>
    <x v="0"/>
    <x v="11"/>
    <n v="7"/>
    <n v="15"/>
    <s v="Manizales"/>
    <x v="1"/>
    <n v="270"/>
    <n v="270"/>
    <x v="3"/>
    <n v="1161000"/>
    <n v="621"/>
    <n v="4300"/>
  </r>
  <r>
    <n v="11513"/>
    <x v="0"/>
    <x v="3"/>
    <n v="8"/>
    <n v="2"/>
    <s v="Pereira"/>
    <x v="0"/>
    <n v="77"/>
    <n v="77"/>
    <x v="1"/>
    <n v="539000"/>
    <n v="308"/>
    <n v="7000"/>
  </r>
  <r>
    <n v="11514"/>
    <x v="0"/>
    <x v="4"/>
    <n v="12"/>
    <n v="13"/>
    <s v="Bucaramanga"/>
    <x v="1"/>
    <n v="234"/>
    <n v="234"/>
    <x v="2"/>
    <n v="1755000"/>
    <n v="585"/>
    <n v="7500"/>
  </r>
  <r>
    <n v="11515"/>
    <x v="0"/>
    <x v="7"/>
    <n v="2"/>
    <n v="27"/>
    <s v="Montería"/>
    <x v="3"/>
    <n v="209"/>
    <n v="209"/>
    <x v="3"/>
    <n v="898700"/>
    <n v="480.7"/>
    <n v="4300"/>
  </r>
  <r>
    <n v="11516"/>
    <x v="0"/>
    <x v="4"/>
    <n v="12"/>
    <n v="16"/>
    <s v="Valledupar"/>
    <x v="4"/>
    <n v="51"/>
    <n v="51"/>
    <x v="3"/>
    <n v="280500"/>
    <n v="178.5"/>
    <n v="5500"/>
  </r>
  <r>
    <n v="11517"/>
    <x v="0"/>
    <x v="9"/>
    <n v="3"/>
    <n v="24"/>
    <s v="Santa Marta"/>
    <x v="1"/>
    <n v="67"/>
    <n v="67"/>
    <x v="1"/>
    <n v="469000"/>
    <n v="268"/>
    <n v="7000"/>
  </r>
  <r>
    <n v="11518"/>
    <x v="0"/>
    <x v="7"/>
    <n v="2"/>
    <n v="6"/>
    <s v="Medellín"/>
    <x v="4"/>
    <n v="81"/>
    <n v="81"/>
    <x v="2"/>
    <n v="712800"/>
    <n v="307.8"/>
    <n v="8800"/>
  </r>
  <r>
    <n v="11519"/>
    <x v="0"/>
    <x v="5"/>
    <n v="9"/>
    <n v="6"/>
    <s v="Medellín"/>
    <x v="0"/>
    <n v="139"/>
    <n v="139"/>
    <x v="1"/>
    <n v="973000"/>
    <n v="556"/>
    <n v="7000"/>
  </r>
  <r>
    <n v="11520"/>
    <x v="0"/>
    <x v="1"/>
    <n v="10"/>
    <n v="29"/>
    <s v="Popayán"/>
    <x v="2"/>
    <n v="115"/>
    <n v="115"/>
    <x v="0"/>
    <n v="345000"/>
    <n v="230"/>
    <n v="3000"/>
  </r>
  <r>
    <n v="11521"/>
    <x v="0"/>
    <x v="0"/>
    <n v="11"/>
    <n v="21"/>
    <s v="Popayán"/>
    <x v="3"/>
    <n v="93"/>
    <n v="93"/>
    <x v="0"/>
    <n v="279000"/>
    <n v="186"/>
    <n v="3000"/>
  </r>
  <r>
    <n v="11522"/>
    <x v="0"/>
    <x v="4"/>
    <n v="12"/>
    <n v="10"/>
    <s v="Pasto"/>
    <x v="1"/>
    <n v="267"/>
    <n v="267"/>
    <x v="2"/>
    <n v="2002500"/>
    <n v="667.5"/>
    <n v="7500"/>
  </r>
  <r>
    <n v="11523"/>
    <x v="0"/>
    <x v="0"/>
    <n v="11"/>
    <n v="13"/>
    <s v="Villavicencio"/>
    <x v="1"/>
    <n v="156"/>
    <n v="156"/>
    <x v="1"/>
    <n v="1092000"/>
    <n v="624"/>
    <n v="7000"/>
  </r>
  <r>
    <n v="11524"/>
    <x v="0"/>
    <x v="8"/>
    <n v="5"/>
    <n v="25"/>
    <s v="Montería"/>
    <x v="5"/>
    <n v="288"/>
    <n v="288"/>
    <x v="2"/>
    <n v="2160000"/>
    <n v="720"/>
    <n v="7500"/>
  </r>
  <r>
    <n v="11525"/>
    <x v="0"/>
    <x v="2"/>
    <n v="4"/>
    <n v="7"/>
    <s v="Neiva"/>
    <x v="2"/>
    <n v="80"/>
    <n v="80"/>
    <x v="0"/>
    <n v="240000"/>
    <n v="160"/>
    <n v="3000"/>
  </r>
  <r>
    <n v="11526"/>
    <x v="0"/>
    <x v="7"/>
    <n v="2"/>
    <n v="13"/>
    <s v="Armenia"/>
    <x v="1"/>
    <n v="73"/>
    <n v="73"/>
    <x v="1"/>
    <n v="511000"/>
    <n v="292"/>
    <n v="7000"/>
  </r>
  <r>
    <n v="11527"/>
    <x v="0"/>
    <x v="1"/>
    <n v="10"/>
    <n v="26"/>
    <s v="Palmira"/>
    <x v="0"/>
    <n v="118"/>
    <n v="118"/>
    <x v="3"/>
    <n v="649000"/>
    <n v="413"/>
    <n v="5500"/>
  </r>
  <r>
    <n v="11528"/>
    <x v="0"/>
    <x v="5"/>
    <n v="9"/>
    <n v="13"/>
    <s v="Montería"/>
    <x v="0"/>
    <n v="53"/>
    <n v="53"/>
    <x v="0"/>
    <n v="159000"/>
    <n v="106"/>
    <n v="3000"/>
  </r>
  <r>
    <n v="11529"/>
    <x v="0"/>
    <x v="2"/>
    <n v="4"/>
    <n v="6"/>
    <s v="Pasto"/>
    <x v="2"/>
    <n v="122"/>
    <n v="122"/>
    <x v="1"/>
    <n v="854000"/>
    <n v="488"/>
    <n v="7000"/>
  </r>
  <r>
    <n v="11530"/>
    <x v="0"/>
    <x v="0"/>
    <n v="11"/>
    <n v="13"/>
    <s v="Santa Marta"/>
    <x v="2"/>
    <n v="52"/>
    <n v="52"/>
    <x v="0"/>
    <n v="156000"/>
    <n v="104"/>
    <n v="3000"/>
  </r>
  <r>
    <n v="11531"/>
    <x v="0"/>
    <x v="1"/>
    <n v="10"/>
    <n v="2"/>
    <s v="Cali"/>
    <x v="5"/>
    <n v="111"/>
    <n v="111"/>
    <x v="3"/>
    <n v="610500"/>
    <n v="388.5"/>
    <n v="5500"/>
  </r>
  <r>
    <n v="11532"/>
    <x v="0"/>
    <x v="11"/>
    <n v="7"/>
    <n v="3"/>
    <s v="Neiva"/>
    <x v="2"/>
    <n v="79"/>
    <n v="79"/>
    <x v="1"/>
    <n v="553000"/>
    <n v="316"/>
    <n v="7000"/>
  </r>
  <r>
    <n v="11533"/>
    <x v="0"/>
    <x v="0"/>
    <n v="11"/>
    <n v="1"/>
    <s v="Pasto"/>
    <x v="3"/>
    <n v="67"/>
    <n v="67"/>
    <x v="3"/>
    <n v="368500"/>
    <n v="234.5"/>
    <n v="5500"/>
  </r>
  <r>
    <n v="11534"/>
    <x v="0"/>
    <x v="3"/>
    <n v="8"/>
    <n v="4"/>
    <s v="Sincelejo"/>
    <x v="3"/>
    <n v="105"/>
    <n v="105"/>
    <x v="2"/>
    <n v="924000"/>
    <n v="399"/>
    <n v="8800"/>
  </r>
  <r>
    <n v="11535"/>
    <x v="0"/>
    <x v="0"/>
    <n v="11"/>
    <n v="3"/>
    <s v="Santa Marta"/>
    <x v="0"/>
    <n v="254"/>
    <n v="254"/>
    <x v="2"/>
    <n v="1905000"/>
    <n v="635"/>
    <n v="7500"/>
  </r>
  <r>
    <n v="11536"/>
    <x v="0"/>
    <x v="10"/>
    <n v="6"/>
    <n v="17"/>
    <s v="Medellín"/>
    <x v="4"/>
    <n v="102"/>
    <n v="102"/>
    <x v="1"/>
    <n v="714000"/>
    <n v="408"/>
    <n v="7000"/>
  </r>
  <r>
    <n v="11537"/>
    <x v="0"/>
    <x v="7"/>
    <n v="2"/>
    <n v="28"/>
    <s v="Armenia"/>
    <x v="0"/>
    <n v="224"/>
    <n v="224"/>
    <x v="3"/>
    <n v="963200"/>
    <n v="515.20000000000005"/>
    <n v="4300"/>
  </r>
  <r>
    <n v="11538"/>
    <x v="0"/>
    <x v="3"/>
    <n v="8"/>
    <n v="15"/>
    <s v="Medellín"/>
    <x v="4"/>
    <n v="109"/>
    <n v="109"/>
    <x v="2"/>
    <n v="959200"/>
    <n v="414.2"/>
    <n v="8800"/>
  </r>
  <r>
    <n v="11539"/>
    <x v="0"/>
    <x v="4"/>
    <n v="12"/>
    <n v="16"/>
    <s v="Popayán"/>
    <x v="4"/>
    <n v="210"/>
    <n v="210"/>
    <x v="2"/>
    <n v="1575000"/>
    <n v="525"/>
    <n v="7500"/>
  </r>
  <r>
    <n v="11540"/>
    <x v="0"/>
    <x v="9"/>
    <n v="3"/>
    <n v="8"/>
    <s v="Armenia"/>
    <x v="2"/>
    <n v="114"/>
    <n v="114"/>
    <x v="1"/>
    <n v="798000"/>
    <n v="456"/>
    <n v="7000"/>
  </r>
  <r>
    <n v="11541"/>
    <x v="0"/>
    <x v="9"/>
    <n v="3"/>
    <n v="14"/>
    <s v="Valledupar"/>
    <x v="1"/>
    <n v="92"/>
    <n v="92"/>
    <x v="0"/>
    <n v="276000"/>
    <n v="184"/>
    <n v="3000"/>
  </r>
  <r>
    <n v="11542"/>
    <x v="0"/>
    <x v="10"/>
    <n v="6"/>
    <n v="20"/>
    <s v="Neiva"/>
    <x v="3"/>
    <n v="255"/>
    <n v="255"/>
    <x v="2"/>
    <n v="1912500"/>
    <n v="637.5"/>
    <n v="7500"/>
  </r>
  <r>
    <n v="11543"/>
    <x v="0"/>
    <x v="0"/>
    <n v="11"/>
    <n v="14"/>
    <s v="Cartagena"/>
    <x v="4"/>
    <n v="82"/>
    <n v="82"/>
    <x v="0"/>
    <n v="246000"/>
    <n v="164"/>
    <n v="3000"/>
  </r>
  <r>
    <n v="11544"/>
    <x v="0"/>
    <x v="3"/>
    <n v="8"/>
    <n v="21"/>
    <s v="Cali"/>
    <x v="5"/>
    <n v="220"/>
    <n v="220"/>
    <x v="0"/>
    <n v="528000"/>
    <n v="308"/>
    <n v="2400"/>
  </r>
  <r>
    <n v="11545"/>
    <x v="0"/>
    <x v="8"/>
    <n v="5"/>
    <n v="17"/>
    <s v="Bucaramanga"/>
    <x v="1"/>
    <n v="97"/>
    <n v="97"/>
    <x v="1"/>
    <n v="679000"/>
    <n v="388"/>
    <n v="7000"/>
  </r>
  <r>
    <n v="11546"/>
    <x v="0"/>
    <x v="6"/>
    <n v="1"/>
    <n v="23"/>
    <s v="Armenia"/>
    <x v="0"/>
    <n v="87"/>
    <n v="87"/>
    <x v="2"/>
    <n v="765600"/>
    <n v="330.6"/>
    <n v="8800"/>
  </r>
  <r>
    <n v="11547"/>
    <x v="0"/>
    <x v="1"/>
    <n v="10"/>
    <n v="17"/>
    <s v="Villavicencio"/>
    <x v="2"/>
    <n v="58"/>
    <n v="58"/>
    <x v="3"/>
    <n v="319000"/>
    <n v="203"/>
    <n v="5500"/>
  </r>
  <r>
    <n v="11548"/>
    <x v="0"/>
    <x v="0"/>
    <n v="11"/>
    <n v="24"/>
    <s v="Palmira"/>
    <x v="3"/>
    <n v="114"/>
    <n v="114"/>
    <x v="3"/>
    <n v="627000"/>
    <n v="399"/>
    <n v="5500"/>
  </r>
  <r>
    <n v="11549"/>
    <x v="0"/>
    <x v="11"/>
    <n v="7"/>
    <n v="17"/>
    <s v="Valledupar"/>
    <x v="2"/>
    <n v="115"/>
    <n v="115"/>
    <x v="2"/>
    <n v="1012000"/>
    <n v="437"/>
    <n v="8800"/>
  </r>
  <r>
    <n v="11550"/>
    <x v="0"/>
    <x v="4"/>
    <n v="12"/>
    <n v="4"/>
    <s v="Armenia"/>
    <x v="4"/>
    <n v="84"/>
    <n v="84"/>
    <x v="0"/>
    <n v="252000"/>
    <n v="168"/>
    <n v="3000"/>
  </r>
  <r>
    <n v="11551"/>
    <x v="0"/>
    <x v="1"/>
    <n v="10"/>
    <n v="15"/>
    <s v="Ibagué"/>
    <x v="1"/>
    <n v="119"/>
    <n v="119"/>
    <x v="0"/>
    <n v="357000"/>
    <n v="238"/>
    <n v="3000"/>
  </r>
  <r>
    <n v="11552"/>
    <x v="0"/>
    <x v="8"/>
    <n v="5"/>
    <n v="29"/>
    <s v="Pasto"/>
    <x v="0"/>
    <n v="66"/>
    <n v="66"/>
    <x v="0"/>
    <n v="198000"/>
    <n v="132"/>
    <n v="3000"/>
  </r>
  <r>
    <n v="11553"/>
    <x v="0"/>
    <x v="4"/>
    <n v="12"/>
    <n v="4"/>
    <s v="Cartagena"/>
    <x v="3"/>
    <n v="67"/>
    <n v="67"/>
    <x v="1"/>
    <n v="469000"/>
    <n v="268"/>
    <n v="7000"/>
  </r>
  <r>
    <n v="11554"/>
    <x v="0"/>
    <x v="0"/>
    <n v="11"/>
    <n v="8"/>
    <s v="Ibagué"/>
    <x v="1"/>
    <n v="71"/>
    <n v="71"/>
    <x v="1"/>
    <n v="497000"/>
    <n v="284"/>
    <n v="7000"/>
  </r>
  <r>
    <n v="11555"/>
    <x v="0"/>
    <x v="7"/>
    <n v="2"/>
    <n v="17"/>
    <s v="Popayán"/>
    <x v="3"/>
    <n v="103"/>
    <n v="103"/>
    <x v="2"/>
    <n v="906400"/>
    <n v="391.4"/>
    <n v="8800"/>
  </r>
  <r>
    <n v="11556"/>
    <x v="0"/>
    <x v="0"/>
    <n v="11"/>
    <n v="12"/>
    <s v="Montería"/>
    <x v="2"/>
    <n v="119"/>
    <n v="119"/>
    <x v="3"/>
    <n v="654500"/>
    <n v="416.5"/>
    <n v="5500"/>
  </r>
  <r>
    <n v="11557"/>
    <x v="0"/>
    <x v="5"/>
    <n v="9"/>
    <n v="16"/>
    <s v="Cúcuta"/>
    <x v="5"/>
    <n v="147"/>
    <n v="147"/>
    <x v="1"/>
    <n v="1029000"/>
    <n v="588"/>
    <n v="7000"/>
  </r>
  <r>
    <n v="11558"/>
    <x v="0"/>
    <x v="2"/>
    <n v="4"/>
    <n v="21"/>
    <s v="Cúcuta"/>
    <x v="3"/>
    <n v="237"/>
    <n v="237"/>
    <x v="2"/>
    <n v="1777500"/>
    <n v="592.5"/>
    <n v="7500"/>
  </r>
  <r>
    <n v="11559"/>
    <x v="0"/>
    <x v="5"/>
    <n v="9"/>
    <n v="27"/>
    <s v="Sincelejo"/>
    <x v="5"/>
    <n v="97"/>
    <n v="97"/>
    <x v="0"/>
    <n v="291000"/>
    <n v="194"/>
    <n v="3000"/>
  </r>
  <r>
    <n v="11560"/>
    <x v="0"/>
    <x v="6"/>
    <n v="1"/>
    <n v="25"/>
    <s v="Pasto"/>
    <x v="0"/>
    <n v="66"/>
    <n v="66"/>
    <x v="2"/>
    <n v="580800"/>
    <n v="250.8"/>
    <n v="8800"/>
  </r>
  <r>
    <n v="11561"/>
    <x v="0"/>
    <x v="9"/>
    <n v="3"/>
    <n v="11"/>
    <s v="Montería"/>
    <x v="2"/>
    <n v="246"/>
    <n v="246"/>
    <x v="2"/>
    <n v="1845000"/>
    <n v="615"/>
    <n v="7500"/>
  </r>
  <r>
    <n v="11562"/>
    <x v="0"/>
    <x v="4"/>
    <n v="12"/>
    <n v="18"/>
    <s v="Montería"/>
    <x v="4"/>
    <n v="248"/>
    <n v="248"/>
    <x v="2"/>
    <n v="1860000"/>
    <n v="620"/>
    <n v="7500"/>
  </r>
  <r>
    <n v="11563"/>
    <x v="0"/>
    <x v="3"/>
    <n v="8"/>
    <n v="25"/>
    <s v="Cartagena"/>
    <x v="4"/>
    <n v="88"/>
    <n v="88"/>
    <x v="2"/>
    <n v="774400"/>
    <n v="334.4"/>
    <n v="8800"/>
  </r>
  <r>
    <n v="11564"/>
    <x v="0"/>
    <x v="6"/>
    <n v="1"/>
    <n v="29"/>
    <s v="Ibagué"/>
    <x v="5"/>
    <n v="242"/>
    <n v="242"/>
    <x v="0"/>
    <n v="580800"/>
    <n v="338.8"/>
    <n v="2400"/>
  </r>
  <r>
    <n v="11565"/>
    <x v="0"/>
    <x v="1"/>
    <n v="10"/>
    <n v="13"/>
    <s v="Pereira"/>
    <x v="1"/>
    <n v="55"/>
    <n v="55"/>
    <x v="3"/>
    <n v="302500"/>
    <n v="192.5"/>
    <n v="5500"/>
  </r>
  <r>
    <n v="11566"/>
    <x v="0"/>
    <x v="8"/>
    <n v="5"/>
    <n v="29"/>
    <s v="Cartagena"/>
    <x v="2"/>
    <n v="119"/>
    <n v="119"/>
    <x v="3"/>
    <n v="654500"/>
    <n v="416.5"/>
    <n v="5500"/>
  </r>
  <r>
    <n v="11567"/>
    <x v="0"/>
    <x v="5"/>
    <n v="9"/>
    <n v="6"/>
    <s v="Armenia"/>
    <x v="2"/>
    <n v="130"/>
    <n v="130"/>
    <x v="1"/>
    <n v="910000"/>
    <n v="520"/>
    <n v="7000"/>
  </r>
  <r>
    <n v="11568"/>
    <x v="0"/>
    <x v="3"/>
    <n v="8"/>
    <n v="17"/>
    <s v="Pasto"/>
    <x v="3"/>
    <n v="248"/>
    <n v="248"/>
    <x v="0"/>
    <n v="595200"/>
    <n v="347.2"/>
    <n v="2400"/>
  </r>
  <r>
    <n v="11569"/>
    <x v="0"/>
    <x v="6"/>
    <n v="1"/>
    <n v="1"/>
    <s v="Sincelejo"/>
    <x v="3"/>
    <n v="82"/>
    <n v="82"/>
    <x v="1"/>
    <n v="574000"/>
    <n v="328"/>
    <n v="7000"/>
  </r>
  <r>
    <n v="11570"/>
    <x v="0"/>
    <x v="5"/>
    <n v="9"/>
    <n v="18"/>
    <s v="Armenia"/>
    <x v="5"/>
    <n v="143"/>
    <n v="143"/>
    <x v="1"/>
    <n v="1001000"/>
    <n v="572"/>
    <n v="7000"/>
  </r>
  <r>
    <n v="11571"/>
    <x v="0"/>
    <x v="2"/>
    <n v="4"/>
    <n v="3"/>
    <s v="Barranquilla"/>
    <x v="1"/>
    <n v="107"/>
    <n v="107"/>
    <x v="0"/>
    <n v="321000"/>
    <n v="214"/>
    <n v="3000"/>
  </r>
  <r>
    <n v="11572"/>
    <x v="0"/>
    <x v="9"/>
    <n v="3"/>
    <n v="8"/>
    <s v="Medellín"/>
    <x v="2"/>
    <n v="52"/>
    <n v="52"/>
    <x v="1"/>
    <n v="364000"/>
    <n v="208"/>
    <n v="7000"/>
  </r>
  <r>
    <n v="11573"/>
    <x v="0"/>
    <x v="9"/>
    <n v="3"/>
    <n v="6"/>
    <s v="Barranquilla"/>
    <x v="1"/>
    <n v="116"/>
    <n v="116"/>
    <x v="3"/>
    <n v="638000"/>
    <n v="406"/>
    <n v="5500"/>
  </r>
  <r>
    <n v="11574"/>
    <x v="0"/>
    <x v="11"/>
    <n v="7"/>
    <n v="10"/>
    <s v="Armenia"/>
    <x v="3"/>
    <n v="234"/>
    <n v="234"/>
    <x v="0"/>
    <n v="561600"/>
    <n v="327.60000000000002"/>
    <n v="2400"/>
  </r>
  <r>
    <n v="11575"/>
    <x v="0"/>
    <x v="7"/>
    <n v="2"/>
    <n v="25"/>
    <s v="Pasto"/>
    <x v="0"/>
    <n v="279"/>
    <n v="279"/>
    <x v="3"/>
    <n v="1199700"/>
    <n v="641.70000000000005"/>
    <n v="4300"/>
  </r>
  <r>
    <n v="11576"/>
    <x v="0"/>
    <x v="4"/>
    <n v="12"/>
    <n v="30"/>
    <s v="Barranquilla"/>
    <x v="2"/>
    <n v="58"/>
    <n v="58"/>
    <x v="1"/>
    <n v="406000"/>
    <n v="232"/>
    <n v="7000"/>
  </r>
  <r>
    <n v="11577"/>
    <x v="0"/>
    <x v="11"/>
    <n v="7"/>
    <n v="5"/>
    <s v="Cartagena"/>
    <x v="2"/>
    <n v="260"/>
    <n v="260"/>
    <x v="0"/>
    <n v="624000"/>
    <n v="364"/>
    <n v="2400"/>
  </r>
  <r>
    <n v="11578"/>
    <x v="0"/>
    <x v="8"/>
    <n v="5"/>
    <n v="9"/>
    <s v="Cartagena"/>
    <x v="5"/>
    <n v="67"/>
    <n v="67"/>
    <x v="1"/>
    <n v="469000"/>
    <n v="268"/>
    <n v="7000"/>
  </r>
  <r>
    <n v="11579"/>
    <x v="0"/>
    <x v="6"/>
    <n v="1"/>
    <n v="13"/>
    <s v="Neiva"/>
    <x v="3"/>
    <n v="203"/>
    <n v="203"/>
    <x v="3"/>
    <n v="872900"/>
    <n v="466.9"/>
    <n v="4300"/>
  </r>
  <r>
    <n v="11580"/>
    <x v="0"/>
    <x v="3"/>
    <n v="8"/>
    <n v="1"/>
    <s v="Bucaramanga"/>
    <x v="0"/>
    <n v="76"/>
    <n v="76"/>
    <x v="2"/>
    <n v="668800"/>
    <n v="288.8"/>
    <n v="8800"/>
  </r>
  <r>
    <n v="11581"/>
    <x v="0"/>
    <x v="1"/>
    <n v="10"/>
    <n v="21"/>
    <s v="Popayán"/>
    <x v="0"/>
    <n v="118"/>
    <n v="118"/>
    <x v="1"/>
    <n v="826000"/>
    <n v="472"/>
    <n v="7000"/>
  </r>
  <r>
    <n v="11582"/>
    <x v="0"/>
    <x v="4"/>
    <n v="12"/>
    <n v="23"/>
    <s v="Barranquilla"/>
    <x v="5"/>
    <n v="64"/>
    <n v="64"/>
    <x v="0"/>
    <n v="192000"/>
    <n v="128"/>
    <n v="3000"/>
  </r>
  <r>
    <n v="11583"/>
    <x v="0"/>
    <x v="1"/>
    <n v="10"/>
    <n v="12"/>
    <s v="Santa Marta"/>
    <x v="1"/>
    <n v="80"/>
    <n v="80"/>
    <x v="0"/>
    <n v="240000"/>
    <n v="160"/>
    <n v="3000"/>
  </r>
  <r>
    <n v="11584"/>
    <x v="0"/>
    <x v="0"/>
    <n v="11"/>
    <n v="29"/>
    <s v="Pereira"/>
    <x v="1"/>
    <n v="84"/>
    <n v="84"/>
    <x v="1"/>
    <n v="588000"/>
    <n v="336"/>
    <n v="7000"/>
  </r>
  <r>
    <n v="11585"/>
    <x v="0"/>
    <x v="5"/>
    <n v="9"/>
    <n v="9"/>
    <s v="Pereira"/>
    <x v="3"/>
    <n v="115"/>
    <n v="115"/>
    <x v="0"/>
    <n v="345000"/>
    <n v="230"/>
    <n v="3000"/>
  </r>
  <r>
    <n v="11586"/>
    <x v="0"/>
    <x v="3"/>
    <n v="8"/>
    <n v="8"/>
    <s v="Villavicencio"/>
    <x v="4"/>
    <n v="124"/>
    <n v="124"/>
    <x v="1"/>
    <n v="868000"/>
    <n v="496"/>
    <n v="7000"/>
  </r>
  <r>
    <n v="11587"/>
    <x v="0"/>
    <x v="5"/>
    <n v="9"/>
    <n v="6"/>
    <s v="Sincelejo"/>
    <x v="5"/>
    <n v="59"/>
    <n v="59"/>
    <x v="0"/>
    <n v="177000"/>
    <n v="118"/>
    <n v="3000"/>
  </r>
  <r>
    <n v="11588"/>
    <x v="0"/>
    <x v="7"/>
    <n v="2"/>
    <n v="5"/>
    <s v="Bogotá"/>
    <x v="3"/>
    <n v="71"/>
    <n v="71"/>
    <x v="2"/>
    <n v="624800"/>
    <n v="269.8"/>
    <n v="8800"/>
  </r>
  <r>
    <n v="11589"/>
    <x v="0"/>
    <x v="8"/>
    <n v="5"/>
    <n v="27"/>
    <s v="Ibagué"/>
    <x v="2"/>
    <n v="268"/>
    <n v="268"/>
    <x v="2"/>
    <n v="2010000"/>
    <n v="670"/>
    <n v="7500"/>
  </r>
  <r>
    <n v="11590"/>
    <x v="0"/>
    <x v="2"/>
    <n v="4"/>
    <n v="28"/>
    <s v="Popayán"/>
    <x v="0"/>
    <n v="55"/>
    <n v="55"/>
    <x v="3"/>
    <n v="302500"/>
    <n v="192.5"/>
    <n v="5500"/>
  </r>
  <r>
    <n v="11591"/>
    <x v="0"/>
    <x v="1"/>
    <n v="10"/>
    <n v="29"/>
    <s v="Bucaramanga"/>
    <x v="2"/>
    <n v="133"/>
    <n v="133"/>
    <x v="1"/>
    <n v="931000"/>
    <n v="532"/>
    <n v="7000"/>
  </r>
  <r>
    <n v="11592"/>
    <x v="0"/>
    <x v="11"/>
    <n v="7"/>
    <n v="3"/>
    <s v="Ibagué"/>
    <x v="3"/>
    <n v="232"/>
    <n v="232"/>
    <x v="0"/>
    <n v="556800"/>
    <n v="324.8"/>
    <n v="2400"/>
  </r>
  <r>
    <n v="11593"/>
    <x v="0"/>
    <x v="10"/>
    <n v="6"/>
    <n v="23"/>
    <s v="Bogotá"/>
    <x v="5"/>
    <n v="55"/>
    <n v="55"/>
    <x v="3"/>
    <n v="302500"/>
    <n v="192.5"/>
    <n v="5500"/>
  </r>
  <r>
    <n v="11594"/>
    <x v="0"/>
    <x v="0"/>
    <n v="11"/>
    <n v="27"/>
    <s v="Bucaramanga"/>
    <x v="5"/>
    <n v="167"/>
    <n v="167"/>
    <x v="1"/>
    <n v="1169000"/>
    <n v="668"/>
    <n v="7000"/>
  </r>
  <r>
    <n v="11595"/>
    <x v="0"/>
    <x v="9"/>
    <n v="3"/>
    <n v="2"/>
    <s v="Palmira"/>
    <x v="1"/>
    <n v="216"/>
    <n v="216"/>
    <x v="2"/>
    <n v="1620000"/>
    <n v="540"/>
    <n v="7500"/>
  </r>
  <r>
    <n v="11596"/>
    <x v="0"/>
    <x v="0"/>
    <n v="11"/>
    <n v="20"/>
    <s v="Popayán"/>
    <x v="5"/>
    <n v="97"/>
    <n v="97"/>
    <x v="1"/>
    <n v="679000"/>
    <n v="388"/>
    <n v="7000"/>
  </r>
  <r>
    <n v="11597"/>
    <x v="0"/>
    <x v="10"/>
    <n v="6"/>
    <n v="21"/>
    <s v="Ibagué"/>
    <x v="4"/>
    <n v="204"/>
    <n v="204"/>
    <x v="2"/>
    <n v="1530000"/>
    <n v="510"/>
    <n v="7500"/>
  </r>
  <r>
    <n v="11598"/>
    <x v="0"/>
    <x v="6"/>
    <n v="1"/>
    <n v="4"/>
    <s v="Montería"/>
    <x v="1"/>
    <n v="276"/>
    <n v="276"/>
    <x v="3"/>
    <n v="1186800"/>
    <n v="634.79999999999995"/>
    <n v="4300"/>
  </r>
  <r>
    <n v="11599"/>
    <x v="0"/>
    <x v="5"/>
    <n v="9"/>
    <n v="10"/>
    <s v="Cali"/>
    <x v="1"/>
    <n v="71"/>
    <n v="71"/>
    <x v="0"/>
    <n v="213000"/>
    <n v="142"/>
    <n v="3000"/>
  </r>
  <r>
    <n v="11600"/>
    <x v="0"/>
    <x v="10"/>
    <n v="6"/>
    <n v="15"/>
    <s v="Manizales"/>
    <x v="5"/>
    <n v="64"/>
    <n v="64"/>
    <x v="3"/>
    <n v="352000"/>
    <n v="224"/>
    <n v="5500"/>
  </r>
  <r>
    <n v="11601"/>
    <x v="0"/>
    <x v="10"/>
    <n v="6"/>
    <n v="26"/>
    <s v="Manizales"/>
    <x v="3"/>
    <n v="150"/>
    <n v="150"/>
    <x v="1"/>
    <n v="1050000"/>
    <n v="600"/>
    <n v="7000"/>
  </r>
  <r>
    <n v="11602"/>
    <x v="0"/>
    <x v="10"/>
    <n v="6"/>
    <n v="5"/>
    <s v="Villavicencio"/>
    <x v="3"/>
    <n v="115"/>
    <n v="115"/>
    <x v="0"/>
    <n v="345000"/>
    <n v="230"/>
    <n v="3000"/>
  </r>
  <r>
    <n v="11603"/>
    <x v="0"/>
    <x v="5"/>
    <n v="9"/>
    <n v="14"/>
    <s v="Ibagué"/>
    <x v="5"/>
    <n v="54"/>
    <n v="54"/>
    <x v="3"/>
    <n v="297000"/>
    <n v="189"/>
    <n v="5500"/>
  </r>
  <r>
    <n v="11604"/>
    <x v="0"/>
    <x v="7"/>
    <n v="2"/>
    <n v="10"/>
    <s v="Sincelejo"/>
    <x v="2"/>
    <n v="228"/>
    <n v="228"/>
    <x v="0"/>
    <n v="547200"/>
    <n v="319.2"/>
    <n v="2400"/>
  </r>
  <r>
    <n v="11605"/>
    <x v="0"/>
    <x v="1"/>
    <n v="10"/>
    <n v="11"/>
    <s v="Cúcuta"/>
    <x v="0"/>
    <n v="55"/>
    <n v="55"/>
    <x v="1"/>
    <n v="385000"/>
    <n v="220"/>
    <n v="7000"/>
  </r>
  <r>
    <n v="11606"/>
    <x v="0"/>
    <x v="4"/>
    <n v="12"/>
    <n v="27"/>
    <s v="Cartagena"/>
    <x v="3"/>
    <n v="279"/>
    <n v="279"/>
    <x v="2"/>
    <n v="2092500"/>
    <n v="697.5"/>
    <n v="7500"/>
  </r>
  <r>
    <n v="11607"/>
    <x v="0"/>
    <x v="1"/>
    <n v="10"/>
    <n v="15"/>
    <s v="Montería"/>
    <x v="5"/>
    <n v="177"/>
    <n v="177"/>
    <x v="1"/>
    <n v="1239000"/>
    <n v="708"/>
    <n v="7000"/>
  </r>
  <r>
    <n v="11608"/>
    <x v="0"/>
    <x v="7"/>
    <n v="2"/>
    <n v="30"/>
    <s v="Palmira"/>
    <x v="1"/>
    <n v="54"/>
    <n v="54"/>
    <x v="2"/>
    <n v="475200"/>
    <n v="205.2"/>
    <n v="8800"/>
  </r>
  <r>
    <n v="11609"/>
    <x v="0"/>
    <x v="5"/>
    <n v="9"/>
    <n v="16"/>
    <s v="Cúcuta"/>
    <x v="0"/>
    <n v="60"/>
    <n v="60"/>
    <x v="3"/>
    <n v="330000"/>
    <n v="210"/>
    <n v="5500"/>
  </r>
  <r>
    <n v="11610"/>
    <x v="0"/>
    <x v="2"/>
    <n v="4"/>
    <n v="17"/>
    <s v="Barranquilla"/>
    <x v="2"/>
    <n v="110"/>
    <n v="110"/>
    <x v="0"/>
    <n v="330000"/>
    <n v="220"/>
    <n v="3000"/>
  </r>
  <r>
    <n v="11611"/>
    <x v="0"/>
    <x v="6"/>
    <n v="1"/>
    <n v="30"/>
    <s v="Cartagena"/>
    <x v="4"/>
    <n v="283"/>
    <n v="283"/>
    <x v="3"/>
    <n v="1216900"/>
    <n v="650.9"/>
    <n v="4300"/>
  </r>
  <r>
    <n v="11612"/>
    <x v="0"/>
    <x v="9"/>
    <n v="3"/>
    <n v="23"/>
    <s v="Sincelejo"/>
    <x v="1"/>
    <n v="88"/>
    <n v="88"/>
    <x v="1"/>
    <n v="616000"/>
    <n v="352"/>
    <n v="7000"/>
  </r>
  <r>
    <n v="11613"/>
    <x v="0"/>
    <x v="8"/>
    <n v="5"/>
    <n v="30"/>
    <s v="Popayán"/>
    <x v="3"/>
    <n v="116"/>
    <n v="116"/>
    <x v="1"/>
    <n v="812000"/>
    <n v="464"/>
    <n v="7000"/>
  </r>
  <r>
    <n v="11614"/>
    <x v="0"/>
    <x v="5"/>
    <n v="9"/>
    <n v="14"/>
    <s v="Villavicencio"/>
    <x v="2"/>
    <n v="145"/>
    <n v="145"/>
    <x v="1"/>
    <n v="1015000"/>
    <n v="580"/>
    <n v="7000"/>
  </r>
  <r>
    <n v="11615"/>
    <x v="0"/>
    <x v="0"/>
    <n v="11"/>
    <n v="2"/>
    <s v="Villavicencio"/>
    <x v="0"/>
    <n v="103"/>
    <n v="103"/>
    <x v="3"/>
    <n v="566500"/>
    <n v="360.5"/>
    <n v="5500"/>
  </r>
  <r>
    <n v="11616"/>
    <x v="0"/>
    <x v="4"/>
    <n v="12"/>
    <n v="26"/>
    <s v="Barranquilla"/>
    <x v="0"/>
    <n v="123"/>
    <n v="123"/>
    <x v="1"/>
    <n v="861000"/>
    <n v="492"/>
    <n v="7000"/>
  </r>
  <r>
    <n v="11617"/>
    <x v="0"/>
    <x v="11"/>
    <n v="7"/>
    <n v="17"/>
    <s v="Medellín"/>
    <x v="1"/>
    <n v="94"/>
    <n v="94"/>
    <x v="1"/>
    <n v="658000"/>
    <n v="376"/>
    <n v="7000"/>
  </r>
  <r>
    <n v="11618"/>
    <x v="0"/>
    <x v="6"/>
    <n v="1"/>
    <n v="5"/>
    <s v="Santa Marta"/>
    <x v="5"/>
    <n v="158"/>
    <n v="158"/>
    <x v="1"/>
    <n v="1106000"/>
    <n v="632"/>
    <n v="7000"/>
  </r>
  <r>
    <n v="11619"/>
    <x v="0"/>
    <x v="9"/>
    <n v="3"/>
    <n v="4"/>
    <s v="Manizales"/>
    <x v="1"/>
    <n v="217"/>
    <n v="217"/>
    <x v="2"/>
    <n v="1627500"/>
    <n v="542.5"/>
    <n v="7500"/>
  </r>
  <r>
    <n v="11620"/>
    <x v="0"/>
    <x v="9"/>
    <n v="3"/>
    <n v="4"/>
    <s v="Villavicencio"/>
    <x v="2"/>
    <n v="274"/>
    <n v="274"/>
    <x v="2"/>
    <n v="2055000"/>
    <n v="685"/>
    <n v="7500"/>
  </r>
  <r>
    <n v="11621"/>
    <x v="0"/>
    <x v="6"/>
    <n v="1"/>
    <n v="28"/>
    <s v="Barranquilla"/>
    <x v="1"/>
    <n v="82"/>
    <n v="82"/>
    <x v="2"/>
    <n v="721600"/>
    <n v="311.60000000000002"/>
    <n v="8800"/>
  </r>
  <r>
    <n v="11622"/>
    <x v="0"/>
    <x v="4"/>
    <n v="12"/>
    <n v="3"/>
    <s v="Neiva"/>
    <x v="0"/>
    <n v="87"/>
    <n v="87"/>
    <x v="0"/>
    <n v="261000"/>
    <n v="174"/>
    <n v="3000"/>
  </r>
  <r>
    <n v="11623"/>
    <x v="0"/>
    <x v="0"/>
    <n v="11"/>
    <n v="26"/>
    <s v="Pasto"/>
    <x v="1"/>
    <n v="79"/>
    <n v="79"/>
    <x v="0"/>
    <n v="237000"/>
    <n v="158"/>
    <n v="3000"/>
  </r>
  <r>
    <n v="11624"/>
    <x v="0"/>
    <x v="5"/>
    <n v="9"/>
    <n v="22"/>
    <s v="Manizales"/>
    <x v="5"/>
    <n v="77"/>
    <n v="77"/>
    <x v="1"/>
    <n v="539000"/>
    <n v="308"/>
    <n v="7000"/>
  </r>
  <r>
    <n v="11625"/>
    <x v="0"/>
    <x v="2"/>
    <n v="4"/>
    <n v="14"/>
    <s v="Pasto"/>
    <x v="5"/>
    <n v="89"/>
    <n v="89"/>
    <x v="0"/>
    <n v="267000"/>
    <n v="178"/>
    <n v="3000"/>
  </r>
  <r>
    <n v="11626"/>
    <x v="0"/>
    <x v="6"/>
    <n v="1"/>
    <n v="30"/>
    <s v="Cúcuta"/>
    <x v="1"/>
    <n v="88"/>
    <n v="88"/>
    <x v="2"/>
    <n v="774400"/>
    <n v="334.4"/>
    <n v="8800"/>
  </r>
  <r>
    <n v="11627"/>
    <x v="0"/>
    <x v="7"/>
    <n v="2"/>
    <n v="24"/>
    <s v="Ibagué"/>
    <x v="0"/>
    <n v="68"/>
    <n v="68"/>
    <x v="2"/>
    <n v="598400"/>
    <n v="258.39999999999998"/>
    <n v="8800"/>
  </r>
  <r>
    <n v="11628"/>
    <x v="0"/>
    <x v="10"/>
    <n v="6"/>
    <n v="28"/>
    <s v="Palmira"/>
    <x v="5"/>
    <n v="247"/>
    <n v="247"/>
    <x v="2"/>
    <n v="1852500"/>
    <n v="617.5"/>
    <n v="7500"/>
  </r>
  <r>
    <n v="11629"/>
    <x v="0"/>
    <x v="2"/>
    <n v="4"/>
    <n v="6"/>
    <s v="Popayán"/>
    <x v="0"/>
    <n v="118"/>
    <n v="118"/>
    <x v="1"/>
    <n v="826000"/>
    <n v="472"/>
    <n v="7000"/>
  </r>
  <r>
    <n v="11630"/>
    <x v="0"/>
    <x v="0"/>
    <n v="11"/>
    <n v="27"/>
    <s v="Manizales"/>
    <x v="1"/>
    <n v="98"/>
    <n v="98"/>
    <x v="1"/>
    <n v="686000"/>
    <n v="392"/>
    <n v="7000"/>
  </r>
  <r>
    <n v="11631"/>
    <x v="0"/>
    <x v="9"/>
    <n v="3"/>
    <n v="23"/>
    <s v="Villavicencio"/>
    <x v="1"/>
    <n v="288"/>
    <n v="288"/>
    <x v="2"/>
    <n v="2160000"/>
    <n v="720"/>
    <n v="7500"/>
  </r>
  <r>
    <n v="11632"/>
    <x v="0"/>
    <x v="7"/>
    <n v="2"/>
    <n v="15"/>
    <s v="Montería"/>
    <x v="3"/>
    <n v="248"/>
    <n v="248"/>
    <x v="0"/>
    <n v="595200"/>
    <n v="347.2"/>
    <n v="2400"/>
  </r>
  <r>
    <n v="11633"/>
    <x v="0"/>
    <x v="0"/>
    <n v="11"/>
    <n v="6"/>
    <s v="Palmira"/>
    <x v="5"/>
    <n v="91"/>
    <n v="91"/>
    <x v="3"/>
    <n v="500500"/>
    <n v="318.5"/>
    <n v="5500"/>
  </r>
  <r>
    <n v="11634"/>
    <x v="0"/>
    <x v="2"/>
    <n v="4"/>
    <n v="13"/>
    <s v="Valledupar"/>
    <x v="3"/>
    <n v="278"/>
    <n v="278"/>
    <x v="2"/>
    <n v="2085000"/>
    <n v="695"/>
    <n v="7500"/>
  </r>
  <r>
    <n v="11635"/>
    <x v="0"/>
    <x v="6"/>
    <n v="1"/>
    <n v="20"/>
    <s v="Neiva"/>
    <x v="4"/>
    <n v="62"/>
    <n v="62"/>
    <x v="1"/>
    <n v="434000"/>
    <n v="248"/>
    <n v="7000"/>
  </r>
  <r>
    <n v="11636"/>
    <x v="0"/>
    <x v="5"/>
    <n v="9"/>
    <n v="16"/>
    <s v="Bogotá"/>
    <x v="1"/>
    <n v="151"/>
    <n v="151"/>
    <x v="1"/>
    <n v="1057000"/>
    <n v="604"/>
    <n v="7000"/>
  </r>
  <r>
    <n v="11637"/>
    <x v="0"/>
    <x v="10"/>
    <n v="6"/>
    <n v="7"/>
    <s v="Bogotá"/>
    <x v="3"/>
    <n v="278"/>
    <n v="278"/>
    <x v="2"/>
    <n v="2085000"/>
    <n v="695"/>
    <n v="7500"/>
  </r>
  <r>
    <n v="11638"/>
    <x v="0"/>
    <x v="11"/>
    <n v="7"/>
    <n v="5"/>
    <s v="Bogotá"/>
    <x v="3"/>
    <n v="288"/>
    <n v="288"/>
    <x v="0"/>
    <n v="691200"/>
    <n v="403.2"/>
    <n v="2400"/>
  </r>
  <r>
    <n v="11639"/>
    <x v="0"/>
    <x v="8"/>
    <n v="5"/>
    <n v="22"/>
    <s v="Neiva"/>
    <x v="0"/>
    <n v="94"/>
    <n v="94"/>
    <x v="0"/>
    <n v="282000"/>
    <n v="188"/>
    <n v="3000"/>
  </r>
  <r>
    <n v="11640"/>
    <x v="0"/>
    <x v="3"/>
    <n v="8"/>
    <n v="19"/>
    <s v="Cartagena"/>
    <x v="2"/>
    <n v="108"/>
    <n v="108"/>
    <x v="2"/>
    <n v="950400"/>
    <n v="410.4"/>
    <n v="8800"/>
  </r>
  <r>
    <n v="11641"/>
    <x v="0"/>
    <x v="4"/>
    <n v="12"/>
    <n v="7"/>
    <s v="Neiva"/>
    <x v="4"/>
    <n v="76"/>
    <n v="76"/>
    <x v="1"/>
    <n v="532000"/>
    <n v="304"/>
    <n v="7000"/>
  </r>
  <r>
    <n v="11642"/>
    <x v="0"/>
    <x v="2"/>
    <n v="4"/>
    <n v="21"/>
    <s v="Armenia"/>
    <x v="2"/>
    <n v="270"/>
    <n v="270"/>
    <x v="2"/>
    <n v="2025000"/>
    <n v="675"/>
    <n v="7500"/>
  </r>
  <r>
    <n v="11643"/>
    <x v="0"/>
    <x v="9"/>
    <n v="3"/>
    <n v="6"/>
    <s v="Bogotá"/>
    <x v="0"/>
    <n v="73"/>
    <n v="73"/>
    <x v="0"/>
    <n v="219000"/>
    <n v="146"/>
    <n v="3000"/>
  </r>
  <r>
    <n v="11644"/>
    <x v="0"/>
    <x v="11"/>
    <n v="7"/>
    <n v="16"/>
    <s v="Cali"/>
    <x v="2"/>
    <n v="282"/>
    <n v="282"/>
    <x v="0"/>
    <n v="676800"/>
    <n v="394.8"/>
    <n v="2400"/>
  </r>
  <r>
    <n v="11645"/>
    <x v="0"/>
    <x v="11"/>
    <n v="7"/>
    <n v="15"/>
    <s v="Valledupar"/>
    <x v="0"/>
    <n v="161"/>
    <n v="161"/>
    <x v="1"/>
    <n v="1127000"/>
    <n v="644"/>
    <n v="7000"/>
  </r>
  <r>
    <n v="11646"/>
    <x v="0"/>
    <x v="11"/>
    <n v="7"/>
    <n v="11"/>
    <s v="Neiva"/>
    <x v="0"/>
    <n v="290"/>
    <n v="290"/>
    <x v="3"/>
    <n v="1247000"/>
    <n v="667"/>
    <n v="4300"/>
  </r>
  <r>
    <n v="11647"/>
    <x v="0"/>
    <x v="11"/>
    <n v="7"/>
    <n v="3"/>
    <s v="Medellín"/>
    <x v="0"/>
    <n v="108"/>
    <n v="108"/>
    <x v="1"/>
    <n v="756000"/>
    <n v="432"/>
    <n v="7000"/>
  </r>
  <r>
    <n v="11648"/>
    <x v="0"/>
    <x v="9"/>
    <n v="3"/>
    <n v="10"/>
    <s v="Pereira"/>
    <x v="0"/>
    <n v="89"/>
    <n v="89"/>
    <x v="1"/>
    <n v="623000"/>
    <n v="356"/>
    <n v="7000"/>
  </r>
  <r>
    <n v="11649"/>
    <x v="0"/>
    <x v="3"/>
    <n v="8"/>
    <n v="21"/>
    <s v="Santa Marta"/>
    <x v="4"/>
    <n v="290"/>
    <n v="290"/>
    <x v="0"/>
    <n v="696000"/>
    <n v="406"/>
    <n v="2400"/>
  </r>
  <r>
    <n v="11650"/>
    <x v="0"/>
    <x v="6"/>
    <n v="1"/>
    <n v="12"/>
    <s v="Santa Marta"/>
    <x v="2"/>
    <n v="102"/>
    <n v="102"/>
    <x v="2"/>
    <n v="897600"/>
    <n v="387.6"/>
    <n v="8800"/>
  </r>
  <r>
    <n v="11651"/>
    <x v="0"/>
    <x v="8"/>
    <n v="5"/>
    <n v="12"/>
    <s v="Bucaramanga"/>
    <x v="4"/>
    <n v="55"/>
    <n v="55"/>
    <x v="0"/>
    <n v="165000"/>
    <n v="110"/>
    <n v="3000"/>
  </r>
  <r>
    <n v="11652"/>
    <x v="0"/>
    <x v="6"/>
    <n v="1"/>
    <n v="22"/>
    <s v="Armenia"/>
    <x v="5"/>
    <n v="295"/>
    <n v="295"/>
    <x v="0"/>
    <n v="708000"/>
    <n v="413"/>
    <n v="2400"/>
  </r>
  <r>
    <n v="11653"/>
    <x v="0"/>
    <x v="6"/>
    <n v="1"/>
    <n v="4"/>
    <s v="Cúcuta"/>
    <x v="3"/>
    <n v="261"/>
    <n v="261"/>
    <x v="0"/>
    <n v="626400"/>
    <n v="365.4"/>
    <n v="2400"/>
  </r>
  <r>
    <n v="11654"/>
    <x v="0"/>
    <x v="9"/>
    <n v="3"/>
    <n v="23"/>
    <s v="Ibagué"/>
    <x v="0"/>
    <n v="68"/>
    <n v="68"/>
    <x v="3"/>
    <n v="374000"/>
    <n v="238"/>
    <n v="5500"/>
  </r>
  <r>
    <n v="11655"/>
    <x v="0"/>
    <x v="1"/>
    <n v="10"/>
    <n v="19"/>
    <s v="Cúcuta"/>
    <x v="1"/>
    <n v="70"/>
    <n v="70"/>
    <x v="0"/>
    <n v="210000"/>
    <n v="140"/>
    <n v="3000"/>
  </r>
  <r>
    <n v="11656"/>
    <x v="0"/>
    <x v="0"/>
    <n v="11"/>
    <n v="4"/>
    <s v="Palmira"/>
    <x v="2"/>
    <n v="119"/>
    <n v="119"/>
    <x v="1"/>
    <n v="833000"/>
    <n v="476"/>
    <n v="7000"/>
  </r>
  <r>
    <n v="11657"/>
    <x v="0"/>
    <x v="1"/>
    <n v="10"/>
    <n v="17"/>
    <s v="Pereira"/>
    <x v="5"/>
    <n v="97"/>
    <n v="97"/>
    <x v="1"/>
    <n v="679000"/>
    <n v="388"/>
    <n v="7000"/>
  </r>
  <r>
    <n v="11658"/>
    <x v="0"/>
    <x v="9"/>
    <n v="3"/>
    <n v="18"/>
    <s v="Villavicencio"/>
    <x v="1"/>
    <n v="105"/>
    <n v="105"/>
    <x v="1"/>
    <n v="735000"/>
    <n v="420"/>
    <n v="7000"/>
  </r>
  <r>
    <n v="11659"/>
    <x v="0"/>
    <x v="4"/>
    <n v="12"/>
    <n v="12"/>
    <s v="Manizales"/>
    <x v="0"/>
    <n v="235"/>
    <n v="235"/>
    <x v="2"/>
    <n v="1762500"/>
    <n v="587.5"/>
    <n v="7500"/>
  </r>
  <r>
    <n v="11660"/>
    <x v="0"/>
    <x v="9"/>
    <n v="3"/>
    <n v="9"/>
    <s v="Ibagué"/>
    <x v="5"/>
    <n v="241"/>
    <n v="241"/>
    <x v="2"/>
    <n v="1807500"/>
    <n v="602.5"/>
    <n v="7500"/>
  </r>
  <r>
    <n v="11661"/>
    <x v="0"/>
    <x v="7"/>
    <n v="2"/>
    <n v="3"/>
    <s v="Santa Marta"/>
    <x v="3"/>
    <n v="205"/>
    <n v="205"/>
    <x v="3"/>
    <n v="881500"/>
    <n v="471.5"/>
    <n v="4300"/>
  </r>
  <r>
    <n v="11662"/>
    <x v="0"/>
    <x v="10"/>
    <n v="6"/>
    <n v="20"/>
    <s v="Armenia"/>
    <x v="3"/>
    <n v="228"/>
    <n v="228"/>
    <x v="2"/>
    <n v="1710000"/>
    <n v="570"/>
    <n v="7500"/>
  </r>
  <r>
    <n v="11663"/>
    <x v="0"/>
    <x v="0"/>
    <n v="11"/>
    <n v="24"/>
    <s v="Villavicencio"/>
    <x v="3"/>
    <n v="75"/>
    <n v="75"/>
    <x v="3"/>
    <n v="412500"/>
    <n v="262.5"/>
    <n v="5500"/>
  </r>
  <r>
    <n v="11664"/>
    <x v="0"/>
    <x v="0"/>
    <n v="11"/>
    <n v="8"/>
    <s v="Valledupar"/>
    <x v="0"/>
    <n v="102"/>
    <n v="102"/>
    <x v="3"/>
    <n v="561000"/>
    <n v="357"/>
    <n v="5500"/>
  </r>
  <r>
    <n v="11665"/>
    <x v="0"/>
    <x v="1"/>
    <n v="10"/>
    <n v="3"/>
    <s v="Cartagena"/>
    <x v="5"/>
    <n v="271"/>
    <n v="271"/>
    <x v="2"/>
    <n v="2032500"/>
    <n v="677.5"/>
    <n v="7500"/>
  </r>
  <r>
    <n v="11666"/>
    <x v="0"/>
    <x v="6"/>
    <n v="1"/>
    <n v="5"/>
    <s v="Barranquilla"/>
    <x v="3"/>
    <n v="233"/>
    <n v="233"/>
    <x v="0"/>
    <n v="559200"/>
    <n v="326.2"/>
    <n v="2400"/>
  </r>
  <r>
    <n v="11667"/>
    <x v="0"/>
    <x v="1"/>
    <n v="10"/>
    <n v="2"/>
    <s v="Armenia"/>
    <x v="1"/>
    <n v="52"/>
    <n v="52"/>
    <x v="3"/>
    <n v="286000"/>
    <n v="182"/>
    <n v="5500"/>
  </r>
  <r>
    <n v="11668"/>
    <x v="0"/>
    <x v="9"/>
    <n v="3"/>
    <n v="12"/>
    <s v="Medellín"/>
    <x v="5"/>
    <n v="91"/>
    <n v="91"/>
    <x v="0"/>
    <n v="273000"/>
    <n v="182"/>
    <n v="3000"/>
  </r>
  <r>
    <n v="11669"/>
    <x v="0"/>
    <x v="9"/>
    <n v="3"/>
    <n v="26"/>
    <s v="Neiva"/>
    <x v="5"/>
    <n v="143"/>
    <n v="143"/>
    <x v="1"/>
    <n v="1001000"/>
    <n v="572"/>
    <n v="7000"/>
  </r>
  <r>
    <n v="11670"/>
    <x v="0"/>
    <x v="7"/>
    <n v="2"/>
    <n v="4"/>
    <s v="Pereira"/>
    <x v="1"/>
    <n v="66"/>
    <n v="66"/>
    <x v="2"/>
    <n v="580800"/>
    <n v="250.8"/>
    <n v="8800"/>
  </r>
  <r>
    <n v="11671"/>
    <x v="0"/>
    <x v="4"/>
    <n v="12"/>
    <n v="11"/>
    <s v="Montería"/>
    <x v="2"/>
    <n v="113"/>
    <n v="113"/>
    <x v="0"/>
    <n v="339000"/>
    <n v="226"/>
    <n v="3000"/>
  </r>
  <r>
    <n v="11672"/>
    <x v="0"/>
    <x v="4"/>
    <n v="12"/>
    <n v="16"/>
    <s v="Montería"/>
    <x v="2"/>
    <n v="180"/>
    <n v="180"/>
    <x v="1"/>
    <n v="1260000"/>
    <n v="720"/>
    <n v="7000"/>
  </r>
  <r>
    <n v="11673"/>
    <x v="0"/>
    <x v="11"/>
    <n v="7"/>
    <n v="19"/>
    <s v="Armenia"/>
    <x v="4"/>
    <n v="115"/>
    <n v="115"/>
    <x v="1"/>
    <n v="805000"/>
    <n v="460"/>
    <n v="7000"/>
  </r>
  <r>
    <n v="11674"/>
    <x v="0"/>
    <x v="3"/>
    <n v="8"/>
    <n v="15"/>
    <s v="Neiva"/>
    <x v="4"/>
    <n v="52"/>
    <n v="52"/>
    <x v="1"/>
    <n v="364000"/>
    <n v="208"/>
    <n v="7000"/>
  </r>
  <r>
    <n v="11675"/>
    <x v="0"/>
    <x v="3"/>
    <n v="8"/>
    <n v="29"/>
    <s v="Valledupar"/>
    <x v="1"/>
    <n v="200"/>
    <n v="200"/>
    <x v="0"/>
    <n v="480000"/>
    <n v="280"/>
    <n v="2400"/>
  </r>
  <r>
    <n v="11676"/>
    <x v="0"/>
    <x v="7"/>
    <n v="2"/>
    <n v="13"/>
    <s v="Cúcuta"/>
    <x v="3"/>
    <n v="257"/>
    <n v="257"/>
    <x v="0"/>
    <n v="616800"/>
    <n v="359.8"/>
    <n v="2400"/>
  </r>
  <r>
    <n v="11677"/>
    <x v="0"/>
    <x v="6"/>
    <n v="1"/>
    <n v="21"/>
    <s v="Ibagué"/>
    <x v="1"/>
    <n v="272"/>
    <n v="272"/>
    <x v="3"/>
    <n v="1169600"/>
    <n v="625.6"/>
    <n v="4300"/>
  </r>
  <r>
    <n v="11678"/>
    <x v="0"/>
    <x v="9"/>
    <n v="3"/>
    <n v="8"/>
    <s v="Pasto"/>
    <x v="5"/>
    <n v="202"/>
    <n v="202"/>
    <x v="2"/>
    <n v="1515000"/>
    <n v="505"/>
    <n v="7500"/>
  </r>
  <r>
    <n v="11679"/>
    <x v="0"/>
    <x v="0"/>
    <n v="11"/>
    <n v="1"/>
    <s v="Palmira"/>
    <x v="3"/>
    <n v="64"/>
    <n v="64"/>
    <x v="3"/>
    <n v="352000"/>
    <n v="224"/>
    <n v="5500"/>
  </r>
  <r>
    <n v="11680"/>
    <x v="0"/>
    <x v="7"/>
    <n v="2"/>
    <n v="10"/>
    <s v="Sincelejo"/>
    <x v="1"/>
    <n v="200"/>
    <n v="200"/>
    <x v="3"/>
    <n v="860000"/>
    <n v="460"/>
    <n v="4300"/>
  </r>
  <r>
    <n v="11681"/>
    <x v="0"/>
    <x v="9"/>
    <n v="3"/>
    <n v="18"/>
    <s v="Ibagué"/>
    <x v="0"/>
    <n v="225"/>
    <n v="225"/>
    <x v="2"/>
    <n v="1687500"/>
    <n v="562.5"/>
    <n v="7500"/>
  </r>
  <r>
    <n v="11682"/>
    <x v="0"/>
    <x v="3"/>
    <n v="8"/>
    <n v="27"/>
    <s v="Barranquilla"/>
    <x v="0"/>
    <n v="247"/>
    <n v="247"/>
    <x v="3"/>
    <n v="1062100"/>
    <n v="568.1"/>
    <n v="4300"/>
  </r>
  <r>
    <n v="11683"/>
    <x v="0"/>
    <x v="7"/>
    <n v="2"/>
    <n v="9"/>
    <s v="Pereira"/>
    <x v="2"/>
    <n v="202"/>
    <n v="202"/>
    <x v="0"/>
    <n v="484800"/>
    <n v="282.8"/>
    <n v="2400"/>
  </r>
  <r>
    <n v="11684"/>
    <x v="0"/>
    <x v="9"/>
    <n v="3"/>
    <n v="29"/>
    <s v="Cartagena"/>
    <x v="2"/>
    <n v="61"/>
    <n v="61"/>
    <x v="3"/>
    <n v="335500"/>
    <n v="213.5"/>
    <n v="5500"/>
  </r>
  <r>
    <n v="11685"/>
    <x v="0"/>
    <x v="4"/>
    <n v="12"/>
    <n v="19"/>
    <s v="Manizales"/>
    <x v="4"/>
    <n v="216"/>
    <n v="216"/>
    <x v="2"/>
    <n v="1620000"/>
    <n v="540"/>
    <n v="7500"/>
  </r>
  <r>
    <n v="11686"/>
    <x v="0"/>
    <x v="6"/>
    <n v="1"/>
    <n v="20"/>
    <s v="Cali"/>
    <x v="2"/>
    <n v="102"/>
    <n v="102"/>
    <x v="1"/>
    <n v="714000"/>
    <n v="408"/>
    <n v="7000"/>
  </r>
  <r>
    <n v="11687"/>
    <x v="0"/>
    <x v="3"/>
    <n v="8"/>
    <n v="1"/>
    <s v="Ibagué"/>
    <x v="5"/>
    <n v="113"/>
    <n v="113"/>
    <x v="1"/>
    <n v="791000"/>
    <n v="452"/>
    <n v="7000"/>
  </r>
  <r>
    <n v="11688"/>
    <x v="0"/>
    <x v="4"/>
    <n v="12"/>
    <n v="28"/>
    <s v="Manizales"/>
    <x v="1"/>
    <n v="85"/>
    <n v="85"/>
    <x v="3"/>
    <n v="467500"/>
    <n v="297.5"/>
    <n v="5500"/>
  </r>
  <r>
    <n v="11689"/>
    <x v="0"/>
    <x v="2"/>
    <n v="4"/>
    <n v="29"/>
    <s v="Cúcuta"/>
    <x v="2"/>
    <n v="89"/>
    <n v="89"/>
    <x v="1"/>
    <n v="623000"/>
    <n v="356"/>
    <n v="7000"/>
  </r>
  <r>
    <n v="11690"/>
    <x v="0"/>
    <x v="2"/>
    <n v="4"/>
    <n v="13"/>
    <s v="Barranquilla"/>
    <x v="4"/>
    <n v="95"/>
    <n v="95"/>
    <x v="3"/>
    <n v="522500"/>
    <n v="332.5"/>
    <n v="5500"/>
  </r>
  <r>
    <n v="11691"/>
    <x v="0"/>
    <x v="11"/>
    <n v="7"/>
    <n v="22"/>
    <s v="Pasto"/>
    <x v="2"/>
    <n v="218"/>
    <n v="218"/>
    <x v="3"/>
    <n v="937400"/>
    <n v="501.4"/>
    <n v="4300"/>
  </r>
  <r>
    <n v="11692"/>
    <x v="0"/>
    <x v="11"/>
    <n v="7"/>
    <n v="11"/>
    <s v="Sincelejo"/>
    <x v="0"/>
    <n v="254"/>
    <n v="254"/>
    <x v="3"/>
    <n v="1092200"/>
    <n v="584.20000000000005"/>
    <n v="4300"/>
  </r>
  <r>
    <n v="11693"/>
    <x v="0"/>
    <x v="1"/>
    <n v="10"/>
    <n v="26"/>
    <s v="Cali"/>
    <x v="1"/>
    <n v="64"/>
    <n v="64"/>
    <x v="0"/>
    <n v="192000"/>
    <n v="128"/>
    <n v="3000"/>
  </r>
  <r>
    <n v="11694"/>
    <x v="0"/>
    <x v="4"/>
    <n v="12"/>
    <n v="8"/>
    <s v="Palmira"/>
    <x v="3"/>
    <n v="54"/>
    <n v="54"/>
    <x v="0"/>
    <n v="162000"/>
    <n v="108"/>
    <n v="3000"/>
  </r>
  <r>
    <n v="11695"/>
    <x v="0"/>
    <x v="6"/>
    <n v="1"/>
    <n v="14"/>
    <s v="Armenia"/>
    <x v="1"/>
    <n v="161"/>
    <n v="161"/>
    <x v="1"/>
    <n v="1127000"/>
    <n v="644"/>
    <n v="7000"/>
  </r>
  <r>
    <n v="11696"/>
    <x v="0"/>
    <x v="6"/>
    <n v="1"/>
    <n v="29"/>
    <s v="Cali"/>
    <x v="1"/>
    <n v="71"/>
    <n v="71"/>
    <x v="2"/>
    <n v="624800"/>
    <n v="269.8"/>
    <n v="8800"/>
  </r>
  <r>
    <n v="11697"/>
    <x v="0"/>
    <x v="3"/>
    <n v="8"/>
    <n v="28"/>
    <s v="Bucaramanga"/>
    <x v="5"/>
    <n v="271"/>
    <n v="271"/>
    <x v="3"/>
    <n v="1165300"/>
    <n v="623.29999999999995"/>
    <n v="4300"/>
  </r>
  <r>
    <n v="11698"/>
    <x v="0"/>
    <x v="8"/>
    <n v="5"/>
    <n v="25"/>
    <s v="Ibagué"/>
    <x v="3"/>
    <n v="228"/>
    <n v="228"/>
    <x v="2"/>
    <n v="1710000"/>
    <n v="570"/>
    <n v="7500"/>
  </r>
  <r>
    <n v="11699"/>
    <x v="0"/>
    <x v="2"/>
    <n v="4"/>
    <n v="24"/>
    <s v="Pasto"/>
    <x v="5"/>
    <n v="102"/>
    <n v="102"/>
    <x v="3"/>
    <n v="561000"/>
    <n v="357"/>
    <n v="5500"/>
  </r>
  <r>
    <n v="11700"/>
    <x v="0"/>
    <x v="3"/>
    <n v="8"/>
    <n v="19"/>
    <s v="Ibagué"/>
    <x v="5"/>
    <n v="269"/>
    <n v="269"/>
    <x v="3"/>
    <n v="1156700"/>
    <n v="618.70000000000005"/>
    <n v="4300"/>
  </r>
  <r>
    <n v="11701"/>
    <x v="0"/>
    <x v="5"/>
    <n v="9"/>
    <n v="25"/>
    <s v="Armenia"/>
    <x v="3"/>
    <n v="267"/>
    <n v="267"/>
    <x v="2"/>
    <n v="2002500"/>
    <n v="667.5"/>
    <n v="7500"/>
  </r>
  <r>
    <n v="11702"/>
    <x v="0"/>
    <x v="8"/>
    <n v="5"/>
    <n v="8"/>
    <s v="Pasto"/>
    <x v="0"/>
    <n v="93"/>
    <n v="93"/>
    <x v="3"/>
    <n v="511500"/>
    <n v="325.5"/>
    <n v="5500"/>
  </r>
  <r>
    <n v="11703"/>
    <x v="0"/>
    <x v="3"/>
    <n v="8"/>
    <n v="15"/>
    <s v="Sincelejo"/>
    <x v="1"/>
    <n v="170"/>
    <n v="170"/>
    <x v="1"/>
    <n v="1190000"/>
    <n v="680"/>
    <n v="7000"/>
  </r>
  <r>
    <n v="11704"/>
    <x v="0"/>
    <x v="2"/>
    <n v="4"/>
    <n v="4"/>
    <s v="Valledupar"/>
    <x v="2"/>
    <n v="222"/>
    <n v="222"/>
    <x v="2"/>
    <n v="1665000"/>
    <n v="555"/>
    <n v="7500"/>
  </r>
  <r>
    <n v="11705"/>
    <x v="0"/>
    <x v="10"/>
    <n v="6"/>
    <n v="28"/>
    <s v="Medellín"/>
    <x v="5"/>
    <n v="177"/>
    <n v="177"/>
    <x v="1"/>
    <n v="1239000"/>
    <n v="708"/>
    <n v="7000"/>
  </r>
  <r>
    <n v="11706"/>
    <x v="0"/>
    <x v="4"/>
    <n v="12"/>
    <n v="14"/>
    <s v="Barranquilla"/>
    <x v="5"/>
    <n v="112"/>
    <n v="112"/>
    <x v="3"/>
    <n v="616000"/>
    <n v="392"/>
    <n v="5500"/>
  </r>
  <r>
    <n v="11707"/>
    <x v="0"/>
    <x v="6"/>
    <n v="1"/>
    <n v="3"/>
    <s v="Cali"/>
    <x v="1"/>
    <n v="50"/>
    <n v="50"/>
    <x v="1"/>
    <n v="350000"/>
    <n v="200"/>
    <n v="7000"/>
  </r>
  <r>
    <n v="11708"/>
    <x v="0"/>
    <x v="4"/>
    <n v="12"/>
    <n v="2"/>
    <s v="Cúcuta"/>
    <x v="4"/>
    <n v="112"/>
    <n v="112"/>
    <x v="1"/>
    <n v="784000"/>
    <n v="448"/>
    <n v="7000"/>
  </r>
  <r>
    <n v="11709"/>
    <x v="0"/>
    <x v="0"/>
    <n v="11"/>
    <n v="22"/>
    <s v="Neiva"/>
    <x v="3"/>
    <n v="92"/>
    <n v="92"/>
    <x v="1"/>
    <n v="644000"/>
    <n v="368"/>
    <n v="7000"/>
  </r>
  <r>
    <n v="11710"/>
    <x v="0"/>
    <x v="6"/>
    <n v="1"/>
    <n v="17"/>
    <s v="Medellín"/>
    <x v="5"/>
    <n v="292"/>
    <n v="292"/>
    <x v="0"/>
    <n v="700800"/>
    <n v="408.8"/>
    <n v="2400"/>
  </r>
  <r>
    <n v="11711"/>
    <x v="0"/>
    <x v="0"/>
    <n v="11"/>
    <n v="10"/>
    <s v="Bucaramanga"/>
    <x v="5"/>
    <n v="58"/>
    <n v="58"/>
    <x v="3"/>
    <n v="319000"/>
    <n v="203"/>
    <n v="5500"/>
  </r>
  <r>
    <n v="11712"/>
    <x v="0"/>
    <x v="9"/>
    <n v="3"/>
    <n v="14"/>
    <s v="Ibagué"/>
    <x v="4"/>
    <n v="121"/>
    <n v="121"/>
    <x v="1"/>
    <n v="847000"/>
    <n v="484"/>
    <n v="7000"/>
  </r>
  <r>
    <n v="11713"/>
    <x v="0"/>
    <x v="9"/>
    <n v="3"/>
    <n v="19"/>
    <s v="Cali"/>
    <x v="4"/>
    <n v="116"/>
    <n v="116"/>
    <x v="1"/>
    <n v="812000"/>
    <n v="464"/>
    <n v="7000"/>
  </r>
  <r>
    <n v="11714"/>
    <x v="0"/>
    <x v="8"/>
    <n v="5"/>
    <n v="30"/>
    <s v="Sincelejo"/>
    <x v="1"/>
    <n v="115"/>
    <n v="115"/>
    <x v="0"/>
    <n v="345000"/>
    <n v="230"/>
    <n v="3000"/>
  </r>
  <r>
    <n v="11715"/>
    <x v="0"/>
    <x v="4"/>
    <n v="12"/>
    <n v="5"/>
    <s v="Valledupar"/>
    <x v="5"/>
    <n v="106"/>
    <n v="106"/>
    <x v="3"/>
    <n v="583000"/>
    <n v="371"/>
    <n v="5500"/>
  </r>
  <r>
    <n v="11716"/>
    <x v="0"/>
    <x v="1"/>
    <n v="10"/>
    <n v="1"/>
    <s v="Valledupar"/>
    <x v="4"/>
    <n v="286"/>
    <n v="286"/>
    <x v="2"/>
    <n v="2145000"/>
    <n v="715"/>
    <n v="7500"/>
  </r>
  <r>
    <n v="11717"/>
    <x v="0"/>
    <x v="6"/>
    <n v="1"/>
    <n v="5"/>
    <s v="Valledupar"/>
    <x v="2"/>
    <n v="219"/>
    <n v="219"/>
    <x v="3"/>
    <n v="941700"/>
    <n v="503.7"/>
    <n v="4300"/>
  </r>
  <r>
    <n v="11718"/>
    <x v="0"/>
    <x v="9"/>
    <n v="3"/>
    <n v="14"/>
    <s v="Cartagena"/>
    <x v="4"/>
    <n v="57"/>
    <n v="57"/>
    <x v="3"/>
    <n v="313500"/>
    <n v="199.5"/>
    <n v="5500"/>
  </r>
  <r>
    <n v="11719"/>
    <x v="0"/>
    <x v="4"/>
    <n v="12"/>
    <n v="4"/>
    <s v="Santa Marta"/>
    <x v="1"/>
    <n v="66"/>
    <n v="66"/>
    <x v="0"/>
    <n v="198000"/>
    <n v="132"/>
    <n v="3000"/>
  </r>
  <r>
    <n v="11720"/>
    <x v="0"/>
    <x v="2"/>
    <n v="4"/>
    <n v="1"/>
    <s v="Manizales"/>
    <x v="3"/>
    <n v="204"/>
    <n v="204"/>
    <x v="2"/>
    <n v="1530000"/>
    <n v="510"/>
    <n v="7500"/>
  </r>
  <r>
    <n v="11721"/>
    <x v="0"/>
    <x v="6"/>
    <n v="1"/>
    <n v="20"/>
    <s v="Barranquilla"/>
    <x v="4"/>
    <n v="172"/>
    <n v="172"/>
    <x v="1"/>
    <n v="1204000"/>
    <n v="688"/>
    <n v="7000"/>
  </r>
  <r>
    <n v="11722"/>
    <x v="0"/>
    <x v="11"/>
    <n v="7"/>
    <n v="2"/>
    <s v="Santa Marta"/>
    <x v="0"/>
    <n v="201"/>
    <n v="201"/>
    <x v="0"/>
    <n v="482400"/>
    <n v="281.39999999999998"/>
    <n v="2400"/>
  </r>
  <r>
    <n v="11723"/>
    <x v="0"/>
    <x v="4"/>
    <n v="12"/>
    <n v="7"/>
    <s v="Palmira"/>
    <x v="5"/>
    <n v="91"/>
    <n v="91"/>
    <x v="0"/>
    <n v="273000"/>
    <n v="182"/>
    <n v="3000"/>
  </r>
  <r>
    <n v="11724"/>
    <x v="0"/>
    <x v="3"/>
    <n v="8"/>
    <n v="14"/>
    <s v="Barranquilla"/>
    <x v="2"/>
    <n v="294"/>
    <n v="294"/>
    <x v="0"/>
    <n v="705600"/>
    <n v="411.6"/>
    <n v="2400"/>
  </r>
  <r>
    <n v="11725"/>
    <x v="0"/>
    <x v="7"/>
    <n v="2"/>
    <n v="10"/>
    <s v="Neiva"/>
    <x v="3"/>
    <n v="228"/>
    <n v="228"/>
    <x v="0"/>
    <n v="547200"/>
    <n v="319.2"/>
    <n v="2400"/>
  </r>
  <r>
    <n v="11726"/>
    <x v="0"/>
    <x v="2"/>
    <n v="4"/>
    <n v="26"/>
    <s v="Barranquilla"/>
    <x v="5"/>
    <n v="65"/>
    <n v="65"/>
    <x v="0"/>
    <n v="195000"/>
    <n v="130"/>
    <n v="3000"/>
  </r>
  <r>
    <n v="11727"/>
    <x v="0"/>
    <x v="1"/>
    <n v="10"/>
    <n v="18"/>
    <s v="Valledupar"/>
    <x v="1"/>
    <n v="220"/>
    <n v="220"/>
    <x v="2"/>
    <n v="1650000"/>
    <n v="550"/>
    <n v="7500"/>
  </r>
  <r>
    <n v="11728"/>
    <x v="0"/>
    <x v="0"/>
    <n v="11"/>
    <n v="15"/>
    <s v="Palmira"/>
    <x v="5"/>
    <n v="56"/>
    <n v="56"/>
    <x v="3"/>
    <n v="308000"/>
    <n v="196"/>
    <n v="5500"/>
  </r>
  <r>
    <n v="11729"/>
    <x v="0"/>
    <x v="4"/>
    <n v="12"/>
    <n v="21"/>
    <s v="Sincelejo"/>
    <x v="3"/>
    <n v="93"/>
    <n v="93"/>
    <x v="3"/>
    <n v="511500"/>
    <n v="325.5"/>
    <n v="5500"/>
  </r>
  <r>
    <n v="11730"/>
    <x v="0"/>
    <x v="7"/>
    <n v="2"/>
    <n v="15"/>
    <s v="Villavicencio"/>
    <x v="1"/>
    <n v="283"/>
    <n v="283"/>
    <x v="3"/>
    <n v="1216900"/>
    <n v="650.9"/>
    <n v="4300"/>
  </r>
  <r>
    <n v="11731"/>
    <x v="0"/>
    <x v="3"/>
    <n v="8"/>
    <n v="19"/>
    <s v="Pereira"/>
    <x v="5"/>
    <n v="57"/>
    <n v="57"/>
    <x v="2"/>
    <n v="501600"/>
    <n v="216.6"/>
    <n v="8800"/>
  </r>
  <r>
    <n v="11732"/>
    <x v="0"/>
    <x v="0"/>
    <n v="11"/>
    <n v="17"/>
    <s v="Bogotá"/>
    <x v="2"/>
    <n v="140"/>
    <n v="140"/>
    <x v="1"/>
    <n v="980000"/>
    <n v="560"/>
    <n v="7000"/>
  </r>
  <r>
    <n v="11733"/>
    <x v="0"/>
    <x v="5"/>
    <n v="9"/>
    <n v="4"/>
    <s v="Sincelejo"/>
    <x v="4"/>
    <n v="84"/>
    <n v="84"/>
    <x v="0"/>
    <n v="252000"/>
    <n v="168"/>
    <n v="3000"/>
  </r>
  <r>
    <n v="11734"/>
    <x v="0"/>
    <x v="6"/>
    <n v="1"/>
    <n v="26"/>
    <s v="Medellín"/>
    <x v="1"/>
    <n v="250"/>
    <n v="250"/>
    <x v="3"/>
    <n v="1075000"/>
    <n v="575"/>
    <n v="4300"/>
  </r>
  <r>
    <n v="11735"/>
    <x v="0"/>
    <x v="1"/>
    <n v="10"/>
    <n v="10"/>
    <s v="Neiva"/>
    <x v="2"/>
    <n v="117"/>
    <n v="117"/>
    <x v="3"/>
    <n v="643500"/>
    <n v="409.5"/>
    <n v="5500"/>
  </r>
  <r>
    <n v="11736"/>
    <x v="0"/>
    <x v="3"/>
    <n v="8"/>
    <n v="25"/>
    <s v="Valledupar"/>
    <x v="5"/>
    <n v="97"/>
    <n v="97"/>
    <x v="1"/>
    <n v="679000"/>
    <n v="388"/>
    <n v="7000"/>
  </r>
  <r>
    <n v="11737"/>
    <x v="0"/>
    <x v="6"/>
    <n v="1"/>
    <n v="21"/>
    <s v="Popayán"/>
    <x v="3"/>
    <n v="62"/>
    <n v="62"/>
    <x v="2"/>
    <n v="545600"/>
    <n v="235.6"/>
    <n v="8800"/>
  </r>
  <r>
    <n v="11738"/>
    <x v="0"/>
    <x v="9"/>
    <n v="3"/>
    <n v="23"/>
    <s v="Bogotá"/>
    <x v="2"/>
    <n v="77"/>
    <n v="77"/>
    <x v="3"/>
    <n v="423500"/>
    <n v="269.5"/>
    <n v="5500"/>
  </r>
  <r>
    <n v="11739"/>
    <x v="0"/>
    <x v="2"/>
    <n v="4"/>
    <n v="1"/>
    <s v="Cúcuta"/>
    <x v="2"/>
    <n v="245"/>
    <n v="245"/>
    <x v="2"/>
    <n v="1837500"/>
    <n v="612.5"/>
    <n v="7500"/>
  </r>
  <r>
    <n v="11740"/>
    <x v="0"/>
    <x v="6"/>
    <n v="1"/>
    <n v="30"/>
    <s v="Palmira"/>
    <x v="3"/>
    <n v="171"/>
    <n v="171"/>
    <x v="1"/>
    <n v="1197000"/>
    <n v="684"/>
    <n v="7000"/>
  </r>
  <r>
    <n v="11741"/>
    <x v="0"/>
    <x v="0"/>
    <n v="11"/>
    <n v="28"/>
    <s v="Pasto"/>
    <x v="3"/>
    <n v="80"/>
    <n v="80"/>
    <x v="3"/>
    <n v="440000"/>
    <n v="280"/>
    <n v="5500"/>
  </r>
  <r>
    <n v="11742"/>
    <x v="0"/>
    <x v="4"/>
    <n v="12"/>
    <n v="20"/>
    <s v="Cúcuta"/>
    <x v="5"/>
    <n v="120"/>
    <n v="120"/>
    <x v="1"/>
    <n v="840000"/>
    <n v="480"/>
    <n v="7000"/>
  </r>
  <r>
    <n v="11743"/>
    <x v="0"/>
    <x v="7"/>
    <n v="2"/>
    <n v="9"/>
    <s v="Ibagué"/>
    <x v="2"/>
    <n v="224"/>
    <n v="224"/>
    <x v="3"/>
    <n v="963200"/>
    <n v="515.20000000000005"/>
    <n v="4300"/>
  </r>
  <r>
    <n v="11744"/>
    <x v="0"/>
    <x v="7"/>
    <n v="2"/>
    <n v="30"/>
    <s v="Ibagué"/>
    <x v="4"/>
    <n v="221"/>
    <n v="221"/>
    <x v="0"/>
    <n v="530400"/>
    <n v="309.39999999999998"/>
    <n v="2400"/>
  </r>
  <r>
    <n v="11745"/>
    <x v="0"/>
    <x v="2"/>
    <n v="4"/>
    <n v="28"/>
    <s v="Villavicencio"/>
    <x v="0"/>
    <n v="74"/>
    <n v="74"/>
    <x v="1"/>
    <n v="518000"/>
    <n v="296"/>
    <n v="7000"/>
  </r>
  <r>
    <n v="11746"/>
    <x v="0"/>
    <x v="0"/>
    <n v="11"/>
    <n v="28"/>
    <s v="Cúcuta"/>
    <x v="4"/>
    <n v="174"/>
    <n v="174"/>
    <x v="1"/>
    <n v="1218000"/>
    <n v="696"/>
    <n v="7000"/>
  </r>
  <r>
    <n v="11747"/>
    <x v="0"/>
    <x v="3"/>
    <n v="8"/>
    <n v="7"/>
    <s v="Palmira"/>
    <x v="0"/>
    <n v="251"/>
    <n v="251"/>
    <x v="3"/>
    <n v="1079300"/>
    <n v="577.29999999999995"/>
    <n v="4300"/>
  </r>
  <r>
    <n v="11748"/>
    <x v="0"/>
    <x v="1"/>
    <n v="10"/>
    <n v="13"/>
    <s v="Barranquilla"/>
    <x v="4"/>
    <n v="222"/>
    <n v="222"/>
    <x v="2"/>
    <n v="1665000"/>
    <n v="555"/>
    <n v="7500"/>
  </r>
  <r>
    <n v="11749"/>
    <x v="0"/>
    <x v="1"/>
    <n v="10"/>
    <n v="21"/>
    <s v="Palmira"/>
    <x v="1"/>
    <n v="120"/>
    <n v="120"/>
    <x v="3"/>
    <n v="660000"/>
    <n v="420"/>
    <n v="5500"/>
  </r>
  <r>
    <n v="11750"/>
    <x v="0"/>
    <x v="9"/>
    <n v="3"/>
    <n v="19"/>
    <s v="Villavicencio"/>
    <x v="5"/>
    <n v="253"/>
    <n v="253"/>
    <x v="2"/>
    <n v="1897500"/>
    <n v="632.5"/>
    <n v="7500"/>
  </r>
  <r>
    <n v="11751"/>
    <x v="0"/>
    <x v="8"/>
    <n v="5"/>
    <n v="5"/>
    <s v="Cúcuta"/>
    <x v="1"/>
    <n v="75"/>
    <n v="75"/>
    <x v="1"/>
    <n v="525000"/>
    <n v="300"/>
    <n v="7000"/>
  </r>
  <r>
    <n v="11752"/>
    <x v="0"/>
    <x v="9"/>
    <n v="3"/>
    <n v="29"/>
    <s v="Neiva"/>
    <x v="3"/>
    <n v="87"/>
    <n v="87"/>
    <x v="0"/>
    <n v="261000"/>
    <n v="174"/>
    <n v="3000"/>
  </r>
  <r>
    <n v="11753"/>
    <x v="0"/>
    <x v="6"/>
    <n v="1"/>
    <n v="11"/>
    <s v="Popayán"/>
    <x v="3"/>
    <n v="211"/>
    <n v="211"/>
    <x v="3"/>
    <n v="907300"/>
    <n v="485.3"/>
    <n v="4300"/>
  </r>
  <r>
    <n v="11754"/>
    <x v="0"/>
    <x v="2"/>
    <n v="4"/>
    <n v="10"/>
    <s v="Cali"/>
    <x v="0"/>
    <n v="92"/>
    <n v="92"/>
    <x v="3"/>
    <n v="506000"/>
    <n v="322"/>
    <n v="5500"/>
  </r>
  <r>
    <n v="11755"/>
    <x v="0"/>
    <x v="1"/>
    <n v="10"/>
    <n v="27"/>
    <s v="Cali"/>
    <x v="2"/>
    <n v="61"/>
    <n v="61"/>
    <x v="0"/>
    <n v="183000"/>
    <n v="122"/>
    <n v="3000"/>
  </r>
  <r>
    <n v="11756"/>
    <x v="0"/>
    <x v="8"/>
    <n v="5"/>
    <n v="14"/>
    <s v="Popayán"/>
    <x v="2"/>
    <n v="79"/>
    <n v="79"/>
    <x v="3"/>
    <n v="434500"/>
    <n v="276.5"/>
    <n v="5500"/>
  </r>
  <r>
    <n v="11757"/>
    <x v="0"/>
    <x v="3"/>
    <n v="8"/>
    <n v="19"/>
    <s v="Pereira"/>
    <x v="2"/>
    <n v="81"/>
    <n v="81"/>
    <x v="2"/>
    <n v="712800"/>
    <n v="307.8"/>
    <n v="8800"/>
  </r>
  <r>
    <n v="11758"/>
    <x v="0"/>
    <x v="3"/>
    <n v="8"/>
    <n v="27"/>
    <s v="Ibagué"/>
    <x v="1"/>
    <n v="71"/>
    <n v="71"/>
    <x v="2"/>
    <n v="624800"/>
    <n v="269.8"/>
    <n v="8800"/>
  </r>
  <r>
    <n v="11759"/>
    <x v="0"/>
    <x v="11"/>
    <n v="7"/>
    <n v="22"/>
    <s v="Manizales"/>
    <x v="5"/>
    <n v="61"/>
    <n v="61"/>
    <x v="1"/>
    <n v="427000"/>
    <n v="244"/>
    <n v="7000"/>
  </r>
  <r>
    <n v="11760"/>
    <x v="0"/>
    <x v="6"/>
    <n v="1"/>
    <n v="25"/>
    <s v="Pasto"/>
    <x v="3"/>
    <n v="60"/>
    <n v="60"/>
    <x v="1"/>
    <n v="420000"/>
    <n v="240"/>
    <n v="7000"/>
  </r>
  <r>
    <n v="11761"/>
    <x v="0"/>
    <x v="4"/>
    <n v="12"/>
    <n v="1"/>
    <s v="Neiva"/>
    <x v="2"/>
    <n v="74"/>
    <n v="74"/>
    <x v="0"/>
    <n v="222000"/>
    <n v="148"/>
    <n v="3000"/>
  </r>
  <r>
    <n v="11762"/>
    <x v="0"/>
    <x v="9"/>
    <n v="3"/>
    <n v="27"/>
    <s v="Pereira"/>
    <x v="1"/>
    <n v="277"/>
    <n v="277"/>
    <x v="2"/>
    <n v="2077500"/>
    <n v="692.5"/>
    <n v="7500"/>
  </r>
  <r>
    <n v="11763"/>
    <x v="0"/>
    <x v="5"/>
    <n v="9"/>
    <n v="22"/>
    <s v="Montería"/>
    <x v="1"/>
    <n v="267"/>
    <n v="267"/>
    <x v="2"/>
    <n v="2002500"/>
    <n v="667.5"/>
    <n v="7500"/>
  </r>
  <r>
    <n v="11764"/>
    <x v="0"/>
    <x v="7"/>
    <n v="2"/>
    <n v="27"/>
    <s v="Villavicencio"/>
    <x v="0"/>
    <n v="53"/>
    <n v="53"/>
    <x v="2"/>
    <n v="466400"/>
    <n v="201.4"/>
    <n v="8800"/>
  </r>
  <r>
    <n v="11765"/>
    <x v="0"/>
    <x v="6"/>
    <n v="1"/>
    <n v="3"/>
    <s v="Villavicencio"/>
    <x v="4"/>
    <n v="113"/>
    <n v="113"/>
    <x v="2"/>
    <n v="994400"/>
    <n v="429.4"/>
    <n v="8800"/>
  </r>
  <r>
    <n v="11766"/>
    <x v="0"/>
    <x v="2"/>
    <n v="4"/>
    <n v="12"/>
    <s v="Valledupar"/>
    <x v="0"/>
    <n v="93"/>
    <n v="93"/>
    <x v="3"/>
    <n v="511500"/>
    <n v="325.5"/>
    <n v="5500"/>
  </r>
  <r>
    <n v="11767"/>
    <x v="0"/>
    <x v="9"/>
    <n v="3"/>
    <n v="14"/>
    <s v="Cartagena"/>
    <x v="4"/>
    <n v="96"/>
    <n v="96"/>
    <x v="1"/>
    <n v="672000"/>
    <n v="384"/>
    <n v="7000"/>
  </r>
  <r>
    <n v="11768"/>
    <x v="0"/>
    <x v="2"/>
    <n v="4"/>
    <n v="3"/>
    <s v="Armenia"/>
    <x v="1"/>
    <n v="81"/>
    <n v="81"/>
    <x v="1"/>
    <n v="567000"/>
    <n v="324"/>
    <n v="7000"/>
  </r>
  <r>
    <n v="11769"/>
    <x v="0"/>
    <x v="2"/>
    <n v="4"/>
    <n v="30"/>
    <s v="Armenia"/>
    <x v="2"/>
    <n v="102"/>
    <n v="102"/>
    <x v="0"/>
    <n v="306000"/>
    <n v="204"/>
    <n v="3000"/>
  </r>
  <r>
    <n v="11770"/>
    <x v="0"/>
    <x v="6"/>
    <n v="1"/>
    <n v="3"/>
    <s v="Manizales"/>
    <x v="1"/>
    <n v="149"/>
    <n v="149"/>
    <x v="1"/>
    <n v="1043000"/>
    <n v="596"/>
    <n v="7000"/>
  </r>
  <r>
    <n v="11771"/>
    <x v="0"/>
    <x v="11"/>
    <n v="7"/>
    <n v="23"/>
    <s v="Cúcuta"/>
    <x v="4"/>
    <n v="233"/>
    <n v="233"/>
    <x v="3"/>
    <n v="1001900"/>
    <n v="535.9"/>
    <n v="4300"/>
  </r>
  <r>
    <n v="11772"/>
    <x v="0"/>
    <x v="1"/>
    <n v="10"/>
    <n v="17"/>
    <s v="Cúcuta"/>
    <x v="5"/>
    <n v="114"/>
    <n v="114"/>
    <x v="3"/>
    <n v="627000"/>
    <n v="399"/>
    <n v="5500"/>
  </r>
  <r>
    <n v="11773"/>
    <x v="0"/>
    <x v="6"/>
    <n v="1"/>
    <n v="19"/>
    <s v="Bucaramanga"/>
    <x v="5"/>
    <n v="210"/>
    <n v="210"/>
    <x v="0"/>
    <n v="504000"/>
    <n v="294"/>
    <n v="2400"/>
  </r>
  <r>
    <n v="11774"/>
    <x v="0"/>
    <x v="8"/>
    <n v="5"/>
    <n v="22"/>
    <s v="Villavicencio"/>
    <x v="2"/>
    <n v="85"/>
    <n v="85"/>
    <x v="0"/>
    <n v="255000"/>
    <n v="170"/>
    <n v="3000"/>
  </r>
  <r>
    <n v="11775"/>
    <x v="0"/>
    <x v="8"/>
    <n v="5"/>
    <n v="3"/>
    <s v="Pasto"/>
    <x v="0"/>
    <n v="58"/>
    <n v="58"/>
    <x v="3"/>
    <n v="319000"/>
    <n v="203"/>
    <n v="5500"/>
  </r>
  <r>
    <n v="11776"/>
    <x v="0"/>
    <x v="5"/>
    <n v="9"/>
    <n v="8"/>
    <s v="Palmira"/>
    <x v="0"/>
    <n v="140"/>
    <n v="140"/>
    <x v="1"/>
    <n v="980000"/>
    <n v="560"/>
    <n v="7000"/>
  </r>
  <r>
    <n v="11777"/>
    <x v="0"/>
    <x v="10"/>
    <n v="6"/>
    <n v="4"/>
    <s v="Bucaramanga"/>
    <x v="1"/>
    <n v="65"/>
    <n v="65"/>
    <x v="0"/>
    <n v="195000"/>
    <n v="130"/>
    <n v="3000"/>
  </r>
  <r>
    <n v="11778"/>
    <x v="0"/>
    <x v="10"/>
    <n v="6"/>
    <n v="29"/>
    <s v="Cali"/>
    <x v="4"/>
    <n v="92"/>
    <n v="92"/>
    <x v="0"/>
    <n v="276000"/>
    <n v="184"/>
    <n v="3000"/>
  </r>
  <r>
    <n v="11779"/>
    <x v="0"/>
    <x v="3"/>
    <n v="8"/>
    <n v="13"/>
    <s v="Bucaramanga"/>
    <x v="1"/>
    <n v="286"/>
    <n v="286"/>
    <x v="0"/>
    <n v="686400"/>
    <n v="400.4"/>
    <n v="2400"/>
  </r>
  <r>
    <n v="11780"/>
    <x v="0"/>
    <x v="4"/>
    <n v="12"/>
    <n v="19"/>
    <s v="Pasto"/>
    <x v="0"/>
    <n v="88"/>
    <n v="88"/>
    <x v="1"/>
    <n v="616000"/>
    <n v="352"/>
    <n v="7000"/>
  </r>
  <r>
    <n v="11781"/>
    <x v="0"/>
    <x v="0"/>
    <n v="11"/>
    <n v="12"/>
    <s v="Pereira"/>
    <x v="1"/>
    <n v="155"/>
    <n v="155"/>
    <x v="1"/>
    <n v="1085000"/>
    <n v="620"/>
    <n v="7000"/>
  </r>
  <r>
    <n v="11782"/>
    <x v="0"/>
    <x v="5"/>
    <n v="9"/>
    <n v="19"/>
    <s v="Bogotá"/>
    <x v="5"/>
    <n v="97"/>
    <n v="97"/>
    <x v="0"/>
    <n v="291000"/>
    <n v="194"/>
    <n v="3000"/>
  </r>
  <r>
    <n v="11783"/>
    <x v="0"/>
    <x v="7"/>
    <n v="2"/>
    <n v="3"/>
    <s v="Popayán"/>
    <x v="5"/>
    <n v="212"/>
    <n v="212"/>
    <x v="3"/>
    <n v="911600"/>
    <n v="487.6"/>
    <n v="4300"/>
  </r>
  <r>
    <n v="11784"/>
    <x v="0"/>
    <x v="8"/>
    <n v="5"/>
    <n v="8"/>
    <s v="Medellín"/>
    <x v="5"/>
    <n v="116"/>
    <n v="116"/>
    <x v="1"/>
    <n v="812000"/>
    <n v="464"/>
    <n v="7000"/>
  </r>
  <r>
    <n v="11785"/>
    <x v="0"/>
    <x v="6"/>
    <n v="1"/>
    <n v="14"/>
    <s v="Manizales"/>
    <x v="2"/>
    <n v="232"/>
    <n v="232"/>
    <x v="3"/>
    <n v="997600"/>
    <n v="533.6"/>
    <n v="4300"/>
  </r>
  <r>
    <n v="11786"/>
    <x v="0"/>
    <x v="6"/>
    <n v="1"/>
    <n v="12"/>
    <s v="Medellín"/>
    <x v="5"/>
    <n v="288"/>
    <n v="288"/>
    <x v="3"/>
    <n v="1238400"/>
    <n v="662.4"/>
    <n v="4300"/>
  </r>
  <r>
    <n v="11787"/>
    <x v="0"/>
    <x v="6"/>
    <n v="1"/>
    <n v="1"/>
    <s v="Manizales"/>
    <x v="5"/>
    <n v="178"/>
    <n v="178"/>
    <x v="1"/>
    <n v="1246000"/>
    <n v="712"/>
    <n v="7000"/>
  </r>
  <r>
    <n v="11788"/>
    <x v="0"/>
    <x v="5"/>
    <n v="9"/>
    <n v="23"/>
    <s v="Cali"/>
    <x v="4"/>
    <n v="165"/>
    <n v="165"/>
    <x v="1"/>
    <n v="1155000"/>
    <n v="660"/>
    <n v="7000"/>
  </r>
  <r>
    <n v="11789"/>
    <x v="0"/>
    <x v="1"/>
    <n v="10"/>
    <n v="12"/>
    <s v="Villavicencio"/>
    <x v="1"/>
    <n v="91"/>
    <n v="91"/>
    <x v="1"/>
    <n v="637000"/>
    <n v="364"/>
    <n v="7000"/>
  </r>
  <r>
    <n v="11790"/>
    <x v="0"/>
    <x v="3"/>
    <n v="8"/>
    <n v="11"/>
    <s v="Valledupar"/>
    <x v="1"/>
    <n v="83"/>
    <n v="83"/>
    <x v="2"/>
    <n v="730400"/>
    <n v="315.39999999999998"/>
    <n v="8800"/>
  </r>
  <r>
    <n v="11791"/>
    <x v="0"/>
    <x v="8"/>
    <n v="5"/>
    <n v="29"/>
    <s v="Neiva"/>
    <x v="3"/>
    <n v="63"/>
    <n v="63"/>
    <x v="0"/>
    <n v="189000"/>
    <n v="126"/>
    <n v="3000"/>
  </r>
  <r>
    <n v="11792"/>
    <x v="0"/>
    <x v="9"/>
    <n v="3"/>
    <n v="18"/>
    <s v="Manizales"/>
    <x v="0"/>
    <n v="110"/>
    <n v="110"/>
    <x v="0"/>
    <n v="330000"/>
    <n v="220"/>
    <n v="3000"/>
  </r>
  <r>
    <n v="11793"/>
    <x v="0"/>
    <x v="10"/>
    <n v="6"/>
    <n v="25"/>
    <s v="Bucaramanga"/>
    <x v="2"/>
    <n v="64"/>
    <n v="64"/>
    <x v="3"/>
    <n v="352000"/>
    <n v="224"/>
    <n v="5500"/>
  </r>
  <r>
    <n v="11794"/>
    <x v="0"/>
    <x v="11"/>
    <n v="7"/>
    <n v="7"/>
    <s v="Santa Marta"/>
    <x v="2"/>
    <n v="222"/>
    <n v="222"/>
    <x v="3"/>
    <n v="954600"/>
    <n v="510.6"/>
    <n v="4300"/>
  </r>
  <r>
    <n v="11795"/>
    <x v="0"/>
    <x v="6"/>
    <n v="1"/>
    <n v="14"/>
    <s v="Sincelejo"/>
    <x v="5"/>
    <n v="60"/>
    <n v="60"/>
    <x v="2"/>
    <n v="528000"/>
    <n v="228"/>
    <n v="8800"/>
  </r>
  <r>
    <n v="11796"/>
    <x v="0"/>
    <x v="7"/>
    <n v="2"/>
    <n v="25"/>
    <s v="Medellín"/>
    <x v="3"/>
    <n v="220"/>
    <n v="220"/>
    <x v="3"/>
    <n v="946000"/>
    <n v="506"/>
    <n v="4300"/>
  </r>
  <r>
    <n v="11797"/>
    <x v="0"/>
    <x v="8"/>
    <n v="5"/>
    <n v="30"/>
    <s v="Santa Marta"/>
    <x v="2"/>
    <n v="94"/>
    <n v="94"/>
    <x v="3"/>
    <n v="517000"/>
    <n v="329"/>
    <n v="5500"/>
  </r>
  <r>
    <n v="11798"/>
    <x v="0"/>
    <x v="10"/>
    <n v="6"/>
    <n v="1"/>
    <s v="Ibagué"/>
    <x v="3"/>
    <n v="262"/>
    <n v="262"/>
    <x v="2"/>
    <n v="1965000"/>
    <n v="655"/>
    <n v="7500"/>
  </r>
  <r>
    <n v="11799"/>
    <x v="0"/>
    <x v="1"/>
    <n v="10"/>
    <n v="12"/>
    <s v="Palmira"/>
    <x v="5"/>
    <n v="91"/>
    <n v="91"/>
    <x v="3"/>
    <n v="500500"/>
    <n v="318.5"/>
    <n v="5500"/>
  </r>
  <r>
    <n v="11800"/>
    <x v="0"/>
    <x v="1"/>
    <n v="10"/>
    <n v="1"/>
    <s v="Armenia"/>
    <x v="1"/>
    <n v="208"/>
    <n v="208"/>
    <x v="2"/>
    <n v="1560000"/>
    <n v="520"/>
    <n v="7500"/>
  </r>
  <r>
    <n v="11801"/>
    <x v="0"/>
    <x v="4"/>
    <n v="12"/>
    <n v="25"/>
    <s v="Valledupar"/>
    <x v="3"/>
    <n v="300"/>
    <n v="300"/>
    <x v="2"/>
    <n v="2250000"/>
    <n v="750"/>
    <n v="7500"/>
  </r>
  <r>
    <n v="11802"/>
    <x v="0"/>
    <x v="4"/>
    <n v="12"/>
    <n v="17"/>
    <s v="Sincelejo"/>
    <x v="2"/>
    <n v="60"/>
    <n v="60"/>
    <x v="0"/>
    <n v="180000"/>
    <n v="120"/>
    <n v="3000"/>
  </r>
  <r>
    <n v="11803"/>
    <x v="0"/>
    <x v="5"/>
    <n v="9"/>
    <n v="5"/>
    <s v="Sincelejo"/>
    <x v="0"/>
    <n v="104"/>
    <n v="104"/>
    <x v="3"/>
    <n v="572000"/>
    <n v="364"/>
    <n v="5500"/>
  </r>
  <r>
    <n v="11804"/>
    <x v="0"/>
    <x v="5"/>
    <n v="9"/>
    <n v="7"/>
    <s v="Manizales"/>
    <x v="3"/>
    <n v="244"/>
    <n v="244"/>
    <x v="2"/>
    <n v="1830000"/>
    <n v="610"/>
    <n v="7500"/>
  </r>
  <r>
    <n v="11805"/>
    <x v="0"/>
    <x v="5"/>
    <n v="9"/>
    <n v="19"/>
    <s v="Santa Marta"/>
    <x v="2"/>
    <n v="74"/>
    <n v="74"/>
    <x v="1"/>
    <n v="518000"/>
    <n v="296"/>
    <n v="7000"/>
  </r>
  <r>
    <n v="11806"/>
    <x v="0"/>
    <x v="0"/>
    <n v="11"/>
    <n v="8"/>
    <s v="Ibagué"/>
    <x v="5"/>
    <n v="69"/>
    <n v="69"/>
    <x v="3"/>
    <n v="379500"/>
    <n v="241.5"/>
    <n v="5500"/>
  </r>
  <r>
    <n v="11807"/>
    <x v="0"/>
    <x v="8"/>
    <n v="5"/>
    <n v="25"/>
    <s v="Bogotá"/>
    <x v="1"/>
    <n v="82"/>
    <n v="82"/>
    <x v="3"/>
    <n v="451000"/>
    <n v="287"/>
    <n v="5500"/>
  </r>
  <r>
    <n v="11808"/>
    <x v="0"/>
    <x v="2"/>
    <n v="4"/>
    <n v="29"/>
    <s v="Pasto"/>
    <x v="1"/>
    <n v="66"/>
    <n v="66"/>
    <x v="3"/>
    <n v="363000"/>
    <n v="231"/>
    <n v="5500"/>
  </r>
  <r>
    <n v="11809"/>
    <x v="0"/>
    <x v="0"/>
    <n v="11"/>
    <n v="25"/>
    <s v="Popayán"/>
    <x v="2"/>
    <n v="62"/>
    <n v="62"/>
    <x v="0"/>
    <n v="186000"/>
    <n v="124"/>
    <n v="3000"/>
  </r>
  <r>
    <n v="11810"/>
    <x v="0"/>
    <x v="1"/>
    <n v="10"/>
    <n v="26"/>
    <s v="Montería"/>
    <x v="2"/>
    <n v="143"/>
    <n v="143"/>
    <x v="1"/>
    <n v="1001000"/>
    <n v="572"/>
    <n v="7000"/>
  </r>
  <r>
    <n v="11811"/>
    <x v="0"/>
    <x v="10"/>
    <n v="6"/>
    <n v="25"/>
    <s v="Cartagena"/>
    <x v="1"/>
    <n v="63"/>
    <n v="63"/>
    <x v="1"/>
    <n v="441000"/>
    <n v="252"/>
    <n v="7000"/>
  </r>
  <r>
    <n v="11812"/>
    <x v="0"/>
    <x v="9"/>
    <n v="3"/>
    <n v="25"/>
    <s v="Cartagena"/>
    <x v="3"/>
    <n v="146"/>
    <n v="146"/>
    <x v="1"/>
    <n v="1022000"/>
    <n v="584"/>
    <n v="7000"/>
  </r>
  <r>
    <n v="11813"/>
    <x v="0"/>
    <x v="7"/>
    <n v="2"/>
    <n v="12"/>
    <s v="Cartagena"/>
    <x v="0"/>
    <n v="55"/>
    <n v="55"/>
    <x v="2"/>
    <n v="484000"/>
    <n v="209"/>
    <n v="8800"/>
  </r>
  <r>
    <n v="11814"/>
    <x v="0"/>
    <x v="6"/>
    <n v="1"/>
    <n v="1"/>
    <s v="Pasto"/>
    <x v="2"/>
    <n v="298"/>
    <n v="298"/>
    <x v="0"/>
    <n v="715200"/>
    <n v="417.2"/>
    <n v="2400"/>
  </r>
  <r>
    <n v="11815"/>
    <x v="0"/>
    <x v="5"/>
    <n v="9"/>
    <n v="12"/>
    <s v="Cartagena"/>
    <x v="2"/>
    <n v="63"/>
    <n v="63"/>
    <x v="3"/>
    <n v="346500"/>
    <n v="220.5"/>
    <n v="5500"/>
  </r>
  <r>
    <n v="11816"/>
    <x v="0"/>
    <x v="2"/>
    <n v="4"/>
    <n v="1"/>
    <s v="Palmira"/>
    <x v="1"/>
    <n v="269"/>
    <n v="269"/>
    <x v="2"/>
    <n v="2017500"/>
    <n v="672.5"/>
    <n v="7500"/>
  </r>
  <r>
    <n v="11817"/>
    <x v="0"/>
    <x v="0"/>
    <n v="11"/>
    <n v="9"/>
    <s v="Palmira"/>
    <x v="2"/>
    <n v="98"/>
    <n v="98"/>
    <x v="3"/>
    <n v="539000"/>
    <n v="343"/>
    <n v="5500"/>
  </r>
  <r>
    <n v="11818"/>
    <x v="0"/>
    <x v="0"/>
    <n v="11"/>
    <n v="30"/>
    <s v="Armenia"/>
    <x v="5"/>
    <n v="97"/>
    <n v="97"/>
    <x v="0"/>
    <n v="291000"/>
    <n v="194"/>
    <n v="3000"/>
  </r>
  <r>
    <n v="11819"/>
    <x v="0"/>
    <x v="8"/>
    <n v="5"/>
    <n v="20"/>
    <s v="Montería"/>
    <x v="1"/>
    <n v="155"/>
    <n v="155"/>
    <x v="1"/>
    <n v="1085000"/>
    <n v="620"/>
    <n v="7000"/>
  </r>
  <r>
    <n v="11820"/>
    <x v="0"/>
    <x v="6"/>
    <n v="1"/>
    <n v="20"/>
    <s v="Valledupar"/>
    <x v="4"/>
    <n v="235"/>
    <n v="235"/>
    <x v="3"/>
    <n v="1010500"/>
    <n v="540.5"/>
    <n v="4300"/>
  </r>
  <r>
    <n v="11821"/>
    <x v="0"/>
    <x v="7"/>
    <n v="2"/>
    <n v="25"/>
    <s v="Neiva"/>
    <x v="5"/>
    <n v="254"/>
    <n v="254"/>
    <x v="3"/>
    <n v="1092200"/>
    <n v="584.20000000000005"/>
    <n v="4300"/>
  </r>
  <r>
    <n v="11822"/>
    <x v="0"/>
    <x v="3"/>
    <n v="8"/>
    <n v="13"/>
    <s v="Cali"/>
    <x v="3"/>
    <n v="94"/>
    <n v="94"/>
    <x v="2"/>
    <n v="827200"/>
    <n v="357.2"/>
    <n v="8800"/>
  </r>
  <r>
    <n v="11823"/>
    <x v="0"/>
    <x v="7"/>
    <n v="2"/>
    <n v="29"/>
    <s v="Popayán"/>
    <x v="0"/>
    <n v="92"/>
    <n v="92"/>
    <x v="1"/>
    <n v="644000"/>
    <n v="368"/>
    <n v="7000"/>
  </r>
  <r>
    <n v="11824"/>
    <x v="0"/>
    <x v="5"/>
    <n v="9"/>
    <n v="29"/>
    <s v="Sincelejo"/>
    <x v="0"/>
    <n v="102"/>
    <n v="102"/>
    <x v="3"/>
    <n v="561000"/>
    <n v="357"/>
    <n v="5500"/>
  </r>
  <r>
    <n v="11825"/>
    <x v="0"/>
    <x v="10"/>
    <n v="6"/>
    <n v="29"/>
    <s v="Pasto"/>
    <x v="3"/>
    <n v="60"/>
    <n v="60"/>
    <x v="0"/>
    <n v="180000"/>
    <n v="120"/>
    <n v="3000"/>
  </r>
  <r>
    <n v="11826"/>
    <x v="0"/>
    <x v="8"/>
    <n v="5"/>
    <n v="29"/>
    <s v="Pereira"/>
    <x v="0"/>
    <n v="85"/>
    <n v="85"/>
    <x v="3"/>
    <n v="467500"/>
    <n v="297.5"/>
    <n v="5500"/>
  </r>
  <r>
    <n v="11827"/>
    <x v="0"/>
    <x v="7"/>
    <n v="2"/>
    <n v="12"/>
    <s v="Montería"/>
    <x v="3"/>
    <n v="152"/>
    <n v="152"/>
    <x v="1"/>
    <n v="1064000"/>
    <n v="608"/>
    <n v="7000"/>
  </r>
  <r>
    <n v="11828"/>
    <x v="0"/>
    <x v="6"/>
    <n v="1"/>
    <n v="7"/>
    <s v="Cúcuta"/>
    <x v="2"/>
    <n v="70"/>
    <n v="70"/>
    <x v="1"/>
    <n v="490000"/>
    <n v="280"/>
    <n v="7000"/>
  </r>
  <r>
    <n v="11829"/>
    <x v="0"/>
    <x v="0"/>
    <n v="11"/>
    <n v="25"/>
    <s v="Manizales"/>
    <x v="3"/>
    <n v="261"/>
    <n v="261"/>
    <x v="2"/>
    <n v="1957500"/>
    <n v="652.5"/>
    <n v="7500"/>
  </r>
  <r>
    <n v="11830"/>
    <x v="0"/>
    <x v="3"/>
    <n v="8"/>
    <n v="22"/>
    <s v="Popayán"/>
    <x v="5"/>
    <n v="274"/>
    <n v="274"/>
    <x v="3"/>
    <n v="1178200"/>
    <n v="630.20000000000005"/>
    <n v="4300"/>
  </r>
  <r>
    <n v="11831"/>
    <x v="0"/>
    <x v="9"/>
    <n v="3"/>
    <n v="5"/>
    <s v="Santa Marta"/>
    <x v="4"/>
    <n v="205"/>
    <n v="205"/>
    <x v="2"/>
    <n v="1537500"/>
    <n v="512.5"/>
    <n v="7500"/>
  </r>
  <r>
    <n v="11832"/>
    <x v="0"/>
    <x v="4"/>
    <n v="12"/>
    <n v="17"/>
    <s v="Bucaramanga"/>
    <x v="0"/>
    <n v="244"/>
    <n v="244"/>
    <x v="2"/>
    <n v="1830000"/>
    <n v="610"/>
    <n v="7500"/>
  </r>
  <r>
    <n v="11833"/>
    <x v="0"/>
    <x v="9"/>
    <n v="3"/>
    <n v="8"/>
    <s v="Montería"/>
    <x v="3"/>
    <n v="144"/>
    <n v="144"/>
    <x v="1"/>
    <n v="1008000"/>
    <n v="576"/>
    <n v="7000"/>
  </r>
  <r>
    <n v="11834"/>
    <x v="0"/>
    <x v="5"/>
    <n v="9"/>
    <n v="13"/>
    <s v="Bucaramanga"/>
    <x v="3"/>
    <n v="94"/>
    <n v="94"/>
    <x v="3"/>
    <n v="517000"/>
    <n v="329"/>
    <n v="5500"/>
  </r>
  <r>
    <n v="11835"/>
    <x v="0"/>
    <x v="3"/>
    <n v="8"/>
    <n v="16"/>
    <s v="Palmira"/>
    <x v="3"/>
    <n v="249"/>
    <n v="249"/>
    <x v="0"/>
    <n v="597600"/>
    <n v="348.6"/>
    <n v="2400"/>
  </r>
  <r>
    <n v="11836"/>
    <x v="0"/>
    <x v="5"/>
    <n v="9"/>
    <n v="27"/>
    <s v="Ibagué"/>
    <x v="0"/>
    <n v="247"/>
    <n v="247"/>
    <x v="2"/>
    <n v="1852500"/>
    <n v="617.5"/>
    <n v="7500"/>
  </r>
  <r>
    <n v="11837"/>
    <x v="0"/>
    <x v="11"/>
    <n v="7"/>
    <n v="24"/>
    <s v="Neiva"/>
    <x v="3"/>
    <n v="297"/>
    <n v="297"/>
    <x v="3"/>
    <n v="1277100"/>
    <n v="683.1"/>
    <n v="4300"/>
  </r>
  <r>
    <n v="11838"/>
    <x v="0"/>
    <x v="11"/>
    <n v="7"/>
    <n v="21"/>
    <s v="Pereira"/>
    <x v="4"/>
    <n v="212"/>
    <n v="212"/>
    <x v="3"/>
    <n v="911600"/>
    <n v="487.6"/>
    <n v="4300"/>
  </r>
  <r>
    <n v="11839"/>
    <x v="0"/>
    <x v="9"/>
    <n v="3"/>
    <n v="6"/>
    <s v="Medellín"/>
    <x v="1"/>
    <n v="220"/>
    <n v="220"/>
    <x v="2"/>
    <n v="1650000"/>
    <n v="550"/>
    <n v="7500"/>
  </r>
  <r>
    <n v="11840"/>
    <x v="0"/>
    <x v="9"/>
    <n v="3"/>
    <n v="8"/>
    <s v="Manizales"/>
    <x v="0"/>
    <n v="166"/>
    <n v="166"/>
    <x v="1"/>
    <n v="1162000"/>
    <n v="664"/>
    <n v="7000"/>
  </r>
  <r>
    <n v="11841"/>
    <x v="0"/>
    <x v="6"/>
    <n v="1"/>
    <n v="12"/>
    <s v="Bogotá"/>
    <x v="4"/>
    <n v="298"/>
    <n v="298"/>
    <x v="3"/>
    <n v="1281400"/>
    <n v="685.4"/>
    <n v="4300"/>
  </r>
  <r>
    <n v="11842"/>
    <x v="0"/>
    <x v="3"/>
    <n v="8"/>
    <n v="23"/>
    <s v="Valledupar"/>
    <x v="1"/>
    <n v="276"/>
    <n v="276"/>
    <x v="3"/>
    <n v="1186800"/>
    <n v="634.79999999999995"/>
    <n v="4300"/>
  </r>
  <r>
    <n v="11843"/>
    <x v="0"/>
    <x v="2"/>
    <n v="4"/>
    <n v="12"/>
    <s v="Bogotá"/>
    <x v="5"/>
    <n v="74"/>
    <n v="74"/>
    <x v="3"/>
    <n v="407000"/>
    <n v="259"/>
    <n v="5500"/>
  </r>
  <r>
    <n v="11844"/>
    <x v="0"/>
    <x v="11"/>
    <n v="7"/>
    <n v="17"/>
    <s v="Villavicencio"/>
    <x v="4"/>
    <n v="292"/>
    <n v="292"/>
    <x v="3"/>
    <n v="1255600"/>
    <n v="671.6"/>
    <n v="4300"/>
  </r>
  <r>
    <n v="11845"/>
    <x v="0"/>
    <x v="2"/>
    <n v="4"/>
    <n v="27"/>
    <s v="Santa Marta"/>
    <x v="0"/>
    <n v="72"/>
    <n v="72"/>
    <x v="3"/>
    <n v="396000"/>
    <n v="252"/>
    <n v="5500"/>
  </r>
  <r>
    <n v="11846"/>
    <x v="0"/>
    <x v="1"/>
    <n v="10"/>
    <n v="25"/>
    <s v="Neiva"/>
    <x v="1"/>
    <n v="160"/>
    <n v="160"/>
    <x v="1"/>
    <n v="1120000"/>
    <n v="640"/>
    <n v="7000"/>
  </r>
  <r>
    <n v="11847"/>
    <x v="0"/>
    <x v="3"/>
    <n v="8"/>
    <n v="9"/>
    <s v="Medellín"/>
    <x v="4"/>
    <n v="85"/>
    <n v="85"/>
    <x v="1"/>
    <n v="595000"/>
    <n v="340"/>
    <n v="7000"/>
  </r>
  <r>
    <n v="11848"/>
    <x v="0"/>
    <x v="11"/>
    <n v="7"/>
    <n v="22"/>
    <s v="Manizales"/>
    <x v="5"/>
    <n v="173"/>
    <n v="173"/>
    <x v="1"/>
    <n v="1211000"/>
    <n v="692"/>
    <n v="7000"/>
  </r>
  <r>
    <n v="11849"/>
    <x v="0"/>
    <x v="11"/>
    <n v="7"/>
    <n v="29"/>
    <s v="Cali"/>
    <x v="1"/>
    <n v="270"/>
    <n v="270"/>
    <x v="0"/>
    <n v="648000"/>
    <n v="378"/>
    <n v="2400"/>
  </r>
  <r>
    <n v="11850"/>
    <x v="0"/>
    <x v="10"/>
    <n v="6"/>
    <n v="3"/>
    <s v="Bogotá"/>
    <x v="1"/>
    <n v="53"/>
    <n v="53"/>
    <x v="0"/>
    <n v="159000"/>
    <n v="106"/>
    <n v="3000"/>
  </r>
  <r>
    <n v="11851"/>
    <x v="0"/>
    <x v="7"/>
    <n v="2"/>
    <n v="20"/>
    <s v="Sincelejo"/>
    <x v="2"/>
    <n v="244"/>
    <n v="244"/>
    <x v="0"/>
    <n v="585600"/>
    <n v="341.6"/>
    <n v="2400"/>
  </r>
  <r>
    <n v="11852"/>
    <x v="0"/>
    <x v="11"/>
    <n v="7"/>
    <n v="14"/>
    <s v="Armenia"/>
    <x v="5"/>
    <n v="300"/>
    <n v="300"/>
    <x v="0"/>
    <n v="720000"/>
    <n v="420"/>
    <n v="2400"/>
  </r>
  <r>
    <n v="11853"/>
    <x v="0"/>
    <x v="4"/>
    <n v="12"/>
    <n v="27"/>
    <s v="Pasto"/>
    <x v="0"/>
    <n v="107"/>
    <n v="107"/>
    <x v="3"/>
    <n v="588500"/>
    <n v="374.5"/>
    <n v="5500"/>
  </r>
  <r>
    <n v="11854"/>
    <x v="0"/>
    <x v="5"/>
    <n v="9"/>
    <n v="12"/>
    <s v="Pasto"/>
    <x v="5"/>
    <n v="149"/>
    <n v="149"/>
    <x v="1"/>
    <n v="1043000"/>
    <n v="596"/>
    <n v="7000"/>
  </r>
  <r>
    <n v="11855"/>
    <x v="0"/>
    <x v="3"/>
    <n v="8"/>
    <n v="1"/>
    <s v="Barranquilla"/>
    <x v="0"/>
    <n v="254"/>
    <n v="254"/>
    <x v="0"/>
    <n v="609600"/>
    <n v="355.6"/>
    <n v="2400"/>
  </r>
  <r>
    <n v="11856"/>
    <x v="0"/>
    <x v="7"/>
    <n v="2"/>
    <n v="23"/>
    <s v="Cali"/>
    <x v="4"/>
    <n v="239"/>
    <n v="239"/>
    <x v="3"/>
    <n v="1027700"/>
    <n v="549.70000000000005"/>
    <n v="4300"/>
  </r>
  <r>
    <n v="11857"/>
    <x v="0"/>
    <x v="11"/>
    <n v="7"/>
    <n v="16"/>
    <s v="Pereira"/>
    <x v="4"/>
    <n v="67"/>
    <n v="67"/>
    <x v="1"/>
    <n v="469000"/>
    <n v="268"/>
    <n v="7000"/>
  </r>
  <r>
    <n v="11858"/>
    <x v="0"/>
    <x v="8"/>
    <n v="5"/>
    <n v="4"/>
    <s v="Villavicencio"/>
    <x v="2"/>
    <n v="60"/>
    <n v="60"/>
    <x v="0"/>
    <n v="180000"/>
    <n v="120"/>
    <n v="3000"/>
  </r>
  <r>
    <n v="11859"/>
    <x v="0"/>
    <x v="2"/>
    <n v="4"/>
    <n v="27"/>
    <s v="Cúcuta"/>
    <x v="5"/>
    <n v="119"/>
    <n v="119"/>
    <x v="0"/>
    <n v="357000"/>
    <n v="238"/>
    <n v="3000"/>
  </r>
  <r>
    <n v="11860"/>
    <x v="0"/>
    <x v="11"/>
    <n v="7"/>
    <n v="21"/>
    <s v="Manizales"/>
    <x v="4"/>
    <n v="84"/>
    <n v="84"/>
    <x v="2"/>
    <n v="739200"/>
    <n v="319.2"/>
    <n v="8800"/>
  </r>
  <r>
    <n v="11861"/>
    <x v="0"/>
    <x v="7"/>
    <n v="2"/>
    <n v="23"/>
    <s v="Cartagena"/>
    <x v="2"/>
    <n v="293"/>
    <n v="293"/>
    <x v="3"/>
    <n v="1259900"/>
    <n v="673.9"/>
    <n v="4300"/>
  </r>
  <r>
    <n v="11862"/>
    <x v="0"/>
    <x v="4"/>
    <n v="12"/>
    <n v="6"/>
    <s v="Palmira"/>
    <x v="2"/>
    <n v="94"/>
    <n v="94"/>
    <x v="3"/>
    <n v="517000"/>
    <n v="329"/>
    <n v="5500"/>
  </r>
  <r>
    <n v="11863"/>
    <x v="0"/>
    <x v="2"/>
    <n v="4"/>
    <n v="3"/>
    <s v="Sincelejo"/>
    <x v="2"/>
    <n v="106"/>
    <n v="106"/>
    <x v="3"/>
    <n v="583000"/>
    <n v="371"/>
    <n v="5500"/>
  </r>
  <r>
    <n v="11864"/>
    <x v="0"/>
    <x v="4"/>
    <n v="12"/>
    <n v="7"/>
    <s v="Montería"/>
    <x v="2"/>
    <n v="79"/>
    <n v="79"/>
    <x v="0"/>
    <n v="237000"/>
    <n v="158"/>
    <n v="3000"/>
  </r>
  <r>
    <n v="11865"/>
    <x v="0"/>
    <x v="10"/>
    <n v="6"/>
    <n v="17"/>
    <s v="Bucaramanga"/>
    <x v="2"/>
    <n v="109"/>
    <n v="109"/>
    <x v="3"/>
    <n v="599500"/>
    <n v="381.5"/>
    <n v="5500"/>
  </r>
  <r>
    <n v="11866"/>
    <x v="0"/>
    <x v="3"/>
    <n v="8"/>
    <n v="5"/>
    <s v="Medellín"/>
    <x v="5"/>
    <n v="66"/>
    <n v="66"/>
    <x v="2"/>
    <n v="580800"/>
    <n v="250.8"/>
    <n v="8800"/>
  </r>
  <r>
    <n v="11867"/>
    <x v="0"/>
    <x v="2"/>
    <n v="4"/>
    <n v="18"/>
    <s v="Popayán"/>
    <x v="3"/>
    <n v="294"/>
    <n v="294"/>
    <x v="2"/>
    <n v="2205000"/>
    <n v="735"/>
    <n v="7500"/>
  </r>
  <r>
    <n v="11868"/>
    <x v="0"/>
    <x v="9"/>
    <n v="3"/>
    <n v="14"/>
    <s v="Santa Marta"/>
    <x v="5"/>
    <n v="176"/>
    <n v="176"/>
    <x v="1"/>
    <n v="1232000"/>
    <n v="704"/>
    <n v="7000"/>
  </r>
  <r>
    <n v="11869"/>
    <x v="0"/>
    <x v="4"/>
    <n v="12"/>
    <n v="19"/>
    <s v="Palmira"/>
    <x v="3"/>
    <n v="299"/>
    <n v="299"/>
    <x v="2"/>
    <n v="2242500"/>
    <n v="747.5"/>
    <n v="7500"/>
  </r>
  <r>
    <n v="11870"/>
    <x v="0"/>
    <x v="6"/>
    <n v="1"/>
    <n v="10"/>
    <s v="Valledupar"/>
    <x v="3"/>
    <n v="169"/>
    <n v="169"/>
    <x v="1"/>
    <n v="1183000"/>
    <n v="676"/>
    <n v="7000"/>
  </r>
  <r>
    <n v="11871"/>
    <x v="0"/>
    <x v="4"/>
    <n v="12"/>
    <n v="23"/>
    <s v="Montería"/>
    <x v="0"/>
    <n v="107"/>
    <n v="107"/>
    <x v="3"/>
    <n v="588500"/>
    <n v="374.5"/>
    <n v="5500"/>
  </r>
  <r>
    <n v="11872"/>
    <x v="0"/>
    <x v="10"/>
    <n v="6"/>
    <n v="25"/>
    <s v="Cali"/>
    <x v="0"/>
    <n v="81"/>
    <n v="81"/>
    <x v="1"/>
    <n v="567000"/>
    <n v="324"/>
    <n v="7000"/>
  </r>
  <r>
    <n v="11873"/>
    <x v="0"/>
    <x v="6"/>
    <n v="1"/>
    <n v="24"/>
    <s v="Villavicencio"/>
    <x v="3"/>
    <n v="241"/>
    <n v="241"/>
    <x v="3"/>
    <n v="1036300"/>
    <n v="554.29999999999995"/>
    <n v="4300"/>
  </r>
  <r>
    <n v="11874"/>
    <x v="0"/>
    <x v="8"/>
    <n v="5"/>
    <n v="19"/>
    <s v="Sincelejo"/>
    <x v="0"/>
    <n v="77"/>
    <n v="77"/>
    <x v="0"/>
    <n v="231000"/>
    <n v="154"/>
    <n v="3000"/>
  </r>
  <r>
    <n v="11875"/>
    <x v="0"/>
    <x v="8"/>
    <n v="5"/>
    <n v="15"/>
    <s v="Villavicencio"/>
    <x v="5"/>
    <n v="90"/>
    <n v="90"/>
    <x v="0"/>
    <n v="270000"/>
    <n v="180"/>
    <n v="3000"/>
  </r>
  <r>
    <n v="11876"/>
    <x v="0"/>
    <x v="5"/>
    <n v="9"/>
    <n v="7"/>
    <s v="Manizales"/>
    <x v="3"/>
    <n v="89"/>
    <n v="89"/>
    <x v="0"/>
    <n v="267000"/>
    <n v="178"/>
    <n v="3000"/>
  </r>
  <r>
    <n v="11877"/>
    <x v="0"/>
    <x v="5"/>
    <n v="9"/>
    <n v="13"/>
    <s v="Santa Marta"/>
    <x v="5"/>
    <n v="160"/>
    <n v="160"/>
    <x v="1"/>
    <n v="1120000"/>
    <n v="640"/>
    <n v="7000"/>
  </r>
  <r>
    <n v="11878"/>
    <x v="0"/>
    <x v="1"/>
    <n v="10"/>
    <n v="12"/>
    <s v="Bogotá"/>
    <x v="5"/>
    <n v="122"/>
    <n v="122"/>
    <x v="1"/>
    <n v="854000"/>
    <n v="488"/>
    <n v="7000"/>
  </r>
  <r>
    <n v="11879"/>
    <x v="0"/>
    <x v="4"/>
    <n v="12"/>
    <n v="28"/>
    <s v="Neiva"/>
    <x v="2"/>
    <n v="109"/>
    <n v="109"/>
    <x v="0"/>
    <n v="327000"/>
    <n v="218"/>
    <n v="3000"/>
  </r>
  <r>
    <n v="11880"/>
    <x v="0"/>
    <x v="10"/>
    <n v="6"/>
    <n v="27"/>
    <s v="Bucaramanga"/>
    <x v="5"/>
    <n v="96"/>
    <n v="96"/>
    <x v="3"/>
    <n v="528000"/>
    <n v="336"/>
    <n v="5500"/>
  </r>
  <r>
    <n v="11881"/>
    <x v="0"/>
    <x v="11"/>
    <n v="7"/>
    <n v="28"/>
    <s v="Popayán"/>
    <x v="5"/>
    <n v="230"/>
    <n v="230"/>
    <x v="3"/>
    <n v="989000"/>
    <n v="529"/>
    <n v="4300"/>
  </r>
  <r>
    <n v="11882"/>
    <x v="0"/>
    <x v="2"/>
    <n v="4"/>
    <n v="23"/>
    <s v="Montería"/>
    <x v="1"/>
    <n v="119"/>
    <n v="119"/>
    <x v="0"/>
    <n v="357000"/>
    <n v="238"/>
    <n v="3000"/>
  </r>
  <r>
    <n v="11883"/>
    <x v="0"/>
    <x v="9"/>
    <n v="3"/>
    <n v="27"/>
    <s v="Ibagué"/>
    <x v="5"/>
    <n v="108"/>
    <n v="108"/>
    <x v="0"/>
    <n v="324000"/>
    <n v="216"/>
    <n v="3000"/>
  </r>
  <r>
    <n v="11884"/>
    <x v="0"/>
    <x v="3"/>
    <n v="8"/>
    <n v="2"/>
    <s v="Valledupar"/>
    <x v="1"/>
    <n v="114"/>
    <n v="114"/>
    <x v="2"/>
    <n v="1003200"/>
    <n v="433.2"/>
    <n v="8800"/>
  </r>
  <r>
    <n v="11885"/>
    <x v="0"/>
    <x v="11"/>
    <n v="7"/>
    <n v="17"/>
    <s v="Bogotá"/>
    <x v="2"/>
    <n v="243"/>
    <n v="243"/>
    <x v="3"/>
    <n v="1044900"/>
    <n v="558.9"/>
    <n v="4300"/>
  </r>
  <r>
    <n v="11886"/>
    <x v="0"/>
    <x v="10"/>
    <n v="6"/>
    <n v="30"/>
    <s v="Manizales"/>
    <x v="1"/>
    <n v="82"/>
    <n v="82"/>
    <x v="3"/>
    <n v="451000"/>
    <n v="287"/>
    <n v="5500"/>
  </r>
  <r>
    <n v="11887"/>
    <x v="0"/>
    <x v="2"/>
    <n v="4"/>
    <n v="9"/>
    <s v="Medellín"/>
    <x v="2"/>
    <n v="53"/>
    <n v="53"/>
    <x v="0"/>
    <n v="159000"/>
    <n v="106"/>
    <n v="3000"/>
  </r>
  <r>
    <n v="11888"/>
    <x v="0"/>
    <x v="2"/>
    <n v="4"/>
    <n v="30"/>
    <s v="Manizales"/>
    <x v="0"/>
    <n v="101"/>
    <n v="101"/>
    <x v="0"/>
    <n v="303000"/>
    <n v="202"/>
    <n v="3000"/>
  </r>
  <r>
    <n v="11889"/>
    <x v="0"/>
    <x v="11"/>
    <n v="7"/>
    <n v="4"/>
    <s v="Barranquilla"/>
    <x v="3"/>
    <n v="202"/>
    <n v="202"/>
    <x v="0"/>
    <n v="484800"/>
    <n v="282.8"/>
    <n v="2400"/>
  </r>
  <r>
    <n v="11890"/>
    <x v="0"/>
    <x v="4"/>
    <n v="12"/>
    <n v="18"/>
    <s v="Bogotá"/>
    <x v="4"/>
    <n v="168"/>
    <n v="168"/>
    <x v="1"/>
    <n v="1176000"/>
    <n v="672"/>
    <n v="7000"/>
  </r>
  <r>
    <n v="11891"/>
    <x v="0"/>
    <x v="7"/>
    <n v="2"/>
    <n v="18"/>
    <s v="Neiva"/>
    <x v="4"/>
    <n v="229"/>
    <n v="229"/>
    <x v="3"/>
    <n v="984700"/>
    <n v="526.70000000000005"/>
    <n v="4300"/>
  </r>
  <r>
    <n v="11892"/>
    <x v="0"/>
    <x v="5"/>
    <n v="9"/>
    <n v="15"/>
    <s v="Barranquilla"/>
    <x v="1"/>
    <n v="236"/>
    <n v="236"/>
    <x v="2"/>
    <n v="1770000"/>
    <n v="590"/>
    <n v="7500"/>
  </r>
  <r>
    <n v="11893"/>
    <x v="0"/>
    <x v="6"/>
    <n v="1"/>
    <n v="1"/>
    <s v="Pereira"/>
    <x v="3"/>
    <n v="177"/>
    <n v="177"/>
    <x v="1"/>
    <n v="1239000"/>
    <n v="708"/>
    <n v="7000"/>
  </r>
  <r>
    <n v="11894"/>
    <x v="0"/>
    <x v="11"/>
    <n v="7"/>
    <n v="5"/>
    <s v="Cartagena"/>
    <x v="3"/>
    <n v="235"/>
    <n v="235"/>
    <x v="3"/>
    <n v="1010500"/>
    <n v="540.5"/>
    <n v="4300"/>
  </r>
  <r>
    <n v="11895"/>
    <x v="0"/>
    <x v="10"/>
    <n v="6"/>
    <n v="25"/>
    <s v="Cartagena"/>
    <x v="5"/>
    <n v="281"/>
    <n v="281"/>
    <x v="2"/>
    <n v="2107500"/>
    <n v="702.5"/>
    <n v="7500"/>
  </r>
  <r>
    <n v="11896"/>
    <x v="0"/>
    <x v="7"/>
    <n v="2"/>
    <n v="6"/>
    <s v="Ibagué"/>
    <x v="0"/>
    <n v="232"/>
    <n v="232"/>
    <x v="0"/>
    <n v="556800"/>
    <n v="324.8"/>
    <n v="2400"/>
  </r>
  <r>
    <n v="11897"/>
    <x v="0"/>
    <x v="8"/>
    <n v="5"/>
    <n v="16"/>
    <s v="Bogotá"/>
    <x v="0"/>
    <n v="111"/>
    <n v="111"/>
    <x v="0"/>
    <n v="333000"/>
    <n v="222"/>
    <n v="3000"/>
  </r>
  <r>
    <n v="11898"/>
    <x v="0"/>
    <x v="3"/>
    <n v="8"/>
    <n v="22"/>
    <s v="Bogotá"/>
    <x v="2"/>
    <n v="257"/>
    <n v="257"/>
    <x v="3"/>
    <n v="1105100"/>
    <n v="591.1"/>
    <n v="4300"/>
  </r>
  <r>
    <n v="11899"/>
    <x v="0"/>
    <x v="2"/>
    <n v="4"/>
    <n v="3"/>
    <s v="Armenia"/>
    <x v="0"/>
    <n v="63"/>
    <n v="63"/>
    <x v="3"/>
    <n v="346500"/>
    <n v="220.5"/>
    <n v="5500"/>
  </r>
  <r>
    <n v="11900"/>
    <x v="0"/>
    <x v="1"/>
    <n v="10"/>
    <n v="7"/>
    <s v="Bogotá"/>
    <x v="5"/>
    <n v="243"/>
    <n v="243"/>
    <x v="2"/>
    <n v="1822500"/>
    <n v="607.5"/>
    <n v="7500"/>
  </r>
  <r>
    <n v="11901"/>
    <x v="0"/>
    <x v="0"/>
    <n v="11"/>
    <n v="26"/>
    <s v="Ibagué"/>
    <x v="1"/>
    <n v="215"/>
    <n v="215"/>
    <x v="2"/>
    <n v="1612500"/>
    <n v="537.5"/>
    <n v="7500"/>
  </r>
  <r>
    <n v="11902"/>
    <x v="0"/>
    <x v="3"/>
    <n v="8"/>
    <n v="8"/>
    <s v="Sincelejo"/>
    <x v="4"/>
    <n v="71"/>
    <n v="71"/>
    <x v="1"/>
    <n v="497000"/>
    <n v="284"/>
    <n v="7000"/>
  </r>
  <r>
    <n v="11903"/>
    <x v="0"/>
    <x v="4"/>
    <n v="12"/>
    <n v="25"/>
    <s v="Montería"/>
    <x v="1"/>
    <n v="217"/>
    <n v="217"/>
    <x v="2"/>
    <n v="1627500"/>
    <n v="542.5"/>
    <n v="7500"/>
  </r>
  <r>
    <n v="11904"/>
    <x v="0"/>
    <x v="4"/>
    <n v="12"/>
    <n v="19"/>
    <s v="Manizales"/>
    <x v="1"/>
    <n v="108"/>
    <n v="108"/>
    <x v="0"/>
    <n v="324000"/>
    <n v="216"/>
    <n v="3000"/>
  </r>
  <r>
    <n v="11905"/>
    <x v="0"/>
    <x v="7"/>
    <n v="2"/>
    <n v="10"/>
    <s v="Cúcuta"/>
    <x v="3"/>
    <n v="128"/>
    <n v="128"/>
    <x v="1"/>
    <n v="896000"/>
    <n v="512"/>
    <n v="7000"/>
  </r>
  <r>
    <n v="11906"/>
    <x v="0"/>
    <x v="2"/>
    <n v="4"/>
    <n v="30"/>
    <s v="Pasto"/>
    <x v="4"/>
    <n v="276"/>
    <n v="276"/>
    <x v="2"/>
    <n v="2070000"/>
    <n v="690"/>
    <n v="7500"/>
  </r>
  <r>
    <n v="11907"/>
    <x v="0"/>
    <x v="2"/>
    <n v="4"/>
    <n v="23"/>
    <s v="Sincelejo"/>
    <x v="3"/>
    <n v="63"/>
    <n v="63"/>
    <x v="0"/>
    <n v="189000"/>
    <n v="126"/>
    <n v="3000"/>
  </r>
  <r>
    <n v="11908"/>
    <x v="0"/>
    <x v="4"/>
    <n v="12"/>
    <n v="8"/>
    <s v="Santa Marta"/>
    <x v="0"/>
    <n v="264"/>
    <n v="264"/>
    <x v="2"/>
    <n v="1980000"/>
    <n v="660"/>
    <n v="7500"/>
  </r>
  <r>
    <n v="11909"/>
    <x v="0"/>
    <x v="3"/>
    <n v="8"/>
    <n v="19"/>
    <s v="Valledupar"/>
    <x v="4"/>
    <n v="255"/>
    <n v="255"/>
    <x v="3"/>
    <n v="1096500"/>
    <n v="586.5"/>
    <n v="4300"/>
  </r>
  <r>
    <n v="11910"/>
    <x v="0"/>
    <x v="9"/>
    <n v="3"/>
    <n v="15"/>
    <s v="Barranquilla"/>
    <x v="2"/>
    <n v="240"/>
    <n v="240"/>
    <x v="2"/>
    <n v="1800000"/>
    <n v="600"/>
    <n v="7500"/>
  </r>
  <r>
    <n v="11911"/>
    <x v="0"/>
    <x v="9"/>
    <n v="3"/>
    <n v="12"/>
    <s v="Santa Marta"/>
    <x v="4"/>
    <n v="136"/>
    <n v="136"/>
    <x v="1"/>
    <n v="952000"/>
    <n v="544"/>
    <n v="7000"/>
  </r>
  <r>
    <n v="11912"/>
    <x v="0"/>
    <x v="10"/>
    <n v="6"/>
    <n v="19"/>
    <s v="Valledupar"/>
    <x v="5"/>
    <n v="225"/>
    <n v="225"/>
    <x v="2"/>
    <n v="1687500"/>
    <n v="562.5"/>
    <n v="7500"/>
  </r>
  <r>
    <n v="11913"/>
    <x v="0"/>
    <x v="2"/>
    <n v="4"/>
    <n v="3"/>
    <s v="Pasto"/>
    <x v="3"/>
    <n v="277"/>
    <n v="277"/>
    <x v="2"/>
    <n v="2077500"/>
    <n v="692.5"/>
    <n v="7500"/>
  </r>
  <r>
    <n v="11914"/>
    <x v="0"/>
    <x v="5"/>
    <n v="9"/>
    <n v="12"/>
    <s v="Santa Marta"/>
    <x v="3"/>
    <n v="132"/>
    <n v="132"/>
    <x v="1"/>
    <n v="924000"/>
    <n v="528"/>
    <n v="7000"/>
  </r>
  <r>
    <n v="11915"/>
    <x v="0"/>
    <x v="8"/>
    <n v="5"/>
    <n v="21"/>
    <s v="Cali"/>
    <x v="0"/>
    <n v="50"/>
    <n v="50"/>
    <x v="3"/>
    <n v="275000"/>
    <n v="175"/>
    <n v="5500"/>
  </r>
  <r>
    <n v="11916"/>
    <x v="0"/>
    <x v="0"/>
    <n v="11"/>
    <n v="7"/>
    <s v="Barranquilla"/>
    <x v="0"/>
    <n v="204"/>
    <n v="204"/>
    <x v="2"/>
    <n v="1530000"/>
    <n v="510"/>
    <n v="7500"/>
  </r>
  <r>
    <n v="11917"/>
    <x v="0"/>
    <x v="10"/>
    <n v="6"/>
    <n v="18"/>
    <s v="Pasto"/>
    <x v="0"/>
    <n v="92"/>
    <n v="92"/>
    <x v="3"/>
    <n v="506000"/>
    <n v="322"/>
    <n v="5500"/>
  </r>
  <r>
    <n v="11918"/>
    <x v="0"/>
    <x v="5"/>
    <n v="9"/>
    <n v="13"/>
    <s v="Pasto"/>
    <x v="4"/>
    <n v="85"/>
    <n v="85"/>
    <x v="3"/>
    <n v="467500"/>
    <n v="297.5"/>
    <n v="5500"/>
  </r>
  <r>
    <n v="11919"/>
    <x v="0"/>
    <x v="7"/>
    <n v="2"/>
    <n v="10"/>
    <s v="Manizales"/>
    <x v="5"/>
    <n v="249"/>
    <n v="249"/>
    <x v="0"/>
    <n v="597600"/>
    <n v="348.6"/>
    <n v="2400"/>
  </r>
  <r>
    <n v="11920"/>
    <x v="0"/>
    <x v="8"/>
    <n v="5"/>
    <n v="8"/>
    <s v="Montería"/>
    <x v="3"/>
    <n v="139"/>
    <n v="139"/>
    <x v="1"/>
    <n v="973000"/>
    <n v="556"/>
    <n v="7000"/>
  </r>
  <r>
    <n v="11921"/>
    <x v="0"/>
    <x v="0"/>
    <n v="11"/>
    <n v="13"/>
    <s v="Cartagena"/>
    <x v="1"/>
    <n v="227"/>
    <n v="227"/>
    <x v="2"/>
    <n v="1702500"/>
    <n v="567.5"/>
    <n v="7500"/>
  </r>
  <r>
    <n v="11922"/>
    <x v="0"/>
    <x v="5"/>
    <n v="9"/>
    <n v="28"/>
    <s v="Palmira"/>
    <x v="0"/>
    <n v="99"/>
    <n v="99"/>
    <x v="0"/>
    <n v="297000"/>
    <n v="198"/>
    <n v="3000"/>
  </r>
  <r>
    <n v="11923"/>
    <x v="0"/>
    <x v="11"/>
    <n v="7"/>
    <n v="22"/>
    <s v="Popayán"/>
    <x v="1"/>
    <n v="233"/>
    <n v="233"/>
    <x v="3"/>
    <n v="1001900"/>
    <n v="535.9"/>
    <n v="4300"/>
  </r>
  <r>
    <n v="11924"/>
    <x v="0"/>
    <x v="8"/>
    <n v="5"/>
    <n v="27"/>
    <s v="Manizales"/>
    <x v="5"/>
    <n v="130"/>
    <n v="130"/>
    <x v="1"/>
    <n v="910000"/>
    <n v="520"/>
    <n v="7000"/>
  </r>
  <r>
    <n v="11925"/>
    <x v="0"/>
    <x v="3"/>
    <n v="8"/>
    <n v="27"/>
    <s v="Popayán"/>
    <x v="2"/>
    <n v="280"/>
    <n v="280"/>
    <x v="3"/>
    <n v="1204000"/>
    <n v="644"/>
    <n v="4300"/>
  </r>
  <r>
    <n v="11926"/>
    <x v="0"/>
    <x v="5"/>
    <n v="9"/>
    <n v="21"/>
    <s v="Valledupar"/>
    <x v="4"/>
    <n v="55"/>
    <n v="55"/>
    <x v="3"/>
    <n v="302500"/>
    <n v="192.5"/>
    <n v="5500"/>
  </r>
  <r>
    <n v="11927"/>
    <x v="0"/>
    <x v="11"/>
    <n v="7"/>
    <n v="2"/>
    <s v="Medellín"/>
    <x v="2"/>
    <n v="84"/>
    <n v="84"/>
    <x v="1"/>
    <n v="588000"/>
    <n v="336"/>
    <n v="7000"/>
  </r>
  <r>
    <n v="11928"/>
    <x v="0"/>
    <x v="7"/>
    <n v="2"/>
    <n v="25"/>
    <s v="Montería"/>
    <x v="3"/>
    <n v="176"/>
    <n v="176"/>
    <x v="1"/>
    <n v="1232000"/>
    <n v="704"/>
    <n v="7000"/>
  </r>
  <r>
    <n v="11929"/>
    <x v="0"/>
    <x v="4"/>
    <n v="12"/>
    <n v="25"/>
    <s v="Manizales"/>
    <x v="1"/>
    <n v="59"/>
    <n v="59"/>
    <x v="0"/>
    <n v="177000"/>
    <n v="118"/>
    <n v="3000"/>
  </r>
  <r>
    <n v="11930"/>
    <x v="0"/>
    <x v="9"/>
    <n v="3"/>
    <n v="12"/>
    <s v="Armenia"/>
    <x v="5"/>
    <n v="103"/>
    <n v="103"/>
    <x v="0"/>
    <n v="309000"/>
    <n v="206"/>
    <n v="3000"/>
  </r>
  <r>
    <n v="11931"/>
    <x v="0"/>
    <x v="7"/>
    <n v="2"/>
    <n v="17"/>
    <s v="Cúcuta"/>
    <x v="5"/>
    <n v="260"/>
    <n v="260"/>
    <x v="0"/>
    <n v="624000"/>
    <n v="364"/>
    <n v="2400"/>
  </r>
  <r>
    <n v="11932"/>
    <x v="0"/>
    <x v="9"/>
    <n v="3"/>
    <n v="23"/>
    <s v="Santa Marta"/>
    <x v="1"/>
    <n v="139"/>
    <n v="139"/>
    <x v="1"/>
    <n v="973000"/>
    <n v="556"/>
    <n v="7000"/>
  </r>
  <r>
    <n v="11933"/>
    <x v="0"/>
    <x v="2"/>
    <n v="4"/>
    <n v="3"/>
    <s v="Valledupar"/>
    <x v="1"/>
    <n v="113"/>
    <n v="113"/>
    <x v="0"/>
    <n v="339000"/>
    <n v="226"/>
    <n v="3000"/>
  </r>
  <r>
    <n v="11934"/>
    <x v="0"/>
    <x v="2"/>
    <n v="4"/>
    <n v="1"/>
    <s v="Cúcuta"/>
    <x v="3"/>
    <n v="92"/>
    <n v="92"/>
    <x v="3"/>
    <n v="506000"/>
    <n v="322"/>
    <n v="5500"/>
  </r>
  <r>
    <n v="11935"/>
    <x v="0"/>
    <x v="5"/>
    <n v="9"/>
    <n v="26"/>
    <s v="Cartagena"/>
    <x v="0"/>
    <n v="152"/>
    <n v="152"/>
    <x v="1"/>
    <n v="1064000"/>
    <n v="608"/>
    <n v="7000"/>
  </r>
  <r>
    <n v="11936"/>
    <x v="0"/>
    <x v="9"/>
    <n v="3"/>
    <n v="25"/>
    <s v="Ibagué"/>
    <x v="5"/>
    <n v="298"/>
    <n v="298"/>
    <x v="2"/>
    <n v="2235000"/>
    <n v="745"/>
    <n v="7500"/>
  </r>
  <r>
    <n v="11937"/>
    <x v="0"/>
    <x v="1"/>
    <n v="10"/>
    <n v="4"/>
    <s v="Neiva"/>
    <x v="4"/>
    <n v="259"/>
    <n v="259"/>
    <x v="2"/>
    <n v="1942500"/>
    <n v="647.5"/>
    <n v="7500"/>
  </r>
  <r>
    <n v="11938"/>
    <x v="0"/>
    <x v="2"/>
    <n v="4"/>
    <n v="18"/>
    <s v="Pereira"/>
    <x v="5"/>
    <n v="71"/>
    <n v="71"/>
    <x v="3"/>
    <n v="390500"/>
    <n v="248.5"/>
    <n v="5500"/>
  </r>
  <r>
    <n v="11939"/>
    <x v="0"/>
    <x v="0"/>
    <n v="11"/>
    <n v="4"/>
    <s v="Neiva"/>
    <x v="3"/>
    <n v="113"/>
    <n v="113"/>
    <x v="0"/>
    <n v="339000"/>
    <n v="226"/>
    <n v="3000"/>
  </r>
  <r>
    <n v="11940"/>
    <x v="0"/>
    <x v="3"/>
    <n v="8"/>
    <n v="28"/>
    <s v="Manizales"/>
    <x v="3"/>
    <n v="152"/>
    <n v="152"/>
    <x v="1"/>
    <n v="1064000"/>
    <n v="608"/>
    <n v="7000"/>
  </r>
  <r>
    <n v="11941"/>
    <x v="0"/>
    <x v="4"/>
    <n v="12"/>
    <n v="25"/>
    <s v="Bucaramanga"/>
    <x v="3"/>
    <n v="247"/>
    <n v="247"/>
    <x v="2"/>
    <n v="1852500"/>
    <n v="617.5"/>
    <n v="7500"/>
  </r>
  <r>
    <n v="11942"/>
    <x v="0"/>
    <x v="10"/>
    <n v="6"/>
    <n v="13"/>
    <s v="Bogotá"/>
    <x v="2"/>
    <n v="269"/>
    <n v="269"/>
    <x v="2"/>
    <n v="2017500"/>
    <n v="672.5"/>
    <n v="7500"/>
  </r>
  <r>
    <n v="11943"/>
    <x v="0"/>
    <x v="0"/>
    <n v="11"/>
    <n v="14"/>
    <s v="Valledupar"/>
    <x v="0"/>
    <n v="63"/>
    <n v="63"/>
    <x v="3"/>
    <n v="346500"/>
    <n v="220.5"/>
    <n v="5500"/>
  </r>
  <r>
    <n v="11944"/>
    <x v="0"/>
    <x v="10"/>
    <n v="6"/>
    <n v="7"/>
    <s v="Medellín"/>
    <x v="3"/>
    <n v="217"/>
    <n v="217"/>
    <x v="2"/>
    <n v="1627500"/>
    <n v="542.5"/>
    <n v="7500"/>
  </r>
  <r>
    <n v="11945"/>
    <x v="0"/>
    <x v="4"/>
    <n v="12"/>
    <n v="18"/>
    <s v="Popayán"/>
    <x v="2"/>
    <n v="78"/>
    <n v="78"/>
    <x v="0"/>
    <n v="234000"/>
    <n v="156"/>
    <n v="3000"/>
  </r>
  <r>
    <n v="11946"/>
    <x v="0"/>
    <x v="10"/>
    <n v="6"/>
    <n v="12"/>
    <s v="Palmira"/>
    <x v="2"/>
    <n v="91"/>
    <n v="91"/>
    <x v="3"/>
    <n v="500500"/>
    <n v="318.5"/>
    <n v="5500"/>
  </r>
  <r>
    <n v="11947"/>
    <x v="0"/>
    <x v="11"/>
    <n v="7"/>
    <n v="28"/>
    <s v="Bogotá"/>
    <x v="5"/>
    <n v="216"/>
    <n v="216"/>
    <x v="0"/>
    <n v="518400"/>
    <n v="302.39999999999998"/>
    <n v="2400"/>
  </r>
  <r>
    <n v="11948"/>
    <x v="0"/>
    <x v="9"/>
    <n v="3"/>
    <n v="8"/>
    <s v="Palmira"/>
    <x v="0"/>
    <n v="99"/>
    <n v="99"/>
    <x v="3"/>
    <n v="544500"/>
    <n v="346.5"/>
    <n v="5500"/>
  </r>
  <r>
    <n v="11949"/>
    <x v="0"/>
    <x v="1"/>
    <n v="10"/>
    <n v="17"/>
    <s v="Popayán"/>
    <x v="5"/>
    <n v="112"/>
    <n v="112"/>
    <x v="0"/>
    <n v="336000"/>
    <n v="224"/>
    <n v="3000"/>
  </r>
  <r>
    <n v="11950"/>
    <x v="0"/>
    <x v="6"/>
    <n v="1"/>
    <n v="19"/>
    <s v="Neiva"/>
    <x v="4"/>
    <n v="279"/>
    <n v="279"/>
    <x v="0"/>
    <n v="669600"/>
    <n v="390.6"/>
    <n v="2400"/>
  </r>
  <r>
    <n v="11951"/>
    <x v="0"/>
    <x v="8"/>
    <n v="5"/>
    <n v="26"/>
    <s v="Santa Marta"/>
    <x v="0"/>
    <n v="96"/>
    <n v="96"/>
    <x v="3"/>
    <n v="528000"/>
    <n v="336"/>
    <n v="5500"/>
  </r>
  <r>
    <n v="11952"/>
    <x v="0"/>
    <x v="0"/>
    <n v="11"/>
    <n v="8"/>
    <s v="Cúcuta"/>
    <x v="4"/>
    <n v="71"/>
    <n v="71"/>
    <x v="3"/>
    <n v="390500"/>
    <n v="248.5"/>
    <n v="5500"/>
  </r>
  <r>
    <n v="11953"/>
    <x v="0"/>
    <x v="4"/>
    <n v="12"/>
    <n v="21"/>
    <s v="Palmira"/>
    <x v="2"/>
    <n v="103"/>
    <n v="103"/>
    <x v="0"/>
    <n v="309000"/>
    <n v="206"/>
    <n v="3000"/>
  </r>
  <r>
    <n v="11954"/>
    <x v="0"/>
    <x v="5"/>
    <n v="9"/>
    <n v="8"/>
    <s v="Barranquilla"/>
    <x v="1"/>
    <n v="62"/>
    <n v="62"/>
    <x v="0"/>
    <n v="186000"/>
    <n v="124"/>
    <n v="3000"/>
  </r>
  <r>
    <n v="11955"/>
    <x v="0"/>
    <x v="4"/>
    <n v="12"/>
    <n v="1"/>
    <s v="Cali"/>
    <x v="0"/>
    <n v="101"/>
    <n v="101"/>
    <x v="3"/>
    <n v="555500"/>
    <n v="353.5"/>
    <n v="5500"/>
  </r>
  <r>
    <n v="11956"/>
    <x v="0"/>
    <x v="4"/>
    <n v="12"/>
    <n v="10"/>
    <s v="Pereira"/>
    <x v="3"/>
    <n v="255"/>
    <n v="255"/>
    <x v="2"/>
    <n v="1912500"/>
    <n v="637.5"/>
    <n v="7500"/>
  </r>
  <r>
    <n v="11957"/>
    <x v="0"/>
    <x v="0"/>
    <n v="11"/>
    <n v="26"/>
    <s v="Palmira"/>
    <x v="1"/>
    <n v="209"/>
    <n v="209"/>
    <x v="2"/>
    <n v="1567500"/>
    <n v="522.5"/>
    <n v="7500"/>
  </r>
  <r>
    <n v="11958"/>
    <x v="0"/>
    <x v="3"/>
    <n v="8"/>
    <n v="22"/>
    <s v="Manizales"/>
    <x v="5"/>
    <n v="94"/>
    <n v="94"/>
    <x v="2"/>
    <n v="827200"/>
    <n v="357.2"/>
    <n v="8800"/>
  </r>
  <r>
    <n v="11959"/>
    <x v="0"/>
    <x v="1"/>
    <n v="10"/>
    <n v="8"/>
    <s v="Neiva"/>
    <x v="4"/>
    <n v="70"/>
    <n v="70"/>
    <x v="3"/>
    <n v="385000"/>
    <n v="245"/>
    <n v="5500"/>
  </r>
  <r>
    <n v="11960"/>
    <x v="0"/>
    <x v="5"/>
    <n v="9"/>
    <n v="27"/>
    <s v="Manizales"/>
    <x v="1"/>
    <n v="96"/>
    <n v="96"/>
    <x v="3"/>
    <n v="528000"/>
    <n v="336"/>
    <n v="5500"/>
  </r>
  <r>
    <n v="11961"/>
    <x v="0"/>
    <x v="11"/>
    <n v="7"/>
    <n v="11"/>
    <s v="Cartagena"/>
    <x v="2"/>
    <n v="79"/>
    <n v="79"/>
    <x v="2"/>
    <n v="695200"/>
    <n v="300.2"/>
    <n v="8800"/>
  </r>
  <r>
    <n v="11962"/>
    <x v="0"/>
    <x v="2"/>
    <n v="4"/>
    <n v="28"/>
    <s v="Neiva"/>
    <x v="5"/>
    <n v="112"/>
    <n v="112"/>
    <x v="3"/>
    <n v="616000"/>
    <n v="392"/>
    <n v="5500"/>
  </r>
  <r>
    <n v="11963"/>
    <x v="0"/>
    <x v="11"/>
    <n v="7"/>
    <n v="5"/>
    <s v="Sincelejo"/>
    <x v="3"/>
    <n v="98"/>
    <n v="98"/>
    <x v="2"/>
    <n v="862400"/>
    <n v="372.4"/>
    <n v="8800"/>
  </r>
  <r>
    <n v="11964"/>
    <x v="0"/>
    <x v="9"/>
    <n v="3"/>
    <n v="5"/>
    <s v="Pasto"/>
    <x v="5"/>
    <n v="281"/>
    <n v="281"/>
    <x v="2"/>
    <n v="2107500"/>
    <n v="702.5"/>
    <n v="7500"/>
  </r>
  <r>
    <n v="11965"/>
    <x v="0"/>
    <x v="4"/>
    <n v="12"/>
    <n v="14"/>
    <s v="Manizales"/>
    <x v="2"/>
    <n v="296"/>
    <n v="296"/>
    <x v="2"/>
    <n v="2220000"/>
    <n v="740"/>
    <n v="7500"/>
  </r>
  <r>
    <n v="11966"/>
    <x v="0"/>
    <x v="7"/>
    <n v="2"/>
    <n v="10"/>
    <s v="Bogotá"/>
    <x v="1"/>
    <n v="62"/>
    <n v="62"/>
    <x v="2"/>
    <n v="545600"/>
    <n v="235.6"/>
    <n v="8800"/>
  </r>
  <r>
    <n v="11967"/>
    <x v="0"/>
    <x v="6"/>
    <n v="1"/>
    <n v="25"/>
    <s v="Palmira"/>
    <x v="1"/>
    <n v="272"/>
    <n v="272"/>
    <x v="0"/>
    <n v="652800"/>
    <n v="380.8"/>
    <n v="2400"/>
  </r>
  <r>
    <n v="11968"/>
    <x v="0"/>
    <x v="9"/>
    <n v="3"/>
    <n v="7"/>
    <s v="Neiva"/>
    <x v="3"/>
    <n v="68"/>
    <n v="68"/>
    <x v="1"/>
    <n v="476000"/>
    <n v="272"/>
    <n v="7000"/>
  </r>
  <r>
    <n v="11969"/>
    <x v="0"/>
    <x v="6"/>
    <n v="1"/>
    <n v="23"/>
    <s v="Bucaramanga"/>
    <x v="4"/>
    <n v="220"/>
    <n v="220"/>
    <x v="3"/>
    <n v="946000"/>
    <n v="506"/>
    <n v="4300"/>
  </r>
  <r>
    <n v="11970"/>
    <x v="0"/>
    <x v="1"/>
    <n v="10"/>
    <n v="14"/>
    <s v="Pasto"/>
    <x v="2"/>
    <n v="227"/>
    <n v="227"/>
    <x v="2"/>
    <n v="1702500"/>
    <n v="567.5"/>
    <n v="7500"/>
  </r>
  <r>
    <n v="11971"/>
    <x v="0"/>
    <x v="4"/>
    <n v="12"/>
    <n v="15"/>
    <s v="Villavicencio"/>
    <x v="3"/>
    <n v="70"/>
    <n v="70"/>
    <x v="0"/>
    <n v="210000"/>
    <n v="140"/>
    <n v="3000"/>
  </r>
  <r>
    <n v="11972"/>
    <x v="0"/>
    <x v="10"/>
    <n v="6"/>
    <n v="9"/>
    <s v="Cúcuta"/>
    <x v="3"/>
    <n v="105"/>
    <n v="105"/>
    <x v="3"/>
    <n v="577500"/>
    <n v="367.5"/>
    <n v="5500"/>
  </r>
  <r>
    <n v="11973"/>
    <x v="0"/>
    <x v="11"/>
    <n v="7"/>
    <n v="30"/>
    <s v="Montería"/>
    <x v="2"/>
    <n v="80"/>
    <n v="80"/>
    <x v="2"/>
    <n v="704000"/>
    <n v="304"/>
    <n v="8800"/>
  </r>
  <r>
    <n v="11974"/>
    <x v="0"/>
    <x v="8"/>
    <n v="5"/>
    <n v="18"/>
    <s v="Barranquilla"/>
    <x v="4"/>
    <n v="255"/>
    <n v="255"/>
    <x v="2"/>
    <n v="1912500"/>
    <n v="637.5"/>
    <n v="7500"/>
  </r>
  <r>
    <n v="11975"/>
    <x v="0"/>
    <x v="7"/>
    <n v="2"/>
    <n v="24"/>
    <s v="Pasto"/>
    <x v="4"/>
    <n v="88"/>
    <n v="88"/>
    <x v="2"/>
    <n v="774400"/>
    <n v="334.4"/>
    <n v="8800"/>
  </r>
  <r>
    <n v="11976"/>
    <x v="0"/>
    <x v="2"/>
    <n v="4"/>
    <n v="27"/>
    <s v="Cartagena"/>
    <x v="1"/>
    <n v="118"/>
    <n v="118"/>
    <x v="0"/>
    <n v="354000"/>
    <n v="236"/>
    <n v="3000"/>
  </r>
  <r>
    <n v="11977"/>
    <x v="0"/>
    <x v="5"/>
    <n v="9"/>
    <n v="2"/>
    <s v="Ibagué"/>
    <x v="1"/>
    <n v="103"/>
    <n v="103"/>
    <x v="3"/>
    <n v="566500"/>
    <n v="360.5"/>
    <n v="5500"/>
  </r>
  <r>
    <n v="11978"/>
    <x v="0"/>
    <x v="11"/>
    <n v="7"/>
    <n v="7"/>
    <s v="Medellín"/>
    <x v="5"/>
    <n v="241"/>
    <n v="241"/>
    <x v="0"/>
    <n v="578400"/>
    <n v="337.4"/>
    <n v="2400"/>
  </r>
  <r>
    <n v="11979"/>
    <x v="0"/>
    <x v="10"/>
    <n v="6"/>
    <n v="14"/>
    <s v="Cartagena"/>
    <x v="0"/>
    <n v="261"/>
    <n v="261"/>
    <x v="2"/>
    <n v="1957500"/>
    <n v="652.5"/>
    <n v="7500"/>
  </r>
  <r>
    <n v="11980"/>
    <x v="0"/>
    <x v="7"/>
    <n v="2"/>
    <n v="10"/>
    <s v="Cali"/>
    <x v="0"/>
    <n v="237"/>
    <n v="237"/>
    <x v="3"/>
    <n v="1019100"/>
    <n v="545.1"/>
    <n v="4300"/>
  </r>
  <r>
    <n v="11981"/>
    <x v="0"/>
    <x v="9"/>
    <n v="3"/>
    <n v="12"/>
    <s v="Armenia"/>
    <x v="1"/>
    <n v="87"/>
    <n v="87"/>
    <x v="0"/>
    <n v="261000"/>
    <n v="174"/>
    <n v="3000"/>
  </r>
  <r>
    <n v="11982"/>
    <x v="0"/>
    <x v="3"/>
    <n v="8"/>
    <n v="10"/>
    <s v="Pereira"/>
    <x v="1"/>
    <n v="287"/>
    <n v="287"/>
    <x v="3"/>
    <n v="1234100"/>
    <n v="660.1"/>
    <n v="4300"/>
  </r>
  <r>
    <n v="11983"/>
    <x v="0"/>
    <x v="7"/>
    <n v="2"/>
    <n v="14"/>
    <s v="Sincelejo"/>
    <x v="1"/>
    <n v="139"/>
    <n v="139"/>
    <x v="1"/>
    <n v="973000"/>
    <n v="556"/>
    <n v="7000"/>
  </r>
  <r>
    <n v="11984"/>
    <x v="0"/>
    <x v="11"/>
    <n v="7"/>
    <n v="13"/>
    <s v="Sincelejo"/>
    <x v="4"/>
    <n v="214"/>
    <n v="214"/>
    <x v="0"/>
    <n v="513600"/>
    <n v="299.60000000000002"/>
    <n v="2400"/>
  </r>
  <r>
    <n v="11985"/>
    <x v="0"/>
    <x v="9"/>
    <n v="3"/>
    <n v="12"/>
    <s v="Barranquilla"/>
    <x v="2"/>
    <n v="112"/>
    <n v="112"/>
    <x v="0"/>
    <n v="336000"/>
    <n v="224"/>
    <n v="3000"/>
  </r>
  <r>
    <n v="11986"/>
    <x v="0"/>
    <x v="8"/>
    <n v="5"/>
    <n v="19"/>
    <s v="Cartagena"/>
    <x v="0"/>
    <n v="98"/>
    <n v="98"/>
    <x v="0"/>
    <n v="294000"/>
    <n v="196"/>
    <n v="3000"/>
  </r>
  <r>
    <n v="11987"/>
    <x v="0"/>
    <x v="6"/>
    <n v="1"/>
    <n v="11"/>
    <s v="Palmira"/>
    <x v="4"/>
    <n v="209"/>
    <n v="209"/>
    <x v="3"/>
    <n v="898700"/>
    <n v="480.7"/>
    <n v="4300"/>
  </r>
  <r>
    <n v="11988"/>
    <x v="0"/>
    <x v="0"/>
    <n v="11"/>
    <n v="5"/>
    <s v="Cali"/>
    <x v="5"/>
    <n v="142"/>
    <n v="142"/>
    <x v="1"/>
    <n v="994000"/>
    <n v="568"/>
    <n v="7000"/>
  </r>
  <r>
    <n v="11989"/>
    <x v="0"/>
    <x v="10"/>
    <n v="6"/>
    <n v="8"/>
    <s v="Pereira"/>
    <x v="0"/>
    <n v="157"/>
    <n v="157"/>
    <x v="1"/>
    <n v="1099000"/>
    <n v="628"/>
    <n v="7000"/>
  </r>
  <r>
    <n v="11990"/>
    <x v="0"/>
    <x v="4"/>
    <n v="12"/>
    <n v="20"/>
    <s v="Manizales"/>
    <x v="1"/>
    <n v="78"/>
    <n v="78"/>
    <x v="0"/>
    <n v="234000"/>
    <n v="156"/>
    <n v="3000"/>
  </r>
  <r>
    <n v="11991"/>
    <x v="0"/>
    <x v="3"/>
    <n v="8"/>
    <n v="11"/>
    <s v="Ibagué"/>
    <x v="0"/>
    <n v="237"/>
    <n v="237"/>
    <x v="0"/>
    <n v="568800"/>
    <n v="331.8"/>
    <n v="2400"/>
  </r>
  <r>
    <n v="11992"/>
    <x v="0"/>
    <x v="0"/>
    <n v="11"/>
    <n v="11"/>
    <s v="Armenia"/>
    <x v="3"/>
    <n v="97"/>
    <n v="97"/>
    <x v="0"/>
    <n v="291000"/>
    <n v="194"/>
    <n v="3000"/>
  </r>
  <r>
    <n v="11993"/>
    <x v="0"/>
    <x v="7"/>
    <n v="2"/>
    <n v="7"/>
    <s v="Neiva"/>
    <x v="5"/>
    <n v="297"/>
    <n v="297"/>
    <x v="3"/>
    <n v="1277100"/>
    <n v="683.1"/>
    <n v="4300"/>
  </r>
  <r>
    <n v="11994"/>
    <x v="0"/>
    <x v="6"/>
    <n v="1"/>
    <n v="27"/>
    <s v="Valledupar"/>
    <x v="3"/>
    <n v="217"/>
    <n v="217"/>
    <x v="0"/>
    <n v="520800"/>
    <n v="303.8"/>
    <n v="2400"/>
  </r>
  <r>
    <n v="11995"/>
    <x v="0"/>
    <x v="9"/>
    <n v="3"/>
    <n v="10"/>
    <s v="Pereira"/>
    <x v="4"/>
    <n v="282"/>
    <n v="282"/>
    <x v="2"/>
    <n v="2115000"/>
    <n v="705"/>
    <n v="7500"/>
  </r>
  <r>
    <n v="11996"/>
    <x v="0"/>
    <x v="2"/>
    <n v="4"/>
    <n v="10"/>
    <s v="Popayán"/>
    <x v="0"/>
    <n v="231"/>
    <n v="231"/>
    <x v="2"/>
    <n v="1732500"/>
    <n v="577.5"/>
    <n v="7500"/>
  </r>
  <r>
    <n v="11997"/>
    <x v="0"/>
    <x v="6"/>
    <n v="1"/>
    <n v="13"/>
    <s v="Palmira"/>
    <x v="4"/>
    <n v="276"/>
    <n v="276"/>
    <x v="3"/>
    <n v="1186800"/>
    <n v="634.79999999999995"/>
    <n v="4300"/>
  </r>
  <r>
    <n v="11998"/>
    <x v="0"/>
    <x v="6"/>
    <n v="1"/>
    <n v="7"/>
    <s v="Santa Marta"/>
    <x v="3"/>
    <n v="87"/>
    <n v="87"/>
    <x v="1"/>
    <n v="609000"/>
    <n v="348"/>
    <n v="7000"/>
  </r>
  <r>
    <n v="11999"/>
    <x v="0"/>
    <x v="1"/>
    <n v="10"/>
    <n v="9"/>
    <s v="Cali"/>
    <x v="0"/>
    <n v="203"/>
    <n v="203"/>
    <x v="2"/>
    <n v="1522500"/>
    <n v="507.5"/>
    <n v="7500"/>
  </r>
  <r>
    <n v="12000"/>
    <x v="0"/>
    <x v="2"/>
    <n v="4"/>
    <n v="5"/>
    <s v="Palmira"/>
    <x v="1"/>
    <n v="233"/>
    <n v="233"/>
    <x v="2"/>
    <n v="1747500"/>
    <n v="582.5"/>
    <n v="7500"/>
  </r>
  <r>
    <n v="12001"/>
    <x v="0"/>
    <x v="0"/>
    <n v="11"/>
    <n v="11"/>
    <s v="Cali"/>
    <x v="5"/>
    <n v="54"/>
    <n v="54"/>
    <x v="0"/>
    <n v="162000"/>
    <n v="108"/>
    <n v="3000"/>
  </r>
  <r>
    <n v="12002"/>
    <x v="0"/>
    <x v="7"/>
    <n v="2"/>
    <n v="2"/>
    <s v="Pereira"/>
    <x v="0"/>
    <n v="120"/>
    <n v="120"/>
    <x v="2"/>
    <n v="1056000"/>
    <n v="456"/>
    <n v="8800"/>
  </r>
  <r>
    <n v="12003"/>
    <x v="0"/>
    <x v="8"/>
    <n v="5"/>
    <n v="11"/>
    <s v="Pasto"/>
    <x v="1"/>
    <n v="59"/>
    <n v="59"/>
    <x v="0"/>
    <n v="177000"/>
    <n v="118"/>
    <n v="3000"/>
  </r>
  <r>
    <n v="12004"/>
    <x v="0"/>
    <x v="7"/>
    <n v="2"/>
    <n v="21"/>
    <s v="Pereira"/>
    <x v="2"/>
    <n v="273"/>
    <n v="273"/>
    <x v="0"/>
    <n v="655200"/>
    <n v="382.2"/>
    <n v="2400"/>
  </r>
  <r>
    <n v="12005"/>
    <x v="0"/>
    <x v="6"/>
    <n v="1"/>
    <n v="18"/>
    <s v="Sincelejo"/>
    <x v="3"/>
    <n v="67"/>
    <n v="67"/>
    <x v="1"/>
    <n v="469000"/>
    <n v="268"/>
    <n v="7000"/>
  </r>
  <r>
    <n v="12006"/>
    <x v="0"/>
    <x v="10"/>
    <n v="6"/>
    <n v="4"/>
    <s v="Cali"/>
    <x v="5"/>
    <n v="123"/>
    <n v="123"/>
    <x v="1"/>
    <n v="861000"/>
    <n v="492"/>
    <n v="7000"/>
  </r>
  <r>
    <n v="12007"/>
    <x v="0"/>
    <x v="0"/>
    <n v="11"/>
    <n v="27"/>
    <s v="Cartagena"/>
    <x v="0"/>
    <n v="84"/>
    <n v="84"/>
    <x v="0"/>
    <n v="252000"/>
    <n v="168"/>
    <n v="3000"/>
  </r>
  <r>
    <n v="12008"/>
    <x v="0"/>
    <x v="5"/>
    <n v="9"/>
    <n v="13"/>
    <s v="Santa Marta"/>
    <x v="1"/>
    <n v="71"/>
    <n v="71"/>
    <x v="1"/>
    <n v="497000"/>
    <n v="284"/>
    <n v="7000"/>
  </r>
  <r>
    <n v="12009"/>
    <x v="0"/>
    <x v="6"/>
    <n v="1"/>
    <n v="24"/>
    <s v="Valledupar"/>
    <x v="5"/>
    <n v="238"/>
    <n v="238"/>
    <x v="0"/>
    <n v="571200"/>
    <n v="333.2"/>
    <n v="2400"/>
  </r>
  <r>
    <n v="12010"/>
    <x v="0"/>
    <x v="11"/>
    <n v="7"/>
    <n v="13"/>
    <s v="Villavicencio"/>
    <x v="5"/>
    <n v="96"/>
    <n v="96"/>
    <x v="1"/>
    <n v="672000"/>
    <n v="384"/>
    <n v="7000"/>
  </r>
  <r>
    <n v="12011"/>
    <x v="0"/>
    <x v="2"/>
    <n v="4"/>
    <n v="10"/>
    <s v="Valledupar"/>
    <x v="4"/>
    <n v="162"/>
    <n v="162"/>
    <x v="1"/>
    <n v="1134000"/>
    <n v="648"/>
    <n v="7000"/>
  </r>
  <r>
    <n v="12012"/>
    <x v="0"/>
    <x v="5"/>
    <n v="9"/>
    <n v="25"/>
    <s v="Sincelejo"/>
    <x v="3"/>
    <n v="96"/>
    <n v="96"/>
    <x v="1"/>
    <n v="672000"/>
    <n v="384"/>
    <n v="7000"/>
  </r>
  <r>
    <n v="12013"/>
    <x v="0"/>
    <x v="8"/>
    <n v="5"/>
    <n v="29"/>
    <s v="Sincelejo"/>
    <x v="2"/>
    <n v="294"/>
    <n v="294"/>
    <x v="2"/>
    <n v="2205000"/>
    <n v="735"/>
    <n v="7500"/>
  </r>
  <r>
    <n v="12014"/>
    <x v="0"/>
    <x v="6"/>
    <n v="1"/>
    <n v="15"/>
    <s v="Popayán"/>
    <x v="1"/>
    <n v="239"/>
    <n v="239"/>
    <x v="0"/>
    <n v="573600"/>
    <n v="334.6"/>
    <n v="2400"/>
  </r>
  <r>
    <n v="12015"/>
    <x v="0"/>
    <x v="1"/>
    <n v="10"/>
    <n v="15"/>
    <s v="Pasto"/>
    <x v="0"/>
    <n v="273"/>
    <n v="273"/>
    <x v="2"/>
    <n v="2047500"/>
    <n v="682.5"/>
    <n v="7500"/>
  </r>
  <r>
    <n v="12016"/>
    <x v="0"/>
    <x v="7"/>
    <n v="2"/>
    <n v="21"/>
    <s v="Cúcuta"/>
    <x v="2"/>
    <n v="88"/>
    <n v="88"/>
    <x v="2"/>
    <n v="774400"/>
    <n v="334.4"/>
    <n v="8800"/>
  </r>
  <r>
    <n v="12017"/>
    <x v="0"/>
    <x v="3"/>
    <n v="8"/>
    <n v="13"/>
    <s v="Armenia"/>
    <x v="3"/>
    <n v="142"/>
    <n v="142"/>
    <x v="1"/>
    <n v="994000"/>
    <n v="568"/>
    <n v="7000"/>
  </r>
  <r>
    <n v="12018"/>
    <x v="0"/>
    <x v="7"/>
    <n v="2"/>
    <n v="26"/>
    <s v="Popayán"/>
    <x v="2"/>
    <n v="81"/>
    <n v="81"/>
    <x v="1"/>
    <n v="567000"/>
    <n v="324"/>
    <n v="7000"/>
  </r>
  <r>
    <n v="12019"/>
    <x v="0"/>
    <x v="5"/>
    <n v="9"/>
    <n v="15"/>
    <s v="Cúcuta"/>
    <x v="5"/>
    <n v="93"/>
    <n v="93"/>
    <x v="0"/>
    <n v="279000"/>
    <n v="186"/>
    <n v="3000"/>
  </r>
  <r>
    <n v="12020"/>
    <x v="0"/>
    <x v="9"/>
    <n v="3"/>
    <n v="23"/>
    <s v="Cali"/>
    <x v="0"/>
    <n v="159"/>
    <n v="159"/>
    <x v="1"/>
    <n v="1113000"/>
    <n v="636"/>
    <n v="7000"/>
  </r>
  <r>
    <n v="12021"/>
    <x v="0"/>
    <x v="0"/>
    <n v="11"/>
    <n v="4"/>
    <s v="Valledupar"/>
    <x v="3"/>
    <n v="67"/>
    <n v="67"/>
    <x v="0"/>
    <n v="201000"/>
    <n v="134"/>
    <n v="3000"/>
  </r>
  <r>
    <n v="12022"/>
    <x v="0"/>
    <x v="0"/>
    <n v="11"/>
    <n v="14"/>
    <s v="Barranquilla"/>
    <x v="4"/>
    <n v="172"/>
    <n v="172"/>
    <x v="1"/>
    <n v="1204000"/>
    <n v="688"/>
    <n v="7000"/>
  </r>
  <r>
    <n v="12023"/>
    <x v="0"/>
    <x v="5"/>
    <n v="9"/>
    <n v="2"/>
    <s v="Cali"/>
    <x v="0"/>
    <n v="89"/>
    <n v="89"/>
    <x v="3"/>
    <n v="489500"/>
    <n v="311.5"/>
    <n v="5500"/>
  </r>
  <r>
    <n v="12024"/>
    <x v="0"/>
    <x v="4"/>
    <n v="12"/>
    <n v="25"/>
    <s v="Pasto"/>
    <x v="1"/>
    <n v="136"/>
    <n v="136"/>
    <x v="1"/>
    <n v="952000"/>
    <n v="544"/>
    <n v="7000"/>
  </r>
  <r>
    <n v="12025"/>
    <x v="0"/>
    <x v="2"/>
    <n v="4"/>
    <n v="26"/>
    <s v="Cartagena"/>
    <x v="0"/>
    <n v="99"/>
    <n v="99"/>
    <x v="1"/>
    <n v="693000"/>
    <n v="396"/>
    <n v="7000"/>
  </r>
  <r>
    <n v="12026"/>
    <x v="0"/>
    <x v="8"/>
    <n v="5"/>
    <n v="9"/>
    <s v="Montería"/>
    <x v="2"/>
    <n v="120"/>
    <n v="120"/>
    <x v="3"/>
    <n v="660000"/>
    <n v="420"/>
    <n v="5500"/>
  </r>
  <r>
    <n v="12027"/>
    <x v="0"/>
    <x v="10"/>
    <n v="6"/>
    <n v="10"/>
    <s v="Popayán"/>
    <x v="2"/>
    <n v="275"/>
    <n v="275"/>
    <x v="2"/>
    <n v="2062500"/>
    <n v="687.5"/>
    <n v="7500"/>
  </r>
  <r>
    <n v="12028"/>
    <x v="0"/>
    <x v="4"/>
    <n v="12"/>
    <n v="3"/>
    <s v="Valledupar"/>
    <x v="0"/>
    <n v="119"/>
    <n v="119"/>
    <x v="0"/>
    <n v="357000"/>
    <n v="238"/>
    <n v="3000"/>
  </r>
  <r>
    <n v="12029"/>
    <x v="0"/>
    <x v="11"/>
    <n v="7"/>
    <n v="17"/>
    <s v="Medellín"/>
    <x v="2"/>
    <n v="83"/>
    <n v="83"/>
    <x v="1"/>
    <n v="581000"/>
    <n v="332"/>
    <n v="7000"/>
  </r>
  <r>
    <n v="12030"/>
    <x v="0"/>
    <x v="0"/>
    <n v="11"/>
    <n v="9"/>
    <s v="Barranquilla"/>
    <x v="5"/>
    <n v="90"/>
    <n v="90"/>
    <x v="1"/>
    <n v="630000"/>
    <n v="360"/>
    <n v="7000"/>
  </r>
  <r>
    <n v="12031"/>
    <x v="0"/>
    <x v="2"/>
    <n v="4"/>
    <n v="20"/>
    <s v="Valledupar"/>
    <x v="4"/>
    <n v="102"/>
    <n v="102"/>
    <x v="3"/>
    <n v="561000"/>
    <n v="357"/>
    <n v="5500"/>
  </r>
  <r>
    <n v="12032"/>
    <x v="0"/>
    <x v="9"/>
    <n v="3"/>
    <n v="6"/>
    <s v="Palmira"/>
    <x v="4"/>
    <n v="124"/>
    <n v="124"/>
    <x v="1"/>
    <n v="868000"/>
    <n v="496"/>
    <n v="7000"/>
  </r>
  <r>
    <n v="12033"/>
    <x v="0"/>
    <x v="8"/>
    <n v="5"/>
    <n v="1"/>
    <s v="Valledupar"/>
    <x v="0"/>
    <n v="117"/>
    <n v="117"/>
    <x v="0"/>
    <n v="351000"/>
    <n v="234"/>
    <n v="3000"/>
  </r>
  <r>
    <n v="12034"/>
    <x v="0"/>
    <x v="10"/>
    <n v="6"/>
    <n v="22"/>
    <s v="Cali"/>
    <x v="3"/>
    <n v="71"/>
    <n v="71"/>
    <x v="3"/>
    <n v="390500"/>
    <n v="248.5"/>
    <n v="5500"/>
  </r>
  <r>
    <n v="12035"/>
    <x v="0"/>
    <x v="4"/>
    <n v="12"/>
    <n v="14"/>
    <s v="Manizales"/>
    <x v="1"/>
    <n v="160"/>
    <n v="160"/>
    <x v="1"/>
    <n v="1120000"/>
    <n v="640"/>
    <n v="7000"/>
  </r>
  <r>
    <n v="12036"/>
    <x v="0"/>
    <x v="6"/>
    <n v="1"/>
    <n v="13"/>
    <s v="Popayán"/>
    <x v="1"/>
    <n v="263"/>
    <n v="263"/>
    <x v="3"/>
    <n v="1130900"/>
    <n v="604.9"/>
    <n v="4300"/>
  </r>
  <r>
    <n v="12037"/>
    <x v="0"/>
    <x v="5"/>
    <n v="9"/>
    <n v="12"/>
    <s v="Sincelejo"/>
    <x v="2"/>
    <n v="101"/>
    <n v="101"/>
    <x v="3"/>
    <n v="555500"/>
    <n v="353.5"/>
    <n v="5500"/>
  </r>
  <r>
    <n v="12038"/>
    <x v="0"/>
    <x v="7"/>
    <n v="2"/>
    <n v="23"/>
    <s v="Pereira"/>
    <x v="4"/>
    <n v="90"/>
    <n v="90"/>
    <x v="2"/>
    <n v="792000"/>
    <n v="342"/>
    <n v="8800"/>
  </r>
  <r>
    <n v="12039"/>
    <x v="0"/>
    <x v="3"/>
    <n v="8"/>
    <n v="16"/>
    <s v="Medellín"/>
    <x v="5"/>
    <n v="109"/>
    <n v="109"/>
    <x v="2"/>
    <n v="959200"/>
    <n v="414.2"/>
    <n v="8800"/>
  </r>
  <r>
    <n v="12040"/>
    <x v="0"/>
    <x v="6"/>
    <n v="1"/>
    <n v="9"/>
    <s v="Manizales"/>
    <x v="4"/>
    <n v="214"/>
    <n v="214"/>
    <x v="3"/>
    <n v="920200"/>
    <n v="492.2"/>
    <n v="4300"/>
  </r>
  <r>
    <n v="12041"/>
    <x v="0"/>
    <x v="9"/>
    <n v="3"/>
    <n v="12"/>
    <s v="Palmira"/>
    <x v="4"/>
    <n v="130"/>
    <n v="130"/>
    <x v="1"/>
    <n v="910000"/>
    <n v="520"/>
    <n v="7000"/>
  </r>
  <r>
    <n v="12042"/>
    <x v="0"/>
    <x v="11"/>
    <n v="7"/>
    <n v="8"/>
    <s v="Montería"/>
    <x v="0"/>
    <n v="272"/>
    <n v="272"/>
    <x v="3"/>
    <n v="1169600"/>
    <n v="625.6"/>
    <n v="4300"/>
  </r>
  <r>
    <n v="12043"/>
    <x v="0"/>
    <x v="5"/>
    <n v="9"/>
    <n v="15"/>
    <s v="Manizales"/>
    <x v="2"/>
    <n v="166"/>
    <n v="166"/>
    <x v="1"/>
    <n v="1162000"/>
    <n v="664"/>
    <n v="7000"/>
  </r>
  <r>
    <n v="12044"/>
    <x v="0"/>
    <x v="7"/>
    <n v="2"/>
    <n v="5"/>
    <s v="Montería"/>
    <x v="4"/>
    <n v="85"/>
    <n v="85"/>
    <x v="1"/>
    <n v="595000"/>
    <n v="340"/>
    <n v="7000"/>
  </r>
  <r>
    <n v="12045"/>
    <x v="0"/>
    <x v="4"/>
    <n v="12"/>
    <n v="22"/>
    <s v="Cúcuta"/>
    <x v="4"/>
    <n v="96"/>
    <n v="96"/>
    <x v="3"/>
    <n v="528000"/>
    <n v="336"/>
    <n v="5500"/>
  </r>
  <r>
    <n v="12046"/>
    <x v="0"/>
    <x v="0"/>
    <n v="11"/>
    <n v="17"/>
    <s v="Santa Marta"/>
    <x v="5"/>
    <n v="221"/>
    <n v="221"/>
    <x v="2"/>
    <n v="1657500"/>
    <n v="552.5"/>
    <n v="7500"/>
  </r>
  <r>
    <n v="12047"/>
    <x v="0"/>
    <x v="4"/>
    <n v="12"/>
    <n v="23"/>
    <s v="Bucaramanga"/>
    <x v="4"/>
    <n v="60"/>
    <n v="60"/>
    <x v="0"/>
    <n v="180000"/>
    <n v="120"/>
    <n v="3000"/>
  </r>
  <r>
    <n v="12048"/>
    <x v="0"/>
    <x v="6"/>
    <n v="1"/>
    <n v="28"/>
    <s v="Palmira"/>
    <x v="3"/>
    <n v="81"/>
    <n v="81"/>
    <x v="2"/>
    <n v="712800"/>
    <n v="307.8"/>
    <n v="8800"/>
  </r>
  <r>
    <n v="12049"/>
    <x v="0"/>
    <x v="11"/>
    <n v="7"/>
    <n v="2"/>
    <s v="Pereira"/>
    <x v="1"/>
    <n v="166"/>
    <n v="166"/>
    <x v="1"/>
    <n v="1162000"/>
    <n v="664"/>
    <n v="7000"/>
  </r>
  <r>
    <n v="12050"/>
    <x v="0"/>
    <x v="1"/>
    <n v="10"/>
    <n v="12"/>
    <s v="Valledupar"/>
    <x v="3"/>
    <n v="79"/>
    <n v="79"/>
    <x v="0"/>
    <n v="237000"/>
    <n v="158"/>
    <n v="3000"/>
  </r>
  <r>
    <n v="12051"/>
    <x v="0"/>
    <x v="3"/>
    <n v="8"/>
    <n v="13"/>
    <s v="Manizales"/>
    <x v="1"/>
    <n v="54"/>
    <n v="54"/>
    <x v="2"/>
    <n v="475200"/>
    <n v="205.2"/>
    <n v="8800"/>
  </r>
  <r>
    <n v="12052"/>
    <x v="0"/>
    <x v="10"/>
    <n v="6"/>
    <n v="3"/>
    <s v="Popayán"/>
    <x v="4"/>
    <n v="91"/>
    <n v="91"/>
    <x v="0"/>
    <n v="273000"/>
    <n v="182"/>
    <n v="3000"/>
  </r>
  <r>
    <n v="12053"/>
    <x v="0"/>
    <x v="5"/>
    <n v="9"/>
    <n v="3"/>
    <s v="Cartagena"/>
    <x v="3"/>
    <n v="247"/>
    <n v="247"/>
    <x v="2"/>
    <n v="1852500"/>
    <n v="617.5"/>
    <n v="7500"/>
  </r>
  <r>
    <n v="12054"/>
    <x v="0"/>
    <x v="4"/>
    <n v="12"/>
    <n v="29"/>
    <s v="Palmira"/>
    <x v="5"/>
    <n v="81"/>
    <n v="81"/>
    <x v="0"/>
    <n v="243000"/>
    <n v="162"/>
    <n v="3000"/>
  </r>
  <r>
    <n v="12055"/>
    <x v="0"/>
    <x v="4"/>
    <n v="12"/>
    <n v="14"/>
    <s v="Montería"/>
    <x v="4"/>
    <n v="162"/>
    <n v="162"/>
    <x v="1"/>
    <n v="1134000"/>
    <n v="648"/>
    <n v="7000"/>
  </r>
  <r>
    <n v="12056"/>
    <x v="0"/>
    <x v="11"/>
    <n v="7"/>
    <n v="18"/>
    <s v="Pereira"/>
    <x v="5"/>
    <n v="278"/>
    <n v="278"/>
    <x v="0"/>
    <n v="667200"/>
    <n v="389.2"/>
    <n v="2400"/>
  </r>
  <r>
    <n v="12057"/>
    <x v="0"/>
    <x v="6"/>
    <n v="1"/>
    <n v="10"/>
    <s v="Neiva"/>
    <x v="4"/>
    <n v="172"/>
    <n v="172"/>
    <x v="1"/>
    <n v="1204000"/>
    <n v="688"/>
    <n v="7000"/>
  </r>
  <r>
    <n v="12058"/>
    <x v="0"/>
    <x v="2"/>
    <n v="4"/>
    <n v="9"/>
    <s v="Villavicencio"/>
    <x v="5"/>
    <n v="117"/>
    <n v="117"/>
    <x v="3"/>
    <n v="643500"/>
    <n v="409.5"/>
    <n v="5500"/>
  </r>
  <r>
    <n v="12059"/>
    <x v="0"/>
    <x v="10"/>
    <n v="6"/>
    <n v="19"/>
    <s v="Cúcuta"/>
    <x v="5"/>
    <n v="208"/>
    <n v="208"/>
    <x v="2"/>
    <n v="1560000"/>
    <n v="520"/>
    <n v="7500"/>
  </r>
  <r>
    <n v="12060"/>
    <x v="0"/>
    <x v="3"/>
    <n v="8"/>
    <n v="28"/>
    <s v="Palmira"/>
    <x v="1"/>
    <n v="59"/>
    <n v="59"/>
    <x v="2"/>
    <n v="519200"/>
    <n v="224.2"/>
    <n v="8800"/>
  </r>
  <r>
    <n v="12061"/>
    <x v="0"/>
    <x v="8"/>
    <n v="5"/>
    <n v="18"/>
    <s v="Ibagué"/>
    <x v="3"/>
    <n v="109"/>
    <n v="109"/>
    <x v="0"/>
    <n v="327000"/>
    <n v="218"/>
    <n v="3000"/>
  </r>
  <r>
    <n v="12062"/>
    <x v="0"/>
    <x v="6"/>
    <n v="1"/>
    <n v="23"/>
    <s v="Ibagué"/>
    <x v="3"/>
    <n v="245"/>
    <n v="245"/>
    <x v="3"/>
    <n v="1053500"/>
    <n v="563.5"/>
    <n v="4300"/>
  </r>
  <r>
    <n v="12063"/>
    <x v="0"/>
    <x v="9"/>
    <n v="3"/>
    <n v="27"/>
    <s v="Sincelejo"/>
    <x v="0"/>
    <n v="117"/>
    <n v="117"/>
    <x v="3"/>
    <n v="643500"/>
    <n v="409.5"/>
    <n v="5500"/>
  </r>
  <r>
    <n v="12064"/>
    <x v="0"/>
    <x v="7"/>
    <n v="2"/>
    <n v="21"/>
    <s v="Sincelejo"/>
    <x v="2"/>
    <n v="218"/>
    <n v="218"/>
    <x v="0"/>
    <n v="523200"/>
    <n v="305.2"/>
    <n v="2400"/>
  </r>
  <r>
    <n v="12065"/>
    <x v="0"/>
    <x v="1"/>
    <n v="10"/>
    <n v="28"/>
    <s v="Medellín"/>
    <x v="0"/>
    <n v="76"/>
    <n v="76"/>
    <x v="3"/>
    <n v="418000"/>
    <n v="266"/>
    <n v="5500"/>
  </r>
  <r>
    <n v="12066"/>
    <x v="0"/>
    <x v="11"/>
    <n v="7"/>
    <n v="1"/>
    <s v="Palmira"/>
    <x v="2"/>
    <n v="93"/>
    <n v="93"/>
    <x v="2"/>
    <n v="818400"/>
    <n v="353.4"/>
    <n v="8800"/>
  </r>
  <r>
    <n v="12067"/>
    <x v="0"/>
    <x v="5"/>
    <n v="9"/>
    <n v="29"/>
    <s v="Cali"/>
    <x v="2"/>
    <n v="230"/>
    <n v="230"/>
    <x v="2"/>
    <n v="1725000"/>
    <n v="575"/>
    <n v="7500"/>
  </r>
  <r>
    <n v="12068"/>
    <x v="0"/>
    <x v="10"/>
    <n v="6"/>
    <n v="19"/>
    <s v="Cartagena"/>
    <x v="2"/>
    <n v="277"/>
    <n v="277"/>
    <x v="2"/>
    <n v="2077500"/>
    <n v="692.5"/>
    <n v="7500"/>
  </r>
  <r>
    <n v="12069"/>
    <x v="0"/>
    <x v="4"/>
    <n v="12"/>
    <n v="9"/>
    <s v="Barranquilla"/>
    <x v="2"/>
    <n v="78"/>
    <n v="78"/>
    <x v="0"/>
    <n v="234000"/>
    <n v="156"/>
    <n v="3000"/>
  </r>
  <r>
    <n v="12070"/>
    <x v="0"/>
    <x v="5"/>
    <n v="9"/>
    <n v="8"/>
    <s v="Pasto"/>
    <x v="1"/>
    <n v="50"/>
    <n v="50"/>
    <x v="0"/>
    <n v="150000"/>
    <n v="100"/>
    <n v="3000"/>
  </r>
  <r>
    <n v="12071"/>
    <x v="0"/>
    <x v="2"/>
    <n v="4"/>
    <n v="17"/>
    <s v="Pasto"/>
    <x v="2"/>
    <n v="258"/>
    <n v="258"/>
    <x v="2"/>
    <n v="1935000"/>
    <n v="645"/>
    <n v="7500"/>
  </r>
  <r>
    <n v="12072"/>
    <x v="0"/>
    <x v="2"/>
    <n v="4"/>
    <n v="10"/>
    <s v="Bucaramanga"/>
    <x v="1"/>
    <n v="87"/>
    <n v="87"/>
    <x v="0"/>
    <n v="261000"/>
    <n v="174"/>
    <n v="3000"/>
  </r>
  <r>
    <n v="12073"/>
    <x v="0"/>
    <x v="10"/>
    <n v="6"/>
    <n v="20"/>
    <s v="Armenia"/>
    <x v="0"/>
    <n v="165"/>
    <n v="165"/>
    <x v="1"/>
    <n v="1155000"/>
    <n v="660"/>
    <n v="7000"/>
  </r>
  <r>
    <n v="12074"/>
    <x v="0"/>
    <x v="7"/>
    <n v="2"/>
    <n v="27"/>
    <s v="Neiva"/>
    <x v="5"/>
    <n v="228"/>
    <n v="228"/>
    <x v="0"/>
    <n v="547200"/>
    <n v="319.2"/>
    <n v="2400"/>
  </r>
  <r>
    <n v="12075"/>
    <x v="0"/>
    <x v="7"/>
    <n v="2"/>
    <n v="26"/>
    <s v="Popayán"/>
    <x v="3"/>
    <n v="179"/>
    <n v="179"/>
    <x v="1"/>
    <n v="1253000"/>
    <n v="716"/>
    <n v="7000"/>
  </r>
  <r>
    <n v="12076"/>
    <x v="0"/>
    <x v="5"/>
    <n v="9"/>
    <n v="26"/>
    <s v="Pereira"/>
    <x v="3"/>
    <n v="158"/>
    <n v="158"/>
    <x v="1"/>
    <n v="1106000"/>
    <n v="632"/>
    <n v="7000"/>
  </r>
  <r>
    <n v="12077"/>
    <x v="0"/>
    <x v="3"/>
    <n v="8"/>
    <n v="24"/>
    <s v="Sincelejo"/>
    <x v="3"/>
    <n v="220"/>
    <n v="220"/>
    <x v="0"/>
    <n v="528000"/>
    <n v="308"/>
    <n v="2400"/>
  </r>
  <r>
    <n v="12078"/>
    <x v="0"/>
    <x v="0"/>
    <n v="11"/>
    <n v="13"/>
    <s v="Bucaramanga"/>
    <x v="1"/>
    <n v="115"/>
    <n v="115"/>
    <x v="1"/>
    <n v="805000"/>
    <n v="460"/>
    <n v="7000"/>
  </r>
  <r>
    <n v="12079"/>
    <x v="0"/>
    <x v="10"/>
    <n v="6"/>
    <n v="2"/>
    <s v="Popayán"/>
    <x v="3"/>
    <n v="87"/>
    <n v="87"/>
    <x v="3"/>
    <n v="478500"/>
    <n v="304.5"/>
    <n v="5500"/>
  </r>
  <r>
    <n v="12080"/>
    <x v="0"/>
    <x v="6"/>
    <n v="1"/>
    <n v="17"/>
    <s v="Medellín"/>
    <x v="0"/>
    <n v="260"/>
    <n v="260"/>
    <x v="0"/>
    <n v="624000"/>
    <n v="364"/>
    <n v="2400"/>
  </r>
  <r>
    <n v="12081"/>
    <x v="0"/>
    <x v="7"/>
    <n v="2"/>
    <n v="26"/>
    <s v="Armenia"/>
    <x v="0"/>
    <n v="265"/>
    <n v="265"/>
    <x v="3"/>
    <n v="1139500"/>
    <n v="609.5"/>
    <n v="4300"/>
  </r>
  <r>
    <n v="12082"/>
    <x v="0"/>
    <x v="4"/>
    <n v="12"/>
    <n v="29"/>
    <s v="Valledupar"/>
    <x v="5"/>
    <n v="200"/>
    <n v="200"/>
    <x v="2"/>
    <n v="1500000"/>
    <n v="500"/>
    <n v="7500"/>
  </r>
  <r>
    <n v="12083"/>
    <x v="0"/>
    <x v="6"/>
    <n v="1"/>
    <n v="5"/>
    <s v="Montería"/>
    <x v="1"/>
    <n v="282"/>
    <n v="282"/>
    <x v="3"/>
    <n v="1212600"/>
    <n v="648.6"/>
    <n v="4300"/>
  </r>
  <r>
    <n v="12084"/>
    <x v="0"/>
    <x v="3"/>
    <n v="8"/>
    <n v="14"/>
    <s v="Popayán"/>
    <x v="1"/>
    <n v="266"/>
    <n v="266"/>
    <x v="0"/>
    <n v="638400"/>
    <n v="372.4"/>
    <n v="2400"/>
  </r>
  <r>
    <n v="12085"/>
    <x v="0"/>
    <x v="2"/>
    <n v="4"/>
    <n v="30"/>
    <s v="Villavicencio"/>
    <x v="2"/>
    <n v="250"/>
    <n v="250"/>
    <x v="2"/>
    <n v="1875000"/>
    <n v="625"/>
    <n v="7500"/>
  </r>
  <r>
    <n v="12086"/>
    <x v="0"/>
    <x v="7"/>
    <n v="2"/>
    <n v="2"/>
    <s v="Cartagena"/>
    <x v="5"/>
    <n v="261"/>
    <n v="261"/>
    <x v="0"/>
    <n v="626400"/>
    <n v="365.4"/>
    <n v="2400"/>
  </r>
  <r>
    <n v="12087"/>
    <x v="0"/>
    <x v="0"/>
    <n v="11"/>
    <n v="21"/>
    <s v="Sincelejo"/>
    <x v="0"/>
    <n v="51"/>
    <n v="51"/>
    <x v="3"/>
    <n v="280500"/>
    <n v="178.5"/>
    <n v="5500"/>
  </r>
  <r>
    <n v="12088"/>
    <x v="0"/>
    <x v="8"/>
    <n v="5"/>
    <n v="18"/>
    <s v="Pasto"/>
    <x v="5"/>
    <n v="230"/>
    <n v="230"/>
    <x v="2"/>
    <n v="1725000"/>
    <n v="575"/>
    <n v="7500"/>
  </r>
  <r>
    <n v="12089"/>
    <x v="0"/>
    <x v="1"/>
    <n v="10"/>
    <n v="4"/>
    <s v="Sincelejo"/>
    <x v="0"/>
    <n v="65"/>
    <n v="65"/>
    <x v="0"/>
    <n v="195000"/>
    <n v="130"/>
    <n v="3000"/>
  </r>
  <r>
    <n v="12090"/>
    <x v="0"/>
    <x v="6"/>
    <n v="1"/>
    <n v="2"/>
    <s v="Cartagena"/>
    <x v="4"/>
    <n v="113"/>
    <n v="113"/>
    <x v="2"/>
    <n v="994400"/>
    <n v="429.4"/>
    <n v="8800"/>
  </r>
  <r>
    <n v="12091"/>
    <x v="0"/>
    <x v="3"/>
    <n v="8"/>
    <n v="2"/>
    <s v="Barranquilla"/>
    <x v="1"/>
    <n v="54"/>
    <n v="54"/>
    <x v="2"/>
    <n v="475200"/>
    <n v="205.2"/>
    <n v="8800"/>
  </r>
  <r>
    <n v="12092"/>
    <x v="0"/>
    <x v="3"/>
    <n v="8"/>
    <n v="27"/>
    <s v="Barranquilla"/>
    <x v="3"/>
    <n v="275"/>
    <n v="275"/>
    <x v="3"/>
    <n v="1182500"/>
    <n v="632.5"/>
    <n v="4300"/>
  </r>
  <r>
    <n v="12093"/>
    <x v="0"/>
    <x v="4"/>
    <n v="12"/>
    <n v="21"/>
    <s v="Bogotá"/>
    <x v="2"/>
    <n v="202"/>
    <n v="202"/>
    <x v="2"/>
    <n v="1515000"/>
    <n v="505"/>
    <n v="7500"/>
  </r>
  <r>
    <n v="12094"/>
    <x v="0"/>
    <x v="4"/>
    <n v="12"/>
    <n v="15"/>
    <s v="Cúcuta"/>
    <x v="3"/>
    <n v="99"/>
    <n v="99"/>
    <x v="1"/>
    <n v="693000"/>
    <n v="396"/>
    <n v="7000"/>
  </r>
  <r>
    <n v="12095"/>
    <x v="0"/>
    <x v="7"/>
    <n v="2"/>
    <n v="19"/>
    <s v="Pasto"/>
    <x v="0"/>
    <n v="117"/>
    <n v="117"/>
    <x v="2"/>
    <n v="1029600"/>
    <n v="444.6"/>
    <n v="8800"/>
  </r>
  <r>
    <n v="12096"/>
    <x v="0"/>
    <x v="0"/>
    <n v="11"/>
    <n v="4"/>
    <s v="Armenia"/>
    <x v="3"/>
    <n v="270"/>
    <n v="270"/>
    <x v="2"/>
    <n v="2025000"/>
    <n v="675"/>
    <n v="7500"/>
  </r>
  <r>
    <n v="12097"/>
    <x v="0"/>
    <x v="10"/>
    <n v="6"/>
    <n v="3"/>
    <s v="Cartagena"/>
    <x v="0"/>
    <n v="89"/>
    <n v="89"/>
    <x v="0"/>
    <n v="267000"/>
    <n v="178"/>
    <n v="3000"/>
  </r>
  <r>
    <n v="12098"/>
    <x v="0"/>
    <x v="7"/>
    <n v="2"/>
    <n v="18"/>
    <s v="Cali"/>
    <x v="2"/>
    <n v="266"/>
    <n v="266"/>
    <x v="0"/>
    <n v="638400"/>
    <n v="372.4"/>
    <n v="2400"/>
  </r>
  <r>
    <n v="12099"/>
    <x v="0"/>
    <x v="11"/>
    <n v="7"/>
    <n v="29"/>
    <s v="Manizales"/>
    <x v="5"/>
    <n v="156"/>
    <n v="156"/>
    <x v="1"/>
    <n v="1092000"/>
    <n v="624"/>
    <n v="7000"/>
  </r>
  <r>
    <n v="12100"/>
    <x v="0"/>
    <x v="4"/>
    <n v="12"/>
    <n v="29"/>
    <s v="Villavicencio"/>
    <x v="3"/>
    <n v="250"/>
    <n v="250"/>
    <x v="2"/>
    <n v="1875000"/>
    <n v="625"/>
    <n v="7500"/>
  </r>
  <r>
    <n v="12101"/>
    <x v="0"/>
    <x v="7"/>
    <n v="2"/>
    <n v="12"/>
    <s v="Cartagena"/>
    <x v="3"/>
    <n v="54"/>
    <n v="54"/>
    <x v="1"/>
    <n v="378000"/>
    <n v="216"/>
    <n v="7000"/>
  </r>
  <r>
    <n v="12102"/>
    <x v="0"/>
    <x v="1"/>
    <n v="10"/>
    <n v="11"/>
    <s v="Bogotá"/>
    <x v="5"/>
    <n v="265"/>
    <n v="265"/>
    <x v="2"/>
    <n v="1987500"/>
    <n v="662.5"/>
    <n v="7500"/>
  </r>
  <r>
    <n v="12103"/>
    <x v="0"/>
    <x v="5"/>
    <n v="9"/>
    <n v="13"/>
    <s v="Santa Marta"/>
    <x v="4"/>
    <n v="93"/>
    <n v="93"/>
    <x v="1"/>
    <n v="651000"/>
    <n v="372"/>
    <n v="7000"/>
  </r>
  <r>
    <n v="12104"/>
    <x v="0"/>
    <x v="2"/>
    <n v="4"/>
    <n v="30"/>
    <s v="Armenia"/>
    <x v="0"/>
    <n v="68"/>
    <n v="68"/>
    <x v="1"/>
    <n v="476000"/>
    <n v="272"/>
    <n v="7000"/>
  </r>
  <r>
    <n v="12105"/>
    <x v="0"/>
    <x v="5"/>
    <n v="9"/>
    <n v="13"/>
    <s v="Valledupar"/>
    <x v="1"/>
    <n v="120"/>
    <n v="120"/>
    <x v="0"/>
    <n v="360000"/>
    <n v="240"/>
    <n v="3000"/>
  </r>
  <r>
    <n v="12106"/>
    <x v="0"/>
    <x v="6"/>
    <n v="1"/>
    <n v="2"/>
    <s v="Bogotá"/>
    <x v="2"/>
    <n v="290"/>
    <n v="290"/>
    <x v="0"/>
    <n v="696000"/>
    <n v="406"/>
    <n v="2400"/>
  </r>
  <r>
    <n v="12107"/>
    <x v="0"/>
    <x v="8"/>
    <n v="5"/>
    <n v="11"/>
    <s v="Ibagué"/>
    <x v="2"/>
    <n v="110"/>
    <n v="110"/>
    <x v="0"/>
    <n v="330000"/>
    <n v="220"/>
    <n v="3000"/>
  </r>
  <r>
    <n v="12108"/>
    <x v="0"/>
    <x v="8"/>
    <n v="5"/>
    <n v="6"/>
    <s v="Valledupar"/>
    <x v="5"/>
    <n v="67"/>
    <n v="67"/>
    <x v="0"/>
    <n v="201000"/>
    <n v="134"/>
    <n v="3000"/>
  </r>
  <r>
    <n v="12109"/>
    <x v="0"/>
    <x v="3"/>
    <n v="8"/>
    <n v="17"/>
    <s v="Popayán"/>
    <x v="1"/>
    <n v="86"/>
    <n v="86"/>
    <x v="2"/>
    <n v="756800"/>
    <n v="326.8"/>
    <n v="8800"/>
  </r>
  <r>
    <n v="12110"/>
    <x v="0"/>
    <x v="7"/>
    <n v="2"/>
    <n v="26"/>
    <s v="Pasto"/>
    <x v="2"/>
    <n v="60"/>
    <n v="60"/>
    <x v="2"/>
    <n v="528000"/>
    <n v="228"/>
    <n v="8800"/>
  </r>
  <r>
    <n v="12111"/>
    <x v="0"/>
    <x v="3"/>
    <n v="8"/>
    <n v="6"/>
    <s v="Sincelejo"/>
    <x v="0"/>
    <n v="80"/>
    <n v="80"/>
    <x v="2"/>
    <n v="704000"/>
    <n v="304"/>
    <n v="8800"/>
  </r>
  <r>
    <n v="12112"/>
    <x v="0"/>
    <x v="9"/>
    <n v="3"/>
    <n v="18"/>
    <s v="Medellín"/>
    <x v="5"/>
    <n v="86"/>
    <n v="86"/>
    <x v="1"/>
    <n v="602000"/>
    <n v="344"/>
    <n v="7000"/>
  </r>
  <r>
    <n v="12113"/>
    <x v="0"/>
    <x v="0"/>
    <n v="11"/>
    <n v="6"/>
    <s v="Neiva"/>
    <x v="1"/>
    <n v="112"/>
    <n v="112"/>
    <x v="0"/>
    <n v="336000"/>
    <n v="224"/>
    <n v="3000"/>
  </r>
  <r>
    <n v="12114"/>
    <x v="0"/>
    <x v="8"/>
    <n v="5"/>
    <n v="5"/>
    <s v="Cartagena"/>
    <x v="5"/>
    <n v="89"/>
    <n v="89"/>
    <x v="0"/>
    <n v="267000"/>
    <n v="178"/>
    <n v="3000"/>
  </r>
  <r>
    <n v="12115"/>
    <x v="0"/>
    <x v="7"/>
    <n v="2"/>
    <n v="2"/>
    <s v="Valledupar"/>
    <x v="0"/>
    <n v="93"/>
    <n v="93"/>
    <x v="2"/>
    <n v="818400"/>
    <n v="353.4"/>
    <n v="8800"/>
  </r>
  <r>
    <n v="12116"/>
    <x v="0"/>
    <x v="4"/>
    <n v="12"/>
    <n v="2"/>
    <s v="Villavicencio"/>
    <x v="2"/>
    <n v="112"/>
    <n v="112"/>
    <x v="3"/>
    <n v="616000"/>
    <n v="392"/>
    <n v="5500"/>
  </r>
  <r>
    <n v="12117"/>
    <x v="0"/>
    <x v="5"/>
    <n v="9"/>
    <n v="28"/>
    <s v="Santa Marta"/>
    <x v="2"/>
    <n v="58"/>
    <n v="58"/>
    <x v="0"/>
    <n v="174000"/>
    <n v="116"/>
    <n v="3000"/>
  </r>
  <r>
    <n v="12118"/>
    <x v="0"/>
    <x v="9"/>
    <n v="3"/>
    <n v="12"/>
    <s v="Popayán"/>
    <x v="2"/>
    <n v="55"/>
    <n v="55"/>
    <x v="1"/>
    <n v="385000"/>
    <n v="220"/>
    <n v="7000"/>
  </r>
  <r>
    <n v="12119"/>
    <x v="0"/>
    <x v="1"/>
    <n v="10"/>
    <n v="16"/>
    <s v="Ibagué"/>
    <x v="5"/>
    <n v="111"/>
    <n v="111"/>
    <x v="0"/>
    <n v="333000"/>
    <n v="222"/>
    <n v="3000"/>
  </r>
  <r>
    <n v="12120"/>
    <x v="0"/>
    <x v="6"/>
    <n v="1"/>
    <n v="10"/>
    <s v="Popayán"/>
    <x v="2"/>
    <n v="120"/>
    <n v="120"/>
    <x v="1"/>
    <n v="840000"/>
    <n v="480"/>
    <n v="7000"/>
  </r>
  <r>
    <n v="12121"/>
    <x v="0"/>
    <x v="8"/>
    <n v="5"/>
    <n v="18"/>
    <s v="Villavicencio"/>
    <x v="0"/>
    <n v="89"/>
    <n v="89"/>
    <x v="0"/>
    <n v="267000"/>
    <n v="178"/>
    <n v="3000"/>
  </r>
  <r>
    <n v="12122"/>
    <x v="0"/>
    <x v="8"/>
    <n v="5"/>
    <n v="12"/>
    <s v="Barranquilla"/>
    <x v="1"/>
    <n v="145"/>
    <n v="145"/>
    <x v="1"/>
    <n v="1015000"/>
    <n v="580"/>
    <n v="7000"/>
  </r>
  <r>
    <n v="12123"/>
    <x v="0"/>
    <x v="10"/>
    <n v="6"/>
    <n v="10"/>
    <s v="Armenia"/>
    <x v="4"/>
    <n v="244"/>
    <n v="244"/>
    <x v="2"/>
    <n v="1830000"/>
    <n v="610"/>
    <n v="7500"/>
  </r>
  <r>
    <n v="12124"/>
    <x v="0"/>
    <x v="7"/>
    <n v="2"/>
    <n v="27"/>
    <s v="Villavicencio"/>
    <x v="5"/>
    <n v="212"/>
    <n v="212"/>
    <x v="3"/>
    <n v="911600"/>
    <n v="487.6"/>
    <n v="4300"/>
  </r>
  <r>
    <n v="12125"/>
    <x v="0"/>
    <x v="5"/>
    <n v="9"/>
    <n v="6"/>
    <s v="Sincelejo"/>
    <x v="1"/>
    <n v="217"/>
    <n v="217"/>
    <x v="2"/>
    <n v="1627500"/>
    <n v="542.5"/>
    <n v="7500"/>
  </r>
  <r>
    <n v="12126"/>
    <x v="0"/>
    <x v="1"/>
    <n v="10"/>
    <n v="19"/>
    <s v="Pasto"/>
    <x v="2"/>
    <n v="148"/>
    <n v="148"/>
    <x v="1"/>
    <n v="1036000"/>
    <n v="592"/>
    <n v="7000"/>
  </r>
  <r>
    <n v="12127"/>
    <x v="0"/>
    <x v="2"/>
    <n v="4"/>
    <n v="30"/>
    <s v="Sincelejo"/>
    <x v="2"/>
    <n v="83"/>
    <n v="83"/>
    <x v="0"/>
    <n v="249000"/>
    <n v="166"/>
    <n v="3000"/>
  </r>
  <r>
    <n v="12128"/>
    <x v="0"/>
    <x v="4"/>
    <n v="12"/>
    <n v="3"/>
    <s v="Cartagena"/>
    <x v="2"/>
    <n v="106"/>
    <n v="106"/>
    <x v="1"/>
    <n v="742000"/>
    <n v="424"/>
    <n v="7000"/>
  </r>
  <r>
    <n v="12129"/>
    <x v="0"/>
    <x v="0"/>
    <n v="11"/>
    <n v="18"/>
    <s v="Barranquilla"/>
    <x v="4"/>
    <n v="96"/>
    <n v="96"/>
    <x v="3"/>
    <n v="528000"/>
    <n v="336"/>
    <n v="5500"/>
  </r>
  <r>
    <n v="12130"/>
    <x v="0"/>
    <x v="6"/>
    <n v="1"/>
    <n v="10"/>
    <s v="Palmira"/>
    <x v="2"/>
    <n v="284"/>
    <n v="284"/>
    <x v="0"/>
    <n v="681600"/>
    <n v="397.6"/>
    <n v="2400"/>
  </r>
  <r>
    <n v="12131"/>
    <x v="0"/>
    <x v="0"/>
    <n v="11"/>
    <n v="1"/>
    <s v="Sincelejo"/>
    <x v="1"/>
    <n v="252"/>
    <n v="252"/>
    <x v="2"/>
    <n v="1890000"/>
    <n v="630"/>
    <n v="7500"/>
  </r>
  <r>
    <n v="12132"/>
    <x v="0"/>
    <x v="6"/>
    <n v="1"/>
    <n v="27"/>
    <s v="Bogotá"/>
    <x v="0"/>
    <n v="113"/>
    <n v="113"/>
    <x v="1"/>
    <n v="791000"/>
    <n v="452"/>
    <n v="7000"/>
  </r>
  <r>
    <n v="12133"/>
    <x v="0"/>
    <x v="10"/>
    <n v="6"/>
    <n v="20"/>
    <s v="Cartagena"/>
    <x v="3"/>
    <n v="68"/>
    <n v="68"/>
    <x v="1"/>
    <n v="476000"/>
    <n v="272"/>
    <n v="7000"/>
  </r>
  <r>
    <n v="12134"/>
    <x v="0"/>
    <x v="6"/>
    <n v="1"/>
    <n v="13"/>
    <s v="Bogotá"/>
    <x v="3"/>
    <n v="237"/>
    <n v="237"/>
    <x v="3"/>
    <n v="1019100"/>
    <n v="545.1"/>
    <n v="4300"/>
  </r>
  <r>
    <n v="12135"/>
    <x v="0"/>
    <x v="4"/>
    <n v="12"/>
    <n v="22"/>
    <s v="Armenia"/>
    <x v="5"/>
    <n v="241"/>
    <n v="241"/>
    <x v="2"/>
    <n v="1807500"/>
    <n v="602.5"/>
    <n v="7500"/>
  </r>
  <r>
    <n v="12136"/>
    <x v="0"/>
    <x v="10"/>
    <n v="6"/>
    <n v="7"/>
    <s v="Sincelejo"/>
    <x v="2"/>
    <n v="227"/>
    <n v="227"/>
    <x v="2"/>
    <n v="1702500"/>
    <n v="567.5"/>
    <n v="7500"/>
  </r>
  <r>
    <n v="12137"/>
    <x v="0"/>
    <x v="10"/>
    <n v="6"/>
    <n v="16"/>
    <s v="Bucaramanga"/>
    <x v="1"/>
    <n v="110"/>
    <n v="110"/>
    <x v="1"/>
    <n v="770000"/>
    <n v="440"/>
    <n v="7000"/>
  </r>
  <r>
    <n v="12138"/>
    <x v="0"/>
    <x v="1"/>
    <n v="10"/>
    <n v="1"/>
    <s v="Cali"/>
    <x v="0"/>
    <n v="60"/>
    <n v="60"/>
    <x v="1"/>
    <n v="420000"/>
    <n v="240"/>
    <n v="7000"/>
  </r>
  <r>
    <n v="12139"/>
    <x v="0"/>
    <x v="3"/>
    <n v="8"/>
    <n v="6"/>
    <s v="Ibagué"/>
    <x v="0"/>
    <n v="229"/>
    <n v="229"/>
    <x v="0"/>
    <n v="549600"/>
    <n v="320.60000000000002"/>
    <n v="2400"/>
  </r>
  <r>
    <n v="12140"/>
    <x v="0"/>
    <x v="0"/>
    <n v="11"/>
    <n v="4"/>
    <s v="Valledupar"/>
    <x v="1"/>
    <n v="57"/>
    <n v="57"/>
    <x v="0"/>
    <n v="171000"/>
    <n v="114"/>
    <n v="3000"/>
  </r>
  <r>
    <n v="12141"/>
    <x v="0"/>
    <x v="4"/>
    <n v="12"/>
    <n v="29"/>
    <s v="Cali"/>
    <x v="5"/>
    <n v="126"/>
    <n v="126"/>
    <x v="1"/>
    <n v="882000"/>
    <n v="504"/>
    <n v="7000"/>
  </r>
  <r>
    <n v="12142"/>
    <x v="0"/>
    <x v="2"/>
    <n v="4"/>
    <n v="17"/>
    <s v="Villavicencio"/>
    <x v="2"/>
    <n v="74"/>
    <n v="74"/>
    <x v="0"/>
    <n v="222000"/>
    <n v="148"/>
    <n v="3000"/>
  </r>
  <r>
    <n v="12143"/>
    <x v="0"/>
    <x v="11"/>
    <n v="7"/>
    <n v="27"/>
    <s v="Medellín"/>
    <x v="0"/>
    <n v="204"/>
    <n v="204"/>
    <x v="0"/>
    <n v="489600"/>
    <n v="285.60000000000002"/>
    <n v="2400"/>
  </r>
  <r>
    <n v="12144"/>
    <x v="0"/>
    <x v="4"/>
    <n v="12"/>
    <n v="2"/>
    <s v="Santa Marta"/>
    <x v="1"/>
    <n v="66"/>
    <n v="66"/>
    <x v="0"/>
    <n v="198000"/>
    <n v="132"/>
    <n v="3000"/>
  </r>
  <r>
    <n v="12145"/>
    <x v="0"/>
    <x v="4"/>
    <n v="12"/>
    <n v="4"/>
    <s v="Neiva"/>
    <x v="2"/>
    <n v="218"/>
    <n v="218"/>
    <x v="2"/>
    <n v="1635000"/>
    <n v="545"/>
    <n v="7500"/>
  </r>
  <r>
    <n v="12146"/>
    <x v="0"/>
    <x v="1"/>
    <n v="10"/>
    <n v="1"/>
    <s v="Sincelejo"/>
    <x v="2"/>
    <n v="282"/>
    <n v="282"/>
    <x v="2"/>
    <n v="2115000"/>
    <n v="705"/>
    <n v="7500"/>
  </r>
  <r>
    <n v="12147"/>
    <x v="0"/>
    <x v="8"/>
    <n v="5"/>
    <n v="5"/>
    <s v="Armenia"/>
    <x v="4"/>
    <n v="177"/>
    <n v="177"/>
    <x v="1"/>
    <n v="1239000"/>
    <n v="708"/>
    <n v="7000"/>
  </r>
  <r>
    <n v="12148"/>
    <x v="0"/>
    <x v="9"/>
    <n v="3"/>
    <n v="4"/>
    <s v="Barranquilla"/>
    <x v="3"/>
    <n v="105"/>
    <n v="105"/>
    <x v="3"/>
    <n v="577500"/>
    <n v="367.5"/>
    <n v="5500"/>
  </r>
  <r>
    <n v="12149"/>
    <x v="0"/>
    <x v="5"/>
    <n v="9"/>
    <n v="27"/>
    <s v="Palmira"/>
    <x v="2"/>
    <n v="114"/>
    <n v="114"/>
    <x v="3"/>
    <n v="627000"/>
    <n v="399"/>
    <n v="5500"/>
  </r>
  <r>
    <n v="12150"/>
    <x v="0"/>
    <x v="10"/>
    <n v="6"/>
    <n v="22"/>
    <s v="Cúcuta"/>
    <x v="0"/>
    <n v="282"/>
    <n v="282"/>
    <x v="2"/>
    <n v="2115000"/>
    <n v="705"/>
    <n v="7500"/>
  </r>
  <r>
    <n v="12151"/>
    <x v="0"/>
    <x v="3"/>
    <n v="8"/>
    <n v="29"/>
    <s v="Montería"/>
    <x v="4"/>
    <n v="215"/>
    <n v="215"/>
    <x v="0"/>
    <n v="516000"/>
    <n v="301"/>
    <n v="2400"/>
  </r>
  <r>
    <n v="12152"/>
    <x v="0"/>
    <x v="4"/>
    <n v="12"/>
    <n v="26"/>
    <s v="Manizales"/>
    <x v="1"/>
    <n v="111"/>
    <n v="111"/>
    <x v="1"/>
    <n v="777000"/>
    <n v="444"/>
    <n v="7000"/>
  </r>
  <r>
    <n v="12153"/>
    <x v="0"/>
    <x v="10"/>
    <n v="6"/>
    <n v="19"/>
    <s v="Pereira"/>
    <x v="1"/>
    <n v="76"/>
    <n v="76"/>
    <x v="0"/>
    <n v="228000"/>
    <n v="152"/>
    <n v="3000"/>
  </r>
  <r>
    <n v="12154"/>
    <x v="0"/>
    <x v="6"/>
    <n v="1"/>
    <n v="28"/>
    <s v="Barranquilla"/>
    <x v="5"/>
    <n v="57"/>
    <n v="57"/>
    <x v="1"/>
    <n v="399000"/>
    <n v="228"/>
    <n v="7000"/>
  </r>
  <r>
    <n v="12155"/>
    <x v="0"/>
    <x v="0"/>
    <n v="11"/>
    <n v="21"/>
    <s v="Barranquilla"/>
    <x v="4"/>
    <n v="238"/>
    <n v="238"/>
    <x v="2"/>
    <n v="1785000"/>
    <n v="595"/>
    <n v="7500"/>
  </r>
  <r>
    <n v="12156"/>
    <x v="0"/>
    <x v="5"/>
    <n v="9"/>
    <n v="14"/>
    <s v="Cúcuta"/>
    <x v="4"/>
    <n v="261"/>
    <n v="261"/>
    <x v="2"/>
    <n v="1957500"/>
    <n v="652.5"/>
    <n v="7500"/>
  </r>
  <r>
    <n v="12157"/>
    <x v="0"/>
    <x v="8"/>
    <n v="5"/>
    <n v="9"/>
    <s v="Armenia"/>
    <x v="1"/>
    <n v="79"/>
    <n v="79"/>
    <x v="0"/>
    <n v="237000"/>
    <n v="158"/>
    <n v="3000"/>
  </r>
  <r>
    <n v="12158"/>
    <x v="0"/>
    <x v="6"/>
    <n v="1"/>
    <n v="20"/>
    <s v="Sincelejo"/>
    <x v="5"/>
    <n v="159"/>
    <n v="159"/>
    <x v="1"/>
    <n v="1113000"/>
    <n v="636"/>
    <n v="7000"/>
  </r>
  <r>
    <n v="12159"/>
    <x v="0"/>
    <x v="5"/>
    <n v="9"/>
    <n v="9"/>
    <s v="Bogotá"/>
    <x v="2"/>
    <n v="53"/>
    <n v="53"/>
    <x v="3"/>
    <n v="291500"/>
    <n v="185.5"/>
    <n v="5500"/>
  </r>
  <r>
    <n v="12160"/>
    <x v="0"/>
    <x v="6"/>
    <n v="1"/>
    <n v="17"/>
    <s v="Cartagena"/>
    <x v="0"/>
    <n v="227"/>
    <n v="227"/>
    <x v="3"/>
    <n v="976100"/>
    <n v="522.1"/>
    <n v="4300"/>
  </r>
  <r>
    <n v="12161"/>
    <x v="0"/>
    <x v="3"/>
    <n v="8"/>
    <n v="28"/>
    <s v="Cali"/>
    <x v="3"/>
    <n v="64"/>
    <n v="64"/>
    <x v="1"/>
    <n v="448000"/>
    <n v="256"/>
    <n v="7000"/>
  </r>
  <r>
    <n v="12162"/>
    <x v="0"/>
    <x v="7"/>
    <n v="2"/>
    <n v="11"/>
    <s v="Armenia"/>
    <x v="2"/>
    <n v="72"/>
    <n v="72"/>
    <x v="1"/>
    <n v="504000"/>
    <n v="288"/>
    <n v="7000"/>
  </r>
  <r>
    <n v="12163"/>
    <x v="0"/>
    <x v="10"/>
    <n v="6"/>
    <n v="18"/>
    <s v="Villavicencio"/>
    <x v="3"/>
    <n v="72"/>
    <n v="72"/>
    <x v="3"/>
    <n v="396000"/>
    <n v="252"/>
    <n v="5500"/>
  </r>
  <r>
    <n v="12164"/>
    <x v="0"/>
    <x v="9"/>
    <n v="3"/>
    <n v="23"/>
    <s v="Bogotá"/>
    <x v="3"/>
    <n v="85"/>
    <n v="85"/>
    <x v="0"/>
    <n v="255000"/>
    <n v="170"/>
    <n v="3000"/>
  </r>
  <r>
    <n v="12165"/>
    <x v="0"/>
    <x v="4"/>
    <n v="12"/>
    <n v="19"/>
    <s v="Manizales"/>
    <x v="3"/>
    <n v="109"/>
    <n v="109"/>
    <x v="3"/>
    <n v="599500"/>
    <n v="381.5"/>
    <n v="5500"/>
  </r>
  <r>
    <n v="12166"/>
    <x v="0"/>
    <x v="3"/>
    <n v="8"/>
    <n v="27"/>
    <s v="Montería"/>
    <x v="4"/>
    <n v="90"/>
    <n v="90"/>
    <x v="2"/>
    <n v="792000"/>
    <n v="342"/>
    <n v="8800"/>
  </r>
  <r>
    <n v="12167"/>
    <x v="0"/>
    <x v="2"/>
    <n v="4"/>
    <n v="12"/>
    <s v="Pasto"/>
    <x v="2"/>
    <n v="299"/>
    <n v="299"/>
    <x v="2"/>
    <n v="2242500"/>
    <n v="747.5"/>
    <n v="7500"/>
  </r>
  <r>
    <n v="12168"/>
    <x v="0"/>
    <x v="9"/>
    <n v="3"/>
    <n v="3"/>
    <s v="Villavicencio"/>
    <x v="2"/>
    <n v="115"/>
    <n v="115"/>
    <x v="1"/>
    <n v="805000"/>
    <n v="460"/>
    <n v="7000"/>
  </r>
  <r>
    <n v="12169"/>
    <x v="0"/>
    <x v="0"/>
    <n v="11"/>
    <n v="29"/>
    <s v="Cali"/>
    <x v="2"/>
    <n v="73"/>
    <n v="73"/>
    <x v="0"/>
    <n v="219000"/>
    <n v="146"/>
    <n v="3000"/>
  </r>
  <r>
    <n v="12170"/>
    <x v="0"/>
    <x v="9"/>
    <n v="3"/>
    <n v="13"/>
    <s v="Bogotá"/>
    <x v="4"/>
    <n v="284"/>
    <n v="284"/>
    <x v="2"/>
    <n v="2130000"/>
    <n v="710"/>
    <n v="7500"/>
  </r>
  <r>
    <n v="12171"/>
    <x v="0"/>
    <x v="5"/>
    <n v="9"/>
    <n v="9"/>
    <s v="Sincelejo"/>
    <x v="5"/>
    <n v="117"/>
    <n v="117"/>
    <x v="0"/>
    <n v="351000"/>
    <n v="234"/>
    <n v="3000"/>
  </r>
  <r>
    <n v="12172"/>
    <x v="0"/>
    <x v="0"/>
    <n v="11"/>
    <n v="14"/>
    <s v="Bucaramanga"/>
    <x v="0"/>
    <n v="246"/>
    <n v="246"/>
    <x v="2"/>
    <n v="1845000"/>
    <n v="615"/>
    <n v="7500"/>
  </r>
  <r>
    <n v="12173"/>
    <x v="0"/>
    <x v="8"/>
    <n v="5"/>
    <n v="28"/>
    <s v="Cúcuta"/>
    <x v="2"/>
    <n v="50"/>
    <n v="50"/>
    <x v="0"/>
    <n v="150000"/>
    <n v="100"/>
    <n v="3000"/>
  </r>
  <r>
    <n v="12174"/>
    <x v="0"/>
    <x v="9"/>
    <n v="3"/>
    <n v="17"/>
    <s v="Montería"/>
    <x v="1"/>
    <n v="63"/>
    <n v="63"/>
    <x v="3"/>
    <n v="346500"/>
    <n v="220.5"/>
    <n v="5500"/>
  </r>
  <r>
    <n v="12175"/>
    <x v="0"/>
    <x v="1"/>
    <n v="10"/>
    <n v="12"/>
    <s v="Neiva"/>
    <x v="2"/>
    <n v="106"/>
    <n v="106"/>
    <x v="3"/>
    <n v="583000"/>
    <n v="371"/>
    <n v="5500"/>
  </r>
  <r>
    <n v="12176"/>
    <x v="0"/>
    <x v="3"/>
    <n v="8"/>
    <n v="6"/>
    <s v="Cartagena"/>
    <x v="0"/>
    <n v="285"/>
    <n v="285"/>
    <x v="0"/>
    <n v="684000"/>
    <n v="399"/>
    <n v="2400"/>
  </r>
  <r>
    <n v="12177"/>
    <x v="0"/>
    <x v="6"/>
    <n v="1"/>
    <n v="14"/>
    <s v="Manizales"/>
    <x v="2"/>
    <n v="291"/>
    <n v="291"/>
    <x v="0"/>
    <n v="698400"/>
    <n v="407.4"/>
    <n v="2400"/>
  </r>
  <r>
    <n v="12178"/>
    <x v="0"/>
    <x v="3"/>
    <n v="8"/>
    <n v="7"/>
    <s v="Cartagena"/>
    <x v="0"/>
    <n v="71"/>
    <n v="71"/>
    <x v="2"/>
    <n v="624800"/>
    <n v="269.8"/>
    <n v="8800"/>
  </r>
  <r>
    <n v="12179"/>
    <x v="0"/>
    <x v="3"/>
    <n v="8"/>
    <n v="9"/>
    <s v="Valledupar"/>
    <x v="1"/>
    <n v="249"/>
    <n v="249"/>
    <x v="0"/>
    <n v="597600"/>
    <n v="348.6"/>
    <n v="2400"/>
  </r>
  <r>
    <n v="12180"/>
    <x v="0"/>
    <x v="4"/>
    <n v="12"/>
    <n v="20"/>
    <s v="Montería"/>
    <x v="3"/>
    <n v="133"/>
    <n v="133"/>
    <x v="1"/>
    <n v="931000"/>
    <n v="532"/>
    <n v="7000"/>
  </r>
  <r>
    <n v="12181"/>
    <x v="0"/>
    <x v="6"/>
    <n v="1"/>
    <n v="29"/>
    <s v="Santa Marta"/>
    <x v="4"/>
    <n v="69"/>
    <n v="69"/>
    <x v="2"/>
    <n v="607200"/>
    <n v="262.2"/>
    <n v="8800"/>
  </r>
  <r>
    <n v="12182"/>
    <x v="0"/>
    <x v="7"/>
    <n v="2"/>
    <n v="6"/>
    <s v="Cali"/>
    <x v="2"/>
    <n v="290"/>
    <n v="290"/>
    <x v="0"/>
    <n v="696000"/>
    <n v="406"/>
    <n v="2400"/>
  </r>
  <r>
    <n v="12183"/>
    <x v="0"/>
    <x v="2"/>
    <n v="4"/>
    <n v="16"/>
    <s v="Medellín"/>
    <x v="0"/>
    <n v="92"/>
    <n v="92"/>
    <x v="3"/>
    <n v="506000"/>
    <n v="322"/>
    <n v="5500"/>
  </r>
  <r>
    <n v="12184"/>
    <x v="0"/>
    <x v="2"/>
    <n v="4"/>
    <n v="3"/>
    <s v="Montería"/>
    <x v="0"/>
    <n v="89"/>
    <n v="89"/>
    <x v="3"/>
    <n v="489500"/>
    <n v="311.5"/>
    <n v="5500"/>
  </r>
  <r>
    <n v="12185"/>
    <x v="0"/>
    <x v="3"/>
    <n v="8"/>
    <n v="4"/>
    <s v="Cartagena"/>
    <x v="2"/>
    <n v="252"/>
    <n v="252"/>
    <x v="3"/>
    <n v="1083600"/>
    <n v="579.6"/>
    <n v="4300"/>
  </r>
  <r>
    <n v="12186"/>
    <x v="0"/>
    <x v="9"/>
    <n v="3"/>
    <n v="20"/>
    <s v="Sincelejo"/>
    <x v="0"/>
    <n v="116"/>
    <n v="116"/>
    <x v="3"/>
    <n v="638000"/>
    <n v="406"/>
    <n v="5500"/>
  </r>
  <r>
    <n v="12187"/>
    <x v="0"/>
    <x v="0"/>
    <n v="11"/>
    <n v="25"/>
    <s v="Armenia"/>
    <x v="4"/>
    <n v="55"/>
    <n v="55"/>
    <x v="0"/>
    <n v="165000"/>
    <n v="110"/>
    <n v="3000"/>
  </r>
  <r>
    <n v="12188"/>
    <x v="0"/>
    <x v="2"/>
    <n v="4"/>
    <n v="23"/>
    <s v="Santa Marta"/>
    <x v="4"/>
    <n v="296"/>
    <n v="296"/>
    <x v="2"/>
    <n v="2220000"/>
    <n v="740"/>
    <n v="7500"/>
  </r>
  <r>
    <n v="12189"/>
    <x v="0"/>
    <x v="11"/>
    <n v="7"/>
    <n v="6"/>
    <s v="Armenia"/>
    <x v="1"/>
    <n v="129"/>
    <n v="129"/>
    <x v="1"/>
    <n v="903000"/>
    <n v="516"/>
    <n v="7000"/>
  </r>
  <r>
    <n v="12190"/>
    <x v="0"/>
    <x v="0"/>
    <n v="11"/>
    <n v="28"/>
    <s v="Armenia"/>
    <x v="1"/>
    <n v="120"/>
    <n v="120"/>
    <x v="3"/>
    <n v="660000"/>
    <n v="420"/>
    <n v="5500"/>
  </r>
  <r>
    <n v="12191"/>
    <x v="0"/>
    <x v="11"/>
    <n v="7"/>
    <n v="18"/>
    <s v="Cartagena"/>
    <x v="4"/>
    <n v="222"/>
    <n v="222"/>
    <x v="0"/>
    <n v="532800"/>
    <n v="310.8"/>
    <n v="2400"/>
  </r>
  <r>
    <n v="12192"/>
    <x v="0"/>
    <x v="2"/>
    <n v="4"/>
    <n v="10"/>
    <s v="Palmira"/>
    <x v="3"/>
    <n v="96"/>
    <n v="96"/>
    <x v="0"/>
    <n v="288000"/>
    <n v="192"/>
    <n v="3000"/>
  </r>
  <r>
    <n v="12193"/>
    <x v="0"/>
    <x v="10"/>
    <n v="6"/>
    <n v="17"/>
    <s v="Bucaramanga"/>
    <x v="2"/>
    <n v="110"/>
    <n v="110"/>
    <x v="0"/>
    <n v="330000"/>
    <n v="220"/>
    <n v="3000"/>
  </r>
  <r>
    <n v="12194"/>
    <x v="0"/>
    <x v="11"/>
    <n v="7"/>
    <n v="18"/>
    <s v="Armenia"/>
    <x v="4"/>
    <n v="214"/>
    <n v="214"/>
    <x v="3"/>
    <n v="920200"/>
    <n v="492.2"/>
    <n v="4300"/>
  </r>
  <r>
    <n v="12195"/>
    <x v="0"/>
    <x v="9"/>
    <n v="3"/>
    <n v="4"/>
    <s v="Popayán"/>
    <x v="5"/>
    <n v="105"/>
    <n v="105"/>
    <x v="0"/>
    <n v="315000"/>
    <n v="210"/>
    <n v="3000"/>
  </r>
  <r>
    <n v="12196"/>
    <x v="0"/>
    <x v="4"/>
    <n v="12"/>
    <n v="14"/>
    <s v="Barranquilla"/>
    <x v="1"/>
    <n v="114"/>
    <n v="114"/>
    <x v="3"/>
    <n v="627000"/>
    <n v="399"/>
    <n v="5500"/>
  </r>
  <r>
    <n v="12197"/>
    <x v="0"/>
    <x v="2"/>
    <n v="4"/>
    <n v="29"/>
    <s v="Bucaramanga"/>
    <x v="5"/>
    <n v="59"/>
    <n v="59"/>
    <x v="3"/>
    <n v="324500"/>
    <n v="206.5"/>
    <n v="5500"/>
  </r>
  <r>
    <n v="12198"/>
    <x v="0"/>
    <x v="5"/>
    <n v="9"/>
    <n v="14"/>
    <s v="Armenia"/>
    <x v="2"/>
    <n v="153"/>
    <n v="153"/>
    <x v="1"/>
    <n v="1071000"/>
    <n v="612"/>
    <n v="7000"/>
  </r>
  <r>
    <n v="12199"/>
    <x v="0"/>
    <x v="6"/>
    <n v="1"/>
    <n v="21"/>
    <s v="Cali"/>
    <x v="2"/>
    <n v="208"/>
    <n v="208"/>
    <x v="0"/>
    <n v="499200"/>
    <n v="291.2"/>
    <n v="2400"/>
  </r>
  <r>
    <n v="12200"/>
    <x v="0"/>
    <x v="7"/>
    <n v="2"/>
    <n v="18"/>
    <s v="Villavicencio"/>
    <x v="2"/>
    <n v="121"/>
    <n v="121"/>
    <x v="1"/>
    <n v="847000"/>
    <n v="484"/>
    <n v="7000"/>
  </r>
  <r>
    <n v="12201"/>
    <x v="0"/>
    <x v="3"/>
    <n v="8"/>
    <n v="30"/>
    <s v="Cali"/>
    <x v="0"/>
    <n v="272"/>
    <n v="272"/>
    <x v="0"/>
    <n v="652800"/>
    <n v="380.8"/>
    <n v="2400"/>
  </r>
  <r>
    <n v="12202"/>
    <x v="0"/>
    <x v="1"/>
    <n v="10"/>
    <n v="21"/>
    <s v="Pereira"/>
    <x v="0"/>
    <n v="62"/>
    <n v="62"/>
    <x v="1"/>
    <n v="434000"/>
    <n v="248"/>
    <n v="7000"/>
  </r>
  <r>
    <n v="12203"/>
    <x v="0"/>
    <x v="11"/>
    <n v="7"/>
    <n v="30"/>
    <s v="Armenia"/>
    <x v="1"/>
    <n v="120"/>
    <n v="120"/>
    <x v="1"/>
    <n v="840000"/>
    <n v="480"/>
    <n v="7000"/>
  </r>
  <r>
    <n v="12204"/>
    <x v="0"/>
    <x v="4"/>
    <n v="12"/>
    <n v="10"/>
    <s v="Cartagena"/>
    <x v="2"/>
    <n v="211"/>
    <n v="211"/>
    <x v="2"/>
    <n v="1582500"/>
    <n v="527.5"/>
    <n v="7500"/>
  </r>
  <r>
    <n v="12205"/>
    <x v="0"/>
    <x v="2"/>
    <n v="4"/>
    <n v="7"/>
    <s v="Neiva"/>
    <x v="4"/>
    <n v="79"/>
    <n v="79"/>
    <x v="0"/>
    <n v="237000"/>
    <n v="158"/>
    <n v="3000"/>
  </r>
  <r>
    <n v="12206"/>
    <x v="0"/>
    <x v="1"/>
    <n v="10"/>
    <n v="17"/>
    <s v="Pereira"/>
    <x v="4"/>
    <n v="83"/>
    <n v="83"/>
    <x v="3"/>
    <n v="456500"/>
    <n v="290.5"/>
    <n v="5500"/>
  </r>
  <r>
    <n v="12207"/>
    <x v="0"/>
    <x v="6"/>
    <n v="1"/>
    <n v="22"/>
    <s v="Valledupar"/>
    <x v="0"/>
    <n v="234"/>
    <n v="234"/>
    <x v="0"/>
    <n v="561600"/>
    <n v="327.60000000000002"/>
    <n v="2400"/>
  </r>
  <r>
    <n v="12208"/>
    <x v="0"/>
    <x v="7"/>
    <n v="2"/>
    <n v="1"/>
    <s v="Sincelejo"/>
    <x v="3"/>
    <n v="176"/>
    <n v="176"/>
    <x v="1"/>
    <n v="1232000"/>
    <n v="704"/>
    <n v="7000"/>
  </r>
  <r>
    <n v="12209"/>
    <x v="0"/>
    <x v="10"/>
    <n v="6"/>
    <n v="3"/>
    <s v="Cartagena"/>
    <x v="3"/>
    <n v="172"/>
    <n v="172"/>
    <x v="1"/>
    <n v="1204000"/>
    <n v="688"/>
    <n v="7000"/>
  </r>
  <r>
    <n v="12210"/>
    <x v="0"/>
    <x v="11"/>
    <n v="7"/>
    <n v="7"/>
    <s v="Palmira"/>
    <x v="2"/>
    <n v="110"/>
    <n v="110"/>
    <x v="2"/>
    <n v="968000"/>
    <n v="418"/>
    <n v="8800"/>
  </r>
  <r>
    <n v="12211"/>
    <x v="0"/>
    <x v="5"/>
    <n v="9"/>
    <n v="1"/>
    <s v="Pereira"/>
    <x v="5"/>
    <n v="253"/>
    <n v="253"/>
    <x v="2"/>
    <n v="1897500"/>
    <n v="632.5"/>
    <n v="7500"/>
  </r>
  <r>
    <n v="12212"/>
    <x v="0"/>
    <x v="5"/>
    <n v="9"/>
    <n v="21"/>
    <s v="Cali"/>
    <x v="5"/>
    <n v="81"/>
    <n v="81"/>
    <x v="3"/>
    <n v="445500"/>
    <n v="283.5"/>
    <n v="5500"/>
  </r>
  <r>
    <n v="12213"/>
    <x v="0"/>
    <x v="6"/>
    <n v="1"/>
    <n v="19"/>
    <s v="Medellín"/>
    <x v="3"/>
    <n v="275"/>
    <n v="275"/>
    <x v="0"/>
    <n v="660000"/>
    <n v="385"/>
    <n v="2400"/>
  </r>
  <r>
    <n v="12214"/>
    <x v="0"/>
    <x v="2"/>
    <n v="4"/>
    <n v="15"/>
    <s v="Villavicencio"/>
    <x v="2"/>
    <n v="284"/>
    <n v="284"/>
    <x v="2"/>
    <n v="2130000"/>
    <n v="710"/>
    <n v="7500"/>
  </r>
  <r>
    <n v="12215"/>
    <x v="0"/>
    <x v="2"/>
    <n v="4"/>
    <n v="22"/>
    <s v="Barranquilla"/>
    <x v="3"/>
    <n v="85"/>
    <n v="85"/>
    <x v="3"/>
    <n v="467500"/>
    <n v="297.5"/>
    <n v="5500"/>
  </r>
  <r>
    <n v="12216"/>
    <x v="0"/>
    <x v="8"/>
    <n v="5"/>
    <n v="1"/>
    <s v="Pasto"/>
    <x v="3"/>
    <n v="231"/>
    <n v="231"/>
    <x v="2"/>
    <n v="1732500"/>
    <n v="577.5"/>
    <n v="7500"/>
  </r>
  <r>
    <n v="12217"/>
    <x v="0"/>
    <x v="11"/>
    <n v="7"/>
    <n v="2"/>
    <s v="Bogotá"/>
    <x v="5"/>
    <n v="230"/>
    <n v="230"/>
    <x v="0"/>
    <n v="552000"/>
    <n v="322"/>
    <n v="2400"/>
  </r>
  <r>
    <n v="12218"/>
    <x v="0"/>
    <x v="10"/>
    <n v="6"/>
    <n v="17"/>
    <s v="Armenia"/>
    <x v="3"/>
    <n v="210"/>
    <n v="210"/>
    <x v="2"/>
    <n v="1575000"/>
    <n v="525"/>
    <n v="7500"/>
  </r>
  <r>
    <n v="12219"/>
    <x v="0"/>
    <x v="9"/>
    <n v="3"/>
    <n v="7"/>
    <s v="Sincelejo"/>
    <x v="5"/>
    <n v="154"/>
    <n v="154"/>
    <x v="1"/>
    <n v="1078000"/>
    <n v="616"/>
    <n v="7000"/>
  </r>
  <r>
    <n v="12220"/>
    <x v="0"/>
    <x v="9"/>
    <n v="3"/>
    <n v="25"/>
    <s v="Manizales"/>
    <x v="0"/>
    <n v="55"/>
    <n v="55"/>
    <x v="0"/>
    <n v="165000"/>
    <n v="110"/>
    <n v="3000"/>
  </r>
  <r>
    <n v="12221"/>
    <x v="0"/>
    <x v="10"/>
    <n v="6"/>
    <n v="14"/>
    <s v="Barranquilla"/>
    <x v="4"/>
    <n v="85"/>
    <n v="85"/>
    <x v="1"/>
    <n v="595000"/>
    <n v="340"/>
    <n v="7000"/>
  </r>
  <r>
    <n v="12222"/>
    <x v="0"/>
    <x v="3"/>
    <n v="8"/>
    <n v="11"/>
    <s v="Pereira"/>
    <x v="5"/>
    <n v="62"/>
    <n v="62"/>
    <x v="1"/>
    <n v="434000"/>
    <n v="248"/>
    <n v="7000"/>
  </r>
  <r>
    <n v="12223"/>
    <x v="0"/>
    <x v="6"/>
    <n v="1"/>
    <n v="21"/>
    <s v="Popayán"/>
    <x v="1"/>
    <n v="221"/>
    <n v="221"/>
    <x v="0"/>
    <n v="530400"/>
    <n v="309.39999999999998"/>
    <n v="2400"/>
  </r>
  <r>
    <n v="12224"/>
    <x v="0"/>
    <x v="2"/>
    <n v="4"/>
    <n v="26"/>
    <s v="Sincelejo"/>
    <x v="5"/>
    <n v="246"/>
    <n v="246"/>
    <x v="2"/>
    <n v="1845000"/>
    <n v="615"/>
    <n v="7500"/>
  </r>
  <r>
    <n v="12225"/>
    <x v="0"/>
    <x v="0"/>
    <n v="11"/>
    <n v="18"/>
    <s v="Cartagena"/>
    <x v="3"/>
    <n v="54"/>
    <n v="54"/>
    <x v="3"/>
    <n v="297000"/>
    <n v="189"/>
    <n v="5500"/>
  </r>
  <r>
    <n v="12226"/>
    <x v="0"/>
    <x v="0"/>
    <n v="11"/>
    <n v="26"/>
    <s v="Barranquilla"/>
    <x v="4"/>
    <n v="294"/>
    <n v="294"/>
    <x v="2"/>
    <n v="2205000"/>
    <n v="735"/>
    <n v="7500"/>
  </r>
  <r>
    <n v="12227"/>
    <x v="0"/>
    <x v="6"/>
    <n v="1"/>
    <n v="17"/>
    <s v="Palmira"/>
    <x v="2"/>
    <n v="287"/>
    <n v="287"/>
    <x v="3"/>
    <n v="1234100"/>
    <n v="660.1"/>
    <n v="4300"/>
  </r>
  <r>
    <n v="12228"/>
    <x v="0"/>
    <x v="3"/>
    <n v="8"/>
    <n v="1"/>
    <s v="Barranquilla"/>
    <x v="3"/>
    <n v="211"/>
    <n v="211"/>
    <x v="3"/>
    <n v="907300"/>
    <n v="485.3"/>
    <n v="4300"/>
  </r>
  <r>
    <n v="12229"/>
    <x v="0"/>
    <x v="3"/>
    <n v="8"/>
    <n v="30"/>
    <s v="Ibagué"/>
    <x v="1"/>
    <n v="80"/>
    <n v="80"/>
    <x v="1"/>
    <n v="560000"/>
    <n v="320"/>
    <n v="7000"/>
  </r>
  <r>
    <n v="12230"/>
    <x v="0"/>
    <x v="9"/>
    <n v="3"/>
    <n v="11"/>
    <s v="Villavicencio"/>
    <x v="2"/>
    <n v="54"/>
    <n v="54"/>
    <x v="0"/>
    <n v="162000"/>
    <n v="108"/>
    <n v="3000"/>
  </r>
  <r>
    <n v="12231"/>
    <x v="0"/>
    <x v="9"/>
    <n v="3"/>
    <n v="1"/>
    <s v="Cúcuta"/>
    <x v="2"/>
    <n v="76"/>
    <n v="76"/>
    <x v="0"/>
    <n v="228000"/>
    <n v="152"/>
    <n v="3000"/>
  </r>
  <r>
    <n v="12232"/>
    <x v="0"/>
    <x v="0"/>
    <n v="11"/>
    <n v="1"/>
    <s v="Cali"/>
    <x v="4"/>
    <n v="293"/>
    <n v="293"/>
    <x v="2"/>
    <n v="2197500"/>
    <n v="732.5"/>
    <n v="7500"/>
  </r>
  <r>
    <n v="12233"/>
    <x v="0"/>
    <x v="0"/>
    <n v="11"/>
    <n v="9"/>
    <s v="Cali"/>
    <x v="5"/>
    <n v="242"/>
    <n v="242"/>
    <x v="2"/>
    <n v="1815000"/>
    <n v="605"/>
    <n v="7500"/>
  </r>
  <r>
    <n v="12234"/>
    <x v="0"/>
    <x v="7"/>
    <n v="2"/>
    <n v="17"/>
    <s v="Bogotá"/>
    <x v="1"/>
    <n v="103"/>
    <n v="103"/>
    <x v="1"/>
    <n v="721000"/>
    <n v="412"/>
    <n v="7000"/>
  </r>
  <r>
    <n v="12235"/>
    <x v="0"/>
    <x v="9"/>
    <n v="3"/>
    <n v="7"/>
    <s v="Cartagena"/>
    <x v="5"/>
    <n v="103"/>
    <n v="103"/>
    <x v="3"/>
    <n v="566500"/>
    <n v="360.5"/>
    <n v="5500"/>
  </r>
  <r>
    <n v="12236"/>
    <x v="0"/>
    <x v="0"/>
    <n v="11"/>
    <n v="27"/>
    <s v="Santa Marta"/>
    <x v="4"/>
    <n v="57"/>
    <n v="57"/>
    <x v="3"/>
    <n v="313500"/>
    <n v="199.5"/>
    <n v="5500"/>
  </r>
  <r>
    <n v="12237"/>
    <x v="0"/>
    <x v="3"/>
    <n v="8"/>
    <n v="24"/>
    <s v="Pereira"/>
    <x v="1"/>
    <n v="286"/>
    <n v="286"/>
    <x v="3"/>
    <n v="1229800"/>
    <n v="657.8"/>
    <n v="4300"/>
  </r>
  <r>
    <n v="12238"/>
    <x v="0"/>
    <x v="9"/>
    <n v="3"/>
    <n v="21"/>
    <s v="Neiva"/>
    <x v="0"/>
    <n v="90"/>
    <n v="90"/>
    <x v="0"/>
    <n v="270000"/>
    <n v="180"/>
    <n v="3000"/>
  </r>
  <r>
    <n v="12239"/>
    <x v="0"/>
    <x v="10"/>
    <n v="6"/>
    <n v="14"/>
    <s v="Villavicencio"/>
    <x v="2"/>
    <n v="233"/>
    <n v="233"/>
    <x v="2"/>
    <n v="1747500"/>
    <n v="582.5"/>
    <n v="7500"/>
  </r>
  <r>
    <n v="12240"/>
    <x v="0"/>
    <x v="6"/>
    <n v="1"/>
    <n v="30"/>
    <s v="Cartagena"/>
    <x v="0"/>
    <n v="216"/>
    <n v="216"/>
    <x v="0"/>
    <n v="518400"/>
    <n v="302.39999999999998"/>
    <n v="2400"/>
  </r>
  <r>
    <n v="12241"/>
    <x v="0"/>
    <x v="7"/>
    <n v="2"/>
    <n v="14"/>
    <s v="Barranquilla"/>
    <x v="4"/>
    <n v="233"/>
    <n v="233"/>
    <x v="3"/>
    <n v="1001900"/>
    <n v="535.9"/>
    <n v="4300"/>
  </r>
  <r>
    <n v="12242"/>
    <x v="0"/>
    <x v="3"/>
    <n v="8"/>
    <n v="6"/>
    <s v="Pasto"/>
    <x v="4"/>
    <n v="287"/>
    <n v="287"/>
    <x v="3"/>
    <n v="1234100"/>
    <n v="660.1"/>
    <n v="4300"/>
  </r>
  <r>
    <n v="12243"/>
    <x v="0"/>
    <x v="0"/>
    <n v="11"/>
    <n v="26"/>
    <s v="Villavicencio"/>
    <x v="2"/>
    <n v="231"/>
    <n v="231"/>
    <x v="2"/>
    <n v="1732500"/>
    <n v="577.5"/>
    <n v="7500"/>
  </r>
  <r>
    <n v="12244"/>
    <x v="0"/>
    <x v="4"/>
    <n v="12"/>
    <n v="27"/>
    <s v="Valledupar"/>
    <x v="1"/>
    <n v="218"/>
    <n v="218"/>
    <x v="2"/>
    <n v="1635000"/>
    <n v="545"/>
    <n v="7500"/>
  </r>
  <r>
    <n v="12245"/>
    <x v="0"/>
    <x v="0"/>
    <n v="11"/>
    <n v="18"/>
    <s v="Pasto"/>
    <x v="3"/>
    <n v="106"/>
    <n v="106"/>
    <x v="0"/>
    <n v="318000"/>
    <n v="212"/>
    <n v="3000"/>
  </r>
  <r>
    <n v="12246"/>
    <x v="0"/>
    <x v="0"/>
    <n v="11"/>
    <n v="21"/>
    <s v="Cúcuta"/>
    <x v="4"/>
    <n v="95"/>
    <n v="95"/>
    <x v="3"/>
    <n v="522500"/>
    <n v="332.5"/>
    <n v="5500"/>
  </r>
  <r>
    <n v="12247"/>
    <x v="0"/>
    <x v="1"/>
    <n v="10"/>
    <n v="5"/>
    <s v="Villavicencio"/>
    <x v="0"/>
    <n v="258"/>
    <n v="258"/>
    <x v="2"/>
    <n v="1935000"/>
    <n v="645"/>
    <n v="7500"/>
  </r>
  <r>
    <n v="12248"/>
    <x v="0"/>
    <x v="8"/>
    <n v="5"/>
    <n v="20"/>
    <s v="Villavicencio"/>
    <x v="0"/>
    <n v="132"/>
    <n v="132"/>
    <x v="1"/>
    <n v="924000"/>
    <n v="528"/>
    <n v="7000"/>
  </r>
  <r>
    <n v="12249"/>
    <x v="0"/>
    <x v="8"/>
    <n v="5"/>
    <n v="23"/>
    <s v="Santa Marta"/>
    <x v="4"/>
    <n v="177"/>
    <n v="177"/>
    <x v="1"/>
    <n v="1239000"/>
    <n v="708"/>
    <n v="7000"/>
  </r>
  <r>
    <n v="12250"/>
    <x v="0"/>
    <x v="3"/>
    <n v="8"/>
    <n v="29"/>
    <s v="Pasto"/>
    <x v="1"/>
    <n v="65"/>
    <n v="65"/>
    <x v="2"/>
    <n v="572000"/>
    <n v="247"/>
    <n v="8800"/>
  </r>
  <r>
    <n v="12251"/>
    <x v="0"/>
    <x v="6"/>
    <n v="1"/>
    <n v="21"/>
    <s v="Barranquilla"/>
    <x v="2"/>
    <n v="284"/>
    <n v="284"/>
    <x v="3"/>
    <n v="1221200"/>
    <n v="653.20000000000005"/>
    <n v="4300"/>
  </r>
  <r>
    <n v="12252"/>
    <x v="0"/>
    <x v="10"/>
    <n v="6"/>
    <n v="30"/>
    <s v="Pereira"/>
    <x v="3"/>
    <n v="209"/>
    <n v="209"/>
    <x v="2"/>
    <n v="1567500"/>
    <n v="522.5"/>
    <n v="7500"/>
  </r>
  <r>
    <n v="12253"/>
    <x v="0"/>
    <x v="9"/>
    <n v="3"/>
    <n v="15"/>
    <s v="Medellín"/>
    <x v="4"/>
    <n v="98"/>
    <n v="98"/>
    <x v="1"/>
    <n v="686000"/>
    <n v="392"/>
    <n v="7000"/>
  </r>
  <r>
    <n v="12254"/>
    <x v="0"/>
    <x v="10"/>
    <n v="6"/>
    <n v="3"/>
    <s v="Pasto"/>
    <x v="3"/>
    <n v="225"/>
    <n v="225"/>
    <x v="2"/>
    <n v="1687500"/>
    <n v="562.5"/>
    <n v="7500"/>
  </r>
  <r>
    <n v="12255"/>
    <x v="0"/>
    <x v="8"/>
    <n v="5"/>
    <n v="26"/>
    <s v="Valledupar"/>
    <x v="5"/>
    <n v="169"/>
    <n v="169"/>
    <x v="1"/>
    <n v="1183000"/>
    <n v="676"/>
    <n v="7000"/>
  </r>
  <r>
    <n v="12256"/>
    <x v="0"/>
    <x v="8"/>
    <n v="5"/>
    <n v="23"/>
    <s v="Medellín"/>
    <x v="4"/>
    <n v="112"/>
    <n v="112"/>
    <x v="3"/>
    <n v="616000"/>
    <n v="392"/>
    <n v="5500"/>
  </r>
  <r>
    <n v="12257"/>
    <x v="0"/>
    <x v="6"/>
    <n v="1"/>
    <n v="22"/>
    <s v="Neiva"/>
    <x v="4"/>
    <n v="58"/>
    <n v="58"/>
    <x v="1"/>
    <n v="406000"/>
    <n v="232"/>
    <n v="7000"/>
  </r>
  <r>
    <n v="12258"/>
    <x v="0"/>
    <x v="0"/>
    <n v="11"/>
    <n v="9"/>
    <s v="Armenia"/>
    <x v="5"/>
    <n v="64"/>
    <n v="64"/>
    <x v="0"/>
    <n v="192000"/>
    <n v="128"/>
    <n v="3000"/>
  </r>
  <r>
    <n v="12259"/>
    <x v="0"/>
    <x v="6"/>
    <n v="1"/>
    <n v="16"/>
    <s v="Manizales"/>
    <x v="5"/>
    <n v="286"/>
    <n v="286"/>
    <x v="3"/>
    <n v="1229800"/>
    <n v="657.8"/>
    <n v="4300"/>
  </r>
  <r>
    <n v="12260"/>
    <x v="0"/>
    <x v="7"/>
    <n v="2"/>
    <n v="21"/>
    <s v="Ibagué"/>
    <x v="2"/>
    <n v="250"/>
    <n v="250"/>
    <x v="0"/>
    <n v="600000"/>
    <n v="350"/>
    <n v="2400"/>
  </r>
  <r>
    <n v="12261"/>
    <x v="0"/>
    <x v="4"/>
    <n v="12"/>
    <n v="20"/>
    <s v="Valledupar"/>
    <x v="3"/>
    <n v="133"/>
    <n v="133"/>
    <x v="1"/>
    <n v="931000"/>
    <n v="532"/>
    <n v="7000"/>
  </r>
  <r>
    <n v="12262"/>
    <x v="0"/>
    <x v="1"/>
    <n v="10"/>
    <n v="2"/>
    <s v="Villavicencio"/>
    <x v="5"/>
    <n v="90"/>
    <n v="90"/>
    <x v="0"/>
    <n v="270000"/>
    <n v="180"/>
    <n v="3000"/>
  </r>
  <r>
    <n v="12263"/>
    <x v="0"/>
    <x v="2"/>
    <n v="4"/>
    <n v="27"/>
    <s v="Neiva"/>
    <x v="5"/>
    <n v="75"/>
    <n v="75"/>
    <x v="1"/>
    <n v="525000"/>
    <n v="300"/>
    <n v="7000"/>
  </r>
  <r>
    <n v="12264"/>
    <x v="0"/>
    <x v="11"/>
    <n v="7"/>
    <n v="22"/>
    <s v="Cartagena"/>
    <x v="0"/>
    <n v="205"/>
    <n v="205"/>
    <x v="0"/>
    <n v="492000"/>
    <n v="287"/>
    <n v="2400"/>
  </r>
  <r>
    <n v="12265"/>
    <x v="0"/>
    <x v="0"/>
    <n v="11"/>
    <n v="2"/>
    <s v="Ibagué"/>
    <x v="1"/>
    <n v="54"/>
    <n v="54"/>
    <x v="0"/>
    <n v="162000"/>
    <n v="108"/>
    <n v="3000"/>
  </r>
  <r>
    <n v="12266"/>
    <x v="0"/>
    <x v="6"/>
    <n v="1"/>
    <n v="14"/>
    <s v="Cartagena"/>
    <x v="4"/>
    <n v="61"/>
    <n v="61"/>
    <x v="2"/>
    <n v="536800"/>
    <n v="231.8"/>
    <n v="8800"/>
  </r>
  <r>
    <n v="12267"/>
    <x v="0"/>
    <x v="5"/>
    <n v="9"/>
    <n v="20"/>
    <s v="Cartagena"/>
    <x v="5"/>
    <n v="96"/>
    <n v="96"/>
    <x v="1"/>
    <n v="672000"/>
    <n v="384"/>
    <n v="7000"/>
  </r>
  <r>
    <n v="12268"/>
    <x v="0"/>
    <x v="0"/>
    <n v="11"/>
    <n v="18"/>
    <s v="Cúcuta"/>
    <x v="5"/>
    <n v="246"/>
    <n v="246"/>
    <x v="2"/>
    <n v="1845000"/>
    <n v="615"/>
    <n v="7500"/>
  </r>
  <r>
    <n v="12269"/>
    <x v="0"/>
    <x v="10"/>
    <n v="6"/>
    <n v="29"/>
    <s v="Sincelejo"/>
    <x v="2"/>
    <n v="292"/>
    <n v="292"/>
    <x v="2"/>
    <n v="2190000"/>
    <n v="730"/>
    <n v="7500"/>
  </r>
  <r>
    <n v="12270"/>
    <x v="0"/>
    <x v="8"/>
    <n v="5"/>
    <n v="16"/>
    <s v="Manizales"/>
    <x v="2"/>
    <n v="68"/>
    <n v="68"/>
    <x v="3"/>
    <n v="374000"/>
    <n v="238"/>
    <n v="5500"/>
  </r>
  <r>
    <n v="12271"/>
    <x v="0"/>
    <x v="7"/>
    <n v="2"/>
    <n v="18"/>
    <s v="Pereira"/>
    <x v="1"/>
    <n v="260"/>
    <n v="260"/>
    <x v="0"/>
    <n v="624000"/>
    <n v="364"/>
    <n v="2400"/>
  </r>
  <r>
    <n v="12272"/>
    <x v="0"/>
    <x v="1"/>
    <n v="10"/>
    <n v="24"/>
    <s v="Neiva"/>
    <x v="3"/>
    <n v="77"/>
    <n v="77"/>
    <x v="3"/>
    <n v="423500"/>
    <n v="269.5"/>
    <n v="5500"/>
  </r>
  <r>
    <n v="12273"/>
    <x v="0"/>
    <x v="0"/>
    <n v="11"/>
    <n v="2"/>
    <s v="Manizales"/>
    <x v="0"/>
    <n v="61"/>
    <n v="61"/>
    <x v="3"/>
    <n v="335500"/>
    <n v="213.5"/>
    <n v="5500"/>
  </r>
  <r>
    <n v="12274"/>
    <x v="0"/>
    <x v="11"/>
    <n v="7"/>
    <n v="10"/>
    <s v="Manizales"/>
    <x v="5"/>
    <n v="69"/>
    <n v="69"/>
    <x v="2"/>
    <n v="607200"/>
    <n v="262.2"/>
    <n v="8800"/>
  </r>
  <r>
    <n v="12275"/>
    <x v="0"/>
    <x v="0"/>
    <n v="11"/>
    <n v="10"/>
    <s v="Popayán"/>
    <x v="4"/>
    <n v="262"/>
    <n v="262"/>
    <x v="2"/>
    <n v="1965000"/>
    <n v="655"/>
    <n v="7500"/>
  </r>
  <r>
    <n v="12276"/>
    <x v="0"/>
    <x v="1"/>
    <n v="10"/>
    <n v="22"/>
    <s v="Pereira"/>
    <x v="4"/>
    <n v="65"/>
    <n v="65"/>
    <x v="0"/>
    <n v="195000"/>
    <n v="130"/>
    <n v="3000"/>
  </r>
  <r>
    <n v="12277"/>
    <x v="0"/>
    <x v="1"/>
    <n v="10"/>
    <n v="27"/>
    <s v="Villavicencio"/>
    <x v="3"/>
    <n v="299"/>
    <n v="299"/>
    <x v="2"/>
    <n v="2242500"/>
    <n v="747.5"/>
    <n v="7500"/>
  </r>
  <r>
    <n v="12278"/>
    <x v="0"/>
    <x v="6"/>
    <n v="1"/>
    <n v="26"/>
    <s v="Cali"/>
    <x v="2"/>
    <n v="259"/>
    <n v="259"/>
    <x v="0"/>
    <n v="621600"/>
    <n v="362.6"/>
    <n v="2400"/>
  </r>
  <r>
    <n v="12279"/>
    <x v="0"/>
    <x v="10"/>
    <n v="6"/>
    <n v="6"/>
    <s v="Medellín"/>
    <x v="5"/>
    <n v="92"/>
    <n v="92"/>
    <x v="0"/>
    <n v="276000"/>
    <n v="184"/>
    <n v="3000"/>
  </r>
  <r>
    <n v="12280"/>
    <x v="0"/>
    <x v="9"/>
    <n v="3"/>
    <n v="24"/>
    <s v="Ibagué"/>
    <x v="4"/>
    <n v="200"/>
    <n v="200"/>
    <x v="2"/>
    <n v="1500000"/>
    <n v="500"/>
    <n v="7500"/>
  </r>
  <r>
    <n v="12281"/>
    <x v="0"/>
    <x v="9"/>
    <n v="3"/>
    <n v="14"/>
    <s v="Neiva"/>
    <x v="5"/>
    <n v="223"/>
    <n v="223"/>
    <x v="2"/>
    <n v="1672500"/>
    <n v="557.5"/>
    <n v="7500"/>
  </r>
  <r>
    <n v="12282"/>
    <x v="0"/>
    <x v="0"/>
    <n v="11"/>
    <n v="14"/>
    <s v="Armenia"/>
    <x v="4"/>
    <n v="79"/>
    <n v="79"/>
    <x v="3"/>
    <n v="434500"/>
    <n v="276.5"/>
    <n v="5500"/>
  </r>
  <r>
    <n v="12283"/>
    <x v="0"/>
    <x v="0"/>
    <n v="11"/>
    <n v="26"/>
    <s v="Popayán"/>
    <x v="0"/>
    <n v="102"/>
    <n v="102"/>
    <x v="3"/>
    <n v="561000"/>
    <n v="357"/>
    <n v="5500"/>
  </r>
  <r>
    <n v="12284"/>
    <x v="0"/>
    <x v="5"/>
    <n v="9"/>
    <n v="16"/>
    <s v="Montería"/>
    <x v="1"/>
    <n v="275"/>
    <n v="275"/>
    <x v="2"/>
    <n v="2062500"/>
    <n v="687.5"/>
    <n v="7500"/>
  </r>
  <r>
    <n v="12285"/>
    <x v="0"/>
    <x v="3"/>
    <n v="8"/>
    <n v="17"/>
    <s v="Valledupar"/>
    <x v="3"/>
    <n v="81"/>
    <n v="81"/>
    <x v="1"/>
    <n v="567000"/>
    <n v="324"/>
    <n v="7000"/>
  </r>
  <r>
    <n v="12286"/>
    <x v="0"/>
    <x v="0"/>
    <n v="11"/>
    <n v="15"/>
    <s v="Manizales"/>
    <x v="5"/>
    <n v="111"/>
    <n v="111"/>
    <x v="0"/>
    <n v="333000"/>
    <n v="222"/>
    <n v="3000"/>
  </r>
  <r>
    <n v="12287"/>
    <x v="0"/>
    <x v="10"/>
    <n v="6"/>
    <n v="14"/>
    <s v="Pasto"/>
    <x v="2"/>
    <n v="216"/>
    <n v="216"/>
    <x v="2"/>
    <n v="1620000"/>
    <n v="540"/>
    <n v="7500"/>
  </r>
  <r>
    <n v="12288"/>
    <x v="0"/>
    <x v="6"/>
    <n v="1"/>
    <n v="17"/>
    <s v="Armenia"/>
    <x v="5"/>
    <n v="114"/>
    <n v="114"/>
    <x v="1"/>
    <n v="798000"/>
    <n v="456"/>
    <n v="7000"/>
  </r>
  <r>
    <n v="12289"/>
    <x v="0"/>
    <x v="1"/>
    <n v="10"/>
    <n v="7"/>
    <s v="Pasto"/>
    <x v="2"/>
    <n v="85"/>
    <n v="85"/>
    <x v="3"/>
    <n v="467500"/>
    <n v="297.5"/>
    <n v="5500"/>
  </r>
  <r>
    <n v="12290"/>
    <x v="0"/>
    <x v="9"/>
    <n v="3"/>
    <n v="2"/>
    <s v="Ibagué"/>
    <x v="0"/>
    <n v="104"/>
    <n v="104"/>
    <x v="1"/>
    <n v="728000"/>
    <n v="416"/>
    <n v="7000"/>
  </r>
  <r>
    <n v="12291"/>
    <x v="0"/>
    <x v="4"/>
    <n v="12"/>
    <n v="24"/>
    <s v="Cartagena"/>
    <x v="5"/>
    <n v="67"/>
    <n v="67"/>
    <x v="3"/>
    <n v="368500"/>
    <n v="234.5"/>
    <n v="5500"/>
  </r>
  <r>
    <n v="12292"/>
    <x v="0"/>
    <x v="10"/>
    <n v="6"/>
    <n v="30"/>
    <s v="Manizales"/>
    <x v="0"/>
    <n v="77"/>
    <n v="77"/>
    <x v="1"/>
    <n v="539000"/>
    <n v="308"/>
    <n v="7000"/>
  </r>
  <r>
    <n v="12293"/>
    <x v="0"/>
    <x v="2"/>
    <n v="4"/>
    <n v="30"/>
    <s v="Valledupar"/>
    <x v="4"/>
    <n v="109"/>
    <n v="109"/>
    <x v="0"/>
    <n v="327000"/>
    <n v="218"/>
    <n v="3000"/>
  </r>
  <r>
    <n v="12294"/>
    <x v="0"/>
    <x v="0"/>
    <n v="11"/>
    <n v="30"/>
    <s v="Villavicencio"/>
    <x v="3"/>
    <n v="163"/>
    <n v="163"/>
    <x v="1"/>
    <n v="1141000"/>
    <n v="652"/>
    <n v="7000"/>
  </r>
  <r>
    <n v="12295"/>
    <x v="0"/>
    <x v="10"/>
    <n v="6"/>
    <n v="13"/>
    <s v="Valledupar"/>
    <x v="1"/>
    <n v="237"/>
    <n v="237"/>
    <x v="2"/>
    <n v="1777500"/>
    <n v="592.5"/>
    <n v="7500"/>
  </r>
  <r>
    <n v="12296"/>
    <x v="0"/>
    <x v="9"/>
    <n v="3"/>
    <n v="23"/>
    <s v="Villavicencio"/>
    <x v="1"/>
    <n v="63"/>
    <n v="63"/>
    <x v="3"/>
    <n v="346500"/>
    <n v="220.5"/>
    <n v="5500"/>
  </r>
  <r>
    <n v="12297"/>
    <x v="0"/>
    <x v="1"/>
    <n v="10"/>
    <n v="6"/>
    <s v="Valledupar"/>
    <x v="1"/>
    <n v="81"/>
    <n v="81"/>
    <x v="3"/>
    <n v="445500"/>
    <n v="283.5"/>
    <n v="5500"/>
  </r>
  <r>
    <n v="12298"/>
    <x v="0"/>
    <x v="8"/>
    <n v="5"/>
    <n v="4"/>
    <s v="Pasto"/>
    <x v="1"/>
    <n v="110"/>
    <n v="110"/>
    <x v="3"/>
    <n v="605000"/>
    <n v="385"/>
    <n v="5500"/>
  </r>
  <r>
    <n v="12299"/>
    <x v="0"/>
    <x v="8"/>
    <n v="5"/>
    <n v="25"/>
    <s v="Medellín"/>
    <x v="2"/>
    <n v="260"/>
    <n v="260"/>
    <x v="2"/>
    <n v="1950000"/>
    <n v="650"/>
    <n v="7500"/>
  </r>
  <r>
    <n v="12300"/>
    <x v="0"/>
    <x v="5"/>
    <n v="9"/>
    <n v="10"/>
    <s v="Cali"/>
    <x v="1"/>
    <n v="119"/>
    <n v="119"/>
    <x v="3"/>
    <n v="654500"/>
    <n v="416.5"/>
    <n v="5500"/>
  </r>
  <r>
    <n v="12301"/>
    <x v="0"/>
    <x v="10"/>
    <n v="6"/>
    <n v="23"/>
    <s v="Manizales"/>
    <x v="4"/>
    <n v="226"/>
    <n v="226"/>
    <x v="2"/>
    <n v="1695000"/>
    <n v="565"/>
    <n v="7500"/>
  </r>
  <r>
    <n v="12302"/>
    <x v="0"/>
    <x v="10"/>
    <n v="6"/>
    <n v="23"/>
    <s v="Cartagena"/>
    <x v="5"/>
    <n v="264"/>
    <n v="264"/>
    <x v="2"/>
    <n v="1980000"/>
    <n v="660"/>
    <n v="7500"/>
  </r>
  <r>
    <n v="12303"/>
    <x v="0"/>
    <x v="0"/>
    <n v="11"/>
    <n v="23"/>
    <s v="Bogotá"/>
    <x v="0"/>
    <n v="61"/>
    <n v="61"/>
    <x v="3"/>
    <n v="335500"/>
    <n v="213.5"/>
    <n v="5500"/>
  </r>
  <r>
    <n v="12304"/>
    <x v="0"/>
    <x v="9"/>
    <n v="3"/>
    <n v="23"/>
    <s v="Palmira"/>
    <x v="4"/>
    <n v="84"/>
    <n v="84"/>
    <x v="0"/>
    <n v="252000"/>
    <n v="168"/>
    <n v="3000"/>
  </r>
  <r>
    <n v="12305"/>
    <x v="0"/>
    <x v="0"/>
    <n v="11"/>
    <n v="16"/>
    <s v="Villavicencio"/>
    <x v="4"/>
    <n v="128"/>
    <n v="128"/>
    <x v="1"/>
    <n v="896000"/>
    <n v="512"/>
    <n v="7000"/>
  </r>
  <r>
    <n v="12306"/>
    <x v="0"/>
    <x v="10"/>
    <n v="6"/>
    <n v="13"/>
    <s v="Cúcuta"/>
    <x v="5"/>
    <n v="288"/>
    <n v="288"/>
    <x v="2"/>
    <n v="2160000"/>
    <n v="720"/>
    <n v="7500"/>
  </r>
  <r>
    <n v="12307"/>
    <x v="0"/>
    <x v="4"/>
    <n v="12"/>
    <n v="24"/>
    <s v="Medellín"/>
    <x v="5"/>
    <n v="110"/>
    <n v="110"/>
    <x v="0"/>
    <n v="330000"/>
    <n v="220"/>
    <n v="3000"/>
  </r>
  <r>
    <n v="12308"/>
    <x v="0"/>
    <x v="9"/>
    <n v="3"/>
    <n v="7"/>
    <s v="Valledupar"/>
    <x v="0"/>
    <n v="162"/>
    <n v="162"/>
    <x v="1"/>
    <n v="1134000"/>
    <n v="648"/>
    <n v="7000"/>
  </r>
  <r>
    <n v="12309"/>
    <x v="0"/>
    <x v="0"/>
    <n v="11"/>
    <n v="28"/>
    <s v="Popayán"/>
    <x v="4"/>
    <n v="82"/>
    <n v="82"/>
    <x v="3"/>
    <n v="451000"/>
    <n v="287"/>
    <n v="5500"/>
  </r>
  <r>
    <n v="12310"/>
    <x v="0"/>
    <x v="5"/>
    <n v="9"/>
    <n v="10"/>
    <s v="Sincelejo"/>
    <x v="3"/>
    <n v="204"/>
    <n v="204"/>
    <x v="2"/>
    <n v="1530000"/>
    <n v="510"/>
    <n v="7500"/>
  </r>
  <r>
    <n v="12311"/>
    <x v="0"/>
    <x v="7"/>
    <n v="2"/>
    <n v="2"/>
    <s v="Cúcuta"/>
    <x v="5"/>
    <n v="75"/>
    <n v="75"/>
    <x v="1"/>
    <n v="525000"/>
    <n v="300"/>
    <n v="7000"/>
  </r>
  <r>
    <n v="12312"/>
    <x v="0"/>
    <x v="9"/>
    <n v="3"/>
    <n v="15"/>
    <s v="Barranquilla"/>
    <x v="4"/>
    <n v="71"/>
    <n v="71"/>
    <x v="3"/>
    <n v="390500"/>
    <n v="248.5"/>
    <n v="5500"/>
  </r>
  <r>
    <n v="12313"/>
    <x v="0"/>
    <x v="10"/>
    <n v="6"/>
    <n v="8"/>
    <s v="Ibagué"/>
    <x v="0"/>
    <n v="62"/>
    <n v="62"/>
    <x v="3"/>
    <n v="341000"/>
    <n v="217"/>
    <n v="5500"/>
  </r>
  <r>
    <n v="12314"/>
    <x v="0"/>
    <x v="2"/>
    <n v="4"/>
    <n v="13"/>
    <s v="Ibagué"/>
    <x v="5"/>
    <n v="65"/>
    <n v="65"/>
    <x v="0"/>
    <n v="195000"/>
    <n v="130"/>
    <n v="3000"/>
  </r>
  <r>
    <n v="12315"/>
    <x v="0"/>
    <x v="10"/>
    <n v="6"/>
    <n v="22"/>
    <s v="Armenia"/>
    <x v="3"/>
    <n v="209"/>
    <n v="209"/>
    <x v="2"/>
    <n v="1567500"/>
    <n v="522.5"/>
    <n v="7500"/>
  </r>
  <r>
    <n v="12316"/>
    <x v="0"/>
    <x v="6"/>
    <n v="1"/>
    <n v="11"/>
    <s v="Pereira"/>
    <x v="3"/>
    <n v="79"/>
    <n v="79"/>
    <x v="2"/>
    <n v="695200"/>
    <n v="300.2"/>
    <n v="8800"/>
  </r>
  <r>
    <n v="12317"/>
    <x v="0"/>
    <x v="8"/>
    <n v="5"/>
    <n v="1"/>
    <s v="Popayán"/>
    <x v="0"/>
    <n v="114"/>
    <n v="114"/>
    <x v="1"/>
    <n v="798000"/>
    <n v="456"/>
    <n v="7000"/>
  </r>
  <r>
    <n v="12318"/>
    <x v="0"/>
    <x v="2"/>
    <n v="4"/>
    <n v="7"/>
    <s v="Neiva"/>
    <x v="1"/>
    <n v="82"/>
    <n v="82"/>
    <x v="0"/>
    <n v="246000"/>
    <n v="164"/>
    <n v="3000"/>
  </r>
  <r>
    <n v="12319"/>
    <x v="0"/>
    <x v="7"/>
    <n v="2"/>
    <n v="15"/>
    <s v="Santa Marta"/>
    <x v="2"/>
    <n v="141"/>
    <n v="141"/>
    <x v="1"/>
    <n v="987000"/>
    <n v="564"/>
    <n v="7000"/>
  </r>
  <r>
    <n v="12320"/>
    <x v="0"/>
    <x v="3"/>
    <n v="8"/>
    <n v="10"/>
    <s v="Montería"/>
    <x v="0"/>
    <m/>
    <n v="271.8"/>
    <x v="3"/>
    <n v="1027700"/>
    <n v="549.70000000000005"/>
    <n v="3781.0890360559233"/>
  </r>
  <r>
    <n v="12321"/>
    <x v="0"/>
    <x v="9"/>
    <n v="3"/>
    <n v="1"/>
    <s v="Valledupar"/>
    <x v="0"/>
    <n v="91"/>
    <n v="91"/>
    <x v="0"/>
    <n v="273000"/>
    <n v="182"/>
    <n v="3000"/>
  </r>
  <r>
    <n v="12322"/>
    <x v="0"/>
    <x v="9"/>
    <n v="3"/>
    <n v="24"/>
    <s v="Valledupar"/>
    <x v="0"/>
    <n v="144"/>
    <n v="144"/>
    <x v="1"/>
    <n v="1008000"/>
    <n v="576"/>
    <n v="7000"/>
  </r>
  <r>
    <n v="12323"/>
    <x v="0"/>
    <x v="3"/>
    <n v="8"/>
    <n v="16"/>
    <s v="Pasto"/>
    <x v="4"/>
    <n v="227"/>
    <n v="227"/>
    <x v="0"/>
    <n v="544800"/>
    <n v="317.8"/>
    <n v="2400"/>
  </r>
  <r>
    <n v="12324"/>
    <x v="0"/>
    <x v="2"/>
    <n v="4"/>
    <n v="10"/>
    <s v="Valledupar"/>
    <x v="4"/>
    <n v="69"/>
    <n v="69"/>
    <x v="3"/>
    <n v="379500"/>
    <n v="241.5"/>
    <n v="5500"/>
  </r>
  <r>
    <n v="12325"/>
    <x v="0"/>
    <x v="4"/>
    <n v="12"/>
    <n v="18"/>
    <s v="Cartagena"/>
    <x v="2"/>
    <n v="97"/>
    <n v="97"/>
    <x v="1"/>
    <n v="679000"/>
    <n v="388"/>
    <n v="7000"/>
  </r>
  <r>
    <n v="12326"/>
    <x v="0"/>
    <x v="4"/>
    <n v="12"/>
    <n v="5"/>
    <s v="Barranquilla"/>
    <x v="0"/>
    <n v="155"/>
    <n v="155"/>
    <x v="1"/>
    <n v="1085000"/>
    <n v="620"/>
    <n v="7000"/>
  </r>
  <r>
    <n v="12327"/>
    <x v="0"/>
    <x v="11"/>
    <n v="7"/>
    <n v="9"/>
    <s v="Santa Marta"/>
    <x v="2"/>
    <n v="57"/>
    <n v="57"/>
    <x v="2"/>
    <n v="501600"/>
    <n v="216.6"/>
    <n v="8800"/>
  </r>
  <r>
    <n v="12328"/>
    <x v="0"/>
    <x v="3"/>
    <n v="8"/>
    <n v="17"/>
    <s v="Armenia"/>
    <x v="1"/>
    <n v="208"/>
    <n v="208"/>
    <x v="0"/>
    <n v="499200"/>
    <n v="291.2"/>
    <n v="2400"/>
  </r>
  <r>
    <n v="12329"/>
    <x v="0"/>
    <x v="9"/>
    <n v="3"/>
    <n v="27"/>
    <s v="Neiva"/>
    <x v="5"/>
    <n v="98"/>
    <n v="98"/>
    <x v="3"/>
    <n v="539000"/>
    <n v="343"/>
    <n v="5500"/>
  </r>
  <r>
    <n v="12330"/>
    <x v="0"/>
    <x v="9"/>
    <n v="3"/>
    <n v="29"/>
    <s v="Ibagué"/>
    <x v="3"/>
    <n v="62"/>
    <n v="62"/>
    <x v="0"/>
    <n v="186000"/>
    <n v="124"/>
    <n v="3000"/>
  </r>
  <r>
    <n v="12331"/>
    <x v="0"/>
    <x v="9"/>
    <n v="3"/>
    <n v="17"/>
    <s v="Palmira"/>
    <x v="1"/>
    <n v="247"/>
    <n v="247"/>
    <x v="2"/>
    <n v="1852500"/>
    <n v="617.5"/>
    <n v="7500"/>
  </r>
  <r>
    <n v="12332"/>
    <x v="0"/>
    <x v="11"/>
    <n v="7"/>
    <n v="20"/>
    <s v="Armenia"/>
    <x v="4"/>
    <n v="263"/>
    <n v="263"/>
    <x v="3"/>
    <n v="1130900"/>
    <n v="604.9"/>
    <n v="4300"/>
  </r>
  <r>
    <n v="12333"/>
    <x v="0"/>
    <x v="1"/>
    <n v="10"/>
    <n v="15"/>
    <s v="Santa Marta"/>
    <x v="5"/>
    <n v="111"/>
    <n v="111"/>
    <x v="0"/>
    <n v="333000"/>
    <n v="222"/>
    <n v="3000"/>
  </r>
  <r>
    <n v="12334"/>
    <x v="0"/>
    <x v="10"/>
    <n v="6"/>
    <n v="17"/>
    <s v="Bogotá"/>
    <x v="4"/>
    <n v="121"/>
    <n v="121"/>
    <x v="1"/>
    <n v="847000"/>
    <n v="484"/>
    <n v="7000"/>
  </r>
  <r>
    <n v="12335"/>
    <x v="0"/>
    <x v="8"/>
    <n v="5"/>
    <n v="19"/>
    <s v="Montería"/>
    <x v="5"/>
    <n v="92"/>
    <n v="92"/>
    <x v="0"/>
    <n v="276000"/>
    <n v="184"/>
    <n v="3000"/>
  </r>
  <r>
    <n v="12336"/>
    <x v="0"/>
    <x v="2"/>
    <n v="4"/>
    <n v="26"/>
    <s v="Pasto"/>
    <x v="1"/>
    <n v="85"/>
    <n v="85"/>
    <x v="3"/>
    <n v="467500"/>
    <n v="297.5"/>
    <n v="5500"/>
  </r>
  <r>
    <n v="12337"/>
    <x v="0"/>
    <x v="9"/>
    <n v="3"/>
    <n v="5"/>
    <s v="Medellín"/>
    <x v="0"/>
    <n v="216"/>
    <n v="216"/>
    <x v="2"/>
    <n v="1620000"/>
    <n v="540"/>
    <n v="7500"/>
  </r>
  <r>
    <n v="12338"/>
    <x v="0"/>
    <x v="3"/>
    <n v="8"/>
    <n v="19"/>
    <s v="Armenia"/>
    <x v="4"/>
    <n v="114"/>
    <n v="114"/>
    <x v="1"/>
    <n v="798000"/>
    <n v="456"/>
    <n v="7000"/>
  </r>
  <r>
    <n v="12339"/>
    <x v="0"/>
    <x v="8"/>
    <n v="5"/>
    <n v="29"/>
    <s v="Cartagena"/>
    <x v="2"/>
    <n v="96"/>
    <n v="96"/>
    <x v="3"/>
    <n v="528000"/>
    <n v="336"/>
    <n v="5500"/>
  </r>
  <r>
    <n v="12340"/>
    <x v="0"/>
    <x v="5"/>
    <n v="9"/>
    <n v="28"/>
    <s v="Montería"/>
    <x v="0"/>
    <n v="275"/>
    <n v="275"/>
    <x v="2"/>
    <n v="2062500"/>
    <n v="687.5"/>
    <n v="7500"/>
  </r>
  <r>
    <n v="12341"/>
    <x v="0"/>
    <x v="6"/>
    <n v="1"/>
    <n v="27"/>
    <s v="Pereira"/>
    <x v="5"/>
    <n v="285"/>
    <n v="285"/>
    <x v="3"/>
    <n v="1225500"/>
    <n v="655.5"/>
    <n v="4300"/>
  </r>
  <r>
    <n v="12342"/>
    <x v="0"/>
    <x v="4"/>
    <n v="12"/>
    <n v="7"/>
    <s v="Santa Marta"/>
    <x v="1"/>
    <n v="300"/>
    <n v="300"/>
    <x v="2"/>
    <n v="2250000"/>
    <n v="750"/>
    <n v="7500"/>
  </r>
  <r>
    <n v="12343"/>
    <x v="0"/>
    <x v="10"/>
    <n v="6"/>
    <n v="14"/>
    <s v="Montería"/>
    <x v="1"/>
    <n v="80"/>
    <n v="80"/>
    <x v="0"/>
    <n v="240000"/>
    <n v="160"/>
    <n v="3000"/>
  </r>
  <r>
    <n v="12344"/>
    <x v="0"/>
    <x v="8"/>
    <n v="5"/>
    <n v="24"/>
    <s v="Pasto"/>
    <x v="4"/>
    <n v="110"/>
    <n v="110"/>
    <x v="1"/>
    <n v="770000"/>
    <n v="440"/>
    <n v="7000"/>
  </r>
  <r>
    <n v="12345"/>
    <x v="0"/>
    <x v="2"/>
    <n v="4"/>
    <n v="10"/>
    <s v="Palmira"/>
    <x v="3"/>
    <n v="246"/>
    <n v="246"/>
    <x v="2"/>
    <n v="1845000"/>
    <n v="615"/>
    <n v="7500"/>
  </r>
  <r>
    <n v="12346"/>
    <x v="0"/>
    <x v="5"/>
    <n v="9"/>
    <n v="18"/>
    <s v="Neiva"/>
    <x v="0"/>
    <n v="114"/>
    <n v="114"/>
    <x v="0"/>
    <n v="342000"/>
    <n v="228"/>
    <n v="3000"/>
  </r>
  <r>
    <n v="12347"/>
    <x v="0"/>
    <x v="7"/>
    <n v="2"/>
    <n v="27"/>
    <s v="Palmira"/>
    <x v="2"/>
    <n v="180"/>
    <n v="180"/>
    <x v="1"/>
    <n v="1260000"/>
    <n v="720"/>
    <n v="7000"/>
  </r>
  <r>
    <n v="12348"/>
    <x v="0"/>
    <x v="6"/>
    <n v="1"/>
    <n v="6"/>
    <s v="Sincelejo"/>
    <x v="4"/>
    <n v="59"/>
    <n v="59"/>
    <x v="1"/>
    <n v="413000"/>
    <n v="236"/>
    <n v="7000"/>
  </r>
  <r>
    <n v="12349"/>
    <x v="0"/>
    <x v="7"/>
    <n v="2"/>
    <n v="20"/>
    <s v="Pasto"/>
    <x v="0"/>
    <n v="110"/>
    <n v="110"/>
    <x v="2"/>
    <n v="968000"/>
    <n v="418"/>
    <n v="8800"/>
  </r>
  <r>
    <n v="12350"/>
    <x v="0"/>
    <x v="1"/>
    <n v="10"/>
    <n v="8"/>
    <s v="Montería"/>
    <x v="0"/>
    <n v="233"/>
    <n v="233"/>
    <x v="2"/>
    <n v="1747500"/>
    <n v="582.5"/>
    <n v="7500"/>
  </r>
  <r>
    <n v="12351"/>
    <x v="0"/>
    <x v="7"/>
    <n v="2"/>
    <n v="10"/>
    <s v="Cali"/>
    <x v="2"/>
    <n v="206"/>
    <n v="206"/>
    <x v="0"/>
    <n v="494400"/>
    <n v="288.39999999999998"/>
    <n v="2400"/>
  </r>
  <r>
    <n v="12352"/>
    <x v="0"/>
    <x v="6"/>
    <n v="1"/>
    <n v="6"/>
    <s v="Cartagena"/>
    <x v="3"/>
    <n v="160"/>
    <n v="160"/>
    <x v="1"/>
    <n v="1120000"/>
    <n v="640"/>
    <n v="7000"/>
  </r>
  <r>
    <n v="12353"/>
    <x v="0"/>
    <x v="9"/>
    <n v="3"/>
    <n v="22"/>
    <s v="Popayán"/>
    <x v="5"/>
    <n v="86"/>
    <n v="86"/>
    <x v="0"/>
    <n v="258000"/>
    <n v="172"/>
    <n v="3000"/>
  </r>
  <r>
    <n v="12354"/>
    <x v="0"/>
    <x v="8"/>
    <n v="5"/>
    <n v="9"/>
    <s v="Pasto"/>
    <x v="5"/>
    <n v="265"/>
    <n v="265"/>
    <x v="2"/>
    <n v="1987500"/>
    <n v="662.5"/>
    <n v="7500"/>
  </r>
  <r>
    <n v="12355"/>
    <x v="0"/>
    <x v="3"/>
    <n v="8"/>
    <n v="12"/>
    <s v="Cúcuta"/>
    <x v="2"/>
    <n v="89"/>
    <n v="89"/>
    <x v="2"/>
    <n v="783200"/>
    <n v="338.2"/>
    <n v="8800"/>
  </r>
  <r>
    <n v="12356"/>
    <x v="0"/>
    <x v="3"/>
    <n v="8"/>
    <n v="9"/>
    <s v="Palmira"/>
    <x v="2"/>
    <n v="69"/>
    <n v="69"/>
    <x v="2"/>
    <n v="607200"/>
    <n v="262.2"/>
    <n v="8800"/>
  </r>
  <r>
    <n v="12357"/>
    <x v="0"/>
    <x v="9"/>
    <n v="3"/>
    <n v="28"/>
    <s v="Armenia"/>
    <x v="2"/>
    <n v="116"/>
    <n v="116"/>
    <x v="0"/>
    <n v="348000"/>
    <n v="232"/>
    <n v="3000"/>
  </r>
  <r>
    <n v="12358"/>
    <x v="0"/>
    <x v="9"/>
    <n v="3"/>
    <n v="20"/>
    <s v="Manizales"/>
    <x v="5"/>
    <n v="202"/>
    <n v="202"/>
    <x v="2"/>
    <n v="1515000"/>
    <n v="505"/>
    <n v="7500"/>
  </r>
  <r>
    <n v="12359"/>
    <x v="0"/>
    <x v="6"/>
    <n v="1"/>
    <n v="20"/>
    <s v="Montería"/>
    <x v="1"/>
    <n v="300"/>
    <n v="300"/>
    <x v="0"/>
    <n v="720000"/>
    <n v="420"/>
    <n v="2400"/>
  </r>
  <r>
    <n v="12360"/>
    <x v="0"/>
    <x v="11"/>
    <n v="7"/>
    <n v="11"/>
    <s v="Valledupar"/>
    <x v="5"/>
    <n v="294"/>
    <n v="294"/>
    <x v="3"/>
    <n v="1264200"/>
    <n v="676.2"/>
    <n v="4300"/>
  </r>
  <r>
    <n v="12361"/>
    <x v="0"/>
    <x v="8"/>
    <n v="5"/>
    <n v="8"/>
    <s v="Sincelejo"/>
    <x v="3"/>
    <n v="266"/>
    <n v="266"/>
    <x v="2"/>
    <n v="1995000"/>
    <n v="665"/>
    <n v="7500"/>
  </r>
  <r>
    <n v="12362"/>
    <x v="0"/>
    <x v="2"/>
    <n v="4"/>
    <n v="27"/>
    <s v="Barranquilla"/>
    <x v="3"/>
    <n v="83"/>
    <n v="83"/>
    <x v="0"/>
    <n v="249000"/>
    <n v="166"/>
    <n v="3000"/>
  </r>
  <r>
    <n v="12363"/>
    <x v="0"/>
    <x v="11"/>
    <n v="7"/>
    <n v="11"/>
    <s v="Villavicencio"/>
    <x v="3"/>
    <n v="52"/>
    <n v="52"/>
    <x v="2"/>
    <n v="457600"/>
    <n v="197.6"/>
    <n v="8800"/>
  </r>
  <r>
    <n v="12364"/>
    <x v="0"/>
    <x v="7"/>
    <n v="2"/>
    <n v="29"/>
    <s v="Popayán"/>
    <x v="4"/>
    <n v="246"/>
    <n v="246"/>
    <x v="0"/>
    <n v="590400"/>
    <n v="344.4"/>
    <n v="2400"/>
  </r>
  <r>
    <n v="12365"/>
    <x v="0"/>
    <x v="11"/>
    <n v="7"/>
    <n v="10"/>
    <s v="Cúcuta"/>
    <x v="4"/>
    <n v="134"/>
    <n v="134"/>
    <x v="1"/>
    <n v="938000"/>
    <n v="536"/>
    <n v="7000"/>
  </r>
  <r>
    <n v="12366"/>
    <x v="0"/>
    <x v="7"/>
    <n v="2"/>
    <n v="7"/>
    <s v="Pereira"/>
    <x v="2"/>
    <n v="62"/>
    <n v="62"/>
    <x v="2"/>
    <n v="545600"/>
    <n v="235.6"/>
    <n v="8800"/>
  </r>
  <r>
    <n v="12367"/>
    <x v="0"/>
    <x v="1"/>
    <n v="10"/>
    <n v="30"/>
    <s v="Bucaramanga"/>
    <x v="5"/>
    <n v="214"/>
    <n v="214"/>
    <x v="2"/>
    <n v="1605000"/>
    <n v="535"/>
    <n v="7500"/>
  </r>
  <r>
    <n v="12368"/>
    <x v="0"/>
    <x v="6"/>
    <n v="1"/>
    <n v="10"/>
    <s v="Pereira"/>
    <x v="5"/>
    <n v="118"/>
    <n v="118"/>
    <x v="2"/>
    <n v="1038400"/>
    <n v="448.4"/>
    <n v="8800"/>
  </r>
  <r>
    <n v="12369"/>
    <x v="0"/>
    <x v="2"/>
    <n v="4"/>
    <n v="10"/>
    <s v="Bucaramanga"/>
    <x v="0"/>
    <n v="61"/>
    <n v="61"/>
    <x v="0"/>
    <n v="183000"/>
    <n v="122"/>
    <n v="3000"/>
  </r>
  <r>
    <n v="12370"/>
    <x v="0"/>
    <x v="10"/>
    <n v="6"/>
    <n v="6"/>
    <s v="Bogotá"/>
    <x v="1"/>
    <n v="70"/>
    <n v="70"/>
    <x v="1"/>
    <n v="490000"/>
    <n v="280"/>
    <n v="7000"/>
  </r>
  <r>
    <n v="12371"/>
    <x v="0"/>
    <x v="5"/>
    <n v="9"/>
    <n v="29"/>
    <s v="Cúcuta"/>
    <x v="0"/>
    <n v="103"/>
    <n v="103"/>
    <x v="3"/>
    <n v="566500"/>
    <n v="360.5"/>
    <n v="5500"/>
  </r>
  <r>
    <n v="12372"/>
    <x v="0"/>
    <x v="7"/>
    <n v="2"/>
    <n v="6"/>
    <s v="Bucaramanga"/>
    <x v="2"/>
    <n v="242"/>
    <n v="242"/>
    <x v="3"/>
    <n v="1040600"/>
    <n v="556.6"/>
    <n v="4300"/>
  </r>
  <r>
    <n v="12373"/>
    <x v="0"/>
    <x v="6"/>
    <n v="1"/>
    <n v="28"/>
    <s v="Bogotá"/>
    <x v="5"/>
    <n v="177"/>
    <n v="177"/>
    <x v="1"/>
    <n v="1239000"/>
    <n v="708"/>
    <n v="7000"/>
  </r>
  <r>
    <n v="12374"/>
    <x v="0"/>
    <x v="2"/>
    <n v="4"/>
    <n v="28"/>
    <s v="Manizales"/>
    <x v="1"/>
    <n v="105"/>
    <n v="105"/>
    <x v="3"/>
    <n v="577500"/>
    <n v="367.5"/>
    <n v="5500"/>
  </r>
  <r>
    <n v="12375"/>
    <x v="0"/>
    <x v="3"/>
    <n v="8"/>
    <n v="15"/>
    <s v="Bucaramanga"/>
    <x v="3"/>
    <n v="116"/>
    <n v="116"/>
    <x v="1"/>
    <n v="812000"/>
    <n v="464"/>
    <n v="7000"/>
  </r>
  <r>
    <n v="12376"/>
    <x v="0"/>
    <x v="7"/>
    <n v="2"/>
    <n v="26"/>
    <s v="Villavicencio"/>
    <x v="4"/>
    <n v="100"/>
    <n v="100"/>
    <x v="2"/>
    <n v="880000"/>
    <n v="380"/>
    <n v="8800"/>
  </r>
  <r>
    <n v="12377"/>
    <x v="0"/>
    <x v="1"/>
    <n v="10"/>
    <n v="5"/>
    <s v="Villavicencio"/>
    <x v="3"/>
    <n v="160"/>
    <n v="160"/>
    <x v="1"/>
    <n v="1120000"/>
    <n v="640"/>
    <n v="7000"/>
  </r>
  <r>
    <n v="12378"/>
    <x v="0"/>
    <x v="5"/>
    <n v="9"/>
    <n v="20"/>
    <s v="Popayán"/>
    <x v="4"/>
    <n v="211"/>
    <n v="211"/>
    <x v="2"/>
    <n v="1582500"/>
    <n v="527.5"/>
    <n v="7500"/>
  </r>
  <r>
    <n v="12379"/>
    <x v="0"/>
    <x v="0"/>
    <n v="11"/>
    <n v="24"/>
    <s v="Palmira"/>
    <x v="3"/>
    <n v="76"/>
    <n v="76"/>
    <x v="1"/>
    <n v="532000"/>
    <n v="304"/>
    <n v="7000"/>
  </r>
  <r>
    <n v="12380"/>
    <x v="0"/>
    <x v="5"/>
    <n v="9"/>
    <n v="26"/>
    <s v="Bogotá"/>
    <x v="5"/>
    <n v="96"/>
    <n v="96"/>
    <x v="1"/>
    <n v="672000"/>
    <n v="384"/>
    <n v="7000"/>
  </r>
  <r>
    <n v="12381"/>
    <x v="0"/>
    <x v="9"/>
    <n v="3"/>
    <n v="2"/>
    <s v="Cali"/>
    <x v="1"/>
    <n v="75"/>
    <n v="75"/>
    <x v="3"/>
    <n v="412500"/>
    <n v="262.5"/>
    <n v="5500"/>
  </r>
  <r>
    <n v="12382"/>
    <x v="0"/>
    <x v="6"/>
    <n v="1"/>
    <n v="15"/>
    <s v="Cúcuta"/>
    <x v="4"/>
    <n v="176"/>
    <n v="176"/>
    <x v="1"/>
    <n v="1232000"/>
    <n v="704"/>
    <n v="7000"/>
  </r>
  <r>
    <n v="12383"/>
    <x v="0"/>
    <x v="9"/>
    <n v="3"/>
    <n v="15"/>
    <s v="Sincelejo"/>
    <x v="1"/>
    <n v="92"/>
    <n v="92"/>
    <x v="1"/>
    <n v="644000"/>
    <n v="368"/>
    <n v="7000"/>
  </r>
  <r>
    <n v="12384"/>
    <x v="0"/>
    <x v="8"/>
    <n v="5"/>
    <n v="6"/>
    <s v="Cúcuta"/>
    <x v="4"/>
    <n v="50"/>
    <n v="50"/>
    <x v="0"/>
    <n v="150000"/>
    <n v="100"/>
    <n v="3000"/>
  </r>
  <r>
    <n v="12385"/>
    <x v="0"/>
    <x v="2"/>
    <n v="4"/>
    <n v="25"/>
    <s v="Cartagena"/>
    <x v="1"/>
    <n v="283"/>
    <n v="283"/>
    <x v="2"/>
    <n v="2122500"/>
    <n v="707.5"/>
    <n v="7500"/>
  </r>
  <r>
    <n v="12386"/>
    <x v="0"/>
    <x v="8"/>
    <n v="5"/>
    <n v="24"/>
    <s v="Pasto"/>
    <x v="2"/>
    <n v="65"/>
    <n v="65"/>
    <x v="0"/>
    <n v="195000"/>
    <n v="130"/>
    <n v="3000"/>
  </r>
  <r>
    <n v="12387"/>
    <x v="0"/>
    <x v="3"/>
    <n v="8"/>
    <n v="22"/>
    <s v="Cúcuta"/>
    <x v="4"/>
    <n v="96"/>
    <n v="96"/>
    <x v="2"/>
    <n v="844800"/>
    <n v="364.8"/>
    <n v="8800"/>
  </r>
  <r>
    <n v="12388"/>
    <x v="0"/>
    <x v="4"/>
    <n v="12"/>
    <n v="20"/>
    <s v="Montería"/>
    <x v="0"/>
    <n v="104"/>
    <n v="104"/>
    <x v="3"/>
    <n v="572000"/>
    <n v="364"/>
    <n v="5500"/>
  </r>
  <r>
    <n v="12389"/>
    <x v="0"/>
    <x v="4"/>
    <n v="12"/>
    <n v="20"/>
    <s v="Popayán"/>
    <x v="1"/>
    <n v="64"/>
    <n v="64"/>
    <x v="0"/>
    <n v="192000"/>
    <n v="128"/>
    <n v="3000"/>
  </r>
  <r>
    <n v="12390"/>
    <x v="0"/>
    <x v="8"/>
    <n v="5"/>
    <n v="19"/>
    <s v="Valledupar"/>
    <x v="5"/>
    <n v="119"/>
    <n v="119"/>
    <x v="1"/>
    <n v="833000"/>
    <n v="476"/>
    <n v="7000"/>
  </r>
  <r>
    <n v="12391"/>
    <x v="0"/>
    <x v="7"/>
    <n v="2"/>
    <n v="25"/>
    <s v="Pereira"/>
    <x v="5"/>
    <n v="50"/>
    <n v="50"/>
    <x v="1"/>
    <n v="350000"/>
    <n v="200"/>
    <n v="7000"/>
  </r>
  <r>
    <n v="12392"/>
    <x v="0"/>
    <x v="7"/>
    <n v="2"/>
    <n v="9"/>
    <s v="Santa Marta"/>
    <x v="5"/>
    <n v="250"/>
    <n v="250"/>
    <x v="3"/>
    <n v="1075000"/>
    <n v="575"/>
    <n v="4300"/>
  </r>
  <r>
    <n v="12393"/>
    <x v="0"/>
    <x v="0"/>
    <n v="11"/>
    <n v="1"/>
    <s v="Montería"/>
    <x v="1"/>
    <n v="103"/>
    <n v="103"/>
    <x v="0"/>
    <n v="309000"/>
    <n v="206"/>
    <n v="3000"/>
  </r>
  <r>
    <n v="12394"/>
    <x v="0"/>
    <x v="1"/>
    <n v="10"/>
    <n v="3"/>
    <s v="Cúcuta"/>
    <x v="4"/>
    <n v="202"/>
    <n v="202"/>
    <x v="2"/>
    <n v="1515000"/>
    <n v="505"/>
    <n v="7500"/>
  </r>
  <r>
    <n v="12395"/>
    <x v="0"/>
    <x v="1"/>
    <n v="10"/>
    <n v="17"/>
    <s v="Pereira"/>
    <x v="0"/>
    <n v="233"/>
    <n v="233"/>
    <x v="2"/>
    <n v="1747500"/>
    <n v="582.5"/>
    <n v="7500"/>
  </r>
  <r>
    <n v="12396"/>
    <x v="0"/>
    <x v="8"/>
    <n v="5"/>
    <n v="16"/>
    <s v="Manizales"/>
    <x v="2"/>
    <n v="73"/>
    <n v="73"/>
    <x v="3"/>
    <n v="401500"/>
    <n v="255.5"/>
    <n v="5500"/>
  </r>
  <r>
    <n v="12397"/>
    <x v="0"/>
    <x v="6"/>
    <n v="1"/>
    <n v="5"/>
    <s v="Barranquilla"/>
    <x v="5"/>
    <n v="237"/>
    <n v="237"/>
    <x v="0"/>
    <n v="568800"/>
    <n v="331.8"/>
    <n v="2400"/>
  </r>
  <r>
    <n v="12398"/>
    <x v="0"/>
    <x v="9"/>
    <n v="3"/>
    <n v="30"/>
    <s v="Bucaramanga"/>
    <x v="4"/>
    <n v="66"/>
    <n v="66"/>
    <x v="3"/>
    <n v="363000"/>
    <n v="231"/>
    <n v="5500"/>
  </r>
  <r>
    <n v="12399"/>
    <x v="0"/>
    <x v="3"/>
    <n v="8"/>
    <n v="28"/>
    <s v="Manizales"/>
    <x v="0"/>
    <n v="114"/>
    <n v="114"/>
    <x v="2"/>
    <n v="1003200"/>
    <n v="433.2"/>
    <n v="8800"/>
  </r>
  <r>
    <n v="12400"/>
    <x v="0"/>
    <x v="2"/>
    <n v="4"/>
    <n v="4"/>
    <s v="Valledupar"/>
    <x v="3"/>
    <n v="265"/>
    <n v="265"/>
    <x v="2"/>
    <n v="1987500"/>
    <n v="662.5"/>
    <n v="7500"/>
  </r>
  <r>
    <n v="12401"/>
    <x v="0"/>
    <x v="10"/>
    <n v="6"/>
    <n v="25"/>
    <s v="Bucaramanga"/>
    <x v="2"/>
    <n v="56"/>
    <n v="56"/>
    <x v="0"/>
    <n v="168000"/>
    <n v="112"/>
    <n v="3000"/>
  </r>
  <r>
    <n v="12402"/>
    <x v="0"/>
    <x v="3"/>
    <n v="8"/>
    <n v="22"/>
    <s v="Bogotá"/>
    <x v="3"/>
    <n v="97"/>
    <n v="97"/>
    <x v="2"/>
    <n v="853600"/>
    <n v="368.6"/>
    <n v="8800"/>
  </r>
  <r>
    <n v="12403"/>
    <x v="0"/>
    <x v="11"/>
    <n v="7"/>
    <n v="8"/>
    <s v="Montería"/>
    <x v="0"/>
    <n v="80"/>
    <n v="80"/>
    <x v="2"/>
    <n v="704000"/>
    <n v="304"/>
    <n v="8800"/>
  </r>
  <r>
    <n v="12404"/>
    <x v="0"/>
    <x v="8"/>
    <n v="5"/>
    <n v="12"/>
    <s v="Manizales"/>
    <x v="1"/>
    <n v="91"/>
    <n v="91"/>
    <x v="0"/>
    <n v="273000"/>
    <n v="182"/>
    <n v="3000"/>
  </r>
  <r>
    <n v="12405"/>
    <x v="0"/>
    <x v="5"/>
    <n v="9"/>
    <n v="30"/>
    <s v="Valledupar"/>
    <x v="0"/>
    <n v="68"/>
    <n v="68"/>
    <x v="1"/>
    <n v="476000"/>
    <n v="272"/>
    <n v="7000"/>
  </r>
  <r>
    <n v="12406"/>
    <x v="0"/>
    <x v="11"/>
    <n v="7"/>
    <n v="8"/>
    <s v="Cali"/>
    <x v="1"/>
    <n v="219"/>
    <n v="219"/>
    <x v="3"/>
    <n v="941700"/>
    <n v="503.7"/>
    <n v="4300"/>
  </r>
  <r>
    <n v="12407"/>
    <x v="0"/>
    <x v="2"/>
    <n v="4"/>
    <n v="5"/>
    <s v="Bogotá"/>
    <x v="3"/>
    <n v="117"/>
    <n v="117"/>
    <x v="0"/>
    <n v="351000"/>
    <n v="234"/>
    <n v="3000"/>
  </r>
  <r>
    <n v="12408"/>
    <x v="0"/>
    <x v="4"/>
    <n v="12"/>
    <n v="19"/>
    <s v="Cartagena"/>
    <x v="1"/>
    <n v="112"/>
    <n v="112"/>
    <x v="3"/>
    <n v="616000"/>
    <n v="392"/>
    <n v="5500"/>
  </r>
  <r>
    <n v="12409"/>
    <x v="0"/>
    <x v="4"/>
    <n v="12"/>
    <n v="2"/>
    <s v="Manizales"/>
    <x v="4"/>
    <n v="298"/>
    <n v="298"/>
    <x v="2"/>
    <n v="2235000"/>
    <n v="745"/>
    <n v="7500"/>
  </r>
  <r>
    <n v="12410"/>
    <x v="0"/>
    <x v="0"/>
    <n v="11"/>
    <n v="19"/>
    <s v="Neiva"/>
    <x v="0"/>
    <n v="88"/>
    <n v="88"/>
    <x v="0"/>
    <n v="264000"/>
    <n v="176"/>
    <n v="3000"/>
  </r>
  <r>
    <n v="12411"/>
    <x v="0"/>
    <x v="1"/>
    <n v="10"/>
    <n v="4"/>
    <s v="Barranquilla"/>
    <x v="0"/>
    <n v="51"/>
    <n v="51"/>
    <x v="0"/>
    <n v="153000"/>
    <n v="102"/>
    <n v="3000"/>
  </r>
  <r>
    <n v="12412"/>
    <x v="0"/>
    <x v="8"/>
    <n v="5"/>
    <n v="2"/>
    <s v="Valledupar"/>
    <x v="2"/>
    <n v="67"/>
    <n v="67"/>
    <x v="0"/>
    <n v="201000"/>
    <n v="134"/>
    <n v="3000"/>
  </r>
  <r>
    <n v="12413"/>
    <x v="0"/>
    <x v="6"/>
    <n v="1"/>
    <n v="6"/>
    <s v="Neiva"/>
    <x v="1"/>
    <n v="77"/>
    <n v="77"/>
    <x v="2"/>
    <n v="677600"/>
    <n v="292.60000000000002"/>
    <n v="8800"/>
  </r>
  <r>
    <n v="12414"/>
    <x v="0"/>
    <x v="4"/>
    <n v="12"/>
    <n v="2"/>
    <s v="Santa Marta"/>
    <x v="1"/>
    <n v="110"/>
    <n v="110"/>
    <x v="3"/>
    <n v="605000"/>
    <n v="385"/>
    <n v="5500"/>
  </r>
  <r>
    <n v="12415"/>
    <x v="0"/>
    <x v="9"/>
    <n v="3"/>
    <n v="30"/>
    <s v="Cúcuta"/>
    <x v="4"/>
    <n v="294"/>
    <n v="294"/>
    <x v="2"/>
    <n v="2205000"/>
    <n v="735"/>
    <n v="7500"/>
  </r>
  <r>
    <n v="12416"/>
    <x v="0"/>
    <x v="10"/>
    <n v="6"/>
    <n v="29"/>
    <s v="Pereira"/>
    <x v="0"/>
    <n v="272"/>
    <n v="272"/>
    <x v="2"/>
    <n v="2040000"/>
    <n v="680"/>
    <n v="7500"/>
  </r>
  <r>
    <n v="12417"/>
    <x v="0"/>
    <x v="9"/>
    <n v="3"/>
    <n v="16"/>
    <s v="Pereira"/>
    <x v="0"/>
    <n v="68"/>
    <n v="68"/>
    <x v="0"/>
    <n v="204000"/>
    <n v="136"/>
    <n v="3000"/>
  </r>
  <r>
    <n v="12418"/>
    <x v="0"/>
    <x v="10"/>
    <n v="6"/>
    <n v="14"/>
    <s v="Bogotá"/>
    <x v="3"/>
    <n v="103"/>
    <n v="103"/>
    <x v="0"/>
    <n v="309000"/>
    <n v="206"/>
    <n v="3000"/>
  </r>
  <r>
    <n v="12419"/>
    <x v="0"/>
    <x v="11"/>
    <n v="7"/>
    <n v="12"/>
    <s v="Armenia"/>
    <x v="2"/>
    <n v="234"/>
    <n v="234"/>
    <x v="0"/>
    <n v="561600"/>
    <n v="327.60000000000002"/>
    <n v="2400"/>
  </r>
  <r>
    <n v="12420"/>
    <x v="0"/>
    <x v="6"/>
    <n v="1"/>
    <n v="27"/>
    <s v="Pereira"/>
    <x v="1"/>
    <n v="257"/>
    <n v="257"/>
    <x v="0"/>
    <n v="616800"/>
    <n v="359.8"/>
    <n v="2400"/>
  </r>
  <r>
    <n v="12421"/>
    <x v="0"/>
    <x v="0"/>
    <n v="11"/>
    <n v="27"/>
    <s v="Cali"/>
    <x v="3"/>
    <n v="107"/>
    <n v="107"/>
    <x v="0"/>
    <n v="321000"/>
    <n v="214"/>
    <n v="3000"/>
  </r>
  <r>
    <n v="12422"/>
    <x v="0"/>
    <x v="5"/>
    <n v="9"/>
    <n v="17"/>
    <s v="Villavicencio"/>
    <x v="3"/>
    <n v="233"/>
    <n v="233"/>
    <x v="2"/>
    <n v="1747500"/>
    <n v="582.5"/>
    <n v="7500"/>
  </r>
  <r>
    <n v="12423"/>
    <x v="0"/>
    <x v="3"/>
    <n v="8"/>
    <n v="1"/>
    <s v="Bogotá"/>
    <x v="5"/>
    <n v="96"/>
    <n v="96"/>
    <x v="1"/>
    <n v="672000"/>
    <n v="384"/>
    <n v="7000"/>
  </r>
  <r>
    <n v="12424"/>
    <x v="0"/>
    <x v="1"/>
    <n v="10"/>
    <n v="13"/>
    <s v="Cali"/>
    <x v="2"/>
    <n v="120"/>
    <n v="120"/>
    <x v="0"/>
    <n v="360000"/>
    <n v="240"/>
    <n v="3000"/>
  </r>
  <r>
    <n v="12425"/>
    <x v="0"/>
    <x v="8"/>
    <n v="5"/>
    <n v="11"/>
    <s v="Valledupar"/>
    <x v="4"/>
    <n v="67"/>
    <n v="67"/>
    <x v="3"/>
    <n v="368500"/>
    <n v="234.5"/>
    <n v="5500"/>
  </r>
  <r>
    <n v="12426"/>
    <x v="0"/>
    <x v="9"/>
    <n v="3"/>
    <n v="16"/>
    <s v="Santa Marta"/>
    <x v="2"/>
    <n v="108"/>
    <n v="108"/>
    <x v="3"/>
    <n v="594000"/>
    <n v="378"/>
    <n v="5500"/>
  </r>
  <r>
    <n v="12427"/>
    <x v="0"/>
    <x v="7"/>
    <n v="2"/>
    <n v="14"/>
    <s v="Santa Marta"/>
    <x v="3"/>
    <n v="65"/>
    <n v="65"/>
    <x v="1"/>
    <n v="455000"/>
    <n v="260"/>
    <n v="7000"/>
  </r>
  <r>
    <n v="12428"/>
    <x v="0"/>
    <x v="11"/>
    <n v="7"/>
    <n v="17"/>
    <s v="Sincelejo"/>
    <x v="2"/>
    <n v="67"/>
    <n v="67"/>
    <x v="1"/>
    <n v="469000"/>
    <n v="268"/>
    <n v="7000"/>
  </r>
  <r>
    <n v="12429"/>
    <x v="0"/>
    <x v="6"/>
    <n v="1"/>
    <n v="12"/>
    <s v="Villavicencio"/>
    <x v="1"/>
    <n v="216"/>
    <n v="216"/>
    <x v="0"/>
    <n v="518400"/>
    <n v="302.39999999999998"/>
    <n v="2400"/>
  </r>
  <r>
    <n v="12430"/>
    <x v="0"/>
    <x v="5"/>
    <n v="9"/>
    <n v="19"/>
    <s v="Valledupar"/>
    <x v="4"/>
    <n v="101"/>
    <n v="101"/>
    <x v="1"/>
    <n v="707000"/>
    <n v="404"/>
    <n v="7000"/>
  </r>
  <r>
    <n v="12431"/>
    <x v="0"/>
    <x v="7"/>
    <n v="2"/>
    <n v="10"/>
    <s v="Palmira"/>
    <x v="0"/>
    <n v="224"/>
    <n v="224"/>
    <x v="3"/>
    <n v="963200"/>
    <n v="515.20000000000005"/>
    <n v="4300"/>
  </r>
  <r>
    <n v="12432"/>
    <x v="0"/>
    <x v="5"/>
    <n v="9"/>
    <n v="19"/>
    <s v="Bucaramanga"/>
    <x v="0"/>
    <n v="117"/>
    <n v="117"/>
    <x v="3"/>
    <n v="643500"/>
    <n v="409.5"/>
    <n v="5500"/>
  </r>
  <r>
    <n v="12433"/>
    <x v="0"/>
    <x v="0"/>
    <n v="11"/>
    <n v="29"/>
    <s v="Armenia"/>
    <x v="1"/>
    <n v="101"/>
    <n v="101"/>
    <x v="0"/>
    <n v="303000"/>
    <n v="202"/>
    <n v="3000"/>
  </r>
  <r>
    <n v="12434"/>
    <x v="0"/>
    <x v="9"/>
    <n v="3"/>
    <n v="24"/>
    <s v="Palmira"/>
    <x v="5"/>
    <n v="83"/>
    <n v="83"/>
    <x v="0"/>
    <n v="249000"/>
    <n v="166"/>
    <n v="3000"/>
  </r>
  <r>
    <n v="12435"/>
    <x v="0"/>
    <x v="8"/>
    <n v="5"/>
    <n v="15"/>
    <s v="Bucaramanga"/>
    <x v="5"/>
    <n v="240"/>
    <n v="240"/>
    <x v="2"/>
    <n v="1800000"/>
    <n v="600"/>
    <n v="7500"/>
  </r>
  <r>
    <n v="12436"/>
    <x v="0"/>
    <x v="10"/>
    <n v="6"/>
    <n v="24"/>
    <s v="Bogotá"/>
    <x v="1"/>
    <n v="89"/>
    <n v="89"/>
    <x v="3"/>
    <n v="489500"/>
    <n v="311.5"/>
    <n v="5500"/>
  </r>
  <r>
    <n v="12437"/>
    <x v="0"/>
    <x v="6"/>
    <n v="1"/>
    <n v="9"/>
    <s v="Manizales"/>
    <x v="5"/>
    <n v="106"/>
    <n v="106"/>
    <x v="2"/>
    <n v="932800"/>
    <n v="402.8"/>
    <n v="8800"/>
  </r>
  <r>
    <n v="12438"/>
    <x v="0"/>
    <x v="3"/>
    <n v="8"/>
    <n v="25"/>
    <s v="Manizales"/>
    <x v="4"/>
    <n v="83"/>
    <n v="83"/>
    <x v="2"/>
    <n v="730400"/>
    <n v="315.39999999999998"/>
    <n v="8800"/>
  </r>
  <r>
    <n v="12439"/>
    <x v="0"/>
    <x v="9"/>
    <n v="3"/>
    <n v="26"/>
    <s v="Medellín"/>
    <x v="5"/>
    <n v="109"/>
    <n v="109"/>
    <x v="3"/>
    <n v="599500"/>
    <n v="381.5"/>
    <n v="5500"/>
  </r>
  <r>
    <n v="12440"/>
    <x v="0"/>
    <x v="10"/>
    <n v="6"/>
    <n v="15"/>
    <s v="Medellín"/>
    <x v="4"/>
    <n v="56"/>
    <n v="56"/>
    <x v="3"/>
    <n v="308000"/>
    <n v="196"/>
    <n v="5500"/>
  </r>
  <r>
    <n v="12441"/>
    <x v="0"/>
    <x v="1"/>
    <n v="10"/>
    <n v="5"/>
    <s v="Popayán"/>
    <x v="1"/>
    <n v="54"/>
    <n v="54"/>
    <x v="0"/>
    <n v="162000"/>
    <n v="108"/>
    <n v="3000"/>
  </r>
  <r>
    <n v="12442"/>
    <x v="0"/>
    <x v="0"/>
    <n v="11"/>
    <n v="10"/>
    <s v="Pasto"/>
    <x v="5"/>
    <n v="91"/>
    <n v="91"/>
    <x v="0"/>
    <n v="273000"/>
    <n v="182"/>
    <n v="3000"/>
  </r>
  <r>
    <n v="12443"/>
    <x v="0"/>
    <x v="1"/>
    <n v="10"/>
    <n v="16"/>
    <s v="Montería"/>
    <x v="0"/>
    <n v="225"/>
    <n v="225"/>
    <x v="2"/>
    <n v="1687500"/>
    <n v="562.5"/>
    <n v="7500"/>
  </r>
  <r>
    <n v="12444"/>
    <x v="0"/>
    <x v="8"/>
    <n v="5"/>
    <n v="29"/>
    <s v="Cúcuta"/>
    <x v="1"/>
    <n v="203"/>
    <n v="203"/>
    <x v="2"/>
    <n v="1522500"/>
    <n v="507.5"/>
    <n v="7500"/>
  </r>
  <r>
    <n v="12445"/>
    <x v="0"/>
    <x v="8"/>
    <n v="5"/>
    <n v="6"/>
    <s v="Pasto"/>
    <x v="1"/>
    <n v="92"/>
    <n v="92"/>
    <x v="3"/>
    <n v="506000"/>
    <n v="322"/>
    <n v="5500"/>
  </r>
  <r>
    <n v="12446"/>
    <x v="0"/>
    <x v="5"/>
    <n v="9"/>
    <n v="6"/>
    <s v="Bucaramanga"/>
    <x v="1"/>
    <n v="83"/>
    <n v="83"/>
    <x v="3"/>
    <n v="456500"/>
    <n v="290.5"/>
    <n v="5500"/>
  </r>
  <r>
    <n v="12447"/>
    <x v="0"/>
    <x v="6"/>
    <n v="1"/>
    <n v="5"/>
    <s v="Ibagué"/>
    <x v="3"/>
    <n v="295"/>
    <n v="295"/>
    <x v="0"/>
    <n v="708000"/>
    <n v="413"/>
    <n v="2400"/>
  </r>
  <r>
    <n v="12448"/>
    <x v="0"/>
    <x v="10"/>
    <n v="6"/>
    <n v="29"/>
    <s v="Bogotá"/>
    <x v="2"/>
    <n v="148"/>
    <n v="148"/>
    <x v="1"/>
    <n v="1036000"/>
    <n v="592"/>
    <n v="7000"/>
  </r>
  <r>
    <n v="12449"/>
    <x v="0"/>
    <x v="2"/>
    <n v="4"/>
    <n v="14"/>
    <s v="Ibagué"/>
    <x v="0"/>
    <n v="249"/>
    <n v="249"/>
    <x v="2"/>
    <n v="1867500"/>
    <n v="622.5"/>
    <n v="7500"/>
  </r>
  <r>
    <n v="12450"/>
    <x v="0"/>
    <x v="3"/>
    <n v="8"/>
    <n v="11"/>
    <s v="Sincelejo"/>
    <x v="1"/>
    <n v="287"/>
    <n v="287"/>
    <x v="0"/>
    <n v="688800"/>
    <n v="401.8"/>
    <n v="2400"/>
  </r>
  <r>
    <n v="12451"/>
    <x v="0"/>
    <x v="5"/>
    <n v="9"/>
    <n v="12"/>
    <s v="Pasto"/>
    <x v="1"/>
    <n v="175"/>
    <n v="175"/>
    <x v="1"/>
    <n v="1225000"/>
    <n v="700"/>
    <n v="7000"/>
  </r>
  <r>
    <n v="12452"/>
    <x v="0"/>
    <x v="2"/>
    <n v="4"/>
    <n v="21"/>
    <s v="Valledupar"/>
    <x v="4"/>
    <n v="115"/>
    <n v="115"/>
    <x v="3"/>
    <n v="632500"/>
    <n v="402.5"/>
    <n v="5500"/>
  </r>
  <r>
    <n v="12453"/>
    <x v="0"/>
    <x v="6"/>
    <n v="1"/>
    <n v="9"/>
    <s v="Pasto"/>
    <x v="4"/>
    <n v="92"/>
    <n v="92"/>
    <x v="2"/>
    <n v="809600"/>
    <n v="349.6"/>
    <n v="8800"/>
  </r>
  <r>
    <n v="12454"/>
    <x v="0"/>
    <x v="7"/>
    <n v="2"/>
    <n v="17"/>
    <s v="Valledupar"/>
    <x v="0"/>
    <n v="125"/>
    <n v="125"/>
    <x v="1"/>
    <n v="875000"/>
    <n v="500"/>
    <n v="7000"/>
  </r>
  <r>
    <n v="12455"/>
    <x v="0"/>
    <x v="3"/>
    <n v="8"/>
    <n v="3"/>
    <s v="Armenia"/>
    <x v="0"/>
    <n v="54"/>
    <n v="54"/>
    <x v="2"/>
    <n v="475200"/>
    <n v="205.2"/>
    <n v="8800"/>
  </r>
  <r>
    <n v="12456"/>
    <x v="0"/>
    <x v="5"/>
    <n v="9"/>
    <n v="1"/>
    <s v="Armenia"/>
    <x v="0"/>
    <n v="236"/>
    <n v="236"/>
    <x v="2"/>
    <n v="1770000"/>
    <n v="590"/>
    <n v="7500"/>
  </r>
  <r>
    <n v="12457"/>
    <x v="0"/>
    <x v="6"/>
    <n v="1"/>
    <n v="8"/>
    <s v="Cúcuta"/>
    <x v="4"/>
    <n v="265"/>
    <n v="265"/>
    <x v="3"/>
    <n v="1139500"/>
    <n v="609.5"/>
    <n v="4300"/>
  </r>
  <r>
    <n v="12458"/>
    <x v="0"/>
    <x v="2"/>
    <n v="4"/>
    <n v="10"/>
    <s v="Barranquilla"/>
    <x v="5"/>
    <n v="83"/>
    <n v="83"/>
    <x v="1"/>
    <n v="581000"/>
    <n v="332"/>
    <n v="7000"/>
  </r>
  <r>
    <n v="12459"/>
    <x v="0"/>
    <x v="3"/>
    <n v="8"/>
    <n v="7"/>
    <s v="Cali"/>
    <x v="1"/>
    <n v="64"/>
    <n v="64"/>
    <x v="1"/>
    <n v="448000"/>
    <n v="256"/>
    <n v="7000"/>
  </r>
  <r>
    <n v="12460"/>
    <x v="0"/>
    <x v="10"/>
    <n v="6"/>
    <n v="2"/>
    <s v="Cali"/>
    <x v="3"/>
    <n v="72"/>
    <n v="72"/>
    <x v="3"/>
    <n v="396000"/>
    <n v="252"/>
    <n v="5500"/>
  </r>
  <r>
    <n v="12461"/>
    <x v="0"/>
    <x v="4"/>
    <n v="12"/>
    <n v="28"/>
    <s v="Medellín"/>
    <x v="5"/>
    <n v="85"/>
    <n v="85"/>
    <x v="3"/>
    <n v="467500"/>
    <n v="297.5"/>
    <n v="5500"/>
  </r>
  <r>
    <n v="12462"/>
    <x v="0"/>
    <x v="0"/>
    <n v="11"/>
    <n v="17"/>
    <s v="Cúcuta"/>
    <x v="3"/>
    <n v="98"/>
    <n v="98"/>
    <x v="3"/>
    <n v="539000"/>
    <n v="343"/>
    <n v="5500"/>
  </r>
  <r>
    <n v="12463"/>
    <x v="0"/>
    <x v="7"/>
    <n v="2"/>
    <n v="4"/>
    <s v="Pasto"/>
    <x v="4"/>
    <n v="269"/>
    <n v="269"/>
    <x v="3"/>
    <n v="1156700"/>
    <n v="618.70000000000005"/>
    <n v="4300"/>
  </r>
  <r>
    <n v="12464"/>
    <x v="0"/>
    <x v="8"/>
    <n v="5"/>
    <n v="26"/>
    <s v="Villavicencio"/>
    <x v="5"/>
    <n v="90"/>
    <n v="90"/>
    <x v="0"/>
    <n v="270000"/>
    <n v="180"/>
    <n v="3000"/>
  </r>
  <r>
    <n v="12465"/>
    <x v="0"/>
    <x v="8"/>
    <n v="5"/>
    <n v="8"/>
    <s v="Cali"/>
    <x v="4"/>
    <n v="298"/>
    <n v="298"/>
    <x v="2"/>
    <n v="2235000"/>
    <n v="745"/>
    <n v="7500"/>
  </r>
  <r>
    <n v="12466"/>
    <x v="0"/>
    <x v="0"/>
    <n v="11"/>
    <n v="9"/>
    <s v="Cali"/>
    <x v="3"/>
    <n v="120"/>
    <n v="120"/>
    <x v="3"/>
    <n v="660000"/>
    <n v="420"/>
    <n v="5500"/>
  </r>
  <r>
    <n v="12467"/>
    <x v="0"/>
    <x v="8"/>
    <n v="5"/>
    <n v="7"/>
    <s v="Manizales"/>
    <x v="5"/>
    <n v="250"/>
    <n v="250"/>
    <x v="2"/>
    <n v="1875000"/>
    <n v="625"/>
    <n v="7500"/>
  </r>
  <r>
    <n v="12468"/>
    <x v="0"/>
    <x v="2"/>
    <n v="4"/>
    <n v="29"/>
    <s v="Ibagué"/>
    <x v="4"/>
    <n v="85"/>
    <n v="85"/>
    <x v="1"/>
    <n v="595000"/>
    <n v="340"/>
    <n v="7000"/>
  </r>
  <r>
    <n v="12469"/>
    <x v="0"/>
    <x v="11"/>
    <n v="7"/>
    <n v="26"/>
    <s v="Neiva"/>
    <x v="0"/>
    <n v="77"/>
    <n v="77"/>
    <x v="1"/>
    <n v="539000"/>
    <n v="308"/>
    <n v="7000"/>
  </r>
  <r>
    <n v="12470"/>
    <x v="0"/>
    <x v="10"/>
    <n v="6"/>
    <n v="29"/>
    <s v="Villavicencio"/>
    <x v="2"/>
    <n v="112"/>
    <n v="112"/>
    <x v="0"/>
    <n v="336000"/>
    <n v="224"/>
    <n v="3000"/>
  </r>
  <r>
    <n v="12471"/>
    <x v="0"/>
    <x v="5"/>
    <n v="9"/>
    <n v="21"/>
    <s v="Sincelejo"/>
    <x v="5"/>
    <n v="92"/>
    <n v="92"/>
    <x v="1"/>
    <n v="644000"/>
    <n v="368"/>
    <n v="7000"/>
  </r>
  <r>
    <n v="12472"/>
    <x v="0"/>
    <x v="8"/>
    <n v="5"/>
    <n v="27"/>
    <s v="Montería"/>
    <x v="1"/>
    <n v="113"/>
    <n v="113"/>
    <x v="0"/>
    <n v="339000"/>
    <n v="226"/>
    <n v="3000"/>
  </r>
  <r>
    <n v="12473"/>
    <x v="0"/>
    <x v="11"/>
    <n v="7"/>
    <n v="7"/>
    <s v="Sincelejo"/>
    <x v="4"/>
    <n v="73"/>
    <n v="73"/>
    <x v="2"/>
    <n v="642400"/>
    <n v="277.39999999999998"/>
    <n v="8800"/>
  </r>
  <r>
    <n v="12474"/>
    <x v="0"/>
    <x v="11"/>
    <n v="7"/>
    <n v="2"/>
    <s v="Popayán"/>
    <x v="2"/>
    <n v="247"/>
    <n v="247"/>
    <x v="3"/>
    <n v="1062100"/>
    <n v="568.1"/>
    <n v="4300"/>
  </r>
  <r>
    <n v="12475"/>
    <x v="0"/>
    <x v="5"/>
    <n v="9"/>
    <n v="15"/>
    <s v="Cali"/>
    <x v="5"/>
    <n v="79"/>
    <n v="79"/>
    <x v="3"/>
    <n v="434500"/>
    <n v="276.5"/>
    <n v="5500"/>
  </r>
  <r>
    <n v="12476"/>
    <x v="0"/>
    <x v="10"/>
    <n v="6"/>
    <n v="20"/>
    <s v="Cartagena"/>
    <x v="5"/>
    <n v="221"/>
    <n v="221"/>
    <x v="2"/>
    <n v="1657500"/>
    <n v="552.5"/>
    <n v="7500"/>
  </r>
  <r>
    <n v="12477"/>
    <x v="0"/>
    <x v="1"/>
    <n v="10"/>
    <n v="26"/>
    <s v="Pasto"/>
    <x v="1"/>
    <n v="204"/>
    <n v="204"/>
    <x v="2"/>
    <n v="1530000"/>
    <n v="510"/>
    <n v="7500"/>
  </r>
  <r>
    <n v="12478"/>
    <x v="0"/>
    <x v="2"/>
    <n v="4"/>
    <n v="27"/>
    <s v="Medellín"/>
    <x v="2"/>
    <n v="75"/>
    <n v="75"/>
    <x v="3"/>
    <n v="412500"/>
    <n v="262.5"/>
    <n v="5500"/>
  </r>
  <r>
    <n v="12479"/>
    <x v="0"/>
    <x v="10"/>
    <n v="6"/>
    <n v="3"/>
    <s v="Pasto"/>
    <x v="2"/>
    <n v="66"/>
    <n v="66"/>
    <x v="3"/>
    <n v="363000"/>
    <n v="231"/>
    <n v="5500"/>
  </r>
  <r>
    <n v="12480"/>
    <x v="0"/>
    <x v="4"/>
    <n v="12"/>
    <n v="9"/>
    <s v="Popayán"/>
    <x v="4"/>
    <n v="98"/>
    <n v="98"/>
    <x v="3"/>
    <n v="539000"/>
    <n v="343"/>
    <n v="5500"/>
  </r>
  <r>
    <n v="12481"/>
    <x v="0"/>
    <x v="4"/>
    <n v="12"/>
    <n v="5"/>
    <s v="Villavicencio"/>
    <x v="4"/>
    <n v="84"/>
    <n v="84"/>
    <x v="0"/>
    <n v="252000"/>
    <n v="168"/>
    <n v="3000"/>
  </r>
  <r>
    <n v="12482"/>
    <x v="0"/>
    <x v="8"/>
    <n v="5"/>
    <n v="1"/>
    <s v="Pasto"/>
    <x v="1"/>
    <n v="238"/>
    <n v="238"/>
    <x v="2"/>
    <n v="1785000"/>
    <n v="595"/>
    <n v="7500"/>
  </r>
  <r>
    <n v="12483"/>
    <x v="0"/>
    <x v="5"/>
    <n v="9"/>
    <n v="22"/>
    <s v="Cali"/>
    <x v="2"/>
    <n v="294"/>
    <n v="294"/>
    <x v="2"/>
    <n v="2205000"/>
    <n v="735"/>
    <n v="7500"/>
  </r>
  <r>
    <n v="12484"/>
    <x v="0"/>
    <x v="1"/>
    <n v="10"/>
    <n v="16"/>
    <s v="Palmira"/>
    <x v="4"/>
    <n v="233"/>
    <n v="233"/>
    <x v="2"/>
    <n v="1747500"/>
    <n v="582.5"/>
    <n v="7500"/>
  </r>
  <r>
    <n v="12485"/>
    <x v="0"/>
    <x v="9"/>
    <n v="3"/>
    <n v="15"/>
    <s v="Cali"/>
    <x v="3"/>
    <n v="65"/>
    <n v="65"/>
    <x v="3"/>
    <n v="357500"/>
    <n v="227.5"/>
    <n v="5500"/>
  </r>
  <r>
    <n v="12486"/>
    <x v="0"/>
    <x v="2"/>
    <n v="4"/>
    <n v="16"/>
    <s v="Barranquilla"/>
    <x v="3"/>
    <n v="290"/>
    <n v="290"/>
    <x v="2"/>
    <n v="2175000"/>
    <n v="725"/>
    <n v="7500"/>
  </r>
  <r>
    <n v="12487"/>
    <x v="0"/>
    <x v="5"/>
    <n v="9"/>
    <n v="26"/>
    <s v="Valledupar"/>
    <x v="2"/>
    <n v="75"/>
    <n v="75"/>
    <x v="0"/>
    <n v="225000"/>
    <n v="150"/>
    <n v="3000"/>
  </r>
  <r>
    <n v="12488"/>
    <x v="0"/>
    <x v="8"/>
    <n v="5"/>
    <n v="20"/>
    <s v="Cúcuta"/>
    <x v="2"/>
    <n v="71"/>
    <n v="71"/>
    <x v="3"/>
    <n v="390500"/>
    <n v="248.5"/>
    <n v="5500"/>
  </r>
  <r>
    <n v="12489"/>
    <x v="0"/>
    <x v="8"/>
    <n v="5"/>
    <n v="11"/>
    <s v="Bogotá"/>
    <x v="2"/>
    <n v="112"/>
    <n v="112"/>
    <x v="1"/>
    <n v="784000"/>
    <n v="448"/>
    <n v="7000"/>
  </r>
  <r>
    <n v="12490"/>
    <x v="0"/>
    <x v="7"/>
    <n v="2"/>
    <n v="22"/>
    <s v="Popayán"/>
    <x v="4"/>
    <n v="292"/>
    <n v="292"/>
    <x v="0"/>
    <n v="700800"/>
    <n v="408.8"/>
    <n v="2400"/>
  </r>
  <r>
    <n v="12491"/>
    <x v="0"/>
    <x v="0"/>
    <n v="11"/>
    <n v="30"/>
    <s v="Bucaramanga"/>
    <x v="3"/>
    <n v="118"/>
    <n v="118"/>
    <x v="0"/>
    <n v="354000"/>
    <n v="236"/>
    <n v="3000"/>
  </r>
  <r>
    <n v="12492"/>
    <x v="0"/>
    <x v="6"/>
    <n v="1"/>
    <n v="5"/>
    <s v="Sincelejo"/>
    <x v="4"/>
    <n v="235"/>
    <n v="235"/>
    <x v="3"/>
    <n v="1010500"/>
    <n v="540.5"/>
    <n v="4300"/>
  </r>
  <r>
    <n v="12493"/>
    <x v="0"/>
    <x v="7"/>
    <n v="2"/>
    <n v="3"/>
    <s v="Palmira"/>
    <x v="3"/>
    <n v="89"/>
    <n v="89"/>
    <x v="2"/>
    <n v="783200"/>
    <n v="338.2"/>
    <n v="8800"/>
  </r>
  <r>
    <n v="12494"/>
    <x v="0"/>
    <x v="11"/>
    <n v="7"/>
    <n v="10"/>
    <s v="Palmira"/>
    <x v="1"/>
    <n v="280"/>
    <n v="280"/>
    <x v="0"/>
    <n v="672000"/>
    <n v="392"/>
    <n v="2400"/>
  </r>
  <r>
    <n v="12495"/>
    <x v="0"/>
    <x v="9"/>
    <n v="3"/>
    <n v="25"/>
    <s v="Medellín"/>
    <x v="1"/>
    <n v="158"/>
    <n v="158"/>
    <x v="1"/>
    <n v="1106000"/>
    <n v="632"/>
    <n v="7000"/>
  </r>
  <r>
    <n v="12496"/>
    <x v="0"/>
    <x v="9"/>
    <n v="3"/>
    <n v="26"/>
    <s v="Sincelejo"/>
    <x v="2"/>
    <n v="94"/>
    <n v="94"/>
    <x v="3"/>
    <n v="517000"/>
    <n v="329"/>
    <n v="5500"/>
  </r>
  <r>
    <n v="12497"/>
    <x v="0"/>
    <x v="6"/>
    <n v="1"/>
    <n v="18"/>
    <s v="Santa Marta"/>
    <x v="5"/>
    <n v="60"/>
    <n v="60"/>
    <x v="2"/>
    <n v="528000"/>
    <n v="228"/>
    <n v="8800"/>
  </r>
  <r>
    <n v="12498"/>
    <x v="0"/>
    <x v="8"/>
    <n v="5"/>
    <n v="22"/>
    <s v="Bucaramanga"/>
    <x v="3"/>
    <n v="286"/>
    <n v="286"/>
    <x v="2"/>
    <n v="2145000"/>
    <n v="715"/>
    <n v="7500"/>
  </r>
  <r>
    <n v="12499"/>
    <x v="0"/>
    <x v="9"/>
    <n v="3"/>
    <n v="7"/>
    <s v="Pasto"/>
    <x v="0"/>
    <n v="111"/>
    <n v="111"/>
    <x v="1"/>
    <n v="777000"/>
    <n v="444"/>
    <n v="7000"/>
  </r>
  <r>
    <n v="12500"/>
    <x v="0"/>
    <x v="4"/>
    <n v="12"/>
    <n v="16"/>
    <s v="Neiva"/>
    <x v="3"/>
    <n v="106"/>
    <n v="106"/>
    <x v="0"/>
    <n v="318000"/>
    <n v="212"/>
    <n v="3000"/>
  </r>
  <r>
    <n v="12501"/>
    <x v="0"/>
    <x v="1"/>
    <n v="10"/>
    <n v="17"/>
    <s v="Ibagué"/>
    <x v="5"/>
    <n v="86"/>
    <n v="86"/>
    <x v="3"/>
    <n v="473000"/>
    <n v="301"/>
    <n v="5500"/>
  </r>
  <r>
    <n v="12502"/>
    <x v="0"/>
    <x v="8"/>
    <n v="5"/>
    <n v="2"/>
    <s v="Neiva"/>
    <x v="4"/>
    <n v="254"/>
    <n v="254"/>
    <x v="2"/>
    <n v="1905000"/>
    <n v="635"/>
    <n v="7500"/>
  </r>
  <r>
    <n v="12503"/>
    <x v="0"/>
    <x v="11"/>
    <n v="7"/>
    <n v="18"/>
    <s v="Armenia"/>
    <x v="0"/>
    <n v="60"/>
    <n v="60"/>
    <x v="1"/>
    <n v="420000"/>
    <n v="240"/>
    <n v="7000"/>
  </r>
  <r>
    <n v="12504"/>
    <x v="0"/>
    <x v="6"/>
    <n v="1"/>
    <n v="2"/>
    <s v="Manizales"/>
    <x v="4"/>
    <n v="65"/>
    <n v="65"/>
    <x v="1"/>
    <n v="455000"/>
    <n v="260"/>
    <n v="7000"/>
  </r>
  <r>
    <n v="12505"/>
    <x v="0"/>
    <x v="2"/>
    <n v="4"/>
    <n v="14"/>
    <s v="Bogotá"/>
    <x v="3"/>
    <n v="263"/>
    <n v="263"/>
    <x v="2"/>
    <n v="1972500"/>
    <n v="657.5"/>
    <n v="7500"/>
  </r>
  <r>
    <n v="12506"/>
    <x v="0"/>
    <x v="5"/>
    <n v="9"/>
    <n v="28"/>
    <s v="Barranquilla"/>
    <x v="5"/>
    <n v="229"/>
    <n v="229"/>
    <x v="2"/>
    <n v="1717500"/>
    <n v="572.5"/>
    <n v="7500"/>
  </r>
  <r>
    <n v="12507"/>
    <x v="0"/>
    <x v="7"/>
    <n v="2"/>
    <n v="13"/>
    <s v="Sincelejo"/>
    <x v="3"/>
    <n v="252"/>
    <n v="252"/>
    <x v="0"/>
    <n v="604800"/>
    <n v="352.8"/>
    <n v="2400"/>
  </r>
  <r>
    <n v="12508"/>
    <x v="0"/>
    <x v="3"/>
    <n v="8"/>
    <n v="27"/>
    <s v="Medellín"/>
    <x v="1"/>
    <n v="241"/>
    <n v="241"/>
    <x v="0"/>
    <n v="578400"/>
    <n v="337.4"/>
    <n v="2400"/>
  </r>
  <r>
    <n v="12509"/>
    <x v="0"/>
    <x v="5"/>
    <n v="9"/>
    <n v="15"/>
    <s v="Medellín"/>
    <x v="4"/>
    <n v="76"/>
    <n v="76"/>
    <x v="1"/>
    <n v="532000"/>
    <n v="304"/>
    <n v="7000"/>
  </r>
  <r>
    <n v="12510"/>
    <x v="0"/>
    <x v="3"/>
    <n v="8"/>
    <n v="24"/>
    <s v="Santa Marta"/>
    <x v="4"/>
    <n v="87"/>
    <n v="87"/>
    <x v="1"/>
    <n v="609000"/>
    <n v="348"/>
    <n v="7000"/>
  </r>
  <r>
    <n v="12511"/>
    <x v="0"/>
    <x v="2"/>
    <n v="4"/>
    <n v="29"/>
    <s v="Manizales"/>
    <x v="3"/>
    <n v="161"/>
    <n v="161"/>
    <x v="1"/>
    <n v="1127000"/>
    <n v="644"/>
    <n v="7000"/>
  </r>
  <r>
    <n v="12512"/>
    <x v="0"/>
    <x v="8"/>
    <n v="5"/>
    <n v="17"/>
    <s v="Cartagena"/>
    <x v="0"/>
    <n v="52"/>
    <n v="52"/>
    <x v="0"/>
    <n v="156000"/>
    <n v="104"/>
    <n v="3000"/>
  </r>
  <r>
    <n v="12513"/>
    <x v="0"/>
    <x v="3"/>
    <n v="8"/>
    <n v="15"/>
    <s v="Bucaramanga"/>
    <x v="0"/>
    <n v="60"/>
    <n v="60"/>
    <x v="2"/>
    <n v="528000"/>
    <n v="228"/>
    <n v="8800"/>
  </r>
  <r>
    <n v="12514"/>
    <x v="0"/>
    <x v="8"/>
    <n v="5"/>
    <n v="9"/>
    <s v="Cali"/>
    <x v="2"/>
    <n v="127"/>
    <n v="127"/>
    <x v="1"/>
    <n v="889000"/>
    <n v="508"/>
    <n v="7000"/>
  </r>
  <r>
    <n v="12515"/>
    <x v="0"/>
    <x v="4"/>
    <n v="12"/>
    <n v="19"/>
    <s v="Bucaramanga"/>
    <x v="0"/>
    <n v="235"/>
    <n v="235"/>
    <x v="2"/>
    <n v="1762500"/>
    <n v="587.5"/>
    <n v="7500"/>
  </r>
  <r>
    <n v="12516"/>
    <x v="0"/>
    <x v="0"/>
    <n v="11"/>
    <n v="22"/>
    <s v="Sincelejo"/>
    <x v="5"/>
    <n v="247"/>
    <n v="247"/>
    <x v="2"/>
    <n v="1852500"/>
    <n v="617.5"/>
    <n v="7500"/>
  </r>
  <r>
    <n v="12517"/>
    <x v="0"/>
    <x v="7"/>
    <n v="2"/>
    <n v="5"/>
    <s v="Manizales"/>
    <x v="0"/>
    <n v="282"/>
    <n v="282"/>
    <x v="0"/>
    <n v="676800"/>
    <n v="394.8"/>
    <n v="2400"/>
  </r>
  <r>
    <n v="12518"/>
    <x v="0"/>
    <x v="7"/>
    <n v="2"/>
    <n v="4"/>
    <s v="Pasto"/>
    <x v="5"/>
    <n v="216"/>
    <n v="216"/>
    <x v="0"/>
    <n v="518400"/>
    <n v="302.39999999999998"/>
    <n v="2400"/>
  </r>
  <r>
    <n v="12519"/>
    <x v="0"/>
    <x v="7"/>
    <n v="2"/>
    <n v="19"/>
    <s v="Valledupar"/>
    <x v="3"/>
    <n v="224"/>
    <n v="224"/>
    <x v="0"/>
    <n v="537600"/>
    <n v="313.60000000000002"/>
    <n v="2400"/>
  </r>
  <r>
    <n v="12520"/>
    <x v="0"/>
    <x v="0"/>
    <n v="11"/>
    <n v="6"/>
    <s v="Neiva"/>
    <x v="4"/>
    <n v="84"/>
    <n v="84"/>
    <x v="0"/>
    <n v="252000"/>
    <n v="168"/>
    <n v="3000"/>
  </r>
  <r>
    <n v="12521"/>
    <x v="0"/>
    <x v="10"/>
    <n v="6"/>
    <n v="17"/>
    <s v="Bucaramanga"/>
    <x v="5"/>
    <n v="117"/>
    <n v="117"/>
    <x v="3"/>
    <n v="643500"/>
    <n v="409.5"/>
    <n v="5500"/>
  </r>
  <r>
    <n v="12522"/>
    <x v="0"/>
    <x v="0"/>
    <n v="11"/>
    <n v="22"/>
    <s v="Barranquilla"/>
    <x v="0"/>
    <n v="59"/>
    <n v="59"/>
    <x v="0"/>
    <n v="177000"/>
    <n v="118"/>
    <n v="3000"/>
  </r>
  <r>
    <n v="12523"/>
    <x v="0"/>
    <x v="7"/>
    <n v="2"/>
    <n v="3"/>
    <s v="Sincelejo"/>
    <x v="5"/>
    <n v="112"/>
    <n v="112"/>
    <x v="2"/>
    <n v="985600"/>
    <n v="425.6"/>
    <n v="8800"/>
  </r>
  <r>
    <n v="12524"/>
    <x v="0"/>
    <x v="4"/>
    <n v="12"/>
    <n v="28"/>
    <s v="Neiva"/>
    <x v="3"/>
    <n v="110"/>
    <n v="110"/>
    <x v="0"/>
    <n v="330000"/>
    <n v="220"/>
    <n v="3000"/>
  </r>
  <r>
    <n v="12525"/>
    <x v="0"/>
    <x v="3"/>
    <n v="8"/>
    <n v="4"/>
    <s v="Popayán"/>
    <x v="1"/>
    <n v="69"/>
    <n v="69"/>
    <x v="2"/>
    <n v="607200"/>
    <n v="262.2"/>
    <n v="8800"/>
  </r>
  <r>
    <n v="12526"/>
    <x v="0"/>
    <x v="4"/>
    <n v="12"/>
    <n v="14"/>
    <s v="Cúcuta"/>
    <x v="3"/>
    <n v="81"/>
    <n v="81"/>
    <x v="3"/>
    <n v="445500"/>
    <n v="283.5"/>
    <n v="5500"/>
  </r>
  <r>
    <n v="12527"/>
    <x v="0"/>
    <x v="9"/>
    <n v="3"/>
    <n v="20"/>
    <s v="Cartagena"/>
    <x v="4"/>
    <n v="270"/>
    <n v="270"/>
    <x v="2"/>
    <n v="2025000"/>
    <n v="675"/>
    <n v="7500"/>
  </r>
  <r>
    <n v="12528"/>
    <x v="0"/>
    <x v="9"/>
    <n v="3"/>
    <n v="2"/>
    <s v="Bogotá"/>
    <x v="3"/>
    <n v="70"/>
    <n v="70"/>
    <x v="1"/>
    <n v="490000"/>
    <n v="280"/>
    <n v="7000"/>
  </r>
  <r>
    <n v="12529"/>
    <x v="0"/>
    <x v="10"/>
    <n v="6"/>
    <n v="18"/>
    <s v="Medellín"/>
    <x v="5"/>
    <n v="69"/>
    <n v="69"/>
    <x v="1"/>
    <n v="483000"/>
    <n v="276"/>
    <n v="7000"/>
  </r>
  <r>
    <n v="12530"/>
    <x v="0"/>
    <x v="4"/>
    <n v="12"/>
    <n v="1"/>
    <s v="Pereira"/>
    <x v="2"/>
    <n v="73"/>
    <n v="73"/>
    <x v="0"/>
    <n v="219000"/>
    <n v="146"/>
    <n v="3000"/>
  </r>
  <r>
    <n v="12531"/>
    <x v="0"/>
    <x v="0"/>
    <n v="11"/>
    <n v="8"/>
    <s v="Pasto"/>
    <x v="1"/>
    <n v="60"/>
    <n v="60"/>
    <x v="0"/>
    <n v="180000"/>
    <n v="120"/>
    <n v="3000"/>
  </r>
  <r>
    <n v="12532"/>
    <x v="0"/>
    <x v="9"/>
    <n v="3"/>
    <n v="25"/>
    <s v="Villavicencio"/>
    <x v="3"/>
    <n v="110"/>
    <n v="110"/>
    <x v="0"/>
    <n v="330000"/>
    <n v="220"/>
    <n v="3000"/>
  </r>
  <r>
    <n v="12533"/>
    <x v="0"/>
    <x v="7"/>
    <n v="2"/>
    <n v="21"/>
    <s v="Sincelejo"/>
    <x v="0"/>
    <n v="298"/>
    <n v="298"/>
    <x v="3"/>
    <n v="1281400"/>
    <n v="685.4"/>
    <n v="4300"/>
  </r>
  <r>
    <n v="12534"/>
    <x v="0"/>
    <x v="11"/>
    <n v="7"/>
    <n v="23"/>
    <s v="Ibagué"/>
    <x v="2"/>
    <n v="231"/>
    <n v="231"/>
    <x v="3"/>
    <n v="993300"/>
    <n v="531.29999999999995"/>
    <n v="4300"/>
  </r>
  <r>
    <n v="12535"/>
    <x v="0"/>
    <x v="7"/>
    <n v="2"/>
    <n v="26"/>
    <s v="Montería"/>
    <x v="5"/>
    <n v="73"/>
    <n v="73"/>
    <x v="2"/>
    <n v="642400"/>
    <n v="277.39999999999998"/>
    <n v="8800"/>
  </r>
  <r>
    <n v="12536"/>
    <x v="0"/>
    <x v="3"/>
    <n v="8"/>
    <n v="19"/>
    <s v="Neiva"/>
    <x v="3"/>
    <n v="52"/>
    <n v="52"/>
    <x v="2"/>
    <n v="457600"/>
    <n v="197.6"/>
    <n v="8800"/>
  </r>
  <r>
    <n v="12537"/>
    <x v="0"/>
    <x v="2"/>
    <n v="4"/>
    <n v="25"/>
    <s v="Valledupar"/>
    <x v="2"/>
    <n v="51"/>
    <n v="51"/>
    <x v="3"/>
    <n v="280500"/>
    <n v="178.5"/>
    <n v="5500"/>
  </r>
  <r>
    <n v="12538"/>
    <x v="0"/>
    <x v="6"/>
    <n v="1"/>
    <n v="1"/>
    <s v="Medellín"/>
    <x v="4"/>
    <n v="89"/>
    <n v="89"/>
    <x v="2"/>
    <n v="783200"/>
    <n v="338.2"/>
    <n v="8800"/>
  </r>
  <r>
    <n v="12539"/>
    <x v="0"/>
    <x v="2"/>
    <n v="4"/>
    <n v="21"/>
    <s v="Santa Marta"/>
    <x v="5"/>
    <n v="87"/>
    <n v="87"/>
    <x v="3"/>
    <n v="478500"/>
    <n v="304.5"/>
    <n v="5500"/>
  </r>
  <r>
    <n v="12540"/>
    <x v="0"/>
    <x v="1"/>
    <n v="10"/>
    <n v="2"/>
    <s v="Manizales"/>
    <x v="4"/>
    <n v="228"/>
    <n v="228"/>
    <x v="2"/>
    <n v="1710000"/>
    <n v="570"/>
    <n v="7500"/>
  </r>
  <r>
    <n v="12541"/>
    <x v="0"/>
    <x v="3"/>
    <n v="8"/>
    <n v="29"/>
    <s v="Ibagué"/>
    <x v="5"/>
    <n v="68"/>
    <n v="68"/>
    <x v="1"/>
    <n v="476000"/>
    <n v="272"/>
    <n v="7000"/>
  </r>
  <r>
    <n v="12542"/>
    <x v="0"/>
    <x v="5"/>
    <n v="9"/>
    <n v="23"/>
    <s v="Pasto"/>
    <x v="2"/>
    <n v="114"/>
    <n v="114"/>
    <x v="0"/>
    <n v="342000"/>
    <n v="228"/>
    <n v="3000"/>
  </r>
  <r>
    <n v="12543"/>
    <x v="0"/>
    <x v="5"/>
    <n v="9"/>
    <n v="29"/>
    <s v="Montería"/>
    <x v="2"/>
    <n v="160"/>
    <n v="160"/>
    <x v="1"/>
    <n v="1120000"/>
    <n v="640"/>
    <n v="7000"/>
  </r>
  <r>
    <n v="12544"/>
    <x v="0"/>
    <x v="10"/>
    <n v="6"/>
    <n v="18"/>
    <s v="Pasto"/>
    <x v="0"/>
    <n v="202"/>
    <n v="202"/>
    <x v="2"/>
    <n v="1515000"/>
    <n v="505"/>
    <n v="7500"/>
  </r>
  <r>
    <n v="12545"/>
    <x v="0"/>
    <x v="5"/>
    <n v="9"/>
    <n v="25"/>
    <s v="Sincelejo"/>
    <x v="5"/>
    <n v="299"/>
    <n v="299"/>
    <x v="2"/>
    <n v="2242500"/>
    <n v="747.5"/>
    <n v="7500"/>
  </r>
  <r>
    <n v="12546"/>
    <x v="0"/>
    <x v="0"/>
    <n v="11"/>
    <n v="3"/>
    <s v="Sincelejo"/>
    <x v="1"/>
    <n v="167"/>
    <n v="167"/>
    <x v="1"/>
    <n v="1169000"/>
    <n v="668"/>
    <n v="7000"/>
  </r>
  <r>
    <n v="12547"/>
    <x v="0"/>
    <x v="1"/>
    <n v="10"/>
    <n v="12"/>
    <s v="Popayán"/>
    <x v="3"/>
    <n v="208"/>
    <n v="208"/>
    <x v="2"/>
    <n v="1560000"/>
    <n v="520"/>
    <n v="7500"/>
  </r>
  <r>
    <n v="12548"/>
    <x v="0"/>
    <x v="8"/>
    <n v="5"/>
    <n v="27"/>
    <s v="Pasto"/>
    <x v="3"/>
    <n v="166"/>
    <n v="166"/>
    <x v="1"/>
    <n v="1162000"/>
    <n v="664"/>
    <n v="7000"/>
  </r>
  <r>
    <n v="12549"/>
    <x v="0"/>
    <x v="5"/>
    <n v="9"/>
    <n v="24"/>
    <s v="Cúcuta"/>
    <x v="2"/>
    <n v="255"/>
    <n v="255"/>
    <x v="2"/>
    <n v="1912500"/>
    <n v="637.5"/>
    <n v="7500"/>
  </r>
  <r>
    <n v="12550"/>
    <x v="0"/>
    <x v="7"/>
    <n v="2"/>
    <n v="7"/>
    <s v="Armenia"/>
    <x v="0"/>
    <n v="238"/>
    <n v="238"/>
    <x v="0"/>
    <n v="571200"/>
    <n v="333.2"/>
    <n v="2400"/>
  </r>
  <r>
    <n v="12551"/>
    <x v="0"/>
    <x v="2"/>
    <n v="4"/>
    <n v="20"/>
    <s v="Bucaramanga"/>
    <x v="5"/>
    <n v="83"/>
    <n v="83"/>
    <x v="3"/>
    <n v="456500"/>
    <n v="290.5"/>
    <n v="5500"/>
  </r>
  <r>
    <n v="12552"/>
    <x v="0"/>
    <x v="9"/>
    <n v="3"/>
    <n v="27"/>
    <s v="Valledupar"/>
    <x v="3"/>
    <n v="109"/>
    <n v="109"/>
    <x v="3"/>
    <n v="599500"/>
    <n v="381.5"/>
    <n v="5500"/>
  </r>
  <r>
    <n v="12553"/>
    <x v="0"/>
    <x v="11"/>
    <n v="7"/>
    <n v="10"/>
    <s v="Cúcuta"/>
    <x v="5"/>
    <n v="236"/>
    <n v="236"/>
    <x v="3"/>
    <n v="1014800"/>
    <n v="542.79999999999995"/>
    <n v="4300"/>
  </r>
  <r>
    <n v="12554"/>
    <x v="0"/>
    <x v="1"/>
    <n v="10"/>
    <n v="8"/>
    <s v="Villavicencio"/>
    <x v="4"/>
    <n v="242"/>
    <n v="242"/>
    <x v="2"/>
    <n v="1815000"/>
    <n v="605"/>
    <n v="7500"/>
  </r>
  <r>
    <n v="12555"/>
    <x v="0"/>
    <x v="6"/>
    <n v="1"/>
    <n v="24"/>
    <s v="Armenia"/>
    <x v="2"/>
    <n v="115"/>
    <n v="115"/>
    <x v="2"/>
    <n v="1012000"/>
    <n v="437"/>
    <n v="8800"/>
  </r>
  <r>
    <n v="12556"/>
    <x v="0"/>
    <x v="8"/>
    <n v="5"/>
    <n v="4"/>
    <s v="Neiva"/>
    <x v="2"/>
    <n v="232"/>
    <n v="232"/>
    <x v="2"/>
    <n v="1740000"/>
    <n v="580"/>
    <n v="7500"/>
  </r>
  <r>
    <n v="12557"/>
    <x v="0"/>
    <x v="0"/>
    <n v="11"/>
    <n v="19"/>
    <s v="Pasto"/>
    <x v="1"/>
    <n v="72"/>
    <n v="72"/>
    <x v="1"/>
    <n v="504000"/>
    <n v="288"/>
    <n v="7000"/>
  </r>
  <r>
    <n v="12558"/>
    <x v="0"/>
    <x v="3"/>
    <n v="8"/>
    <n v="6"/>
    <s v="Montería"/>
    <x v="2"/>
    <n v="218"/>
    <n v="218"/>
    <x v="0"/>
    <n v="523200"/>
    <n v="305.2"/>
    <n v="2400"/>
  </r>
  <r>
    <n v="12559"/>
    <x v="0"/>
    <x v="2"/>
    <n v="4"/>
    <n v="13"/>
    <s v="Manizales"/>
    <x v="0"/>
    <n v="257"/>
    <n v="257"/>
    <x v="2"/>
    <n v="1927500"/>
    <n v="642.5"/>
    <n v="7500"/>
  </r>
  <r>
    <n v="12560"/>
    <x v="0"/>
    <x v="6"/>
    <n v="1"/>
    <n v="13"/>
    <s v="Pasto"/>
    <x v="2"/>
    <n v="250"/>
    <n v="250"/>
    <x v="0"/>
    <n v="600000"/>
    <n v="350"/>
    <n v="2400"/>
  </r>
  <r>
    <n v="12561"/>
    <x v="0"/>
    <x v="1"/>
    <n v="10"/>
    <n v="27"/>
    <s v="Bucaramanga"/>
    <x v="5"/>
    <n v="104"/>
    <n v="104"/>
    <x v="3"/>
    <n v="572000"/>
    <n v="364"/>
    <n v="5500"/>
  </r>
  <r>
    <n v="12562"/>
    <x v="0"/>
    <x v="8"/>
    <n v="5"/>
    <n v="11"/>
    <s v="Cartagena"/>
    <x v="0"/>
    <n v="78"/>
    <n v="78"/>
    <x v="3"/>
    <n v="429000"/>
    <n v="273"/>
    <n v="5500"/>
  </r>
  <r>
    <n v="12563"/>
    <x v="0"/>
    <x v="9"/>
    <n v="3"/>
    <n v="22"/>
    <s v="Pereira"/>
    <x v="1"/>
    <n v="51"/>
    <n v="51"/>
    <x v="3"/>
    <n v="280500"/>
    <n v="178.5"/>
    <n v="5500"/>
  </r>
  <r>
    <n v="12564"/>
    <x v="0"/>
    <x v="2"/>
    <n v="4"/>
    <n v="6"/>
    <s v="Medellín"/>
    <x v="4"/>
    <n v="74"/>
    <n v="74"/>
    <x v="0"/>
    <n v="222000"/>
    <n v="148"/>
    <n v="3000"/>
  </r>
  <r>
    <n v="12565"/>
    <x v="0"/>
    <x v="7"/>
    <n v="2"/>
    <n v="10"/>
    <s v="Medellín"/>
    <x v="1"/>
    <n v="207"/>
    <n v="207"/>
    <x v="3"/>
    <n v="890100"/>
    <n v="476.1"/>
    <n v="4300"/>
  </r>
  <r>
    <n v="12566"/>
    <x v="0"/>
    <x v="6"/>
    <n v="1"/>
    <n v="27"/>
    <s v="Valledupar"/>
    <x v="2"/>
    <n v="236"/>
    <n v="236"/>
    <x v="3"/>
    <n v="1014800"/>
    <n v="542.79999999999995"/>
    <n v="4300"/>
  </r>
  <r>
    <n v="12567"/>
    <x v="0"/>
    <x v="4"/>
    <n v="12"/>
    <n v="21"/>
    <s v="Cúcuta"/>
    <x v="4"/>
    <n v="88"/>
    <n v="88"/>
    <x v="3"/>
    <n v="484000"/>
    <n v="308"/>
    <n v="5500"/>
  </r>
  <r>
    <n v="12568"/>
    <x v="0"/>
    <x v="8"/>
    <n v="5"/>
    <n v="6"/>
    <s v="Barranquilla"/>
    <x v="3"/>
    <n v="61"/>
    <n v="61"/>
    <x v="0"/>
    <n v="183000"/>
    <n v="122"/>
    <n v="3000"/>
  </r>
  <r>
    <n v="12569"/>
    <x v="0"/>
    <x v="3"/>
    <n v="8"/>
    <n v="26"/>
    <s v="Montería"/>
    <x v="5"/>
    <n v="177"/>
    <n v="177"/>
    <x v="1"/>
    <n v="1239000"/>
    <n v="708"/>
    <n v="7000"/>
  </r>
  <r>
    <n v="12570"/>
    <x v="0"/>
    <x v="6"/>
    <n v="1"/>
    <n v="13"/>
    <s v="Popayán"/>
    <x v="3"/>
    <n v="60"/>
    <n v="60"/>
    <x v="1"/>
    <n v="420000"/>
    <n v="240"/>
    <n v="7000"/>
  </r>
  <r>
    <n v="12571"/>
    <x v="0"/>
    <x v="3"/>
    <n v="8"/>
    <n v="18"/>
    <s v="Popayán"/>
    <x v="2"/>
    <n v="295"/>
    <n v="295"/>
    <x v="3"/>
    <n v="1268500"/>
    <n v="678.5"/>
    <n v="4300"/>
  </r>
  <r>
    <n v="12572"/>
    <x v="0"/>
    <x v="5"/>
    <n v="9"/>
    <n v="22"/>
    <s v="Cartagena"/>
    <x v="5"/>
    <n v="87"/>
    <n v="87"/>
    <x v="0"/>
    <n v="261000"/>
    <n v="174"/>
    <n v="3000"/>
  </r>
  <r>
    <n v="12573"/>
    <x v="0"/>
    <x v="1"/>
    <n v="10"/>
    <n v="3"/>
    <s v="Pereira"/>
    <x v="4"/>
    <n v="116"/>
    <n v="116"/>
    <x v="1"/>
    <n v="812000"/>
    <n v="464"/>
    <n v="7000"/>
  </r>
  <r>
    <n v="12574"/>
    <x v="0"/>
    <x v="2"/>
    <n v="4"/>
    <n v="19"/>
    <s v="Montería"/>
    <x v="2"/>
    <n v="228"/>
    <n v="228"/>
    <x v="2"/>
    <n v="1710000"/>
    <n v="570"/>
    <n v="7500"/>
  </r>
  <r>
    <n v="12575"/>
    <x v="0"/>
    <x v="4"/>
    <n v="12"/>
    <n v="3"/>
    <s v="Santa Marta"/>
    <x v="2"/>
    <n v="57"/>
    <n v="57"/>
    <x v="0"/>
    <n v="171000"/>
    <n v="114"/>
    <n v="3000"/>
  </r>
  <r>
    <n v="12576"/>
    <x v="0"/>
    <x v="10"/>
    <n v="6"/>
    <n v="4"/>
    <s v="Popayán"/>
    <x v="3"/>
    <n v="226"/>
    <n v="226"/>
    <x v="2"/>
    <n v="1695000"/>
    <n v="565"/>
    <n v="7500"/>
  </r>
  <r>
    <n v="12577"/>
    <x v="0"/>
    <x v="4"/>
    <n v="12"/>
    <n v="21"/>
    <s v="Cúcuta"/>
    <x v="4"/>
    <n v="239"/>
    <n v="239"/>
    <x v="2"/>
    <n v="1792500"/>
    <n v="597.5"/>
    <n v="7500"/>
  </r>
  <r>
    <n v="12578"/>
    <x v="0"/>
    <x v="11"/>
    <n v="7"/>
    <n v="4"/>
    <s v="Pasto"/>
    <x v="4"/>
    <n v="250"/>
    <n v="250"/>
    <x v="0"/>
    <n v="600000"/>
    <n v="350"/>
    <n v="2400"/>
  </r>
  <r>
    <n v="12579"/>
    <x v="0"/>
    <x v="5"/>
    <n v="9"/>
    <n v="18"/>
    <s v="Medellín"/>
    <x v="3"/>
    <n v="241"/>
    <n v="241"/>
    <x v="2"/>
    <n v="1807500"/>
    <n v="602.5"/>
    <n v="7500"/>
  </r>
  <r>
    <n v="12580"/>
    <x v="0"/>
    <x v="0"/>
    <n v="11"/>
    <n v="29"/>
    <s v="Santa Marta"/>
    <x v="5"/>
    <n v="258"/>
    <n v="258"/>
    <x v="2"/>
    <n v="1935000"/>
    <n v="645"/>
    <n v="7500"/>
  </r>
  <r>
    <n v="12581"/>
    <x v="0"/>
    <x v="9"/>
    <n v="3"/>
    <n v="4"/>
    <s v="Bogotá"/>
    <x v="4"/>
    <n v="59"/>
    <n v="59"/>
    <x v="3"/>
    <n v="324500"/>
    <n v="206.5"/>
    <n v="5500"/>
  </r>
  <r>
    <n v="12582"/>
    <x v="0"/>
    <x v="6"/>
    <n v="1"/>
    <n v="7"/>
    <s v="Valledupar"/>
    <x v="0"/>
    <n v="65"/>
    <n v="65"/>
    <x v="1"/>
    <n v="455000"/>
    <n v="260"/>
    <n v="7000"/>
  </r>
  <r>
    <n v="12583"/>
    <x v="0"/>
    <x v="2"/>
    <n v="4"/>
    <n v="30"/>
    <s v="Montería"/>
    <x v="2"/>
    <n v="57"/>
    <n v="57"/>
    <x v="3"/>
    <n v="313500"/>
    <n v="199.5"/>
    <n v="5500"/>
  </r>
  <r>
    <n v="12584"/>
    <x v="0"/>
    <x v="4"/>
    <n v="12"/>
    <n v="24"/>
    <s v="Villavicencio"/>
    <x v="3"/>
    <n v="100"/>
    <n v="100"/>
    <x v="0"/>
    <n v="300000"/>
    <n v="200"/>
    <n v="3000"/>
  </r>
  <r>
    <n v="12585"/>
    <x v="0"/>
    <x v="8"/>
    <n v="5"/>
    <n v="10"/>
    <s v="Neiva"/>
    <x v="3"/>
    <n v="258"/>
    <n v="258"/>
    <x v="2"/>
    <n v="1935000"/>
    <n v="645"/>
    <n v="7500"/>
  </r>
  <r>
    <n v="12586"/>
    <x v="0"/>
    <x v="9"/>
    <n v="3"/>
    <n v="5"/>
    <s v="Bucaramanga"/>
    <x v="0"/>
    <n v="273"/>
    <n v="273"/>
    <x v="2"/>
    <n v="2047500"/>
    <n v="682.5"/>
    <n v="7500"/>
  </r>
  <r>
    <n v="12587"/>
    <x v="0"/>
    <x v="0"/>
    <n v="11"/>
    <n v="16"/>
    <s v="Ibagué"/>
    <x v="5"/>
    <n v="111"/>
    <n v="111"/>
    <x v="3"/>
    <n v="610500"/>
    <n v="388.5"/>
    <n v="5500"/>
  </r>
  <r>
    <n v="12588"/>
    <x v="0"/>
    <x v="4"/>
    <n v="12"/>
    <n v="26"/>
    <s v="Pasto"/>
    <x v="4"/>
    <n v="149"/>
    <n v="149"/>
    <x v="1"/>
    <n v="1043000"/>
    <n v="596"/>
    <n v="7000"/>
  </r>
  <r>
    <n v="12589"/>
    <x v="0"/>
    <x v="3"/>
    <n v="8"/>
    <n v="23"/>
    <s v="Pasto"/>
    <x v="3"/>
    <n v="297"/>
    <n v="297"/>
    <x v="3"/>
    <n v="1277100"/>
    <n v="683.1"/>
    <n v="4300"/>
  </r>
  <r>
    <n v="12590"/>
    <x v="0"/>
    <x v="11"/>
    <n v="7"/>
    <n v="10"/>
    <s v="Neiva"/>
    <x v="1"/>
    <n v="110"/>
    <n v="110"/>
    <x v="2"/>
    <n v="968000"/>
    <n v="418"/>
    <n v="8800"/>
  </r>
  <r>
    <n v="12591"/>
    <x v="0"/>
    <x v="3"/>
    <n v="8"/>
    <n v="8"/>
    <s v="Ibagué"/>
    <x v="4"/>
    <n v="90"/>
    <n v="90"/>
    <x v="2"/>
    <n v="792000"/>
    <n v="342"/>
    <n v="8800"/>
  </r>
  <r>
    <n v="12592"/>
    <x v="0"/>
    <x v="5"/>
    <n v="9"/>
    <n v="22"/>
    <s v="Popayán"/>
    <x v="5"/>
    <n v="107"/>
    <n v="107"/>
    <x v="0"/>
    <n v="321000"/>
    <n v="214"/>
    <n v="3000"/>
  </r>
  <r>
    <n v="12593"/>
    <x v="0"/>
    <x v="8"/>
    <n v="5"/>
    <n v="4"/>
    <s v="Santa Marta"/>
    <x v="5"/>
    <n v="161"/>
    <n v="161"/>
    <x v="1"/>
    <n v="1127000"/>
    <n v="644"/>
    <n v="7000"/>
  </r>
  <r>
    <n v="12594"/>
    <x v="0"/>
    <x v="7"/>
    <n v="2"/>
    <n v="16"/>
    <s v="Palmira"/>
    <x v="2"/>
    <n v="99"/>
    <n v="99"/>
    <x v="1"/>
    <n v="693000"/>
    <n v="396"/>
    <n v="7000"/>
  </r>
  <r>
    <n v="12595"/>
    <x v="0"/>
    <x v="10"/>
    <n v="6"/>
    <n v="5"/>
    <s v="Popayán"/>
    <x v="0"/>
    <n v="50"/>
    <n v="50"/>
    <x v="0"/>
    <n v="150000"/>
    <n v="100"/>
    <n v="3000"/>
  </r>
  <r>
    <n v="12596"/>
    <x v="0"/>
    <x v="9"/>
    <n v="3"/>
    <n v="7"/>
    <s v="Ibagué"/>
    <x v="1"/>
    <n v="122"/>
    <n v="122"/>
    <x v="1"/>
    <n v="854000"/>
    <n v="488"/>
    <n v="7000"/>
  </r>
  <r>
    <n v="12597"/>
    <x v="0"/>
    <x v="9"/>
    <n v="3"/>
    <n v="19"/>
    <s v="Santa Marta"/>
    <x v="5"/>
    <n v="89"/>
    <n v="89"/>
    <x v="0"/>
    <n v="267000"/>
    <n v="178"/>
    <n v="3000"/>
  </r>
  <r>
    <n v="12598"/>
    <x v="0"/>
    <x v="4"/>
    <n v="12"/>
    <n v="11"/>
    <s v="Medellín"/>
    <x v="3"/>
    <n v="146"/>
    <n v="146"/>
    <x v="1"/>
    <n v="1022000"/>
    <n v="584"/>
    <n v="7000"/>
  </r>
  <r>
    <n v="12599"/>
    <x v="0"/>
    <x v="10"/>
    <n v="6"/>
    <n v="17"/>
    <s v="Palmira"/>
    <x v="2"/>
    <n v="146"/>
    <n v="146"/>
    <x v="1"/>
    <n v="1022000"/>
    <n v="584"/>
    <n v="7000"/>
  </r>
  <r>
    <n v="12600"/>
    <x v="0"/>
    <x v="3"/>
    <n v="8"/>
    <n v="2"/>
    <s v="Cali"/>
    <x v="1"/>
    <n v="208"/>
    <n v="208"/>
    <x v="3"/>
    <n v="894400"/>
    <n v="478.4"/>
    <n v="4300"/>
  </r>
  <r>
    <n v="12601"/>
    <x v="0"/>
    <x v="11"/>
    <n v="7"/>
    <n v="26"/>
    <s v="Barranquilla"/>
    <x v="5"/>
    <n v="112"/>
    <n v="112"/>
    <x v="1"/>
    <n v="784000"/>
    <n v="448"/>
    <n v="7000"/>
  </r>
  <r>
    <n v="12602"/>
    <x v="0"/>
    <x v="11"/>
    <n v="7"/>
    <n v="10"/>
    <s v="Armenia"/>
    <x v="0"/>
    <n v="97"/>
    <n v="97"/>
    <x v="1"/>
    <n v="679000"/>
    <n v="388"/>
    <n v="7000"/>
  </r>
  <r>
    <n v="12603"/>
    <x v="0"/>
    <x v="5"/>
    <n v="9"/>
    <n v="6"/>
    <s v="Valledupar"/>
    <x v="2"/>
    <n v="118"/>
    <n v="118"/>
    <x v="1"/>
    <n v="826000"/>
    <n v="472"/>
    <n v="7000"/>
  </r>
  <r>
    <n v="12604"/>
    <x v="0"/>
    <x v="11"/>
    <n v="7"/>
    <n v="30"/>
    <s v="Cartagena"/>
    <x v="1"/>
    <n v="255"/>
    <n v="255"/>
    <x v="3"/>
    <n v="1096500"/>
    <n v="586.5"/>
    <n v="4300"/>
  </r>
  <r>
    <n v="12605"/>
    <x v="0"/>
    <x v="8"/>
    <n v="5"/>
    <n v="28"/>
    <s v="Popayán"/>
    <x v="4"/>
    <n v="281"/>
    <n v="281"/>
    <x v="2"/>
    <n v="2107500"/>
    <n v="702.5"/>
    <n v="7500"/>
  </r>
  <r>
    <n v="12606"/>
    <x v="0"/>
    <x v="9"/>
    <n v="3"/>
    <n v="30"/>
    <s v="Sincelejo"/>
    <x v="4"/>
    <n v="106"/>
    <n v="106"/>
    <x v="3"/>
    <n v="583000"/>
    <n v="371"/>
    <n v="5500"/>
  </r>
  <r>
    <n v="12607"/>
    <x v="0"/>
    <x v="0"/>
    <n v="11"/>
    <n v="4"/>
    <s v="Barranquilla"/>
    <x v="1"/>
    <n v="83"/>
    <n v="83"/>
    <x v="3"/>
    <n v="456500"/>
    <n v="290.5"/>
    <n v="5500"/>
  </r>
  <r>
    <n v="12608"/>
    <x v="0"/>
    <x v="6"/>
    <n v="1"/>
    <n v="29"/>
    <s v="Armenia"/>
    <x v="4"/>
    <n v="57"/>
    <n v="57"/>
    <x v="1"/>
    <n v="399000"/>
    <n v="228"/>
    <n v="7000"/>
  </r>
  <r>
    <n v="12609"/>
    <x v="0"/>
    <x v="5"/>
    <n v="9"/>
    <n v="5"/>
    <s v="Manizales"/>
    <x v="4"/>
    <n v="85"/>
    <n v="85"/>
    <x v="0"/>
    <n v="255000"/>
    <n v="170"/>
    <n v="3000"/>
  </r>
  <r>
    <n v="12610"/>
    <x v="0"/>
    <x v="8"/>
    <n v="5"/>
    <n v="29"/>
    <s v="Valledupar"/>
    <x v="2"/>
    <n v="92"/>
    <n v="92"/>
    <x v="1"/>
    <n v="644000"/>
    <n v="368"/>
    <n v="7000"/>
  </r>
  <r>
    <n v="12611"/>
    <x v="0"/>
    <x v="6"/>
    <n v="1"/>
    <n v="16"/>
    <s v="Villavicencio"/>
    <x v="3"/>
    <n v="203"/>
    <n v="203"/>
    <x v="3"/>
    <n v="872900"/>
    <n v="466.9"/>
    <n v="4300"/>
  </r>
  <r>
    <n v="12612"/>
    <x v="0"/>
    <x v="2"/>
    <n v="4"/>
    <n v="29"/>
    <s v="Valledupar"/>
    <x v="0"/>
    <n v="76"/>
    <n v="76"/>
    <x v="0"/>
    <n v="228000"/>
    <n v="152"/>
    <n v="3000"/>
  </r>
  <r>
    <n v="12613"/>
    <x v="0"/>
    <x v="9"/>
    <n v="3"/>
    <n v="17"/>
    <s v="Bogotá"/>
    <x v="2"/>
    <n v="224"/>
    <n v="224"/>
    <x v="2"/>
    <n v="1680000"/>
    <n v="560"/>
    <n v="7500"/>
  </r>
  <r>
    <n v="12614"/>
    <x v="0"/>
    <x v="11"/>
    <n v="7"/>
    <n v="25"/>
    <s v="Palmira"/>
    <x v="3"/>
    <n v="248"/>
    <n v="248"/>
    <x v="3"/>
    <n v="1066400"/>
    <n v="570.4"/>
    <n v="4300"/>
  </r>
  <r>
    <n v="12615"/>
    <x v="0"/>
    <x v="8"/>
    <n v="5"/>
    <n v="30"/>
    <s v="Bucaramanga"/>
    <x v="4"/>
    <n v="50"/>
    <n v="50"/>
    <x v="1"/>
    <n v="350000"/>
    <n v="200"/>
    <n v="7000"/>
  </r>
  <r>
    <n v="12616"/>
    <x v="0"/>
    <x v="3"/>
    <n v="8"/>
    <n v="8"/>
    <s v="Pereira"/>
    <x v="3"/>
    <n v="145"/>
    <n v="145"/>
    <x v="1"/>
    <n v="1015000"/>
    <n v="580"/>
    <n v="7000"/>
  </r>
  <r>
    <n v="12617"/>
    <x v="0"/>
    <x v="0"/>
    <n v="11"/>
    <n v="29"/>
    <s v="Popayán"/>
    <x v="4"/>
    <n v="115"/>
    <n v="115"/>
    <x v="0"/>
    <n v="345000"/>
    <n v="230"/>
    <n v="3000"/>
  </r>
  <r>
    <n v="12618"/>
    <x v="0"/>
    <x v="11"/>
    <n v="7"/>
    <n v="26"/>
    <s v="Cali"/>
    <x v="3"/>
    <n v="262"/>
    <n v="262"/>
    <x v="3"/>
    <n v="1126600"/>
    <n v="602.6"/>
    <n v="4300"/>
  </r>
  <r>
    <n v="12619"/>
    <x v="0"/>
    <x v="11"/>
    <n v="7"/>
    <n v="29"/>
    <s v="Barranquilla"/>
    <x v="3"/>
    <n v="153"/>
    <n v="153"/>
    <x v="1"/>
    <n v="1071000"/>
    <n v="612"/>
    <n v="7000"/>
  </r>
  <r>
    <n v="12620"/>
    <x v="0"/>
    <x v="2"/>
    <n v="4"/>
    <n v="18"/>
    <s v="Santa Marta"/>
    <x v="4"/>
    <n v="92"/>
    <n v="92"/>
    <x v="0"/>
    <n v="276000"/>
    <n v="184"/>
    <n v="3000"/>
  </r>
  <r>
    <n v="12621"/>
    <x v="0"/>
    <x v="10"/>
    <n v="6"/>
    <n v="7"/>
    <s v="Medellín"/>
    <x v="5"/>
    <n v="115"/>
    <n v="115"/>
    <x v="3"/>
    <n v="632500"/>
    <n v="402.5"/>
    <n v="5500"/>
  </r>
  <r>
    <n v="12622"/>
    <x v="0"/>
    <x v="6"/>
    <n v="1"/>
    <n v="17"/>
    <s v="Pasto"/>
    <x v="1"/>
    <n v="260"/>
    <n v="260"/>
    <x v="3"/>
    <n v="1118000"/>
    <n v="598"/>
    <n v="4300"/>
  </r>
  <r>
    <n v="12623"/>
    <x v="0"/>
    <x v="0"/>
    <n v="11"/>
    <n v="5"/>
    <s v="Villavicencio"/>
    <x v="0"/>
    <n v="79"/>
    <n v="79"/>
    <x v="3"/>
    <n v="434500"/>
    <n v="276.5"/>
    <n v="5500"/>
  </r>
  <r>
    <n v="12624"/>
    <x v="0"/>
    <x v="11"/>
    <n v="7"/>
    <n v="11"/>
    <s v="Bogotá"/>
    <x v="2"/>
    <n v="284"/>
    <n v="284"/>
    <x v="3"/>
    <n v="1221200"/>
    <n v="653.20000000000005"/>
    <n v="4300"/>
  </r>
  <r>
    <n v="12625"/>
    <x v="0"/>
    <x v="9"/>
    <n v="3"/>
    <n v="24"/>
    <s v="Ibagué"/>
    <x v="4"/>
    <n v="65"/>
    <n v="65"/>
    <x v="3"/>
    <n v="357500"/>
    <n v="227.5"/>
    <n v="5500"/>
  </r>
  <r>
    <n v="12626"/>
    <x v="0"/>
    <x v="0"/>
    <n v="11"/>
    <n v="10"/>
    <s v="Neiva"/>
    <x v="1"/>
    <n v="58"/>
    <n v="58"/>
    <x v="1"/>
    <n v="406000"/>
    <n v="232"/>
    <n v="7000"/>
  </r>
  <r>
    <n v="12627"/>
    <x v="0"/>
    <x v="7"/>
    <n v="2"/>
    <n v="26"/>
    <s v="Ibagué"/>
    <x v="5"/>
    <n v="286"/>
    <n v="286"/>
    <x v="0"/>
    <n v="686400"/>
    <n v="400.4"/>
    <n v="2400"/>
  </r>
  <r>
    <n v="12628"/>
    <x v="0"/>
    <x v="10"/>
    <n v="6"/>
    <n v="20"/>
    <s v="Cartagena"/>
    <x v="4"/>
    <n v="171"/>
    <n v="171"/>
    <x v="1"/>
    <n v="1197000"/>
    <n v="684"/>
    <n v="7000"/>
  </r>
  <r>
    <n v="12629"/>
    <x v="0"/>
    <x v="3"/>
    <n v="8"/>
    <n v="9"/>
    <s v="Manizales"/>
    <x v="0"/>
    <n v="98"/>
    <n v="98"/>
    <x v="1"/>
    <n v="686000"/>
    <n v="392"/>
    <n v="7000"/>
  </r>
  <r>
    <n v="12630"/>
    <x v="0"/>
    <x v="2"/>
    <n v="4"/>
    <n v="2"/>
    <s v="Cartagena"/>
    <x v="0"/>
    <n v="69"/>
    <n v="69"/>
    <x v="3"/>
    <n v="379500"/>
    <n v="241.5"/>
    <n v="5500"/>
  </r>
  <r>
    <n v="12631"/>
    <x v="0"/>
    <x v="10"/>
    <n v="6"/>
    <n v="9"/>
    <s v="Santa Marta"/>
    <x v="1"/>
    <n v="85"/>
    <n v="85"/>
    <x v="1"/>
    <n v="595000"/>
    <n v="340"/>
    <n v="7000"/>
  </r>
  <r>
    <n v="12632"/>
    <x v="0"/>
    <x v="0"/>
    <n v="11"/>
    <n v="30"/>
    <s v="Ibagué"/>
    <x v="4"/>
    <n v="59"/>
    <n v="59"/>
    <x v="1"/>
    <n v="413000"/>
    <n v="236"/>
    <n v="7000"/>
  </r>
  <r>
    <n v="12633"/>
    <x v="0"/>
    <x v="1"/>
    <n v="10"/>
    <n v="2"/>
    <s v="Cartagena"/>
    <x v="5"/>
    <n v="77"/>
    <n v="77"/>
    <x v="1"/>
    <n v="539000"/>
    <n v="308"/>
    <n v="7000"/>
  </r>
  <r>
    <n v="12634"/>
    <x v="0"/>
    <x v="3"/>
    <n v="8"/>
    <n v="20"/>
    <s v="Cúcuta"/>
    <x v="4"/>
    <n v="249"/>
    <n v="249"/>
    <x v="3"/>
    <n v="1070700"/>
    <n v="572.70000000000005"/>
    <n v="4300"/>
  </r>
  <r>
    <n v="12635"/>
    <x v="0"/>
    <x v="4"/>
    <n v="12"/>
    <n v="15"/>
    <s v="Cúcuta"/>
    <x v="4"/>
    <n v="271"/>
    <n v="271"/>
    <x v="2"/>
    <n v="2032500"/>
    <n v="677.5"/>
    <n v="7500"/>
  </r>
  <r>
    <n v="12636"/>
    <x v="0"/>
    <x v="5"/>
    <n v="9"/>
    <n v="5"/>
    <s v="Sincelejo"/>
    <x v="4"/>
    <n v="58"/>
    <n v="58"/>
    <x v="1"/>
    <n v="406000"/>
    <n v="232"/>
    <n v="7000"/>
  </r>
  <r>
    <n v="12637"/>
    <x v="0"/>
    <x v="8"/>
    <n v="5"/>
    <n v="15"/>
    <s v="Manizales"/>
    <x v="0"/>
    <n v="50"/>
    <n v="50"/>
    <x v="0"/>
    <n v="150000"/>
    <n v="100"/>
    <n v="3000"/>
  </r>
  <r>
    <n v="12638"/>
    <x v="0"/>
    <x v="1"/>
    <n v="10"/>
    <n v="20"/>
    <s v="Montería"/>
    <x v="4"/>
    <n v="82"/>
    <n v="82"/>
    <x v="0"/>
    <n v="246000"/>
    <n v="164"/>
    <n v="3000"/>
  </r>
  <r>
    <n v="12639"/>
    <x v="0"/>
    <x v="8"/>
    <n v="5"/>
    <n v="10"/>
    <s v="Cali"/>
    <x v="0"/>
    <n v="221"/>
    <n v="221"/>
    <x v="2"/>
    <n v="1657500"/>
    <n v="552.5"/>
    <n v="7500"/>
  </r>
  <r>
    <n v="12640"/>
    <x v="0"/>
    <x v="6"/>
    <n v="1"/>
    <n v="19"/>
    <s v="Cali"/>
    <x v="5"/>
    <n v="282"/>
    <n v="282"/>
    <x v="0"/>
    <n v="676800"/>
    <n v="394.8"/>
    <n v="2400"/>
  </r>
  <r>
    <n v="12641"/>
    <x v="0"/>
    <x v="0"/>
    <n v="11"/>
    <n v="16"/>
    <s v="Santa Marta"/>
    <x v="1"/>
    <n v="94"/>
    <n v="94"/>
    <x v="0"/>
    <n v="282000"/>
    <n v="188"/>
    <n v="3000"/>
  </r>
  <r>
    <n v="12642"/>
    <x v="0"/>
    <x v="4"/>
    <n v="12"/>
    <n v="6"/>
    <s v="Cali"/>
    <x v="1"/>
    <n v="96"/>
    <n v="96"/>
    <x v="3"/>
    <n v="528000"/>
    <n v="336"/>
    <n v="5500"/>
  </r>
  <r>
    <n v="12643"/>
    <x v="0"/>
    <x v="9"/>
    <n v="3"/>
    <n v="15"/>
    <s v="Manizales"/>
    <x v="3"/>
    <n v="141"/>
    <n v="141"/>
    <x v="1"/>
    <n v="987000"/>
    <n v="564"/>
    <n v="7000"/>
  </r>
  <r>
    <n v="12644"/>
    <x v="0"/>
    <x v="8"/>
    <n v="5"/>
    <n v="19"/>
    <s v="Santa Marta"/>
    <x v="1"/>
    <n v="292"/>
    <n v="292"/>
    <x v="2"/>
    <n v="2190000"/>
    <n v="730"/>
    <n v="7500"/>
  </r>
  <r>
    <n v="12645"/>
    <x v="0"/>
    <x v="6"/>
    <n v="1"/>
    <n v="26"/>
    <s v="Cartagena"/>
    <x v="3"/>
    <n v="203"/>
    <n v="203"/>
    <x v="0"/>
    <n v="487200"/>
    <n v="284.2"/>
    <n v="2400"/>
  </r>
  <r>
    <n v="12646"/>
    <x v="0"/>
    <x v="6"/>
    <n v="1"/>
    <n v="4"/>
    <s v="Barranquilla"/>
    <x v="5"/>
    <n v="75"/>
    <n v="75"/>
    <x v="2"/>
    <n v="660000"/>
    <n v="285"/>
    <n v="8800"/>
  </r>
  <r>
    <n v="12647"/>
    <x v="0"/>
    <x v="3"/>
    <n v="8"/>
    <n v="22"/>
    <s v="Pereira"/>
    <x v="3"/>
    <n v="161"/>
    <n v="161"/>
    <x v="1"/>
    <n v="1127000"/>
    <n v="644"/>
    <n v="7000"/>
  </r>
  <r>
    <n v="12648"/>
    <x v="0"/>
    <x v="4"/>
    <n v="12"/>
    <n v="18"/>
    <s v="Neiva"/>
    <x v="0"/>
    <n v="94"/>
    <n v="94"/>
    <x v="0"/>
    <n v="282000"/>
    <n v="188"/>
    <n v="3000"/>
  </r>
  <r>
    <n v="12649"/>
    <x v="0"/>
    <x v="3"/>
    <n v="8"/>
    <n v="22"/>
    <s v="Manizales"/>
    <x v="0"/>
    <n v="219"/>
    <n v="219"/>
    <x v="3"/>
    <n v="941700"/>
    <n v="503.7"/>
    <n v="4300"/>
  </r>
  <r>
    <n v="12650"/>
    <x v="0"/>
    <x v="9"/>
    <n v="3"/>
    <n v="2"/>
    <s v="Palmira"/>
    <x v="0"/>
    <n v="65"/>
    <n v="65"/>
    <x v="0"/>
    <n v="195000"/>
    <n v="130"/>
    <n v="3000"/>
  </r>
  <r>
    <n v="12651"/>
    <x v="0"/>
    <x v="0"/>
    <n v="11"/>
    <n v="25"/>
    <s v="Pereira"/>
    <x v="3"/>
    <n v="135"/>
    <n v="135"/>
    <x v="1"/>
    <n v="945000"/>
    <n v="540"/>
    <n v="7000"/>
  </r>
  <r>
    <n v="12652"/>
    <x v="0"/>
    <x v="9"/>
    <n v="3"/>
    <n v="24"/>
    <s v="Neiva"/>
    <x v="0"/>
    <n v="246"/>
    <n v="246"/>
    <x v="2"/>
    <n v="1845000"/>
    <n v="615"/>
    <n v="7500"/>
  </r>
  <r>
    <n v="12653"/>
    <x v="0"/>
    <x v="9"/>
    <n v="3"/>
    <n v="6"/>
    <s v="Sincelejo"/>
    <x v="4"/>
    <n v="175"/>
    <n v="175"/>
    <x v="1"/>
    <n v="1225000"/>
    <n v="700"/>
    <n v="7000"/>
  </r>
  <r>
    <n v="12654"/>
    <x v="0"/>
    <x v="11"/>
    <n v="7"/>
    <n v="23"/>
    <s v="Valledupar"/>
    <x v="4"/>
    <n v="75"/>
    <n v="75"/>
    <x v="1"/>
    <n v="525000"/>
    <n v="300"/>
    <n v="7000"/>
  </r>
  <r>
    <n v="12655"/>
    <x v="0"/>
    <x v="5"/>
    <n v="9"/>
    <n v="2"/>
    <s v="Medellín"/>
    <x v="3"/>
    <n v="119"/>
    <n v="119"/>
    <x v="0"/>
    <n v="357000"/>
    <n v="238"/>
    <n v="3000"/>
  </r>
  <r>
    <n v="12656"/>
    <x v="0"/>
    <x v="5"/>
    <n v="9"/>
    <n v="18"/>
    <s v="Pereira"/>
    <x v="2"/>
    <n v="56"/>
    <n v="56"/>
    <x v="3"/>
    <n v="308000"/>
    <n v="196"/>
    <n v="5500"/>
  </r>
  <r>
    <n v="12657"/>
    <x v="0"/>
    <x v="8"/>
    <n v="5"/>
    <n v="17"/>
    <s v="Pasto"/>
    <x v="0"/>
    <n v="100"/>
    <n v="100"/>
    <x v="0"/>
    <n v="300000"/>
    <n v="200"/>
    <n v="3000"/>
  </r>
  <r>
    <n v="12658"/>
    <x v="0"/>
    <x v="8"/>
    <n v="5"/>
    <n v="3"/>
    <s v="Villavicencio"/>
    <x v="2"/>
    <n v="89"/>
    <n v="89"/>
    <x v="3"/>
    <n v="489500"/>
    <n v="311.5"/>
    <n v="5500"/>
  </r>
  <r>
    <n v="12659"/>
    <x v="0"/>
    <x v="0"/>
    <n v="11"/>
    <n v="7"/>
    <s v="Cúcuta"/>
    <x v="2"/>
    <n v="82"/>
    <n v="82"/>
    <x v="3"/>
    <n v="451000"/>
    <n v="287"/>
    <n v="5500"/>
  </r>
  <r>
    <n v="12660"/>
    <x v="0"/>
    <x v="4"/>
    <n v="12"/>
    <n v="16"/>
    <s v="Armenia"/>
    <x v="2"/>
    <n v="108"/>
    <n v="108"/>
    <x v="0"/>
    <n v="324000"/>
    <n v="216"/>
    <n v="3000"/>
  </r>
  <r>
    <n v="12661"/>
    <x v="0"/>
    <x v="2"/>
    <n v="4"/>
    <n v="14"/>
    <s v="Ibagué"/>
    <x v="4"/>
    <n v="280"/>
    <n v="280"/>
    <x v="2"/>
    <n v="2100000"/>
    <n v="700"/>
    <n v="7500"/>
  </r>
  <r>
    <n v="12662"/>
    <x v="0"/>
    <x v="8"/>
    <n v="5"/>
    <n v="17"/>
    <s v="Cúcuta"/>
    <x v="1"/>
    <n v="248"/>
    <n v="248"/>
    <x v="2"/>
    <n v="1860000"/>
    <n v="620"/>
    <n v="7500"/>
  </r>
  <r>
    <n v="12663"/>
    <x v="0"/>
    <x v="1"/>
    <n v="10"/>
    <n v="25"/>
    <s v="Bucaramanga"/>
    <x v="5"/>
    <n v="58"/>
    <n v="58"/>
    <x v="1"/>
    <n v="406000"/>
    <n v="232"/>
    <n v="7000"/>
  </r>
  <r>
    <n v="12664"/>
    <x v="0"/>
    <x v="0"/>
    <n v="11"/>
    <n v="13"/>
    <s v="Pereira"/>
    <x v="5"/>
    <n v="85"/>
    <n v="85"/>
    <x v="3"/>
    <n v="467500"/>
    <n v="297.5"/>
    <n v="5500"/>
  </r>
  <r>
    <n v="12665"/>
    <x v="0"/>
    <x v="8"/>
    <n v="5"/>
    <n v="29"/>
    <s v="Cartagena"/>
    <x v="3"/>
    <n v="68"/>
    <n v="68"/>
    <x v="0"/>
    <n v="204000"/>
    <n v="136"/>
    <n v="3000"/>
  </r>
  <r>
    <n v="12666"/>
    <x v="0"/>
    <x v="10"/>
    <n v="6"/>
    <n v="9"/>
    <s v="Montería"/>
    <x v="4"/>
    <n v="57"/>
    <n v="57"/>
    <x v="1"/>
    <n v="399000"/>
    <n v="228"/>
    <n v="7000"/>
  </r>
  <r>
    <n v="12667"/>
    <x v="0"/>
    <x v="11"/>
    <n v="7"/>
    <n v="19"/>
    <s v="Popayán"/>
    <x v="1"/>
    <n v="64"/>
    <n v="64"/>
    <x v="2"/>
    <n v="563200"/>
    <n v="243.2"/>
    <n v="8800"/>
  </r>
  <r>
    <n v="12668"/>
    <x v="0"/>
    <x v="2"/>
    <n v="4"/>
    <n v="26"/>
    <s v="Cartagena"/>
    <x v="5"/>
    <n v="286"/>
    <n v="286"/>
    <x v="2"/>
    <n v="2145000"/>
    <n v="715"/>
    <n v="7500"/>
  </r>
  <r>
    <n v="12669"/>
    <x v="0"/>
    <x v="5"/>
    <n v="9"/>
    <n v="14"/>
    <s v="Pereira"/>
    <x v="0"/>
    <n v="112"/>
    <n v="112"/>
    <x v="3"/>
    <n v="616000"/>
    <n v="392"/>
    <n v="5500"/>
  </r>
  <r>
    <n v="12670"/>
    <x v="0"/>
    <x v="7"/>
    <n v="2"/>
    <n v="23"/>
    <s v="Montería"/>
    <x v="0"/>
    <n v="224"/>
    <n v="224"/>
    <x v="0"/>
    <n v="537600"/>
    <n v="313.60000000000002"/>
    <n v="2400"/>
  </r>
  <r>
    <n v="12671"/>
    <x v="0"/>
    <x v="5"/>
    <n v="9"/>
    <n v="5"/>
    <s v="Montería"/>
    <x v="3"/>
    <n v="91"/>
    <n v="91"/>
    <x v="0"/>
    <n v="273000"/>
    <n v="182"/>
    <n v="3000"/>
  </r>
  <r>
    <n v="12672"/>
    <x v="0"/>
    <x v="3"/>
    <n v="8"/>
    <n v="16"/>
    <s v="Bogotá"/>
    <x v="0"/>
    <n v="153"/>
    <n v="153"/>
    <x v="1"/>
    <n v="1071000"/>
    <n v="612"/>
    <n v="7000"/>
  </r>
  <r>
    <n v="12673"/>
    <x v="0"/>
    <x v="3"/>
    <n v="8"/>
    <n v="6"/>
    <s v="Palmira"/>
    <x v="2"/>
    <n v="262"/>
    <n v="262"/>
    <x v="0"/>
    <n v="628800"/>
    <n v="366.8"/>
    <n v="2400"/>
  </r>
  <r>
    <n v="12674"/>
    <x v="0"/>
    <x v="1"/>
    <n v="10"/>
    <n v="29"/>
    <s v="Popayán"/>
    <x v="0"/>
    <n v="148"/>
    <n v="148"/>
    <x v="1"/>
    <n v="1036000"/>
    <n v="592"/>
    <n v="7000"/>
  </r>
  <r>
    <n v="12675"/>
    <x v="0"/>
    <x v="4"/>
    <n v="12"/>
    <n v="29"/>
    <s v="Montería"/>
    <x v="1"/>
    <n v="133"/>
    <n v="133"/>
    <x v="1"/>
    <n v="931000"/>
    <n v="532"/>
    <n v="7000"/>
  </r>
  <r>
    <n v="12676"/>
    <x v="0"/>
    <x v="6"/>
    <n v="1"/>
    <n v="23"/>
    <s v="Villavicencio"/>
    <x v="2"/>
    <n v="92"/>
    <n v="92"/>
    <x v="1"/>
    <n v="644000"/>
    <n v="368"/>
    <n v="7000"/>
  </r>
  <r>
    <n v="12677"/>
    <x v="0"/>
    <x v="4"/>
    <n v="12"/>
    <n v="19"/>
    <s v="Cartagena"/>
    <x v="2"/>
    <n v="258"/>
    <n v="258"/>
    <x v="2"/>
    <n v="1935000"/>
    <n v="645"/>
    <n v="7500"/>
  </r>
  <r>
    <n v="12678"/>
    <x v="0"/>
    <x v="5"/>
    <n v="9"/>
    <n v="2"/>
    <s v="Cartagena"/>
    <x v="4"/>
    <n v="125"/>
    <n v="125"/>
    <x v="1"/>
    <n v="875000"/>
    <n v="500"/>
    <n v="7000"/>
  </r>
  <r>
    <n v="12679"/>
    <x v="0"/>
    <x v="2"/>
    <n v="4"/>
    <n v="13"/>
    <s v="Manizales"/>
    <x v="0"/>
    <n v="81"/>
    <n v="81"/>
    <x v="3"/>
    <n v="445500"/>
    <n v="283.5"/>
    <n v="5500"/>
  </r>
  <r>
    <n v="12680"/>
    <x v="0"/>
    <x v="11"/>
    <n v="7"/>
    <n v="18"/>
    <s v="Barranquilla"/>
    <x v="2"/>
    <n v="86"/>
    <n v="86"/>
    <x v="1"/>
    <n v="602000"/>
    <n v="344"/>
    <n v="7000"/>
  </r>
  <r>
    <n v="12681"/>
    <x v="0"/>
    <x v="7"/>
    <n v="2"/>
    <n v="29"/>
    <s v="Sincelejo"/>
    <x v="3"/>
    <n v="90"/>
    <n v="90"/>
    <x v="2"/>
    <n v="792000"/>
    <n v="342"/>
    <n v="8800"/>
  </r>
  <r>
    <n v="12682"/>
    <x v="0"/>
    <x v="2"/>
    <n v="4"/>
    <n v="3"/>
    <s v="Bogotá"/>
    <x v="5"/>
    <n v="117"/>
    <n v="117"/>
    <x v="3"/>
    <n v="643500"/>
    <n v="409.5"/>
    <n v="5500"/>
  </r>
  <r>
    <n v="12683"/>
    <x v="0"/>
    <x v="10"/>
    <n v="6"/>
    <n v="16"/>
    <s v="Pasto"/>
    <x v="3"/>
    <n v="88"/>
    <n v="88"/>
    <x v="0"/>
    <n v="264000"/>
    <n v="176"/>
    <n v="3000"/>
  </r>
  <r>
    <n v="12684"/>
    <x v="0"/>
    <x v="9"/>
    <n v="3"/>
    <n v="14"/>
    <s v="Villavicencio"/>
    <x v="0"/>
    <n v="169"/>
    <n v="169"/>
    <x v="1"/>
    <n v="1183000"/>
    <n v="676"/>
    <n v="7000"/>
  </r>
  <r>
    <n v="12685"/>
    <x v="0"/>
    <x v="10"/>
    <n v="6"/>
    <n v="7"/>
    <s v="Palmira"/>
    <x v="1"/>
    <n v="98"/>
    <n v="98"/>
    <x v="1"/>
    <n v="686000"/>
    <n v="392"/>
    <n v="7000"/>
  </r>
  <r>
    <n v="12686"/>
    <x v="0"/>
    <x v="4"/>
    <n v="12"/>
    <n v="30"/>
    <s v="Manizales"/>
    <x v="0"/>
    <n v="88"/>
    <n v="88"/>
    <x v="0"/>
    <n v="264000"/>
    <n v="176"/>
    <n v="3000"/>
  </r>
  <r>
    <n v="12687"/>
    <x v="0"/>
    <x v="8"/>
    <n v="5"/>
    <n v="14"/>
    <s v="Popayán"/>
    <x v="4"/>
    <n v="217"/>
    <n v="217"/>
    <x v="2"/>
    <n v="1627500"/>
    <n v="542.5"/>
    <n v="7500"/>
  </r>
  <r>
    <n v="12688"/>
    <x v="0"/>
    <x v="11"/>
    <n v="7"/>
    <n v="10"/>
    <s v="Cúcuta"/>
    <x v="3"/>
    <n v="99"/>
    <n v="99"/>
    <x v="2"/>
    <n v="871200"/>
    <n v="376.2"/>
    <n v="8800"/>
  </r>
  <r>
    <n v="12689"/>
    <x v="0"/>
    <x v="5"/>
    <n v="9"/>
    <n v="13"/>
    <s v="Cali"/>
    <x v="4"/>
    <n v="79"/>
    <n v="79"/>
    <x v="3"/>
    <n v="434500"/>
    <n v="276.5"/>
    <n v="5500"/>
  </r>
  <r>
    <n v="12690"/>
    <x v="0"/>
    <x v="2"/>
    <n v="4"/>
    <n v="21"/>
    <s v="Cali"/>
    <x v="4"/>
    <n v="298"/>
    <n v="298"/>
    <x v="2"/>
    <n v="2235000"/>
    <n v="745"/>
    <n v="7500"/>
  </r>
  <r>
    <n v="12691"/>
    <x v="0"/>
    <x v="6"/>
    <n v="1"/>
    <n v="25"/>
    <s v="Valledupar"/>
    <x v="5"/>
    <n v="202"/>
    <n v="202"/>
    <x v="3"/>
    <n v="868600"/>
    <n v="464.6"/>
    <n v="4300"/>
  </r>
  <r>
    <n v="12692"/>
    <x v="0"/>
    <x v="5"/>
    <n v="9"/>
    <n v="28"/>
    <s v="Neiva"/>
    <x v="5"/>
    <n v="114"/>
    <n v="114"/>
    <x v="0"/>
    <n v="342000"/>
    <n v="228"/>
    <n v="3000"/>
  </r>
  <r>
    <n v="12693"/>
    <x v="0"/>
    <x v="5"/>
    <n v="9"/>
    <n v="14"/>
    <s v="Pasto"/>
    <x v="5"/>
    <n v="268"/>
    <n v="268"/>
    <x v="2"/>
    <n v="2010000"/>
    <n v="670"/>
    <n v="7500"/>
  </r>
  <r>
    <n v="12694"/>
    <x v="0"/>
    <x v="9"/>
    <n v="3"/>
    <n v="23"/>
    <s v="Medellín"/>
    <x v="2"/>
    <n v="78"/>
    <n v="78"/>
    <x v="3"/>
    <n v="429000"/>
    <n v="273"/>
    <n v="5500"/>
  </r>
  <r>
    <n v="12695"/>
    <x v="0"/>
    <x v="3"/>
    <n v="8"/>
    <n v="3"/>
    <s v="Palmira"/>
    <x v="2"/>
    <n v="127"/>
    <n v="127"/>
    <x v="1"/>
    <n v="889000"/>
    <n v="508"/>
    <n v="7000"/>
  </r>
  <r>
    <n v="12696"/>
    <x v="0"/>
    <x v="7"/>
    <n v="2"/>
    <n v="24"/>
    <s v="Palmira"/>
    <x v="4"/>
    <n v="64"/>
    <n v="64"/>
    <x v="2"/>
    <n v="563200"/>
    <n v="243.2"/>
    <n v="8800"/>
  </r>
  <r>
    <n v="12697"/>
    <x v="0"/>
    <x v="7"/>
    <n v="2"/>
    <n v="26"/>
    <s v="Cartagena"/>
    <x v="1"/>
    <n v="229"/>
    <n v="229"/>
    <x v="0"/>
    <n v="549600"/>
    <n v="320.60000000000002"/>
    <n v="2400"/>
  </r>
  <r>
    <n v="12698"/>
    <x v="0"/>
    <x v="8"/>
    <n v="5"/>
    <n v="19"/>
    <s v="Cúcuta"/>
    <x v="4"/>
    <n v="269"/>
    <n v="269"/>
    <x v="2"/>
    <n v="2017500"/>
    <n v="672.5"/>
    <n v="7500"/>
  </r>
  <r>
    <n v="12699"/>
    <x v="0"/>
    <x v="2"/>
    <n v="4"/>
    <n v="10"/>
    <s v="Bucaramanga"/>
    <x v="0"/>
    <n v="95"/>
    <n v="95"/>
    <x v="3"/>
    <n v="522500"/>
    <n v="332.5"/>
    <n v="5500"/>
  </r>
  <r>
    <n v="12700"/>
    <x v="0"/>
    <x v="4"/>
    <n v="12"/>
    <n v="4"/>
    <s v="Cali"/>
    <x v="3"/>
    <n v="121"/>
    <n v="121"/>
    <x v="1"/>
    <n v="847000"/>
    <n v="484"/>
    <n v="7000"/>
  </r>
  <r>
    <n v="12701"/>
    <x v="0"/>
    <x v="6"/>
    <n v="1"/>
    <n v="2"/>
    <s v="Barranquilla"/>
    <x v="4"/>
    <n v="92"/>
    <n v="92"/>
    <x v="2"/>
    <n v="809600"/>
    <n v="349.6"/>
    <n v="8800"/>
  </r>
  <r>
    <n v="12702"/>
    <x v="0"/>
    <x v="4"/>
    <n v="12"/>
    <n v="4"/>
    <s v="Cali"/>
    <x v="5"/>
    <n v="113"/>
    <n v="113"/>
    <x v="1"/>
    <n v="791000"/>
    <n v="452"/>
    <n v="7000"/>
  </r>
  <r>
    <n v="12703"/>
    <x v="0"/>
    <x v="5"/>
    <n v="9"/>
    <n v="1"/>
    <s v="Manizales"/>
    <x v="2"/>
    <n v="282"/>
    <n v="282"/>
    <x v="2"/>
    <n v="2115000"/>
    <n v="705"/>
    <n v="7500"/>
  </r>
  <r>
    <n v="12704"/>
    <x v="0"/>
    <x v="8"/>
    <n v="5"/>
    <n v="27"/>
    <s v="Sincelejo"/>
    <x v="0"/>
    <n v="262"/>
    <n v="262"/>
    <x v="2"/>
    <n v="1965000"/>
    <n v="655"/>
    <n v="7500"/>
  </r>
  <r>
    <n v="12705"/>
    <x v="0"/>
    <x v="2"/>
    <n v="4"/>
    <n v="10"/>
    <s v="Palmira"/>
    <x v="4"/>
    <n v="180"/>
    <n v="180"/>
    <x v="1"/>
    <n v="1260000"/>
    <n v="720"/>
    <n v="7000"/>
  </r>
  <r>
    <n v="12706"/>
    <x v="0"/>
    <x v="2"/>
    <n v="4"/>
    <n v="15"/>
    <s v="Ibagué"/>
    <x v="3"/>
    <n v="208"/>
    <n v="208"/>
    <x v="2"/>
    <n v="1560000"/>
    <n v="520"/>
    <n v="7500"/>
  </r>
  <r>
    <n v="12707"/>
    <x v="0"/>
    <x v="11"/>
    <n v="7"/>
    <n v="25"/>
    <s v="Valledupar"/>
    <x v="1"/>
    <n v="233"/>
    <n v="233"/>
    <x v="3"/>
    <n v="1001900"/>
    <n v="535.9"/>
    <n v="4300"/>
  </r>
  <r>
    <n v="12708"/>
    <x v="0"/>
    <x v="7"/>
    <n v="2"/>
    <n v="8"/>
    <s v="Bucaramanga"/>
    <x v="1"/>
    <n v="296"/>
    <n v="296"/>
    <x v="3"/>
    <n v="1272800"/>
    <n v="680.8"/>
    <n v="4300"/>
  </r>
  <r>
    <n v="12709"/>
    <x v="0"/>
    <x v="7"/>
    <n v="2"/>
    <n v="5"/>
    <s v="Popayán"/>
    <x v="2"/>
    <n v="106"/>
    <n v="106"/>
    <x v="2"/>
    <n v="932800"/>
    <n v="402.8"/>
    <n v="8800"/>
  </r>
  <r>
    <n v="12710"/>
    <x v="0"/>
    <x v="8"/>
    <n v="5"/>
    <n v="24"/>
    <s v="Manizales"/>
    <x v="0"/>
    <n v="83"/>
    <n v="83"/>
    <x v="0"/>
    <n v="249000"/>
    <n v="166"/>
    <n v="3000"/>
  </r>
  <r>
    <n v="12711"/>
    <x v="0"/>
    <x v="2"/>
    <n v="4"/>
    <n v="10"/>
    <s v="Pereira"/>
    <x v="0"/>
    <n v="81"/>
    <n v="81"/>
    <x v="0"/>
    <n v="243000"/>
    <n v="162"/>
    <n v="3000"/>
  </r>
  <r>
    <n v="12712"/>
    <x v="0"/>
    <x v="7"/>
    <n v="2"/>
    <n v="21"/>
    <s v="Cúcuta"/>
    <x v="3"/>
    <n v="168"/>
    <n v="168"/>
    <x v="1"/>
    <n v="1176000"/>
    <n v="672"/>
    <n v="7000"/>
  </r>
  <r>
    <n v="12713"/>
    <x v="0"/>
    <x v="6"/>
    <n v="1"/>
    <n v="1"/>
    <s v="Santa Marta"/>
    <x v="4"/>
    <n v="236"/>
    <n v="236"/>
    <x v="3"/>
    <n v="1014800"/>
    <n v="542.79999999999995"/>
    <n v="4300"/>
  </r>
  <r>
    <n v="12714"/>
    <x v="0"/>
    <x v="7"/>
    <n v="2"/>
    <n v="5"/>
    <s v="Manizales"/>
    <x v="3"/>
    <n v="225"/>
    <n v="225"/>
    <x v="3"/>
    <n v="967500"/>
    <n v="517.5"/>
    <n v="4300"/>
  </r>
  <r>
    <n v="12715"/>
    <x v="0"/>
    <x v="8"/>
    <n v="5"/>
    <n v="8"/>
    <s v="Cali"/>
    <x v="2"/>
    <n v="74"/>
    <n v="74"/>
    <x v="3"/>
    <n v="407000"/>
    <n v="259"/>
    <n v="5500"/>
  </r>
  <r>
    <n v="12716"/>
    <x v="0"/>
    <x v="9"/>
    <n v="3"/>
    <n v="28"/>
    <s v="Pereira"/>
    <x v="0"/>
    <n v="55"/>
    <n v="55"/>
    <x v="0"/>
    <n v="165000"/>
    <n v="110"/>
    <n v="3000"/>
  </r>
  <r>
    <n v="12717"/>
    <x v="0"/>
    <x v="2"/>
    <n v="4"/>
    <n v="23"/>
    <s v="Popayán"/>
    <x v="5"/>
    <n v="175"/>
    <n v="175"/>
    <x v="1"/>
    <n v="1225000"/>
    <n v="700"/>
    <n v="7000"/>
  </r>
  <r>
    <n v="12718"/>
    <x v="0"/>
    <x v="3"/>
    <n v="8"/>
    <n v="20"/>
    <s v="Cali"/>
    <x v="4"/>
    <n v="298"/>
    <n v="298"/>
    <x v="3"/>
    <n v="1281400"/>
    <n v="685.4"/>
    <n v="4300"/>
  </r>
  <r>
    <n v="12719"/>
    <x v="0"/>
    <x v="2"/>
    <n v="4"/>
    <n v="24"/>
    <s v="Bogotá"/>
    <x v="4"/>
    <n v="100"/>
    <n v="100"/>
    <x v="3"/>
    <n v="550000"/>
    <n v="350"/>
    <n v="5500"/>
  </r>
  <r>
    <n v="12720"/>
    <x v="0"/>
    <x v="0"/>
    <n v="11"/>
    <n v="12"/>
    <s v="Pereira"/>
    <x v="4"/>
    <n v="170"/>
    <n v="170"/>
    <x v="1"/>
    <n v="1190000"/>
    <n v="680"/>
    <n v="7000"/>
  </r>
  <r>
    <n v="12721"/>
    <x v="0"/>
    <x v="4"/>
    <n v="12"/>
    <n v="2"/>
    <s v="Montería"/>
    <x v="2"/>
    <n v="149"/>
    <n v="149"/>
    <x v="1"/>
    <n v="1043000"/>
    <n v="596"/>
    <n v="7000"/>
  </r>
  <r>
    <n v="12722"/>
    <x v="0"/>
    <x v="2"/>
    <n v="4"/>
    <n v="25"/>
    <s v="Sincelejo"/>
    <x v="2"/>
    <n v="61"/>
    <n v="61"/>
    <x v="0"/>
    <n v="183000"/>
    <n v="122"/>
    <n v="3000"/>
  </r>
  <r>
    <n v="12723"/>
    <x v="0"/>
    <x v="2"/>
    <n v="4"/>
    <n v="4"/>
    <s v="Santa Marta"/>
    <x v="5"/>
    <n v="119"/>
    <n v="119"/>
    <x v="3"/>
    <n v="654500"/>
    <n v="416.5"/>
    <n v="5500"/>
  </r>
  <r>
    <n v="12724"/>
    <x v="0"/>
    <x v="11"/>
    <n v="7"/>
    <n v="17"/>
    <s v="Popayán"/>
    <x v="1"/>
    <n v="132"/>
    <n v="132"/>
    <x v="1"/>
    <n v="924000"/>
    <n v="528"/>
    <n v="7000"/>
  </r>
  <r>
    <n v="12725"/>
    <x v="0"/>
    <x v="0"/>
    <n v="11"/>
    <n v="26"/>
    <s v="Santa Marta"/>
    <x v="2"/>
    <n v="79"/>
    <n v="79"/>
    <x v="3"/>
    <n v="434500"/>
    <n v="276.5"/>
    <n v="5500"/>
  </r>
  <r>
    <n v="12726"/>
    <x v="0"/>
    <x v="4"/>
    <n v="12"/>
    <n v="2"/>
    <s v="Armenia"/>
    <x v="1"/>
    <n v="60"/>
    <n v="60"/>
    <x v="3"/>
    <n v="330000"/>
    <n v="210"/>
    <n v="5500"/>
  </r>
  <r>
    <n v="12727"/>
    <x v="0"/>
    <x v="0"/>
    <n v="11"/>
    <n v="8"/>
    <s v="Villavicencio"/>
    <x v="2"/>
    <n v="283"/>
    <n v="283"/>
    <x v="2"/>
    <n v="2122500"/>
    <n v="707.5"/>
    <n v="7500"/>
  </r>
  <r>
    <n v="12728"/>
    <x v="0"/>
    <x v="8"/>
    <n v="5"/>
    <n v="2"/>
    <s v="Cali"/>
    <x v="1"/>
    <n v="78"/>
    <n v="78"/>
    <x v="0"/>
    <n v="234000"/>
    <n v="156"/>
    <n v="3000"/>
  </r>
  <r>
    <n v="12729"/>
    <x v="0"/>
    <x v="4"/>
    <n v="12"/>
    <n v="4"/>
    <s v="Medellín"/>
    <x v="1"/>
    <n v="112"/>
    <n v="112"/>
    <x v="3"/>
    <n v="616000"/>
    <n v="392"/>
    <n v="5500"/>
  </r>
  <r>
    <n v="12730"/>
    <x v="0"/>
    <x v="5"/>
    <n v="9"/>
    <n v="12"/>
    <s v="Montería"/>
    <x v="5"/>
    <n v="65"/>
    <n v="65"/>
    <x v="0"/>
    <n v="195000"/>
    <n v="130"/>
    <n v="3000"/>
  </r>
  <r>
    <n v="12731"/>
    <x v="0"/>
    <x v="7"/>
    <n v="2"/>
    <n v="3"/>
    <s v="Popayán"/>
    <x v="2"/>
    <n v="60"/>
    <n v="60"/>
    <x v="1"/>
    <n v="420000"/>
    <n v="240"/>
    <n v="7000"/>
  </r>
  <r>
    <n v="12732"/>
    <x v="0"/>
    <x v="10"/>
    <n v="6"/>
    <n v="26"/>
    <s v="Sincelejo"/>
    <x v="4"/>
    <n v="71"/>
    <n v="71"/>
    <x v="3"/>
    <n v="390500"/>
    <n v="248.5"/>
    <n v="5500"/>
  </r>
  <r>
    <n v="12733"/>
    <x v="0"/>
    <x v="8"/>
    <n v="5"/>
    <n v="27"/>
    <s v="Bogotá"/>
    <x v="5"/>
    <n v="75"/>
    <n v="75"/>
    <x v="3"/>
    <n v="412500"/>
    <n v="262.5"/>
    <n v="5500"/>
  </r>
  <r>
    <n v="12734"/>
    <x v="0"/>
    <x v="2"/>
    <n v="4"/>
    <n v="17"/>
    <s v="Santa Marta"/>
    <x v="2"/>
    <n v="77"/>
    <n v="77"/>
    <x v="3"/>
    <n v="423500"/>
    <n v="269.5"/>
    <n v="5500"/>
  </r>
  <r>
    <n v="12735"/>
    <x v="0"/>
    <x v="7"/>
    <n v="2"/>
    <n v="24"/>
    <s v="Bogotá"/>
    <x v="4"/>
    <n v="225"/>
    <n v="225"/>
    <x v="3"/>
    <n v="967500"/>
    <n v="517.5"/>
    <n v="4300"/>
  </r>
  <r>
    <n v="12736"/>
    <x v="0"/>
    <x v="4"/>
    <n v="12"/>
    <n v="26"/>
    <s v="Manizales"/>
    <x v="2"/>
    <n v="178"/>
    <n v="178"/>
    <x v="1"/>
    <n v="1246000"/>
    <n v="712"/>
    <n v="7000"/>
  </r>
  <r>
    <n v="12737"/>
    <x v="0"/>
    <x v="11"/>
    <n v="7"/>
    <n v="25"/>
    <s v="Valledupar"/>
    <x v="0"/>
    <n v="129"/>
    <n v="129"/>
    <x v="1"/>
    <n v="903000"/>
    <n v="516"/>
    <n v="7000"/>
  </r>
  <r>
    <n v="12738"/>
    <x v="0"/>
    <x v="1"/>
    <n v="10"/>
    <n v="23"/>
    <s v="Bogotá"/>
    <x v="1"/>
    <n v="84"/>
    <n v="84"/>
    <x v="1"/>
    <n v="588000"/>
    <n v="336"/>
    <n v="7000"/>
  </r>
  <r>
    <n v="12739"/>
    <x v="0"/>
    <x v="6"/>
    <n v="1"/>
    <n v="24"/>
    <s v="Cartagena"/>
    <x v="2"/>
    <n v="233"/>
    <n v="233"/>
    <x v="0"/>
    <n v="559200"/>
    <n v="326.2"/>
    <n v="2400"/>
  </r>
  <r>
    <n v="12740"/>
    <x v="0"/>
    <x v="6"/>
    <n v="1"/>
    <n v="16"/>
    <s v="Cúcuta"/>
    <x v="3"/>
    <n v="248"/>
    <n v="248"/>
    <x v="0"/>
    <n v="595200"/>
    <n v="347.2"/>
    <n v="2400"/>
  </r>
  <r>
    <n v="12741"/>
    <x v="0"/>
    <x v="0"/>
    <n v="11"/>
    <n v="14"/>
    <s v="Popayán"/>
    <x v="0"/>
    <n v="86"/>
    <n v="86"/>
    <x v="1"/>
    <n v="602000"/>
    <n v="344"/>
    <n v="7000"/>
  </r>
  <r>
    <n v="12742"/>
    <x v="0"/>
    <x v="0"/>
    <n v="11"/>
    <n v="15"/>
    <s v="Santa Marta"/>
    <x v="5"/>
    <n v="263"/>
    <n v="263"/>
    <x v="2"/>
    <n v="1972500"/>
    <n v="657.5"/>
    <n v="7500"/>
  </r>
  <r>
    <n v="12743"/>
    <x v="0"/>
    <x v="9"/>
    <n v="3"/>
    <n v="26"/>
    <s v="Valledupar"/>
    <x v="1"/>
    <n v="275"/>
    <n v="275"/>
    <x v="2"/>
    <n v="2062500"/>
    <n v="687.5"/>
    <n v="7500"/>
  </r>
  <r>
    <n v="12744"/>
    <x v="0"/>
    <x v="6"/>
    <n v="1"/>
    <n v="20"/>
    <s v="Armenia"/>
    <x v="4"/>
    <n v="211"/>
    <n v="211"/>
    <x v="3"/>
    <n v="907300"/>
    <n v="485.3"/>
    <n v="4300"/>
  </r>
  <r>
    <n v="12745"/>
    <x v="0"/>
    <x v="5"/>
    <n v="9"/>
    <n v="14"/>
    <s v="Bogotá"/>
    <x v="0"/>
    <n v="210"/>
    <n v="210"/>
    <x v="2"/>
    <n v="1575000"/>
    <n v="525"/>
    <n v="7500"/>
  </r>
  <r>
    <n v="12746"/>
    <x v="0"/>
    <x v="2"/>
    <n v="4"/>
    <n v="21"/>
    <s v="Santa Marta"/>
    <x v="2"/>
    <n v="61"/>
    <n v="61"/>
    <x v="0"/>
    <n v="183000"/>
    <n v="122"/>
    <n v="3000"/>
  </r>
  <r>
    <n v="12747"/>
    <x v="0"/>
    <x v="2"/>
    <n v="4"/>
    <n v="24"/>
    <s v="Manizales"/>
    <x v="0"/>
    <n v="104"/>
    <n v="104"/>
    <x v="0"/>
    <n v="312000"/>
    <n v="208"/>
    <n v="3000"/>
  </r>
  <r>
    <n v="12748"/>
    <x v="0"/>
    <x v="9"/>
    <n v="3"/>
    <n v="19"/>
    <s v="Santa Marta"/>
    <x v="2"/>
    <n v="103"/>
    <n v="103"/>
    <x v="0"/>
    <n v="309000"/>
    <n v="206"/>
    <n v="3000"/>
  </r>
  <r>
    <n v="12749"/>
    <x v="0"/>
    <x v="9"/>
    <n v="3"/>
    <n v="8"/>
    <s v="Montería"/>
    <x v="4"/>
    <n v="61"/>
    <n v="61"/>
    <x v="0"/>
    <n v="183000"/>
    <n v="122"/>
    <n v="3000"/>
  </r>
  <r>
    <n v="12750"/>
    <x v="0"/>
    <x v="0"/>
    <n v="11"/>
    <n v="7"/>
    <s v="Montería"/>
    <x v="1"/>
    <n v="111"/>
    <n v="111"/>
    <x v="3"/>
    <n v="610500"/>
    <n v="388.5"/>
    <n v="5500"/>
  </r>
  <r>
    <n v="12751"/>
    <x v="0"/>
    <x v="0"/>
    <n v="11"/>
    <n v="26"/>
    <s v="Valledupar"/>
    <x v="3"/>
    <n v="222"/>
    <n v="222"/>
    <x v="2"/>
    <n v="1665000"/>
    <n v="555"/>
    <n v="7500"/>
  </r>
  <r>
    <n v="12752"/>
    <x v="0"/>
    <x v="2"/>
    <n v="4"/>
    <n v="27"/>
    <s v="Armenia"/>
    <x v="0"/>
    <n v="117"/>
    <n v="117"/>
    <x v="1"/>
    <n v="819000"/>
    <n v="468"/>
    <n v="7000"/>
  </r>
  <r>
    <n v="12753"/>
    <x v="0"/>
    <x v="10"/>
    <n v="6"/>
    <n v="23"/>
    <s v="Palmira"/>
    <x v="5"/>
    <n v="54"/>
    <n v="54"/>
    <x v="3"/>
    <n v="297000"/>
    <n v="189"/>
    <n v="5500"/>
  </r>
  <r>
    <n v="12754"/>
    <x v="0"/>
    <x v="10"/>
    <n v="6"/>
    <n v="11"/>
    <s v="Popayán"/>
    <x v="2"/>
    <n v="94"/>
    <n v="94"/>
    <x v="1"/>
    <n v="658000"/>
    <n v="376"/>
    <n v="7000"/>
  </r>
  <r>
    <n v="12755"/>
    <x v="0"/>
    <x v="1"/>
    <n v="10"/>
    <n v="3"/>
    <s v="Pereira"/>
    <x v="2"/>
    <n v="100"/>
    <n v="100"/>
    <x v="3"/>
    <n v="550000"/>
    <n v="350"/>
    <n v="5500"/>
  </r>
  <r>
    <n v="12756"/>
    <x v="0"/>
    <x v="10"/>
    <n v="6"/>
    <n v="3"/>
    <s v="Ibagué"/>
    <x v="1"/>
    <n v="103"/>
    <n v="103"/>
    <x v="3"/>
    <n v="566500"/>
    <n v="360.5"/>
    <n v="5500"/>
  </r>
  <r>
    <n v="12757"/>
    <x v="0"/>
    <x v="1"/>
    <n v="10"/>
    <n v="11"/>
    <s v="Sincelejo"/>
    <x v="0"/>
    <n v="219"/>
    <n v="219"/>
    <x v="2"/>
    <n v="1642500"/>
    <n v="547.5"/>
    <n v="7500"/>
  </r>
  <r>
    <n v="12758"/>
    <x v="0"/>
    <x v="10"/>
    <n v="6"/>
    <n v="19"/>
    <s v="Villavicencio"/>
    <x v="1"/>
    <n v="276"/>
    <n v="276"/>
    <x v="2"/>
    <n v="2070000"/>
    <n v="690"/>
    <n v="7500"/>
  </r>
  <r>
    <n v="12759"/>
    <x v="0"/>
    <x v="10"/>
    <n v="6"/>
    <n v="14"/>
    <s v="Valledupar"/>
    <x v="3"/>
    <n v="125"/>
    <n v="125"/>
    <x v="1"/>
    <n v="875000"/>
    <n v="500"/>
    <n v="7000"/>
  </r>
  <r>
    <n v="12760"/>
    <x v="0"/>
    <x v="1"/>
    <n v="10"/>
    <n v="17"/>
    <s v="Montería"/>
    <x v="2"/>
    <n v="85"/>
    <n v="85"/>
    <x v="0"/>
    <n v="255000"/>
    <n v="170"/>
    <n v="3000"/>
  </r>
  <r>
    <n v="12761"/>
    <x v="0"/>
    <x v="10"/>
    <n v="6"/>
    <n v="17"/>
    <s v="Popayán"/>
    <x v="1"/>
    <n v="56"/>
    <n v="56"/>
    <x v="1"/>
    <n v="392000"/>
    <n v="224"/>
    <n v="7000"/>
  </r>
  <r>
    <n v="12762"/>
    <x v="0"/>
    <x v="5"/>
    <n v="9"/>
    <n v="10"/>
    <s v="Sincelejo"/>
    <x v="2"/>
    <n v="96"/>
    <n v="96"/>
    <x v="1"/>
    <n v="672000"/>
    <n v="384"/>
    <n v="7000"/>
  </r>
  <r>
    <n v="12763"/>
    <x v="0"/>
    <x v="2"/>
    <n v="4"/>
    <n v="30"/>
    <s v="Armenia"/>
    <x v="2"/>
    <n v="90"/>
    <n v="90"/>
    <x v="3"/>
    <n v="495000"/>
    <n v="315"/>
    <n v="5500"/>
  </r>
  <r>
    <n v="12764"/>
    <x v="0"/>
    <x v="9"/>
    <n v="3"/>
    <n v="2"/>
    <s v="Montería"/>
    <x v="0"/>
    <n v="290"/>
    <n v="290"/>
    <x v="2"/>
    <n v="2175000"/>
    <n v="725"/>
    <n v="7500"/>
  </r>
  <r>
    <n v="12765"/>
    <x v="0"/>
    <x v="1"/>
    <n v="10"/>
    <n v="19"/>
    <s v="Medellín"/>
    <x v="5"/>
    <n v="50"/>
    <n v="50"/>
    <x v="3"/>
    <n v="275000"/>
    <n v="175"/>
    <n v="5500"/>
  </r>
  <r>
    <n v="12766"/>
    <x v="0"/>
    <x v="2"/>
    <n v="4"/>
    <n v="4"/>
    <s v="Ibagué"/>
    <x v="0"/>
    <n v="75"/>
    <n v="75"/>
    <x v="0"/>
    <n v="225000"/>
    <n v="150"/>
    <n v="3000"/>
  </r>
  <r>
    <n v="12767"/>
    <x v="0"/>
    <x v="1"/>
    <n v="10"/>
    <n v="16"/>
    <s v="Ibagué"/>
    <x v="3"/>
    <n v="222"/>
    <n v="222"/>
    <x v="2"/>
    <n v="1665000"/>
    <n v="555"/>
    <n v="7500"/>
  </r>
  <r>
    <n v="12768"/>
    <x v="0"/>
    <x v="1"/>
    <n v="10"/>
    <n v="30"/>
    <s v="Pasto"/>
    <x v="2"/>
    <n v="241"/>
    <n v="241"/>
    <x v="2"/>
    <n v="1807500"/>
    <n v="602.5"/>
    <n v="7500"/>
  </r>
  <r>
    <n v="12769"/>
    <x v="0"/>
    <x v="11"/>
    <n v="7"/>
    <n v="6"/>
    <s v="Armenia"/>
    <x v="4"/>
    <n v="219"/>
    <n v="219"/>
    <x v="3"/>
    <n v="941700"/>
    <n v="503.7"/>
    <n v="4300"/>
  </r>
  <r>
    <n v="12770"/>
    <x v="0"/>
    <x v="1"/>
    <n v="10"/>
    <n v="24"/>
    <s v="Cartagena"/>
    <x v="2"/>
    <n v="55"/>
    <n v="55"/>
    <x v="0"/>
    <n v="165000"/>
    <n v="110"/>
    <n v="3000"/>
  </r>
  <r>
    <n v="12771"/>
    <x v="0"/>
    <x v="8"/>
    <n v="5"/>
    <n v="13"/>
    <s v="Pasto"/>
    <x v="5"/>
    <n v="234"/>
    <n v="234"/>
    <x v="2"/>
    <n v="1755000"/>
    <n v="585"/>
    <n v="7500"/>
  </r>
  <r>
    <n v="12772"/>
    <x v="0"/>
    <x v="10"/>
    <n v="6"/>
    <n v="9"/>
    <s v="Neiva"/>
    <x v="4"/>
    <n v="70"/>
    <n v="70"/>
    <x v="1"/>
    <n v="490000"/>
    <n v="280"/>
    <n v="7000"/>
  </r>
  <r>
    <n v="12773"/>
    <x v="0"/>
    <x v="5"/>
    <n v="9"/>
    <n v="5"/>
    <s v="Valledupar"/>
    <x v="5"/>
    <n v="114"/>
    <n v="114"/>
    <x v="0"/>
    <n v="342000"/>
    <n v="228"/>
    <n v="3000"/>
  </r>
  <r>
    <n v="12774"/>
    <x v="0"/>
    <x v="6"/>
    <n v="1"/>
    <n v="7"/>
    <s v="Neiva"/>
    <x v="4"/>
    <n v="218"/>
    <n v="218"/>
    <x v="3"/>
    <n v="937400"/>
    <n v="501.4"/>
    <n v="4300"/>
  </r>
  <r>
    <n v="12775"/>
    <x v="0"/>
    <x v="4"/>
    <n v="12"/>
    <n v="14"/>
    <s v="Cartagena"/>
    <x v="3"/>
    <n v="107"/>
    <n v="107"/>
    <x v="0"/>
    <n v="321000"/>
    <n v="214"/>
    <n v="3000"/>
  </r>
  <r>
    <n v="12776"/>
    <x v="0"/>
    <x v="10"/>
    <n v="6"/>
    <n v="28"/>
    <s v="Popayán"/>
    <x v="2"/>
    <n v="269"/>
    <n v="269"/>
    <x v="2"/>
    <n v="2017500"/>
    <n v="672.5"/>
    <n v="7500"/>
  </r>
  <r>
    <n v="12777"/>
    <x v="0"/>
    <x v="3"/>
    <n v="8"/>
    <n v="5"/>
    <s v="Neiva"/>
    <x v="4"/>
    <n v="87"/>
    <n v="87"/>
    <x v="2"/>
    <n v="765600"/>
    <n v="330.6"/>
    <n v="8800"/>
  </r>
  <r>
    <n v="12778"/>
    <x v="0"/>
    <x v="2"/>
    <n v="4"/>
    <n v="11"/>
    <s v="Bogotá"/>
    <x v="5"/>
    <n v="70"/>
    <n v="70"/>
    <x v="0"/>
    <n v="210000"/>
    <n v="140"/>
    <n v="3000"/>
  </r>
  <r>
    <n v="12779"/>
    <x v="0"/>
    <x v="1"/>
    <n v="10"/>
    <n v="18"/>
    <s v="Pasto"/>
    <x v="4"/>
    <n v="212"/>
    <n v="212"/>
    <x v="2"/>
    <n v="1590000"/>
    <n v="530"/>
    <n v="7500"/>
  </r>
  <r>
    <n v="12780"/>
    <x v="0"/>
    <x v="2"/>
    <n v="4"/>
    <n v="6"/>
    <s v="Pereira"/>
    <x v="1"/>
    <n v="79"/>
    <n v="79"/>
    <x v="3"/>
    <n v="434500"/>
    <n v="276.5"/>
    <n v="5500"/>
  </r>
  <r>
    <n v="12781"/>
    <x v="0"/>
    <x v="3"/>
    <n v="8"/>
    <n v="22"/>
    <s v="Cartagena"/>
    <x v="0"/>
    <n v="81"/>
    <n v="81"/>
    <x v="2"/>
    <n v="712800"/>
    <n v="307.8"/>
    <n v="8800"/>
  </r>
  <r>
    <n v="12782"/>
    <x v="0"/>
    <x v="5"/>
    <n v="9"/>
    <n v="25"/>
    <s v="Palmira"/>
    <x v="0"/>
    <n v="58"/>
    <n v="58"/>
    <x v="0"/>
    <n v="174000"/>
    <n v="116"/>
    <n v="3000"/>
  </r>
  <r>
    <n v="12783"/>
    <x v="0"/>
    <x v="1"/>
    <n v="10"/>
    <n v="21"/>
    <s v="Bucaramanga"/>
    <x v="1"/>
    <n v="100"/>
    <n v="100"/>
    <x v="1"/>
    <n v="700000"/>
    <n v="400"/>
    <n v="7000"/>
  </r>
  <r>
    <n v="12784"/>
    <x v="0"/>
    <x v="2"/>
    <n v="4"/>
    <n v="17"/>
    <s v="Bucaramanga"/>
    <x v="3"/>
    <n v="293"/>
    <n v="293"/>
    <x v="2"/>
    <n v="2197500"/>
    <n v="732.5"/>
    <n v="7500"/>
  </r>
  <r>
    <n v="12785"/>
    <x v="0"/>
    <x v="7"/>
    <n v="2"/>
    <n v="3"/>
    <s v="Pasto"/>
    <x v="3"/>
    <n v="253"/>
    <n v="253"/>
    <x v="3"/>
    <n v="1087900"/>
    <n v="581.9"/>
    <n v="4300"/>
  </r>
  <r>
    <n v="12786"/>
    <x v="0"/>
    <x v="2"/>
    <n v="4"/>
    <n v="8"/>
    <s v="Popayán"/>
    <x v="1"/>
    <n v="104"/>
    <n v="104"/>
    <x v="0"/>
    <n v="312000"/>
    <n v="208"/>
    <n v="3000"/>
  </r>
  <r>
    <n v="12787"/>
    <x v="0"/>
    <x v="8"/>
    <n v="5"/>
    <n v="25"/>
    <s v="Popayán"/>
    <x v="1"/>
    <n v="90"/>
    <n v="90"/>
    <x v="3"/>
    <n v="495000"/>
    <n v="315"/>
    <n v="5500"/>
  </r>
  <r>
    <n v="12788"/>
    <x v="0"/>
    <x v="6"/>
    <n v="1"/>
    <n v="29"/>
    <s v="Popayán"/>
    <x v="2"/>
    <n v="222"/>
    <n v="222"/>
    <x v="3"/>
    <n v="954600"/>
    <n v="510.6"/>
    <n v="4300"/>
  </r>
  <r>
    <n v="12789"/>
    <x v="0"/>
    <x v="1"/>
    <n v="10"/>
    <n v="10"/>
    <s v="Neiva"/>
    <x v="2"/>
    <n v="72"/>
    <n v="72"/>
    <x v="1"/>
    <n v="504000"/>
    <n v="288"/>
    <n v="7000"/>
  </r>
  <r>
    <n v="12790"/>
    <x v="0"/>
    <x v="10"/>
    <n v="6"/>
    <n v="1"/>
    <s v="Sincelejo"/>
    <x v="2"/>
    <n v="155"/>
    <n v="155"/>
    <x v="1"/>
    <n v="1085000"/>
    <n v="620"/>
    <n v="7000"/>
  </r>
  <r>
    <n v="12791"/>
    <x v="0"/>
    <x v="9"/>
    <n v="3"/>
    <n v="28"/>
    <s v="Cúcuta"/>
    <x v="1"/>
    <n v="82"/>
    <n v="82"/>
    <x v="0"/>
    <n v="246000"/>
    <n v="164"/>
    <n v="3000"/>
  </r>
  <r>
    <n v="12792"/>
    <x v="0"/>
    <x v="10"/>
    <n v="6"/>
    <n v="16"/>
    <s v="Neiva"/>
    <x v="4"/>
    <n v="78"/>
    <n v="78"/>
    <x v="1"/>
    <n v="546000"/>
    <n v="312"/>
    <n v="7000"/>
  </r>
  <r>
    <n v="12793"/>
    <x v="0"/>
    <x v="7"/>
    <n v="2"/>
    <n v="19"/>
    <s v="Popayán"/>
    <x v="5"/>
    <n v="52"/>
    <n v="52"/>
    <x v="2"/>
    <n v="457600"/>
    <n v="197.6"/>
    <n v="8800"/>
  </r>
  <r>
    <n v="12794"/>
    <x v="0"/>
    <x v="7"/>
    <n v="2"/>
    <n v="5"/>
    <s v="Manizales"/>
    <x v="3"/>
    <n v="73"/>
    <n v="73"/>
    <x v="2"/>
    <n v="642400"/>
    <n v="277.39999999999998"/>
    <n v="8800"/>
  </r>
  <r>
    <n v="12795"/>
    <x v="0"/>
    <x v="10"/>
    <n v="6"/>
    <n v="16"/>
    <s v="Pereira"/>
    <x v="1"/>
    <n v="62"/>
    <n v="62"/>
    <x v="0"/>
    <n v="186000"/>
    <n v="124"/>
    <n v="3000"/>
  </r>
  <r>
    <n v="12796"/>
    <x v="0"/>
    <x v="5"/>
    <n v="9"/>
    <n v="6"/>
    <s v="Cartagena"/>
    <x v="2"/>
    <n v="127"/>
    <n v="127"/>
    <x v="1"/>
    <n v="889000"/>
    <n v="508"/>
    <n v="7000"/>
  </r>
  <r>
    <n v="12797"/>
    <x v="0"/>
    <x v="6"/>
    <n v="1"/>
    <n v="12"/>
    <s v="Villavicencio"/>
    <x v="4"/>
    <n v="252"/>
    <n v="252"/>
    <x v="0"/>
    <n v="604800"/>
    <n v="352.8"/>
    <n v="2400"/>
  </r>
  <r>
    <n v="12798"/>
    <x v="0"/>
    <x v="10"/>
    <n v="6"/>
    <n v="13"/>
    <s v="Bucaramanga"/>
    <x v="0"/>
    <n v="265"/>
    <n v="265"/>
    <x v="2"/>
    <n v="1987500"/>
    <n v="662.5"/>
    <n v="7500"/>
  </r>
  <r>
    <n v="12799"/>
    <x v="0"/>
    <x v="8"/>
    <n v="5"/>
    <n v="22"/>
    <s v="Cali"/>
    <x v="3"/>
    <n v="119"/>
    <n v="119"/>
    <x v="0"/>
    <n v="357000"/>
    <n v="238"/>
    <n v="3000"/>
  </r>
  <r>
    <n v="12800"/>
    <x v="0"/>
    <x v="4"/>
    <n v="12"/>
    <n v="29"/>
    <s v="Bucaramanga"/>
    <x v="3"/>
    <n v="113"/>
    <n v="113"/>
    <x v="3"/>
    <n v="621500"/>
    <n v="395.5"/>
    <n v="5500"/>
  </r>
  <r>
    <n v="12801"/>
    <x v="0"/>
    <x v="8"/>
    <n v="5"/>
    <n v="18"/>
    <s v="Valledupar"/>
    <x v="5"/>
    <n v="95"/>
    <n v="95"/>
    <x v="3"/>
    <n v="522500"/>
    <n v="332.5"/>
    <n v="5500"/>
  </r>
  <r>
    <n v="12802"/>
    <x v="0"/>
    <x v="8"/>
    <n v="5"/>
    <n v="1"/>
    <s v="Cartagena"/>
    <x v="3"/>
    <n v="99"/>
    <n v="99"/>
    <x v="3"/>
    <n v="544500"/>
    <n v="346.5"/>
    <n v="5500"/>
  </r>
  <r>
    <n v="12803"/>
    <x v="0"/>
    <x v="4"/>
    <n v="12"/>
    <n v="24"/>
    <s v="Palmira"/>
    <x v="1"/>
    <n v="134"/>
    <n v="134"/>
    <x v="1"/>
    <n v="938000"/>
    <n v="536"/>
    <n v="7000"/>
  </r>
  <r>
    <n v="12804"/>
    <x v="0"/>
    <x v="8"/>
    <n v="5"/>
    <n v="13"/>
    <s v="Medellín"/>
    <x v="3"/>
    <n v="81"/>
    <n v="81"/>
    <x v="3"/>
    <n v="445500"/>
    <n v="283.5"/>
    <n v="5500"/>
  </r>
  <r>
    <n v="12805"/>
    <x v="0"/>
    <x v="4"/>
    <n v="12"/>
    <n v="7"/>
    <s v="Ibagué"/>
    <x v="0"/>
    <n v="113"/>
    <n v="113"/>
    <x v="3"/>
    <n v="621500"/>
    <n v="395.5"/>
    <n v="5500"/>
  </r>
  <r>
    <n v="12806"/>
    <x v="0"/>
    <x v="5"/>
    <n v="9"/>
    <n v="13"/>
    <s v="Santa Marta"/>
    <x v="0"/>
    <n v="73"/>
    <n v="73"/>
    <x v="0"/>
    <n v="219000"/>
    <n v="146"/>
    <n v="3000"/>
  </r>
  <r>
    <n v="12807"/>
    <x v="0"/>
    <x v="5"/>
    <n v="9"/>
    <n v="18"/>
    <s v="Ibagué"/>
    <x v="2"/>
    <n v="147"/>
    <n v="147"/>
    <x v="1"/>
    <n v="1029000"/>
    <n v="588"/>
    <n v="7000"/>
  </r>
  <r>
    <n v="12808"/>
    <x v="0"/>
    <x v="2"/>
    <n v="4"/>
    <n v="11"/>
    <s v="Montería"/>
    <x v="3"/>
    <n v="75"/>
    <n v="75"/>
    <x v="3"/>
    <n v="412500"/>
    <n v="262.5"/>
    <n v="5500"/>
  </r>
  <r>
    <n v="12809"/>
    <x v="0"/>
    <x v="10"/>
    <n v="6"/>
    <n v="21"/>
    <s v="Cali"/>
    <x v="0"/>
    <n v="100"/>
    <n v="100"/>
    <x v="3"/>
    <n v="550000"/>
    <n v="350"/>
    <n v="5500"/>
  </r>
  <r>
    <n v="12810"/>
    <x v="0"/>
    <x v="0"/>
    <n v="11"/>
    <n v="18"/>
    <s v="Popayán"/>
    <x v="3"/>
    <n v="79"/>
    <n v="79"/>
    <x v="3"/>
    <n v="434500"/>
    <n v="276.5"/>
    <n v="5500"/>
  </r>
  <r>
    <n v="12811"/>
    <x v="0"/>
    <x v="5"/>
    <n v="9"/>
    <n v="2"/>
    <s v="Neiva"/>
    <x v="0"/>
    <n v="220"/>
    <n v="220"/>
    <x v="2"/>
    <n v="1650000"/>
    <n v="550"/>
    <n v="7500"/>
  </r>
  <r>
    <n v="12812"/>
    <x v="0"/>
    <x v="5"/>
    <n v="9"/>
    <n v="2"/>
    <s v="Cali"/>
    <x v="4"/>
    <n v="105"/>
    <n v="105"/>
    <x v="3"/>
    <n v="577500"/>
    <n v="367.5"/>
    <n v="5500"/>
  </r>
  <r>
    <n v="12813"/>
    <x v="0"/>
    <x v="11"/>
    <n v="7"/>
    <n v="29"/>
    <s v="Pereira"/>
    <x v="0"/>
    <n v="58"/>
    <n v="58"/>
    <x v="2"/>
    <n v="510400"/>
    <n v="220.4"/>
    <n v="8800"/>
  </r>
  <r>
    <n v="12814"/>
    <x v="0"/>
    <x v="8"/>
    <n v="5"/>
    <n v="10"/>
    <s v="Bogotá"/>
    <x v="0"/>
    <n v="92"/>
    <n v="92"/>
    <x v="3"/>
    <n v="506000"/>
    <n v="322"/>
    <n v="5500"/>
  </r>
  <r>
    <n v="12815"/>
    <x v="0"/>
    <x v="8"/>
    <n v="5"/>
    <n v="9"/>
    <s v="Cartagena"/>
    <x v="5"/>
    <n v="106"/>
    <n v="106"/>
    <x v="1"/>
    <n v="742000"/>
    <n v="424"/>
    <n v="7000"/>
  </r>
  <r>
    <n v="12816"/>
    <x v="0"/>
    <x v="10"/>
    <n v="6"/>
    <n v="9"/>
    <s v="Manizales"/>
    <x v="4"/>
    <n v="284"/>
    <n v="284"/>
    <x v="2"/>
    <n v="2130000"/>
    <n v="710"/>
    <n v="7500"/>
  </r>
  <r>
    <n v="12817"/>
    <x v="0"/>
    <x v="2"/>
    <n v="4"/>
    <n v="22"/>
    <s v="Santa Marta"/>
    <x v="5"/>
    <n v="120"/>
    <n v="120"/>
    <x v="1"/>
    <n v="840000"/>
    <n v="480"/>
    <n v="7000"/>
  </r>
  <r>
    <n v="12818"/>
    <x v="0"/>
    <x v="5"/>
    <n v="9"/>
    <n v="17"/>
    <s v="Villavicencio"/>
    <x v="1"/>
    <n v="113"/>
    <n v="113"/>
    <x v="1"/>
    <n v="791000"/>
    <n v="452"/>
    <n v="7000"/>
  </r>
  <r>
    <n v="12819"/>
    <x v="0"/>
    <x v="8"/>
    <n v="5"/>
    <n v="10"/>
    <s v="Sincelejo"/>
    <x v="4"/>
    <n v="109"/>
    <n v="109"/>
    <x v="3"/>
    <n v="599500"/>
    <n v="381.5"/>
    <n v="5500"/>
  </r>
  <r>
    <n v="12820"/>
    <x v="0"/>
    <x v="7"/>
    <n v="2"/>
    <n v="3"/>
    <s v="Cartagena"/>
    <x v="3"/>
    <n v="115"/>
    <n v="115"/>
    <x v="2"/>
    <n v="1012000"/>
    <n v="437"/>
    <n v="8800"/>
  </r>
  <r>
    <n v="12821"/>
    <x v="0"/>
    <x v="1"/>
    <n v="10"/>
    <n v="25"/>
    <s v="Valledupar"/>
    <x v="3"/>
    <n v="293"/>
    <n v="293"/>
    <x v="2"/>
    <n v="2197500"/>
    <n v="732.5"/>
    <n v="7500"/>
  </r>
  <r>
    <n v="12822"/>
    <x v="0"/>
    <x v="9"/>
    <n v="3"/>
    <n v="14"/>
    <s v="Pereira"/>
    <x v="4"/>
    <n v="119"/>
    <n v="119"/>
    <x v="0"/>
    <n v="357000"/>
    <n v="238"/>
    <n v="3000"/>
  </r>
  <r>
    <n v="12823"/>
    <x v="0"/>
    <x v="6"/>
    <n v="1"/>
    <n v="14"/>
    <s v="Santa Marta"/>
    <x v="4"/>
    <n v="295"/>
    <n v="295"/>
    <x v="3"/>
    <n v="1268500"/>
    <n v="678.5"/>
    <n v="4300"/>
  </r>
  <r>
    <n v="12824"/>
    <x v="0"/>
    <x v="8"/>
    <n v="5"/>
    <n v="17"/>
    <s v="Ibagué"/>
    <x v="1"/>
    <n v="52"/>
    <n v="52"/>
    <x v="0"/>
    <n v="156000"/>
    <n v="104"/>
    <n v="3000"/>
  </r>
  <r>
    <n v="12825"/>
    <x v="0"/>
    <x v="0"/>
    <n v="11"/>
    <n v="23"/>
    <s v="Sincelejo"/>
    <x v="2"/>
    <n v="76"/>
    <n v="76"/>
    <x v="0"/>
    <n v="228000"/>
    <n v="152"/>
    <n v="3000"/>
  </r>
  <r>
    <n v="12826"/>
    <x v="0"/>
    <x v="10"/>
    <n v="6"/>
    <n v="21"/>
    <s v="Cali"/>
    <x v="0"/>
    <n v="67"/>
    <n v="67"/>
    <x v="3"/>
    <n v="368500"/>
    <n v="234.5"/>
    <n v="5500"/>
  </r>
  <r>
    <n v="12827"/>
    <x v="0"/>
    <x v="4"/>
    <n v="12"/>
    <n v="26"/>
    <s v="Sincelejo"/>
    <x v="3"/>
    <n v="61"/>
    <n v="61"/>
    <x v="3"/>
    <n v="335500"/>
    <n v="213.5"/>
    <n v="5500"/>
  </r>
  <r>
    <n v="12828"/>
    <x v="0"/>
    <x v="8"/>
    <n v="5"/>
    <n v="30"/>
    <s v="Neiva"/>
    <x v="0"/>
    <n v="67"/>
    <n v="67"/>
    <x v="1"/>
    <n v="469000"/>
    <n v="268"/>
    <n v="7000"/>
  </r>
  <r>
    <n v="12829"/>
    <x v="0"/>
    <x v="1"/>
    <n v="10"/>
    <n v="6"/>
    <s v="Palmira"/>
    <x v="2"/>
    <n v="79"/>
    <n v="79"/>
    <x v="0"/>
    <n v="237000"/>
    <n v="158"/>
    <n v="3000"/>
  </r>
  <r>
    <n v="12830"/>
    <x v="0"/>
    <x v="6"/>
    <n v="1"/>
    <n v="17"/>
    <s v="Bucaramanga"/>
    <x v="3"/>
    <n v="299"/>
    <n v="299"/>
    <x v="0"/>
    <n v="717600"/>
    <n v="418.6"/>
    <n v="2400"/>
  </r>
  <r>
    <n v="12831"/>
    <x v="0"/>
    <x v="10"/>
    <n v="6"/>
    <n v="24"/>
    <s v="Ibagué"/>
    <x v="0"/>
    <n v="68"/>
    <n v="68"/>
    <x v="0"/>
    <n v="204000"/>
    <n v="136"/>
    <n v="3000"/>
  </r>
  <r>
    <n v="12832"/>
    <x v="0"/>
    <x v="7"/>
    <n v="2"/>
    <n v="1"/>
    <s v="Valledupar"/>
    <x v="5"/>
    <n v="119"/>
    <n v="119"/>
    <x v="2"/>
    <n v="1047200"/>
    <n v="452.2"/>
    <n v="8800"/>
  </r>
  <r>
    <n v="12833"/>
    <x v="0"/>
    <x v="7"/>
    <n v="2"/>
    <n v="4"/>
    <s v="Pereira"/>
    <x v="4"/>
    <n v="99"/>
    <n v="99"/>
    <x v="1"/>
    <n v="693000"/>
    <n v="396"/>
    <n v="7000"/>
  </r>
  <r>
    <n v="12834"/>
    <x v="0"/>
    <x v="5"/>
    <n v="9"/>
    <n v="26"/>
    <s v="Manizales"/>
    <x v="2"/>
    <n v="87"/>
    <n v="87"/>
    <x v="0"/>
    <n v="261000"/>
    <n v="174"/>
    <n v="3000"/>
  </r>
  <r>
    <n v="12835"/>
    <x v="0"/>
    <x v="10"/>
    <n v="6"/>
    <n v="3"/>
    <s v="Cartagena"/>
    <x v="3"/>
    <n v="52"/>
    <n v="52"/>
    <x v="3"/>
    <n v="286000"/>
    <n v="182"/>
    <n v="5500"/>
  </r>
  <r>
    <n v="12836"/>
    <x v="0"/>
    <x v="1"/>
    <n v="10"/>
    <n v="27"/>
    <s v="Valledupar"/>
    <x v="4"/>
    <n v="65"/>
    <n v="65"/>
    <x v="3"/>
    <n v="357500"/>
    <n v="227.5"/>
    <n v="5500"/>
  </r>
  <r>
    <n v="12837"/>
    <x v="0"/>
    <x v="0"/>
    <n v="11"/>
    <n v="10"/>
    <s v="Popayán"/>
    <x v="1"/>
    <n v="292"/>
    <n v="292"/>
    <x v="2"/>
    <n v="2190000"/>
    <n v="730"/>
    <n v="7500"/>
  </r>
  <r>
    <n v="12838"/>
    <x v="0"/>
    <x v="2"/>
    <n v="4"/>
    <n v="12"/>
    <s v="Cali"/>
    <x v="5"/>
    <n v="118"/>
    <n v="118"/>
    <x v="1"/>
    <n v="826000"/>
    <n v="472"/>
    <n v="7000"/>
  </r>
  <r>
    <n v="12839"/>
    <x v="0"/>
    <x v="4"/>
    <n v="12"/>
    <n v="17"/>
    <s v="Neiva"/>
    <x v="3"/>
    <n v="88"/>
    <n v="88"/>
    <x v="3"/>
    <n v="484000"/>
    <n v="308"/>
    <n v="5500"/>
  </r>
  <r>
    <n v="12840"/>
    <x v="0"/>
    <x v="3"/>
    <n v="8"/>
    <n v="10"/>
    <s v="Ibagué"/>
    <x v="5"/>
    <n v="94"/>
    <n v="94"/>
    <x v="2"/>
    <n v="827200"/>
    <n v="357.2"/>
    <n v="8800"/>
  </r>
  <r>
    <n v="12841"/>
    <x v="0"/>
    <x v="1"/>
    <n v="10"/>
    <n v="30"/>
    <s v="Manizales"/>
    <x v="2"/>
    <n v="250"/>
    <n v="250"/>
    <x v="2"/>
    <n v="1875000"/>
    <n v="625"/>
    <n v="7500"/>
  </r>
  <r>
    <n v="12842"/>
    <x v="0"/>
    <x v="9"/>
    <n v="3"/>
    <n v="2"/>
    <s v="Manizales"/>
    <x v="4"/>
    <n v="201"/>
    <n v="201"/>
    <x v="2"/>
    <n v="1507500"/>
    <n v="502.5"/>
    <n v="7500"/>
  </r>
  <r>
    <n v="12843"/>
    <x v="0"/>
    <x v="11"/>
    <n v="7"/>
    <n v="8"/>
    <s v="Villavicencio"/>
    <x v="1"/>
    <n v="295"/>
    <n v="295"/>
    <x v="3"/>
    <n v="1268500"/>
    <n v="678.5"/>
    <n v="4300"/>
  </r>
  <r>
    <n v="12844"/>
    <x v="0"/>
    <x v="5"/>
    <n v="9"/>
    <n v="4"/>
    <s v="Cartagena"/>
    <x v="0"/>
    <n v="89"/>
    <n v="89"/>
    <x v="3"/>
    <n v="489500"/>
    <n v="311.5"/>
    <n v="5500"/>
  </r>
  <r>
    <n v="12845"/>
    <x v="0"/>
    <x v="5"/>
    <n v="9"/>
    <n v="17"/>
    <s v="Villavicencio"/>
    <x v="4"/>
    <n v="70"/>
    <n v="70"/>
    <x v="1"/>
    <n v="490000"/>
    <n v="280"/>
    <n v="7000"/>
  </r>
  <r>
    <n v="12846"/>
    <x v="0"/>
    <x v="4"/>
    <n v="12"/>
    <n v="20"/>
    <s v="Pereira"/>
    <x v="4"/>
    <n v="63"/>
    <n v="63"/>
    <x v="0"/>
    <n v="189000"/>
    <n v="126"/>
    <n v="3000"/>
  </r>
  <r>
    <n v="12847"/>
    <x v="0"/>
    <x v="4"/>
    <n v="12"/>
    <n v="26"/>
    <s v="Manizales"/>
    <x v="3"/>
    <n v="87"/>
    <n v="87"/>
    <x v="3"/>
    <n v="478500"/>
    <n v="304.5"/>
    <n v="5500"/>
  </r>
  <r>
    <n v="12848"/>
    <x v="0"/>
    <x v="5"/>
    <n v="9"/>
    <n v="4"/>
    <s v="Ibagué"/>
    <x v="3"/>
    <n v="251"/>
    <n v="251"/>
    <x v="2"/>
    <n v="1882500"/>
    <n v="627.5"/>
    <n v="7500"/>
  </r>
  <r>
    <n v="12849"/>
    <x v="0"/>
    <x v="5"/>
    <n v="9"/>
    <n v="26"/>
    <s v="Bucaramanga"/>
    <x v="5"/>
    <n v="254"/>
    <n v="254"/>
    <x v="2"/>
    <n v="1905000"/>
    <n v="635"/>
    <n v="7500"/>
  </r>
  <r>
    <n v="12850"/>
    <x v="0"/>
    <x v="5"/>
    <n v="9"/>
    <n v="29"/>
    <s v="Manizales"/>
    <x v="3"/>
    <n v="69"/>
    <n v="69"/>
    <x v="3"/>
    <n v="379500"/>
    <n v="241.5"/>
    <n v="5500"/>
  </r>
  <r>
    <n v="12851"/>
    <x v="0"/>
    <x v="10"/>
    <n v="6"/>
    <n v="11"/>
    <s v="Sincelejo"/>
    <x v="4"/>
    <n v="267"/>
    <n v="267"/>
    <x v="2"/>
    <n v="2002500"/>
    <n v="667.5"/>
    <n v="7500"/>
  </r>
  <r>
    <n v="12852"/>
    <x v="0"/>
    <x v="2"/>
    <n v="4"/>
    <n v="13"/>
    <s v="Popayán"/>
    <x v="5"/>
    <n v="96"/>
    <n v="96"/>
    <x v="1"/>
    <n v="672000"/>
    <n v="384"/>
    <n v="7000"/>
  </r>
  <r>
    <n v="12853"/>
    <x v="0"/>
    <x v="4"/>
    <n v="12"/>
    <n v="7"/>
    <s v="Valledupar"/>
    <x v="3"/>
    <n v="211"/>
    <n v="211"/>
    <x v="2"/>
    <n v="1582500"/>
    <n v="527.5"/>
    <n v="7500"/>
  </r>
  <r>
    <n v="12854"/>
    <x v="0"/>
    <x v="9"/>
    <n v="3"/>
    <n v="28"/>
    <s v="Pereira"/>
    <x v="1"/>
    <n v="81"/>
    <n v="81"/>
    <x v="0"/>
    <n v="243000"/>
    <n v="162"/>
    <n v="3000"/>
  </r>
  <r>
    <n v="12855"/>
    <x v="0"/>
    <x v="6"/>
    <n v="1"/>
    <n v="18"/>
    <s v="Valledupar"/>
    <x v="3"/>
    <n v="237"/>
    <n v="237"/>
    <x v="3"/>
    <n v="1019100"/>
    <n v="545.1"/>
    <n v="4300"/>
  </r>
  <r>
    <n v="12856"/>
    <x v="0"/>
    <x v="7"/>
    <n v="2"/>
    <n v="26"/>
    <s v="Cúcuta"/>
    <x v="4"/>
    <n v="200"/>
    <n v="200"/>
    <x v="3"/>
    <n v="860000"/>
    <n v="460"/>
    <n v="4300"/>
  </r>
  <r>
    <n v="12857"/>
    <x v="0"/>
    <x v="8"/>
    <n v="5"/>
    <n v="28"/>
    <s v="Barranquilla"/>
    <x v="2"/>
    <n v="139"/>
    <n v="139"/>
    <x v="1"/>
    <n v="973000"/>
    <n v="556"/>
    <n v="7000"/>
  </r>
  <r>
    <n v="12858"/>
    <x v="0"/>
    <x v="7"/>
    <n v="2"/>
    <n v="22"/>
    <s v="Medellín"/>
    <x v="1"/>
    <n v="137"/>
    <n v="137"/>
    <x v="1"/>
    <n v="959000"/>
    <n v="548"/>
    <n v="7000"/>
  </r>
  <r>
    <n v="12859"/>
    <x v="0"/>
    <x v="6"/>
    <n v="1"/>
    <n v="25"/>
    <s v="Sincelejo"/>
    <x v="3"/>
    <n v="105"/>
    <n v="105"/>
    <x v="2"/>
    <n v="924000"/>
    <n v="399"/>
    <n v="8800"/>
  </r>
  <r>
    <n v="12860"/>
    <x v="0"/>
    <x v="1"/>
    <n v="10"/>
    <n v="4"/>
    <s v="Pereira"/>
    <x v="0"/>
    <n v="119"/>
    <n v="119"/>
    <x v="3"/>
    <n v="654500"/>
    <n v="416.5"/>
    <n v="5500"/>
  </r>
  <r>
    <n v="12861"/>
    <x v="0"/>
    <x v="4"/>
    <n v="12"/>
    <n v="15"/>
    <s v="Manizales"/>
    <x v="5"/>
    <n v="98"/>
    <n v="98"/>
    <x v="1"/>
    <n v="686000"/>
    <n v="392"/>
    <n v="7000"/>
  </r>
  <r>
    <n v="12862"/>
    <x v="0"/>
    <x v="6"/>
    <n v="1"/>
    <n v="21"/>
    <s v="Ibagué"/>
    <x v="0"/>
    <n v="288"/>
    <n v="288"/>
    <x v="3"/>
    <n v="1238400"/>
    <n v="662.4"/>
    <n v="4300"/>
  </r>
  <r>
    <n v="12863"/>
    <x v="0"/>
    <x v="0"/>
    <n v="11"/>
    <n v="26"/>
    <s v="Sincelejo"/>
    <x v="0"/>
    <n v="110"/>
    <n v="110"/>
    <x v="3"/>
    <n v="605000"/>
    <n v="385"/>
    <n v="5500"/>
  </r>
  <r>
    <n v="12864"/>
    <x v="0"/>
    <x v="5"/>
    <n v="9"/>
    <n v="26"/>
    <s v="Neiva"/>
    <x v="3"/>
    <n v="73"/>
    <n v="73"/>
    <x v="1"/>
    <n v="511000"/>
    <n v="292"/>
    <n v="7000"/>
  </r>
  <r>
    <n v="12865"/>
    <x v="0"/>
    <x v="7"/>
    <n v="2"/>
    <n v="1"/>
    <s v="Pasto"/>
    <x v="3"/>
    <n v="247"/>
    <n v="247"/>
    <x v="0"/>
    <n v="592800"/>
    <n v="345.8"/>
    <n v="2400"/>
  </r>
  <r>
    <n v="12866"/>
    <x v="0"/>
    <x v="4"/>
    <n v="12"/>
    <n v="29"/>
    <s v="Cúcuta"/>
    <x v="1"/>
    <n v="52"/>
    <n v="52"/>
    <x v="0"/>
    <n v="156000"/>
    <n v="104"/>
    <n v="3000"/>
  </r>
  <r>
    <n v="12867"/>
    <x v="0"/>
    <x v="9"/>
    <n v="3"/>
    <n v="27"/>
    <s v="Bucaramanga"/>
    <x v="1"/>
    <n v="83"/>
    <n v="83"/>
    <x v="1"/>
    <n v="581000"/>
    <n v="332"/>
    <n v="7000"/>
  </r>
  <r>
    <n v="12868"/>
    <x v="0"/>
    <x v="10"/>
    <n v="6"/>
    <n v="17"/>
    <s v="Cúcuta"/>
    <x v="2"/>
    <n v="202"/>
    <n v="202"/>
    <x v="2"/>
    <n v="1515000"/>
    <n v="505"/>
    <n v="7500"/>
  </r>
  <r>
    <n v="12869"/>
    <x v="0"/>
    <x v="11"/>
    <n v="7"/>
    <n v="14"/>
    <s v="Bucaramanga"/>
    <x v="4"/>
    <n v="220"/>
    <n v="220"/>
    <x v="0"/>
    <n v="528000"/>
    <n v="308"/>
    <n v="2400"/>
  </r>
  <r>
    <n v="12870"/>
    <x v="0"/>
    <x v="11"/>
    <n v="7"/>
    <n v="11"/>
    <s v="Valledupar"/>
    <x v="1"/>
    <n v="61"/>
    <n v="61"/>
    <x v="2"/>
    <n v="536800"/>
    <n v="231.8"/>
    <n v="8800"/>
  </r>
  <r>
    <n v="12871"/>
    <x v="0"/>
    <x v="7"/>
    <n v="2"/>
    <n v="24"/>
    <s v="Barranquilla"/>
    <x v="3"/>
    <n v="87"/>
    <n v="87"/>
    <x v="1"/>
    <n v="609000"/>
    <n v="348"/>
    <n v="7000"/>
  </r>
  <r>
    <n v="12872"/>
    <x v="0"/>
    <x v="1"/>
    <n v="10"/>
    <n v="4"/>
    <s v="Neiva"/>
    <x v="1"/>
    <n v="265"/>
    <n v="265"/>
    <x v="2"/>
    <n v="1987500"/>
    <n v="662.5"/>
    <n v="7500"/>
  </r>
  <r>
    <n v="12873"/>
    <x v="0"/>
    <x v="9"/>
    <n v="3"/>
    <n v="16"/>
    <s v="Armenia"/>
    <x v="0"/>
    <n v="87"/>
    <n v="87"/>
    <x v="0"/>
    <n v="261000"/>
    <n v="174"/>
    <n v="3000"/>
  </r>
  <r>
    <n v="12874"/>
    <x v="0"/>
    <x v="7"/>
    <n v="2"/>
    <n v="27"/>
    <s v="Pasto"/>
    <x v="5"/>
    <n v="221"/>
    <n v="221"/>
    <x v="0"/>
    <n v="530400"/>
    <n v="309.39999999999998"/>
    <n v="2400"/>
  </r>
  <r>
    <n v="12875"/>
    <x v="0"/>
    <x v="11"/>
    <n v="7"/>
    <n v="27"/>
    <s v="Valledupar"/>
    <x v="5"/>
    <n v="205"/>
    <n v="205"/>
    <x v="0"/>
    <n v="492000"/>
    <n v="287"/>
    <n v="2400"/>
  </r>
  <r>
    <n v="12876"/>
    <x v="0"/>
    <x v="8"/>
    <n v="5"/>
    <n v="7"/>
    <s v="Montería"/>
    <x v="1"/>
    <n v="269"/>
    <n v="269"/>
    <x v="2"/>
    <n v="2017500"/>
    <n v="672.5"/>
    <n v="7500"/>
  </r>
  <r>
    <n v="12877"/>
    <x v="0"/>
    <x v="0"/>
    <n v="11"/>
    <n v="23"/>
    <s v="Armenia"/>
    <x v="4"/>
    <n v="76"/>
    <n v="76"/>
    <x v="0"/>
    <n v="228000"/>
    <n v="152"/>
    <n v="3000"/>
  </r>
  <r>
    <n v="12878"/>
    <x v="0"/>
    <x v="11"/>
    <n v="7"/>
    <n v="23"/>
    <s v="Barranquilla"/>
    <x v="0"/>
    <n v="241"/>
    <n v="241"/>
    <x v="3"/>
    <n v="1036300"/>
    <n v="554.29999999999995"/>
    <n v="4300"/>
  </r>
  <r>
    <n v="12879"/>
    <x v="0"/>
    <x v="4"/>
    <n v="12"/>
    <n v="7"/>
    <s v="Neiva"/>
    <x v="1"/>
    <n v="99"/>
    <n v="99"/>
    <x v="0"/>
    <n v="297000"/>
    <n v="198"/>
    <n v="3000"/>
  </r>
  <r>
    <n v="12880"/>
    <x v="0"/>
    <x v="11"/>
    <n v="7"/>
    <n v="29"/>
    <s v="Cartagena"/>
    <x v="4"/>
    <n v="233"/>
    <n v="233"/>
    <x v="3"/>
    <n v="1001900"/>
    <n v="535.9"/>
    <n v="4300"/>
  </r>
  <r>
    <n v="12881"/>
    <x v="0"/>
    <x v="1"/>
    <n v="10"/>
    <n v="12"/>
    <s v="Popayán"/>
    <x v="0"/>
    <n v="67"/>
    <n v="67"/>
    <x v="3"/>
    <n v="368500"/>
    <n v="234.5"/>
    <n v="5500"/>
  </r>
  <r>
    <n v="12882"/>
    <x v="0"/>
    <x v="6"/>
    <n v="1"/>
    <n v="4"/>
    <s v="Santa Marta"/>
    <x v="3"/>
    <n v="145"/>
    <n v="145"/>
    <x v="1"/>
    <n v="1015000"/>
    <n v="580"/>
    <n v="7000"/>
  </r>
  <r>
    <n v="12883"/>
    <x v="0"/>
    <x v="9"/>
    <n v="3"/>
    <n v="29"/>
    <s v="Pasto"/>
    <x v="4"/>
    <n v="73"/>
    <n v="73"/>
    <x v="0"/>
    <n v="219000"/>
    <n v="146"/>
    <n v="3000"/>
  </r>
  <r>
    <n v="12884"/>
    <x v="0"/>
    <x v="1"/>
    <n v="10"/>
    <n v="8"/>
    <s v="Montería"/>
    <x v="3"/>
    <n v="212"/>
    <n v="212"/>
    <x v="2"/>
    <n v="1590000"/>
    <n v="530"/>
    <n v="7500"/>
  </r>
  <r>
    <n v="12885"/>
    <x v="0"/>
    <x v="1"/>
    <n v="10"/>
    <n v="3"/>
    <s v="Valledupar"/>
    <x v="3"/>
    <n v="108"/>
    <n v="108"/>
    <x v="0"/>
    <n v="324000"/>
    <n v="216"/>
    <n v="3000"/>
  </r>
  <r>
    <n v="12886"/>
    <x v="0"/>
    <x v="4"/>
    <n v="12"/>
    <n v="27"/>
    <s v="Montería"/>
    <x v="2"/>
    <n v="100"/>
    <n v="100"/>
    <x v="0"/>
    <n v="300000"/>
    <n v="200"/>
    <n v="3000"/>
  </r>
  <r>
    <n v="12887"/>
    <x v="0"/>
    <x v="2"/>
    <n v="4"/>
    <n v="5"/>
    <s v="Medellín"/>
    <x v="4"/>
    <n v="92"/>
    <n v="92"/>
    <x v="3"/>
    <n v="506000"/>
    <n v="322"/>
    <n v="5500"/>
  </r>
  <r>
    <n v="12888"/>
    <x v="0"/>
    <x v="10"/>
    <n v="6"/>
    <n v="27"/>
    <s v="Neiva"/>
    <x v="4"/>
    <n v="76"/>
    <n v="76"/>
    <x v="1"/>
    <n v="532000"/>
    <n v="304"/>
    <n v="7000"/>
  </r>
  <r>
    <n v="12889"/>
    <x v="0"/>
    <x v="5"/>
    <n v="9"/>
    <n v="25"/>
    <s v="Cartagena"/>
    <x v="0"/>
    <n v="86"/>
    <n v="86"/>
    <x v="3"/>
    <n v="473000"/>
    <n v="301"/>
    <n v="5500"/>
  </r>
  <r>
    <n v="12890"/>
    <x v="0"/>
    <x v="4"/>
    <n v="12"/>
    <n v="29"/>
    <s v="Pasto"/>
    <x v="3"/>
    <n v="105"/>
    <n v="105"/>
    <x v="0"/>
    <n v="315000"/>
    <n v="210"/>
    <n v="3000"/>
  </r>
  <r>
    <n v="12891"/>
    <x v="0"/>
    <x v="0"/>
    <n v="11"/>
    <n v="5"/>
    <s v="Popayán"/>
    <x v="1"/>
    <n v="99"/>
    <n v="99"/>
    <x v="0"/>
    <n v="297000"/>
    <n v="198"/>
    <n v="3000"/>
  </r>
  <r>
    <n v="12892"/>
    <x v="0"/>
    <x v="9"/>
    <n v="3"/>
    <n v="15"/>
    <s v="Armenia"/>
    <x v="1"/>
    <n v="206"/>
    <n v="206"/>
    <x v="2"/>
    <n v="1545000"/>
    <n v="515"/>
    <n v="7500"/>
  </r>
  <r>
    <n v="12893"/>
    <x v="0"/>
    <x v="0"/>
    <n v="11"/>
    <n v="20"/>
    <s v="Cartagena"/>
    <x v="5"/>
    <n v="222"/>
    <n v="222"/>
    <x v="2"/>
    <n v="1665000"/>
    <n v="555"/>
    <n v="7500"/>
  </r>
  <r>
    <n v="12894"/>
    <x v="0"/>
    <x v="11"/>
    <n v="7"/>
    <n v="7"/>
    <s v="Pereira"/>
    <x v="0"/>
    <n v="93"/>
    <n v="93"/>
    <x v="1"/>
    <n v="651000"/>
    <n v="372"/>
    <n v="7000"/>
  </r>
  <r>
    <n v="12895"/>
    <x v="0"/>
    <x v="6"/>
    <n v="1"/>
    <n v="22"/>
    <s v="Montería"/>
    <x v="1"/>
    <n v="113"/>
    <n v="113"/>
    <x v="2"/>
    <n v="994400"/>
    <n v="429.4"/>
    <n v="8800"/>
  </r>
  <r>
    <n v="12896"/>
    <x v="0"/>
    <x v="1"/>
    <n v="10"/>
    <n v="23"/>
    <s v="Bogotá"/>
    <x v="3"/>
    <n v="61"/>
    <n v="61"/>
    <x v="0"/>
    <n v="183000"/>
    <n v="122"/>
    <n v="3000"/>
  </r>
  <r>
    <n v="12897"/>
    <x v="0"/>
    <x v="8"/>
    <n v="5"/>
    <n v="29"/>
    <s v="Manizales"/>
    <x v="3"/>
    <n v="125"/>
    <n v="125"/>
    <x v="1"/>
    <n v="875000"/>
    <n v="500"/>
    <n v="7000"/>
  </r>
  <r>
    <n v="12898"/>
    <x v="0"/>
    <x v="0"/>
    <n v="11"/>
    <n v="16"/>
    <s v="Barranquilla"/>
    <x v="4"/>
    <n v="277"/>
    <n v="277"/>
    <x v="2"/>
    <n v="2077500"/>
    <n v="692.5"/>
    <n v="7500"/>
  </r>
  <r>
    <n v="12899"/>
    <x v="0"/>
    <x v="0"/>
    <n v="11"/>
    <n v="25"/>
    <s v="Cúcuta"/>
    <x v="0"/>
    <n v="108"/>
    <n v="108"/>
    <x v="1"/>
    <n v="756000"/>
    <n v="432"/>
    <n v="7000"/>
  </r>
  <r>
    <n v="12900"/>
    <x v="0"/>
    <x v="11"/>
    <n v="7"/>
    <n v="25"/>
    <s v="Cartagena"/>
    <x v="0"/>
    <n v="78"/>
    <n v="78"/>
    <x v="2"/>
    <n v="686400"/>
    <n v="296.39999999999998"/>
    <n v="8800"/>
  </r>
  <r>
    <n v="12901"/>
    <x v="0"/>
    <x v="6"/>
    <n v="1"/>
    <n v="17"/>
    <s v="Neiva"/>
    <x v="3"/>
    <n v="172"/>
    <n v="172"/>
    <x v="1"/>
    <n v="1204000"/>
    <n v="688"/>
    <n v="7000"/>
  </r>
  <r>
    <n v="12902"/>
    <x v="0"/>
    <x v="2"/>
    <n v="4"/>
    <n v="7"/>
    <s v="Cúcuta"/>
    <x v="1"/>
    <n v="118"/>
    <n v="118"/>
    <x v="0"/>
    <n v="354000"/>
    <n v="236"/>
    <n v="3000"/>
  </r>
  <r>
    <n v="12903"/>
    <x v="0"/>
    <x v="2"/>
    <n v="4"/>
    <n v="22"/>
    <s v="Valledupar"/>
    <x v="3"/>
    <n v="82"/>
    <n v="82"/>
    <x v="3"/>
    <n v="451000"/>
    <n v="287"/>
    <n v="5500"/>
  </r>
  <r>
    <n v="12904"/>
    <x v="0"/>
    <x v="11"/>
    <n v="7"/>
    <n v="28"/>
    <s v="Santa Marta"/>
    <x v="2"/>
    <n v="288"/>
    <n v="288"/>
    <x v="3"/>
    <n v="1238400"/>
    <n v="662.4"/>
    <n v="4300"/>
  </r>
  <r>
    <n v="12905"/>
    <x v="0"/>
    <x v="6"/>
    <n v="1"/>
    <n v="25"/>
    <s v="Bogotá"/>
    <x v="5"/>
    <n v="206"/>
    <n v="206"/>
    <x v="3"/>
    <n v="885800"/>
    <n v="473.8"/>
    <n v="4300"/>
  </r>
  <r>
    <n v="12906"/>
    <x v="0"/>
    <x v="3"/>
    <n v="8"/>
    <n v="24"/>
    <s v="Pasto"/>
    <x v="5"/>
    <n v="291"/>
    <n v="291"/>
    <x v="3"/>
    <n v="1251300"/>
    <n v="669.3"/>
    <n v="4300"/>
  </r>
  <r>
    <n v="12907"/>
    <x v="0"/>
    <x v="0"/>
    <n v="11"/>
    <n v="20"/>
    <s v="Pereira"/>
    <x v="5"/>
    <n v="100"/>
    <n v="100"/>
    <x v="3"/>
    <n v="550000"/>
    <n v="350"/>
    <n v="5500"/>
  </r>
  <r>
    <n v="12908"/>
    <x v="0"/>
    <x v="11"/>
    <n v="7"/>
    <n v="25"/>
    <s v="Santa Marta"/>
    <x v="2"/>
    <n v="177"/>
    <n v="177"/>
    <x v="1"/>
    <n v="1239000"/>
    <n v="708"/>
    <n v="7000"/>
  </r>
  <r>
    <n v="12909"/>
    <x v="0"/>
    <x v="10"/>
    <n v="6"/>
    <n v="13"/>
    <s v="Cúcuta"/>
    <x v="2"/>
    <n v="65"/>
    <n v="65"/>
    <x v="3"/>
    <n v="357500"/>
    <n v="227.5"/>
    <n v="5500"/>
  </r>
  <r>
    <n v="12910"/>
    <x v="0"/>
    <x v="9"/>
    <n v="3"/>
    <n v="19"/>
    <s v="Cúcuta"/>
    <x v="5"/>
    <n v="60"/>
    <n v="60"/>
    <x v="1"/>
    <n v="420000"/>
    <n v="240"/>
    <n v="7000"/>
  </r>
  <r>
    <n v="12911"/>
    <x v="0"/>
    <x v="5"/>
    <n v="9"/>
    <n v="27"/>
    <s v="Pereira"/>
    <x v="1"/>
    <n v="95"/>
    <n v="95"/>
    <x v="3"/>
    <n v="522500"/>
    <n v="332.5"/>
    <n v="5500"/>
  </r>
  <r>
    <n v="12912"/>
    <x v="0"/>
    <x v="5"/>
    <n v="9"/>
    <n v="4"/>
    <s v="Medellín"/>
    <x v="4"/>
    <n v="248"/>
    <n v="248"/>
    <x v="2"/>
    <n v="1860000"/>
    <n v="620"/>
    <n v="7500"/>
  </r>
  <r>
    <n v="12913"/>
    <x v="0"/>
    <x v="11"/>
    <n v="7"/>
    <n v="27"/>
    <s v="Bucaramanga"/>
    <x v="0"/>
    <n v="215"/>
    <n v="215"/>
    <x v="3"/>
    <n v="924500"/>
    <n v="494.5"/>
    <n v="4300"/>
  </r>
  <r>
    <n v="12914"/>
    <x v="0"/>
    <x v="6"/>
    <n v="1"/>
    <n v="20"/>
    <s v="Barranquilla"/>
    <x v="4"/>
    <n v="213"/>
    <n v="213"/>
    <x v="0"/>
    <n v="511200"/>
    <n v="298.2"/>
    <n v="2400"/>
  </r>
  <r>
    <n v="12915"/>
    <x v="0"/>
    <x v="2"/>
    <n v="4"/>
    <n v="23"/>
    <s v="Bogotá"/>
    <x v="5"/>
    <n v="84"/>
    <n v="84"/>
    <x v="0"/>
    <n v="252000"/>
    <n v="168"/>
    <n v="3000"/>
  </r>
  <r>
    <n v="12916"/>
    <x v="0"/>
    <x v="10"/>
    <n v="6"/>
    <n v="13"/>
    <s v="Sincelejo"/>
    <x v="3"/>
    <n v="73"/>
    <n v="73"/>
    <x v="3"/>
    <n v="401500"/>
    <n v="255.5"/>
    <n v="5500"/>
  </r>
  <r>
    <n v="12917"/>
    <x v="0"/>
    <x v="9"/>
    <n v="3"/>
    <n v="19"/>
    <s v="Neiva"/>
    <x v="0"/>
    <n v="104"/>
    <n v="104"/>
    <x v="0"/>
    <n v="312000"/>
    <n v="208"/>
    <n v="3000"/>
  </r>
  <r>
    <n v="12918"/>
    <x v="0"/>
    <x v="4"/>
    <n v="12"/>
    <n v="19"/>
    <s v="Palmira"/>
    <x v="4"/>
    <n v="280"/>
    <n v="280"/>
    <x v="2"/>
    <n v="2100000"/>
    <n v="700"/>
    <n v="7500"/>
  </r>
  <r>
    <n v="12919"/>
    <x v="0"/>
    <x v="7"/>
    <n v="2"/>
    <n v="14"/>
    <s v="Cali"/>
    <x v="3"/>
    <n v="65"/>
    <n v="65"/>
    <x v="1"/>
    <n v="455000"/>
    <n v="260"/>
    <n v="7000"/>
  </r>
  <r>
    <n v="12920"/>
    <x v="0"/>
    <x v="9"/>
    <n v="3"/>
    <n v="18"/>
    <s v="Pasto"/>
    <x v="2"/>
    <n v="113"/>
    <n v="113"/>
    <x v="0"/>
    <n v="339000"/>
    <n v="226"/>
    <n v="3000"/>
  </r>
  <r>
    <n v="12921"/>
    <x v="0"/>
    <x v="2"/>
    <n v="4"/>
    <n v="22"/>
    <s v="Palmira"/>
    <x v="1"/>
    <n v="108"/>
    <n v="108"/>
    <x v="0"/>
    <n v="324000"/>
    <n v="216"/>
    <n v="3000"/>
  </r>
  <r>
    <n v="12922"/>
    <x v="0"/>
    <x v="11"/>
    <n v="7"/>
    <n v="5"/>
    <s v="Ibagué"/>
    <x v="1"/>
    <n v="282"/>
    <n v="282"/>
    <x v="3"/>
    <n v="1212600"/>
    <n v="648.6"/>
    <n v="4300"/>
  </r>
  <r>
    <n v="12923"/>
    <x v="0"/>
    <x v="2"/>
    <n v="4"/>
    <n v="29"/>
    <s v="Montería"/>
    <x v="2"/>
    <n v="100"/>
    <n v="100"/>
    <x v="0"/>
    <n v="300000"/>
    <n v="200"/>
    <n v="3000"/>
  </r>
  <r>
    <n v="12924"/>
    <x v="0"/>
    <x v="7"/>
    <n v="2"/>
    <n v="26"/>
    <s v="Villavicencio"/>
    <x v="5"/>
    <n v="242"/>
    <n v="242"/>
    <x v="0"/>
    <n v="580800"/>
    <n v="338.8"/>
    <n v="2400"/>
  </r>
  <r>
    <n v="12925"/>
    <x v="0"/>
    <x v="8"/>
    <n v="5"/>
    <n v="11"/>
    <s v="Montería"/>
    <x v="1"/>
    <n v="209"/>
    <n v="209"/>
    <x v="2"/>
    <n v="1567500"/>
    <n v="522.5"/>
    <n v="7500"/>
  </r>
  <r>
    <n v="12926"/>
    <x v="0"/>
    <x v="9"/>
    <n v="3"/>
    <n v="29"/>
    <s v="Villavicencio"/>
    <x v="0"/>
    <n v="83"/>
    <n v="83"/>
    <x v="3"/>
    <n v="456500"/>
    <n v="290.5"/>
    <n v="5500"/>
  </r>
  <r>
    <n v="12927"/>
    <x v="0"/>
    <x v="0"/>
    <n v="11"/>
    <n v="11"/>
    <s v="Montería"/>
    <x v="1"/>
    <n v="74"/>
    <n v="74"/>
    <x v="0"/>
    <n v="222000"/>
    <n v="148"/>
    <n v="3000"/>
  </r>
  <r>
    <n v="12928"/>
    <x v="0"/>
    <x v="10"/>
    <n v="6"/>
    <n v="21"/>
    <s v="Pereira"/>
    <x v="5"/>
    <n v="102"/>
    <n v="102"/>
    <x v="0"/>
    <n v="306000"/>
    <n v="204"/>
    <n v="3000"/>
  </r>
  <r>
    <n v="12929"/>
    <x v="0"/>
    <x v="8"/>
    <n v="5"/>
    <n v="29"/>
    <s v="Valledupar"/>
    <x v="4"/>
    <n v="85"/>
    <n v="85"/>
    <x v="3"/>
    <n v="467500"/>
    <n v="297.5"/>
    <n v="5500"/>
  </r>
  <r>
    <n v="12930"/>
    <x v="0"/>
    <x v="6"/>
    <n v="1"/>
    <n v="14"/>
    <s v="Valledupar"/>
    <x v="1"/>
    <n v="87"/>
    <n v="87"/>
    <x v="1"/>
    <n v="609000"/>
    <n v="348"/>
    <n v="7000"/>
  </r>
  <r>
    <n v="12931"/>
    <x v="0"/>
    <x v="8"/>
    <n v="5"/>
    <n v="11"/>
    <s v="Barranquilla"/>
    <x v="0"/>
    <n v="96"/>
    <n v="96"/>
    <x v="0"/>
    <n v="288000"/>
    <n v="192"/>
    <n v="3000"/>
  </r>
  <r>
    <n v="12932"/>
    <x v="0"/>
    <x v="2"/>
    <n v="4"/>
    <n v="25"/>
    <s v="Palmira"/>
    <x v="3"/>
    <n v="81"/>
    <n v="81"/>
    <x v="3"/>
    <n v="445500"/>
    <n v="283.5"/>
    <n v="5500"/>
  </r>
  <r>
    <n v="12933"/>
    <x v="0"/>
    <x v="5"/>
    <n v="9"/>
    <n v="26"/>
    <s v="Villavicencio"/>
    <x v="0"/>
    <n v="116"/>
    <n v="116"/>
    <x v="0"/>
    <n v="348000"/>
    <n v="232"/>
    <n v="3000"/>
  </r>
  <r>
    <n v="12934"/>
    <x v="0"/>
    <x v="4"/>
    <n v="12"/>
    <n v="10"/>
    <s v="Medellín"/>
    <x v="1"/>
    <n v="50"/>
    <n v="50"/>
    <x v="0"/>
    <n v="150000"/>
    <n v="100"/>
    <n v="3000"/>
  </r>
  <r>
    <n v="12935"/>
    <x v="0"/>
    <x v="6"/>
    <n v="1"/>
    <n v="9"/>
    <s v="Medellín"/>
    <x v="4"/>
    <n v="57"/>
    <n v="57"/>
    <x v="1"/>
    <n v="399000"/>
    <n v="228"/>
    <n v="7000"/>
  </r>
  <r>
    <n v="12936"/>
    <x v="0"/>
    <x v="6"/>
    <n v="1"/>
    <n v="29"/>
    <s v="Cartagena"/>
    <x v="3"/>
    <n v="103"/>
    <n v="103"/>
    <x v="2"/>
    <n v="906400"/>
    <n v="391.4"/>
    <n v="8800"/>
  </r>
  <r>
    <n v="12937"/>
    <x v="0"/>
    <x v="10"/>
    <n v="6"/>
    <n v="11"/>
    <s v="Neiva"/>
    <x v="4"/>
    <n v="233"/>
    <n v="233"/>
    <x v="2"/>
    <n v="1747500"/>
    <n v="582.5"/>
    <n v="7500"/>
  </r>
  <r>
    <n v="12938"/>
    <x v="0"/>
    <x v="10"/>
    <n v="6"/>
    <n v="12"/>
    <s v="Palmira"/>
    <x v="3"/>
    <n v="297"/>
    <n v="297"/>
    <x v="2"/>
    <n v="2227500"/>
    <n v="742.5"/>
    <n v="7500"/>
  </r>
  <r>
    <n v="12939"/>
    <x v="0"/>
    <x v="1"/>
    <n v="10"/>
    <n v="3"/>
    <s v="Popayán"/>
    <x v="1"/>
    <n v="237"/>
    <n v="237"/>
    <x v="2"/>
    <n v="1777500"/>
    <n v="592.5"/>
    <n v="7500"/>
  </r>
  <r>
    <n v="12940"/>
    <x v="0"/>
    <x v="0"/>
    <n v="11"/>
    <n v="27"/>
    <s v="Cali"/>
    <x v="2"/>
    <n v="91"/>
    <n v="91"/>
    <x v="3"/>
    <n v="500500"/>
    <n v="318.5"/>
    <n v="5500"/>
  </r>
  <r>
    <n v="12941"/>
    <x v="0"/>
    <x v="11"/>
    <n v="7"/>
    <n v="9"/>
    <s v="Sincelejo"/>
    <x v="0"/>
    <n v="263"/>
    <n v="263"/>
    <x v="3"/>
    <n v="1130900"/>
    <n v="604.9"/>
    <n v="4300"/>
  </r>
  <r>
    <n v="12942"/>
    <x v="0"/>
    <x v="10"/>
    <n v="6"/>
    <n v="21"/>
    <s v="Bucaramanga"/>
    <x v="0"/>
    <n v="89"/>
    <n v="89"/>
    <x v="1"/>
    <n v="623000"/>
    <n v="356"/>
    <n v="7000"/>
  </r>
  <r>
    <n v="12943"/>
    <x v="0"/>
    <x v="7"/>
    <n v="2"/>
    <n v="9"/>
    <s v="Popayán"/>
    <x v="1"/>
    <n v="284"/>
    <n v="284"/>
    <x v="3"/>
    <n v="1221200"/>
    <n v="653.20000000000005"/>
    <n v="4300"/>
  </r>
  <r>
    <n v="12944"/>
    <x v="0"/>
    <x v="3"/>
    <n v="8"/>
    <n v="30"/>
    <s v="Sincelejo"/>
    <x v="4"/>
    <n v="219"/>
    <n v="219"/>
    <x v="0"/>
    <n v="525600"/>
    <n v="306.60000000000002"/>
    <n v="2400"/>
  </r>
  <r>
    <n v="12945"/>
    <x v="0"/>
    <x v="11"/>
    <n v="7"/>
    <n v="20"/>
    <s v="Palmira"/>
    <x v="0"/>
    <n v="136"/>
    <n v="136"/>
    <x v="1"/>
    <n v="952000"/>
    <n v="544"/>
    <n v="7000"/>
  </r>
  <r>
    <n v="12946"/>
    <x v="0"/>
    <x v="10"/>
    <n v="6"/>
    <n v="6"/>
    <s v="Sincelejo"/>
    <x v="4"/>
    <n v="257"/>
    <n v="257"/>
    <x v="2"/>
    <n v="1927500"/>
    <n v="642.5"/>
    <n v="7500"/>
  </r>
  <r>
    <n v="12947"/>
    <x v="0"/>
    <x v="8"/>
    <n v="5"/>
    <n v="28"/>
    <s v="Bogotá"/>
    <x v="2"/>
    <n v="53"/>
    <n v="53"/>
    <x v="3"/>
    <n v="291500"/>
    <n v="185.5"/>
    <n v="5500"/>
  </r>
  <r>
    <n v="12948"/>
    <x v="0"/>
    <x v="10"/>
    <n v="6"/>
    <n v="11"/>
    <s v="Cúcuta"/>
    <x v="1"/>
    <n v="67"/>
    <n v="67"/>
    <x v="3"/>
    <n v="368500"/>
    <n v="234.5"/>
    <n v="5500"/>
  </r>
  <r>
    <n v="12949"/>
    <x v="0"/>
    <x v="8"/>
    <n v="5"/>
    <n v="1"/>
    <s v="Pereira"/>
    <x v="4"/>
    <n v="97"/>
    <n v="97"/>
    <x v="3"/>
    <n v="533500"/>
    <n v="339.5"/>
    <n v="5500"/>
  </r>
  <r>
    <n v="12950"/>
    <x v="0"/>
    <x v="10"/>
    <n v="6"/>
    <n v="12"/>
    <s v="Ibagué"/>
    <x v="1"/>
    <n v="208"/>
    <n v="208"/>
    <x v="2"/>
    <n v="1560000"/>
    <n v="520"/>
    <n v="7500"/>
  </r>
  <r>
    <n v="12951"/>
    <x v="0"/>
    <x v="0"/>
    <n v="11"/>
    <n v="27"/>
    <s v="Cúcuta"/>
    <x v="0"/>
    <n v="116"/>
    <n v="116"/>
    <x v="3"/>
    <n v="638000"/>
    <n v="406"/>
    <n v="5500"/>
  </r>
  <r>
    <n v="12952"/>
    <x v="0"/>
    <x v="6"/>
    <n v="1"/>
    <n v="10"/>
    <s v="Popayán"/>
    <x v="5"/>
    <n v="115"/>
    <n v="115"/>
    <x v="1"/>
    <n v="805000"/>
    <n v="460"/>
    <n v="7000"/>
  </r>
  <r>
    <n v="12953"/>
    <x v="0"/>
    <x v="9"/>
    <n v="3"/>
    <n v="13"/>
    <s v="Armenia"/>
    <x v="3"/>
    <n v="203"/>
    <n v="203"/>
    <x v="2"/>
    <n v="1522500"/>
    <n v="507.5"/>
    <n v="7500"/>
  </r>
  <r>
    <n v="12954"/>
    <x v="0"/>
    <x v="3"/>
    <n v="8"/>
    <n v="28"/>
    <s v="Manizales"/>
    <x v="3"/>
    <n v="57"/>
    <n v="57"/>
    <x v="1"/>
    <n v="399000"/>
    <n v="228"/>
    <n v="7000"/>
  </r>
  <r>
    <n v="12955"/>
    <x v="0"/>
    <x v="9"/>
    <n v="3"/>
    <n v="12"/>
    <s v="Montería"/>
    <x v="1"/>
    <n v="55"/>
    <n v="55"/>
    <x v="0"/>
    <n v="165000"/>
    <n v="110"/>
    <n v="3000"/>
  </r>
  <r>
    <n v="12956"/>
    <x v="0"/>
    <x v="4"/>
    <n v="12"/>
    <n v="24"/>
    <s v="Neiva"/>
    <x v="1"/>
    <n v="83"/>
    <n v="83"/>
    <x v="0"/>
    <n v="249000"/>
    <n v="166"/>
    <n v="3000"/>
  </r>
  <r>
    <n v="12957"/>
    <x v="0"/>
    <x v="2"/>
    <n v="4"/>
    <n v="29"/>
    <s v="Manizales"/>
    <x v="4"/>
    <n v="50"/>
    <n v="50"/>
    <x v="3"/>
    <n v="275000"/>
    <n v="175"/>
    <n v="5500"/>
  </r>
  <r>
    <n v="12958"/>
    <x v="0"/>
    <x v="11"/>
    <n v="7"/>
    <n v="20"/>
    <s v="Montería"/>
    <x v="2"/>
    <n v="203"/>
    <n v="203"/>
    <x v="3"/>
    <n v="872900"/>
    <n v="466.9"/>
    <n v="4300"/>
  </r>
  <r>
    <n v="12959"/>
    <x v="0"/>
    <x v="10"/>
    <n v="6"/>
    <n v="30"/>
    <s v="Cúcuta"/>
    <x v="1"/>
    <n v="78"/>
    <n v="78"/>
    <x v="1"/>
    <n v="546000"/>
    <n v="312"/>
    <n v="7000"/>
  </r>
  <r>
    <n v="12960"/>
    <x v="0"/>
    <x v="7"/>
    <n v="2"/>
    <n v="1"/>
    <s v="Cartagena"/>
    <x v="2"/>
    <n v="161"/>
    <n v="161"/>
    <x v="1"/>
    <n v="1127000"/>
    <n v="644"/>
    <n v="7000"/>
  </r>
  <r>
    <n v="12961"/>
    <x v="0"/>
    <x v="9"/>
    <n v="3"/>
    <n v="23"/>
    <s v="Valledupar"/>
    <x v="5"/>
    <n v="88"/>
    <n v="88"/>
    <x v="0"/>
    <n v="264000"/>
    <n v="176"/>
    <n v="3000"/>
  </r>
  <r>
    <n v="12962"/>
    <x v="0"/>
    <x v="4"/>
    <n v="12"/>
    <n v="9"/>
    <s v="Manizales"/>
    <x v="5"/>
    <n v="79"/>
    <n v="79"/>
    <x v="0"/>
    <n v="237000"/>
    <n v="158"/>
    <n v="3000"/>
  </r>
  <r>
    <n v="12963"/>
    <x v="0"/>
    <x v="0"/>
    <n v="11"/>
    <n v="29"/>
    <s v="Montería"/>
    <x v="4"/>
    <n v="105"/>
    <n v="105"/>
    <x v="0"/>
    <n v="315000"/>
    <n v="210"/>
    <n v="3000"/>
  </r>
  <r>
    <n v="12964"/>
    <x v="0"/>
    <x v="7"/>
    <n v="2"/>
    <n v="6"/>
    <s v="Cali"/>
    <x v="1"/>
    <n v="104"/>
    <n v="104"/>
    <x v="2"/>
    <n v="915200"/>
    <n v="395.2"/>
    <n v="8800"/>
  </r>
  <r>
    <n v="12965"/>
    <x v="0"/>
    <x v="4"/>
    <n v="12"/>
    <n v="3"/>
    <s v="Popayán"/>
    <x v="0"/>
    <n v="55"/>
    <n v="55"/>
    <x v="3"/>
    <n v="302500"/>
    <n v="192.5"/>
    <n v="5500"/>
  </r>
  <r>
    <n v="12966"/>
    <x v="0"/>
    <x v="3"/>
    <n v="8"/>
    <n v="5"/>
    <s v="Cartagena"/>
    <x v="5"/>
    <n v="54"/>
    <n v="54"/>
    <x v="2"/>
    <n v="475200"/>
    <n v="205.2"/>
    <n v="8800"/>
  </r>
  <r>
    <n v="12967"/>
    <x v="0"/>
    <x v="7"/>
    <n v="2"/>
    <n v="23"/>
    <s v="Barranquilla"/>
    <x v="2"/>
    <n v="262"/>
    <n v="262"/>
    <x v="3"/>
    <n v="1126600"/>
    <n v="602.6"/>
    <n v="4300"/>
  </r>
  <r>
    <n v="12968"/>
    <x v="0"/>
    <x v="1"/>
    <n v="10"/>
    <n v="24"/>
    <s v="Neiva"/>
    <x v="2"/>
    <n v="121"/>
    <n v="121"/>
    <x v="1"/>
    <n v="847000"/>
    <n v="484"/>
    <n v="7000"/>
  </r>
  <r>
    <n v="12969"/>
    <x v="0"/>
    <x v="4"/>
    <n v="12"/>
    <n v="1"/>
    <s v="Medellín"/>
    <x v="1"/>
    <n v="71"/>
    <n v="71"/>
    <x v="0"/>
    <n v="213000"/>
    <n v="142"/>
    <n v="3000"/>
  </r>
  <r>
    <n v="12970"/>
    <x v="0"/>
    <x v="10"/>
    <n v="6"/>
    <n v="30"/>
    <s v="Palmira"/>
    <x v="3"/>
    <n v="280"/>
    <n v="280"/>
    <x v="2"/>
    <n v="2100000"/>
    <n v="700"/>
    <n v="7500"/>
  </r>
  <r>
    <n v="12971"/>
    <x v="0"/>
    <x v="8"/>
    <n v="5"/>
    <n v="17"/>
    <s v="Villavicencio"/>
    <x v="5"/>
    <n v="139"/>
    <n v="139"/>
    <x v="1"/>
    <n v="973000"/>
    <n v="556"/>
    <n v="7000"/>
  </r>
  <r>
    <n v="12972"/>
    <x v="0"/>
    <x v="1"/>
    <n v="10"/>
    <n v="24"/>
    <s v="Pasto"/>
    <x v="5"/>
    <n v="120"/>
    <n v="120"/>
    <x v="3"/>
    <n v="660000"/>
    <n v="420"/>
    <n v="5500"/>
  </r>
  <r>
    <n v="12973"/>
    <x v="0"/>
    <x v="8"/>
    <n v="5"/>
    <n v="28"/>
    <s v="Palmira"/>
    <x v="5"/>
    <n v="280"/>
    <n v="280"/>
    <x v="2"/>
    <n v="2100000"/>
    <n v="700"/>
    <n v="7500"/>
  </r>
  <r>
    <n v="12974"/>
    <x v="0"/>
    <x v="8"/>
    <n v="5"/>
    <n v="19"/>
    <s v="Valledupar"/>
    <x v="1"/>
    <n v="83"/>
    <n v="83"/>
    <x v="3"/>
    <n v="456500"/>
    <n v="290.5"/>
    <n v="5500"/>
  </r>
  <r>
    <n v="12975"/>
    <x v="0"/>
    <x v="10"/>
    <n v="6"/>
    <n v="30"/>
    <s v="Valledupar"/>
    <x v="4"/>
    <n v="263"/>
    <n v="263"/>
    <x v="2"/>
    <n v="1972500"/>
    <n v="657.5"/>
    <n v="7500"/>
  </r>
  <r>
    <n v="12976"/>
    <x v="0"/>
    <x v="9"/>
    <n v="3"/>
    <n v="22"/>
    <s v="Popayán"/>
    <x v="4"/>
    <n v="160"/>
    <n v="160"/>
    <x v="1"/>
    <n v="1120000"/>
    <n v="640"/>
    <n v="7000"/>
  </r>
  <r>
    <n v="12977"/>
    <x v="0"/>
    <x v="7"/>
    <n v="2"/>
    <n v="23"/>
    <s v="Ibagué"/>
    <x v="1"/>
    <n v="101"/>
    <n v="101"/>
    <x v="2"/>
    <n v="888800"/>
    <n v="383.8"/>
    <n v="8800"/>
  </r>
  <r>
    <n v="12978"/>
    <x v="0"/>
    <x v="0"/>
    <n v="11"/>
    <n v="10"/>
    <s v="Bucaramanga"/>
    <x v="3"/>
    <n v="55"/>
    <n v="55"/>
    <x v="3"/>
    <n v="302500"/>
    <n v="192.5"/>
    <n v="5500"/>
  </r>
  <r>
    <n v="12979"/>
    <x v="0"/>
    <x v="9"/>
    <n v="3"/>
    <n v="10"/>
    <s v="Cúcuta"/>
    <x v="5"/>
    <n v="109"/>
    <n v="109"/>
    <x v="0"/>
    <n v="327000"/>
    <n v="218"/>
    <n v="3000"/>
  </r>
  <r>
    <n v="12980"/>
    <x v="0"/>
    <x v="8"/>
    <n v="5"/>
    <n v="8"/>
    <s v="Montería"/>
    <x v="3"/>
    <n v="113"/>
    <n v="113"/>
    <x v="3"/>
    <n v="621500"/>
    <n v="395.5"/>
    <n v="5500"/>
  </r>
  <r>
    <n v="12981"/>
    <x v="0"/>
    <x v="6"/>
    <n v="1"/>
    <n v="18"/>
    <s v="Neiva"/>
    <x v="4"/>
    <n v="257"/>
    <n v="257"/>
    <x v="3"/>
    <n v="1105100"/>
    <n v="591.1"/>
    <n v="4300"/>
  </r>
  <r>
    <n v="12982"/>
    <x v="0"/>
    <x v="0"/>
    <n v="11"/>
    <n v="6"/>
    <s v="Armenia"/>
    <x v="0"/>
    <n v="68"/>
    <n v="68"/>
    <x v="0"/>
    <n v="204000"/>
    <n v="136"/>
    <n v="3000"/>
  </r>
  <r>
    <n v="12983"/>
    <x v="0"/>
    <x v="2"/>
    <n v="4"/>
    <n v="5"/>
    <s v="Manizales"/>
    <x v="1"/>
    <n v="177"/>
    <n v="177"/>
    <x v="1"/>
    <n v="1239000"/>
    <n v="708"/>
    <n v="7000"/>
  </r>
  <r>
    <n v="12984"/>
    <x v="0"/>
    <x v="4"/>
    <n v="12"/>
    <n v="14"/>
    <s v="Barranquilla"/>
    <x v="1"/>
    <n v="87"/>
    <n v="87"/>
    <x v="3"/>
    <n v="478500"/>
    <n v="304.5"/>
    <n v="5500"/>
  </r>
  <r>
    <n v="12985"/>
    <x v="0"/>
    <x v="8"/>
    <n v="5"/>
    <n v="15"/>
    <s v="Palmira"/>
    <x v="0"/>
    <n v="225"/>
    <n v="225"/>
    <x v="2"/>
    <n v="1687500"/>
    <n v="562.5"/>
    <n v="7500"/>
  </r>
  <r>
    <n v="12986"/>
    <x v="0"/>
    <x v="6"/>
    <n v="1"/>
    <n v="24"/>
    <s v="Cartagena"/>
    <x v="3"/>
    <n v="72"/>
    <n v="72"/>
    <x v="2"/>
    <n v="633600"/>
    <n v="273.60000000000002"/>
    <n v="8800"/>
  </r>
  <r>
    <n v="12987"/>
    <x v="0"/>
    <x v="4"/>
    <n v="12"/>
    <n v="3"/>
    <s v="Sincelejo"/>
    <x v="4"/>
    <n v="55"/>
    <n v="55"/>
    <x v="1"/>
    <n v="385000"/>
    <n v="220"/>
    <n v="7000"/>
  </r>
  <r>
    <n v="12988"/>
    <x v="0"/>
    <x v="1"/>
    <n v="10"/>
    <n v="14"/>
    <s v="Manizales"/>
    <x v="3"/>
    <n v="258"/>
    <n v="258"/>
    <x v="2"/>
    <n v="1935000"/>
    <n v="645"/>
    <n v="7500"/>
  </r>
  <r>
    <n v="12989"/>
    <x v="0"/>
    <x v="7"/>
    <n v="2"/>
    <n v="7"/>
    <s v="Cúcuta"/>
    <x v="2"/>
    <n v="82"/>
    <n v="82"/>
    <x v="2"/>
    <n v="721600"/>
    <n v="311.60000000000002"/>
    <n v="8800"/>
  </r>
  <r>
    <n v="12990"/>
    <x v="0"/>
    <x v="7"/>
    <n v="2"/>
    <n v="15"/>
    <s v="Sincelejo"/>
    <x v="5"/>
    <n v="281"/>
    <n v="281"/>
    <x v="3"/>
    <n v="1208300"/>
    <n v="646.29999999999995"/>
    <n v="4300"/>
  </r>
  <r>
    <n v="12991"/>
    <x v="0"/>
    <x v="6"/>
    <n v="1"/>
    <n v="26"/>
    <s v="Valledupar"/>
    <x v="5"/>
    <n v="230"/>
    <n v="230"/>
    <x v="3"/>
    <n v="989000"/>
    <n v="529"/>
    <n v="4300"/>
  </r>
  <r>
    <n v="12992"/>
    <x v="0"/>
    <x v="4"/>
    <n v="12"/>
    <n v="25"/>
    <s v="Palmira"/>
    <x v="0"/>
    <n v="93"/>
    <n v="93"/>
    <x v="1"/>
    <n v="651000"/>
    <n v="372"/>
    <n v="7000"/>
  </r>
  <r>
    <n v="12993"/>
    <x v="0"/>
    <x v="2"/>
    <n v="4"/>
    <n v="23"/>
    <s v="Popayán"/>
    <x v="4"/>
    <n v="52"/>
    <n v="52"/>
    <x v="1"/>
    <n v="364000"/>
    <n v="208"/>
    <n v="7000"/>
  </r>
  <r>
    <n v="12994"/>
    <x v="0"/>
    <x v="2"/>
    <n v="4"/>
    <n v="4"/>
    <s v="Cúcuta"/>
    <x v="1"/>
    <n v="292"/>
    <n v="292"/>
    <x v="2"/>
    <n v="2190000"/>
    <n v="730"/>
    <n v="7500"/>
  </r>
  <r>
    <n v="12995"/>
    <x v="0"/>
    <x v="9"/>
    <n v="3"/>
    <n v="6"/>
    <s v="Medellín"/>
    <x v="0"/>
    <n v="75"/>
    <n v="75"/>
    <x v="1"/>
    <n v="525000"/>
    <n v="300"/>
    <n v="7000"/>
  </r>
  <r>
    <n v="12996"/>
    <x v="0"/>
    <x v="8"/>
    <n v="5"/>
    <n v="10"/>
    <s v="Cúcuta"/>
    <x v="0"/>
    <n v="286"/>
    <n v="286"/>
    <x v="2"/>
    <n v="2145000"/>
    <n v="715"/>
    <n v="7500"/>
  </r>
  <r>
    <n v="12997"/>
    <x v="0"/>
    <x v="2"/>
    <n v="4"/>
    <n v="19"/>
    <s v="Montería"/>
    <x v="1"/>
    <n v="107"/>
    <n v="107"/>
    <x v="1"/>
    <n v="749000"/>
    <n v="428"/>
    <n v="7000"/>
  </r>
  <r>
    <n v="12998"/>
    <x v="0"/>
    <x v="6"/>
    <n v="1"/>
    <n v="21"/>
    <s v="Bogotá"/>
    <x v="0"/>
    <n v="51"/>
    <n v="51"/>
    <x v="1"/>
    <n v="357000"/>
    <n v="204"/>
    <n v="7000"/>
  </r>
  <r>
    <n v="12999"/>
    <x v="0"/>
    <x v="9"/>
    <n v="3"/>
    <n v="13"/>
    <s v="Barranquilla"/>
    <x v="0"/>
    <n v="76"/>
    <n v="76"/>
    <x v="3"/>
    <n v="418000"/>
    <n v="266"/>
    <n v="5500"/>
  </r>
  <r>
    <n v="13000"/>
    <x v="0"/>
    <x v="2"/>
    <n v="4"/>
    <n v="26"/>
    <s v="Cúcuta"/>
    <x v="0"/>
    <n v="74"/>
    <n v="74"/>
    <x v="3"/>
    <n v="407000"/>
    <n v="259"/>
    <n v="5500"/>
  </r>
  <r>
    <n v="13001"/>
    <x v="0"/>
    <x v="11"/>
    <n v="7"/>
    <n v="16"/>
    <s v="Villavicencio"/>
    <x v="2"/>
    <n v="226"/>
    <n v="226"/>
    <x v="0"/>
    <n v="542400"/>
    <n v="316.39999999999998"/>
    <n v="2400"/>
  </r>
  <r>
    <n v="13002"/>
    <x v="0"/>
    <x v="4"/>
    <n v="12"/>
    <n v="30"/>
    <s v="Pereira"/>
    <x v="0"/>
    <n v="133"/>
    <n v="133"/>
    <x v="1"/>
    <n v="931000"/>
    <n v="532"/>
    <n v="7000"/>
  </r>
  <r>
    <n v="13003"/>
    <x v="0"/>
    <x v="9"/>
    <n v="3"/>
    <n v="19"/>
    <s v="Medellín"/>
    <x v="0"/>
    <n v="77"/>
    <n v="77"/>
    <x v="0"/>
    <n v="231000"/>
    <n v="154"/>
    <n v="3000"/>
  </r>
  <r>
    <n v="13004"/>
    <x v="0"/>
    <x v="8"/>
    <n v="5"/>
    <n v="4"/>
    <s v="Barranquilla"/>
    <x v="3"/>
    <n v="119"/>
    <n v="119"/>
    <x v="0"/>
    <n v="357000"/>
    <n v="238"/>
    <n v="3000"/>
  </r>
  <r>
    <n v="13005"/>
    <x v="0"/>
    <x v="9"/>
    <n v="3"/>
    <n v="28"/>
    <s v="Pereira"/>
    <x v="3"/>
    <n v="96"/>
    <n v="96"/>
    <x v="3"/>
    <n v="528000"/>
    <n v="336"/>
    <n v="5500"/>
  </r>
  <r>
    <n v="13006"/>
    <x v="0"/>
    <x v="7"/>
    <n v="2"/>
    <n v="17"/>
    <s v="Villavicencio"/>
    <x v="5"/>
    <n v="251"/>
    <n v="251"/>
    <x v="3"/>
    <n v="1079300"/>
    <n v="577.29999999999995"/>
    <n v="4300"/>
  </r>
  <r>
    <n v="13007"/>
    <x v="0"/>
    <x v="3"/>
    <n v="8"/>
    <n v="10"/>
    <s v="Neiva"/>
    <x v="1"/>
    <n v="207"/>
    <n v="207"/>
    <x v="0"/>
    <n v="496800"/>
    <n v="289.8"/>
    <n v="2400"/>
  </r>
  <r>
    <n v="13008"/>
    <x v="0"/>
    <x v="9"/>
    <n v="3"/>
    <n v="7"/>
    <s v="Barranquilla"/>
    <x v="1"/>
    <n v="157"/>
    <n v="157"/>
    <x v="1"/>
    <n v="1099000"/>
    <n v="628"/>
    <n v="7000"/>
  </r>
  <r>
    <n v="13009"/>
    <x v="0"/>
    <x v="3"/>
    <n v="8"/>
    <n v="19"/>
    <s v="Palmira"/>
    <x v="5"/>
    <n v="96"/>
    <n v="96"/>
    <x v="2"/>
    <n v="844800"/>
    <n v="364.8"/>
    <n v="8800"/>
  </r>
  <r>
    <n v="13010"/>
    <x v="0"/>
    <x v="6"/>
    <n v="1"/>
    <n v="29"/>
    <s v="Cúcuta"/>
    <x v="5"/>
    <n v="212"/>
    <n v="212"/>
    <x v="3"/>
    <n v="911600"/>
    <n v="487.6"/>
    <n v="4300"/>
  </r>
  <r>
    <n v="13011"/>
    <x v="0"/>
    <x v="8"/>
    <n v="5"/>
    <n v="20"/>
    <s v="Barranquilla"/>
    <x v="1"/>
    <n v="72"/>
    <n v="72"/>
    <x v="0"/>
    <n v="216000"/>
    <n v="144"/>
    <n v="3000"/>
  </r>
  <r>
    <n v="13012"/>
    <x v="0"/>
    <x v="10"/>
    <n v="6"/>
    <n v="5"/>
    <s v="Cartagena"/>
    <x v="0"/>
    <n v="153"/>
    <n v="153"/>
    <x v="1"/>
    <n v="1071000"/>
    <n v="612"/>
    <n v="7000"/>
  </r>
  <r>
    <n v="13013"/>
    <x v="0"/>
    <x v="1"/>
    <n v="10"/>
    <n v="28"/>
    <s v="Manizales"/>
    <x v="4"/>
    <n v="137"/>
    <n v="137"/>
    <x v="1"/>
    <n v="959000"/>
    <n v="548"/>
    <n v="7000"/>
  </r>
  <r>
    <n v="13014"/>
    <x v="0"/>
    <x v="9"/>
    <n v="3"/>
    <n v="23"/>
    <s v="Manizales"/>
    <x v="2"/>
    <n v="254"/>
    <n v="254"/>
    <x v="2"/>
    <n v="1905000"/>
    <n v="635"/>
    <n v="7500"/>
  </r>
  <r>
    <n v="13015"/>
    <x v="0"/>
    <x v="7"/>
    <n v="2"/>
    <n v="9"/>
    <s v="Medellín"/>
    <x v="4"/>
    <n v="175"/>
    <n v="175"/>
    <x v="1"/>
    <n v="1225000"/>
    <n v="700"/>
    <n v="7000"/>
  </r>
  <r>
    <n v="13016"/>
    <x v="0"/>
    <x v="4"/>
    <n v="12"/>
    <n v="24"/>
    <s v="Cartagena"/>
    <x v="0"/>
    <n v="92"/>
    <n v="92"/>
    <x v="0"/>
    <n v="276000"/>
    <n v="184"/>
    <n v="3000"/>
  </r>
  <r>
    <n v="13017"/>
    <x v="0"/>
    <x v="8"/>
    <n v="5"/>
    <n v="13"/>
    <s v="Villavicencio"/>
    <x v="3"/>
    <n v="120"/>
    <n v="120"/>
    <x v="3"/>
    <n v="660000"/>
    <n v="420"/>
    <n v="5500"/>
  </r>
  <r>
    <n v="13018"/>
    <x v="0"/>
    <x v="0"/>
    <n v="11"/>
    <n v="28"/>
    <s v="Cúcuta"/>
    <x v="5"/>
    <n v="69"/>
    <n v="69"/>
    <x v="0"/>
    <n v="207000"/>
    <n v="138"/>
    <n v="3000"/>
  </r>
  <r>
    <n v="13019"/>
    <x v="0"/>
    <x v="3"/>
    <n v="8"/>
    <n v="13"/>
    <s v="Neiva"/>
    <x v="5"/>
    <n v="234"/>
    <n v="234"/>
    <x v="3"/>
    <n v="1006200"/>
    <n v="538.20000000000005"/>
    <n v="4300"/>
  </r>
  <r>
    <n v="13020"/>
    <x v="0"/>
    <x v="0"/>
    <n v="11"/>
    <n v="4"/>
    <s v="Manizales"/>
    <x v="0"/>
    <n v="123"/>
    <n v="123"/>
    <x v="1"/>
    <n v="861000"/>
    <n v="492"/>
    <n v="7000"/>
  </r>
  <r>
    <n v="13021"/>
    <x v="0"/>
    <x v="6"/>
    <n v="1"/>
    <n v="27"/>
    <s v="Pereira"/>
    <x v="0"/>
    <n v="246"/>
    <n v="246"/>
    <x v="0"/>
    <n v="590400"/>
    <n v="344.4"/>
    <n v="2400"/>
  </r>
  <r>
    <n v="13022"/>
    <x v="0"/>
    <x v="6"/>
    <n v="1"/>
    <n v="23"/>
    <s v="Valledupar"/>
    <x v="0"/>
    <n v="228"/>
    <n v="228"/>
    <x v="0"/>
    <n v="547200"/>
    <n v="319.2"/>
    <n v="2400"/>
  </r>
  <r>
    <n v="13023"/>
    <x v="0"/>
    <x v="2"/>
    <n v="4"/>
    <n v="17"/>
    <s v="Armenia"/>
    <x v="3"/>
    <n v="54"/>
    <n v="54"/>
    <x v="3"/>
    <n v="297000"/>
    <n v="189"/>
    <n v="5500"/>
  </r>
  <r>
    <n v="13024"/>
    <x v="0"/>
    <x v="7"/>
    <n v="2"/>
    <n v="23"/>
    <s v="Bogotá"/>
    <x v="4"/>
    <n v="119"/>
    <n v="119"/>
    <x v="2"/>
    <n v="1047200"/>
    <n v="452.2"/>
    <n v="8800"/>
  </r>
  <r>
    <n v="13025"/>
    <x v="0"/>
    <x v="5"/>
    <n v="9"/>
    <n v="12"/>
    <s v="Popayán"/>
    <x v="5"/>
    <n v="108"/>
    <n v="108"/>
    <x v="3"/>
    <n v="594000"/>
    <n v="378"/>
    <n v="5500"/>
  </r>
  <r>
    <n v="13026"/>
    <x v="0"/>
    <x v="4"/>
    <n v="12"/>
    <n v="25"/>
    <s v="Bogotá"/>
    <x v="0"/>
    <n v="118"/>
    <n v="118"/>
    <x v="3"/>
    <n v="649000"/>
    <n v="413"/>
    <n v="5500"/>
  </r>
  <r>
    <n v="13027"/>
    <x v="0"/>
    <x v="6"/>
    <n v="1"/>
    <n v="7"/>
    <s v="Popayán"/>
    <x v="2"/>
    <n v="237"/>
    <n v="237"/>
    <x v="0"/>
    <n v="568800"/>
    <n v="331.8"/>
    <n v="2400"/>
  </r>
  <r>
    <n v="13028"/>
    <x v="0"/>
    <x v="7"/>
    <n v="2"/>
    <n v="17"/>
    <s v="Bucaramanga"/>
    <x v="0"/>
    <n v="255"/>
    <n v="255"/>
    <x v="0"/>
    <n v="612000"/>
    <n v="357"/>
    <n v="2400"/>
  </r>
  <r>
    <n v="13029"/>
    <x v="0"/>
    <x v="0"/>
    <n v="11"/>
    <n v="26"/>
    <s v="Santa Marta"/>
    <x v="4"/>
    <n v="216"/>
    <n v="216"/>
    <x v="2"/>
    <n v="1620000"/>
    <n v="540"/>
    <n v="7500"/>
  </r>
  <r>
    <n v="13030"/>
    <x v="0"/>
    <x v="8"/>
    <n v="5"/>
    <n v="23"/>
    <s v="Pasto"/>
    <x v="2"/>
    <n v="175"/>
    <n v="175"/>
    <x v="1"/>
    <n v="1225000"/>
    <n v="700"/>
    <n v="7000"/>
  </r>
  <r>
    <n v="13031"/>
    <x v="0"/>
    <x v="11"/>
    <n v="7"/>
    <n v="1"/>
    <s v="Medellín"/>
    <x v="0"/>
    <n v="120"/>
    <n v="120"/>
    <x v="1"/>
    <n v="840000"/>
    <n v="480"/>
    <n v="7000"/>
  </r>
  <r>
    <n v="13032"/>
    <x v="0"/>
    <x v="0"/>
    <n v="11"/>
    <n v="28"/>
    <s v="Cartagena"/>
    <x v="5"/>
    <n v="50"/>
    <n v="50"/>
    <x v="3"/>
    <n v="275000"/>
    <n v="175"/>
    <n v="5500"/>
  </r>
  <r>
    <n v="13033"/>
    <x v="0"/>
    <x v="0"/>
    <n v="11"/>
    <n v="9"/>
    <s v="Bucaramanga"/>
    <x v="2"/>
    <n v="264"/>
    <n v="264"/>
    <x v="2"/>
    <n v="1980000"/>
    <n v="660"/>
    <n v="7500"/>
  </r>
  <r>
    <n v="13034"/>
    <x v="0"/>
    <x v="8"/>
    <n v="5"/>
    <n v="5"/>
    <s v="Manizales"/>
    <x v="2"/>
    <n v="108"/>
    <n v="108"/>
    <x v="3"/>
    <n v="594000"/>
    <n v="378"/>
    <n v="5500"/>
  </r>
  <r>
    <n v="13035"/>
    <x v="0"/>
    <x v="0"/>
    <n v="11"/>
    <n v="10"/>
    <s v="Armenia"/>
    <x v="5"/>
    <n v="130"/>
    <n v="130"/>
    <x v="1"/>
    <n v="910000"/>
    <n v="520"/>
    <n v="7000"/>
  </r>
  <r>
    <n v="13036"/>
    <x v="0"/>
    <x v="5"/>
    <n v="9"/>
    <n v="6"/>
    <s v="Bogotá"/>
    <x v="5"/>
    <n v="97"/>
    <n v="97"/>
    <x v="0"/>
    <n v="291000"/>
    <n v="194"/>
    <n v="3000"/>
  </r>
  <r>
    <n v="13037"/>
    <x v="0"/>
    <x v="9"/>
    <n v="3"/>
    <n v="15"/>
    <s v="Sincelejo"/>
    <x v="1"/>
    <n v="95"/>
    <n v="95"/>
    <x v="1"/>
    <n v="665000"/>
    <n v="380"/>
    <n v="7000"/>
  </r>
  <r>
    <n v="13038"/>
    <x v="0"/>
    <x v="9"/>
    <n v="3"/>
    <n v="18"/>
    <s v="Sincelejo"/>
    <x v="3"/>
    <n v="68"/>
    <n v="68"/>
    <x v="1"/>
    <n v="476000"/>
    <n v="272"/>
    <n v="7000"/>
  </r>
  <r>
    <n v="13039"/>
    <x v="0"/>
    <x v="9"/>
    <n v="3"/>
    <n v="11"/>
    <s v="Manizales"/>
    <x v="1"/>
    <n v="81"/>
    <n v="81"/>
    <x v="3"/>
    <n v="445500"/>
    <n v="283.5"/>
    <n v="5500"/>
  </r>
  <r>
    <n v="13040"/>
    <x v="0"/>
    <x v="4"/>
    <n v="12"/>
    <n v="21"/>
    <s v="Cali"/>
    <x v="2"/>
    <n v="117"/>
    <n v="117"/>
    <x v="0"/>
    <n v="351000"/>
    <n v="234"/>
    <n v="3000"/>
  </r>
  <r>
    <n v="13041"/>
    <x v="0"/>
    <x v="0"/>
    <n v="11"/>
    <n v="12"/>
    <s v="Manizales"/>
    <x v="4"/>
    <n v="272"/>
    <n v="272"/>
    <x v="2"/>
    <n v="2040000"/>
    <n v="680"/>
    <n v="7500"/>
  </r>
  <r>
    <n v="13042"/>
    <x v="0"/>
    <x v="5"/>
    <n v="9"/>
    <n v="9"/>
    <s v="Valledupar"/>
    <x v="4"/>
    <m/>
    <n v="79.599999999999994"/>
    <x v="3"/>
    <n v="412500"/>
    <n v="262.5"/>
    <n v="5182.1608040201008"/>
  </r>
  <r>
    <n v="13043"/>
    <x v="0"/>
    <x v="9"/>
    <n v="3"/>
    <n v="21"/>
    <s v="Manizales"/>
    <x v="3"/>
    <n v="74"/>
    <n v="74"/>
    <x v="3"/>
    <n v="407000"/>
    <n v="259"/>
    <n v="5500"/>
  </r>
  <r>
    <n v="13044"/>
    <x v="0"/>
    <x v="7"/>
    <n v="2"/>
    <n v="30"/>
    <s v="Santa Marta"/>
    <x v="1"/>
    <n v="110"/>
    <n v="110"/>
    <x v="1"/>
    <n v="770000"/>
    <n v="440"/>
    <n v="7000"/>
  </r>
  <r>
    <n v="13045"/>
    <x v="0"/>
    <x v="7"/>
    <n v="2"/>
    <n v="23"/>
    <s v="Montería"/>
    <x v="0"/>
    <n v="125"/>
    <n v="125"/>
    <x v="1"/>
    <n v="875000"/>
    <n v="500"/>
    <n v="7000"/>
  </r>
  <r>
    <n v="13046"/>
    <x v="0"/>
    <x v="0"/>
    <n v="11"/>
    <n v="2"/>
    <s v="Santa Marta"/>
    <x v="1"/>
    <n v="89"/>
    <n v="89"/>
    <x v="0"/>
    <n v="267000"/>
    <n v="178"/>
    <n v="3000"/>
  </r>
  <r>
    <n v="13047"/>
    <x v="0"/>
    <x v="11"/>
    <n v="7"/>
    <n v="15"/>
    <s v="Pasto"/>
    <x v="3"/>
    <n v="109"/>
    <n v="109"/>
    <x v="1"/>
    <n v="763000"/>
    <n v="436"/>
    <n v="7000"/>
  </r>
  <r>
    <n v="13048"/>
    <x v="0"/>
    <x v="10"/>
    <n v="6"/>
    <n v="22"/>
    <s v="Popayán"/>
    <x v="0"/>
    <n v="69"/>
    <n v="69"/>
    <x v="1"/>
    <n v="483000"/>
    <n v="276"/>
    <n v="7000"/>
  </r>
  <r>
    <n v="13049"/>
    <x v="0"/>
    <x v="3"/>
    <n v="8"/>
    <n v="4"/>
    <s v="Manizales"/>
    <x v="4"/>
    <n v="89"/>
    <n v="89"/>
    <x v="2"/>
    <n v="783200"/>
    <n v="338.2"/>
    <n v="8800"/>
  </r>
  <r>
    <n v="13050"/>
    <x v="0"/>
    <x v="1"/>
    <n v="10"/>
    <n v="16"/>
    <s v="Barranquilla"/>
    <x v="5"/>
    <n v="117"/>
    <n v="117"/>
    <x v="0"/>
    <n v="351000"/>
    <n v="234"/>
    <n v="3000"/>
  </r>
  <r>
    <n v="13051"/>
    <x v="0"/>
    <x v="9"/>
    <n v="3"/>
    <n v="6"/>
    <s v="Cúcuta"/>
    <x v="5"/>
    <n v="92"/>
    <n v="92"/>
    <x v="3"/>
    <n v="506000"/>
    <n v="322"/>
    <n v="5500"/>
  </r>
  <r>
    <n v="13052"/>
    <x v="0"/>
    <x v="5"/>
    <n v="9"/>
    <n v="9"/>
    <s v="Popayán"/>
    <x v="4"/>
    <n v="71"/>
    <n v="71"/>
    <x v="0"/>
    <n v="213000"/>
    <n v="142"/>
    <n v="3000"/>
  </r>
  <r>
    <n v="13053"/>
    <x v="0"/>
    <x v="6"/>
    <n v="1"/>
    <n v="28"/>
    <s v="Armenia"/>
    <x v="0"/>
    <n v="299"/>
    <n v="299"/>
    <x v="3"/>
    <n v="1285700"/>
    <n v="687.7"/>
    <n v="4300"/>
  </r>
  <r>
    <n v="13054"/>
    <x v="0"/>
    <x v="11"/>
    <n v="7"/>
    <n v="28"/>
    <s v="Pasto"/>
    <x v="4"/>
    <n v="248"/>
    <n v="248"/>
    <x v="0"/>
    <n v="595200"/>
    <n v="347.2"/>
    <n v="2400"/>
  </r>
  <r>
    <n v="13055"/>
    <x v="0"/>
    <x v="5"/>
    <n v="9"/>
    <n v="4"/>
    <s v="Bucaramanga"/>
    <x v="3"/>
    <n v="69"/>
    <n v="69"/>
    <x v="0"/>
    <n v="207000"/>
    <n v="138"/>
    <n v="3000"/>
  </r>
  <r>
    <n v="13056"/>
    <x v="0"/>
    <x v="6"/>
    <n v="1"/>
    <n v="17"/>
    <s v="Popayán"/>
    <x v="1"/>
    <n v="149"/>
    <n v="149"/>
    <x v="1"/>
    <n v="1043000"/>
    <n v="596"/>
    <n v="7000"/>
  </r>
  <r>
    <n v="13057"/>
    <x v="0"/>
    <x v="9"/>
    <n v="3"/>
    <n v="27"/>
    <s v="Cartagena"/>
    <x v="1"/>
    <n v="83"/>
    <n v="83"/>
    <x v="3"/>
    <n v="456500"/>
    <n v="290.5"/>
    <n v="5500"/>
  </r>
  <r>
    <n v="13058"/>
    <x v="0"/>
    <x v="2"/>
    <n v="4"/>
    <n v="13"/>
    <s v="Barranquilla"/>
    <x v="4"/>
    <n v="153"/>
    <n v="153"/>
    <x v="1"/>
    <n v="1071000"/>
    <n v="612"/>
    <n v="7000"/>
  </r>
  <r>
    <n v="13059"/>
    <x v="0"/>
    <x v="3"/>
    <n v="8"/>
    <n v="26"/>
    <s v="Pereira"/>
    <x v="2"/>
    <n v="105"/>
    <n v="105"/>
    <x v="2"/>
    <n v="924000"/>
    <n v="399"/>
    <n v="8800"/>
  </r>
  <r>
    <n v="13060"/>
    <x v="0"/>
    <x v="5"/>
    <n v="9"/>
    <n v="24"/>
    <s v="Neiva"/>
    <x v="3"/>
    <n v="87"/>
    <n v="87"/>
    <x v="1"/>
    <n v="609000"/>
    <n v="348"/>
    <n v="7000"/>
  </r>
  <r>
    <n v="13061"/>
    <x v="0"/>
    <x v="7"/>
    <n v="2"/>
    <n v="26"/>
    <s v="Cartagena"/>
    <x v="3"/>
    <n v="206"/>
    <n v="206"/>
    <x v="0"/>
    <n v="494400"/>
    <n v="288.39999999999998"/>
    <n v="2400"/>
  </r>
  <r>
    <n v="13062"/>
    <x v="0"/>
    <x v="0"/>
    <n v="11"/>
    <n v="16"/>
    <s v="Montería"/>
    <x v="5"/>
    <n v="84"/>
    <n v="84"/>
    <x v="3"/>
    <n v="462000"/>
    <n v="294"/>
    <n v="5500"/>
  </r>
  <r>
    <n v="13063"/>
    <x v="0"/>
    <x v="5"/>
    <n v="9"/>
    <n v="24"/>
    <s v="Bogotá"/>
    <x v="5"/>
    <n v="65"/>
    <n v="65"/>
    <x v="0"/>
    <n v="195000"/>
    <n v="130"/>
    <n v="3000"/>
  </r>
  <r>
    <n v="13064"/>
    <x v="0"/>
    <x v="1"/>
    <n v="10"/>
    <n v="24"/>
    <s v="Montería"/>
    <x v="1"/>
    <n v="116"/>
    <n v="116"/>
    <x v="3"/>
    <n v="638000"/>
    <n v="406"/>
    <n v="5500"/>
  </r>
  <r>
    <n v="13065"/>
    <x v="0"/>
    <x v="0"/>
    <n v="11"/>
    <n v="30"/>
    <s v="Cúcuta"/>
    <x v="2"/>
    <n v="260"/>
    <n v="260"/>
    <x v="2"/>
    <n v="1950000"/>
    <n v="650"/>
    <n v="7500"/>
  </r>
  <r>
    <n v="13066"/>
    <x v="0"/>
    <x v="4"/>
    <n v="12"/>
    <n v="4"/>
    <s v="Pereira"/>
    <x v="2"/>
    <n v="111"/>
    <n v="111"/>
    <x v="0"/>
    <n v="333000"/>
    <n v="222"/>
    <n v="3000"/>
  </r>
  <r>
    <n v="13067"/>
    <x v="0"/>
    <x v="1"/>
    <n v="10"/>
    <n v="19"/>
    <s v="Cali"/>
    <x v="2"/>
    <n v="110"/>
    <n v="110"/>
    <x v="0"/>
    <n v="330000"/>
    <n v="220"/>
    <n v="3000"/>
  </r>
  <r>
    <n v="13068"/>
    <x v="0"/>
    <x v="11"/>
    <n v="7"/>
    <n v="12"/>
    <s v="Cúcuta"/>
    <x v="2"/>
    <n v="297"/>
    <n v="297"/>
    <x v="3"/>
    <n v="1277100"/>
    <n v="683.1"/>
    <n v="4300"/>
  </r>
  <r>
    <n v="13069"/>
    <x v="0"/>
    <x v="9"/>
    <n v="3"/>
    <n v="23"/>
    <s v="Valledupar"/>
    <x v="3"/>
    <n v="95"/>
    <n v="95"/>
    <x v="1"/>
    <n v="665000"/>
    <n v="380"/>
    <n v="7000"/>
  </r>
  <r>
    <n v="13070"/>
    <x v="0"/>
    <x v="4"/>
    <n v="12"/>
    <n v="4"/>
    <s v="Santa Marta"/>
    <x v="4"/>
    <n v="153"/>
    <n v="153"/>
    <x v="1"/>
    <n v="1071000"/>
    <n v="612"/>
    <n v="7000"/>
  </r>
  <r>
    <n v="13071"/>
    <x v="0"/>
    <x v="7"/>
    <n v="2"/>
    <n v="12"/>
    <s v="Manizales"/>
    <x v="3"/>
    <n v="209"/>
    <n v="209"/>
    <x v="0"/>
    <n v="501600"/>
    <n v="292.60000000000002"/>
    <n v="2400"/>
  </r>
  <r>
    <n v="13072"/>
    <x v="0"/>
    <x v="2"/>
    <n v="4"/>
    <n v="24"/>
    <s v="Palmira"/>
    <x v="4"/>
    <n v="77"/>
    <n v="77"/>
    <x v="0"/>
    <n v="231000"/>
    <n v="154"/>
    <n v="3000"/>
  </r>
  <r>
    <n v="13073"/>
    <x v="0"/>
    <x v="5"/>
    <n v="9"/>
    <n v="26"/>
    <s v="Palmira"/>
    <x v="0"/>
    <n v="71"/>
    <n v="71"/>
    <x v="1"/>
    <n v="497000"/>
    <n v="284"/>
    <n v="7000"/>
  </r>
  <r>
    <n v="13074"/>
    <x v="0"/>
    <x v="4"/>
    <n v="12"/>
    <n v="7"/>
    <s v="Popayán"/>
    <x v="0"/>
    <n v="56"/>
    <n v="56"/>
    <x v="1"/>
    <n v="392000"/>
    <n v="224"/>
    <n v="7000"/>
  </r>
  <r>
    <n v="13075"/>
    <x v="0"/>
    <x v="0"/>
    <n v="11"/>
    <n v="6"/>
    <s v="Popayán"/>
    <x v="0"/>
    <n v="120"/>
    <n v="120"/>
    <x v="0"/>
    <n v="360000"/>
    <n v="240"/>
    <n v="3000"/>
  </r>
  <r>
    <n v="13076"/>
    <x v="0"/>
    <x v="2"/>
    <n v="4"/>
    <n v="6"/>
    <s v="Cúcuta"/>
    <x v="3"/>
    <n v="103"/>
    <n v="103"/>
    <x v="0"/>
    <n v="309000"/>
    <n v="206"/>
    <n v="3000"/>
  </r>
  <r>
    <n v="13077"/>
    <x v="0"/>
    <x v="1"/>
    <n v="10"/>
    <n v="30"/>
    <s v="Medellín"/>
    <x v="1"/>
    <n v="74"/>
    <n v="74"/>
    <x v="1"/>
    <n v="518000"/>
    <n v="296"/>
    <n v="7000"/>
  </r>
  <r>
    <n v="13078"/>
    <x v="0"/>
    <x v="3"/>
    <n v="8"/>
    <n v="12"/>
    <s v="Sincelejo"/>
    <x v="5"/>
    <n v="107"/>
    <n v="107"/>
    <x v="2"/>
    <n v="941600"/>
    <n v="406.6"/>
    <n v="8800"/>
  </r>
  <r>
    <n v="13079"/>
    <x v="0"/>
    <x v="4"/>
    <n v="12"/>
    <n v="17"/>
    <s v="Popayán"/>
    <x v="1"/>
    <n v="136"/>
    <n v="136"/>
    <x v="1"/>
    <n v="952000"/>
    <n v="544"/>
    <n v="7000"/>
  </r>
  <r>
    <n v="13080"/>
    <x v="0"/>
    <x v="11"/>
    <n v="7"/>
    <n v="22"/>
    <s v="Ibagué"/>
    <x v="2"/>
    <n v="53"/>
    <n v="53"/>
    <x v="1"/>
    <n v="371000"/>
    <n v="212"/>
    <n v="7000"/>
  </r>
  <r>
    <n v="13081"/>
    <x v="0"/>
    <x v="5"/>
    <n v="9"/>
    <n v="6"/>
    <s v="Montería"/>
    <x v="5"/>
    <n v="62"/>
    <n v="62"/>
    <x v="1"/>
    <n v="434000"/>
    <n v="248"/>
    <n v="7000"/>
  </r>
  <r>
    <n v="13082"/>
    <x v="0"/>
    <x v="0"/>
    <n v="11"/>
    <n v="14"/>
    <s v="Medellín"/>
    <x v="5"/>
    <n v="85"/>
    <n v="85"/>
    <x v="0"/>
    <n v="255000"/>
    <n v="170"/>
    <n v="3000"/>
  </r>
  <r>
    <n v="13083"/>
    <x v="0"/>
    <x v="10"/>
    <n v="6"/>
    <n v="28"/>
    <s v="Bogotá"/>
    <x v="5"/>
    <n v="101"/>
    <n v="101"/>
    <x v="0"/>
    <n v="303000"/>
    <n v="202"/>
    <n v="3000"/>
  </r>
  <r>
    <n v="13084"/>
    <x v="0"/>
    <x v="8"/>
    <n v="5"/>
    <n v="30"/>
    <s v="Bogotá"/>
    <x v="4"/>
    <n v="300"/>
    <n v="300"/>
    <x v="2"/>
    <n v="2250000"/>
    <n v="750"/>
    <n v="7500"/>
  </r>
  <r>
    <n v="13085"/>
    <x v="0"/>
    <x v="2"/>
    <n v="4"/>
    <n v="10"/>
    <s v="Cartagena"/>
    <x v="5"/>
    <n v="85"/>
    <n v="85"/>
    <x v="0"/>
    <n v="255000"/>
    <n v="170"/>
    <n v="3000"/>
  </r>
  <r>
    <n v="13086"/>
    <x v="0"/>
    <x v="10"/>
    <n v="6"/>
    <n v="3"/>
    <s v="Medellín"/>
    <x v="2"/>
    <n v="104"/>
    <n v="104"/>
    <x v="1"/>
    <n v="728000"/>
    <n v="416"/>
    <n v="7000"/>
  </r>
  <r>
    <n v="13087"/>
    <x v="0"/>
    <x v="7"/>
    <n v="2"/>
    <n v="23"/>
    <s v="Medellín"/>
    <x v="5"/>
    <n v="112"/>
    <n v="112"/>
    <x v="2"/>
    <n v="985600"/>
    <n v="425.6"/>
    <n v="8800"/>
  </r>
  <r>
    <n v="13088"/>
    <x v="0"/>
    <x v="4"/>
    <n v="12"/>
    <n v="4"/>
    <s v="Pasto"/>
    <x v="2"/>
    <n v="103"/>
    <n v="103"/>
    <x v="0"/>
    <n v="309000"/>
    <n v="206"/>
    <n v="3000"/>
  </r>
  <r>
    <n v="13089"/>
    <x v="0"/>
    <x v="6"/>
    <n v="1"/>
    <n v="29"/>
    <s v="Cartagena"/>
    <x v="0"/>
    <n v="51"/>
    <n v="51"/>
    <x v="1"/>
    <n v="357000"/>
    <n v="204"/>
    <n v="7000"/>
  </r>
  <r>
    <n v="13090"/>
    <x v="0"/>
    <x v="0"/>
    <n v="11"/>
    <n v="26"/>
    <s v="Cúcuta"/>
    <x v="5"/>
    <n v="99"/>
    <n v="99"/>
    <x v="1"/>
    <n v="693000"/>
    <n v="396"/>
    <n v="7000"/>
  </r>
  <r>
    <n v="13091"/>
    <x v="0"/>
    <x v="8"/>
    <n v="5"/>
    <n v="29"/>
    <s v="Santa Marta"/>
    <x v="5"/>
    <n v="119"/>
    <n v="119"/>
    <x v="3"/>
    <n v="654500"/>
    <n v="416.5"/>
    <n v="5500"/>
  </r>
  <r>
    <n v="13092"/>
    <x v="0"/>
    <x v="4"/>
    <n v="12"/>
    <n v="13"/>
    <s v="Valledupar"/>
    <x v="5"/>
    <n v="124"/>
    <n v="124"/>
    <x v="1"/>
    <n v="868000"/>
    <n v="496"/>
    <n v="7000"/>
  </r>
  <r>
    <n v="13093"/>
    <x v="0"/>
    <x v="0"/>
    <n v="11"/>
    <n v="11"/>
    <s v="Bucaramanga"/>
    <x v="4"/>
    <n v="294"/>
    <n v="294"/>
    <x v="2"/>
    <n v="2205000"/>
    <n v="735"/>
    <n v="7500"/>
  </r>
  <r>
    <n v="13094"/>
    <x v="0"/>
    <x v="1"/>
    <n v="10"/>
    <n v="19"/>
    <s v="Bogotá"/>
    <x v="1"/>
    <n v="179"/>
    <n v="179"/>
    <x v="1"/>
    <n v="1253000"/>
    <n v="716"/>
    <n v="7000"/>
  </r>
  <r>
    <n v="13095"/>
    <x v="0"/>
    <x v="8"/>
    <n v="5"/>
    <n v="3"/>
    <s v="Villavicencio"/>
    <x v="0"/>
    <n v="111"/>
    <n v="111"/>
    <x v="0"/>
    <n v="333000"/>
    <n v="222"/>
    <n v="3000"/>
  </r>
  <r>
    <n v="13096"/>
    <x v="0"/>
    <x v="9"/>
    <n v="3"/>
    <n v="21"/>
    <s v="Ibagué"/>
    <x v="1"/>
    <n v="149"/>
    <n v="149"/>
    <x v="1"/>
    <n v="1043000"/>
    <n v="596"/>
    <n v="7000"/>
  </r>
  <r>
    <n v="13097"/>
    <x v="0"/>
    <x v="0"/>
    <n v="11"/>
    <n v="14"/>
    <s v="Cartagena"/>
    <x v="5"/>
    <n v="72"/>
    <n v="72"/>
    <x v="3"/>
    <n v="396000"/>
    <n v="252"/>
    <n v="5500"/>
  </r>
  <r>
    <n v="13098"/>
    <x v="0"/>
    <x v="6"/>
    <n v="1"/>
    <n v="4"/>
    <s v="Pasto"/>
    <x v="4"/>
    <n v="62"/>
    <n v="62"/>
    <x v="2"/>
    <n v="545600"/>
    <n v="235.6"/>
    <n v="8800"/>
  </r>
  <r>
    <n v="13099"/>
    <x v="0"/>
    <x v="4"/>
    <n v="12"/>
    <n v="6"/>
    <s v="Bucaramanga"/>
    <x v="0"/>
    <n v="116"/>
    <n v="116"/>
    <x v="0"/>
    <n v="348000"/>
    <n v="232"/>
    <n v="3000"/>
  </r>
  <r>
    <n v="13100"/>
    <x v="0"/>
    <x v="0"/>
    <n v="11"/>
    <n v="18"/>
    <s v="Cali"/>
    <x v="3"/>
    <n v="52"/>
    <n v="52"/>
    <x v="3"/>
    <n v="286000"/>
    <n v="182"/>
    <n v="5500"/>
  </r>
  <r>
    <n v="13101"/>
    <x v="0"/>
    <x v="0"/>
    <n v="11"/>
    <n v="29"/>
    <s v="Manizales"/>
    <x v="3"/>
    <n v="63"/>
    <n v="63"/>
    <x v="3"/>
    <n v="346500"/>
    <n v="220.5"/>
    <n v="5500"/>
  </r>
  <r>
    <n v="13102"/>
    <x v="0"/>
    <x v="9"/>
    <n v="3"/>
    <n v="15"/>
    <s v="Ibagué"/>
    <x v="1"/>
    <n v="58"/>
    <n v="58"/>
    <x v="3"/>
    <n v="319000"/>
    <n v="203"/>
    <n v="5500"/>
  </r>
  <r>
    <n v="13103"/>
    <x v="0"/>
    <x v="7"/>
    <n v="2"/>
    <n v="8"/>
    <s v="Pasto"/>
    <x v="1"/>
    <n v="216"/>
    <n v="216"/>
    <x v="3"/>
    <n v="928800"/>
    <n v="496.8"/>
    <n v="4300"/>
  </r>
  <r>
    <n v="13104"/>
    <x v="0"/>
    <x v="5"/>
    <n v="9"/>
    <n v="5"/>
    <s v="Bucaramanga"/>
    <x v="3"/>
    <n v="141"/>
    <n v="141"/>
    <x v="1"/>
    <n v="987000"/>
    <n v="564"/>
    <n v="7000"/>
  </r>
  <r>
    <n v="13105"/>
    <x v="0"/>
    <x v="2"/>
    <n v="4"/>
    <n v="15"/>
    <s v="Barranquilla"/>
    <x v="4"/>
    <n v="99"/>
    <n v="99"/>
    <x v="3"/>
    <n v="544500"/>
    <n v="346.5"/>
    <n v="5500"/>
  </r>
  <r>
    <n v="13106"/>
    <x v="0"/>
    <x v="3"/>
    <n v="8"/>
    <n v="21"/>
    <s v="Bucaramanga"/>
    <x v="4"/>
    <n v="62"/>
    <n v="62"/>
    <x v="2"/>
    <n v="545600"/>
    <n v="235.6"/>
    <n v="8800"/>
  </r>
  <r>
    <n v="13107"/>
    <x v="0"/>
    <x v="1"/>
    <n v="10"/>
    <n v="25"/>
    <s v="Valledupar"/>
    <x v="0"/>
    <n v="90"/>
    <n v="90"/>
    <x v="3"/>
    <n v="495000"/>
    <n v="315"/>
    <n v="5500"/>
  </r>
  <r>
    <n v="13108"/>
    <x v="0"/>
    <x v="8"/>
    <n v="5"/>
    <n v="11"/>
    <s v="Pasto"/>
    <x v="3"/>
    <n v="115"/>
    <n v="115"/>
    <x v="1"/>
    <n v="805000"/>
    <n v="460"/>
    <n v="7000"/>
  </r>
  <r>
    <n v="13109"/>
    <x v="0"/>
    <x v="0"/>
    <n v="11"/>
    <n v="29"/>
    <s v="Pereira"/>
    <x v="5"/>
    <n v="292"/>
    <n v="292"/>
    <x v="2"/>
    <n v="2190000"/>
    <n v="730"/>
    <n v="7500"/>
  </r>
  <r>
    <n v="13110"/>
    <x v="0"/>
    <x v="6"/>
    <n v="1"/>
    <n v="19"/>
    <s v="Bogotá"/>
    <x v="5"/>
    <n v="114"/>
    <n v="114"/>
    <x v="1"/>
    <n v="798000"/>
    <n v="456"/>
    <n v="7000"/>
  </r>
  <r>
    <n v="13111"/>
    <x v="0"/>
    <x v="3"/>
    <n v="8"/>
    <n v="15"/>
    <s v="Bogotá"/>
    <x v="0"/>
    <n v="211"/>
    <n v="211"/>
    <x v="0"/>
    <n v="506400"/>
    <n v="295.39999999999998"/>
    <n v="2400"/>
  </r>
  <r>
    <n v="13112"/>
    <x v="0"/>
    <x v="8"/>
    <n v="5"/>
    <n v="21"/>
    <s v="Pasto"/>
    <x v="4"/>
    <n v="76"/>
    <n v="76"/>
    <x v="0"/>
    <n v="228000"/>
    <n v="152"/>
    <n v="3000"/>
  </r>
  <r>
    <n v="13113"/>
    <x v="0"/>
    <x v="9"/>
    <n v="3"/>
    <n v="17"/>
    <s v="Cúcuta"/>
    <x v="0"/>
    <n v="73"/>
    <n v="73"/>
    <x v="0"/>
    <n v="219000"/>
    <n v="146"/>
    <n v="3000"/>
  </r>
  <r>
    <n v="13114"/>
    <x v="0"/>
    <x v="7"/>
    <n v="2"/>
    <n v="11"/>
    <s v="Bucaramanga"/>
    <x v="4"/>
    <n v="278"/>
    <n v="278"/>
    <x v="0"/>
    <n v="667200"/>
    <n v="389.2"/>
    <n v="2400"/>
  </r>
  <r>
    <n v="13115"/>
    <x v="0"/>
    <x v="1"/>
    <n v="10"/>
    <n v="1"/>
    <s v="Pasto"/>
    <x v="3"/>
    <n v="142"/>
    <n v="142"/>
    <x v="1"/>
    <n v="994000"/>
    <n v="568"/>
    <n v="7000"/>
  </r>
  <r>
    <n v="13116"/>
    <x v="0"/>
    <x v="4"/>
    <n v="12"/>
    <n v="8"/>
    <s v="Cúcuta"/>
    <x v="3"/>
    <n v="59"/>
    <n v="59"/>
    <x v="0"/>
    <n v="177000"/>
    <n v="118"/>
    <n v="3000"/>
  </r>
  <r>
    <n v="13117"/>
    <x v="0"/>
    <x v="3"/>
    <n v="8"/>
    <n v="22"/>
    <s v="Valledupar"/>
    <x v="5"/>
    <n v="266"/>
    <n v="266"/>
    <x v="3"/>
    <n v="1143800"/>
    <n v="611.79999999999995"/>
    <n v="4300"/>
  </r>
  <r>
    <n v="13118"/>
    <x v="0"/>
    <x v="2"/>
    <n v="4"/>
    <n v="30"/>
    <s v="Villavicencio"/>
    <x v="3"/>
    <n v="107"/>
    <n v="107"/>
    <x v="0"/>
    <n v="321000"/>
    <n v="214"/>
    <n v="3000"/>
  </r>
  <r>
    <n v="13119"/>
    <x v="0"/>
    <x v="10"/>
    <n v="6"/>
    <n v="15"/>
    <s v="Cartagena"/>
    <x v="0"/>
    <n v="84"/>
    <n v="84"/>
    <x v="3"/>
    <n v="462000"/>
    <n v="294"/>
    <n v="5500"/>
  </r>
  <r>
    <n v="13120"/>
    <x v="0"/>
    <x v="9"/>
    <n v="3"/>
    <n v="26"/>
    <s v="Barranquilla"/>
    <x v="3"/>
    <n v="113"/>
    <n v="113"/>
    <x v="1"/>
    <n v="791000"/>
    <n v="452"/>
    <n v="7000"/>
  </r>
  <r>
    <n v="13121"/>
    <x v="0"/>
    <x v="9"/>
    <n v="3"/>
    <n v="28"/>
    <s v="Cartagena"/>
    <x v="3"/>
    <n v="235"/>
    <n v="235"/>
    <x v="2"/>
    <n v="1762500"/>
    <n v="587.5"/>
    <n v="7500"/>
  </r>
  <r>
    <n v="13122"/>
    <x v="0"/>
    <x v="11"/>
    <n v="7"/>
    <n v="18"/>
    <s v="Barranquilla"/>
    <x v="4"/>
    <n v="63"/>
    <n v="63"/>
    <x v="1"/>
    <n v="441000"/>
    <n v="252"/>
    <n v="7000"/>
  </r>
  <r>
    <n v="13123"/>
    <x v="0"/>
    <x v="4"/>
    <n v="12"/>
    <n v="19"/>
    <s v="Santa Marta"/>
    <x v="2"/>
    <n v="71"/>
    <n v="71"/>
    <x v="3"/>
    <n v="390500"/>
    <n v="248.5"/>
    <n v="5500"/>
  </r>
  <r>
    <n v="13124"/>
    <x v="0"/>
    <x v="9"/>
    <n v="3"/>
    <n v="14"/>
    <s v="Sincelejo"/>
    <x v="1"/>
    <n v="100"/>
    <n v="100"/>
    <x v="1"/>
    <n v="700000"/>
    <n v="400"/>
    <n v="7000"/>
  </r>
  <r>
    <n v="13125"/>
    <x v="0"/>
    <x v="9"/>
    <n v="3"/>
    <n v="17"/>
    <s v="Pereira"/>
    <x v="5"/>
    <n v="104"/>
    <n v="104"/>
    <x v="0"/>
    <n v="312000"/>
    <n v="208"/>
    <n v="3000"/>
  </r>
  <r>
    <n v="13126"/>
    <x v="0"/>
    <x v="8"/>
    <n v="5"/>
    <n v="30"/>
    <s v="Pereira"/>
    <x v="0"/>
    <n v="71"/>
    <n v="71"/>
    <x v="1"/>
    <n v="497000"/>
    <n v="284"/>
    <n v="7000"/>
  </r>
  <r>
    <n v="13127"/>
    <x v="0"/>
    <x v="0"/>
    <n v="11"/>
    <n v="11"/>
    <s v="Popayán"/>
    <x v="5"/>
    <n v="225"/>
    <n v="225"/>
    <x v="2"/>
    <n v="1687500"/>
    <n v="562.5"/>
    <n v="7500"/>
  </r>
  <r>
    <n v="13128"/>
    <x v="0"/>
    <x v="6"/>
    <n v="1"/>
    <n v="2"/>
    <s v="Sincelejo"/>
    <x v="5"/>
    <n v="254"/>
    <n v="254"/>
    <x v="0"/>
    <n v="609600"/>
    <n v="355.6"/>
    <n v="2400"/>
  </r>
  <r>
    <n v="13129"/>
    <x v="0"/>
    <x v="2"/>
    <n v="4"/>
    <n v="5"/>
    <s v="Pasto"/>
    <x v="1"/>
    <n v="208"/>
    <n v="208"/>
    <x v="2"/>
    <n v="1560000"/>
    <n v="520"/>
    <n v="7500"/>
  </r>
  <r>
    <n v="13130"/>
    <x v="0"/>
    <x v="3"/>
    <n v="8"/>
    <n v="18"/>
    <s v="Santa Marta"/>
    <x v="2"/>
    <n v="160"/>
    <n v="160"/>
    <x v="1"/>
    <n v="1120000"/>
    <n v="640"/>
    <n v="7000"/>
  </r>
  <r>
    <n v="13131"/>
    <x v="0"/>
    <x v="8"/>
    <n v="5"/>
    <n v="25"/>
    <s v="Cúcuta"/>
    <x v="4"/>
    <n v="279"/>
    <n v="279"/>
    <x v="2"/>
    <n v="2092500"/>
    <n v="697.5"/>
    <n v="7500"/>
  </r>
  <r>
    <n v="13132"/>
    <x v="0"/>
    <x v="2"/>
    <n v="4"/>
    <n v="23"/>
    <s v="Bogotá"/>
    <x v="3"/>
    <n v="95"/>
    <n v="95"/>
    <x v="3"/>
    <n v="522500"/>
    <n v="332.5"/>
    <n v="5500"/>
  </r>
  <r>
    <n v="13133"/>
    <x v="0"/>
    <x v="0"/>
    <n v="11"/>
    <n v="5"/>
    <s v="Medellín"/>
    <x v="1"/>
    <n v="53"/>
    <n v="53"/>
    <x v="1"/>
    <n v="371000"/>
    <n v="212"/>
    <n v="7000"/>
  </r>
  <r>
    <n v="13134"/>
    <x v="0"/>
    <x v="1"/>
    <n v="10"/>
    <n v="10"/>
    <s v="Sincelejo"/>
    <x v="0"/>
    <n v="74"/>
    <n v="74"/>
    <x v="1"/>
    <n v="518000"/>
    <n v="296"/>
    <n v="7000"/>
  </r>
  <r>
    <n v="13135"/>
    <x v="0"/>
    <x v="0"/>
    <n v="11"/>
    <n v="17"/>
    <s v="Bogotá"/>
    <x v="1"/>
    <n v="112"/>
    <n v="112"/>
    <x v="0"/>
    <n v="336000"/>
    <n v="224"/>
    <n v="3000"/>
  </r>
  <r>
    <n v="13136"/>
    <x v="0"/>
    <x v="0"/>
    <n v="11"/>
    <n v="6"/>
    <s v="Sincelejo"/>
    <x v="1"/>
    <n v="76"/>
    <n v="76"/>
    <x v="3"/>
    <n v="418000"/>
    <n v="266"/>
    <n v="5500"/>
  </r>
  <r>
    <n v="13137"/>
    <x v="0"/>
    <x v="6"/>
    <n v="1"/>
    <n v="26"/>
    <s v="Ibagué"/>
    <x v="1"/>
    <n v="108"/>
    <n v="108"/>
    <x v="2"/>
    <n v="950400"/>
    <n v="410.4"/>
    <n v="8800"/>
  </r>
  <r>
    <n v="13138"/>
    <x v="0"/>
    <x v="4"/>
    <n v="12"/>
    <n v="7"/>
    <s v="Neiva"/>
    <x v="4"/>
    <n v="61"/>
    <n v="61"/>
    <x v="1"/>
    <n v="427000"/>
    <n v="244"/>
    <n v="7000"/>
  </r>
  <r>
    <n v="13139"/>
    <x v="0"/>
    <x v="2"/>
    <n v="4"/>
    <n v="8"/>
    <s v="Armenia"/>
    <x v="1"/>
    <n v="118"/>
    <n v="118"/>
    <x v="3"/>
    <n v="649000"/>
    <n v="413"/>
    <n v="5500"/>
  </r>
  <r>
    <n v="13140"/>
    <x v="0"/>
    <x v="10"/>
    <n v="6"/>
    <n v="14"/>
    <s v="Villavicencio"/>
    <x v="5"/>
    <n v="68"/>
    <n v="68"/>
    <x v="1"/>
    <n v="476000"/>
    <n v="272"/>
    <n v="7000"/>
  </r>
  <r>
    <n v="13141"/>
    <x v="0"/>
    <x v="1"/>
    <n v="10"/>
    <n v="17"/>
    <s v="Pasto"/>
    <x v="0"/>
    <n v="118"/>
    <n v="118"/>
    <x v="3"/>
    <n v="649000"/>
    <n v="413"/>
    <n v="5500"/>
  </r>
  <r>
    <n v="13142"/>
    <x v="0"/>
    <x v="5"/>
    <n v="9"/>
    <n v="19"/>
    <s v="Armenia"/>
    <x v="5"/>
    <n v="261"/>
    <n v="261"/>
    <x v="2"/>
    <n v="1957500"/>
    <n v="652.5"/>
    <n v="7500"/>
  </r>
  <r>
    <n v="13143"/>
    <x v="0"/>
    <x v="0"/>
    <n v="11"/>
    <n v="20"/>
    <s v="Manizales"/>
    <x v="0"/>
    <n v="144"/>
    <n v="144"/>
    <x v="1"/>
    <n v="1008000"/>
    <n v="576"/>
    <n v="7000"/>
  </r>
  <r>
    <n v="13144"/>
    <x v="0"/>
    <x v="11"/>
    <n v="7"/>
    <n v="10"/>
    <s v="Valledupar"/>
    <x v="0"/>
    <n v="53"/>
    <n v="53"/>
    <x v="2"/>
    <n v="466400"/>
    <n v="201.4"/>
    <n v="8800"/>
  </r>
  <r>
    <n v="13145"/>
    <x v="0"/>
    <x v="3"/>
    <n v="8"/>
    <n v="18"/>
    <s v="Cali"/>
    <x v="0"/>
    <n v="70"/>
    <n v="70"/>
    <x v="1"/>
    <n v="490000"/>
    <n v="280"/>
    <n v="7000"/>
  </r>
  <r>
    <n v="13146"/>
    <x v="0"/>
    <x v="1"/>
    <n v="10"/>
    <n v="9"/>
    <s v="Ibagué"/>
    <x v="0"/>
    <n v="231"/>
    <n v="231"/>
    <x v="2"/>
    <n v="1732500"/>
    <n v="577.5"/>
    <n v="7500"/>
  </r>
  <r>
    <n v="13147"/>
    <x v="0"/>
    <x v="4"/>
    <n v="12"/>
    <n v="15"/>
    <s v="Bucaramanga"/>
    <x v="1"/>
    <n v="175"/>
    <n v="175"/>
    <x v="1"/>
    <n v="1225000"/>
    <n v="700"/>
    <n v="7000"/>
  </r>
  <r>
    <n v="13148"/>
    <x v="0"/>
    <x v="2"/>
    <n v="4"/>
    <n v="1"/>
    <s v="Neiva"/>
    <x v="1"/>
    <n v="91"/>
    <n v="91"/>
    <x v="3"/>
    <n v="500500"/>
    <n v="318.5"/>
    <n v="5500"/>
  </r>
  <r>
    <n v="13149"/>
    <x v="0"/>
    <x v="10"/>
    <n v="6"/>
    <n v="11"/>
    <s v="Montería"/>
    <x v="3"/>
    <n v="67"/>
    <n v="67"/>
    <x v="3"/>
    <n v="368500"/>
    <n v="234.5"/>
    <n v="5500"/>
  </r>
  <r>
    <n v="13150"/>
    <x v="0"/>
    <x v="7"/>
    <n v="2"/>
    <n v="11"/>
    <s v="Popayán"/>
    <x v="4"/>
    <n v="241"/>
    <n v="241"/>
    <x v="0"/>
    <n v="578400"/>
    <n v="337.4"/>
    <n v="2400"/>
  </r>
  <r>
    <n v="13151"/>
    <x v="0"/>
    <x v="9"/>
    <n v="3"/>
    <n v="16"/>
    <s v="Cúcuta"/>
    <x v="5"/>
    <n v="289"/>
    <n v="289"/>
    <x v="2"/>
    <n v="2167500"/>
    <n v="722.5"/>
    <n v="7500"/>
  </r>
  <r>
    <n v="13152"/>
    <x v="0"/>
    <x v="10"/>
    <n v="6"/>
    <n v="6"/>
    <s v="Palmira"/>
    <x v="0"/>
    <n v="61"/>
    <n v="61"/>
    <x v="1"/>
    <n v="427000"/>
    <n v="244"/>
    <n v="7000"/>
  </r>
  <r>
    <n v="13153"/>
    <x v="0"/>
    <x v="3"/>
    <n v="8"/>
    <n v="17"/>
    <s v="Medellín"/>
    <x v="3"/>
    <n v="163"/>
    <n v="163"/>
    <x v="1"/>
    <n v="1141000"/>
    <n v="652"/>
    <n v="7000"/>
  </r>
  <r>
    <n v="13154"/>
    <x v="0"/>
    <x v="9"/>
    <n v="3"/>
    <n v="11"/>
    <s v="Armenia"/>
    <x v="1"/>
    <n v="109"/>
    <n v="109"/>
    <x v="3"/>
    <n v="599500"/>
    <n v="381.5"/>
    <n v="5500"/>
  </r>
  <r>
    <n v="13155"/>
    <x v="0"/>
    <x v="1"/>
    <n v="10"/>
    <n v="18"/>
    <s v="Santa Marta"/>
    <x v="4"/>
    <n v="84"/>
    <n v="84"/>
    <x v="0"/>
    <n v="252000"/>
    <n v="168"/>
    <n v="3000"/>
  </r>
  <r>
    <n v="13156"/>
    <x v="0"/>
    <x v="2"/>
    <n v="4"/>
    <n v="14"/>
    <s v="Cali"/>
    <x v="3"/>
    <n v="282"/>
    <n v="282"/>
    <x v="2"/>
    <n v="2115000"/>
    <n v="705"/>
    <n v="7500"/>
  </r>
  <r>
    <n v="13157"/>
    <x v="0"/>
    <x v="3"/>
    <n v="8"/>
    <n v="6"/>
    <s v="Valledupar"/>
    <x v="2"/>
    <n v="252"/>
    <n v="252"/>
    <x v="3"/>
    <n v="1083600"/>
    <n v="579.6"/>
    <n v="4300"/>
  </r>
  <r>
    <n v="13158"/>
    <x v="0"/>
    <x v="9"/>
    <n v="3"/>
    <n v="2"/>
    <s v="Santa Marta"/>
    <x v="5"/>
    <n v="261"/>
    <n v="261"/>
    <x v="2"/>
    <n v="1957500"/>
    <n v="652.5"/>
    <n v="7500"/>
  </r>
  <r>
    <n v="13159"/>
    <x v="0"/>
    <x v="5"/>
    <n v="9"/>
    <n v="22"/>
    <s v="Ibagué"/>
    <x v="1"/>
    <n v="69"/>
    <n v="69"/>
    <x v="3"/>
    <n v="379500"/>
    <n v="241.5"/>
    <n v="5500"/>
  </r>
  <r>
    <n v="13160"/>
    <x v="0"/>
    <x v="6"/>
    <n v="1"/>
    <n v="19"/>
    <s v="Bogotá"/>
    <x v="3"/>
    <n v="115"/>
    <n v="115"/>
    <x v="1"/>
    <n v="805000"/>
    <n v="460"/>
    <n v="7000"/>
  </r>
  <r>
    <n v="13161"/>
    <x v="0"/>
    <x v="5"/>
    <n v="9"/>
    <n v="24"/>
    <s v="Sincelejo"/>
    <x v="0"/>
    <n v="244"/>
    <n v="244"/>
    <x v="2"/>
    <n v="1830000"/>
    <n v="610"/>
    <n v="7500"/>
  </r>
  <r>
    <n v="13162"/>
    <x v="0"/>
    <x v="7"/>
    <n v="2"/>
    <n v="2"/>
    <s v="Sincelejo"/>
    <x v="3"/>
    <n v="222"/>
    <n v="222"/>
    <x v="0"/>
    <n v="532800"/>
    <n v="310.8"/>
    <n v="2400"/>
  </r>
  <r>
    <n v="13163"/>
    <x v="0"/>
    <x v="5"/>
    <n v="9"/>
    <n v="28"/>
    <s v="Sincelejo"/>
    <x v="0"/>
    <n v="78"/>
    <n v="78"/>
    <x v="3"/>
    <n v="429000"/>
    <n v="273"/>
    <n v="5500"/>
  </r>
  <r>
    <n v="13164"/>
    <x v="0"/>
    <x v="5"/>
    <n v="9"/>
    <n v="13"/>
    <s v="Manizales"/>
    <x v="5"/>
    <n v="106"/>
    <n v="106"/>
    <x v="0"/>
    <n v="318000"/>
    <n v="212"/>
    <n v="3000"/>
  </r>
  <r>
    <n v="13165"/>
    <x v="0"/>
    <x v="6"/>
    <n v="1"/>
    <n v="25"/>
    <s v="Bucaramanga"/>
    <x v="3"/>
    <n v="73"/>
    <n v="73"/>
    <x v="2"/>
    <n v="642400"/>
    <n v="277.39999999999998"/>
    <n v="8800"/>
  </r>
  <r>
    <n v="13166"/>
    <x v="0"/>
    <x v="9"/>
    <n v="3"/>
    <n v="25"/>
    <s v="Manizales"/>
    <x v="0"/>
    <n v="117"/>
    <n v="117"/>
    <x v="3"/>
    <n v="643500"/>
    <n v="409.5"/>
    <n v="5500"/>
  </r>
  <r>
    <n v="13167"/>
    <x v="0"/>
    <x v="3"/>
    <n v="8"/>
    <n v="8"/>
    <s v="Manizales"/>
    <x v="5"/>
    <n v="133"/>
    <n v="133"/>
    <x v="1"/>
    <n v="931000"/>
    <n v="532"/>
    <n v="7000"/>
  </r>
  <r>
    <n v="13168"/>
    <x v="0"/>
    <x v="2"/>
    <n v="4"/>
    <n v="28"/>
    <s v="Valledupar"/>
    <x v="1"/>
    <n v="58"/>
    <n v="58"/>
    <x v="3"/>
    <n v="319000"/>
    <n v="203"/>
    <n v="5500"/>
  </r>
  <r>
    <n v="13169"/>
    <x v="0"/>
    <x v="11"/>
    <n v="7"/>
    <n v="21"/>
    <s v="Popayán"/>
    <x v="1"/>
    <n v="299"/>
    <n v="299"/>
    <x v="3"/>
    <n v="1285700"/>
    <n v="687.7"/>
    <n v="4300"/>
  </r>
  <r>
    <n v="13170"/>
    <x v="0"/>
    <x v="7"/>
    <n v="2"/>
    <n v="25"/>
    <s v="Popayán"/>
    <x v="2"/>
    <n v="286"/>
    <n v="286"/>
    <x v="0"/>
    <n v="686400"/>
    <n v="400.4"/>
    <n v="2400"/>
  </r>
  <r>
    <n v="13171"/>
    <x v="0"/>
    <x v="7"/>
    <n v="2"/>
    <n v="10"/>
    <s v="Montería"/>
    <x v="3"/>
    <n v="225"/>
    <n v="225"/>
    <x v="3"/>
    <n v="967500"/>
    <n v="517.5"/>
    <n v="4300"/>
  </r>
  <r>
    <n v="13172"/>
    <x v="0"/>
    <x v="5"/>
    <n v="9"/>
    <n v="26"/>
    <s v="Cartagena"/>
    <x v="2"/>
    <n v="92"/>
    <n v="92"/>
    <x v="0"/>
    <n v="276000"/>
    <n v="184"/>
    <n v="3000"/>
  </r>
  <r>
    <n v="13173"/>
    <x v="0"/>
    <x v="7"/>
    <n v="2"/>
    <n v="17"/>
    <s v="Cartagena"/>
    <x v="0"/>
    <n v="237"/>
    <n v="237"/>
    <x v="3"/>
    <n v="1019100"/>
    <n v="545.1"/>
    <n v="4300"/>
  </r>
  <r>
    <n v="13174"/>
    <x v="0"/>
    <x v="10"/>
    <n v="6"/>
    <n v="1"/>
    <s v="Cartagena"/>
    <x v="0"/>
    <n v="180"/>
    <n v="180"/>
    <x v="1"/>
    <n v="1260000"/>
    <n v="720"/>
    <n v="7000"/>
  </r>
  <r>
    <n v="13175"/>
    <x v="0"/>
    <x v="8"/>
    <n v="5"/>
    <n v="27"/>
    <s v="Bogotá"/>
    <x v="3"/>
    <n v="100"/>
    <n v="100"/>
    <x v="1"/>
    <n v="700000"/>
    <n v="400"/>
    <n v="7000"/>
  </r>
  <r>
    <n v="13176"/>
    <x v="0"/>
    <x v="8"/>
    <n v="5"/>
    <n v="18"/>
    <s v="Ibagué"/>
    <x v="3"/>
    <n v="263"/>
    <n v="263"/>
    <x v="2"/>
    <n v="1972500"/>
    <n v="657.5"/>
    <n v="7500"/>
  </r>
  <r>
    <n v="13177"/>
    <x v="0"/>
    <x v="6"/>
    <n v="1"/>
    <n v="6"/>
    <s v="Santa Marta"/>
    <x v="5"/>
    <n v="85"/>
    <n v="85"/>
    <x v="2"/>
    <n v="748000"/>
    <n v="323"/>
    <n v="8800"/>
  </r>
  <r>
    <n v="13178"/>
    <x v="0"/>
    <x v="5"/>
    <n v="9"/>
    <n v="4"/>
    <s v="Cali"/>
    <x v="0"/>
    <n v="91"/>
    <n v="91"/>
    <x v="3"/>
    <n v="500500"/>
    <n v="318.5"/>
    <n v="5500"/>
  </r>
  <r>
    <n v="13179"/>
    <x v="0"/>
    <x v="8"/>
    <n v="5"/>
    <n v="7"/>
    <s v="Ibagué"/>
    <x v="2"/>
    <n v="71"/>
    <n v="71"/>
    <x v="1"/>
    <n v="497000"/>
    <n v="284"/>
    <n v="7000"/>
  </r>
  <r>
    <n v="13180"/>
    <x v="0"/>
    <x v="11"/>
    <n v="7"/>
    <n v="22"/>
    <s v="Armenia"/>
    <x v="5"/>
    <n v="160"/>
    <n v="160"/>
    <x v="1"/>
    <n v="1120000"/>
    <n v="640"/>
    <n v="7000"/>
  </r>
  <r>
    <n v="13181"/>
    <x v="0"/>
    <x v="3"/>
    <n v="8"/>
    <n v="16"/>
    <s v="Cúcuta"/>
    <x v="5"/>
    <n v="253"/>
    <n v="253"/>
    <x v="3"/>
    <n v="1087900"/>
    <n v="581.9"/>
    <n v="4300"/>
  </r>
  <r>
    <n v="13182"/>
    <x v="0"/>
    <x v="6"/>
    <n v="1"/>
    <n v="11"/>
    <s v="Montería"/>
    <x v="2"/>
    <n v="80"/>
    <n v="80"/>
    <x v="2"/>
    <n v="704000"/>
    <n v="304"/>
    <n v="8800"/>
  </r>
  <r>
    <n v="13183"/>
    <x v="0"/>
    <x v="6"/>
    <n v="1"/>
    <n v="11"/>
    <s v="Villavicencio"/>
    <x v="1"/>
    <n v="275"/>
    <n v="275"/>
    <x v="0"/>
    <n v="660000"/>
    <n v="385"/>
    <n v="2400"/>
  </r>
  <r>
    <n v="13184"/>
    <x v="0"/>
    <x v="10"/>
    <n v="6"/>
    <n v="23"/>
    <s v="Montería"/>
    <x v="3"/>
    <n v="89"/>
    <n v="89"/>
    <x v="0"/>
    <n v="267000"/>
    <n v="178"/>
    <n v="3000"/>
  </r>
  <r>
    <n v="13185"/>
    <x v="0"/>
    <x v="9"/>
    <n v="3"/>
    <n v="18"/>
    <s v="Ibagué"/>
    <x v="4"/>
    <n v="68"/>
    <n v="68"/>
    <x v="0"/>
    <n v="204000"/>
    <n v="136"/>
    <n v="3000"/>
  </r>
  <r>
    <n v="13186"/>
    <x v="0"/>
    <x v="1"/>
    <n v="10"/>
    <n v="11"/>
    <s v="Sincelejo"/>
    <x v="2"/>
    <n v="107"/>
    <n v="107"/>
    <x v="0"/>
    <n v="321000"/>
    <n v="214"/>
    <n v="3000"/>
  </r>
  <r>
    <n v="13187"/>
    <x v="0"/>
    <x v="2"/>
    <n v="4"/>
    <n v="9"/>
    <s v="Neiva"/>
    <x v="4"/>
    <n v="88"/>
    <n v="88"/>
    <x v="3"/>
    <n v="484000"/>
    <n v="308"/>
    <n v="5500"/>
  </r>
  <r>
    <n v="13188"/>
    <x v="0"/>
    <x v="1"/>
    <n v="10"/>
    <n v="5"/>
    <s v="Neiva"/>
    <x v="2"/>
    <n v="51"/>
    <n v="51"/>
    <x v="0"/>
    <n v="153000"/>
    <n v="102"/>
    <n v="3000"/>
  </r>
  <r>
    <n v="13189"/>
    <x v="0"/>
    <x v="6"/>
    <n v="1"/>
    <n v="22"/>
    <s v="Bogotá"/>
    <x v="4"/>
    <n v="93"/>
    <n v="93"/>
    <x v="2"/>
    <n v="818400"/>
    <n v="353.4"/>
    <n v="8800"/>
  </r>
  <r>
    <n v="13190"/>
    <x v="0"/>
    <x v="2"/>
    <n v="4"/>
    <n v="24"/>
    <s v="Cali"/>
    <x v="3"/>
    <n v="105"/>
    <n v="105"/>
    <x v="3"/>
    <n v="577500"/>
    <n v="367.5"/>
    <n v="5500"/>
  </r>
  <r>
    <n v="13191"/>
    <x v="0"/>
    <x v="9"/>
    <n v="3"/>
    <n v="24"/>
    <s v="Cali"/>
    <x v="4"/>
    <n v="81"/>
    <n v="81"/>
    <x v="1"/>
    <n v="567000"/>
    <n v="324"/>
    <n v="7000"/>
  </r>
  <r>
    <n v="13192"/>
    <x v="0"/>
    <x v="5"/>
    <n v="9"/>
    <n v="7"/>
    <s v="Pereira"/>
    <x v="1"/>
    <n v="105"/>
    <n v="105"/>
    <x v="3"/>
    <n v="577500"/>
    <n v="367.5"/>
    <n v="5500"/>
  </r>
  <r>
    <n v="13193"/>
    <x v="0"/>
    <x v="9"/>
    <n v="3"/>
    <n v="3"/>
    <s v="Montería"/>
    <x v="4"/>
    <n v="97"/>
    <n v="97"/>
    <x v="1"/>
    <n v="679000"/>
    <n v="388"/>
    <n v="7000"/>
  </r>
  <r>
    <n v="13194"/>
    <x v="0"/>
    <x v="10"/>
    <n v="6"/>
    <n v="27"/>
    <s v="Ibagué"/>
    <x v="3"/>
    <n v="114"/>
    <n v="114"/>
    <x v="0"/>
    <n v="342000"/>
    <n v="228"/>
    <n v="3000"/>
  </r>
  <r>
    <n v="13195"/>
    <x v="0"/>
    <x v="4"/>
    <n v="12"/>
    <n v="12"/>
    <s v="Valledupar"/>
    <x v="3"/>
    <n v="229"/>
    <n v="229"/>
    <x v="2"/>
    <n v="1717500"/>
    <n v="572.5"/>
    <n v="7500"/>
  </r>
  <r>
    <n v="13196"/>
    <x v="0"/>
    <x v="9"/>
    <n v="3"/>
    <n v="28"/>
    <s v="Cúcuta"/>
    <x v="4"/>
    <n v="215"/>
    <n v="215"/>
    <x v="2"/>
    <n v="1612500"/>
    <n v="537.5"/>
    <n v="7500"/>
  </r>
  <r>
    <n v="13197"/>
    <x v="0"/>
    <x v="2"/>
    <n v="4"/>
    <n v="27"/>
    <s v="Neiva"/>
    <x v="3"/>
    <n v="79"/>
    <n v="79"/>
    <x v="0"/>
    <n v="237000"/>
    <n v="158"/>
    <n v="3000"/>
  </r>
  <r>
    <n v="13198"/>
    <x v="0"/>
    <x v="11"/>
    <n v="7"/>
    <n v="26"/>
    <s v="Ibagué"/>
    <x v="5"/>
    <n v="175"/>
    <n v="175"/>
    <x v="1"/>
    <n v="1225000"/>
    <n v="700"/>
    <n v="7000"/>
  </r>
  <r>
    <n v="13199"/>
    <x v="0"/>
    <x v="11"/>
    <n v="7"/>
    <n v="21"/>
    <s v="Cali"/>
    <x v="0"/>
    <n v="113"/>
    <n v="113"/>
    <x v="2"/>
    <n v="994400"/>
    <n v="429.4"/>
    <n v="8800"/>
  </r>
  <r>
    <n v="13200"/>
    <x v="0"/>
    <x v="2"/>
    <n v="4"/>
    <n v="2"/>
    <s v="Bogotá"/>
    <x v="1"/>
    <n v="107"/>
    <n v="107"/>
    <x v="0"/>
    <n v="321000"/>
    <n v="214"/>
    <n v="3000"/>
  </r>
  <r>
    <n v="13201"/>
    <x v="0"/>
    <x v="0"/>
    <n v="11"/>
    <n v="27"/>
    <s v="Montería"/>
    <x v="4"/>
    <n v="277"/>
    <n v="277"/>
    <x v="2"/>
    <n v="2077500"/>
    <n v="692.5"/>
    <n v="7500"/>
  </r>
  <r>
    <n v="13202"/>
    <x v="0"/>
    <x v="10"/>
    <n v="6"/>
    <n v="22"/>
    <s v="Pereira"/>
    <x v="1"/>
    <n v="112"/>
    <n v="112"/>
    <x v="1"/>
    <n v="784000"/>
    <n v="448"/>
    <n v="7000"/>
  </r>
  <r>
    <n v="13203"/>
    <x v="0"/>
    <x v="11"/>
    <n v="7"/>
    <n v="21"/>
    <s v="Valledupar"/>
    <x v="2"/>
    <n v="106"/>
    <n v="106"/>
    <x v="1"/>
    <n v="742000"/>
    <n v="424"/>
    <n v="7000"/>
  </r>
  <r>
    <n v="13204"/>
    <x v="0"/>
    <x v="5"/>
    <n v="9"/>
    <n v="10"/>
    <s v="Manizales"/>
    <x v="5"/>
    <n v="115"/>
    <n v="115"/>
    <x v="3"/>
    <n v="632500"/>
    <n v="402.5"/>
    <n v="5500"/>
  </r>
  <r>
    <n v="13205"/>
    <x v="0"/>
    <x v="1"/>
    <n v="10"/>
    <n v="10"/>
    <s v="Cali"/>
    <x v="0"/>
    <n v="65"/>
    <n v="65"/>
    <x v="3"/>
    <n v="357500"/>
    <n v="227.5"/>
    <n v="5500"/>
  </r>
  <r>
    <n v="13206"/>
    <x v="0"/>
    <x v="3"/>
    <n v="8"/>
    <n v="25"/>
    <s v="Palmira"/>
    <x v="2"/>
    <n v="117"/>
    <n v="117"/>
    <x v="2"/>
    <n v="1029600"/>
    <n v="444.6"/>
    <n v="8800"/>
  </r>
  <r>
    <n v="13207"/>
    <x v="0"/>
    <x v="11"/>
    <n v="7"/>
    <n v="8"/>
    <s v="Pasto"/>
    <x v="0"/>
    <n v="224"/>
    <n v="224"/>
    <x v="0"/>
    <n v="537600"/>
    <n v="313.60000000000002"/>
    <n v="2400"/>
  </r>
  <r>
    <n v="13208"/>
    <x v="0"/>
    <x v="9"/>
    <n v="3"/>
    <n v="5"/>
    <s v="Bucaramanga"/>
    <x v="5"/>
    <n v="176"/>
    <n v="176"/>
    <x v="1"/>
    <n v="1232000"/>
    <n v="704"/>
    <n v="7000"/>
  </r>
  <r>
    <n v="13209"/>
    <x v="0"/>
    <x v="2"/>
    <n v="4"/>
    <n v="29"/>
    <s v="Pereira"/>
    <x v="0"/>
    <n v="61"/>
    <n v="61"/>
    <x v="0"/>
    <n v="183000"/>
    <n v="122"/>
    <n v="3000"/>
  </r>
  <r>
    <n v="13210"/>
    <x v="0"/>
    <x v="5"/>
    <n v="9"/>
    <n v="24"/>
    <s v="Cartagena"/>
    <x v="1"/>
    <n v="88"/>
    <n v="88"/>
    <x v="0"/>
    <n v="264000"/>
    <n v="176"/>
    <n v="3000"/>
  </r>
  <r>
    <n v="13211"/>
    <x v="0"/>
    <x v="3"/>
    <n v="8"/>
    <n v="29"/>
    <s v="Palmira"/>
    <x v="2"/>
    <n v="82"/>
    <n v="82"/>
    <x v="2"/>
    <n v="721600"/>
    <n v="311.60000000000002"/>
    <n v="8800"/>
  </r>
  <r>
    <n v="13212"/>
    <x v="0"/>
    <x v="8"/>
    <n v="5"/>
    <n v="15"/>
    <s v="Valledupar"/>
    <x v="5"/>
    <n v="129"/>
    <n v="129"/>
    <x v="1"/>
    <n v="903000"/>
    <n v="516"/>
    <n v="7000"/>
  </r>
  <r>
    <n v="13213"/>
    <x v="0"/>
    <x v="1"/>
    <n v="10"/>
    <n v="23"/>
    <s v="Medellín"/>
    <x v="2"/>
    <n v="70"/>
    <n v="70"/>
    <x v="0"/>
    <n v="210000"/>
    <n v="140"/>
    <n v="3000"/>
  </r>
  <r>
    <n v="13214"/>
    <x v="0"/>
    <x v="4"/>
    <n v="12"/>
    <n v="16"/>
    <s v="Cartagena"/>
    <x v="2"/>
    <n v="229"/>
    <n v="229"/>
    <x v="2"/>
    <n v="1717500"/>
    <n v="572.5"/>
    <n v="7500"/>
  </r>
  <r>
    <n v="13215"/>
    <x v="0"/>
    <x v="10"/>
    <n v="6"/>
    <n v="20"/>
    <s v="Popayán"/>
    <x v="0"/>
    <n v="227"/>
    <n v="227"/>
    <x v="2"/>
    <n v="1702500"/>
    <n v="567.5"/>
    <n v="7500"/>
  </r>
  <r>
    <n v="13216"/>
    <x v="0"/>
    <x v="8"/>
    <n v="5"/>
    <n v="17"/>
    <s v="Ibagué"/>
    <x v="3"/>
    <n v="72"/>
    <n v="72"/>
    <x v="0"/>
    <n v="216000"/>
    <n v="144"/>
    <n v="3000"/>
  </r>
  <r>
    <n v="13217"/>
    <x v="0"/>
    <x v="8"/>
    <n v="5"/>
    <n v="25"/>
    <s v="Cali"/>
    <x v="2"/>
    <n v="79"/>
    <n v="79"/>
    <x v="3"/>
    <n v="434500"/>
    <n v="276.5"/>
    <n v="5500"/>
  </r>
  <r>
    <n v="13218"/>
    <x v="0"/>
    <x v="1"/>
    <n v="10"/>
    <n v="7"/>
    <s v="Pereira"/>
    <x v="3"/>
    <n v="59"/>
    <n v="59"/>
    <x v="0"/>
    <n v="177000"/>
    <n v="118"/>
    <n v="3000"/>
  </r>
  <r>
    <n v="13219"/>
    <x v="0"/>
    <x v="10"/>
    <n v="6"/>
    <n v="16"/>
    <s v="Valledupar"/>
    <x v="0"/>
    <n v="160"/>
    <n v="160"/>
    <x v="1"/>
    <n v="1120000"/>
    <n v="640"/>
    <n v="7000"/>
  </r>
  <r>
    <n v="13220"/>
    <x v="0"/>
    <x v="1"/>
    <n v="10"/>
    <n v="19"/>
    <s v="Palmira"/>
    <x v="0"/>
    <n v="266"/>
    <n v="266"/>
    <x v="2"/>
    <n v="1995000"/>
    <n v="665"/>
    <n v="7500"/>
  </r>
  <r>
    <n v="13221"/>
    <x v="0"/>
    <x v="6"/>
    <n v="1"/>
    <n v="11"/>
    <s v="Valledupar"/>
    <x v="0"/>
    <n v="114"/>
    <n v="114"/>
    <x v="2"/>
    <n v="1003200"/>
    <n v="433.2"/>
    <n v="8800"/>
  </r>
  <r>
    <n v="13222"/>
    <x v="0"/>
    <x v="11"/>
    <n v="7"/>
    <n v="24"/>
    <s v="Cartagena"/>
    <x v="5"/>
    <n v="116"/>
    <n v="116"/>
    <x v="1"/>
    <n v="812000"/>
    <n v="464"/>
    <n v="7000"/>
  </r>
  <r>
    <n v="13223"/>
    <x v="0"/>
    <x v="0"/>
    <n v="11"/>
    <n v="5"/>
    <s v="Ibagué"/>
    <x v="5"/>
    <n v="200"/>
    <n v="200"/>
    <x v="2"/>
    <n v="1500000"/>
    <n v="500"/>
    <n v="7500"/>
  </r>
  <r>
    <n v="13224"/>
    <x v="0"/>
    <x v="6"/>
    <n v="1"/>
    <n v="28"/>
    <s v="Santa Marta"/>
    <x v="1"/>
    <n v="294"/>
    <n v="294"/>
    <x v="0"/>
    <n v="705600"/>
    <n v="411.6"/>
    <n v="2400"/>
  </r>
  <r>
    <n v="13225"/>
    <x v="0"/>
    <x v="3"/>
    <n v="8"/>
    <n v="8"/>
    <s v="Sincelejo"/>
    <x v="3"/>
    <n v="288"/>
    <n v="288"/>
    <x v="3"/>
    <n v="1238400"/>
    <n v="662.4"/>
    <n v="4300"/>
  </r>
  <r>
    <n v="13226"/>
    <x v="0"/>
    <x v="1"/>
    <n v="10"/>
    <n v="29"/>
    <s v="Cartagena"/>
    <x v="5"/>
    <n v="72"/>
    <n v="72"/>
    <x v="1"/>
    <n v="504000"/>
    <n v="288"/>
    <n v="7000"/>
  </r>
  <r>
    <n v="13227"/>
    <x v="0"/>
    <x v="5"/>
    <n v="9"/>
    <n v="18"/>
    <s v="Santa Marta"/>
    <x v="2"/>
    <n v="116"/>
    <n v="116"/>
    <x v="1"/>
    <n v="812000"/>
    <n v="464"/>
    <n v="7000"/>
  </r>
  <r>
    <n v="13228"/>
    <x v="0"/>
    <x v="11"/>
    <n v="7"/>
    <n v="19"/>
    <s v="Pasto"/>
    <x v="2"/>
    <n v="298"/>
    <n v="298"/>
    <x v="3"/>
    <n v="1281400"/>
    <n v="685.4"/>
    <n v="4300"/>
  </r>
  <r>
    <n v="13229"/>
    <x v="0"/>
    <x v="10"/>
    <n v="6"/>
    <n v="25"/>
    <s v="Armenia"/>
    <x v="3"/>
    <n v="171"/>
    <n v="171"/>
    <x v="1"/>
    <n v="1197000"/>
    <n v="684"/>
    <n v="7000"/>
  </r>
  <r>
    <n v="13230"/>
    <x v="0"/>
    <x v="8"/>
    <n v="5"/>
    <n v="18"/>
    <s v="Santa Marta"/>
    <x v="1"/>
    <n v="234"/>
    <n v="234"/>
    <x v="2"/>
    <n v="1755000"/>
    <n v="585"/>
    <n v="7500"/>
  </r>
  <r>
    <n v="13231"/>
    <x v="0"/>
    <x v="7"/>
    <n v="2"/>
    <n v="29"/>
    <s v="Ibagué"/>
    <x v="3"/>
    <n v="128"/>
    <n v="128"/>
    <x v="1"/>
    <n v="896000"/>
    <n v="512"/>
    <n v="7000"/>
  </r>
  <r>
    <n v="13232"/>
    <x v="0"/>
    <x v="8"/>
    <n v="5"/>
    <n v="28"/>
    <s v="Villavicencio"/>
    <x v="5"/>
    <n v="54"/>
    <n v="54"/>
    <x v="3"/>
    <n v="297000"/>
    <n v="189"/>
    <n v="5500"/>
  </r>
  <r>
    <n v="13233"/>
    <x v="0"/>
    <x v="2"/>
    <n v="4"/>
    <n v="3"/>
    <s v="Armenia"/>
    <x v="2"/>
    <n v="80"/>
    <n v="80"/>
    <x v="3"/>
    <n v="440000"/>
    <n v="280"/>
    <n v="5500"/>
  </r>
  <r>
    <n v="13234"/>
    <x v="0"/>
    <x v="1"/>
    <n v="10"/>
    <n v="2"/>
    <s v="Valledupar"/>
    <x v="0"/>
    <n v="136"/>
    <n v="136"/>
    <x v="1"/>
    <n v="952000"/>
    <n v="544"/>
    <n v="7000"/>
  </r>
  <r>
    <n v="13235"/>
    <x v="0"/>
    <x v="7"/>
    <n v="2"/>
    <n v="1"/>
    <s v="Armenia"/>
    <x v="1"/>
    <n v="167"/>
    <n v="167"/>
    <x v="1"/>
    <n v="1169000"/>
    <n v="668"/>
    <n v="7000"/>
  </r>
  <r>
    <n v="13236"/>
    <x v="0"/>
    <x v="3"/>
    <n v="8"/>
    <n v="7"/>
    <s v="Santa Marta"/>
    <x v="3"/>
    <n v="66"/>
    <n v="66"/>
    <x v="1"/>
    <n v="462000"/>
    <n v="264"/>
    <n v="7000"/>
  </r>
  <r>
    <n v="13237"/>
    <x v="0"/>
    <x v="1"/>
    <n v="10"/>
    <n v="3"/>
    <s v="Bogotá"/>
    <x v="5"/>
    <n v="152"/>
    <n v="152"/>
    <x v="1"/>
    <n v="1064000"/>
    <n v="608"/>
    <n v="7000"/>
  </r>
  <r>
    <n v="13238"/>
    <x v="0"/>
    <x v="6"/>
    <n v="1"/>
    <n v="24"/>
    <s v="Bogotá"/>
    <x v="3"/>
    <n v="114"/>
    <n v="114"/>
    <x v="1"/>
    <n v="798000"/>
    <n v="456"/>
    <n v="7000"/>
  </r>
  <r>
    <n v="13239"/>
    <x v="0"/>
    <x v="8"/>
    <n v="5"/>
    <n v="29"/>
    <s v="Armenia"/>
    <x v="3"/>
    <n v="258"/>
    <n v="258"/>
    <x v="2"/>
    <n v="1935000"/>
    <n v="645"/>
    <n v="7500"/>
  </r>
  <r>
    <n v="13240"/>
    <x v="0"/>
    <x v="5"/>
    <n v="9"/>
    <n v="11"/>
    <s v="Cúcuta"/>
    <x v="4"/>
    <n v="166"/>
    <n v="166"/>
    <x v="1"/>
    <n v="1162000"/>
    <n v="664"/>
    <n v="7000"/>
  </r>
  <r>
    <n v="13241"/>
    <x v="0"/>
    <x v="0"/>
    <n v="11"/>
    <n v="3"/>
    <s v="Ibagué"/>
    <x v="2"/>
    <n v="86"/>
    <n v="86"/>
    <x v="3"/>
    <n v="473000"/>
    <n v="301"/>
    <n v="5500"/>
  </r>
  <r>
    <n v="13242"/>
    <x v="0"/>
    <x v="11"/>
    <n v="7"/>
    <n v="2"/>
    <s v="Sincelejo"/>
    <x v="2"/>
    <n v="79"/>
    <n v="79"/>
    <x v="1"/>
    <n v="553000"/>
    <n v="316"/>
    <n v="7000"/>
  </r>
  <r>
    <n v="13243"/>
    <x v="0"/>
    <x v="0"/>
    <n v="11"/>
    <n v="27"/>
    <s v="Montería"/>
    <x v="1"/>
    <n v="118"/>
    <n v="118"/>
    <x v="3"/>
    <n v="649000"/>
    <n v="413"/>
    <n v="5500"/>
  </r>
  <r>
    <n v="13244"/>
    <x v="0"/>
    <x v="6"/>
    <n v="1"/>
    <n v="29"/>
    <s v="Medellín"/>
    <x v="1"/>
    <n v="79"/>
    <n v="79"/>
    <x v="2"/>
    <n v="695200"/>
    <n v="300.2"/>
    <n v="8800"/>
  </r>
  <r>
    <n v="13245"/>
    <x v="0"/>
    <x v="5"/>
    <n v="9"/>
    <n v="23"/>
    <s v="Ibagué"/>
    <x v="3"/>
    <n v="139"/>
    <n v="139"/>
    <x v="1"/>
    <n v="973000"/>
    <n v="556"/>
    <n v="7000"/>
  </r>
  <r>
    <n v="13246"/>
    <x v="0"/>
    <x v="7"/>
    <n v="2"/>
    <n v="4"/>
    <s v="Valledupar"/>
    <x v="5"/>
    <n v="106"/>
    <n v="106"/>
    <x v="2"/>
    <n v="932800"/>
    <n v="402.8"/>
    <n v="8800"/>
  </r>
  <r>
    <n v="13247"/>
    <x v="0"/>
    <x v="6"/>
    <n v="1"/>
    <n v="20"/>
    <s v="Neiva"/>
    <x v="3"/>
    <n v="234"/>
    <n v="234"/>
    <x v="0"/>
    <n v="561600"/>
    <n v="327.60000000000002"/>
    <n v="2400"/>
  </r>
  <r>
    <n v="13248"/>
    <x v="0"/>
    <x v="1"/>
    <n v="10"/>
    <n v="5"/>
    <s v="Pasto"/>
    <x v="0"/>
    <n v="90"/>
    <n v="90"/>
    <x v="0"/>
    <n v="270000"/>
    <n v="180"/>
    <n v="3000"/>
  </r>
  <r>
    <n v="13249"/>
    <x v="0"/>
    <x v="6"/>
    <n v="1"/>
    <n v="29"/>
    <s v="Pereira"/>
    <x v="2"/>
    <n v="291"/>
    <n v="291"/>
    <x v="0"/>
    <n v="698400"/>
    <n v="407.4"/>
    <n v="2400"/>
  </r>
  <r>
    <n v="13250"/>
    <x v="0"/>
    <x v="9"/>
    <n v="3"/>
    <n v="2"/>
    <s v="Villavicencio"/>
    <x v="2"/>
    <n v="95"/>
    <n v="95"/>
    <x v="3"/>
    <n v="522500"/>
    <n v="332.5"/>
    <n v="5500"/>
  </r>
  <r>
    <n v="13251"/>
    <x v="0"/>
    <x v="0"/>
    <n v="11"/>
    <n v="30"/>
    <s v="Valledupar"/>
    <x v="3"/>
    <n v="75"/>
    <n v="75"/>
    <x v="0"/>
    <n v="225000"/>
    <n v="150"/>
    <n v="3000"/>
  </r>
  <r>
    <n v="13252"/>
    <x v="0"/>
    <x v="10"/>
    <n v="6"/>
    <n v="28"/>
    <s v="Pasto"/>
    <x v="1"/>
    <n v="60"/>
    <n v="60"/>
    <x v="0"/>
    <n v="180000"/>
    <n v="120"/>
    <n v="3000"/>
  </r>
  <r>
    <n v="13253"/>
    <x v="0"/>
    <x v="2"/>
    <n v="4"/>
    <n v="7"/>
    <s v="Neiva"/>
    <x v="4"/>
    <n v="87"/>
    <n v="87"/>
    <x v="3"/>
    <n v="478500"/>
    <n v="304.5"/>
    <n v="5500"/>
  </r>
  <r>
    <n v="13254"/>
    <x v="0"/>
    <x v="11"/>
    <n v="7"/>
    <n v="23"/>
    <s v="Manizales"/>
    <x v="3"/>
    <n v="237"/>
    <n v="237"/>
    <x v="0"/>
    <n v="568800"/>
    <n v="331.8"/>
    <n v="2400"/>
  </r>
  <r>
    <n v="13255"/>
    <x v="0"/>
    <x v="1"/>
    <n v="10"/>
    <n v="12"/>
    <s v="Valledupar"/>
    <x v="4"/>
    <n v="165"/>
    <n v="165"/>
    <x v="1"/>
    <n v="1155000"/>
    <n v="660"/>
    <n v="7000"/>
  </r>
  <r>
    <n v="13256"/>
    <x v="0"/>
    <x v="11"/>
    <n v="7"/>
    <n v="1"/>
    <s v="Pereira"/>
    <x v="0"/>
    <n v="108"/>
    <n v="108"/>
    <x v="1"/>
    <n v="756000"/>
    <n v="432"/>
    <n v="7000"/>
  </r>
  <r>
    <n v="13257"/>
    <x v="0"/>
    <x v="1"/>
    <n v="10"/>
    <n v="29"/>
    <s v="Neiva"/>
    <x v="0"/>
    <n v="67"/>
    <n v="67"/>
    <x v="0"/>
    <n v="201000"/>
    <n v="134"/>
    <n v="3000"/>
  </r>
  <r>
    <n v="13258"/>
    <x v="0"/>
    <x v="0"/>
    <n v="11"/>
    <n v="9"/>
    <s v="Pereira"/>
    <x v="3"/>
    <n v="62"/>
    <n v="62"/>
    <x v="1"/>
    <n v="434000"/>
    <n v="248"/>
    <n v="7000"/>
  </r>
  <r>
    <n v="13259"/>
    <x v="0"/>
    <x v="3"/>
    <n v="8"/>
    <n v="27"/>
    <s v="Cúcuta"/>
    <x v="2"/>
    <n v="234"/>
    <n v="234"/>
    <x v="0"/>
    <n v="561600"/>
    <n v="327.60000000000002"/>
    <n v="2400"/>
  </r>
  <r>
    <n v="13260"/>
    <x v="0"/>
    <x v="4"/>
    <n v="12"/>
    <n v="8"/>
    <s v="Cartagena"/>
    <x v="0"/>
    <n v="144"/>
    <n v="144"/>
    <x v="1"/>
    <n v="1008000"/>
    <n v="576"/>
    <n v="7000"/>
  </r>
  <r>
    <n v="13261"/>
    <x v="0"/>
    <x v="7"/>
    <n v="2"/>
    <n v="21"/>
    <s v="Manizales"/>
    <x v="0"/>
    <n v="237"/>
    <n v="237"/>
    <x v="3"/>
    <n v="1019100"/>
    <n v="545.1"/>
    <n v="4300"/>
  </r>
  <r>
    <n v="13262"/>
    <x v="0"/>
    <x v="0"/>
    <n v="11"/>
    <n v="20"/>
    <s v="Palmira"/>
    <x v="0"/>
    <n v="118"/>
    <n v="118"/>
    <x v="0"/>
    <n v="354000"/>
    <n v="236"/>
    <n v="3000"/>
  </r>
  <r>
    <n v="13263"/>
    <x v="0"/>
    <x v="8"/>
    <n v="5"/>
    <n v="6"/>
    <s v="Santa Marta"/>
    <x v="1"/>
    <n v="79"/>
    <n v="79"/>
    <x v="0"/>
    <n v="237000"/>
    <n v="158"/>
    <n v="3000"/>
  </r>
  <r>
    <n v="13264"/>
    <x v="0"/>
    <x v="7"/>
    <n v="2"/>
    <n v="23"/>
    <s v="Neiva"/>
    <x v="0"/>
    <n v="279"/>
    <n v="279"/>
    <x v="0"/>
    <n v="669600"/>
    <n v="390.6"/>
    <n v="2400"/>
  </r>
  <r>
    <n v="13265"/>
    <x v="0"/>
    <x v="8"/>
    <n v="5"/>
    <n v="13"/>
    <s v="Cúcuta"/>
    <x v="3"/>
    <n v="271"/>
    <n v="271"/>
    <x v="2"/>
    <n v="2032500"/>
    <n v="677.5"/>
    <n v="7500"/>
  </r>
  <r>
    <n v="13266"/>
    <x v="0"/>
    <x v="1"/>
    <n v="10"/>
    <n v="26"/>
    <s v="Cartagena"/>
    <x v="3"/>
    <n v="79"/>
    <n v="79"/>
    <x v="0"/>
    <n v="237000"/>
    <n v="158"/>
    <n v="3000"/>
  </r>
  <r>
    <n v="13267"/>
    <x v="0"/>
    <x v="10"/>
    <n v="6"/>
    <n v="16"/>
    <s v="Manizales"/>
    <x v="5"/>
    <n v="109"/>
    <n v="109"/>
    <x v="3"/>
    <n v="599500"/>
    <n v="381.5"/>
    <n v="5500"/>
  </r>
  <r>
    <n v="13268"/>
    <x v="0"/>
    <x v="10"/>
    <n v="6"/>
    <n v="11"/>
    <s v="Villavicencio"/>
    <x v="4"/>
    <n v="154"/>
    <n v="154"/>
    <x v="1"/>
    <n v="1078000"/>
    <n v="616"/>
    <n v="7000"/>
  </r>
  <r>
    <n v="13269"/>
    <x v="0"/>
    <x v="9"/>
    <n v="3"/>
    <n v="17"/>
    <s v="Sincelejo"/>
    <x v="1"/>
    <n v="104"/>
    <n v="104"/>
    <x v="3"/>
    <n v="572000"/>
    <n v="364"/>
    <n v="5500"/>
  </r>
  <r>
    <n v="13270"/>
    <x v="0"/>
    <x v="6"/>
    <n v="1"/>
    <n v="26"/>
    <s v="Cali"/>
    <x v="1"/>
    <n v="160"/>
    <n v="160"/>
    <x v="1"/>
    <n v="1120000"/>
    <n v="640"/>
    <n v="7000"/>
  </r>
  <r>
    <n v="13271"/>
    <x v="0"/>
    <x v="3"/>
    <n v="8"/>
    <n v="20"/>
    <s v="Montería"/>
    <x v="1"/>
    <n v="262"/>
    <n v="262"/>
    <x v="0"/>
    <n v="628800"/>
    <n v="366.8"/>
    <n v="2400"/>
  </r>
  <r>
    <n v="13272"/>
    <x v="0"/>
    <x v="5"/>
    <n v="9"/>
    <n v="22"/>
    <s v="Palmira"/>
    <x v="4"/>
    <n v="250"/>
    <n v="250"/>
    <x v="2"/>
    <n v="1875000"/>
    <n v="625"/>
    <n v="7500"/>
  </r>
  <r>
    <n v="13273"/>
    <x v="0"/>
    <x v="3"/>
    <n v="8"/>
    <n v="19"/>
    <s v="Armenia"/>
    <x v="5"/>
    <n v="175"/>
    <n v="175"/>
    <x v="1"/>
    <n v="1225000"/>
    <n v="700"/>
    <n v="7000"/>
  </r>
  <r>
    <n v="13274"/>
    <x v="0"/>
    <x v="3"/>
    <n v="8"/>
    <n v="29"/>
    <s v="Ibagué"/>
    <x v="5"/>
    <n v="267"/>
    <n v="267"/>
    <x v="3"/>
    <n v="1148100"/>
    <n v="614.1"/>
    <n v="4300"/>
  </r>
  <r>
    <n v="13275"/>
    <x v="0"/>
    <x v="5"/>
    <n v="9"/>
    <n v="13"/>
    <s v="Sincelejo"/>
    <x v="4"/>
    <n v="78"/>
    <n v="78"/>
    <x v="0"/>
    <n v="234000"/>
    <n v="156"/>
    <n v="3000"/>
  </r>
  <r>
    <n v="13276"/>
    <x v="0"/>
    <x v="6"/>
    <n v="1"/>
    <n v="6"/>
    <s v="Bogotá"/>
    <x v="5"/>
    <n v="260"/>
    <n v="260"/>
    <x v="3"/>
    <n v="1118000"/>
    <n v="598"/>
    <n v="4300"/>
  </r>
  <r>
    <n v="13277"/>
    <x v="0"/>
    <x v="7"/>
    <n v="2"/>
    <n v="24"/>
    <s v="Cartagena"/>
    <x v="4"/>
    <n v="75"/>
    <n v="75"/>
    <x v="1"/>
    <n v="525000"/>
    <n v="300"/>
    <n v="7000"/>
  </r>
  <r>
    <n v="13278"/>
    <x v="0"/>
    <x v="4"/>
    <n v="12"/>
    <n v="26"/>
    <s v="Bogotá"/>
    <x v="0"/>
    <n v="245"/>
    <n v="245"/>
    <x v="2"/>
    <n v="1837500"/>
    <n v="612.5"/>
    <n v="7500"/>
  </r>
  <r>
    <n v="13279"/>
    <x v="0"/>
    <x v="7"/>
    <n v="2"/>
    <n v="12"/>
    <s v="Villavicencio"/>
    <x v="4"/>
    <n v="111"/>
    <n v="111"/>
    <x v="1"/>
    <n v="777000"/>
    <n v="444"/>
    <n v="7000"/>
  </r>
  <r>
    <n v="13280"/>
    <x v="0"/>
    <x v="6"/>
    <n v="1"/>
    <n v="14"/>
    <s v="Villavicencio"/>
    <x v="5"/>
    <n v="295"/>
    <n v="295"/>
    <x v="3"/>
    <n v="1268500"/>
    <n v="678.5"/>
    <n v="4300"/>
  </r>
  <r>
    <n v="13281"/>
    <x v="0"/>
    <x v="2"/>
    <n v="4"/>
    <n v="3"/>
    <s v="Sincelejo"/>
    <x v="5"/>
    <n v="66"/>
    <n v="66"/>
    <x v="1"/>
    <n v="462000"/>
    <n v="264"/>
    <n v="7000"/>
  </r>
  <r>
    <n v="13282"/>
    <x v="0"/>
    <x v="7"/>
    <n v="2"/>
    <n v="27"/>
    <s v="Neiva"/>
    <x v="5"/>
    <n v="282"/>
    <n v="282"/>
    <x v="0"/>
    <n v="676800"/>
    <n v="394.8"/>
    <n v="2400"/>
  </r>
  <r>
    <n v="13283"/>
    <x v="0"/>
    <x v="1"/>
    <n v="10"/>
    <n v="2"/>
    <s v="Pasto"/>
    <x v="3"/>
    <n v="121"/>
    <n v="121"/>
    <x v="1"/>
    <n v="847000"/>
    <n v="484"/>
    <n v="7000"/>
  </r>
  <r>
    <n v="13284"/>
    <x v="0"/>
    <x v="1"/>
    <n v="10"/>
    <n v="15"/>
    <s v="Pereira"/>
    <x v="5"/>
    <n v="154"/>
    <n v="154"/>
    <x v="1"/>
    <n v="1078000"/>
    <n v="616"/>
    <n v="7000"/>
  </r>
  <r>
    <n v="13285"/>
    <x v="0"/>
    <x v="11"/>
    <n v="7"/>
    <n v="29"/>
    <s v="Medellín"/>
    <x v="1"/>
    <n v="262"/>
    <n v="262"/>
    <x v="0"/>
    <n v="628800"/>
    <n v="366.8"/>
    <n v="2400"/>
  </r>
  <r>
    <n v="13286"/>
    <x v="0"/>
    <x v="11"/>
    <n v="7"/>
    <n v="26"/>
    <s v="Valledupar"/>
    <x v="4"/>
    <n v="114"/>
    <n v="114"/>
    <x v="1"/>
    <n v="798000"/>
    <n v="456"/>
    <n v="7000"/>
  </r>
  <r>
    <n v="13287"/>
    <x v="0"/>
    <x v="6"/>
    <n v="1"/>
    <n v="15"/>
    <s v="Palmira"/>
    <x v="4"/>
    <n v="94"/>
    <n v="94"/>
    <x v="1"/>
    <n v="658000"/>
    <n v="376"/>
    <n v="7000"/>
  </r>
  <r>
    <n v="13288"/>
    <x v="0"/>
    <x v="9"/>
    <n v="3"/>
    <n v="24"/>
    <s v="Palmira"/>
    <x v="2"/>
    <n v="108"/>
    <n v="108"/>
    <x v="1"/>
    <n v="756000"/>
    <n v="432"/>
    <n v="7000"/>
  </r>
  <r>
    <n v="13289"/>
    <x v="0"/>
    <x v="2"/>
    <n v="4"/>
    <n v="1"/>
    <s v="Pereira"/>
    <x v="5"/>
    <n v="151"/>
    <n v="151"/>
    <x v="1"/>
    <n v="1057000"/>
    <n v="604"/>
    <n v="7000"/>
  </r>
  <r>
    <n v="13290"/>
    <x v="0"/>
    <x v="9"/>
    <n v="3"/>
    <n v="10"/>
    <s v="Medellín"/>
    <x v="2"/>
    <n v="70"/>
    <n v="70"/>
    <x v="1"/>
    <n v="490000"/>
    <n v="280"/>
    <n v="7000"/>
  </r>
  <r>
    <n v="13291"/>
    <x v="0"/>
    <x v="10"/>
    <n v="6"/>
    <n v="8"/>
    <s v="Ibagué"/>
    <x v="3"/>
    <n v="179"/>
    <n v="179"/>
    <x v="1"/>
    <n v="1253000"/>
    <n v="716"/>
    <n v="7000"/>
  </r>
  <r>
    <n v="13292"/>
    <x v="0"/>
    <x v="6"/>
    <n v="1"/>
    <n v="2"/>
    <s v="Armenia"/>
    <x v="2"/>
    <n v="86"/>
    <n v="86"/>
    <x v="2"/>
    <n v="756800"/>
    <n v="326.8"/>
    <n v="8800"/>
  </r>
  <r>
    <n v="13293"/>
    <x v="0"/>
    <x v="3"/>
    <n v="8"/>
    <n v="16"/>
    <s v="Villavicencio"/>
    <x v="4"/>
    <n v="205"/>
    <n v="205"/>
    <x v="3"/>
    <n v="881500"/>
    <n v="471.5"/>
    <n v="4300"/>
  </r>
  <r>
    <n v="13294"/>
    <x v="0"/>
    <x v="6"/>
    <n v="1"/>
    <n v="17"/>
    <s v="Palmira"/>
    <x v="0"/>
    <n v="200"/>
    <n v="200"/>
    <x v="3"/>
    <n v="860000"/>
    <n v="460"/>
    <n v="4300"/>
  </r>
  <r>
    <n v="13295"/>
    <x v="0"/>
    <x v="10"/>
    <n v="6"/>
    <n v="25"/>
    <s v="Neiva"/>
    <x v="1"/>
    <n v="76"/>
    <n v="76"/>
    <x v="0"/>
    <n v="228000"/>
    <n v="152"/>
    <n v="3000"/>
  </r>
  <r>
    <n v="13296"/>
    <x v="0"/>
    <x v="0"/>
    <n v="11"/>
    <n v="19"/>
    <s v="Villavicencio"/>
    <x v="3"/>
    <n v="292"/>
    <n v="292"/>
    <x v="2"/>
    <n v="2190000"/>
    <n v="730"/>
    <n v="7500"/>
  </r>
  <r>
    <n v="13297"/>
    <x v="0"/>
    <x v="5"/>
    <n v="9"/>
    <n v="13"/>
    <s v="Bucaramanga"/>
    <x v="2"/>
    <n v="161"/>
    <n v="161"/>
    <x v="1"/>
    <n v="1127000"/>
    <n v="644"/>
    <n v="7000"/>
  </r>
  <r>
    <n v="13298"/>
    <x v="0"/>
    <x v="11"/>
    <n v="7"/>
    <n v="27"/>
    <s v="Cartagena"/>
    <x v="5"/>
    <n v="68"/>
    <n v="68"/>
    <x v="2"/>
    <n v="598400"/>
    <n v="258.39999999999998"/>
    <n v="8800"/>
  </r>
  <r>
    <n v="13299"/>
    <x v="0"/>
    <x v="10"/>
    <n v="6"/>
    <n v="6"/>
    <s v="Villavicencio"/>
    <x v="0"/>
    <n v="220"/>
    <n v="220"/>
    <x v="2"/>
    <n v="1650000"/>
    <n v="550"/>
    <n v="7500"/>
  </r>
  <r>
    <n v="13300"/>
    <x v="1"/>
    <x v="2"/>
    <n v="4"/>
    <n v="12"/>
    <s v="Ibagué"/>
    <x v="1"/>
    <n v="64"/>
    <n v="64"/>
    <x v="3"/>
    <n v="352000"/>
    <n v="224"/>
    <n v="5500"/>
  </r>
  <r>
    <n v="13301"/>
    <x v="1"/>
    <x v="0"/>
    <n v="11"/>
    <n v="3"/>
    <s v="Armenia"/>
    <x v="2"/>
    <n v="120"/>
    <n v="120"/>
    <x v="1"/>
    <n v="840000"/>
    <n v="480"/>
    <n v="7000"/>
  </r>
  <r>
    <n v="13302"/>
    <x v="1"/>
    <x v="0"/>
    <n v="11"/>
    <n v="1"/>
    <s v="Armenia"/>
    <x v="2"/>
    <n v="168"/>
    <n v="168"/>
    <x v="1"/>
    <n v="1176000"/>
    <n v="672"/>
    <n v="7000"/>
  </r>
  <r>
    <n v="13303"/>
    <x v="1"/>
    <x v="6"/>
    <n v="1"/>
    <n v="7"/>
    <s v="Medellín"/>
    <x v="0"/>
    <n v="293"/>
    <n v="293"/>
    <x v="0"/>
    <n v="703200"/>
    <n v="410.2"/>
    <n v="2400"/>
  </r>
  <r>
    <n v="13304"/>
    <x v="1"/>
    <x v="8"/>
    <n v="5"/>
    <n v="12"/>
    <s v="Sincelejo"/>
    <x v="0"/>
    <n v="128"/>
    <n v="128"/>
    <x v="1"/>
    <n v="896000"/>
    <n v="512"/>
    <n v="7000"/>
  </r>
  <r>
    <n v="13305"/>
    <x v="1"/>
    <x v="10"/>
    <n v="6"/>
    <n v="29"/>
    <s v="Cúcuta"/>
    <x v="3"/>
    <n v="76"/>
    <n v="76"/>
    <x v="0"/>
    <n v="228000"/>
    <n v="152"/>
    <n v="3000"/>
  </r>
  <r>
    <n v="13306"/>
    <x v="1"/>
    <x v="10"/>
    <n v="6"/>
    <n v="10"/>
    <s v="Sincelejo"/>
    <x v="2"/>
    <n v="95"/>
    <n v="95"/>
    <x v="3"/>
    <n v="522500"/>
    <n v="332.5"/>
    <n v="5500"/>
  </r>
  <r>
    <n v="13307"/>
    <x v="1"/>
    <x v="4"/>
    <n v="12"/>
    <n v="4"/>
    <s v="Armenia"/>
    <x v="0"/>
    <n v="82"/>
    <n v="82"/>
    <x v="0"/>
    <n v="246000"/>
    <n v="164"/>
    <n v="3000"/>
  </r>
  <r>
    <n v="13308"/>
    <x v="1"/>
    <x v="9"/>
    <n v="3"/>
    <n v="16"/>
    <s v="Palmira"/>
    <x v="3"/>
    <n v="55"/>
    <n v="55"/>
    <x v="3"/>
    <n v="302500"/>
    <n v="192.5"/>
    <n v="5500"/>
  </r>
  <r>
    <n v="13309"/>
    <x v="1"/>
    <x v="8"/>
    <n v="5"/>
    <n v="4"/>
    <s v="Pasto"/>
    <x v="2"/>
    <n v="130"/>
    <n v="130"/>
    <x v="1"/>
    <n v="910000"/>
    <n v="520"/>
    <n v="7000"/>
  </r>
  <r>
    <n v="13310"/>
    <x v="1"/>
    <x v="10"/>
    <n v="6"/>
    <n v="12"/>
    <s v="Ibagué"/>
    <x v="1"/>
    <n v="220"/>
    <n v="220"/>
    <x v="2"/>
    <n v="1650000"/>
    <n v="550"/>
    <n v="7500"/>
  </r>
  <r>
    <n v="13311"/>
    <x v="1"/>
    <x v="2"/>
    <n v="4"/>
    <n v="29"/>
    <s v="Barranquilla"/>
    <x v="5"/>
    <n v="108"/>
    <n v="108"/>
    <x v="3"/>
    <n v="594000"/>
    <n v="378"/>
    <n v="5500"/>
  </r>
  <r>
    <n v="13312"/>
    <x v="1"/>
    <x v="8"/>
    <n v="5"/>
    <n v="27"/>
    <s v="Pasto"/>
    <x v="5"/>
    <n v="82"/>
    <n v="82"/>
    <x v="0"/>
    <n v="246000"/>
    <n v="164"/>
    <n v="3000"/>
  </r>
  <r>
    <n v="13313"/>
    <x v="1"/>
    <x v="0"/>
    <n v="11"/>
    <n v="18"/>
    <s v="Sincelejo"/>
    <x v="2"/>
    <n v="106"/>
    <n v="106"/>
    <x v="3"/>
    <n v="583000"/>
    <n v="371"/>
    <n v="5500"/>
  </r>
  <r>
    <n v="13314"/>
    <x v="1"/>
    <x v="5"/>
    <n v="9"/>
    <n v="10"/>
    <s v="Valledupar"/>
    <x v="0"/>
    <n v="106"/>
    <n v="106"/>
    <x v="1"/>
    <n v="742000"/>
    <n v="424"/>
    <n v="7000"/>
  </r>
  <r>
    <n v="13315"/>
    <x v="1"/>
    <x v="10"/>
    <n v="6"/>
    <n v="24"/>
    <s v="Sincelejo"/>
    <x v="3"/>
    <n v="90"/>
    <n v="90"/>
    <x v="1"/>
    <n v="630000"/>
    <n v="360"/>
    <n v="7000"/>
  </r>
  <r>
    <n v="13316"/>
    <x v="1"/>
    <x v="2"/>
    <n v="4"/>
    <n v="18"/>
    <s v="Valledupar"/>
    <x v="4"/>
    <n v="57"/>
    <n v="57"/>
    <x v="1"/>
    <n v="399000"/>
    <n v="228"/>
    <n v="7000"/>
  </r>
  <r>
    <n v="13317"/>
    <x v="1"/>
    <x v="3"/>
    <n v="8"/>
    <n v="30"/>
    <s v="Villavicencio"/>
    <x v="3"/>
    <n v="114"/>
    <n v="114"/>
    <x v="2"/>
    <n v="1003200"/>
    <n v="433.2"/>
    <n v="8800"/>
  </r>
  <r>
    <n v="13318"/>
    <x v="1"/>
    <x v="4"/>
    <n v="12"/>
    <n v="21"/>
    <s v="Medellín"/>
    <x v="4"/>
    <n v="202"/>
    <n v="202"/>
    <x v="2"/>
    <n v="1515000"/>
    <n v="505"/>
    <n v="7500"/>
  </r>
  <r>
    <n v="13319"/>
    <x v="1"/>
    <x v="7"/>
    <n v="2"/>
    <n v="25"/>
    <s v="Montería"/>
    <x v="3"/>
    <n v="229"/>
    <n v="229"/>
    <x v="3"/>
    <n v="984700"/>
    <n v="526.70000000000005"/>
    <n v="4300"/>
  </r>
  <r>
    <n v="13320"/>
    <x v="1"/>
    <x v="6"/>
    <n v="1"/>
    <n v="18"/>
    <s v="Barranquilla"/>
    <x v="2"/>
    <n v="230"/>
    <n v="230"/>
    <x v="0"/>
    <n v="552000"/>
    <n v="322"/>
    <n v="2400"/>
  </r>
  <r>
    <n v="13321"/>
    <x v="1"/>
    <x v="8"/>
    <n v="5"/>
    <n v="12"/>
    <s v="Sincelejo"/>
    <x v="3"/>
    <n v="222"/>
    <n v="222"/>
    <x v="2"/>
    <n v="1665000"/>
    <n v="555"/>
    <n v="7500"/>
  </r>
  <r>
    <n v="13322"/>
    <x v="1"/>
    <x v="2"/>
    <n v="4"/>
    <n v="23"/>
    <s v="Santa Marta"/>
    <x v="4"/>
    <n v="93"/>
    <n v="93"/>
    <x v="0"/>
    <n v="279000"/>
    <n v="186"/>
    <n v="3000"/>
  </r>
  <r>
    <n v="13323"/>
    <x v="1"/>
    <x v="2"/>
    <n v="4"/>
    <n v="27"/>
    <s v="Medellín"/>
    <x v="2"/>
    <n v="57"/>
    <n v="57"/>
    <x v="1"/>
    <n v="399000"/>
    <n v="228"/>
    <n v="7000"/>
  </r>
  <r>
    <n v="13324"/>
    <x v="1"/>
    <x v="1"/>
    <n v="10"/>
    <n v="1"/>
    <s v="Palmira"/>
    <x v="4"/>
    <n v="297"/>
    <n v="297"/>
    <x v="2"/>
    <n v="2227500"/>
    <n v="742.5"/>
    <n v="7500"/>
  </r>
  <r>
    <n v="13325"/>
    <x v="1"/>
    <x v="5"/>
    <n v="9"/>
    <n v="20"/>
    <s v="Neiva"/>
    <x v="5"/>
    <n v="162"/>
    <n v="162"/>
    <x v="1"/>
    <n v="1134000"/>
    <n v="648"/>
    <n v="7000"/>
  </r>
  <r>
    <n v="13326"/>
    <x v="1"/>
    <x v="11"/>
    <n v="7"/>
    <n v="11"/>
    <s v="Armenia"/>
    <x v="3"/>
    <n v="300"/>
    <n v="300"/>
    <x v="3"/>
    <n v="1290000"/>
    <n v="690"/>
    <n v="4300"/>
  </r>
  <r>
    <n v="13327"/>
    <x v="1"/>
    <x v="10"/>
    <n v="6"/>
    <n v="1"/>
    <s v="Valledupar"/>
    <x v="1"/>
    <n v="217"/>
    <n v="217"/>
    <x v="2"/>
    <n v="1627500"/>
    <n v="542.5"/>
    <n v="7500"/>
  </r>
  <r>
    <n v="13328"/>
    <x v="1"/>
    <x v="0"/>
    <n v="11"/>
    <n v="26"/>
    <s v="Montería"/>
    <x v="0"/>
    <n v="115"/>
    <n v="115"/>
    <x v="1"/>
    <n v="805000"/>
    <n v="460"/>
    <n v="7000"/>
  </r>
  <r>
    <n v="13329"/>
    <x v="1"/>
    <x v="6"/>
    <n v="1"/>
    <n v="27"/>
    <s v="Villavicencio"/>
    <x v="5"/>
    <n v="62"/>
    <n v="62"/>
    <x v="1"/>
    <n v="434000"/>
    <n v="248"/>
    <n v="7000"/>
  </r>
  <r>
    <n v="13330"/>
    <x v="1"/>
    <x v="7"/>
    <n v="2"/>
    <n v="10"/>
    <s v="Cali"/>
    <x v="2"/>
    <n v="53"/>
    <n v="53"/>
    <x v="1"/>
    <n v="371000"/>
    <n v="212"/>
    <n v="7000"/>
  </r>
  <r>
    <n v="13331"/>
    <x v="1"/>
    <x v="2"/>
    <n v="4"/>
    <n v="19"/>
    <s v="Sincelejo"/>
    <x v="4"/>
    <n v="280"/>
    <n v="280"/>
    <x v="2"/>
    <n v="2100000"/>
    <n v="700"/>
    <n v="7500"/>
  </r>
  <r>
    <n v="13332"/>
    <x v="1"/>
    <x v="10"/>
    <n v="6"/>
    <n v="24"/>
    <s v="Barranquilla"/>
    <x v="0"/>
    <n v="53"/>
    <n v="53"/>
    <x v="3"/>
    <n v="291500"/>
    <n v="185.5"/>
    <n v="5500"/>
  </r>
  <r>
    <n v="13333"/>
    <x v="1"/>
    <x v="3"/>
    <n v="8"/>
    <n v="13"/>
    <s v="Pereira"/>
    <x v="4"/>
    <n v="66"/>
    <n v="66"/>
    <x v="2"/>
    <n v="580800"/>
    <n v="250.8"/>
    <n v="8800"/>
  </r>
  <r>
    <n v="13334"/>
    <x v="1"/>
    <x v="5"/>
    <n v="9"/>
    <n v="8"/>
    <s v="Pasto"/>
    <x v="1"/>
    <n v="73"/>
    <n v="73"/>
    <x v="3"/>
    <n v="401500"/>
    <n v="255.5"/>
    <n v="5500"/>
  </r>
  <r>
    <n v="13335"/>
    <x v="1"/>
    <x v="11"/>
    <n v="7"/>
    <n v="22"/>
    <s v="Manizales"/>
    <x v="1"/>
    <n v="210"/>
    <n v="210"/>
    <x v="3"/>
    <n v="903000"/>
    <n v="483"/>
    <n v="4300"/>
  </r>
  <r>
    <n v="13336"/>
    <x v="1"/>
    <x v="0"/>
    <n v="11"/>
    <n v="2"/>
    <s v="Villavicencio"/>
    <x v="1"/>
    <n v="297"/>
    <n v="297"/>
    <x v="2"/>
    <n v="2227500"/>
    <n v="742.5"/>
    <n v="7500"/>
  </r>
  <r>
    <n v="13337"/>
    <x v="1"/>
    <x v="2"/>
    <n v="4"/>
    <n v="7"/>
    <s v="Ibagué"/>
    <x v="0"/>
    <n v="107"/>
    <n v="107"/>
    <x v="3"/>
    <n v="588500"/>
    <n v="374.5"/>
    <n v="5500"/>
  </r>
  <r>
    <n v="13338"/>
    <x v="1"/>
    <x v="3"/>
    <n v="8"/>
    <n v="19"/>
    <s v="Palmira"/>
    <x v="0"/>
    <n v="134"/>
    <n v="134"/>
    <x v="1"/>
    <n v="938000"/>
    <n v="536"/>
    <n v="7000"/>
  </r>
  <r>
    <n v="13339"/>
    <x v="1"/>
    <x v="11"/>
    <n v="7"/>
    <n v="2"/>
    <s v="Valledupar"/>
    <x v="2"/>
    <n v="204"/>
    <n v="204"/>
    <x v="3"/>
    <n v="877200"/>
    <n v="469.2"/>
    <n v="4300"/>
  </r>
  <r>
    <n v="13340"/>
    <x v="1"/>
    <x v="3"/>
    <n v="8"/>
    <n v="27"/>
    <s v="Pereira"/>
    <x v="1"/>
    <n v="74"/>
    <n v="74"/>
    <x v="1"/>
    <n v="518000"/>
    <n v="296"/>
    <n v="7000"/>
  </r>
  <r>
    <n v="13341"/>
    <x v="1"/>
    <x v="0"/>
    <n v="11"/>
    <n v="2"/>
    <s v="Ibagué"/>
    <x v="4"/>
    <n v="96"/>
    <n v="96"/>
    <x v="0"/>
    <n v="288000"/>
    <n v="192"/>
    <n v="3000"/>
  </r>
  <r>
    <n v="13342"/>
    <x v="1"/>
    <x v="6"/>
    <n v="1"/>
    <n v="15"/>
    <s v="Bucaramanga"/>
    <x v="3"/>
    <n v="151"/>
    <n v="151"/>
    <x v="1"/>
    <n v="1057000"/>
    <n v="604"/>
    <n v="7000"/>
  </r>
  <r>
    <n v="13343"/>
    <x v="1"/>
    <x v="10"/>
    <n v="6"/>
    <n v="24"/>
    <s v="Medellín"/>
    <x v="1"/>
    <n v="109"/>
    <n v="109"/>
    <x v="0"/>
    <n v="327000"/>
    <n v="218"/>
    <n v="3000"/>
  </r>
  <r>
    <n v="13344"/>
    <x v="1"/>
    <x v="10"/>
    <n v="6"/>
    <n v="3"/>
    <s v="Barranquilla"/>
    <x v="0"/>
    <n v="143"/>
    <n v="143"/>
    <x v="1"/>
    <n v="1001000"/>
    <n v="572"/>
    <n v="7000"/>
  </r>
  <r>
    <n v="13345"/>
    <x v="1"/>
    <x v="7"/>
    <n v="2"/>
    <n v="18"/>
    <s v="Armenia"/>
    <x v="0"/>
    <n v="285"/>
    <n v="285"/>
    <x v="3"/>
    <n v="1225500"/>
    <n v="655.5"/>
    <n v="4300"/>
  </r>
  <r>
    <n v="13346"/>
    <x v="1"/>
    <x v="3"/>
    <n v="8"/>
    <n v="19"/>
    <s v="Neiva"/>
    <x v="5"/>
    <n v="122"/>
    <n v="122"/>
    <x v="1"/>
    <n v="854000"/>
    <n v="488"/>
    <n v="7000"/>
  </r>
  <r>
    <n v="13347"/>
    <x v="1"/>
    <x v="8"/>
    <n v="5"/>
    <n v="21"/>
    <s v="Palmira"/>
    <x v="5"/>
    <n v="115"/>
    <n v="115"/>
    <x v="3"/>
    <n v="632500"/>
    <n v="402.5"/>
    <n v="5500"/>
  </r>
  <r>
    <n v="13348"/>
    <x v="1"/>
    <x v="9"/>
    <n v="3"/>
    <n v="16"/>
    <s v="Medellín"/>
    <x v="2"/>
    <n v="267"/>
    <n v="267"/>
    <x v="2"/>
    <n v="2002500"/>
    <n v="667.5"/>
    <n v="7500"/>
  </r>
  <r>
    <n v="13349"/>
    <x v="1"/>
    <x v="10"/>
    <n v="6"/>
    <n v="3"/>
    <s v="Manizales"/>
    <x v="5"/>
    <n v="70"/>
    <n v="70"/>
    <x v="0"/>
    <n v="210000"/>
    <n v="140"/>
    <n v="3000"/>
  </r>
  <r>
    <n v="13350"/>
    <x v="1"/>
    <x v="4"/>
    <n v="12"/>
    <n v="5"/>
    <s v="Villavicencio"/>
    <x v="1"/>
    <n v="84"/>
    <n v="84"/>
    <x v="3"/>
    <n v="462000"/>
    <n v="294"/>
    <n v="5500"/>
  </r>
  <r>
    <n v="13351"/>
    <x v="1"/>
    <x v="8"/>
    <n v="5"/>
    <n v="6"/>
    <s v="Pereira"/>
    <x v="0"/>
    <n v="69"/>
    <n v="69"/>
    <x v="3"/>
    <n v="379500"/>
    <n v="241.5"/>
    <n v="5500"/>
  </r>
  <r>
    <n v="13352"/>
    <x v="1"/>
    <x v="11"/>
    <n v="7"/>
    <n v="3"/>
    <s v="Cúcuta"/>
    <x v="3"/>
    <n v="263"/>
    <n v="263"/>
    <x v="0"/>
    <n v="631200"/>
    <n v="368.2"/>
    <n v="2400"/>
  </r>
  <r>
    <n v="13353"/>
    <x v="1"/>
    <x v="7"/>
    <n v="2"/>
    <n v="17"/>
    <s v="Montería"/>
    <x v="2"/>
    <n v="176"/>
    <n v="176"/>
    <x v="1"/>
    <n v="1232000"/>
    <n v="704"/>
    <n v="7000"/>
  </r>
  <r>
    <n v="13354"/>
    <x v="1"/>
    <x v="9"/>
    <n v="3"/>
    <n v="26"/>
    <s v="Villavicencio"/>
    <x v="5"/>
    <n v="81"/>
    <n v="81"/>
    <x v="3"/>
    <n v="445500"/>
    <n v="283.5"/>
    <n v="5500"/>
  </r>
  <r>
    <n v="13355"/>
    <x v="1"/>
    <x v="10"/>
    <n v="6"/>
    <n v="2"/>
    <s v="Armenia"/>
    <x v="2"/>
    <n v="54"/>
    <n v="54"/>
    <x v="0"/>
    <n v="162000"/>
    <n v="108"/>
    <n v="3000"/>
  </r>
  <r>
    <n v="13356"/>
    <x v="1"/>
    <x v="6"/>
    <n v="1"/>
    <n v="5"/>
    <s v="Medellín"/>
    <x v="2"/>
    <n v="141"/>
    <n v="141"/>
    <x v="1"/>
    <n v="987000"/>
    <n v="564"/>
    <n v="7000"/>
  </r>
  <r>
    <n v="13357"/>
    <x v="1"/>
    <x v="0"/>
    <n v="11"/>
    <n v="6"/>
    <s v="Cúcuta"/>
    <x v="4"/>
    <n v="77"/>
    <n v="77"/>
    <x v="0"/>
    <n v="231000"/>
    <n v="154"/>
    <n v="3000"/>
  </r>
  <r>
    <n v="13358"/>
    <x v="1"/>
    <x v="8"/>
    <n v="5"/>
    <n v="19"/>
    <s v="Cali"/>
    <x v="1"/>
    <n v="95"/>
    <n v="95"/>
    <x v="1"/>
    <n v="665000"/>
    <n v="380"/>
    <n v="7000"/>
  </r>
  <r>
    <n v="13359"/>
    <x v="1"/>
    <x v="1"/>
    <n v="10"/>
    <n v="18"/>
    <s v="Bucaramanga"/>
    <x v="4"/>
    <n v="233"/>
    <n v="233"/>
    <x v="2"/>
    <n v="1747500"/>
    <n v="582.5"/>
    <n v="7500"/>
  </r>
  <r>
    <n v="13360"/>
    <x v="1"/>
    <x v="2"/>
    <n v="4"/>
    <n v="14"/>
    <s v="Bucaramanga"/>
    <x v="5"/>
    <n v="57"/>
    <n v="57"/>
    <x v="3"/>
    <n v="313500"/>
    <n v="199.5"/>
    <n v="5500"/>
  </r>
  <r>
    <n v="13361"/>
    <x v="1"/>
    <x v="2"/>
    <n v="4"/>
    <n v="1"/>
    <s v="Neiva"/>
    <x v="1"/>
    <n v="204"/>
    <n v="204"/>
    <x v="2"/>
    <n v="1530000"/>
    <n v="510"/>
    <n v="7500"/>
  </r>
  <r>
    <n v="13362"/>
    <x v="1"/>
    <x v="0"/>
    <n v="11"/>
    <n v="15"/>
    <s v="Santa Marta"/>
    <x v="5"/>
    <n v="62"/>
    <n v="62"/>
    <x v="3"/>
    <n v="341000"/>
    <n v="217"/>
    <n v="5500"/>
  </r>
  <r>
    <n v="13363"/>
    <x v="1"/>
    <x v="0"/>
    <n v="11"/>
    <n v="26"/>
    <s v="Barranquilla"/>
    <x v="5"/>
    <n v="108"/>
    <n v="108"/>
    <x v="1"/>
    <n v="756000"/>
    <n v="432"/>
    <n v="7000"/>
  </r>
  <r>
    <n v="13364"/>
    <x v="1"/>
    <x v="9"/>
    <n v="3"/>
    <n v="5"/>
    <s v="Medellín"/>
    <x v="4"/>
    <n v="141"/>
    <n v="141"/>
    <x v="1"/>
    <n v="987000"/>
    <n v="564"/>
    <n v="7000"/>
  </r>
  <r>
    <n v="13365"/>
    <x v="1"/>
    <x v="4"/>
    <n v="12"/>
    <n v="9"/>
    <s v="Bogotá"/>
    <x v="4"/>
    <n v="66"/>
    <n v="66"/>
    <x v="1"/>
    <n v="462000"/>
    <n v="264"/>
    <n v="7000"/>
  </r>
  <r>
    <n v="13366"/>
    <x v="1"/>
    <x v="7"/>
    <n v="2"/>
    <n v="18"/>
    <s v="Montería"/>
    <x v="3"/>
    <n v="75"/>
    <n v="75"/>
    <x v="2"/>
    <n v="660000"/>
    <n v="285"/>
    <n v="8800"/>
  </r>
  <r>
    <n v="13367"/>
    <x v="1"/>
    <x v="9"/>
    <n v="3"/>
    <n v="4"/>
    <s v="Sincelejo"/>
    <x v="0"/>
    <n v="57"/>
    <n v="57"/>
    <x v="3"/>
    <n v="313500"/>
    <n v="199.5"/>
    <n v="5500"/>
  </r>
  <r>
    <n v="13368"/>
    <x v="1"/>
    <x v="2"/>
    <n v="4"/>
    <n v="19"/>
    <s v="Villavicencio"/>
    <x v="0"/>
    <n v="222"/>
    <n v="222"/>
    <x v="2"/>
    <n v="1665000"/>
    <n v="555"/>
    <n v="7500"/>
  </r>
  <r>
    <n v="13369"/>
    <x v="1"/>
    <x v="8"/>
    <n v="5"/>
    <n v="22"/>
    <s v="Cúcuta"/>
    <x v="0"/>
    <n v="56"/>
    <n v="56"/>
    <x v="3"/>
    <n v="308000"/>
    <n v="196"/>
    <n v="5500"/>
  </r>
  <r>
    <n v="13370"/>
    <x v="1"/>
    <x v="3"/>
    <n v="8"/>
    <n v="30"/>
    <s v="Sincelejo"/>
    <x v="2"/>
    <n v="254"/>
    <n v="254"/>
    <x v="0"/>
    <n v="609600"/>
    <n v="355.6"/>
    <n v="2400"/>
  </r>
  <r>
    <n v="13371"/>
    <x v="1"/>
    <x v="7"/>
    <n v="2"/>
    <n v="30"/>
    <s v="Popayán"/>
    <x v="5"/>
    <n v="254"/>
    <n v="254"/>
    <x v="0"/>
    <n v="609600"/>
    <n v="355.6"/>
    <n v="2400"/>
  </r>
  <r>
    <n v="13372"/>
    <x v="1"/>
    <x v="1"/>
    <n v="10"/>
    <n v="21"/>
    <s v="Montería"/>
    <x v="2"/>
    <n v="153"/>
    <n v="153"/>
    <x v="1"/>
    <n v="1071000"/>
    <n v="612"/>
    <n v="7000"/>
  </r>
  <r>
    <n v="13373"/>
    <x v="1"/>
    <x v="10"/>
    <n v="6"/>
    <n v="19"/>
    <s v="Pasto"/>
    <x v="0"/>
    <n v="74"/>
    <n v="74"/>
    <x v="1"/>
    <n v="518000"/>
    <n v="296"/>
    <n v="7000"/>
  </r>
  <r>
    <n v="13374"/>
    <x v="1"/>
    <x v="3"/>
    <n v="8"/>
    <n v="2"/>
    <s v="Montería"/>
    <x v="5"/>
    <n v="287"/>
    <n v="287"/>
    <x v="3"/>
    <n v="1234100"/>
    <n v="660.1"/>
    <n v="4300"/>
  </r>
  <r>
    <n v="13375"/>
    <x v="1"/>
    <x v="0"/>
    <n v="11"/>
    <n v="27"/>
    <s v="Montería"/>
    <x v="1"/>
    <n v="89"/>
    <n v="89"/>
    <x v="0"/>
    <n v="267000"/>
    <n v="178"/>
    <n v="3000"/>
  </r>
  <r>
    <n v="13376"/>
    <x v="1"/>
    <x v="11"/>
    <n v="7"/>
    <n v="8"/>
    <s v="Popayán"/>
    <x v="4"/>
    <n v="285"/>
    <n v="285"/>
    <x v="3"/>
    <n v="1225500"/>
    <n v="655.5"/>
    <n v="4300"/>
  </r>
  <r>
    <n v="13377"/>
    <x v="1"/>
    <x v="0"/>
    <n v="11"/>
    <n v="7"/>
    <s v="Manizales"/>
    <x v="0"/>
    <n v="54"/>
    <n v="54"/>
    <x v="0"/>
    <n v="162000"/>
    <n v="108"/>
    <n v="3000"/>
  </r>
  <r>
    <n v="13378"/>
    <x v="1"/>
    <x v="3"/>
    <n v="8"/>
    <n v="15"/>
    <s v="Popayán"/>
    <x v="3"/>
    <n v="86"/>
    <n v="86"/>
    <x v="1"/>
    <n v="602000"/>
    <n v="344"/>
    <n v="7000"/>
  </r>
  <r>
    <n v="13379"/>
    <x v="1"/>
    <x v="9"/>
    <n v="3"/>
    <n v="14"/>
    <s v="Valledupar"/>
    <x v="1"/>
    <n v="220"/>
    <n v="220"/>
    <x v="2"/>
    <n v="1650000"/>
    <n v="550"/>
    <n v="7500"/>
  </r>
  <r>
    <n v="13380"/>
    <x v="1"/>
    <x v="1"/>
    <n v="10"/>
    <n v="28"/>
    <s v="Pereira"/>
    <x v="1"/>
    <n v="76"/>
    <n v="76"/>
    <x v="3"/>
    <n v="418000"/>
    <n v="266"/>
    <n v="5500"/>
  </r>
  <r>
    <n v="13381"/>
    <x v="1"/>
    <x v="10"/>
    <n v="6"/>
    <n v="13"/>
    <s v="Montería"/>
    <x v="4"/>
    <n v="105"/>
    <n v="105"/>
    <x v="3"/>
    <n v="577500"/>
    <n v="367.5"/>
    <n v="5500"/>
  </r>
  <r>
    <n v="13382"/>
    <x v="1"/>
    <x v="7"/>
    <n v="2"/>
    <n v="10"/>
    <s v="Cali"/>
    <x v="0"/>
    <n v="230"/>
    <n v="230"/>
    <x v="0"/>
    <n v="552000"/>
    <n v="322"/>
    <n v="2400"/>
  </r>
  <r>
    <n v="13383"/>
    <x v="1"/>
    <x v="9"/>
    <n v="3"/>
    <n v="11"/>
    <s v="Cartagena"/>
    <x v="3"/>
    <n v="78"/>
    <n v="78"/>
    <x v="0"/>
    <n v="234000"/>
    <n v="156"/>
    <n v="3000"/>
  </r>
  <r>
    <n v="13384"/>
    <x v="1"/>
    <x v="4"/>
    <n v="12"/>
    <n v="13"/>
    <s v="Montería"/>
    <x v="5"/>
    <n v="66"/>
    <n v="66"/>
    <x v="0"/>
    <n v="198000"/>
    <n v="132"/>
    <n v="3000"/>
  </r>
  <r>
    <n v="13385"/>
    <x v="1"/>
    <x v="9"/>
    <n v="3"/>
    <n v="29"/>
    <s v="Palmira"/>
    <x v="4"/>
    <n v="72"/>
    <n v="72"/>
    <x v="3"/>
    <n v="396000"/>
    <n v="252"/>
    <n v="5500"/>
  </r>
  <r>
    <n v="13386"/>
    <x v="1"/>
    <x v="6"/>
    <n v="1"/>
    <n v="12"/>
    <s v="Valledupar"/>
    <x v="2"/>
    <n v="289"/>
    <n v="289"/>
    <x v="3"/>
    <n v="1242700"/>
    <n v="664.7"/>
    <n v="4300"/>
  </r>
  <r>
    <n v="13387"/>
    <x v="1"/>
    <x v="3"/>
    <n v="8"/>
    <n v="19"/>
    <s v="Villavicencio"/>
    <x v="3"/>
    <n v="75"/>
    <n v="75"/>
    <x v="2"/>
    <n v="660000"/>
    <n v="285"/>
    <n v="8800"/>
  </r>
  <r>
    <n v="13388"/>
    <x v="1"/>
    <x v="3"/>
    <n v="8"/>
    <n v="4"/>
    <s v="Bogotá"/>
    <x v="4"/>
    <n v="125"/>
    <n v="125"/>
    <x v="1"/>
    <n v="875000"/>
    <n v="500"/>
    <n v="7000"/>
  </r>
  <r>
    <n v="13389"/>
    <x v="1"/>
    <x v="4"/>
    <n v="12"/>
    <n v="30"/>
    <s v="Ibagué"/>
    <x v="1"/>
    <n v="100"/>
    <n v="100"/>
    <x v="0"/>
    <n v="300000"/>
    <n v="200"/>
    <n v="3000"/>
  </r>
  <r>
    <n v="13390"/>
    <x v="1"/>
    <x v="10"/>
    <n v="6"/>
    <n v="16"/>
    <s v="Cali"/>
    <x v="5"/>
    <n v="273"/>
    <n v="273"/>
    <x v="2"/>
    <n v="2047500"/>
    <n v="682.5"/>
    <n v="7500"/>
  </r>
  <r>
    <n v="13391"/>
    <x v="1"/>
    <x v="6"/>
    <n v="1"/>
    <n v="19"/>
    <s v="Cali"/>
    <x v="0"/>
    <n v="81"/>
    <n v="81"/>
    <x v="1"/>
    <n v="567000"/>
    <n v="324"/>
    <n v="7000"/>
  </r>
  <r>
    <n v="13392"/>
    <x v="1"/>
    <x v="2"/>
    <n v="4"/>
    <n v="24"/>
    <s v="Santa Marta"/>
    <x v="0"/>
    <n v="57"/>
    <n v="57"/>
    <x v="1"/>
    <n v="399000"/>
    <n v="228"/>
    <n v="7000"/>
  </r>
  <r>
    <n v="13393"/>
    <x v="1"/>
    <x v="10"/>
    <n v="6"/>
    <n v="24"/>
    <s v="Ibagué"/>
    <x v="5"/>
    <n v="114"/>
    <n v="114"/>
    <x v="0"/>
    <n v="342000"/>
    <n v="228"/>
    <n v="3000"/>
  </r>
  <r>
    <n v="13394"/>
    <x v="1"/>
    <x v="3"/>
    <n v="8"/>
    <n v="1"/>
    <s v="Santa Marta"/>
    <x v="1"/>
    <n v="240"/>
    <n v="240"/>
    <x v="3"/>
    <n v="1032000"/>
    <n v="552"/>
    <n v="4300"/>
  </r>
  <r>
    <n v="13395"/>
    <x v="1"/>
    <x v="0"/>
    <n v="11"/>
    <n v="4"/>
    <s v="Popayán"/>
    <x v="5"/>
    <n v="59"/>
    <n v="59"/>
    <x v="0"/>
    <n v="177000"/>
    <n v="118"/>
    <n v="3000"/>
  </r>
  <r>
    <n v="13396"/>
    <x v="1"/>
    <x v="2"/>
    <n v="4"/>
    <n v="5"/>
    <s v="Santa Marta"/>
    <x v="5"/>
    <n v="63"/>
    <n v="63"/>
    <x v="3"/>
    <n v="346500"/>
    <n v="220.5"/>
    <n v="5500"/>
  </r>
  <r>
    <n v="13397"/>
    <x v="1"/>
    <x v="8"/>
    <n v="5"/>
    <n v="26"/>
    <s v="Manizales"/>
    <x v="1"/>
    <n v="50"/>
    <n v="50"/>
    <x v="1"/>
    <n v="350000"/>
    <n v="200"/>
    <n v="7000"/>
  </r>
  <r>
    <n v="13398"/>
    <x v="1"/>
    <x v="5"/>
    <n v="9"/>
    <n v="16"/>
    <s v="Medellín"/>
    <x v="0"/>
    <n v="116"/>
    <n v="116"/>
    <x v="3"/>
    <n v="638000"/>
    <n v="406"/>
    <n v="5500"/>
  </r>
  <r>
    <n v="13399"/>
    <x v="1"/>
    <x v="2"/>
    <n v="4"/>
    <n v="16"/>
    <s v="Palmira"/>
    <x v="0"/>
    <n v="85"/>
    <n v="85"/>
    <x v="0"/>
    <n v="255000"/>
    <n v="170"/>
    <n v="3000"/>
  </r>
  <r>
    <n v="13400"/>
    <x v="1"/>
    <x v="9"/>
    <n v="3"/>
    <n v="25"/>
    <s v="Pasto"/>
    <x v="5"/>
    <n v="92"/>
    <n v="92"/>
    <x v="1"/>
    <n v="644000"/>
    <n v="368"/>
    <n v="7000"/>
  </r>
  <r>
    <n v="13401"/>
    <x v="1"/>
    <x v="0"/>
    <n v="11"/>
    <n v="10"/>
    <s v="Pereira"/>
    <x v="1"/>
    <n v="53"/>
    <n v="53"/>
    <x v="3"/>
    <n v="291500"/>
    <n v="185.5"/>
    <n v="5500"/>
  </r>
  <r>
    <n v="13402"/>
    <x v="1"/>
    <x v="7"/>
    <n v="2"/>
    <n v="7"/>
    <s v="Barranquilla"/>
    <x v="1"/>
    <n v="256"/>
    <n v="256"/>
    <x v="0"/>
    <n v="614400"/>
    <n v="358.4"/>
    <n v="2400"/>
  </r>
  <r>
    <n v="13403"/>
    <x v="1"/>
    <x v="10"/>
    <n v="6"/>
    <n v="6"/>
    <s v="Popayán"/>
    <x v="4"/>
    <n v="63"/>
    <n v="63"/>
    <x v="3"/>
    <n v="346500"/>
    <n v="220.5"/>
    <n v="5500"/>
  </r>
  <r>
    <n v="13404"/>
    <x v="1"/>
    <x v="5"/>
    <n v="9"/>
    <n v="18"/>
    <s v="Pasto"/>
    <x v="3"/>
    <n v="272"/>
    <n v="272"/>
    <x v="2"/>
    <n v="2040000"/>
    <n v="680"/>
    <n v="7500"/>
  </r>
  <r>
    <n v="13405"/>
    <x v="1"/>
    <x v="5"/>
    <n v="9"/>
    <n v="4"/>
    <s v="Pasto"/>
    <x v="1"/>
    <n v="88"/>
    <n v="88"/>
    <x v="3"/>
    <n v="484000"/>
    <n v="308"/>
    <n v="5500"/>
  </r>
  <r>
    <n v="13406"/>
    <x v="1"/>
    <x v="0"/>
    <n v="11"/>
    <n v="1"/>
    <s v="Pasto"/>
    <x v="3"/>
    <n v="56"/>
    <n v="56"/>
    <x v="1"/>
    <n v="392000"/>
    <n v="224"/>
    <n v="7000"/>
  </r>
  <r>
    <n v="13407"/>
    <x v="1"/>
    <x v="1"/>
    <n v="10"/>
    <n v="2"/>
    <s v="Armenia"/>
    <x v="3"/>
    <n v="92"/>
    <n v="92"/>
    <x v="1"/>
    <n v="644000"/>
    <n v="368"/>
    <n v="7000"/>
  </r>
  <r>
    <n v="13408"/>
    <x v="1"/>
    <x v="3"/>
    <n v="8"/>
    <n v="30"/>
    <s v="Manizales"/>
    <x v="1"/>
    <n v="81"/>
    <n v="81"/>
    <x v="1"/>
    <n v="567000"/>
    <n v="324"/>
    <n v="7000"/>
  </r>
  <r>
    <n v="13409"/>
    <x v="1"/>
    <x v="11"/>
    <n v="7"/>
    <n v="24"/>
    <s v="Popayán"/>
    <x v="2"/>
    <n v="216"/>
    <n v="216"/>
    <x v="0"/>
    <n v="518400"/>
    <n v="302.39999999999998"/>
    <n v="2400"/>
  </r>
  <r>
    <n v="13410"/>
    <x v="1"/>
    <x v="11"/>
    <n v="7"/>
    <n v="2"/>
    <s v="Ibagué"/>
    <x v="4"/>
    <n v="266"/>
    <n v="266"/>
    <x v="3"/>
    <n v="1143800"/>
    <n v="611.79999999999995"/>
    <n v="4300"/>
  </r>
  <r>
    <n v="13411"/>
    <x v="1"/>
    <x v="10"/>
    <n v="6"/>
    <n v="23"/>
    <s v="Neiva"/>
    <x v="0"/>
    <n v="91"/>
    <n v="91"/>
    <x v="3"/>
    <n v="500500"/>
    <n v="318.5"/>
    <n v="5500"/>
  </r>
  <r>
    <n v="13412"/>
    <x v="1"/>
    <x v="5"/>
    <n v="9"/>
    <n v="17"/>
    <s v="Popayán"/>
    <x v="3"/>
    <n v="133"/>
    <n v="133"/>
    <x v="1"/>
    <n v="931000"/>
    <n v="532"/>
    <n v="7000"/>
  </r>
  <r>
    <n v="13413"/>
    <x v="1"/>
    <x v="10"/>
    <n v="6"/>
    <n v="2"/>
    <s v="Cúcuta"/>
    <x v="2"/>
    <n v="291"/>
    <n v="291"/>
    <x v="2"/>
    <n v="2182500"/>
    <n v="727.5"/>
    <n v="7500"/>
  </r>
  <r>
    <n v="13414"/>
    <x v="1"/>
    <x v="3"/>
    <n v="8"/>
    <n v="9"/>
    <s v="Palmira"/>
    <x v="1"/>
    <n v="89"/>
    <n v="89"/>
    <x v="2"/>
    <n v="783200"/>
    <n v="338.2"/>
    <n v="8800"/>
  </r>
  <r>
    <n v="13415"/>
    <x v="1"/>
    <x v="0"/>
    <n v="11"/>
    <n v="10"/>
    <s v="Armenia"/>
    <x v="4"/>
    <n v="85"/>
    <n v="85"/>
    <x v="1"/>
    <n v="595000"/>
    <n v="340"/>
    <n v="7000"/>
  </r>
  <r>
    <n v="13416"/>
    <x v="1"/>
    <x v="8"/>
    <n v="5"/>
    <n v="19"/>
    <s v="Pasto"/>
    <x v="4"/>
    <n v="272"/>
    <n v="272"/>
    <x v="2"/>
    <n v="2040000"/>
    <n v="680"/>
    <n v="7500"/>
  </r>
  <r>
    <n v="13417"/>
    <x v="1"/>
    <x v="9"/>
    <n v="3"/>
    <n v="13"/>
    <s v="Cali"/>
    <x v="0"/>
    <n v="234"/>
    <n v="234"/>
    <x v="2"/>
    <n v="1755000"/>
    <n v="585"/>
    <n v="7500"/>
  </r>
  <r>
    <n v="13418"/>
    <x v="1"/>
    <x v="2"/>
    <n v="4"/>
    <n v="16"/>
    <s v="Pasto"/>
    <x v="1"/>
    <n v="232"/>
    <n v="232"/>
    <x v="2"/>
    <n v="1740000"/>
    <n v="580"/>
    <n v="7500"/>
  </r>
  <r>
    <n v="13419"/>
    <x v="1"/>
    <x v="1"/>
    <n v="10"/>
    <n v="14"/>
    <s v="Bucaramanga"/>
    <x v="5"/>
    <n v="69"/>
    <n v="69"/>
    <x v="0"/>
    <n v="207000"/>
    <n v="138"/>
    <n v="3000"/>
  </r>
  <r>
    <n v="13420"/>
    <x v="1"/>
    <x v="11"/>
    <n v="7"/>
    <n v="19"/>
    <s v="Bogotá"/>
    <x v="3"/>
    <n v="278"/>
    <n v="278"/>
    <x v="3"/>
    <n v="1195400"/>
    <n v="639.4"/>
    <n v="4300"/>
  </r>
  <r>
    <n v="13421"/>
    <x v="1"/>
    <x v="6"/>
    <n v="1"/>
    <n v="30"/>
    <s v="Valledupar"/>
    <x v="4"/>
    <n v="108"/>
    <n v="108"/>
    <x v="2"/>
    <n v="950400"/>
    <n v="410.4"/>
    <n v="8800"/>
  </r>
  <r>
    <n v="13422"/>
    <x v="1"/>
    <x v="8"/>
    <n v="5"/>
    <n v="18"/>
    <s v="Medellín"/>
    <x v="0"/>
    <n v="106"/>
    <n v="106"/>
    <x v="0"/>
    <n v="318000"/>
    <n v="212"/>
    <n v="3000"/>
  </r>
  <r>
    <n v="13423"/>
    <x v="1"/>
    <x v="7"/>
    <n v="2"/>
    <n v="24"/>
    <s v="Barranquilla"/>
    <x v="3"/>
    <n v="236"/>
    <n v="236"/>
    <x v="0"/>
    <n v="566400"/>
    <n v="330.4"/>
    <n v="2400"/>
  </r>
  <r>
    <n v="13424"/>
    <x v="1"/>
    <x v="1"/>
    <n v="10"/>
    <n v="27"/>
    <s v="Palmira"/>
    <x v="4"/>
    <n v="102"/>
    <n v="102"/>
    <x v="0"/>
    <n v="306000"/>
    <n v="204"/>
    <n v="3000"/>
  </r>
  <r>
    <n v="13425"/>
    <x v="1"/>
    <x v="1"/>
    <n v="10"/>
    <n v="21"/>
    <s v="Cartagena"/>
    <x v="1"/>
    <n v="96"/>
    <n v="96"/>
    <x v="1"/>
    <n v="672000"/>
    <n v="384"/>
    <n v="7000"/>
  </r>
  <r>
    <n v="13426"/>
    <x v="1"/>
    <x v="8"/>
    <n v="5"/>
    <n v="14"/>
    <s v="Manizales"/>
    <x v="3"/>
    <n v="95"/>
    <n v="95"/>
    <x v="0"/>
    <n v="285000"/>
    <n v="190"/>
    <n v="3000"/>
  </r>
  <r>
    <n v="13427"/>
    <x v="1"/>
    <x v="1"/>
    <n v="10"/>
    <n v="14"/>
    <s v="Bucaramanga"/>
    <x v="0"/>
    <n v="201"/>
    <n v="201"/>
    <x v="2"/>
    <n v="1507500"/>
    <n v="502.5"/>
    <n v="7500"/>
  </r>
  <r>
    <n v="13428"/>
    <x v="1"/>
    <x v="9"/>
    <n v="3"/>
    <n v="27"/>
    <s v="Popayán"/>
    <x v="3"/>
    <n v="128"/>
    <n v="128"/>
    <x v="1"/>
    <n v="896000"/>
    <n v="512"/>
    <n v="7000"/>
  </r>
  <r>
    <n v="13429"/>
    <x v="1"/>
    <x v="7"/>
    <n v="2"/>
    <n v="14"/>
    <s v="Santa Marta"/>
    <x v="2"/>
    <n v="108"/>
    <n v="108"/>
    <x v="2"/>
    <n v="950400"/>
    <n v="410.4"/>
    <n v="8800"/>
  </r>
  <r>
    <n v="13430"/>
    <x v="1"/>
    <x v="10"/>
    <n v="6"/>
    <n v="25"/>
    <s v="Valledupar"/>
    <x v="5"/>
    <n v="219"/>
    <n v="219"/>
    <x v="2"/>
    <n v="1642500"/>
    <n v="547.5"/>
    <n v="7500"/>
  </r>
  <r>
    <n v="13431"/>
    <x v="1"/>
    <x v="9"/>
    <n v="3"/>
    <n v="12"/>
    <s v="Bucaramanga"/>
    <x v="1"/>
    <n v="135"/>
    <n v="135"/>
    <x v="1"/>
    <n v="945000"/>
    <n v="540"/>
    <n v="7000"/>
  </r>
  <r>
    <n v="13432"/>
    <x v="1"/>
    <x v="3"/>
    <n v="8"/>
    <n v="26"/>
    <s v="Cali"/>
    <x v="2"/>
    <n v="214"/>
    <n v="214"/>
    <x v="3"/>
    <n v="920200"/>
    <n v="492.2"/>
    <n v="4300"/>
  </r>
  <r>
    <n v="13433"/>
    <x v="1"/>
    <x v="2"/>
    <n v="4"/>
    <n v="5"/>
    <s v="Neiva"/>
    <x v="3"/>
    <n v="54"/>
    <n v="54"/>
    <x v="0"/>
    <n v="162000"/>
    <n v="108"/>
    <n v="3000"/>
  </r>
  <r>
    <n v="13434"/>
    <x v="1"/>
    <x v="3"/>
    <n v="8"/>
    <n v="3"/>
    <s v="Popayán"/>
    <x v="0"/>
    <n v="203"/>
    <n v="203"/>
    <x v="0"/>
    <n v="487200"/>
    <n v="284.2"/>
    <n v="2400"/>
  </r>
  <r>
    <n v="13435"/>
    <x v="1"/>
    <x v="6"/>
    <n v="1"/>
    <n v="15"/>
    <s v="Armenia"/>
    <x v="2"/>
    <n v="203"/>
    <n v="203"/>
    <x v="0"/>
    <n v="487200"/>
    <n v="284.2"/>
    <n v="2400"/>
  </r>
  <r>
    <n v="13436"/>
    <x v="1"/>
    <x v="9"/>
    <n v="3"/>
    <n v="15"/>
    <s v="Armenia"/>
    <x v="5"/>
    <n v="97"/>
    <n v="97"/>
    <x v="3"/>
    <n v="533500"/>
    <n v="339.5"/>
    <n v="5500"/>
  </r>
  <r>
    <n v="13437"/>
    <x v="1"/>
    <x v="6"/>
    <n v="1"/>
    <n v="21"/>
    <s v="Ibagué"/>
    <x v="4"/>
    <n v="83"/>
    <n v="83"/>
    <x v="2"/>
    <n v="730400"/>
    <n v="315.39999999999998"/>
    <n v="8800"/>
  </r>
  <r>
    <n v="13438"/>
    <x v="1"/>
    <x v="4"/>
    <n v="12"/>
    <n v="16"/>
    <s v="Bogotá"/>
    <x v="0"/>
    <n v="74"/>
    <n v="74"/>
    <x v="0"/>
    <n v="222000"/>
    <n v="148"/>
    <n v="3000"/>
  </r>
  <r>
    <n v="13439"/>
    <x v="1"/>
    <x v="2"/>
    <n v="4"/>
    <n v="26"/>
    <s v="Cali"/>
    <x v="3"/>
    <n v="118"/>
    <n v="118"/>
    <x v="0"/>
    <n v="354000"/>
    <n v="236"/>
    <n v="3000"/>
  </r>
  <r>
    <n v="13440"/>
    <x v="1"/>
    <x v="2"/>
    <n v="4"/>
    <n v="7"/>
    <s v="Barranquilla"/>
    <x v="3"/>
    <n v="259"/>
    <n v="259"/>
    <x v="2"/>
    <n v="1942500"/>
    <n v="647.5"/>
    <n v="7500"/>
  </r>
  <r>
    <n v="13441"/>
    <x v="1"/>
    <x v="4"/>
    <n v="12"/>
    <n v="12"/>
    <s v="Bucaramanga"/>
    <x v="2"/>
    <n v="217"/>
    <n v="217"/>
    <x v="2"/>
    <n v="1627500"/>
    <n v="542.5"/>
    <n v="7500"/>
  </r>
  <r>
    <n v="13442"/>
    <x v="1"/>
    <x v="6"/>
    <n v="1"/>
    <n v="11"/>
    <s v="Cúcuta"/>
    <x v="2"/>
    <n v="275"/>
    <n v="275"/>
    <x v="0"/>
    <n v="660000"/>
    <n v="385"/>
    <n v="2400"/>
  </r>
  <r>
    <n v="13443"/>
    <x v="1"/>
    <x v="2"/>
    <n v="4"/>
    <n v="23"/>
    <s v="Barranquilla"/>
    <x v="0"/>
    <n v="108"/>
    <n v="108"/>
    <x v="0"/>
    <n v="324000"/>
    <n v="216"/>
    <n v="3000"/>
  </r>
  <r>
    <n v="13444"/>
    <x v="1"/>
    <x v="6"/>
    <n v="1"/>
    <n v="21"/>
    <s v="Pereira"/>
    <x v="2"/>
    <n v="264"/>
    <n v="264"/>
    <x v="3"/>
    <n v="1135200"/>
    <n v="607.20000000000005"/>
    <n v="4300"/>
  </r>
  <r>
    <n v="13445"/>
    <x v="1"/>
    <x v="0"/>
    <n v="11"/>
    <n v="8"/>
    <s v="Pasto"/>
    <x v="1"/>
    <n v="95"/>
    <n v="95"/>
    <x v="0"/>
    <n v="285000"/>
    <n v="190"/>
    <n v="3000"/>
  </r>
  <r>
    <n v="13446"/>
    <x v="1"/>
    <x v="10"/>
    <n v="6"/>
    <n v="27"/>
    <s v="Pasto"/>
    <x v="2"/>
    <n v="60"/>
    <n v="60"/>
    <x v="1"/>
    <n v="420000"/>
    <n v="240"/>
    <n v="7000"/>
  </r>
  <r>
    <n v="13447"/>
    <x v="1"/>
    <x v="6"/>
    <n v="1"/>
    <n v="17"/>
    <s v="Villavicencio"/>
    <x v="5"/>
    <n v="111"/>
    <n v="111"/>
    <x v="2"/>
    <n v="976800"/>
    <n v="421.8"/>
    <n v="8800"/>
  </r>
  <r>
    <n v="13448"/>
    <x v="1"/>
    <x v="9"/>
    <n v="3"/>
    <n v="5"/>
    <s v="Ibagué"/>
    <x v="5"/>
    <n v="80"/>
    <n v="80"/>
    <x v="1"/>
    <n v="560000"/>
    <n v="320"/>
    <n v="7000"/>
  </r>
  <r>
    <n v="13449"/>
    <x v="1"/>
    <x v="9"/>
    <n v="3"/>
    <n v="18"/>
    <s v="Armenia"/>
    <x v="1"/>
    <n v="87"/>
    <n v="87"/>
    <x v="0"/>
    <n v="261000"/>
    <n v="174"/>
    <n v="3000"/>
  </r>
  <r>
    <n v="13450"/>
    <x v="1"/>
    <x v="6"/>
    <n v="1"/>
    <n v="29"/>
    <s v="Bogotá"/>
    <x v="4"/>
    <n v="272"/>
    <n v="272"/>
    <x v="0"/>
    <n v="652800"/>
    <n v="380.8"/>
    <n v="2400"/>
  </r>
  <r>
    <n v="13451"/>
    <x v="1"/>
    <x v="4"/>
    <n v="12"/>
    <n v="25"/>
    <s v="Popayán"/>
    <x v="5"/>
    <n v="212"/>
    <n v="212"/>
    <x v="2"/>
    <n v="1590000"/>
    <n v="530"/>
    <n v="7500"/>
  </r>
  <r>
    <n v="13452"/>
    <x v="1"/>
    <x v="4"/>
    <n v="12"/>
    <n v="11"/>
    <s v="Bucaramanga"/>
    <x v="2"/>
    <n v="80"/>
    <n v="80"/>
    <x v="1"/>
    <n v="560000"/>
    <n v="320"/>
    <n v="7000"/>
  </r>
  <r>
    <n v="13453"/>
    <x v="1"/>
    <x v="5"/>
    <n v="9"/>
    <n v="15"/>
    <s v="Neiva"/>
    <x v="3"/>
    <n v="298"/>
    <n v="298"/>
    <x v="2"/>
    <n v="2235000"/>
    <n v="745"/>
    <n v="7500"/>
  </r>
  <r>
    <n v="13454"/>
    <x v="1"/>
    <x v="7"/>
    <n v="2"/>
    <n v="26"/>
    <s v="Popayán"/>
    <x v="0"/>
    <n v="233"/>
    <n v="233"/>
    <x v="3"/>
    <n v="1001900"/>
    <n v="535.9"/>
    <n v="4300"/>
  </r>
  <r>
    <n v="13455"/>
    <x v="1"/>
    <x v="0"/>
    <n v="11"/>
    <n v="20"/>
    <s v="Bucaramanga"/>
    <x v="5"/>
    <n v="73"/>
    <n v="73"/>
    <x v="0"/>
    <n v="219000"/>
    <n v="146"/>
    <n v="3000"/>
  </r>
  <r>
    <n v="13456"/>
    <x v="1"/>
    <x v="3"/>
    <n v="8"/>
    <n v="22"/>
    <s v="Popayán"/>
    <x v="0"/>
    <n v="245"/>
    <n v="245"/>
    <x v="0"/>
    <n v="588000"/>
    <n v="343"/>
    <n v="2400"/>
  </r>
  <r>
    <n v="13457"/>
    <x v="1"/>
    <x v="2"/>
    <n v="4"/>
    <n v="28"/>
    <s v="Valledupar"/>
    <x v="0"/>
    <n v="50"/>
    <n v="50"/>
    <x v="3"/>
    <n v="275000"/>
    <n v="175"/>
    <n v="5500"/>
  </r>
  <r>
    <n v="13458"/>
    <x v="1"/>
    <x v="4"/>
    <n v="12"/>
    <n v="6"/>
    <s v="Cali"/>
    <x v="5"/>
    <n v="65"/>
    <n v="65"/>
    <x v="3"/>
    <n v="357500"/>
    <n v="227.5"/>
    <n v="5500"/>
  </r>
  <r>
    <n v="13459"/>
    <x v="1"/>
    <x v="2"/>
    <n v="4"/>
    <n v="2"/>
    <s v="Palmira"/>
    <x v="3"/>
    <n v="168"/>
    <n v="168"/>
    <x v="1"/>
    <n v="1176000"/>
    <n v="672"/>
    <n v="7000"/>
  </r>
  <r>
    <n v="13460"/>
    <x v="1"/>
    <x v="8"/>
    <n v="5"/>
    <n v="28"/>
    <s v="Cúcuta"/>
    <x v="3"/>
    <n v="231"/>
    <n v="231"/>
    <x v="2"/>
    <n v="1732500"/>
    <n v="577.5"/>
    <n v="7500"/>
  </r>
  <r>
    <n v="13461"/>
    <x v="1"/>
    <x v="4"/>
    <n v="12"/>
    <n v="24"/>
    <s v="Villavicencio"/>
    <x v="0"/>
    <n v="242"/>
    <n v="242"/>
    <x v="2"/>
    <n v="1815000"/>
    <n v="605"/>
    <n v="7500"/>
  </r>
  <r>
    <n v="13462"/>
    <x v="1"/>
    <x v="1"/>
    <n v="10"/>
    <n v="13"/>
    <s v="Neiva"/>
    <x v="2"/>
    <n v="128"/>
    <n v="128"/>
    <x v="1"/>
    <n v="896000"/>
    <n v="512"/>
    <n v="7000"/>
  </r>
  <r>
    <n v="13463"/>
    <x v="1"/>
    <x v="10"/>
    <n v="6"/>
    <n v="29"/>
    <s v="Bogotá"/>
    <x v="5"/>
    <n v="167"/>
    <n v="167"/>
    <x v="1"/>
    <n v="1169000"/>
    <n v="668"/>
    <n v="7000"/>
  </r>
  <r>
    <n v="13464"/>
    <x v="1"/>
    <x v="5"/>
    <n v="9"/>
    <n v="13"/>
    <s v="Montería"/>
    <x v="3"/>
    <n v="287"/>
    <n v="287"/>
    <x v="2"/>
    <n v="2152500"/>
    <n v="717.5"/>
    <n v="7500"/>
  </r>
  <r>
    <n v="13465"/>
    <x v="1"/>
    <x v="3"/>
    <n v="8"/>
    <n v="12"/>
    <s v="Manizales"/>
    <x v="0"/>
    <n v="216"/>
    <n v="216"/>
    <x v="3"/>
    <n v="928800"/>
    <n v="496.8"/>
    <n v="4300"/>
  </r>
  <r>
    <n v="13466"/>
    <x v="1"/>
    <x v="11"/>
    <n v="7"/>
    <n v="9"/>
    <s v="Ibagué"/>
    <x v="4"/>
    <n v="55"/>
    <n v="55"/>
    <x v="2"/>
    <n v="484000"/>
    <n v="209"/>
    <n v="8800"/>
  </r>
  <r>
    <n v="13467"/>
    <x v="1"/>
    <x v="0"/>
    <n v="11"/>
    <n v="8"/>
    <s v="Valledupar"/>
    <x v="2"/>
    <n v="153"/>
    <n v="153"/>
    <x v="1"/>
    <n v="1071000"/>
    <n v="612"/>
    <n v="7000"/>
  </r>
  <r>
    <n v="13468"/>
    <x v="1"/>
    <x v="1"/>
    <n v="10"/>
    <n v="10"/>
    <s v="Valledupar"/>
    <x v="3"/>
    <n v="50"/>
    <n v="50"/>
    <x v="3"/>
    <n v="275000"/>
    <n v="175"/>
    <n v="5500"/>
  </r>
  <r>
    <n v="13469"/>
    <x v="1"/>
    <x v="0"/>
    <n v="11"/>
    <n v="29"/>
    <s v="Pereira"/>
    <x v="0"/>
    <n v="241"/>
    <n v="241"/>
    <x v="2"/>
    <n v="1807500"/>
    <n v="602.5"/>
    <n v="7500"/>
  </r>
  <r>
    <n v="13470"/>
    <x v="1"/>
    <x v="1"/>
    <n v="10"/>
    <n v="3"/>
    <s v="Medellín"/>
    <x v="2"/>
    <n v="74"/>
    <n v="74"/>
    <x v="3"/>
    <n v="407000"/>
    <n v="259"/>
    <n v="5500"/>
  </r>
  <r>
    <n v="13471"/>
    <x v="1"/>
    <x v="11"/>
    <n v="7"/>
    <n v="8"/>
    <s v="Cartagena"/>
    <x v="4"/>
    <n v="72"/>
    <n v="72"/>
    <x v="2"/>
    <n v="633600"/>
    <n v="273.60000000000002"/>
    <n v="8800"/>
  </r>
  <r>
    <n v="13472"/>
    <x v="1"/>
    <x v="8"/>
    <n v="5"/>
    <n v="29"/>
    <s v="Montería"/>
    <x v="5"/>
    <n v="59"/>
    <n v="59"/>
    <x v="0"/>
    <n v="177000"/>
    <n v="118"/>
    <n v="3000"/>
  </r>
  <r>
    <n v="13473"/>
    <x v="1"/>
    <x v="3"/>
    <n v="8"/>
    <n v="26"/>
    <s v="Bucaramanga"/>
    <x v="5"/>
    <n v="90"/>
    <n v="90"/>
    <x v="2"/>
    <n v="792000"/>
    <n v="342"/>
    <n v="8800"/>
  </r>
  <r>
    <n v="13474"/>
    <x v="1"/>
    <x v="11"/>
    <n v="7"/>
    <n v="23"/>
    <s v="Cartagena"/>
    <x v="4"/>
    <n v="267"/>
    <n v="267"/>
    <x v="3"/>
    <n v="1148100"/>
    <n v="614.1"/>
    <n v="4300"/>
  </r>
  <r>
    <n v="13475"/>
    <x v="1"/>
    <x v="10"/>
    <n v="6"/>
    <n v="2"/>
    <s v="Neiva"/>
    <x v="1"/>
    <n v="262"/>
    <n v="262"/>
    <x v="2"/>
    <n v="1965000"/>
    <n v="655"/>
    <n v="7500"/>
  </r>
  <r>
    <n v="13476"/>
    <x v="1"/>
    <x v="3"/>
    <n v="8"/>
    <n v="8"/>
    <s v="Barranquilla"/>
    <x v="2"/>
    <n v="264"/>
    <n v="264"/>
    <x v="3"/>
    <n v="1135200"/>
    <n v="607.20000000000005"/>
    <n v="4300"/>
  </r>
  <r>
    <n v="13477"/>
    <x v="1"/>
    <x v="6"/>
    <n v="1"/>
    <n v="7"/>
    <s v="Sincelejo"/>
    <x v="2"/>
    <n v="203"/>
    <n v="203"/>
    <x v="3"/>
    <n v="872900"/>
    <n v="466.9"/>
    <n v="4300"/>
  </r>
  <r>
    <n v="13478"/>
    <x v="1"/>
    <x v="7"/>
    <n v="2"/>
    <n v="20"/>
    <s v="Palmira"/>
    <x v="1"/>
    <n v="291"/>
    <n v="291"/>
    <x v="0"/>
    <n v="698400"/>
    <n v="407.4"/>
    <n v="2400"/>
  </r>
  <r>
    <n v="13479"/>
    <x v="1"/>
    <x v="0"/>
    <n v="11"/>
    <n v="30"/>
    <s v="Neiva"/>
    <x v="1"/>
    <n v="295"/>
    <n v="295"/>
    <x v="2"/>
    <n v="2212500"/>
    <n v="737.5"/>
    <n v="7500"/>
  </r>
  <r>
    <n v="13480"/>
    <x v="1"/>
    <x v="8"/>
    <n v="5"/>
    <n v="22"/>
    <s v="Sincelejo"/>
    <x v="2"/>
    <n v="51"/>
    <n v="51"/>
    <x v="3"/>
    <n v="280500"/>
    <n v="178.5"/>
    <n v="5500"/>
  </r>
  <r>
    <n v="13481"/>
    <x v="1"/>
    <x v="3"/>
    <n v="8"/>
    <n v="13"/>
    <s v="Medellín"/>
    <x v="5"/>
    <n v="59"/>
    <n v="59"/>
    <x v="2"/>
    <n v="519200"/>
    <n v="224.2"/>
    <n v="8800"/>
  </r>
  <r>
    <n v="13482"/>
    <x v="1"/>
    <x v="6"/>
    <n v="1"/>
    <n v="1"/>
    <s v="Armenia"/>
    <x v="4"/>
    <n v="59"/>
    <n v="59"/>
    <x v="1"/>
    <n v="413000"/>
    <n v="236"/>
    <n v="7000"/>
  </r>
  <r>
    <n v="13483"/>
    <x v="1"/>
    <x v="5"/>
    <n v="9"/>
    <n v="19"/>
    <s v="Neiva"/>
    <x v="5"/>
    <n v="99"/>
    <n v="99"/>
    <x v="0"/>
    <n v="297000"/>
    <n v="198"/>
    <n v="3000"/>
  </r>
  <r>
    <n v="13484"/>
    <x v="1"/>
    <x v="10"/>
    <n v="6"/>
    <n v="6"/>
    <s v="Ibagué"/>
    <x v="2"/>
    <n v="135"/>
    <n v="135"/>
    <x v="1"/>
    <n v="945000"/>
    <n v="540"/>
    <n v="7000"/>
  </r>
  <r>
    <n v="13485"/>
    <x v="1"/>
    <x v="2"/>
    <n v="4"/>
    <n v="16"/>
    <s v="Popayán"/>
    <x v="1"/>
    <n v="96"/>
    <n v="96"/>
    <x v="0"/>
    <n v="288000"/>
    <n v="192"/>
    <n v="3000"/>
  </r>
  <r>
    <n v="13486"/>
    <x v="1"/>
    <x v="8"/>
    <n v="5"/>
    <n v="7"/>
    <s v="Valledupar"/>
    <x v="3"/>
    <n v="104"/>
    <n v="104"/>
    <x v="0"/>
    <n v="312000"/>
    <n v="208"/>
    <n v="3000"/>
  </r>
  <r>
    <n v="13487"/>
    <x v="1"/>
    <x v="0"/>
    <n v="11"/>
    <n v="20"/>
    <s v="Medellín"/>
    <x v="3"/>
    <n v="73"/>
    <n v="73"/>
    <x v="1"/>
    <n v="511000"/>
    <n v="292"/>
    <n v="7000"/>
  </r>
  <r>
    <n v="13488"/>
    <x v="1"/>
    <x v="2"/>
    <n v="4"/>
    <n v="13"/>
    <s v="Valledupar"/>
    <x v="4"/>
    <n v="257"/>
    <n v="257"/>
    <x v="2"/>
    <n v="1927500"/>
    <n v="642.5"/>
    <n v="7500"/>
  </r>
  <r>
    <n v="13489"/>
    <x v="1"/>
    <x v="8"/>
    <n v="5"/>
    <n v="19"/>
    <s v="Medellín"/>
    <x v="2"/>
    <n v="79"/>
    <n v="79"/>
    <x v="1"/>
    <n v="553000"/>
    <n v="316"/>
    <n v="7000"/>
  </r>
  <r>
    <n v="13490"/>
    <x v="1"/>
    <x v="4"/>
    <n v="12"/>
    <n v="23"/>
    <s v="Pasto"/>
    <x v="0"/>
    <n v="177"/>
    <n v="177"/>
    <x v="1"/>
    <n v="1239000"/>
    <n v="708"/>
    <n v="7000"/>
  </r>
  <r>
    <n v="13491"/>
    <x v="1"/>
    <x v="2"/>
    <n v="4"/>
    <n v="12"/>
    <s v="Villavicencio"/>
    <x v="3"/>
    <n v="78"/>
    <n v="78"/>
    <x v="3"/>
    <n v="429000"/>
    <n v="273"/>
    <n v="5500"/>
  </r>
  <r>
    <n v="13492"/>
    <x v="1"/>
    <x v="1"/>
    <n v="10"/>
    <n v="27"/>
    <s v="Cali"/>
    <x v="5"/>
    <n v="287"/>
    <n v="287"/>
    <x v="2"/>
    <n v="2152500"/>
    <n v="717.5"/>
    <n v="7500"/>
  </r>
  <r>
    <n v="13493"/>
    <x v="1"/>
    <x v="5"/>
    <n v="9"/>
    <n v="8"/>
    <s v="Cúcuta"/>
    <x v="1"/>
    <n v="253"/>
    <n v="253"/>
    <x v="2"/>
    <n v="1897500"/>
    <n v="632.5"/>
    <n v="7500"/>
  </r>
  <r>
    <n v="13494"/>
    <x v="1"/>
    <x v="6"/>
    <n v="1"/>
    <n v="16"/>
    <s v="Valledupar"/>
    <x v="0"/>
    <n v="84"/>
    <n v="84"/>
    <x v="1"/>
    <n v="588000"/>
    <n v="336"/>
    <n v="7000"/>
  </r>
  <r>
    <n v="13495"/>
    <x v="1"/>
    <x v="3"/>
    <n v="8"/>
    <n v="7"/>
    <s v="Sincelejo"/>
    <x v="4"/>
    <n v="232"/>
    <n v="232"/>
    <x v="3"/>
    <n v="997600"/>
    <n v="533.6"/>
    <n v="4300"/>
  </r>
  <r>
    <n v="13496"/>
    <x v="1"/>
    <x v="2"/>
    <n v="4"/>
    <n v="1"/>
    <s v="Armenia"/>
    <x v="5"/>
    <n v="75"/>
    <n v="75"/>
    <x v="3"/>
    <n v="412500"/>
    <n v="262.5"/>
    <n v="5500"/>
  </r>
  <r>
    <n v="13497"/>
    <x v="1"/>
    <x v="1"/>
    <n v="10"/>
    <n v="7"/>
    <s v="Palmira"/>
    <x v="1"/>
    <n v="230"/>
    <n v="230"/>
    <x v="2"/>
    <n v="1725000"/>
    <n v="575"/>
    <n v="7500"/>
  </r>
  <r>
    <n v="13498"/>
    <x v="1"/>
    <x v="1"/>
    <n v="10"/>
    <n v="22"/>
    <s v="Ibagué"/>
    <x v="3"/>
    <n v="103"/>
    <n v="103"/>
    <x v="1"/>
    <n v="721000"/>
    <n v="412"/>
    <n v="7000"/>
  </r>
  <r>
    <n v="13499"/>
    <x v="1"/>
    <x v="8"/>
    <n v="5"/>
    <n v="22"/>
    <s v="Medellín"/>
    <x v="4"/>
    <n v="103"/>
    <n v="103"/>
    <x v="3"/>
    <n v="566500"/>
    <n v="360.5"/>
    <n v="5500"/>
  </r>
  <r>
    <n v="13500"/>
    <x v="1"/>
    <x v="0"/>
    <n v="11"/>
    <n v="5"/>
    <s v="Cartagena"/>
    <x v="2"/>
    <n v="67"/>
    <n v="67"/>
    <x v="0"/>
    <n v="201000"/>
    <n v="134"/>
    <n v="3000"/>
  </r>
  <r>
    <n v="13501"/>
    <x v="1"/>
    <x v="4"/>
    <n v="12"/>
    <n v="13"/>
    <s v="Ibagué"/>
    <x v="1"/>
    <n v="210"/>
    <n v="210"/>
    <x v="2"/>
    <n v="1575000"/>
    <n v="525"/>
    <n v="7500"/>
  </r>
  <r>
    <n v="13502"/>
    <x v="1"/>
    <x v="0"/>
    <n v="11"/>
    <n v="18"/>
    <s v="Sincelejo"/>
    <x v="3"/>
    <n v="99"/>
    <n v="99"/>
    <x v="3"/>
    <n v="544500"/>
    <n v="346.5"/>
    <n v="5500"/>
  </r>
  <r>
    <n v="13503"/>
    <x v="1"/>
    <x v="7"/>
    <n v="2"/>
    <n v="28"/>
    <s v="Palmira"/>
    <x v="3"/>
    <n v="65"/>
    <n v="65"/>
    <x v="1"/>
    <n v="455000"/>
    <n v="260"/>
    <n v="7000"/>
  </r>
  <r>
    <n v="13504"/>
    <x v="1"/>
    <x v="4"/>
    <n v="12"/>
    <n v="8"/>
    <s v="Popayán"/>
    <x v="0"/>
    <n v="111"/>
    <n v="111"/>
    <x v="0"/>
    <n v="333000"/>
    <n v="222"/>
    <n v="3000"/>
  </r>
  <r>
    <n v="13505"/>
    <x v="1"/>
    <x v="2"/>
    <n v="4"/>
    <n v="10"/>
    <s v="Armenia"/>
    <x v="3"/>
    <n v="98"/>
    <n v="98"/>
    <x v="1"/>
    <n v="686000"/>
    <n v="392"/>
    <n v="7000"/>
  </r>
  <r>
    <n v="13506"/>
    <x v="1"/>
    <x v="5"/>
    <n v="9"/>
    <n v="29"/>
    <s v="Barranquilla"/>
    <x v="1"/>
    <n v="94"/>
    <n v="94"/>
    <x v="1"/>
    <n v="658000"/>
    <n v="376"/>
    <n v="7000"/>
  </r>
  <r>
    <n v="13507"/>
    <x v="1"/>
    <x v="3"/>
    <n v="8"/>
    <n v="7"/>
    <s v="Pasto"/>
    <x v="5"/>
    <n v="50"/>
    <n v="50"/>
    <x v="2"/>
    <n v="440000"/>
    <n v="190"/>
    <n v="8800"/>
  </r>
  <r>
    <n v="13508"/>
    <x v="1"/>
    <x v="5"/>
    <n v="9"/>
    <n v="4"/>
    <s v="Valledupar"/>
    <x v="3"/>
    <n v="96"/>
    <n v="96"/>
    <x v="0"/>
    <n v="288000"/>
    <n v="192"/>
    <n v="3000"/>
  </r>
  <r>
    <n v="13509"/>
    <x v="1"/>
    <x v="2"/>
    <n v="4"/>
    <n v="21"/>
    <s v="Santa Marta"/>
    <x v="5"/>
    <n v="99"/>
    <n v="99"/>
    <x v="0"/>
    <n v="297000"/>
    <n v="198"/>
    <n v="3000"/>
  </r>
  <r>
    <n v="13510"/>
    <x v="1"/>
    <x v="7"/>
    <n v="2"/>
    <n v="23"/>
    <s v="Pereira"/>
    <x v="0"/>
    <n v="108"/>
    <n v="108"/>
    <x v="2"/>
    <n v="950400"/>
    <n v="410.4"/>
    <n v="8800"/>
  </r>
  <r>
    <n v="13511"/>
    <x v="1"/>
    <x v="4"/>
    <n v="12"/>
    <n v="4"/>
    <s v="Santa Marta"/>
    <x v="4"/>
    <n v="263"/>
    <n v="263"/>
    <x v="2"/>
    <n v="1972500"/>
    <n v="657.5"/>
    <n v="7500"/>
  </r>
  <r>
    <n v="13512"/>
    <x v="1"/>
    <x v="10"/>
    <n v="6"/>
    <n v="12"/>
    <s v="Palmira"/>
    <x v="2"/>
    <n v="99"/>
    <n v="99"/>
    <x v="3"/>
    <n v="544500"/>
    <n v="346.5"/>
    <n v="5500"/>
  </r>
  <r>
    <n v="13513"/>
    <x v="1"/>
    <x v="6"/>
    <n v="1"/>
    <n v="19"/>
    <s v="Palmira"/>
    <x v="4"/>
    <n v="149"/>
    <n v="149"/>
    <x v="1"/>
    <n v="1043000"/>
    <n v="596"/>
    <n v="7000"/>
  </r>
  <r>
    <n v="13514"/>
    <x v="1"/>
    <x v="3"/>
    <n v="8"/>
    <n v="10"/>
    <s v="Popayán"/>
    <x v="0"/>
    <n v="129"/>
    <n v="129"/>
    <x v="1"/>
    <n v="903000"/>
    <n v="516"/>
    <n v="7000"/>
  </r>
  <r>
    <n v="13515"/>
    <x v="1"/>
    <x v="0"/>
    <n v="11"/>
    <n v="29"/>
    <s v="Cartagena"/>
    <x v="0"/>
    <n v="114"/>
    <n v="114"/>
    <x v="3"/>
    <n v="627000"/>
    <n v="399"/>
    <n v="5500"/>
  </r>
  <r>
    <n v="13516"/>
    <x v="1"/>
    <x v="3"/>
    <n v="8"/>
    <n v="4"/>
    <s v="Barranquilla"/>
    <x v="0"/>
    <n v="246"/>
    <n v="246"/>
    <x v="0"/>
    <n v="590400"/>
    <n v="344.4"/>
    <n v="2400"/>
  </r>
  <r>
    <n v="13517"/>
    <x v="1"/>
    <x v="5"/>
    <n v="9"/>
    <n v="15"/>
    <s v="Sincelejo"/>
    <x v="2"/>
    <n v="251"/>
    <n v="251"/>
    <x v="2"/>
    <n v="1882500"/>
    <n v="627.5"/>
    <n v="7500"/>
  </r>
  <r>
    <n v="13518"/>
    <x v="1"/>
    <x v="5"/>
    <n v="9"/>
    <n v="25"/>
    <s v="Villavicencio"/>
    <x v="2"/>
    <n v="174"/>
    <n v="174"/>
    <x v="1"/>
    <n v="1218000"/>
    <n v="696"/>
    <n v="7000"/>
  </r>
  <r>
    <n v="13519"/>
    <x v="1"/>
    <x v="4"/>
    <n v="12"/>
    <n v="26"/>
    <s v="Medellín"/>
    <x v="4"/>
    <n v="216"/>
    <n v="216"/>
    <x v="2"/>
    <n v="1620000"/>
    <n v="540"/>
    <n v="7500"/>
  </r>
  <r>
    <n v="13520"/>
    <x v="1"/>
    <x v="2"/>
    <n v="4"/>
    <n v="22"/>
    <s v="Neiva"/>
    <x v="5"/>
    <n v="206"/>
    <n v="206"/>
    <x v="2"/>
    <n v="1545000"/>
    <n v="515"/>
    <n v="7500"/>
  </r>
  <r>
    <n v="13521"/>
    <x v="1"/>
    <x v="6"/>
    <n v="1"/>
    <n v="12"/>
    <s v="Villavicencio"/>
    <x v="3"/>
    <n v="73"/>
    <n v="73"/>
    <x v="2"/>
    <n v="642400"/>
    <n v="277.39999999999998"/>
    <n v="8800"/>
  </r>
  <r>
    <n v="13522"/>
    <x v="1"/>
    <x v="7"/>
    <n v="2"/>
    <n v="16"/>
    <s v="Cali"/>
    <x v="4"/>
    <n v="256"/>
    <n v="256"/>
    <x v="0"/>
    <n v="614400"/>
    <n v="358.4"/>
    <n v="2400"/>
  </r>
  <r>
    <n v="13523"/>
    <x v="1"/>
    <x v="5"/>
    <n v="9"/>
    <n v="4"/>
    <s v="Pereira"/>
    <x v="3"/>
    <n v="279"/>
    <n v="279"/>
    <x v="2"/>
    <n v="2092500"/>
    <n v="697.5"/>
    <n v="7500"/>
  </r>
  <r>
    <n v="13524"/>
    <x v="1"/>
    <x v="9"/>
    <n v="3"/>
    <n v="6"/>
    <s v="Manizales"/>
    <x v="5"/>
    <n v="169"/>
    <n v="169"/>
    <x v="1"/>
    <n v="1183000"/>
    <n v="676"/>
    <n v="7000"/>
  </r>
  <r>
    <n v="13525"/>
    <x v="1"/>
    <x v="3"/>
    <n v="8"/>
    <n v="9"/>
    <s v="Cúcuta"/>
    <x v="0"/>
    <n v="92"/>
    <n v="92"/>
    <x v="2"/>
    <n v="809600"/>
    <n v="349.6"/>
    <n v="8800"/>
  </r>
  <r>
    <n v="13526"/>
    <x v="1"/>
    <x v="3"/>
    <n v="8"/>
    <n v="30"/>
    <s v="Villavicencio"/>
    <x v="4"/>
    <n v="165"/>
    <n v="165"/>
    <x v="1"/>
    <n v="1155000"/>
    <n v="660"/>
    <n v="7000"/>
  </r>
  <r>
    <n v="13527"/>
    <x v="1"/>
    <x v="0"/>
    <n v="11"/>
    <n v="14"/>
    <s v="Montería"/>
    <x v="5"/>
    <n v="118"/>
    <n v="118"/>
    <x v="0"/>
    <n v="354000"/>
    <n v="236"/>
    <n v="3000"/>
  </r>
  <r>
    <n v="13528"/>
    <x v="1"/>
    <x v="11"/>
    <n v="7"/>
    <n v="2"/>
    <s v="Montería"/>
    <x v="0"/>
    <n v="62"/>
    <n v="62"/>
    <x v="2"/>
    <n v="545600"/>
    <n v="235.6"/>
    <n v="8800"/>
  </r>
  <r>
    <n v="13529"/>
    <x v="1"/>
    <x v="2"/>
    <n v="4"/>
    <n v="8"/>
    <s v="Manizales"/>
    <x v="5"/>
    <n v="156"/>
    <n v="156"/>
    <x v="1"/>
    <n v="1092000"/>
    <n v="624"/>
    <n v="7000"/>
  </r>
  <r>
    <n v="13530"/>
    <x v="1"/>
    <x v="8"/>
    <n v="5"/>
    <n v="5"/>
    <s v="Santa Marta"/>
    <x v="1"/>
    <n v="75"/>
    <n v="75"/>
    <x v="1"/>
    <n v="525000"/>
    <n v="300"/>
    <n v="7000"/>
  </r>
  <r>
    <n v="13531"/>
    <x v="1"/>
    <x v="5"/>
    <n v="9"/>
    <n v="19"/>
    <s v="Barranquilla"/>
    <x v="1"/>
    <n v="262"/>
    <n v="262"/>
    <x v="2"/>
    <n v="1965000"/>
    <n v="655"/>
    <n v="7500"/>
  </r>
  <r>
    <n v="13532"/>
    <x v="1"/>
    <x v="8"/>
    <n v="5"/>
    <n v="17"/>
    <s v="Pasto"/>
    <x v="4"/>
    <n v="75"/>
    <n v="75"/>
    <x v="0"/>
    <n v="225000"/>
    <n v="150"/>
    <n v="3000"/>
  </r>
  <r>
    <n v="13533"/>
    <x v="1"/>
    <x v="8"/>
    <n v="5"/>
    <n v="1"/>
    <s v="Neiva"/>
    <x v="0"/>
    <n v="67"/>
    <n v="67"/>
    <x v="1"/>
    <n v="469000"/>
    <n v="268"/>
    <n v="7000"/>
  </r>
  <r>
    <n v="13534"/>
    <x v="1"/>
    <x v="2"/>
    <n v="4"/>
    <n v="16"/>
    <s v="Villavicencio"/>
    <x v="1"/>
    <n v="75"/>
    <n v="75"/>
    <x v="0"/>
    <n v="225000"/>
    <n v="150"/>
    <n v="3000"/>
  </r>
  <r>
    <n v="13535"/>
    <x v="1"/>
    <x v="0"/>
    <n v="11"/>
    <n v="2"/>
    <s v="Barranquilla"/>
    <x v="2"/>
    <n v="87"/>
    <n v="87"/>
    <x v="0"/>
    <n v="261000"/>
    <n v="174"/>
    <n v="3000"/>
  </r>
  <r>
    <n v="13536"/>
    <x v="1"/>
    <x v="10"/>
    <n v="6"/>
    <n v="2"/>
    <s v="Ibagué"/>
    <x v="0"/>
    <n v="67"/>
    <n v="67"/>
    <x v="0"/>
    <n v="201000"/>
    <n v="134"/>
    <n v="3000"/>
  </r>
  <r>
    <n v="13537"/>
    <x v="1"/>
    <x v="3"/>
    <n v="8"/>
    <n v="16"/>
    <s v="Palmira"/>
    <x v="4"/>
    <n v="134"/>
    <n v="134"/>
    <x v="1"/>
    <n v="938000"/>
    <n v="536"/>
    <n v="7000"/>
  </r>
  <r>
    <n v="13538"/>
    <x v="1"/>
    <x v="11"/>
    <n v="7"/>
    <n v="5"/>
    <s v="Cartagena"/>
    <x v="5"/>
    <n v="277"/>
    <n v="277"/>
    <x v="3"/>
    <n v="1191100"/>
    <n v="637.1"/>
    <n v="4300"/>
  </r>
  <r>
    <n v="13539"/>
    <x v="1"/>
    <x v="10"/>
    <n v="6"/>
    <n v="24"/>
    <s v="Cúcuta"/>
    <x v="1"/>
    <n v="64"/>
    <n v="64"/>
    <x v="0"/>
    <n v="192000"/>
    <n v="128"/>
    <n v="3000"/>
  </r>
  <r>
    <n v="13540"/>
    <x v="1"/>
    <x v="4"/>
    <n v="12"/>
    <n v="13"/>
    <s v="Bucaramanga"/>
    <x v="4"/>
    <n v="103"/>
    <n v="103"/>
    <x v="3"/>
    <n v="566500"/>
    <n v="360.5"/>
    <n v="5500"/>
  </r>
  <r>
    <n v="13541"/>
    <x v="1"/>
    <x v="5"/>
    <n v="9"/>
    <n v="26"/>
    <s v="Valledupar"/>
    <x v="3"/>
    <n v="98"/>
    <n v="98"/>
    <x v="0"/>
    <n v="294000"/>
    <n v="196"/>
    <n v="3000"/>
  </r>
  <r>
    <n v="13542"/>
    <x v="1"/>
    <x v="8"/>
    <n v="5"/>
    <n v="25"/>
    <s v="Cúcuta"/>
    <x v="0"/>
    <n v="61"/>
    <n v="61"/>
    <x v="0"/>
    <n v="183000"/>
    <n v="122"/>
    <n v="3000"/>
  </r>
  <r>
    <n v="13543"/>
    <x v="1"/>
    <x v="2"/>
    <n v="4"/>
    <n v="16"/>
    <s v="Popayán"/>
    <x v="1"/>
    <n v="285"/>
    <n v="285"/>
    <x v="2"/>
    <n v="2137500"/>
    <n v="712.5"/>
    <n v="7500"/>
  </r>
  <r>
    <n v="13544"/>
    <x v="1"/>
    <x v="1"/>
    <n v="10"/>
    <n v="4"/>
    <s v="Cúcuta"/>
    <x v="3"/>
    <n v="172"/>
    <n v="172"/>
    <x v="1"/>
    <n v="1204000"/>
    <n v="688"/>
    <n v="7000"/>
  </r>
  <r>
    <n v="13545"/>
    <x v="1"/>
    <x v="0"/>
    <n v="11"/>
    <n v="13"/>
    <s v="Cúcuta"/>
    <x v="1"/>
    <n v="118"/>
    <n v="118"/>
    <x v="0"/>
    <n v="354000"/>
    <n v="236"/>
    <n v="3000"/>
  </r>
  <r>
    <n v="13546"/>
    <x v="1"/>
    <x v="7"/>
    <n v="2"/>
    <n v="20"/>
    <s v="Bucaramanga"/>
    <x v="5"/>
    <n v="85"/>
    <n v="85"/>
    <x v="1"/>
    <n v="595000"/>
    <n v="340"/>
    <n v="7000"/>
  </r>
  <r>
    <n v="13547"/>
    <x v="1"/>
    <x v="2"/>
    <n v="4"/>
    <n v="30"/>
    <s v="Barranquilla"/>
    <x v="5"/>
    <n v="78"/>
    <n v="78"/>
    <x v="0"/>
    <n v="234000"/>
    <n v="156"/>
    <n v="3000"/>
  </r>
  <r>
    <n v="13548"/>
    <x v="1"/>
    <x v="8"/>
    <n v="5"/>
    <n v="29"/>
    <s v="Montería"/>
    <x v="0"/>
    <n v="104"/>
    <n v="104"/>
    <x v="3"/>
    <n v="572000"/>
    <n v="364"/>
    <n v="5500"/>
  </r>
  <r>
    <n v="13549"/>
    <x v="1"/>
    <x v="3"/>
    <n v="8"/>
    <n v="26"/>
    <s v="Palmira"/>
    <x v="5"/>
    <n v="73"/>
    <n v="73"/>
    <x v="2"/>
    <n v="642400"/>
    <n v="277.39999999999998"/>
    <n v="8800"/>
  </r>
  <r>
    <n v="13550"/>
    <x v="1"/>
    <x v="3"/>
    <n v="8"/>
    <n v="7"/>
    <s v="Cartagena"/>
    <x v="2"/>
    <n v="80"/>
    <n v="80"/>
    <x v="2"/>
    <n v="704000"/>
    <n v="304"/>
    <n v="8800"/>
  </r>
  <r>
    <n v="13551"/>
    <x v="1"/>
    <x v="9"/>
    <n v="3"/>
    <n v="18"/>
    <s v="Popayán"/>
    <x v="4"/>
    <n v="55"/>
    <n v="55"/>
    <x v="0"/>
    <n v="165000"/>
    <n v="110"/>
    <n v="3000"/>
  </r>
  <r>
    <n v="13552"/>
    <x v="1"/>
    <x v="0"/>
    <n v="11"/>
    <n v="30"/>
    <s v="Sincelejo"/>
    <x v="3"/>
    <n v="91"/>
    <n v="91"/>
    <x v="3"/>
    <n v="500500"/>
    <n v="318.5"/>
    <n v="5500"/>
  </r>
  <r>
    <n v="13553"/>
    <x v="1"/>
    <x v="11"/>
    <n v="7"/>
    <n v="3"/>
    <s v="Bogotá"/>
    <x v="5"/>
    <n v="177"/>
    <n v="177"/>
    <x v="1"/>
    <n v="1239000"/>
    <n v="708"/>
    <n v="7000"/>
  </r>
  <r>
    <n v="13554"/>
    <x v="1"/>
    <x v="4"/>
    <n v="12"/>
    <n v="7"/>
    <s v="Bucaramanga"/>
    <x v="5"/>
    <n v="110"/>
    <n v="110"/>
    <x v="3"/>
    <n v="605000"/>
    <n v="385"/>
    <n v="5500"/>
  </r>
  <r>
    <n v="13555"/>
    <x v="1"/>
    <x v="2"/>
    <n v="4"/>
    <n v="22"/>
    <s v="Cali"/>
    <x v="2"/>
    <n v="62"/>
    <n v="62"/>
    <x v="3"/>
    <n v="341000"/>
    <n v="217"/>
    <n v="5500"/>
  </r>
  <r>
    <n v="13556"/>
    <x v="1"/>
    <x v="10"/>
    <n v="6"/>
    <n v="22"/>
    <s v="Medellín"/>
    <x v="2"/>
    <n v="298"/>
    <n v="298"/>
    <x v="2"/>
    <n v="2235000"/>
    <n v="745"/>
    <n v="7500"/>
  </r>
  <r>
    <n v="13557"/>
    <x v="1"/>
    <x v="2"/>
    <n v="4"/>
    <n v="24"/>
    <s v="Barranquilla"/>
    <x v="5"/>
    <n v="162"/>
    <n v="162"/>
    <x v="1"/>
    <n v="1134000"/>
    <n v="648"/>
    <n v="7000"/>
  </r>
  <r>
    <n v="13558"/>
    <x v="1"/>
    <x v="10"/>
    <n v="6"/>
    <n v="15"/>
    <s v="Pasto"/>
    <x v="2"/>
    <n v="209"/>
    <n v="209"/>
    <x v="2"/>
    <n v="1567500"/>
    <n v="522.5"/>
    <n v="7500"/>
  </r>
  <r>
    <n v="13559"/>
    <x v="1"/>
    <x v="9"/>
    <n v="3"/>
    <n v="29"/>
    <s v="Neiva"/>
    <x v="0"/>
    <n v="70"/>
    <n v="70"/>
    <x v="1"/>
    <n v="490000"/>
    <n v="280"/>
    <n v="7000"/>
  </r>
  <r>
    <n v="13560"/>
    <x v="1"/>
    <x v="3"/>
    <n v="8"/>
    <n v="25"/>
    <s v="Armenia"/>
    <x v="2"/>
    <n v="227"/>
    <n v="227"/>
    <x v="3"/>
    <n v="976100"/>
    <n v="522.1"/>
    <n v="4300"/>
  </r>
  <r>
    <n v="13561"/>
    <x v="1"/>
    <x v="3"/>
    <n v="8"/>
    <n v="10"/>
    <s v="Pasto"/>
    <x v="0"/>
    <n v="205"/>
    <n v="205"/>
    <x v="0"/>
    <n v="492000"/>
    <n v="287"/>
    <n v="2400"/>
  </r>
  <r>
    <n v="13562"/>
    <x v="1"/>
    <x v="5"/>
    <n v="9"/>
    <n v="23"/>
    <s v="Villavicencio"/>
    <x v="5"/>
    <n v="85"/>
    <n v="85"/>
    <x v="0"/>
    <n v="255000"/>
    <n v="170"/>
    <n v="3000"/>
  </r>
  <r>
    <n v="13563"/>
    <x v="1"/>
    <x v="1"/>
    <n v="10"/>
    <n v="26"/>
    <s v="Cali"/>
    <x v="5"/>
    <n v="69"/>
    <n v="69"/>
    <x v="0"/>
    <n v="207000"/>
    <n v="138"/>
    <n v="3000"/>
  </r>
  <r>
    <n v="13564"/>
    <x v="1"/>
    <x v="8"/>
    <n v="5"/>
    <n v="25"/>
    <s v="Popayán"/>
    <x v="2"/>
    <n v="73"/>
    <n v="73"/>
    <x v="0"/>
    <n v="219000"/>
    <n v="146"/>
    <n v="3000"/>
  </r>
  <r>
    <n v="13565"/>
    <x v="1"/>
    <x v="11"/>
    <n v="7"/>
    <n v="14"/>
    <s v="Montería"/>
    <x v="4"/>
    <n v="244"/>
    <n v="244"/>
    <x v="0"/>
    <n v="585600"/>
    <n v="341.6"/>
    <n v="2400"/>
  </r>
  <r>
    <n v="13566"/>
    <x v="1"/>
    <x v="6"/>
    <n v="1"/>
    <n v="4"/>
    <s v="Palmira"/>
    <x v="2"/>
    <n v="151"/>
    <n v="151"/>
    <x v="1"/>
    <n v="1057000"/>
    <n v="604"/>
    <n v="7000"/>
  </r>
  <r>
    <n v="13567"/>
    <x v="1"/>
    <x v="6"/>
    <n v="1"/>
    <n v="15"/>
    <s v="Armenia"/>
    <x v="2"/>
    <n v="264"/>
    <n v="264"/>
    <x v="3"/>
    <n v="1135200"/>
    <n v="607.20000000000005"/>
    <n v="4300"/>
  </r>
  <r>
    <n v="13568"/>
    <x v="1"/>
    <x v="3"/>
    <n v="8"/>
    <n v="4"/>
    <s v="Villavicencio"/>
    <x v="1"/>
    <n v="98"/>
    <n v="98"/>
    <x v="2"/>
    <n v="862400"/>
    <n v="372.4"/>
    <n v="8800"/>
  </r>
  <r>
    <n v="13569"/>
    <x v="1"/>
    <x v="1"/>
    <n v="10"/>
    <n v="5"/>
    <s v="Pasto"/>
    <x v="3"/>
    <n v="171"/>
    <n v="171"/>
    <x v="1"/>
    <n v="1197000"/>
    <n v="684"/>
    <n v="7000"/>
  </r>
  <r>
    <n v="13570"/>
    <x v="1"/>
    <x v="0"/>
    <n v="11"/>
    <n v="29"/>
    <s v="Manizales"/>
    <x v="1"/>
    <n v="255"/>
    <n v="255"/>
    <x v="2"/>
    <n v="1912500"/>
    <n v="637.5"/>
    <n v="7500"/>
  </r>
  <r>
    <n v="13571"/>
    <x v="1"/>
    <x v="2"/>
    <n v="4"/>
    <n v="11"/>
    <s v="Palmira"/>
    <x v="1"/>
    <n v="161"/>
    <n v="161"/>
    <x v="1"/>
    <n v="1127000"/>
    <n v="644"/>
    <n v="7000"/>
  </r>
  <r>
    <n v="13572"/>
    <x v="1"/>
    <x v="7"/>
    <n v="2"/>
    <n v="6"/>
    <s v="Cali"/>
    <x v="5"/>
    <n v="281"/>
    <n v="281"/>
    <x v="0"/>
    <n v="674400"/>
    <n v="393.4"/>
    <n v="2400"/>
  </r>
  <r>
    <n v="13573"/>
    <x v="1"/>
    <x v="8"/>
    <n v="5"/>
    <n v="9"/>
    <s v="Popayán"/>
    <x v="2"/>
    <n v="120"/>
    <n v="120"/>
    <x v="0"/>
    <n v="360000"/>
    <n v="240"/>
    <n v="3000"/>
  </r>
  <r>
    <n v="13574"/>
    <x v="1"/>
    <x v="10"/>
    <n v="6"/>
    <n v="18"/>
    <s v="Ibagué"/>
    <x v="2"/>
    <n v="69"/>
    <n v="69"/>
    <x v="0"/>
    <n v="207000"/>
    <n v="138"/>
    <n v="3000"/>
  </r>
  <r>
    <n v="13575"/>
    <x v="1"/>
    <x v="4"/>
    <n v="12"/>
    <n v="15"/>
    <s v="Villavicencio"/>
    <x v="4"/>
    <n v="86"/>
    <n v="86"/>
    <x v="1"/>
    <n v="602000"/>
    <n v="344"/>
    <n v="7000"/>
  </r>
  <r>
    <n v="13576"/>
    <x v="1"/>
    <x v="7"/>
    <n v="2"/>
    <n v="12"/>
    <s v="Sincelejo"/>
    <x v="0"/>
    <n v="259"/>
    <n v="259"/>
    <x v="3"/>
    <n v="1113700"/>
    <n v="595.70000000000005"/>
    <n v="4300"/>
  </r>
  <r>
    <n v="13577"/>
    <x v="1"/>
    <x v="0"/>
    <n v="11"/>
    <n v="30"/>
    <s v="Cartagena"/>
    <x v="4"/>
    <n v="228"/>
    <n v="228"/>
    <x v="2"/>
    <n v="1710000"/>
    <n v="570"/>
    <n v="7500"/>
  </r>
  <r>
    <n v="13578"/>
    <x v="1"/>
    <x v="0"/>
    <n v="11"/>
    <n v="8"/>
    <s v="Palmira"/>
    <x v="1"/>
    <n v="100"/>
    <n v="100"/>
    <x v="0"/>
    <n v="300000"/>
    <n v="200"/>
    <n v="3000"/>
  </r>
  <r>
    <n v="13579"/>
    <x v="1"/>
    <x v="7"/>
    <n v="2"/>
    <n v="11"/>
    <s v="Santa Marta"/>
    <x v="3"/>
    <n v="60"/>
    <n v="60"/>
    <x v="1"/>
    <n v="420000"/>
    <n v="240"/>
    <n v="7000"/>
  </r>
  <r>
    <n v="13580"/>
    <x v="1"/>
    <x v="7"/>
    <n v="2"/>
    <n v="18"/>
    <s v="Cúcuta"/>
    <x v="3"/>
    <n v="101"/>
    <n v="101"/>
    <x v="2"/>
    <n v="888800"/>
    <n v="383.8"/>
    <n v="8800"/>
  </r>
  <r>
    <n v="13581"/>
    <x v="1"/>
    <x v="4"/>
    <n v="12"/>
    <n v="17"/>
    <s v="Armenia"/>
    <x v="5"/>
    <n v="61"/>
    <n v="61"/>
    <x v="3"/>
    <n v="335500"/>
    <n v="213.5"/>
    <n v="5500"/>
  </r>
  <r>
    <n v="13582"/>
    <x v="1"/>
    <x v="7"/>
    <n v="2"/>
    <n v="21"/>
    <s v="Bogotá"/>
    <x v="4"/>
    <n v="261"/>
    <n v="261"/>
    <x v="3"/>
    <n v="1122300"/>
    <n v="600.29999999999995"/>
    <n v="4300"/>
  </r>
  <r>
    <n v="13583"/>
    <x v="1"/>
    <x v="3"/>
    <n v="8"/>
    <n v="25"/>
    <s v="Sincelejo"/>
    <x v="0"/>
    <n v="200"/>
    <n v="200"/>
    <x v="3"/>
    <n v="860000"/>
    <n v="460"/>
    <n v="4300"/>
  </r>
  <r>
    <n v="13584"/>
    <x v="1"/>
    <x v="2"/>
    <n v="4"/>
    <n v="13"/>
    <s v="Sincelejo"/>
    <x v="5"/>
    <n v="55"/>
    <n v="55"/>
    <x v="3"/>
    <n v="302500"/>
    <n v="192.5"/>
    <n v="5500"/>
  </r>
  <r>
    <n v="13585"/>
    <x v="1"/>
    <x v="1"/>
    <n v="10"/>
    <n v="9"/>
    <s v="Palmira"/>
    <x v="0"/>
    <n v="107"/>
    <n v="107"/>
    <x v="3"/>
    <n v="588500"/>
    <n v="374.5"/>
    <n v="5500"/>
  </r>
  <r>
    <n v="13586"/>
    <x v="1"/>
    <x v="5"/>
    <n v="9"/>
    <n v="27"/>
    <s v="Santa Marta"/>
    <x v="0"/>
    <n v="254"/>
    <n v="254"/>
    <x v="2"/>
    <n v="1905000"/>
    <n v="635"/>
    <n v="7500"/>
  </r>
  <r>
    <n v="13587"/>
    <x v="1"/>
    <x v="4"/>
    <n v="12"/>
    <n v="5"/>
    <s v="Villavicencio"/>
    <x v="4"/>
    <n v="52"/>
    <n v="52"/>
    <x v="3"/>
    <n v="286000"/>
    <n v="182"/>
    <n v="5500"/>
  </r>
  <r>
    <n v="13588"/>
    <x v="1"/>
    <x v="9"/>
    <n v="3"/>
    <n v="6"/>
    <s v="Cartagena"/>
    <x v="0"/>
    <n v="92"/>
    <n v="92"/>
    <x v="3"/>
    <n v="506000"/>
    <n v="322"/>
    <n v="5500"/>
  </r>
  <r>
    <n v="13589"/>
    <x v="1"/>
    <x v="1"/>
    <n v="10"/>
    <n v="25"/>
    <s v="Ibagué"/>
    <x v="1"/>
    <n v="260"/>
    <n v="260"/>
    <x v="2"/>
    <n v="1950000"/>
    <n v="650"/>
    <n v="7500"/>
  </r>
  <r>
    <n v="13590"/>
    <x v="1"/>
    <x v="5"/>
    <n v="9"/>
    <n v="23"/>
    <s v="Popayán"/>
    <x v="1"/>
    <n v="117"/>
    <n v="117"/>
    <x v="1"/>
    <n v="819000"/>
    <n v="468"/>
    <n v="7000"/>
  </r>
  <r>
    <n v="13591"/>
    <x v="1"/>
    <x v="2"/>
    <n v="4"/>
    <n v="13"/>
    <s v="Manizales"/>
    <x v="0"/>
    <n v="255"/>
    <n v="255"/>
    <x v="2"/>
    <n v="1912500"/>
    <n v="637.5"/>
    <n v="7500"/>
  </r>
  <r>
    <n v="13592"/>
    <x v="1"/>
    <x v="11"/>
    <n v="7"/>
    <n v="1"/>
    <s v="Medellín"/>
    <x v="4"/>
    <n v="291"/>
    <n v="291"/>
    <x v="0"/>
    <n v="698400"/>
    <n v="407.4"/>
    <n v="2400"/>
  </r>
  <r>
    <n v="13593"/>
    <x v="1"/>
    <x v="6"/>
    <n v="1"/>
    <n v="28"/>
    <s v="Sincelejo"/>
    <x v="1"/>
    <n v="201"/>
    <n v="201"/>
    <x v="3"/>
    <n v="864300"/>
    <n v="462.3"/>
    <n v="4300"/>
  </r>
  <r>
    <n v="13594"/>
    <x v="1"/>
    <x v="0"/>
    <n v="11"/>
    <n v="13"/>
    <s v="Ibagué"/>
    <x v="5"/>
    <n v="81"/>
    <n v="81"/>
    <x v="3"/>
    <n v="445500"/>
    <n v="283.5"/>
    <n v="5500"/>
  </r>
  <r>
    <n v="13595"/>
    <x v="1"/>
    <x v="0"/>
    <n v="11"/>
    <n v="2"/>
    <s v="Sincelejo"/>
    <x v="5"/>
    <n v="294"/>
    <n v="294"/>
    <x v="2"/>
    <n v="2205000"/>
    <n v="735"/>
    <n v="7500"/>
  </r>
  <r>
    <n v="13596"/>
    <x v="1"/>
    <x v="6"/>
    <n v="1"/>
    <n v="18"/>
    <s v="Cartagena"/>
    <x v="3"/>
    <n v="79"/>
    <n v="79"/>
    <x v="2"/>
    <n v="695200"/>
    <n v="300.2"/>
    <n v="8800"/>
  </r>
  <r>
    <n v="13597"/>
    <x v="1"/>
    <x v="2"/>
    <n v="4"/>
    <n v="19"/>
    <s v="Pasto"/>
    <x v="4"/>
    <n v="296"/>
    <n v="296"/>
    <x v="2"/>
    <n v="2220000"/>
    <n v="740"/>
    <n v="7500"/>
  </r>
  <r>
    <n v="13598"/>
    <x v="1"/>
    <x v="1"/>
    <n v="10"/>
    <n v="1"/>
    <s v="Palmira"/>
    <x v="5"/>
    <n v="250"/>
    <n v="250"/>
    <x v="2"/>
    <n v="1875000"/>
    <n v="625"/>
    <n v="7500"/>
  </r>
  <r>
    <n v="13599"/>
    <x v="1"/>
    <x v="8"/>
    <n v="5"/>
    <n v="21"/>
    <s v="Sincelejo"/>
    <x v="5"/>
    <n v="52"/>
    <n v="52"/>
    <x v="0"/>
    <n v="156000"/>
    <n v="104"/>
    <n v="3000"/>
  </r>
  <r>
    <n v="13600"/>
    <x v="1"/>
    <x v="2"/>
    <n v="4"/>
    <n v="30"/>
    <s v="Valledupar"/>
    <x v="1"/>
    <n v="245"/>
    <n v="245"/>
    <x v="2"/>
    <n v="1837500"/>
    <n v="612.5"/>
    <n v="7500"/>
  </r>
  <r>
    <n v="13601"/>
    <x v="1"/>
    <x v="10"/>
    <n v="6"/>
    <n v="20"/>
    <s v="Sincelejo"/>
    <x v="2"/>
    <n v="51"/>
    <n v="51"/>
    <x v="3"/>
    <n v="280500"/>
    <n v="178.5"/>
    <n v="5500"/>
  </r>
  <r>
    <n v="13602"/>
    <x v="1"/>
    <x v="0"/>
    <n v="11"/>
    <n v="21"/>
    <s v="Medellín"/>
    <x v="1"/>
    <n v="135"/>
    <n v="135"/>
    <x v="1"/>
    <n v="945000"/>
    <n v="540"/>
    <n v="7000"/>
  </r>
  <r>
    <n v="13603"/>
    <x v="1"/>
    <x v="0"/>
    <n v="11"/>
    <n v="7"/>
    <s v="Sincelejo"/>
    <x v="0"/>
    <n v="176"/>
    <n v="176"/>
    <x v="1"/>
    <n v="1232000"/>
    <n v="704"/>
    <n v="7000"/>
  </r>
  <r>
    <n v="13604"/>
    <x v="1"/>
    <x v="6"/>
    <n v="1"/>
    <n v="25"/>
    <s v="Neiva"/>
    <x v="1"/>
    <n v="234"/>
    <n v="234"/>
    <x v="0"/>
    <n v="561600"/>
    <n v="327.60000000000002"/>
    <n v="2400"/>
  </r>
  <r>
    <n v="13605"/>
    <x v="1"/>
    <x v="9"/>
    <n v="3"/>
    <n v="12"/>
    <s v="Cartagena"/>
    <x v="3"/>
    <n v="216"/>
    <n v="216"/>
    <x v="2"/>
    <n v="1620000"/>
    <n v="540"/>
    <n v="7500"/>
  </r>
  <r>
    <n v="13606"/>
    <x v="1"/>
    <x v="1"/>
    <n v="10"/>
    <n v="16"/>
    <s v="Ibagué"/>
    <x v="1"/>
    <n v="87"/>
    <n v="87"/>
    <x v="0"/>
    <n v="261000"/>
    <n v="174"/>
    <n v="3000"/>
  </r>
  <r>
    <n v="13607"/>
    <x v="1"/>
    <x v="5"/>
    <n v="9"/>
    <n v="7"/>
    <s v="Santa Marta"/>
    <x v="4"/>
    <n v="92"/>
    <n v="92"/>
    <x v="3"/>
    <n v="506000"/>
    <n v="322"/>
    <n v="5500"/>
  </r>
  <r>
    <n v="13608"/>
    <x v="1"/>
    <x v="2"/>
    <n v="4"/>
    <n v="12"/>
    <s v="Cali"/>
    <x v="4"/>
    <n v="111"/>
    <n v="111"/>
    <x v="1"/>
    <n v="777000"/>
    <n v="444"/>
    <n v="7000"/>
  </r>
  <r>
    <n v="13609"/>
    <x v="1"/>
    <x v="10"/>
    <n v="6"/>
    <n v="6"/>
    <s v="Palmira"/>
    <x v="5"/>
    <n v="69"/>
    <n v="69"/>
    <x v="3"/>
    <n v="379500"/>
    <n v="241.5"/>
    <n v="5500"/>
  </r>
  <r>
    <n v="13610"/>
    <x v="1"/>
    <x v="7"/>
    <n v="2"/>
    <n v="14"/>
    <s v="Villavicencio"/>
    <x v="4"/>
    <n v="284"/>
    <n v="284"/>
    <x v="3"/>
    <n v="1221200"/>
    <n v="653.20000000000005"/>
    <n v="4300"/>
  </r>
  <r>
    <n v="13611"/>
    <x v="1"/>
    <x v="9"/>
    <n v="3"/>
    <n v="23"/>
    <s v="Popayán"/>
    <x v="1"/>
    <n v="114"/>
    <n v="114"/>
    <x v="3"/>
    <n v="627000"/>
    <n v="399"/>
    <n v="5500"/>
  </r>
  <r>
    <n v="13612"/>
    <x v="1"/>
    <x v="3"/>
    <n v="8"/>
    <n v="9"/>
    <s v="Bucaramanga"/>
    <x v="2"/>
    <n v="284"/>
    <n v="284"/>
    <x v="0"/>
    <n v="681600"/>
    <n v="397.6"/>
    <n v="2400"/>
  </r>
  <r>
    <n v="13613"/>
    <x v="1"/>
    <x v="6"/>
    <n v="1"/>
    <n v="12"/>
    <s v="Barranquilla"/>
    <x v="0"/>
    <n v="250"/>
    <n v="250"/>
    <x v="0"/>
    <n v="600000"/>
    <n v="350"/>
    <n v="2400"/>
  </r>
  <r>
    <n v="13614"/>
    <x v="1"/>
    <x v="9"/>
    <n v="3"/>
    <n v="12"/>
    <s v="Manizales"/>
    <x v="1"/>
    <n v="239"/>
    <n v="239"/>
    <x v="2"/>
    <n v="1792500"/>
    <n v="597.5"/>
    <n v="7500"/>
  </r>
  <r>
    <n v="13615"/>
    <x v="1"/>
    <x v="8"/>
    <n v="5"/>
    <n v="18"/>
    <s v="Santa Marta"/>
    <x v="5"/>
    <n v="105"/>
    <n v="105"/>
    <x v="0"/>
    <n v="315000"/>
    <n v="210"/>
    <n v="3000"/>
  </r>
  <r>
    <n v="13616"/>
    <x v="1"/>
    <x v="3"/>
    <n v="8"/>
    <n v="30"/>
    <s v="Cali"/>
    <x v="2"/>
    <n v="179"/>
    <n v="179"/>
    <x v="1"/>
    <n v="1253000"/>
    <n v="716"/>
    <n v="7000"/>
  </r>
  <r>
    <n v="13617"/>
    <x v="1"/>
    <x v="4"/>
    <n v="12"/>
    <n v="3"/>
    <s v="Montería"/>
    <x v="3"/>
    <n v="98"/>
    <n v="98"/>
    <x v="0"/>
    <n v="294000"/>
    <n v="196"/>
    <n v="3000"/>
  </r>
  <r>
    <n v="13618"/>
    <x v="1"/>
    <x v="9"/>
    <n v="3"/>
    <n v="24"/>
    <s v="Neiva"/>
    <x v="0"/>
    <n v="105"/>
    <n v="105"/>
    <x v="3"/>
    <n v="577500"/>
    <n v="367.5"/>
    <n v="5500"/>
  </r>
  <r>
    <n v="13619"/>
    <x v="1"/>
    <x v="5"/>
    <n v="9"/>
    <n v="11"/>
    <s v="Manizales"/>
    <x v="1"/>
    <n v="117"/>
    <n v="117"/>
    <x v="3"/>
    <n v="643500"/>
    <n v="409.5"/>
    <n v="5500"/>
  </r>
  <r>
    <n v="13620"/>
    <x v="1"/>
    <x v="10"/>
    <n v="6"/>
    <n v="29"/>
    <s v="Armenia"/>
    <x v="1"/>
    <n v="54"/>
    <n v="54"/>
    <x v="1"/>
    <n v="378000"/>
    <n v="216"/>
    <n v="7000"/>
  </r>
  <r>
    <n v="13621"/>
    <x v="1"/>
    <x v="3"/>
    <n v="8"/>
    <n v="15"/>
    <s v="Palmira"/>
    <x v="1"/>
    <n v="101"/>
    <n v="101"/>
    <x v="2"/>
    <n v="888800"/>
    <n v="383.8"/>
    <n v="8800"/>
  </r>
  <r>
    <n v="13622"/>
    <x v="1"/>
    <x v="9"/>
    <n v="3"/>
    <n v="12"/>
    <s v="Cúcuta"/>
    <x v="3"/>
    <n v="280"/>
    <n v="280"/>
    <x v="2"/>
    <n v="2100000"/>
    <n v="700"/>
    <n v="7500"/>
  </r>
  <r>
    <n v="13623"/>
    <x v="1"/>
    <x v="5"/>
    <n v="9"/>
    <n v="20"/>
    <s v="Montería"/>
    <x v="0"/>
    <n v="65"/>
    <n v="65"/>
    <x v="3"/>
    <n v="357500"/>
    <n v="227.5"/>
    <n v="5500"/>
  </r>
  <r>
    <n v="13624"/>
    <x v="1"/>
    <x v="0"/>
    <n v="11"/>
    <n v="29"/>
    <s v="Montería"/>
    <x v="3"/>
    <n v="55"/>
    <n v="55"/>
    <x v="3"/>
    <n v="302500"/>
    <n v="192.5"/>
    <n v="5500"/>
  </r>
  <r>
    <n v="13625"/>
    <x v="1"/>
    <x v="4"/>
    <n v="12"/>
    <n v="11"/>
    <s v="Pereira"/>
    <x v="3"/>
    <n v="204"/>
    <n v="204"/>
    <x v="2"/>
    <n v="1530000"/>
    <n v="510"/>
    <n v="7500"/>
  </r>
  <r>
    <n v="13626"/>
    <x v="1"/>
    <x v="10"/>
    <n v="6"/>
    <n v="5"/>
    <s v="Ibagué"/>
    <x v="4"/>
    <n v="64"/>
    <n v="64"/>
    <x v="1"/>
    <n v="448000"/>
    <n v="256"/>
    <n v="7000"/>
  </r>
  <r>
    <n v="13627"/>
    <x v="1"/>
    <x v="9"/>
    <n v="3"/>
    <n v="18"/>
    <s v="Santa Marta"/>
    <x v="3"/>
    <n v="113"/>
    <n v="113"/>
    <x v="1"/>
    <n v="791000"/>
    <n v="452"/>
    <n v="7000"/>
  </r>
  <r>
    <n v="13628"/>
    <x v="1"/>
    <x v="1"/>
    <n v="10"/>
    <n v="13"/>
    <s v="Cartagena"/>
    <x v="5"/>
    <n v="90"/>
    <n v="90"/>
    <x v="0"/>
    <n v="270000"/>
    <n v="180"/>
    <n v="3000"/>
  </r>
  <r>
    <n v="13629"/>
    <x v="1"/>
    <x v="3"/>
    <n v="8"/>
    <n v="8"/>
    <s v="Cali"/>
    <x v="2"/>
    <n v="153"/>
    <n v="153"/>
    <x v="1"/>
    <n v="1071000"/>
    <n v="612"/>
    <n v="7000"/>
  </r>
  <r>
    <n v="13630"/>
    <x v="1"/>
    <x v="3"/>
    <n v="8"/>
    <n v="4"/>
    <s v="Cúcuta"/>
    <x v="2"/>
    <n v="261"/>
    <n v="261"/>
    <x v="0"/>
    <n v="626400"/>
    <n v="365.4"/>
    <n v="2400"/>
  </r>
  <r>
    <n v="13631"/>
    <x v="1"/>
    <x v="9"/>
    <n v="3"/>
    <n v="18"/>
    <s v="Montería"/>
    <x v="3"/>
    <n v="89"/>
    <n v="89"/>
    <x v="1"/>
    <n v="623000"/>
    <n v="356"/>
    <n v="7000"/>
  </r>
  <r>
    <n v="13632"/>
    <x v="1"/>
    <x v="2"/>
    <n v="4"/>
    <n v="15"/>
    <s v="Bogotá"/>
    <x v="2"/>
    <n v="77"/>
    <n v="77"/>
    <x v="3"/>
    <n v="423500"/>
    <n v="269.5"/>
    <n v="5500"/>
  </r>
  <r>
    <n v="13633"/>
    <x v="1"/>
    <x v="1"/>
    <n v="10"/>
    <n v="12"/>
    <s v="Cúcuta"/>
    <x v="1"/>
    <n v="65"/>
    <n v="65"/>
    <x v="3"/>
    <n v="357500"/>
    <n v="227.5"/>
    <n v="5500"/>
  </r>
  <r>
    <n v="13634"/>
    <x v="1"/>
    <x v="2"/>
    <n v="4"/>
    <n v="16"/>
    <s v="Popayán"/>
    <x v="4"/>
    <n v="58"/>
    <n v="58"/>
    <x v="3"/>
    <n v="319000"/>
    <n v="203"/>
    <n v="5500"/>
  </r>
  <r>
    <n v="13635"/>
    <x v="1"/>
    <x v="3"/>
    <n v="8"/>
    <n v="27"/>
    <s v="Pereira"/>
    <x v="2"/>
    <n v="210"/>
    <n v="210"/>
    <x v="0"/>
    <n v="504000"/>
    <n v="294"/>
    <n v="2400"/>
  </r>
  <r>
    <n v="13636"/>
    <x v="1"/>
    <x v="3"/>
    <n v="8"/>
    <n v="19"/>
    <s v="Cartagena"/>
    <x v="1"/>
    <n v="101"/>
    <n v="101"/>
    <x v="2"/>
    <n v="888800"/>
    <n v="383.8"/>
    <n v="8800"/>
  </r>
  <r>
    <n v="13637"/>
    <x v="1"/>
    <x v="9"/>
    <n v="3"/>
    <n v="16"/>
    <s v="Montería"/>
    <x v="4"/>
    <n v="112"/>
    <n v="112"/>
    <x v="1"/>
    <n v="784000"/>
    <n v="448"/>
    <n v="7000"/>
  </r>
  <r>
    <n v="13638"/>
    <x v="1"/>
    <x v="4"/>
    <n v="12"/>
    <n v="8"/>
    <s v="Santa Marta"/>
    <x v="1"/>
    <n v="100"/>
    <n v="100"/>
    <x v="3"/>
    <n v="550000"/>
    <n v="350"/>
    <n v="5500"/>
  </r>
  <r>
    <n v="13639"/>
    <x v="1"/>
    <x v="0"/>
    <n v="11"/>
    <n v="5"/>
    <s v="Santa Marta"/>
    <x v="0"/>
    <n v="286"/>
    <n v="286"/>
    <x v="2"/>
    <n v="2145000"/>
    <n v="715"/>
    <n v="7500"/>
  </r>
  <r>
    <n v="13640"/>
    <x v="1"/>
    <x v="10"/>
    <n v="6"/>
    <n v="7"/>
    <s v="Medellín"/>
    <x v="5"/>
    <n v="152"/>
    <n v="152"/>
    <x v="1"/>
    <n v="1064000"/>
    <n v="608"/>
    <n v="7000"/>
  </r>
  <r>
    <n v="13641"/>
    <x v="1"/>
    <x v="0"/>
    <n v="11"/>
    <n v="1"/>
    <s v="Popayán"/>
    <x v="3"/>
    <n v="300"/>
    <n v="300"/>
    <x v="2"/>
    <n v="2250000"/>
    <n v="750"/>
    <n v="7500"/>
  </r>
  <r>
    <n v="13642"/>
    <x v="1"/>
    <x v="5"/>
    <n v="9"/>
    <n v="16"/>
    <s v="Armenia"/>
    <x v="0"/>
    <n v="103"/>
    <n v="103"/>
    <x v="1"/>
    <n v="721000"/>
    <n v="412"/>
    <n v="7000"/>
  </r>
  <r>
    <n v="13643"/>
    <x v="1"/>
    <x v="8"/>
    <n v="5"/>
    <n v="29"/>
    <s v="Ibagué"/>
    <x v="1"/>
    <n v="116"/>
    <n v="116"/>
    <x v="3"/>
    <n v="638000"/>
    <n v="406"/>
    <n v="5500"/>
  </r>
  <r>
    <n v="13644"/>
    <x v="1"/>
    <x v="7"/>
    <n v="2"/>
    <n v="13"/>
    <s v="Barranquilla"/>
    <x v="5"/>
    <n v="73"/>
    <n v="73"/>
    <x v="2"/>
    <n v="642400"/>
    <n v="277.39999999999998"/>
    <n v="8800"/>
  </r>
  <r>
    <n v="13645"/>
    <x v="1"/>
    <x v="5"/>
    <n v="9"/>
    <n v="17"/>
    <s v="Sincelejo"/>
    <x v="4"/>
    <n v="104"/>
    <n v="104"/>
    <x v="3"/>
    <n v="572000"/>
    <n v="364"/>
    <n v="5500"/>
  </r>
  <r>
    <n v="13646"/>
    <x v="1"/>
    <x v="2"/>
    <n v="4"/>
    <n v="19"/>
    <s v="Sincelejo"/>
    <x v="2"/>
    <n v="102"/>
    <n v="102"/>
    <x v="3"/>
    <n v="561000"/>
    <n v="357"/>
    <n v="5500"/>
  </r>
  <r>
    <n v="13647"/>
    <x v="1"/>
    <x v="8"/>
    <n v="5"/>
    <n v="7"/>
    <s v="Barranquilla"/>
    <x v="2"/>
    <n v="63"/>
    <n v="63"/>
    <x v="0"/>
    <n v="189000"/>
    <n v="126"/>
    <n v="3000"/>
  </r>
  <r>
    <n v="13648"/>
    <x v="1"/>
    <x v="7"/>
    <n v="2"/>
    <n v="30"/>
    <s v="Armenia"/>
    <x v="1"/>
    <n v="77"/>
    <n v="77"/>
    <x v="2"/>
    <n v="677600"/>
    <n v="292.60000000000002"/>
    <n v="8800"/>
  </r>
  <r>
    <n v="13649"/>
    <x v="1"/>
    <x v="10"/>
    <n v="6"/>
    <n v="14"/>
    <s v="Ibagué"/>
    <x v="3"/>
    <n v="297"/>
    <n v="297"/>
    <x v="2"/>
    <n v="2227500"/>
    <n v="742.5"/>
    <n v="7500"/>
  </r>
  <r>
    <n v="13650"/>
    <x v="1"/>
    <x v="2"/>
    <n v="4"/>
    <n v="13"/>
    <s v="Cali"/>
    <x v="2"/>
    <n v="72"/>
    <n v="72"/>
    <x v="3"/>
    <n v="396000"/>
    <n v="252"/>
    <n v="5500"/>
  </r>
  <r>
    <n v="13651"/>
    <x v="1"/>
    <x v="1"/>
    <n v="10"/>
    <n v="13"/>
    <s v="Bogotá"/>
    <x v="1"/>
    <n v="275"/>
    <n v="275"/>
    <x v="2"/>
    <n v="2062500"/>
    <n v="687.5"/>
    <n v="7500"/>
  </r>
  <r>
    <n v="13652"/>
    <x v="1"/>
    <x v="4"/>
    <n v="12"/>
    <n v="28"/>
    <s v="Ibagué"/>
    <x v="1"/>
    <n v="119"/>
    <n v="119"/>
    <x v="0"/>
    <n v="357000"/>
    <n v="238"/>
    <n v="3000"/>
  </r>
  <r>
    <n v="13653"/>
    <x v="1"/>
    <x v="3"/>
    <n v="8"/>
    <n v="13"/>
    <s v="Montería"/>
    <x v="2"/>
    <n v="265"/>
    <n v="265"/>
    <x v="3"/>
    <n v="1139500"/>
    <n v="609.5"/>
    <n v="4300"/>
  </r>
  <r>
    <n v="13654"/>
    <x v="1"/>
    <x v="7"/>
    <n v="2"/>
    <n v="14"/>
    <s v="Santa Marta"/>
    <x v="3"/>
    <n v="101"/>
    <n v="101"/>
    <x v="2"/>
    <n v="888800"/>
    <n v="383.8"/>
    <n v="8800"/>
  </r>
  <r>
    <n v="13655"/>
    <x v="1"/>
    <x v="3"/>
    <n v="8"/>
    <n v="8"/>
    <s v="Medellín"/>
    <x v="2"/>
    <n v="90"/>
    <n v="90"/>
    <x v="2"/>
    <n v="792000"/>
    <n v="342"/>
    <n v="8800"/>
  </r>
  <r>
    <n v="13656"/>
    <x v="1"/>
    <x v="11"/>
    <n v="7"/>
    <n v="13"/>
    <s v="Popayán"/>
    <x v="4"/>
    <n v="158"/>
    <n v="158"/>
    <x v="1"/>
    <n v="1106000"/>
    <n v="632"/>
    <n v="7000"/>
  </r>
  <r>
    <n v="13657"/>
    <x v="1"/>
    <x v="2"/>
    <n v="4"/>
    <n v="30"/>
    <s v="Pasto"/>
    <x v="1"/>
    <n v="76"/>
    <n v="76"/>
    <x v="0"/>
    <n v="228000"/>
    <n v="152"/>
    <n v="3000"/>
  </r>
  <r>
    <n v="13658"/>
    <x v="1"/>
    <x v="10"/>
    <n v="6"/>
    <n v="10"/>
    <s v="Pasto"/>
    <x v="0"/>
    <n v="77"/>
    <n v="77"/>
    <x v="0"/>
    <n v="231000"/>
    <n v="154"/>
    <n v="3000"/>
  </r>
  <r>
    <n v="13659"/>
    <x v="1"/>
    <x v="4"/>
    <n v="12"/>
    <n v="6"/>
    <s v="Cali"/>
    <x v="5"/>
    <n v="84"/>
    <n v="84"/>
    <x v="3"/>
    <n v="462000"/>
    <n v="294"/>
    <n v="5500"/>
  </r>
  <r>
    <n v="13660"/>
    <x v="1"/>
    <x v="6"/>
    <n v="1"/>
    <n v="3"/>
    <s v="Cúcuta"/>
    <x v="3"/>
    <n v="54"/>
    <n v="54"/>
    <x v="2"/>
    <n v="475200"/>
    <n v="205.2"/>
    <n v="8800"/>
  </r>
  <r>
    <n v="13661"/>
    <x v="1"/>
    <x v="9"/>
    <n v="3"/>
    <n v="1"/>
    <s v="Valledupar"/>
    <x v="3"/>
    <n v="52"/>
    <n v="52"/>
    <x v="1"/>
    <n v="364000"/>
    <n v="208"/>
    <n v="7000"/>
  </r>
  <r>
    <n v="13662"/>
    <x v="1"/>
    <x v="10"/>
    <n v="6"/>
    <n v="29"/>
    <s v="Cali"/>
    <x v="3"/>
    <n v="249"/>
    <n v="249"/>
    <x v="2"/>
    <n v="1867500"/>
    <n v="622.5"/>
    <n v="7500"/>
  </r>
  <r>
    <n v="13663"/>
    <x v="1"/>
    <x v="5"/>
    <n v="9"/>
    <n v="11"/>
    <s v="Pasto"/>
    <x v="3"/>
    <n v="80"/>
    <n v="80"/>
    <x v="3"/>
    <n v="440000"/>
    <n v="280"/>
    <n v="5500"/>
  </r>
  <r>
    <n v="13664"/>
    <x v="1"/>
    <x v="0"/>
    <n v="11"/>
    <n v="25"/>
    <s v="Popayán"/>
    <x v="4"/>
    <n v="98"/>
    <n v="98"/>
    <x v="1"/>
    <n v="686000"/>
    <n v="392"/>
    <n v="7000"/>
  </r>
  <r>
    <n v="13665"/>
    <x v="1"/>
    <x v="4"/>
    <n v="12"/>
    <n v="28"/>
    <s v="Santa Marta"/>
    <x v="3"/>
    <n v="95"/>
    <n v="95"/>
    <x v="0"/>
    <n v="285000"/>
    <n v="190"/>
    <n v="3000"/>
  </r>
  <r>
    <n v="13666"/>
    <x v="1"/>
    <x v="6"/>
    <n v="1"/>
    <n v="20"/>
    <s v="Cúcuta"/>
    <x v="0"/>
    <n v="206"/>
    <n v="206"/>
    <x v="3"/>
    <n v="885800"/>
    <n v="473.8"/>
    <n v="4300"/>
  </r>
  <r>
    <n v="13667"/>
    <x v="1"/>
    <x v="8"/>
    <n v="5"/>
    <n v="21"/>
    <s v="Montería"/>
    <x v="1"/>
    <n v="209"/>
    <n v="209"/>
    <x v="2"/>
    <n v="1567500"/>
    <n v="522.5"/>
    <n v="7500"/>
  </r>
  <r>
    <n v="13668"/>
    <x v="1"/>
    <x v="0"/>
    <n v="11"/>
    <n v="19"/>
    <s v="Valledupar"/>
    <x v="0"/>
    <n v="229"/>
    <n v="229"/>
    <x v="2"/>
    <n v="1717500"/>
    <n v="572.5"/>
    <n v="7500"/>
  </r>
  <r>
    <n v="13669"/>
    <x v="1"/>
    <x v="0"/>
    <n v="11"/>
    <n v="23"/>
    <s v="Villavicencio"/>
    <x v="0"/>
    <n v="116"/>
    <n v="116"/>
    <x v="3"/>
    <n v="638000"/>
    <n v="406"/>
    <n v="5500"/>
  </r>
  <r>
    <n v="13670"/>
    <x v="1"/>
    <x v="7"/>
    <n v="2"/>
    <n v="27"/>
    <s v="Valledupar"/>
    <x v="0"/>
    <n v="85"/>
    <n v="85"/>
    <x v="2"/>
    <n v="748000"/>
    <n v="323"/>
    <n v="8800"/>
  </r>
  <r>
    <n v="13671"/>
    <x v="1"/>
    <x v="7"/>
    <n v="2"/>
    <n v="22"/>
    <s v="Bogotá"/>
    <x v="2"/>
    <n v="260"/>
    <n v="260"/>
    <x v="3"/>
    <n v="1118000"/>
    <n v="598"/>
    <n v="4300"/>
  </r>
  <r>
    <n v="13672"/>
    <x v="1"/>
    <x v="6"/>
    <n v="1"/>
    <n v="14"/>
    <s v="Pereira"/>
    <x v="0"/>
    <n v="110"/>
    <n v="110"/>
    <x v="2"/>
    <n v="968000"/>
    <n v="418"/>
    <n v="8800"/>
  </r>
  <r>
    <n v="13673"/>
    <x v="1"/>
    <x v="2"/>
    <n v="4"/>
    <n v="19"/>
    <s v="Santa Marta"/>
    <x v="4"/>
    <n v="237"/>
    <n v="237"/>
    <x v="2"/>
    <n v="1777500"/>
    <n v="592.5"/>
    <n v="7500"/>
  </r>
  <r>
    <n v="13674"/>
    <x v="1"/>
    <x v="9"/>
    <n v="3"/>
    <n v="25"/>
    <s v="Sincelejo"/>
    <x v="5"/>
    <n v="267"/>
    <n v="267"/>
    <x v="2"/>
    <n v="2002500"/>
    <n v="667.5"/>
    <n v="7500"/>
  </r>
  <r>
    <n v="13675"/>
    <x v="1"/>
    <x v="3"/>
    <n v="8"/>
    <n v="27"/>
    <s v="Montería"/>
    <x v="5"/>
    <n v="95"/>
    <n v="95"/>
    <x v="2"/>
    <n v="836000"/>
    <n v="361"/>
    <n v="8800"/>
  </r>
  <r>
    <n v="13676"/>
    <x v="1"/>
    <x v="7"/>
    <n v="2"/>
    <n v="27"/>
    <s v="Cartagena"/>
    <x v="2"/>
    <n v="81"/>
    <n v="81"/>
    <x v="2"/>
    <n v="712800"/>
    <n v="307.8"/>
    <n v="8800"/>
  </r>
  <r>
    <n v="13677"/>
    <x v="1"/>
    <x v="2"/>
    <n v="4"/>
    <n v="11"/>
    <s v="Cúcuta"/>
    <x v="2"/>
    <n v="222"/>
    <n v="222"/>
    <x v="2"/>
    <n v="1665000"/>
    <n v="555"/>
    <n v="7500"/>
  </r>
  <r>
    <n v="13678"/>
    <x v="1"/>
    <x v="2"/>
    <n v="4"/>
    <n v="11"/>
    <s v="Ibagué"/>
    <x v="1"/>
    <n v="57"/>
    <n v="57"/>
    <x v="0"/>
    <n v="171000"/>
    <n v="114"/>
    <n v="3000"/>
  </r>
  <r>
    <n v="13679"/>
    <x v="1"/>
    <x v="0"/>
    <n v="11"/>
    <n v="21"/>
    <s v="Cali"/>
    <x v="3"/>
    <n v="129"/>
    <n v="129"/>
    <x v="1"/>
    <n v="903000"/>
    <n v="516"/>
    <n v="7000"/>
  </r>
  <r>
    <n v="13680"/>
    <x v="1"/>
    <x v="10"/>
    <n v="6"/>
    <n v="1"/>
    <s v="Santa Marta"/>
    <x v="3"/>
    <n v="58"/>
    <n v="58"/>
    <x v="0"/>
    <n v="174000"/>
    <n v="116"/>
    <n v="3000"/>
  </r>
  <r>
    <n v="13681"/>
    <x v="1"/>
    <x v="9"/>
    <n v="3"/>
    <n v="16"/>
    <s v="Montería"/>
    <x v="5"/>
    <n v="56"/>
    <n v="56"/>
    <x v="0"/>
    <n v="168000"/>
    <n v="112"/>
    <n v="3000"/>
  </r>
  <r>
    <n v="13682"/>
    <x v="1"/>
    <x v="2"/>
    <n v="4"/>
    <n v="26"/>
    <s v="Cartagena"/>
    <x v="4"/>
    <n v="238"/>
    <n v="238"/>
    <x v="2"/>
    <n v="1785000"/>
    <n v="595"/>
    <n v="7500"/>
  </r>
  <r>
    <n v="13683"/>
    <x v="1"/>
    <x v="0"/>
    <n v="11"/>
    <n v="14"/>
    <s v="Villavicencio"/>
    <x v="2"/>
    <n v="109"/>
    <n v="109"/>
    <x v="0"/>
    <n v="327000"/>
    <n v="218"/>
    <n v="3000"/>
  </r>
  <r>
    <n v="13684"/>
    <x v="1"/>
    <x v="8"/>
    <n v="5"/>
    <n v="28"/>
    <s v="Pasto"/>
    <x v="5"/>
    <n v="85"/>
    <n v="85"/>
    <x v="1"/>
    <n v="595000"/>
    <n v="340"/>
    <n v="7000"/>
  </r>
  <r>
    <n v="13685"/>
    <x v="1"/>
    <x v="2"/>
    <n v="4"/>
    <n v="13"/>
    <s v="Cartagena"/>
    <x v="3"/>
    <n v="56"/>
    <n v="56"/>
    <x v="1"/>
    <n v="392000"/>
    <n v="224"/>
    <n v="7000"/>
  </r>
  <r>
    <n v="13686"/>
    <x v="1"/>
    <x v="9"/>
    <n v="3"/>
    <n v="29"/>
    <s v="Valledupar"/>
    <x v="5"/>
    <n v="82"/>
    <n v="82"/>
    <x v="0"/>
    <n v="246000"/>
    <n v="164"/>
    <n v="3000"/>
  </r>
  <r>
    <n v="13687"/>
    <x v="1"/>
    <x v="7"/>
    <n v="2"/>
    <n v="23"/>
    <s v="Neiva"/>
    <x v="4"/>
    <n v="239"/>
    <n v="239"/>
    <x v="3"/>
    <n v="1027700"/>
    <n v="549.70000000000005"/>
    <n v="4300"/>
  </r>
  <r>
    <n v="13688"/>
    <x v="1"/>
    <x v="2"/>
    <n v="4"/>
    <n v="16"/>
    <s v="Montería"/>
    <x v="4"/>
    <n v="98"/>
    <n v="98"/>
    <x v="3"/>
    <n v="539000"/>
    <n v="343"/>
    <n v="5500"/>
  </r>
  <r>
    <n v="13689"/>
    <x v="1"/>
    <x v="9"/>
    <n v="3"/>
    <n v="5"/>
    <s v="Valledupar"/>
    <x v="0"/>
    <n v="99"/>
    <n v="99"/>
    <x v="3"/>
    <n v="544500"/>
    <n v="346.5"/>
    <n v="5500"/>
  </r>
  <r>
    <n v="13690"/>
    <x v="1"/>
    <x v="4"/>
    <n v="12"/>
    <n v="9"/>
    <s v="Valledupar"/>
    <x v="5"/>
    <n v="262"/>
    <n v="262"/>
    <x v="2"/>
    <n v="1965000"/>
    <n v="655"/>
    <n v="7500"/>
  </r>
  <r>
    <n v="13691"/>
    <x v="1"/>
    <x v="3"/>
    <n v="8"/>
    <n v="2"/>
    <s v="Pereira"/>
    <x v="0"/>
    <n v="262"/>
    <n v="262"/>
    <x v="3"/>
    <n v="1126600"/>
    <n v="602.6"/>
    <n v="4300"/>
  </r>
  <r>
    <n v="13692"/>
    <x v="1"/>
    <x v="6"/>
    <n v="1"/>
    <n v="18"/>
    <s v="Cartagena"/>
    <x v="2"/>
    <n v="287"/>
    <n v="287"/>
    <x v="3"/>
    <n v="1234100"/>
    <n v="660.1"/>
    <n v="4300"/>
  </r>
  <r>
    <n v="13693"/>
    <x v="1"/>
    <x v="10"/>
    <n v="6"/>
    <n v="1"/>
    <s v="Medellín"/>
    <x v="3"/>
    <n v="80"/>
    <n v="80"/>
    <x v="0"/>
    <n v="240000"/>
    <n v="160"/>
    <n v="3000"/>
  </r>
  <r>
    <n v="13694"/>
    <x v="1"/>
    <x v="9"/>
    <n v="3"/>
    <n v="25"/>
    <s v="Bogotá"/>
    <x v="3"/>
    <n v="79"/>
    <n v="79"/>
    <x v="0"/>
    <n v="237000"/>
    <n v="158"/>
    <n v="3000"/>
  </r>
  <r>
    <n v="13695"/>
    <x v="1"/>
    <x v="2"/>
    <n v="4"/>
    <n v="21"/>
    <s v="Manizales"/>
    <x v="5"/>
    <n v="89"/>
    <n v="89"/>
    <x v="0"/>
    <n v="267000"/>
    <n v="178"/>
    <n v="3000"/>
  </r>
  <r>
    <n v="13696"/>
    <x v="1"/>
    <x v="11"/>
    <n v="7"/>
    <n v="22"/>
    <s v="Valledupar"/>
    <x v="5"/>
    <n v="97"/>
    <n v="97"/>
    <x v="1"/>
    <n v="679000"/>
    <n v="388"/>
    <n v="7000"/>
  </r>
  <r>
    <n v="13697"/>
    <x v="1"/>
    <x v="4"/>
    <n v="12"/>
    <n v="21"/>
    <s v="Sincelejo"/>
    <x v="5"/>
    <n v="124"/>
    <n v="124"/>
    <x v="1"/>
    <n v="868000"/>
    <n v="496"/>
    <n v="7000"/>
  </r>
  <r>
    <n v="13698"/>
    <x v="1"/>
    <x v="6"/>
    <n v="1"/>
    <n v="27"/>
    <s v="Bucaramanga"/>
    <x v="5"/>
    <n v="247"/>
    <n v="247"/>
    <x v="3"/>
    <n v="1062100"/>
    <n v="568.1"/>
    <n v="4300"/>
  </r>
  <r>
    <n v="13699"/>
    <x v="1"/>
    <x v="5"/>
    <n v="9"/>
    <n v="10"/>
    <s v="Valledupar"/>
    <x v="2"/>
    <n v="233"/>
    <n v="233"/>
    <x v="2"/>
    <n v="1747500"/>
    <n v="582.5"/>
    <n v="7500"/>
  </r>
  <r>
    <n v="13700"/>
    <x v="1"/>
    <x v="3"/>
    <n v="8"/>
    <n v="28"/>
    <s v="Neiva"/>
    <x v="1"/>
    <n v="211"/>
    <n v="211"/>
    <x v="3"/>
    <n v="907300"/>
    <n v="485.3"/>
    <n v="4300"/>
  </r>
  <r>
    <n v="13701"/>
    <x v="1"/>
    <x v="10"/>
    <n v="6"/>
    <n v="19"/>
    <s v="Cúcuta"/>
    <x v="4"/>
    <n v="109"/>
    <n v="109"/>
    <x v="3"/>
    <n v="599500"/>
    <n v="381.5"/>
    <n v="5500"/>
  </r>
  <r>
    <n v="13702"/>
    <x v="1"/>
    <x v="10"/>
    <n v="6"/>
    <n v="20"/>
    <s v="Manizales"/>
    <x v="4"/>
    <n v="115"/>
    <n v="115"/>
    <x v="0"/>
    <n v="345000"/>
    <n v="230"/>
    <n v="3000"/>
  </r>
  <r>
    <n v="13703"/>
    <x v="1"/>
    <x v="10"/>
    <n v="6"/>
    <n v="15"/>
    <s v="Bogotá"/>
    <x v="3"/>
    <n v="109"/>
    <n v="109"/>
    <x v="1"/>
    <n v="763000"/>
    <n v="436"/>
    <n v="7000"/>
  </r>
  <r>
    <n v="13704"/>
    <x v="1"/>
    <x v="3"/>
    <n v="8"/>
    <n v="9"/>
    <s v="Bogotá"/>
    <x v="2"/>
    <n v="209"/>
    <n v="209"/>
    <x v="3"/>
    <n v="898700"/>
    <n v="480.7"/>
    <n v="4300"/>
  </r>
  <r>
    <n v="13705"/>
    <x v="1"/>
    <x v="5"/>
    <n v="9"/>
    <n v="21"/>
    <s v="Palmira"/>
    <x v="4"/>
    <n v="97"/>
    <n v="97"/>
    <x v="0"/>
    <n v="291000"/>
    <n v="194"/>
    <n v="3000"/>
  </r>
  <r>
    <n v="13706"/>
    <x v="1"/>
    <x v="8"/>
    <n v="5"/>
    <n v="2"/>
    <s v="Villavicencio"/>
    <x v="3"/>
    <n v="106"/>
    <n v="106"/>
    <x v="1"/>
    <n v="742000"/>
    <n v="424"/>
    <n v="7000"/>
  </r>
  <r>
    <n v="13707"/>
    <x v="1"/>
    <x v="1"/>
    <n v="10"/>
    <n v="4"/>
    <s v="Cartagena"/>
    <x v="0"/>
    <n v="62"/>
    <n v="62"/>
    <x v="0"/>
    <n v="186000"/>
    <n v="124"/>
    <n v="3000"/>
  </r>
  <r>
    <n v="13708"/>
    <x v="1"/>
    <x v="0"/>
    <n v="11"/>
    <n v="1"/>
    <s v="Manizales"/>
    <x v="2"/>
    <n v="109"/>
    <n v="109"/>
    <x v="1"/>
    <n v="763000"/>
    <n v="436"/>
    <n v="7000"/>
  </r>
  <r>
    <n v="13709"/>
    <x v="1"/>
    <x v="10"/>
    <n v="6"/>
    <n v="1"/>
    <s v="Cartagena"/>
    <x v="5"/>
    <n v="109"/>
    <n v="109"/>
    <x v="3"/>
    <n v="599500"/>
    <n v="381.5"/>
    <n v="5500"/>
  </r>
  <r>
    <n v="13710"/>
    <x v="1"/>
    <x v="1"/>
    <n v="10"/>
    <n v="1"/>
    <s v="Neiva"/>
    <x v="0"/>
    <n v="232"/>
    <n v="232"/>
    <x v="2"/>
    <n v="1740000"/>
    <n v="580"/>
    <n v="7500"/>
  </r>
  <r>
    <n v="13711"/>
    <x v="1"/>
    <x v="2"/>
    <n v="4"/>
    <n v="25"/>
    <s v="Santa Marta"/>
    <x v="3"/>
    <n v="72"/>
    <n v="72"/>
    <x v="3"/>
    <n v="396000"/>
    <n v="252"/>
    <n v="5500"/>
  </r>
  <r>
    <n v="13712"/>
    <x v="1"/>
    <x v="5"/>
    <n v="9"/>
    <n v="4"/>
    <s v="Popayán"/>
    <x v="5"/>
    <n v="113"/>
    <n v="113"/>
    <x v="0"/>
    <n v="339000"/>
    <n v="226"/>
    <n v="3000"/>
  </r>
  <r>
    <n v="13713"/>
    <x v="1"/>
    <x v="1"/>
    <n v="10"/>
    <n v="9"/>
    <s v="Ibagué"/>
    <x v="1"/>
    <n v="115"/>
    <n v="115"/>
    <x v="1"/>
    <n v="805000"/>
    <n v="460"/>
    <n v="7000"/>
  </r>
  <r>
    <n v="13714"/>
    <x v="1"/>
    <x v="9"/>
    <n v="3"/>
    <n v="1"/>
    <s v="Sincelejo"/>
    <x v="5"/>
    <n v="102"/>
    <n v="102"/>
    <x v="3"/>
    <n v="561000"/>
    <n v="357"/>
    <n v="5500"/>
  </r>
  <r>
    <n v="13715"/>
    <x v="1"/>
    <x v="2"/>
    <n v="4"/>
    <n v="23"/>
    <s v="Popayán"/>
    <x v="5"/>
    <n v="126"/>
    <n v="126"/>
    <x v="1"/>
    <n v="882000"/>
    <n v="504"/>
    <n v="7000"/>
  </r>
  <r>
    <n v="13716"/>
    <x v="1"/>
    <x v="9"/>
    <n v="3"/>
    <n v="23"/>
    <s v="Pereira"/>
    <x v="0"/>
    <n v="50"/>
    <n v="50"/>
    <x v="3"/>
    <n v="275000"/>
    <n v="175"/>
    <n v="5500"/>
  </r>
  <r>
    <n v="13717"/>
    <x v="1"/>
    <x v="6"/>
    <n v="1"/>
    <n v="17"/>
    <s v="Cali"/>
    <x v="3"/>
    <n v="232"/>
    <n v="232"/>
    <x v="0"/>
    <n v="556800"/>
    <n v="324.8"/>
    <n v="2400"/>
  </r>
  <r>
    <n v="13718"/>
    <x v="1"/>
    <x v="4"/>
    <n v="12"/>
    <n v="23"/>
    <s v="Manizales"/>
    <x v="5"/>
    <n v="164"/>
    <n v="164"/>
    <x v="1"/>
    <n v="1148000"/>
    <n v="656"/>
    <n v="7000"/>
  </r>
  <r>
    <n v="13719"/>
    <x v="1"/>
    <x v="1"/>
    <n v="10"/>
    <n v="21"/>
    <s v="Cartagena"/>
    <x v="3"/>
    <n v="73"/>
    <n v="73"/>
    <x v="0"/>
    <n v="219000"/>
    <n v="146"/>
    <n v="3000"/>
  </r>
  <r>
    <n v="13720"/>
    <x v="1"/>
    <x v="10"/>
    <n v="6"/>
    <n v="29"/>
    <s v="Cali"/>
    <x v="2"/>
    <n v="227"/>
    <n v="227"/>
    <x v="2"/>
    <n v="1702500"/>
    <n v="567.5"/>
    <n v="7500"/>
  </r>
  <r>
    <n v="13721"/>
    <x v="1"/>
    <x v="0"/>
    <n v="11"/>
    <n v="30"/>
    <s v="Santa Marta"/>
    <x v="2"/>
    <n v="66"/>
    <n v="66"/>
    <x v="3"/>
    <n v="363000"/>
    <n v="231"/>
    <n v="5500"/>
  </r>
  <r>
    <n v="13722"/>
    <x v="1"/>
    <x v="7"/>
    <n v="2"/>
    <n v="17"/>
    <s v="Popayán"/>
    <x v="2"/>
    <n v="86"/>
    <n v="86"/>
    <x v="2"/>
    <n v="756800"/>
    <n v="326.8"/>
    <n v="8800"/>
  </r>
  <r>
    <n v="13723"/>
    <x v="1"/>
    <x v="7"/>
    <n v="2"/>
    <n v="23"/>
    <s v="Medellín"/>
    <x v="2"/>
    <n v="279"/>
    <n v="279"/>
    <x v="0"/>
    <n v="669600"/>
    <n v="390.6"/>
    <n v="2400"/>
  </r>
  <r>
    <n v="13724"/>
    <x v="1"/>
    <x v="2"/>
    <n v="4"/>
    <n v="9"/>
    <s v="Bogotá"/>
    <x v="1"/>
    <n v="111"/>
    <n v="111"/>
    <x v="3"/>
    <n v="610500"/>
    <n v="388.5"/>
    <n v="5500"/>
  </r>
  <r>
    <n v="13725"/>
    <x v="1"/>
    <x v="10"/>
    <n v="6"/>
    <n v="6"/>
    <s v="Ibagué"/>
    <x v="2"/>
    <n v="58"/>
    <n v="58"/>
    <x v="1"/>
    <n v="406000"/>
    <n v="232"/>
    <n v="7000"/>
  </r>
  <r>
    <n v="13726"/>
    <x v="1"/>
    <x v="1"/>
    <n v="10"/>
    <n v="3"/>
    <s v="Santa Marta"/>
    <x v="0"/>
    <n v="200"/>
    <n v="200"/>
    <x v="2"/>
    <n v="1500000"/>
    <n v="500"/>
    <n v="7500"/>
  </r>
  <r>
    <n v="13727"/>
    <x v="1"/>
    <x v="10"/>
    <n v="6"/>
    <n v="28"/>
    <s v="Manizales"/>
    <x v="5"/>
    <n v="289"/>
    <n v="289"/>
    <x v="2"/>
    <n v="2167500"/>
    <n v="722.5"/>
    <n v="7500"/>
  </r>
  <r>
    <n v="13728"/>
    <x v="1"/>
    <x v="5"/>
    <n v="9"/>
    <n v="26"/>
    <s v="Villavicencio"/>
    <x v="3"/>
    <n v="270"/>
    <n v="270"/>
    <x v="2"/>
    <n v="2025000"/>
    <n v="675"/>
    <n v="7500"/>
  </r>
  <r>
    <n v="13729"/>
    <x v="1"/>
    <x v="4"/>
    <n v="12"/>
    <n v="24"/>
    <s v="Pasto"/>
    <x v="4"/>
    <n v="90"/>
    <n v="90"/>
    <x v="1"/>
    <n v="630000"/>
    <n v="360"/>
    <n v="7000"/>
  </r>
  <r>
    <n v="13730"/>
    <x v="1"/>
    <x v="0"/>
    <n v="11"/>
    <n v="24"/>
    <s v="Popayán"/>
    <x v="1"/>
    <n v="77"/>
    <n v="77"/>
    <x v="1"/>
    <n v="539000"/>
    <n v="308"/>
    <n v="7000"/>
  </r>
  <r>
    <n v="13731"/>
    <x v="1"/>
    <x v="3"/>
    <n v="8"/>
    <n v="28"/>
    <s v="Bucaramanga"/>
    <x v="1"/>
    <n v="229"/>
    <n v="229"/>
    <x v="0"/>
    <n v="549600"/>
    <n v="320.60000000000002"/>
    <n v="2400"/>
  </r>
  <r>
    <n v="13732"/>
    <x v="1"/>
    <x v="4"/>
    <n v="12"/>
    <n v="4"/>
    <s v="Popayán"/>
    <x v="4"/>
    <n v="82"/>
    <n v="82"/>
    <x v="0"/>
    <n v="246000"/>
    <n v="164"/>
    <n v="3000"/>
  </r>
  <r>
    <n v="13733"/>
    <x v="1"/>
    <x v="1"/>
    <n v="10"/>
    <n v="2"/>
    <s v="Barranquilla"/>
    <x v="0"/>
    <n v="156"/>
    <n v="156"/>
    <x v="1"/>
    <n v="1092000"/>
    <n v="624"/>
    <n v="7000"/>
  </r>
  <r>
    <n v="13734"/>
    <x v="1"/>
    <x v="3"/>
    <n v="8"/>
    <n v="1"/>
    <s v="Palmira"/>
    <x v="2"/>
    <n v="218"/>
    <n v="218"/>
    <x v="3"/>
    <n v="937400"/>
    <n v="501.4"/>
    <n v="4300"/>
  </r>
  <r>
    <n v="13735"/>
    <x v="1"/>
    <x v="0"/>
    <n v="11"/>
    <n v="3"/>
    <s v="Pereira"/>
    <x v="1"/>
    <n v="90"/>
    <n v="90"/>
    <x v="1"/>
    <n v="630000"/>
    <n v="360"/>
    <n v="7000"/>
  </r>
  <r>
    <n v="13736"/>
    <x v="1"/>
    <x v="6"/>
    <n v="1"/>
    <n v="18"/>
    <s v="Pereira"/>
    <x v="5"/>
    <n v="286"/>
    <n v="286"/>
    <x v="3"/>
    <n v="1229800"/>
    <n v="657.8"/>
    <n v="4300"/>
  </r>
  <r>
    <n v="13737"/>
    <x v="1"/>
    <x v="6"/>
    <n v="1"/>
    <n v="24"/>
    <s v="Pereira"/>
    <x v="5"/>
    <n v="291"/>
    <n v="291"/>
    <x v="0"/>
    <n v="698400"/>
    <n v="407.4"/>
    <n v="2400"/>
  </r>
  <r>
    <n v="13738"/>
    <x v="1"/>
    <x v="11"/>
    <n v="7"/>
    <n v="11"/>
    <s v="Armenia"/>
    <x v="5"/>
    <n v="97"/>
    <n v="97"/>
    <x v="1"/>
    <n v="679000"/>
    <n v="388"/>
    <n v="7000"/>
  </r>
  <r>
    <n v="13739"/>
    <x v="1"/>
    <x v="6"/>
    <n v="1"/>
    <n v="23"/>
    <s v="Pasto"/>
    <x v="4"/>
    <n v="85"/>
    <n v="85"/>
    <x v="1"/>
    <n v="595000"/>
    <n v="340"/>
    <n v="7000"/>
  </r>
  <r>
    <n v="13740"/>
    <x v="1"/>
    <x v="7"/>
    <n v="2"/>
    <n v="17"/>
    <s v="Cúcuta"/>
    <x v="3"/>
    <n v="297"/>
    <n v="297"/>
    <x v="3"/>
    <n v="1277100"/>
    <n v="683.1"/>
    <n v="4300"/>
  </r>
  <r>
    <n v="13741"/>
    <x v="1"/>
    <x v="11"/>
    <n v="7"/>
    <n v="6"/>
    <s v="Valledupar"/>
    <x v="3"/>
    <n v="217"/>
    <n v="217"/>
    <x v="0"/>
    <n v="520800"/>
    <n v="303.8"/>
    <n v="2400"/>
  </r>
  <r>
    <n v="13742"/>
    <x v="1"/>
    <x v="3"/>
    <n v="8"/>
    <n v="3"/>
    <s v="Manizales"/>
    <x v="0"/>
    <n v="107"/>
    <n v="107"/>
    <x v="2"/>
    <n v="941600"/>
    <n v="406.6"/>
    <n v="8800"/>
  </r>
  <r>
    <n v="13743"/>
    <x v="1"/>
    <x v="5"/>
    <n v="9"/>
    <n v="30"/>
    <s v="Montería"/>
    <x v="1"/>
    <n v="238"/>
    <n v="238"/>
    <x v="2"/>
    <n v="1785000"/>
    <n v="595"/>
    <n v="7500"/>
  </r>
  <r>
    <n v="13744"/>
    <x v="1"/>
    <x v="10"/>
    <n v="6"/>
    <n v="22"/>
    <s v="Medellín"/>
    <x v="1"/>
    <n v="101"/>
    <n v="101"/>
    <x v="3"/>
    <n v="555500"/>
    <n v="353.5"/>
    <n v="5500"/>
  </r>
  <r>
    <n v="13745"/>
    <x v="1"/>
    <x v="1"/>
    <n v="10"/>
    <n v="17"/>
    <s v="Pasto"/>
    <x v="3"/>
    <n v="104"/>
    <n v="104"/>
    <x v="3"/>
    <n v="572000"/>
    <n v="364"/>
    <n v="5500"/>
  </r>
  <r>
    <n v="13746"/>
    <x v="1"/>
    <x v="3"/>
    <n v="8"/>
    <n v="17"/>
    <s v="Popayán"/>
    <x v="3"/>
    <n v="217"/>
    <n v="217"/>
    <x v="3"/>
    <n v="933100"/>
    <n v="499.1"/>
    <n v="4300"/>
  </r>
  <r>
    <n v="13747"/>
    <x v="1"/>
    <x v="2"/>
    <n v="4"/>
    <n v="16"/>
    <s v="Valledupar"/>
    <x v="3"/>
    <n v="179"/>
    <n v="179"/>
    <x v="1"/>
    <n v="1253000"/>
    <n v="716"/>
    <n v="7000"/>
  </r>
  <r>
    <n v="13748"/>
    <x v="1"/>
    <x v="10"/>
    <n v="6"/>
    <n v="11"/>
    <s v="Pasto"/>
    <x v="5"/>
    <n v="57"/>
    <n v="57"/>
    <x v="0"/>
    <n v="171000"/>
    <n v="114"/>
    <n v="3000"/>
  </r>
  <r>
    <n v="13749"/>
    <x v="1"/>
    <x v="10"/>
    <n v="6"/>
    <n v="19"/>
    <s v="Pasto"/>
    <x v="1"/>
    <n v="82"/>
    <n v="82"/>
    <x v="3"/>
    <n v="451000"/>
    <n v="287"/>
    <n v="5500"/>
  </r>
  <r>
    <n v="13750"/>
    <x v="1"/>
    <x v="8"/>
    <n v="5"/>
    <n v="13"/>
    <s v="Bucaramanga"/>
    <x v="5"/>
    <n v="230"/>
    <n v="230"/>
    <x v="2"/>
    <n v="1725000"/>
    <n v="575"/>
    <n v="7500"/>
  </r>
  <r>
    <n v="13751"/>
    <x v="1"/>
    <x v="9"/>
    <n v="3"/>
    <n v="19"/>
    <s v="Popayán"/>
    <x v="3"/>
    <n v="143"/>
    <n v="143"/>
    <x v="1"/>
    <n v="1001000"/>
    <n v="572"/>
    <n v="7000"/>
  </r>
  <r>
    <n v="13752"/>
    <x v="1"/>
    <x v="7"/>
    <n v="2"/>
    <n v="20"/>
    <s v="Cartagena"/>
    <x v="3"/>
    <n v="116"/>
    <n v="116"/>
    <x v="2"/>
    <n v="1020800"/>
    <n v="440.8"/>
    <n v="8800"/>
  </r>
  <r>
    <n v="13753"/>
    <x v="1"/>
    <x v="7"/>
    <n v="2"/>
    <n v="24"/>
    <s v="Santa Marta"/>
    <x v="2"/>
    <n v="96"/>
    <n v="96"/>
    <x v="1"/>
    <n v="672000"/>
    <n v="384"/>
    <n v="7000"/>
  </r>
  <r>
    <n v="13754"/>
    <x v="1"/>
    <x v="10"/>
    <n v="6"/>
    <n v="13"/>
    <s v="Santa Marta"/>
    <x v="2"/>
    <n v="248"/>
    <n v="248"/>
    <x v="2"/>
    <n v="1860000"/>
    <n v="620"/>
    <n v="7500"/>
  </r>
  <r>
    <n v="13755"/>
    <x v="1"/>
    <x v="11"/>
    <n v="7"/>
    <n v="25"/>
    <s v="Cartagena"/>
    <x v="0"/>
    <n v="123"/>
    <n v="123"/>
    <x v="1"/>
    <n v="861000"/>
    <n v="492"/>
    <n v="7000"/>
  </r>
  <r>
    <n v="13756"/>
    <x v="1"/>
    <x v="1"/>
    <n v="10"/>
    <n v="18"/>
    <s v="Santa Marta"/>
    <x v="2"/>
    <n v="140"/>
    <n v="140"/>
    <x v="1"/>
    <n v="980000"/>
    <n v="560"/>
    <n v="7000"/>
  </r>
  <r>
    <n v="13757"/>
    <x v="1"/>
    <x v="1"/>
    <n v="10"/>
    <n v="14"/>
    <s v="Manizales"/>
    <x v="5"/>
    <n v="103"/>
    <n v="103"/>
    <x v="0"/>
    <n v="309000"/>
    <n v="206"/>
    <n v="3000"/>
  </r>
  <r>
    <n v="13758"/>
    <x v="1"/>
    <x v="8"/>
    <n v="5"/>
    <n v="17"/>
    <s v="Cúcuta"/>
    <x v="3"/>
    <n v="117"/>
    <n v="117"/>
    <x v="1"/>
    <n v="819000"/>
    <n v="468"/>
    <n v="7000"/>
  </r>
  <r>
    <n v="13759"/>
    <x v="1"/>
    <x v="5"/>
    <n v="9"/>
    <n v="21"/>
    <s v="Bogotá"/>
    <x v="3"/>
    <n v="85"/>
    <n v="85"/>
    <x v="3"/>
    <n v="467500"/>
    <n v="297.5"/>
    <n v="5500"/>
  </r>
  <r>
    <n v="13760"/>
    <x v="1"/>
    <x v="2"/>
    <n v="4"/>
    <n v="12"/>
    <s v="Cúcuta"/>
    <x v="5"/>
    <n v="72"/>
    <n v="72"/>
    <x v="0"/>
    <n v="216000"/>
    <n v="144"/>
    <n v="3000"/>
  </r>
  <r>
    <n v="13761"/>
    <x v="1"/>
    <x v="9"/>
    <n v="3"/>
    <n v="16"/>
    <s v="Armenia"/>
    <x v="0"/>
    <n v="104"/>
    <n v="104"/>
    <x v="3"/>
    <n v="572000"/>
    <n v="364"/>
    <n v="5500"/>
  </r>
  <r>
    <n v="13762"/>
    <x v="1"/>
    <x v="0"/>
    <n v="11"/>
    <n v="25"/>
    <s v="Manizales"/>
    <x v="4"/>
    <n v="269"/>
    <n v="269"/>
    <x v="2"/>
    <n v="2017500"/>
    <n v="672.5"/>
    <n v="7500"/>
  </r>
  <r>
    <n v="13763"/>
    <x v="1"/>
    <x v="5"/>
    <n v="9"/>
    <n v="16"/>
    <s v="Montería"/>
    <x v="2"/>
    <n v="55"/>
    <n v="55"/>
    <x v="3"/>
    <n v="302500"/>
    <n v="192.5"/>
    <n v="5500"/>
  </r>
  <r>
    <n v="13764"/>
    <x v="1"/>
    <x v="0"/>
    <n v="11"/>
    <n v="2"/>
    <s v="Montería"/>
    <x v="0"/>
    <n v="273"/>
    <n v="273"/>
    <x v="2"/>
    <n v="2047500"/>
    <n v="682.5"/>
    <n v="7500"/>
  </r>
  <r>
    <n v="13765"/>
    <x v="1"/>
    <x v="10"/>
    <n v="6"/>
    <n v="6"/>
    <s v="Montería"/>
    <x v="3"/>
    <n v="217"/>
    <n v="217"/>
    <x v="2"/>
    <n v="1627500"/>
    <n v="542.5"/>
    <n v="7500"/>
  </r>
  <r>
    <n v="13766"/>
    <x v="1"/>
    <x v="8"/>
    <n v="5"/>
    <n v="9"/>
    <s v="Medellín"/>
    <x v="3"/>
    <n v="277"/>
    <n v="277"/>
    <x v="2"/>
    <n v="2077500"/>
    <n v="692.5"/>
    <n v="7500"/>
  </r>
  <r>
    <n v="13767"/>
    <x v="1"/>
    <x v="6"/>
    <n v="1"/>
    <n v="9"/>
    <s v="Cúcuta"/>
    <x v="0"/>
    <n v="254"/>
    <n v="254"/>
    <x v="3"/>
    <n v="1092200"/>
    <n v="584.20000000000005"/>
    <n v="4300"/>
  </r>
  <r>
    <n v="13768"/>
    <x v="1"/>
    <x v="6"/>
    <n v="1"/>
    <n v="24"/>
    <s v="Popayán"/>
    <x v="3"/>
    <n v="292"/>
    <n v="292"/>
    <x v="0"/>
    <n v="700800"/>
    <n v="408.8"/>
    <n v="2400"/>
  </r>
  <r>
    <n v="13769"/>
    <x v="1"/>
    <x v="6"/>
    <n v="1"/>
    <n v="12"/>
    <s v="Manizales"/>
    <x v="2"/>
    <n v="243"/>
    <n v="243"/>
    <x v="3"/>
    <n v="1044900"/>
    <n v="558.9"/>
    <n v="4300"/>
  </r>
  <r>
    <n v="13770"/>
    <x v="1"/>
    <x v="6"/>
    <n v="1"/>
    <n v="14"/>
    <s v="Montería"/>
    <x v="0"/>
    <n v="247"/>
    <n v="247"/>
    <x v="0"/>
    <n v="592800"/>
    <n v="345.8"/>
    <n v="2400"/>
  </r>
  <r>
    <n v="13771"/>
    <x v="1"/>
    <x v="11"/>
    <n v="7"/>
    <n v="24"/>
    <s v="Montería"/>
    <x v="4"/>
    <n v="82"/>
    <n v="82"/>
    <x v="2"/>
    <n v="721600"/>
    <n v="311.60000000000002"/>
    <n v="8800"/>
  </r>
  <r>
    <n v="13772"/>
    <x v="1"/>
    <x v="1"/>
    <n v="10"/>
    <n v="9"/>
    <s v="Pereira"/>
    <x v="3"/>
    <n v="91"/>
    <n v="91"/>
    <x v="3"/>
    <n v="500500"/>
    <n v="318.5"/>
    <n v="5500"/>
  </r>
  <r>
    <n v="13773"/>
    <x v="1"/>
    <x v="11"/>
    <n v="7"/>
    <n v="11"/>
    <s v="Bogotá"/>
    <x v="3"/>
    <n v="226"/>
    <n v="226"/>
    <x v="3"/>
    <n v="971800"/>
    <n v="519.79999999999995"/>
    <n v="4300"/>
  </r>
  <r>
    <n v="13774"/>
    <x v="1"/>
    <x v="2"/>
    <n v="4"/>
    <n v="9"/>
    <s v="Montería"/>
    <x v="1"/>
    <n v="67"/>
    <n v="67"/>
    <x v="3"/>
    <n v="368500"/>
    <n v="234.5"/>
    <n v="5500"/>
  </r>
  <r>
    <n v="13775"/>
    <x v="1"/>
    <x v="5"/>
    <n v="9"/>
    <n v="10"/>
    <s v="Barranquilla"/>
    <x v="2"/>
    <n v="95"/>
    <n v="95"/>
    <x v="1"/>
    <n v="665000"/>
    <n v="380"/>
    <n v="7000"/>
  </r>
  <r>
    <n v="13776"/>
    <x v="1"/>
    <x v="2"/>
    <n v="4"/>
    <n v="16"/>
    <s v="Palmira"/>
    <x v="3"/>
    <n v="90"/>
    <n v="90"/>
    <x v="0"/>
    <n v="270000"/>
    <n v="180"/>
    <n v="3000"/>
  </r>
  <r>
    <n v="13777"/>
    <x v="1"/>
    <x v="5"/>
    <n v="9"/>
    <n v="24"/>
    <s v="Sincelejo"/>
    <x v="2"/>
    <n v="80"/>
    <n v="80"/>
    <x v="3"/>
    <n v="440000"/>
    <n v="280"/>
    <n v="5500"/>
  </r>
  <r>
    <n v="13778"/>
    <x v="1"/>
    <x v="11"/>
    <n v="7"/>
    <n v="13"/>
    <s v="Cúcuta"/>
    <x v="2"/>
    <n v="53"/>
    <n v="53"/>
    <x v="2"/>
    <n v="466400"/>
    <n v="201.4"/>
    <n v="8800"/>
  </r>
  <r>
    <n v="13779"/>
    <x v="1"/>
    <x v="2"/>
    <n v="4"/>
    <n v="26"/>
    <s v="Ibagué"/>
    <x v="1"/>
    <n v="258"/>
    <n v="258"/>
    <x v="2"/>
    <n v="1935000"/>
    <n v="645"/>
    <n v="7500"/>
  </r>
  <r>
    <n v="13780"/>
    <x v="1"/>
    <x v="6"/>
    <n v="1"/>
    <n v="16"/>
    <s v="Villavicencio"/>
    <x v="3"/>
    <n v="106"/>
    <n v="106"/>
    <x v="1"/>
    <n v="742000"/>
    <n v="424"/>
    <n v="7000"/>
  </r>
  <r>
    <n v="13781"/>
    <x v="1"/>
    <x v="2"/>
    <n v="4"/>
    <n v="8"/>
    <s v="Cúcuta"/>
    <x v="3"/>
    <n v="244"/>
    <n v="244"/>
    <x v="2"/>
    <n v="1830000"/>
    <n v="610"/>
    <n v="7500"/>
  </r>
  <r>
    <n v="13782"/>
    <x v="1"/>
    <x v="8"/>
    <n v="5"/>
    <n v="22"/>
    <s v="Valledupar"/>
    <x v="0"/>
    <n v="89"/>
    <n v="89"/>
    <x v="0"/>
    <n v="267000"/>
    <n v="178"/>
    <n v="3000"/>
  </r>
  <r>
    <n v="13783"/>
    <x v="1"/>
    <x v="7"/>
    <n v="2"/>
    <n v="4"/>
    <s v="Cartagena"/>
    <x v="2"/>
    <n v="220"/>
    <n v="220"/>
    <x v="3"/>
    <n v="946000"/>
    <n v="506"/>
    <n v="4300"/>
  </r>
  <r>
    <n v="13784"/>
    <x v="1"/>
    <x v="8"/>
    <n v="5"/>
    <n v="4"/>
    <s v="Neiva"/>
    <x v="4"/>
    <n v="123"/>
    <n v="123"/>
    <x v="1"/>
    <n v="861000"/>
    <n v="492"/>
    <n v="7000"/>
  </r>
  <r>
    <n v="13785"/>
    <x v="1"/>
    <x v="2"/>
    <n v="4"/>
    <n v="19"/>
    <s v="Cali"/>
    <x v="5"/>
    <n v="77"/>
    <n v="77"/>
    <x v="3"/>
    <n v="423500"/>
    <n v="269.5"/>
    <n v="5500"/>
  </r>
  <r>
    <n v="13786"/>
    <x v="1"/>
    <x v="10"/>
    <n v="6"/>
    <n v="10"/>
    <s v="Cartagena"/>
    <x v="0"/>
    <n v="63"/>
    <n v="63"/>
    <x v="3"/>
    <n v="346500"/>
    <n v="220.5"/>
    <n v="5500"/>
  </r>
  <r>
    <n v="13787"/>
    <x v="1"/>
    <x v="2"/>
    <n v="4"/>
    <n v="26"/>
    <s v="Medellín"/>
    <x v="3"/>
    <n v="269"/>
    <n v="269"/>
    <x v="2"/>
    <n v="2017500"/>
    <n v="672.5"/>
    <n v="7500"/>
  </r>
  <r>
    <n v="13788"/>
    <x v="1"/>
    <x v="3"/>
    <n v="8"/>
    <n v="8"/>
    <s v="Cali"/>
    <x v="1"/>
    <n v="108"/>
    <n v="108"/>
    <x v="1"/>
    <n v="756000"/>
    <n v="432"/>
    <n v="7000"/>
  </r>
  <r>
    <n v="13789"/>
    <x v="1"/>
    <x v="4"/>
    <n v="12"/>
    <n v="11"/>
    <s v="Cartagena"/>
    <x v="4"/>
    <n v="85"/>
    <n v="85"/>
    <x v="1"/>
    <n v="595000"/>
    <n v="340"/>
    <n v="7000"/>
  </r>
  <r>
    <n v="13790"/>
    <x v="1"/>
    <x v="4"/>
    <n v="12"/>
    <n v="18"/>
    <s v="Bucaramanga"/>
    <x v="0"/>
    <n v="90"/>
    <n v="90"/>
    <x v="0"/>
    <n v="270000"/>
    <n v="180"/>
    <n v="3000"/>
  </r>
  <r>
    <n v="13791"/>
    <x v="1"/>
    <x v="7"/>
    <n v="2"/>
    <n v="24"/>
    <s v="Medellín"/>
    <x v="4"/>
    <n v="53"/>
    <n v="53"/>
    <x v="2"/>
    <n v="466400"/>
    <n v="201.4"/>
    <n v="8800"/>
  </r>
  <r>
    <n v="13792"/>
    <x v="1"/>
    <x v="4"/>
    <n v="12"/>
    <n v="17"/>
    <s v="Santa Marta"/>
    <x v="0"/>
    <n v="92"/>
    <n v="92"/>
    <x v="0"/>
    <n v="276000"/>
    <n v="184"/>
    <n v="3000"/>
  </r>
  <r>
    <n v="13793"/>
    <x v="1"/>
    <x v="0"/>
    <n v="11"/>
    <n v="17"/>
    <s v="Palmira"/>
    <x v="2"/>
    <n v="116"/>
    <n v="116"/>
    <x v="0"/>
    <n v="348000"/>
    <n v="232"/>
    <n v="3000"/>
  </r>
  <r>
    <n v="13794"/>
    <x v="1"/>
    <x v="8"/>
    <n v="5"/>
    <n v="27"/>
    <s v="Ibagué"/>
    <x v="3"/>
    <n v="220"/>
    <n v="220"/>
    <x v="2"/>
    <n v="1650000"/>
    <n v="550"/>
    <n v="7500"/>
  </r>
  <r>
    <n v="13795"/>
    <x v="1"/>
    <x v="11"/>
    <n v="7"/>
    <n v="30"/>
    <s v="Pereira"/>
    <x v="3"/>
    <n v="237"/>
    <n v="237"/>
    <x v="3"/>
    <n v="1019100"/>
    <n v="545.1"/>
    <n v="4300"/>
  </r>
  <r>
    <n v="13796"/>
    <x v="1"/>
    <x v="6"/>
    <n v="1"/>
    <n v="9"/>
    <s v="Sincelejo"/>
    <x v="2"/>
    <n v="57"/>
    <n v="57"/>
    <x v="1"/>
    <n v="399000"/>
    <n v="228"/>
    <n v="7000"/>
  </r>
  <r>
    <n v="13797"/>
    <x v="1"/>
    <x v="9"/>
    <n v="3"/>
    <n v="17"/>
    <s v="Ibagué"/>
    <x v="0"/>
    <n v="75"/>
    <n v="75"/>
    <x v="3"/>
    <n v="412500"/>
    <n v="262.5"/>
    <n v="5500"/>
  </r>
  <r>
    <n v="13798"/>
    <x v="1"/>
    <x v="0"/>
    <n v="11"/>
    <n v="21"/>
    <s v="Bogotá"/>
    <x v="2"/>
    <n v="139"/>
    <n v="139"/>
    <x v="1"/>
    <n v="973000"/>
    <n v="556"/>
    <n v="7000"/>
  </r>
  <r>
    <n v="13799"/>
    <x v="1"/>
    <x v="9"/>
    <n v="3"/>
    <n v="27"/>
    <s v="Valledupar"/>
    <x v="5"/>
    <n v="73"/>
    <n v="73"/>
    <x v="0"/>
    <n v="219000"/>
    <n v="146"/>
    <n v="3000"/>
  </r>
  <r>
    <n v="13800"/>
    <x v="1"/>
    <x v="1"/>
    <n v="10"/>
    <n v="27"/>
    <s v="Sincelejo"/>
    <x v="1"/>
    <n v="247"/>
    <n v="247"/>
    <x v="2"/>
    <n v="1852500"/>
    <n v="617.5"/>
    <n v="7500"/>
  </r>
  <r>
    <n v="13801"/>
    <x v="1"/>
    <x v="1"/>
    <n v="10"/>
    <n v="3"/>
    <s v="Palmira"/>
    <x v="4"/>
    <n v="117"/>
    <n v="117"/>
    <x v="3"/>
    <n v="643500"/>
    <n v="409.5"/>
    <n v="5500"/>
  </r>
  <r>
    <n v="13802"/>
    <x v="1"/>
    <x v="5"/>
    <n v="9"/>
    <n v="8"/>
    <s v="Palmira"/>
    <x v="3"/>
    <n v="162"/>
    <n v="162"/>
    <x v="1"/>
    <n v="1134000"/>
    <n v="648"/>
    <n v="7000"/>
  </r>
  <r>
    <n v="13803"/>
    <x v="1"/>
    <x v="3"/>
    <n v="8"/>
    <n v="12"/>
    <s v="Valledupar"/>
    <x v="2"/>
    <n v="72"/>
    <n v="72"/>
    <x v="2"/>
    <n v="633600"/>
    <n v="273.60000000000002"/>
    <n v="8800"/>
  </r>
  <r>
    <n v="13804"/>
    <x v="1"/>
    <x v="5"/>
    <n v="9"/>
    <n v="17"/>
    <s v="Armenia"/>
    <x v="2"/>
    <n v="73"/>
    <n v="73"/>
    <x v="0"/>
    <n v="219000"/>
    <n v="146"/>
    <n v="3000"/>
  </r>
  <r>
    <n v="13805"/>
    <x v="1"/>
    <x v="7"/>
    <n v="2"/>
    <n v="1"/>
    <s v="Popayán"/>
    <x v="3"/>
    <n v="263"/>
    <n v="263"/>
    <x v="0"/>
    <n v="631200"/>
    <n v="368.2"/>
    <n v="2400"/>
  </r>
  <r>
    <n v="13806"/>
    <x v="1"/>
    <x v="0"/>
    <n v="11"/>
    <n v="17"/>
    <s v="Neiva"/>
    <x v="3"/>
    <n v="101"/>
    <n v="101"/>
    <x v="3"/>
    <n v="555500"/>
    <n v="353.5"/>
    <n v="5500"/>
  </r>
  <r>
    <n v="13807"/>
    <x v="1"/>
    <x v="3"/>
    <n v="8"/>
    <n v="13"/>
    <s v="Santa Marta"/>
    <x v="2"/>
    <n v="203"/>
    <n v="203"/>
    <x v="0"/>
    <n v="487200"/>
    <n v="284.2"/>
    <n v="2400"/>
  </r>
  <r>
    <n v="13808"/>
    <x v="1"/>
    <x v="3"/>
    <n v="8"/>
    <n v="28"/>
    <s v="Cúcuta"/>
    <x v="5"/>
    <n v="146"/>
    <n v="146"/>
    <x v="1"/>
    <n v="1022000"/>
    <n v="584"/>
    <n v="7000"/>
  </r>
  <r>
    <n v="13809"/>
    <x v="1"/>
    <x v="5"/>
    <n v="9"/>
    <n v="27"/>
    <s v="Armenia"/>
    <x v="2"/>
    <n v="108"/>
    <n v="108"/>
    <x v="0"/>
    <n v="324000"/>
    <n v="216"/>
    <n v="3000"/>
  </r>
  <r>
    <n v="13810"/>
    <x v="1"/>
    <x v="6"/>
    <n v="1"/>
    <n v="18"/>
    <s v="Montería"/>
    <x v="1"/>
    <n v="110"/>
    <n v="110"/>
    <x v="1"/>
    <n v="770000"/>
    <n v="440"/>
    <n v="7000"/>
  </r>
  <r>
    <n v="13811"/>
    <x v="1"/>
    <x v="4"/>
    <n v="12"/>
    <n v="24"/>
    <s v="Barranquilla"/>
    <x v="4"/>
    <n v="300"/>
    <n v="300"/>
    <x v="2"/>
    <n v="2250000"/>
    <n v="750"/>
    <n v="7500"/>
  </r>
  <r>
    <n v="13812"/>
    <x v="1"/>
    <x v="0"/>
    <n v="11"/>
    <n v="28"/>
    <s v="Armenia"/>
    <x v="1"/>
    <n v="86"/>
    <n v="86"/>
    <x v="3"/>
    <n v="473000"/>
    <n v="301"/>
    <n v="5500"/>
  </r>
  <r>
    <n v="13813"/>
    <x v="1"/>
    <x v="7"/>
    <n v="2"/>
    <n v="26"/>
    <s v="Ibagué"/>
    <x v="0"/>
    <n v="209"/>
    <n v="209"/>
    <x v="0"/>
    <n v="501600"/>
    <n v="292.60000000000002"/>
    <n v="2400"/>
  </r>
  <r>
    <n v="13814"/>
    <x v="1"/>
    <x v="7"/>
    <n v="2"/>
    <n v="14"/>
    <s v="Cartagena"/>
    <x v="0"/>
    <n v="93"/>
    <n v="93"/>
    <x v="2"/>
    <n v="818400"/>
    <n v="353.4"/>
    <n v="8800"/>
  </r>
  <r>
    <n v="13815"/>
    <x v="1"/>
    <x v="2"/>
    <n v="4"/>
    <n v="1"/>
    <s v="Montería"/>
    <x v="0"/>
    <n v="226"/>
    <n v="226"/>
    <x v="2"/>
    <n v="1695000"/>
    <n v="565"/>
    <n v="7500"/>
  </r>
  <r>
    <n v="13816"/>
    <x v="1"/>
    <x v="8"/>
    <n v="5"/>
    <n v="11"/>
    <s v="Valledupar"/>
    <x v="5"/>
    <n v="72"/>
    <n v="72"/>
    <x v="0"/>
    <n v="216000"/>
    <n v="144"/>
    <n v="3000"/>
  </r>
  <r>
    <n v="13817"/>
    <x v="1"/>
    <x v="7"/>
    <n v="2"/>
    <n v="8"/>
    <s v="Valledupar"/>
    <x v="3"/>
    <n v="131"/>
    <n v="131"/>
    <x v="1"/>
    <n v="917000"/>
    <n v="524"/>
    <n v="7000"/>
  </r>
  <r>
    <n v="13818"/>
    <x v="1"/>
    <x v="7"/>
    <n v="2"/>
    <n v="5"/>
    <s v="Manizales"/>
    <x v="2"/>
    <m/>
    <n v="239.2"/>
    <x v="3"/>
    <n v="1053500"/>
    <n v="563.5"/>
    <n v="4404.2642140468233"/>
  </r>
  <r>
    <n v="13819"/>
    <x v="1"/>
    <x v="9"/>
    <n v="3"/>
    <n v="3"/>
    <s v="Armenia"/>
    <x v="3"/>
    <n v="245"/>
    <n v="245"/>
    <x v="2"/>
    <n v="1837500"/>
    <n v="612.5"/>
    <n v="7500"/>
  </r>
  <r>
    <n v="13820"/>
    <x v="1"/>
    <x v="8"/>
    <n v="5"/>
    <n v="20"/>
    <s v="Pasto"/>
    <x v="0"/>
    <n v="109"/>
    <n v="109"/>
    <x v="3"/>
    <n v="599500"/>
    <n v="381.5"/>
    <n v="5500"/>
  </r>
  <r>
    <n v="13821"/>
    <x v="1"/>
    <x v="10"/>
    <n v="6"/>
    <n v="25"/>
    <s v="Neiva"/>
    <x v="5"/>
    <n v="107"/>
    <n v="107"/>
    <x v="0"/>
    <n v="321000"/>
    <n v="214"/>
    <n v="3000"/>
  </r>
  <r>
    <n v="13822"/>
    <x v="1"/>
    <x v="0"/>
    <n v="11"/>
    <n v="28"/>
    <s v="Armenia"/>
    <x v="1"/>
    <n v="118"/>
    <n v="118"/>
    <x v="3"/>
    <n v="649000"/>
    <n v="413"/>
    <n v="5500"/>
  </r>
  <r>
    <n v="13823"/>
    <x v="1"/>
    <x v="6"/>
    <n v="1"/>
    <n v="7"/>
    <s v="Montería"/>
    <x v="1"/>
    <n v="65"/>
    <n v="65"/>
    <x v="2"/>
    <n v="572000"/>
    <n v="247"/>
    <n v="8800"/>
  </r>
  <r>
    <n v="13824"/>
    <x v="1"/>
    <x v="11"/>
    <n v="7"/>
    <n v="10"/>
    <s v="Valledupar"/>
    <x v="0"/>
    <n v="271"/>
    <n v="271"/>
    <x v="3"/>
    <n v="1165300"/>
    <n v="623.29999999999995"/>
    <n v="4300"/>
  </r>
  <r>
    <n v="13825"/>
    <x v="1"/>
    <x v="4"/>
    <n v="12"/>
    <n v="7"/>
    <s v="Ibagué"/>
    <x v="1"/>
    <n v="254"/>
    <n v="254"/>
    <x v="2"/>
    <n v="1905000"/>
    <n v="635"/>
    <n v="7500"/>
  </r>
  <r>
    <n v="13826"/>
    <x v="1"/>
    <x v="8"/>
    <n v="5"/>
    <n v="15"/>
    <s v="Popayán"/>
    <x v="1"/>
    <n v="59"/>
    <n v="59"/>
    <x v="1"/>
    <n v="413000"/>
    <n v="236"/>
    <n v="7000"/>
  </r>
  <r>
    <n v="13827"/>
    <x v="1"/>
    <x v="5"/>
    <n v="9"/>
    <n v="22"/>
    <s v="Pereira"/>
    <x v="2"/>
    <n v="94"/>
    <n v="94"/>
    <x v="0"/>
    <n v="282000"/>
    <n v="188"/>
    <n v="3000"/>
  </r>
  <r>
    <n v="13828"/>
    <x v="1"/>
    <x v="6"/>
    <n v="1"/>
    <n v="5"/>
    <s v="Barranquilla"/>
    <x v="2"/>
    <n v="155"/>
    <n v="155"/>
    <x v="1"/>
    <n v="1085000"/>
    <n v="620"/>
    <n v="7000"/>
  </r>
  <r>
    <n v="13829"/>
    <x v="1"/>
    <x v="11"/>
    <n v="7"/>
    <n v="29"/>
    <s v="Pereira"/>
    <x v="5"/>
    <n v="173"/>
    <n v="173"/>
    <x v="1"/>
    <n v="1211000"/>
    <n v="692"/>
    <n v="7000"/>
  </r>
  <r>
    <n v="13830"/>
    <x v="1"/>
    <x v="3"/>
    <n v="8"/>
    <n v="21"/>
    <s v="Medellín"/>
    <x v="4"/>
    <n v="291"/>
    <n v="291"/>
    <x v="3"/>
    <n v="1251300"/>
    <n v="669.3"/>
    <n v="4300"/>
  </r>
  <r>
    <n v="13831"/>
    <x v="1"/>
    <x v="0"/>
    <n v="11"/>
    <n v="22"/>
    <s v="Medellín"/>
    <x v="5"/>
    <n v="212"/>
    <n v="212"/>
    <x v="2"/>
    <n v="1590000"/>
    <n v="530"/>
    <n v="7500"/>
  </r>
  <r>
    <n v="13832"/>
    <x v="1"/>
    <x v="4"/>
    <n v="12"/>
    <n v="20"/>
    <s v="Montería"/>
    <x v="3"/>
    <n v="148"/>
    <n v="148"/>
    <x v="1"/>
    <n v="1036000"/>
    <n v="592"/>
    <n v="7000"/>
  </r>
  <r>
    <n v="13833"/>
    <x v="1"/>
    <x v="7"/>
    <n v="2"/>
    <n v="22"/>
    <s v="Neiva"/>
    <x v="1"/>
    <n v="72"/>
    <n v="72"/>
    <x v="2"/>
    <n v="633600"/>
    <n v="273.60000000000002"/>
    <n v="8800"/>
  </r>
  <r>
    <n v="13834"/>
    <x v="1"/>
    <x v="1"/>
    <n v="10"/>
    <n v="8"/>
    <s v="Pasto"/>
    <x v="3"/>
    <n v="159"/>
    <n v="159"/>
    <x v="1"/>
    <n v="1113000"/>
    <n v="636"/>
    <n v="7000"/>
  </r>
  <r>
    <n v="13835"/>
    <x v="1"/>
    <x v="5"/>
    <n v="9"/>
    <n v="23"/>
    <s v="Villavicencio"/>
    <x v="5"/>
    <n v="118"/>
    <n v="118"/>
    <x v="0"/>
    <n v="354000"/>
    <n v="236"/>
    <n v="3000"/>
  </r>
  <r>
    <n v="13836"/>
    <x v="1"/>
    <x v="8"/>
    <n v="5"/>
    <n v="1"/>
    <s v="Palmira"/>
    <x v="0"/>
    <n v="75"/>
    <n v="75"/>
    <x v="3"/>
    <n v="412500"/>
    <n v="262.5"/>
    <n v="5500"/>
  </r>
  <r>
    <n v="13837"/>
    <x v="1"/>
    <x v="0"/>
    <n v="11"/>
    <n v="18"/>
    <s v="Palmira"/>
    <x v="2"/>
    <n v="116"/>
    <n v="116"/>
    <x v="3"/>
    <n v="638000"/>
    <n v="406"/>
    <n v="5500"/>
  </r>
  <r>
    <n v="13838"/>
    <x v="1"/>
    <x v="0"/>
    <n v="11"/>
    <n v="13"/>
    <s v="Bogotá"/>
    <x v="5"/>
    <n v="117"/>
    <n v="117"/>
    <x v="0"/>
    <n v="351000"/>
    <n v="234"/>
    <n v="3000"/>
  </r>
  <r>
    <n v="13839"/>
    <x v="1"/>
    <x v="10"/>
    <n v="6"/>
    <n v="23"/>
    <s v="Manizales"/>
    <x v="1"/>
    <n v="205"/>
    <n v="205"/>
    <x v="2"/>
    <n v="1537500"/>
    <n v="512.5"/>
    <n v="7500"/>
  </r>
  <r>
    <n v="13840"/>
    <x v="1"/>
    <x v="7"/>
    <n v="2"/>
    <n v="12"/>
    <s v="Sincelejo"/>
    <x v="1"/>
    <n v="118"/>
    <n v="118"/>
    <x v="2"/>
    <n v="1038400"/>
    <n v="448.4"/>
    <n v="8800"/>
  </r>
  <r>
    <n v="13841"/>
    <x v="1"/>
    <x v="3"/>
    <n v="8"/>
    <n v="18"/>
    <s v="Villavicencio"/>
    <x v="5"/>
    <n v="97"/>
    <n v="97"/>
    <x v="2"/>
    <n v="853600"/>
    <n v="368.6"/>
    <n v="8800"/>
  </r>
  <r>
    <n v="13842"/>
    <x v="1"/>
    <x v="8"/>
    <n v="5"/>
    <n v="13"/>
    <s v="Cali"/>
    <x v="0"/>
    <n v="277"/>
    <n v="277"/>
    <x v="2"/>
    <n v="2077500"/>
    <n v="692.5"/>
    <n v="7500"/>
  </r>
  <r>
    <n v="13843"/>
    <x v="1"/>
    <x v="7"/>
    <n v="2"/>
    <n v="13"/>
    <s v="Sincelejo"/>
    <x v="5"/>
    <n v="218"/>
    <n v="218"/>
    <x v="0"/>
    <n v="523200"/>
    <n v="305.2"/>
    <n v="2400"/>
  </r>
  <r>
    <n v="13844"/>
    <x v="1"/>
    <x v="0"/>
    <n v="11"/>
    <n v="24"/>
    <s v="Santa Marta"/>
    <x v="3"/>
    <n v="115"/>
    <n v="115"/>
    <x v="1"/>
    <n v="805000"/>
    <n v="460"/>
    <n v="7000"/>
  </r>
  <r>
    <n v="13845"/>
    <x v="1"/>
    <x v="2"/>
    <n v="4"/>
    <n v="2"/>
    <s v="Montería"/>
    <x v="5"/>
    <n v="279"/>
    <n v="279"/>
    <x v="2"/>
    <n v="2092500"/>
    <n v="697.5"/>
    <n v="7500"/>
  </r>
  <r>
    <n v="13846"/>
    <x v="1"/>
    <x v="7"/>
    <n v="2"/>
    <n v="19"/>
    <s v="Cartagena"/>
    <x v="1"/>
    <n v="57"/>
    <n v="57"/>
    <x v="2"/>
    <n v="501600"/>
    <n v="216.6"/>
    <n v="8800"/>
  </r>
  <r>
    <n v="13847"/>
    <x v="1"/>
    <x v="7"/>
    <n v="2"/>
    <n v="15"/>
    <s v="Ibagué"/>
    <x v="1"/>
    <n v="245"/>
    <n v="245"/>
    <x v="3"/>
    <n v="1053500"/>
    <n v="563.5"/>
    <n v="4300"/>
  </r>
  <r>
    <n v="13848"/>
    <x v="1"/>
    <x v="6"/>
    <n v="1"/>
    <n v="21"/>
    <s v="Barranquilla"/>
    <x v="3"/>
    <n v="107"/>
    <n v="107"/>
    <x v="2"/>
    <n v="941600"/>
    <n v="406.6"/>
    <n v="8800"/>
  </r>
  <r>
    <n v="13849"/>
    <x v="1"/>
    <x v="9"/>
    <n v="3"/>
    <n v="16"/>
    <s v="Medellín"/>
    <x v="3"/>
    <n v="118"/>
    <n v="118"/>
    <x v="3"/>
    <n v="649000"/>
    <n v="413"/>
    <n v="5500"/>
  </r>
  <r>
    <n v="13850"/>
    <x v="1"/>
    <x v="4"/>
    <n v="12"/>
    <n v="4"/>
    <s v="Cali"/>
    <x v="4"/>
    <n v="72"/>
    <n v="72"/>
    <x v="1"/>
    <n v="504000"/>
    <n v="288"/>
    <n v="7000"/>
  </r>
  <r>
    <n v="13851"/>
    <x v="1"/>
    <x v="0"/>
    <n v="11"/>
    <n v="9"/>
    <s v="Neiva"/>
    <x v="1"/>
    <n v="294"/>
    <n v="294"/>
    <x v="2"/>
    <n v="2205000"/>
    <n v="735"/>
    <n v="7500"/>
  </r>
  <r>
    <n v="13852"/>
    <x v="1"/>
    <x v="10"/>
    <n v="6"/>
    <n v="1"/>
    <s v="Manizales"/>
    <x v="1"/>
    <n v="296"/>
    <n v="296"/>
    <x v="2"/>
    <n v="2220000"/>
    <n v="740"/>
    <n v="7500"/>
  </r>
  <r>
    <n v="13853"/>
    <x v="1"/>
    <x v="9"/>
    <n v="3"/>
    <n v="3"/>
    <s v="Pasto"/>
    <x v="5"/>
    <n v="271"/>
    <n v="271"/>
    <x v="2"/>
    <n v="2032500"/>
    <n v="677.5"/>
    <n v="7500"/>
  </r>
  <r>
    <n v="13854"/>
    <x v="1"/>
    <x v="5"/>
    <n v="9"/>
    <n v="22"/>
    <s v="Valledupar"/>
    <x v="1"/>
    <n v="113"/>
    <n v="113"/>
    <x v="0"/>
    <n v="339000"/>
    <n v="226"/>
    <n v="3000"/>
  </r>
  <r>
    <n v="13855"/>
    <x v="1"/>
    <x v="5"/>
    <n v="9"/>
    <n v="29"/>
    <s v="Bogotá"/>
    <x v="2"/>
    <n v="111"/>
    <n v="111"/>
    <x v="1"/>
    <n v="777000"/>
    <n v="444"/>
    <n v="7000"/>
  </r>
  <r>
    <n v="13856"/>
    <x v="1"/>
    <x v="2"/>
    <n v="4"/>
    <n v="18"/>
    <s v="Bogotá"/>
    <x v="4"/>
    <n v="114"/>
    <n v="114"/>
    <x v="3"/>
    <n v="627000"/>
    <n v="399"/>
    <n v="5500"/>
  </r>
  <r>
    <n v="13857"/>
    <x v="1"/>
    <x v="6"/>
    <n v="1"/>
    <n v="24"/>
    <s v="Cartagena"/>
    <x v="5"/>
    <n v="160"/>
    <n v="160"/>
    <x v="1"/>
    <n v="1120000"/>
    <n v="640"/>
    <n v="7000"/>
  </r>
  <r>
    <n v="13858"/>
    <x v="1"/>
    <x v="11"/>
    <n v="7"/>
    <n v="3"/>
    <s v="Sincelejo"/>
    <x v="0"/>
    <n v="92"/>
    <n v="92"/>
    <x v="1"/>
    <n v="644000"/>
    <n v="368"/>
    <n v="7000"/>
  </r>
  <r>
    <n v="13859"/>
    <x v="1"/>
    <x v="8"/>
    <n v="5"/>
    <n v="16"/>
    <s v="Palmira"/>
    <x v="2"/>
    <n v="115"/>
    <n v="115"/>
    <x v="0"/>
    <n v="345000"/>
    <n v="230"/>
    <n v="3000"/>
  </r>
  <r>
    <n v="13860"/>
    <x v="1"/>
    <x v="11"/>
    <n v="7"/>
    <n v="14"/>
    <s v="Santa Marta"/>
    <x v="1"/>
    <n v="133"/>
    <n v="133"/>
    <x v="1"/>
    <n v="931000"/>
    <n v="532"/>
    <n v="7000"/>
  </r>
  <r>
    <n v="13861"/>
    <x v="1"/>
    <x v="9"/>
    <n v="3"/>
    <n v="20"/>
    <s v="Ibagué"/>
    <x v="3"/>
    <n v="62"/>
    <n v="62"/>
    <x v="0"/>
    <n v="186000"/>
    <n v="124"/>
    <n v="3000"/>
  </r>
  <r>
    <n v="13862"/>
    <x v="1"/>
    <x v="1"/>
    <n v="10"/>
    <n v="3"/>
    <s v="Valledupar"/>
    <x v="2"/>
    <n v="57"/>
    <n v="57"/>
    <x v="0"/>
    <n v="171000"/>
    <n v="114"/>
    <n v="3000"/>
  </r>
  <r>
    <n v="13863"/>
    <x v="1"/>
    <x v="0"/>
    <n v="11"/>
    <n v="29"/>
    <s v="Cartagena"/>
    <x v="0"/>
    <n v="120"/>
    <n v="120"/>
    <x v="0"/>
    <n v="360000"/>
    <n v="240"/>
    <n v="3000"/>
  </r>
  <r>
    <n v="13864"/>
    <x v="1"/>
    <x v="7"/>
    <n v="2"/>
    <n v="19"/>
    <s v="Villavicencio"/>
    <x v="5"/>
    <n v="291"/>
    <n v="291"/>
    <x v="0"/>
    <n v="698400"/>
    <n v="407.4"/>
    <n v="2400"/>
  </r>
  <r>
    <n v="13865"/>
    <x v="1"/>
    <x v="0"/>
    <n v="11"/>
    <n v="15"/>
    <s v="Popayán"/>
    <x v="3"/>
    <n v="95"/>
    <n v="95"/>
    <x v="3"/>
    <n v="522500"/>
    <n v="332.5"/>
    <n v="5500"/>
  </r>
  <r>
    <n v="13866"/>
    <x v="1"/>
    <x v="1"/>
    <n v="10"/>
    <n v="8"/>
    <s v="Popayán"/>
    <x v="5"/>
    <n v="154"/>
    <n v="154"/>
    <x v="1"/>
    <n v="1078000"/>
    <n v="616"/>
    <n v="7000"/>
  </r>
  <r>
    <n v="13867"/>
    <x v="1"/>
    <x v="1"/>
    <n v="10"/>
    <n v="30"/>
    <s v="Barranquilla"/>
    <x v="5"/>
    <n v="291"/>
    <n v="291"/>
    <x v="2"/>
    <n v="2182500"/>
    <n v="727.5"/>
    <n v="7500"/>
  </r>
  <r>
    <n v="13868"/>
    <x v="1"/>
    <x v="6"/>
    <n v="1"/>
    <n v="2"/>
    <s v="Sincelejo"/>
    <x v="5"/>
    <n v="211"/>
    <n v="211"/>
    <x v="0"/>
    <n v="506400"/>
    <n v="295.39999999999998"/>
    <n v="2400"/>
  </r>
  <r>
    <n v="13869"/>
    <x v="1"/>
    <x v="0"/>
    <n v="11"/>
    <n v="19"/>
    <s v="Palmira"/>
    <x v="2"/>
    <n v="84"/>
    <n v="84"/>
    <x v="3"/>
    <n v="462000"/>
    <n v="294"/>
    <n v="5500"/>
  </r>
  <r>
    <n v="13870"/>
    <x v="1"/>
    <x v="4"/>
    <n v="12"/>
    <n v="27"/>
    <s v="Popayán"/>
    <x v="1"/>
    <n v="102"/>
    <n v="102"/>
    <x v="0"/>
    <n v="306000"/>
    <n v="204"/>
    <n v="3000"/>
  </r>
  <r>
    <n v="13871"/>
    <x v="1"/>
    <x v="1"/>
    <n v="10"/>
    <n v="17"/>
    <s v="Bogotá"/>
    <x v="1"/>
    <n v="156"/>
    <n v="156"/>
    <x v="1"/>
    <n v="1092000"/>
    <n v="624"/>
    <n v="7000"/>
  </r>
  <r>
    <n v="13872"/>
    <x v="1"/>
    <x v="7"/>
    <n v="2"/>
    <n v="3"/>
    <s v="Popayán"/>
    <x v="3"/>
    <n v="98"/>
    <n v="98"/>
    <x v="1"/>
    <n v="686000"/>
    <n v="392"/>
    <n v="7000"/>
  </r>
  <r>
    <n v="13873"/>
    <x v="1"/>
    <x v="0"/>
    <n v="11"/>
    <n v="12"/>
    <s v="Pasto"/>
    <x v="3"/>
    <n v="72"/>
    <n v="72"/>
    <x v="0"/>
    <n v="216000"/>
    <n v="144"/>
    <n v="3000"/>
  </r>
  <r>
    <n v="13874"/>
    <x v="1"/>
    <x v="2"/>
    <n v="4"/>
    <n v="24"/>
    <s v="Cartagena"/>
    <x v="2"/>
    <n v="87"/>
    <n v="87"/>
    <x v="3"/>
    <n v="478500"/>
    <n v="304.5"/>
    <n v="5500"/>
  </r>
  <r>
    <n v="13875"/>
    <x v="1"/>
    <x v="11"/>
    <n v="7"/>
    <n v="24"/>
    <s v="Palmira"/>
    <x v="4"/>
    <n v="253"/>
    <n v="253"/>
    <x v="3"/>
    <n v="1087900"/>
    <n v="581.9"/>
    <n v="4300"/>
  </r>
  <r>
    <n v="13876"/>
    <x v="1"/>
    <x v="3"/>
    <n v="8"/>
    <n v="27"/>
    <s v="Palmira"/>
    <x v="2"/>
    <n v="106"/>
    <n v="106"/>
    <x v="1"/>
    <n v="742000"/>
    <n v="424"/>
    <n v="7000"/>
  </r>
  <r>
    <n v="13877"/>
    <x v="1"/>
    <x v="3"/>
    <n v="8"/>
    <n v="2"/>
    <s v="Medellín"/>
    <x v="5"/>
    <n v="55"/>
    <n v="55"/>
    <x v="2"/>
    <n v="484000"/>
    <n v="209"/>
    <n v="8800"/>
  </r>
  <r>
    <n v="13878"/>
    <x v="1"/>
    <x v="4"/>
    <n v="12"/>
    <n v="15"/>
    <s v="Cartagena"/>
    <x v="5"/>
    <n v="86"/>
    <n v="86"/>
    <x v="0"/>
    <n v="258000"/>
    <n v="172"/>
    <n v="3000"/>
  </r>
  <r>
    <n v="13879"/>
    <x v="1"/>
    <x v="6"/>
    <n v="1"/>
    <n v="7"/>
    <s v="Villavicencio"/>
    <x v="1"/>
    <n v="94"/>
    <n v="94"/>
    <x v="2"/>
    <n v="827200"/>
    <n v="357.2"/>
    <n v="8800"/>
  </r>
  <r>
    <n v="13880"/>
    <x v="1"/>
    <x v="3"/>
    <n v="8"/>
    <n v="6"/>
    <s v="Popayán"/>
    <x v="2"/>
    <n v="285"/>
    <n v="285"/>
    <x v="0"/>
    <n v="684000"/>
    <n v="399"/>
    <n v="2400"/>
  </r>
  <r>
    <n v="13881"/>
    <x v="1"/>
    <x v="1"/>
    <n v="10"/>
    <n v="11"/>
    <s v="Barranquilla"/>
    <x v="2"/>
    <n v="272"/>
    <n v="272"/>
    <x v="2"/>
    <n v="2040000"/>
    <n v="680"/>
    <n v="7500"/>
  </r>
  <r>
    <n v="13882"/>
    <x v="1"/>
    <x v="5"/>
    <n v="9"/>
    <n v="19"/>
    <s v="Ibagué"/>
    <x v="0"/>
    <n v="283"/>
    <n v="283"/>
    <x v="2"/>
    <n v="2122500"/>
    <n v="707.5"/>
    <n v="7500"/>
  </r>
  <r>
    <n v="13883"/>
    <x v="1"/>
    <x v="3"/>
    <n v="8"/>
    <n v="18"/>
    <s v="Cali"/>
    <x v="4"/>
    <n v="237"/>
    <n v="237"/>
    <x v="0"/>
    <n v="568800"/>
    <n v="331.8"/>
    <n v="2400"/>
  </r>
  <r>
    <n v="13884"/>
    <x v="1"/>
    <x v="4"/>
    <n v="12"/>
    <n v="2"/>
    <s v="Medellín"/>
    <x v="2"/>
    <n v="70"/>
    <n v="70"/>
    <x v="1"/>
    <n v="490000"/>
    <n v="280"/>
    <n v="7000"/>
  </r>
  <r>
    <n v="13885"/>
    <x v="1"/>
    <x v="7"/>
    <n v="2"/>
    <n v="13"/>
    <s v="Neiva"/>
    <x v="4"/>
    <n v="169"/>
    <n v="169"/>
    <x v="1"/>
    <n v="1183000"/>
    <n v="676"/>
    <n v="7000"/>
  </r>
  <r>
    <n v="13886"/>
    <x v="1"/>
    <x v="3"/>
    <n v="8"/>
    <n v="2"/>
    <s v="Pereira"/>
    <x v="5"/>
    <n v="200"/>
    <n v="200"/>
    <x v="0"/>
    <n v="480000"/>
    <n v="280"/>
    <n v="2400"/>
  </r>
  <r>
    <n v="13887"/>
    <x v="1"/>
    <x v="7"/>
    <n v="2"/>
    <n v="16"/>
    <s v="Neiva"/>
    <x v="0"/>
    <n v="90"/>
    <n v="90"/>
    <x v="1"/>
    <n v="630000"/>
    <n v="360"/>
    <n v="7000"/>
  </r>
  <r>
    <n v="13888"/>
    <x v="1"/>
    <x v="2"/>
    <n v="4"/>
    <n v="6"/>
    <s v="Medellín"/>
    <x v="3"/>
    <n v="175"/>
    <n v="175"/>
    <x v="1"/>
    <n v="1225000"/>
    <n v="700"/>
    <n v="7000"/>
  </r>
  <r>
    <n v="13889"/>
    <x v="1"/>
    <x v="7"/>
    <n v="2"/>
    <n v="3"/>
    <s v="Ibagué"/>
    <x v="5"/>
    <n v="59"/>
    <n v="59"/>
    <x v="1"/>
    <n v="413000"/>
    <n v="236"/>
    <n v="7000"/>
  </r>
  <r>
    <n v="13890"/>
    <x v="1"/>
    <x v="0"/>
    <n v="11"/>
    <n v="25"/>
    <s v="Pereira"/>
    <x v="1"/>
    <n v="206"/>
    <n v="206"/>
    <x v="2"/>
    <n v="1545000"/>
    <n v="515"/>
    <n v="7500"/>
  </r>
  <r>
    <n v="13891"/>
    <x v="1"/>
    <x v="0"/>
    <n v="11"/>
    <n v="21"/>
    <s v="Sincelejo"/>
    <x v="5"/>
    <n v="129"/>
    <n v="129"/>
    <x v="1"/>
    <n v="903000"/>
    <n v="516"/>
    <n v="7000"/>
  </r>
  <r>
    <n v="13892"/>
    <x v="1"/>
    <x v="6"/>
    <n v="1"/>
    <n v="7"/>
    <s v="Valledupar"/>
    <x v="3"/>
    <n v="82"/>
    <n v="82"/>
    <x v="1"/>
    <n v="574000"/>
    <n v="328"/>
    <n v="7000"/>
  </r>
  <r>
    <n v="13893"/>
    <x v="1"/>
    <x v="0"/>
    <n v="11"/>
    <n v="22"/>
    <s v="Santa Marta"/>
    <x v="5"/>
    <n v="84"/>
    <n v="84"/>
    <x v="3"/>
    <n v="462000"/>
    <n v="294"/>
    <n v="5500"/>
  </r>
  <r>
    <n v="13894"/>
    <x v="1"/>
    <x v="9"/>
    <n v="3"/>
    <n v="30"/>
    <s v="Villavicencio"/>
    <x v="1"/>
    <n v="251"/>
    <n v="251"/>
    <x v="2"/>
    <n v="1882500"/>
    <n v="627.5"/>
    <n v="7500"/>
  </r>
  <r>
    <n v="13895"/>
    <x v="1"/>
    <x v="6"/>
    <n v="1"/>
    <n v="28"/>
    <s v="Cartagena"/>
    <x v="2"/>
    <n v="113"/>
    <n v="113"/>
    <x v="2"/>
    <n v="994400"/>
    <n v="429.4"/>
    <n v="8800"/>
  </r>
  <r>
    <n v="13896"/>
    <x v="1"/>
    <x v="9"/>
    <n v="3"/>
    <n v="23"/>
    <s v="Ibagué"/>
    <x v="2"/>
    <n v="138"/>
    <n v="138"/>
    <x v="1"/>
    <n v="966000"/>
    <n v="552"/>
    <n v="7000"/>
  </r>
  <r>
    <n v="13897"/>
    <x v="1"/>
    <x v="4"/>
    <n v="12"/>
    <n v="26"/>
    <s v="Santa Marta"/>
    <x v="0"/>
    <n v="270"/>
    <n v="270"/>
    <x v="2"/>
    <n v="2025000"/>
    <n v="675"/>
    <n v="7500"/>
  </r>
  <r>
    <n v="13898"/>
    <x v="1"/>
    <x v="10"/>
    <n v="6"/>
    <n v="8"/>
    <s v="Cali"/>
    <x v="0"/>
    <n v="285"/>
    <n v="285"/>
    <x v="2"/>
    <n v="2137500"/>
    <n v="712.5"/>
    <n v="7500"/>
  </r>
  <r>
    <n v="13899"/>
    <x v="1"/>
    <x v="9"/>
    <n v="3"/>
    <n v="11"/>
    <s v="Bucaramanga"/>
    <x v="3"/>
    <n v="90"/>
    <n v="90"/>
    <x v="0"/>
    <n v="270000"/>
    <n v="180"/>
    <n v="3000"/>
  </r>
  <r>
    <n v="13900"/>
    <x v="1"/>
    <x v="3"/>
    <n v="8"/>
    <n v="15"/>
    <s v="Manizales"/>
    <x v="5"/>
    <n v="70"/>
    <n v="70"/>
    <x v="2"/>
    <n v="616000"/>
    <n v="266"/>
    <n v="8800"/>
  </r>
  <r>
    <n v="13901"/>
    <x v="1"/>
    <x v="11"/>
    <n v="7"/>
    <n v="7"/>
    <s v="Villavicencio"/>
    <x v="3"/>
    <n v="87"/>
    <n v="87"/>
    <x v="2"/>
    <n v="765600"/>
    <n v="330.6"/>
    <n v="8800"/>
  </r>
  <r>
    <n v="13902"/>
    <x v="1"/>
    <x v="8"/>
    <n v="5"/>
    <n v="19"/>
    <s v="Bogotá"/>
    <x v="3"/>
    <n v="113"/>
    <n v="113"/>
    <x v="3"/>
    <n v="621500"/>
    <n v="395.5"/>
    <n v="5500"/>
  </r>
  <r>
    <n v="13903"/>
    <x v="1"/>
    <x v="7"/>
    <n v="2"/>
    <n v="25"/>
    <s v="Cúcuta"/>
    <x v="0"/>
    <n v="205"/>
    <n v="205"/>
    <x v="3"/>
    <n v="881500"/>
    <n v="471.5"/>
    <n v="4300"/>
  </r>
  <r>
    <n v="13904"/>
    <x v="1"/>
    <x v="8"/>
    <n v="5"/>
    <n v="11"/>
    <s v="Cali"/>
    <x v="1"/>
    <n v="56"/>
    <n v="56"/>
    <x v="3"/>
    <n v="308000"/>
    <n v="196"/>
    <n v="5500"/>
  </r>
  <r>
    <n v="13905"/>
    <x v="1"/>
    <x v="9"/>
    <n v="3"/>
    <n v="19"/>
    <s v="Cali"/>
    <x v="1"/>
    <n v="114"/>
    <n v="114"/>
    <x v="3"/>
    <n v="627000"/>
    <n v="399"/>
    <n v="5500"/>
  </r>
  <r>
    <n v="13906"/>
    <x v="1"/>
    <x v="0"/>
    <n v="11"/>
    <n v="1"/>
    <s v="Cúcuta"/>
    <x v="2"/>
    <n v="75"/>
    <n v="75"/>
    <x v="0"/>
    <n v="225000"/>
    <n v="150"/>
    <n v="3000"/>
  </r>
  <r>
    <n v="13907"/>
    <x v="1"/>
    <x v="1"/>
    <n v="10"/>
    <n v="8"/>
    <s v="Bucaramanga"/>
    <x v="2"/>
    <n v="50"/>
    <n v="50"/>
    <x v="3"/>
    <n v="275000"/>
    <n v="175"/>
    <n v="5500"/>
  </r>
  <r>
    <n v="13908"/>
    <x v="1"/>
    <x v="6"/>
    <n v="1"/>
    <n v="11"/>
    <s v="Manizales"/>
    <x v="4"/>
    <n v="288"/>
    <n v="288"/>
    <x v="3"/>
    <n v="1238400"/>
    <n v="662.4"/>
    <n v="4300"/>
  </r>
  <r>
    <n v="13909"/>
    <x v="1"/>
    <x v="7"/>
    <n v="2"/>
    <n v="2"/>
    <s v="Bogotá"/>
    <x v="0"/>
    <n v="224"/>
    <n v="224"/>
    <x v="3"/>
    <n v="963200"/>
    <n v="515.20000000000005"/>
    <n v="4300"/>
  </r>
  <r>
    <n v="13910"/>
    <x v="1"/>
    <x v="11"/>
    <n v="7"/>
    <n v="11"/>
    <s v="Pereira"/>
    <x v="4"/>
    <n v="243"/>
    <n v="243"/>
    <x v="3"/>
    <n v="1044900"/>
    <n v="558.9"/>
    <n v="4300"/>
  </r>
  <r>
    <n v="13911"/>
    <x v="1"/>
    <x v="3"/>
    <n v="8"/>
    <n v="25"/>
    <s v="Pasto"/>
    <x v="4"/>
    <n v="101"/>
    <n v="101"/>
    <x v="2"/>
    <n v="888800"/>
    <n v="383.8"/>
    <n v="8800"/>
  </r>
  <r>
    <n v="13912"/>
    <x v="1"/>
    <x v="10"/>
    <n v="6"/>
    <n v="20"/>
    <s v="Popayán"/>
    <x v="5"/>
    <n v="91"/>
    <n v="91"/>
    <x v="0"/>
    <n v="273000"/>
    <n v="182"/>
    <n v="3000"/>
  </r>
  <r>
    <n v="13913"/>
    <x v="1"/>
    <x v="3"/>
    <n v="8"/>
    <n v="8"/>
    <s v="Valledupar"/>
    <x v="2"/>
    <n v="79"/>
    <n v="79"/>
    <x v="1"/>
    <n v="553000"/>
    <n v="316"/>
    <n v="7000"/>
  </r>
  <r>
    <n v="13914"/>
    <x v="1"/>
    <x v="5"/>
    <n v="9"/>
    <n v="1"/>
    <s v="Armenia"/>
    <x v="3"/>
    <n v="83"/>
    <n v="83"/>
    <x v="1"/>
    <n v="581000"/>
    <n v="332"/>
    <n v="7000"/>
  </r>
  <r>
    <n v="13915"/>
    <x v="1"/>
    <x v="3"/>
    <n v="8"/>
    <n v="30"/>
    <s v="Pereira"/>
    <x v="0"/>
    <n v="77"/>
    <n v="77"/>
    <x v="2"/>
    <n v="677600"/>
    <n v="292.60000000000002"/>
    <n v="8800"/>
  </r>
  <r>
    <n v="13916"/>
    <x v="1"/>
    <x v="0"/>
    <n v="11"/>
    <n v="10"/>
    <s v="Bogotá"/>
    <x v="0"/>
    <n v="101"/>
    <n v="101"/>
    <x v="1"/>
    <n v="707000"/>
    <n v="404"/>
    <n v="7000"/>
  </r>
  <r>
    <n v="13917"/>
    <x v="1"/>
    <x v="9"/>
    <n v="3"/>
    <n v="24"/>
    <s v="Cali"/>
    <x v="0"/>
    <n v="86"/>
    <n v="86"/>
    <x v="1"/>
    <n v="602000"/>
    <n v="344"/>
    <n v="7000"/>
  </r>
  <r>
    <n v="13918"/>
    <x v="1"/>
    <x v="2"/>
    <n v="4"/>
    <n v="6"/>
    <s v="Bogotá"/>
    <x v="3"/>
    <n v="209"/>
    <n v="209"/>
    <x v="2"/>
    <n v="1567500"/>
    <n v="522.5"/>
    <n v="7500"/>
  </r>
  <r>
    <n v="13919"/>
    <x v="1"/>
    <x v="5"/>
    <n v="9"/>
    <n v="20"/>
    <s v="Pereira"/>
    <x v="0"/>
    <n v="77"/>
    <n v="77"/>
    <x v="0"/>
    <n v="231000"/>
    <n v="154"/>
    <n v="3000"/>
  </r>
  <r>
    <n v="13920"/>
    <x v="1"/>
    <x v="6"/>
    <n v="1"/>
    <n v="17"/>
    <s v="Medellín"/>
    <x v="2"/>
    <n v="64"/>
    <n v="64"/>
    <x v="1"/>
    <n v="448000"/>
    <n v="256"/>
    <n v="7000"/>
  </r>
  <r>
    <n v="13921"/>
    <x v="1"/>
    <x v="9"/>
    <n v="3"/>
    <n v="27"/>
    <s v="Cartagena"/>
    <x v="4"/>
    <n v="262"/>
    <n v="262"/>
    <x v="2"/>
    <n v="1965000"/>
    <n v="655"/>
    <n v="7500"/>
  </r>
  <r>
    <n v="13922"/>
    <x v="1"/>
    <x v="1"/>
    <n v="10"/>
    <n v="1"/>
    <s v="Pereira"/>
    <x v="1"/>
    <n v="55"/>
    <n v="55"/>
    <x v="1"/>
    <n v="385000"/>
    <n v="220"/>
    <n v="7000"/>
  </r>
  <r>
    <n v="13923"/>
    <x v="1"/>
    <x v="10"/>
    <n v="6"/>
    <n v="19"/>
    <s v="Pereira"/>
    <x v="1"/>
    <n v="119"/>
    <n v="119"/>
    <x v="3"/>
    <n v="654500"/>
    <n v="416.5"/>
    <n v="5500"/>
  </r>
  <r>
    <n v="13924"/>
    <x v="1"/>
    <x v="3"/>
    <n v="8"/>
    <n v="24"/>
    <s v="Armenia"/>
    <x v="4"/>
    <n v="130"/>
    <n v="130"/>
    <x v="1"/>
    <n v="910000"/>
    <n v="520"/>
    <n v="7000"/>
  </r>
  <r>
    <n v="13925"/>
    <x v="1"/>
    <x v="5"/>
    <n v="9"/>
    <n v="11"/>
    <s v="Santa Marta"/>
    <x v="2"/>
    <n v="68"/>
    <n v="68"/>
    <x v="0"/>
    <n v="204000"/>
    <n v="136"/>
    <n v="3000"/>
  </r>
  <r>
    <n v="13926"/>
    <x v="1"/>
    <x v="5"/>
    <n v="9"/>
    <n v="5"/>
    <s v="Cali"/>
    <x v="5"/>
    <n v="54"/>
    <n v="54"/>
    <x v="1"/>
    <n v="378000"/>
    <n v="216"/>
    <n v="7000"/>
  </r>
  <r>
    <n v="13927"/>
    <x v="1"/>
    <x v="4"/>
    <n v="12"/>
    <n v="9"/>
    <s v="Santa Marta"/>
    <x v="3"/>
    <n v="52"/>
    <n v="52"/>
    <x v="0"/>
    <n v="156000"/>
    <n v="104"/>
    <n v="3000"/>
  </r>
  <r>
    <n v="13928"/>
    <x v="1"/>
    <x v="3"/>
    <n v="8"/>
    <n v="6"/>
    <s v="Santa Marta"/>
    <x v="5"/>
    <n v="170"/>
    <n v="170"/>
    <x v="1"/>
    <n v="1190000"/>
    <n v="680"/>
    <n v="7000"/>
  </r>
  <r>
    <n v="13929"/>
    <x v="1"/>
    <x v="2"/>
    <n v="4"/>
    <n v="5"/>
    <s v="Villavicencio"/>
    <x v="5"/>
    <n v="54"/>
    <n v="54"/>
    <x v="1"/>
    <n v="378000"/>
    <n v="216"/>
    <n v="7000"/>
  </r>
  <r>
    <n v="13930"/>
    <x v="1"/>
    <x v="2"/>
    <n v="4"/>
    <n v="14"/>
    <s v="Palmira"/>
    <x v="2"/>
    <n v="63"/>
    <n v="63"/>
    <x v="1"/>
    <n v="441000"/>
    <n v="252"/>
    <n v="7000"/>
  </r>
  <r>
    <n v="13931"/>
    <x v="1"/>
    <x v="10"/>
    <n v="6"/>
    <n v="18"/>
    <s v="Barranquilla"/>
    <x v="4"/>
    <n v="103"/>
    <n v="103"/>
    <x v="1"/>
    <n v="721000"/>
    <n v="412"/>
    <n v="7000"/>
  </r>
  <r>
    <n v="13932"/>
    <x v="1"/>
    <x v="0"/>
    <n v="11"/>
    <n v="14"/>
    <s v="Armenia"/>
    <x v="3"/>
    <n v="57"/>
    <n v="57"/>
    <x v="0"/>
    <n v="171000"/>
    <n v="114"/>
    <n v="3000"/>
  </r>
  <r>
    <n v="13933"/>
    <x v="1"/>
    <x v="2"/>
    <n v="4"/>
    <n v="25"/>
    <s v="Palmira"/>
    <x v="0"/>
    <n v="151"/>
    <n v="151"/>
    <x v="1"/>
    <n v="1057000"/>
    <n v="604"/>
    <n v="7000"/>
  </r>
  <r>
    <n v="13934"/>
    <x v="1"/>
    <x v="7"/>
    <n v="2"/>
    <n v="14"/>
    <s v="Popayán"/>
    <x v="3"/>
    <n v="54"/>
    <n v="54"/>
    <x v="1"/>
    <n v="378000"/>
    <n v="216"/>
    <n v="7000"/>
  </r>
  <r>
    <n v="13935"/>
    <x v="1"/>
    <x v="8"/>
    <n v="5"/>
    <n v="30"/>
    <s v="Cúcuta"/>
    <x v="2"/>
    <n v="67"/>
    <n v="67"/>
    <x v="1"/>
    <n v="469000"/>
    <n v="268"/>
    <n v="7000"/>
  </r>
  <r>
    <n v="13936"/>
    <x v="1"/>
    <x v="7"/>
    <n v="2"/>
    <n v="3"/>
    <s v="Medellín"/>
    <x v="3"/>
    <n v="253"/>
    <n v="253"/>
    <x v="0"/>
    <n v="607200"/>
    <n v="354.2"/>
    <n v="2400"/>
  </r>
  <r>
    <n v="13937"/>
    <x v="1"/>
    <x v="9"/>
    <n v="3"/>
    <n v="11"/>
    <s v="Neiva"/>
    <x v="2"/>
    <n v="297"/>
    <n v="297"/>
    <x v="2"/>
    <n v="2227500"/>
    <n v="742.5"/>
    <n v="7500"/>
  </r>
  <r>
    <n v="13938"/>
    <x v="1"/>
    <x v="9"/>
    <n v="3"/>
    <n v="3"/>
    <s v="Montería"/>
    <x v="4"/>
    <n v="222"/>
    <n v="222"/>
    <x v="2"/>
    <n v="1665000"/>
    <n v="555"/>
    <n v="7500"/>
  </r>
  <r>
    <n v="13939"/>
    <x v="1"/>
    <x v="5"/>
    <n v="9"/>
    <n v="30"/>
    <s v="Bogotá"/>
    <x v="5"/>
    <n v="218"/>
    <n v="218"/>
    <x v="2"/>
    <n v="1635000"/>
    <n v="545"/>
    <n v="7500"/>
  </r>
  <r>
    <n v="13940"/>
    <x v="1"/>
    <x v="7"/>
    <n v="2"/>
    <n v="5"/>
    <s v="Santa Marta"/>
    <x v="3"/>
    <n v="264"/>
    <n v="264"/>
    <x v="3"/>
    <n v="1135200"/>
    <n v="607.20000000000005"/>
    <n v="4300"/>
  </r>
  <r>
    <n v="13941"/>
    <x v="1"/>
    <x v="4"/>
    <n v="12"/>
    <n v="13"/>
    <s v="Barranquilla"/>
    <x v="5"/>
    <n v="74"/>
    <n v="74"/>
    <x v="0"/>
    <n v="222000"/>
    <n v="148"/>
    <n v="3000"/>
  </r>
  <r>
    <n v="13942"/>
    <x v="1"/>
    <x v="8"/>
    <n v="5"/>
    <n v="12"/>
    <s v="Armenia"/>
    <x v="3"/>
    <n v="73"/>
    <n v="73"/>
    <x v="3"/>
    <n v="401500"/>
    <n v="255.5"/>
    <n v="5500"/>
  </r>
  <r>
    <n v="13943"/>
    <x v="1"/>
    <x v="5"/>
    <n v="9"/>
    <n v="28"/>
    <s v="Cúcuta"/>
    <x v="5"/>
    <n v="267"/>
    <n v="267"/>
    <x v="2"/>
    <n v="2002500"/>
    <n v="667.5"/>
    <n v="7500"/>
  </r>
  <r>
    <n v="13944"/>
    <x v="1"/>
    <x v="9"/>
    <n v="3"/>
    <n v="23"/>
    <s v="Cali"/>
    <x v="0"/>
    <n v="77"/>
    <n v="77"/>
    <x v="3"/>
    <n v="423500"/>
    <n v="269.5"/>
    <n v="5500"/>
  </r>
  <r>
    <n v="13945"/>
    <x v="1"/>
    <x v="9"/>
    <n v="3"/>
    <n v="16"/>
    <s v="Villavicencio"/>
    <x v="0"/>
    <n v="110"/>
    <n v="110"/>
    <x v="1"/>
    <n v="770000"/>
    <n v="440"/>
    <n v="7000"/>
  </r>
  <r>
    <n v="13946"/>
    <x v="1"/>
    <x v="11"/>
    <n v="7"/>
    <n v="3"/>
    <s v="Cúcuta"/>
    <x v="0"/>
    <n v="257"/>
    <n v="257"/>
    <x v="3"/>
    <n v="1105100"/>
    <n v="591.1"/>
    <n v="4300"/>
  </r>
  <r>
    <n v="13947"/>
    <x v="1"/>
    <x v="5"/>
    <n v="9"/>
    <n v="30"/>
    <s v="Villavicencio"/>
    <x v="2"/>
    <n v="228"/>
    <n v="228"/>
    <x v="2"/>
    <n v="1710000"/>
    <n v="570"/>
    <n v="7500"/>
  </r>
  <r>
    <n v="13948"/>
    <x v="1"/>
    <x v="7"/>
    <n v="2"/>
    <n v="21"/>
    <s v="Cali"/>
    <x v="5"/>
    <n v="84"/>
    <n v="84"/>
    <x v="2"/>
    <n v="739200"/>
    <n v="319.2"/>
    <n v="8800"/>
  </r>
  <r>
    <n v="13949"/>
    <x v="1"/>
    <x v="6"/>
    <n v="1"/>
    <n v="25"/>
    <s v="Pasto"/>
    <x v="4"/>
    <n v="270"/>
    <n v="270"/>
    <x v="0"/>
    <n v="648000"/>
    <n v="378"/>
    <n v="2400"/>
  </r>
  <r>
    <n v="13950"/>
    <x v="1"/>
    <x v="7"/>
    <n v="2"/>
    <n v="26"/>
    <s v="Pasto"/>
    <x v="0"/>
    <n v="206"/>
    <n v="206"/>
    <x v="3"/>
    <n v="885800"/>
    <n v="473.8"/>
    <n v="4300"/>
  </r>
  <r>
    <n v="13951"/>
    <x v="1"/>
    <x v="5"/>
    <n v="9"/>
    <n v="19"/>
    <s v="Barranquilla"/>
    <x v="2"/>
    <n v="288"/>
    <n v="288"/>
    <x v="2"/>
    <n v="2160000"/>
    <n v="720"/>
    <n v="7500"/>
  </r>
  <r>
    <n v="13952"/>
    <x v="1"/>
    <x v="1"/>
    <n v="10"/>
    <n v="5"/>
    <s v="Bogotá"/>
    <x v="4"/>
    <n v="76"/>
    <n v="76"/>
    <x v="3"/>
    <n v="418000"/>
    <n v="266"/>
    <n v="5500"/>
  </r>
  <r>
    <n v="13953"/>
    <x v="1"/>
    <x v="10"/>
    <n v="6"/>
    <n v="25"/>
    <s v="Valledupar"/>
    <x v="4"/>
    <n v="114"/>
    <n v="114"/>
    <x v="3"/>
    <n v="627000"/>
    <n v="399"/>
    <n v="5500"/>
  </r>
  <r>
    <n v="13954"/>
    <x v="1"/>
    <x v="3"/>
    <n v="8"/>
    <n v="18"/>
    <s v="Manizales"/>
    <x v="1"/>
    <n v="130"/>
    <n v="130"/>
    <x v="1"/>
    <n v="910000"/>
    <n v="520"/>
    <n v="7000"/>
  </r>
  <r>
    <n v="13955"/>
    <x v="1"/>
    <x v="4"/>
    <n v="12"/>
    <n v="15"/>
    <s v="Bogotá"/>
    <x v="5"/>
    <n v="72"/>
    <n v="72"/>
    <x v="0"/>
    <n v="216000"/>
    <n v="144"/>
    <n v="3000"/>
  </r>
  <r>
    <n v="13956"/>
    <x v="1"/>
    <x v="1"/>
    <n v="10"/>
    <n v="24"/>
    <s v="Neiva"/>
    <x v="5"/>
    <n v="91"/>
    <n v="91"/>
    <x v="1"/>
    <n v="637000"/>
    <n v="364"/>
    <n v="7000"/>
  </r>
  <r>
    <n v="13957"/>
    <x v="1"/>
    <x v="7"/>
    <n v="2"/>
    <n v="28"/>
    <s v="Sincelejo"/>
    <x v="3"/>
    <n v="257"/>
    <n v="257"/>
    <x v="0"/>
    <n v="616800"/>
    <n v="359.8"/>
    <n v="2400"/>
  </r>
  <r>
    <n v="13958"/>
    <x v="1"/>
    <x v="8"/>
    <n v="5"/>
    <n v="15"/>
    <s v="Montería"/>
    <x v="4"/>
    <n v="288"/>
    <n v="288"/>
    <x v="2"/>
    <n v="2160000"/>
    <n v="720"/>
    <n v="7500"/>
  </r>
  <r>
    <n v="13959"/>
    <x v="1"/>
    <x v="9"/>
    <n v="3"/>
    <n v="7"/>
    <s v="Medellín"/>
    <x v="1"/>
    <n v="71"/>
    <n v="71"/>
    <x v="0"/>
    <n v="213000"/>
    <n v="142"/>
    <n v="3000"/>
  </r>
  <r>
    <n v="13960"/>
    <x v="1"/>
    <x v="7"/>
    <n v="2"/>
    <n v="18"/>
    <s v="Ibagué"/>
    <x v="0"/>
    <n v="219"/>
    <n v="219"/>
    <x v="3"/>
    <n v="941700"/>
    <n v="503.7"/>
    <n v="4300"/>
  </r>
  <r>
    <n v="13961"/>
    <x v="1"/>
    <x v="2"/>
    <n v="4"/>
    <n v="12"/>
    <s v="Ibagué"/>
    <x v="1"/>
    <n v="68"/>
    <n v="68"/>
    <x v="3"/>
    <n v="374000"/>
    <n v="238"/>
    <n v="5500"/>
  </r>
  <r>
    <n v="13962"/>
    <x v="1"/>
    <x v="8"/>
    <n v="5"/>
    <n v="13"/>
    <s v="Valledupar"/>
    <x v="0"/>
    <n v="73"/>
    <n v="73"/>
    <x v="3"/>
    <n v="401500"/>
    <n v="255.5"/>
    <n v="5500"/>
  </r>
  <r>
    <n v="13963"/>
    <x v="1"/>
    <x v="2"/>
    <n v="4"/>
    <n v="10"/>
    <s v="Barranquilla"/>
    <x v="5"/>
    <n v="85"/>
    <n v="85"/>
    <x v="3"/>
    <n v="467500"/>
    <n v="297.5"/>
    <n v="5500"/>
  </r>
  <r>
    <n v="13964"/>
    <x v="1"/>
    <x v="10"/>
    <n v="6"/>
    <n v="13"/>
    <s v="Bucaramanga"/>
    <x v="0"/>
    <n v="111"/>
    <n v="111"/>
    <x v="1"/>
    <n v="777000"/>
    <n v="444"/>
    <n v="7000"/>
  </r>
  <r>
    <n v="13965"/>
    <x v="1"/>
    <x v="2"/>
    <n v="4"/>
    <n v="19"/>
    <s v="Cartagena"/>
    <x v="1"/>
    <n v="54"/>
    <n v="54"/>
    <x v="0"/>
    <n v="162000"/>
    <n v="108"/>
    <n v="3000"/>
  </r>
  <r>
    <n v="13966"/>
    <x v="1"/>
    <x v="3"/>
    <n v="8"/>
    <n v="18"/>
    <s v="Manizales"/>
    <x v="4"/>
    <n v="235"/>
    <n v="235"/>
    <x v="3"/>
    <n v="1010500"/>
    <n v="540.5"/>
    <n v="4300"/>
  </r>
  <r>
    <n v="13967"/>
    <x v="1"/>
    <x v="8"/>
    <n v="5"/>
    <n v="3"/>
    <s v="Neiva"/>
    <x v="3"/>
    <n v="110"/>
    <n v="110"/>
    <x v="3"/>
    <n v="605000"/>
    <n v="385"/>
    <n v="5500"/>
  </r>
  <r>
    <n v="13968"/>
    <x v="1"/>
    <x v="10"/>
    <n v="6"/>
    <n v="20"/>
    <s v="Barranquilla"/>
    <x v="5"/>
    <n v="103"/>
    <n v="103"/>
    <x v="0"/>
    <n v="309000"/>
    <n v="206"/>
    <n v="3000"/>
  </r>
  <r>
    <n v="13969"/>
    <x v="1"/>
    <x v="1"/>
    <n v="10"/>
    <n v="29"/>
    <s v="Cúcuta"/>
    <x v="1"/>
    <n v="268"/>
    <n v="268"/>
    <x v="2"/>
    <n v="2010000"/>
    <n v="670"/>
    <n v="7500"/>
  </r>
  <r>
    <n v="13970"/>
    <x v="1"/>
    <x v="5"/>
    <n v="9"/>
    <n v="11"/>
    <s v="Medellín"/>
    <x v="4"/>
    <n v="219"/>
    <n v="219"/>
    <x v="2"/>
    <n v="1642500"/>
    <n v="547.5"/>
    <n v="7500"/>
  </r>
  <r>
    <n v="13971"/>
    <x v="1"/>
    <x v="3"/>
    <n v="8"/>
    <n v="26"/>
    <s v="Medellín"/>
    <x v="4"/>
    <n v="110"/>
    <n v="110"/>
    <x v="1"/>
    <n v="770000"/>
    <n v="440"/>
    <n v="7000"/>
  </r>
  <r>
    <n v="13972"/>
    <x v="1"/>
    <x v="10"/>
    <n v="6"/>
    <n v="7"/>
    <s v="Ibagué"/>
    <x v="1"/>
    <n v="80"/>
    <n v="80"/>
    <x v="3"/>
    <n v="440000"/>
    <n v="280"/>
    <n v="5500"/>
  </r>
  <r>
    <n v="13973"/>
    <x v="1"/>
    <x v="11"/>
    <n v="7"/>
    <n v="30"/>
    <s v="Sincelejo"/>
    <x v="0"/>
    <n v="59"/>
    <n v="59"/>
    <x v="2"/>
    <n v="519200"/>
    <n v="224.2"/>
    <n v="8800"/>
  </r>
  <r>
    <n v="13974"/>
    <x v="1"/>
    <x v="7"/>
    <n v="2"/>
    <n v="24"/>
    <s v="Villavicencio"/>
    <x v="2"/>
    <n v="215"/>
    <n v="215"/>
    <x v="0"/>
    <n v="516000"/>
    <n v="301"/>
    <n v="2400"/>
  </r>
  <r>
    <n v="13975"/>
    <x v="1"/>
    <x v="10"/>
    <n v="6"/>
    <n v="9"/>
    <s v="Sincelejo"/>
    <x v="4"/>
    <n v="96"/>
    <n v="96"/>
    <x v="1"/>
    <n v="672000"/>
    <n v="384"/>
    <n v="7000"/>
  </r>
  <r>
    <n v="13976"/>
    <x v="1"/>
    <x v="5"/>
    <n v="9"/>
    <n v="12"/>
    <s v="Cúcuta"/>
    <x v="1"/>
    <n v="81"/>
    <n v="81"/>
    <x v="3"/>
    <n v="445500"/>
    <n v="283.5"/>
    <n v="5500"/>
  </r>
  <r>
    <n v="13977"/>
    <x v="1"/>
    <x v="0"/>
    <n v="11"/>
    <n v="12"/>
    <s v="Armenia"/>
    <x v="3"/>
    <n v="247"/>
    <n v="247"/>
    <x v="2"/>
    <n v="1852500"/>
    <n v="617.5"/>
    <n v="7500"/>
  </r>
  <r>
    <n v="13978"/>
    <x v="1"/>
    <x v="11"/>
    <n v="7"/>
    <n v="14"/>
    <s v="Popayán"/>
    <x v="1"/>
    <n v="107"/>
    <n v="107"/>
    <x v="1"/>
    <n v="749000"/>
    <n v="428"/>
    <n v="7000"/>
  </r>
  <r>
    <n v="13979"/>
    <x v="1"/>
    <x v="5"/>
    <n v="9"/>
    <n v="8"/>
    <s v="Cúcuta"/>
    <x v="5"/>
    <n v="69"/>
    <n v="69"/>
    <x v="0"/>
    <n v="207000"/>
    <n v="138"/>
    <n v="3000"/>
  </r>
  <r>
    <n v="13980"/>
    <x v="1"/>
    <x v="5"/>
    <n v="9"/>
    <n v="12"/>
    <s v="Ibagué"/>
    <x v="2"/>
    <n v="230"/>
    <n v="230"/>
    <x v="2"/>
    <n v="1725000"/>
    <n v="575"/>
    <n v="7500"/>
  </r>
  <r>
    <n v="13981"/>
    <x v="1"/>
    <x v="0"/>
    <n v="11"/>
    <n v="15"/>
    <s v="Neiva"/>
    <x v="4"/>
    <n v="78"/>
    <n v="78"/>
    <x v="0"/>
    <n v="234000"/>
    <n v="156"/>
    <n v="3000"/>
  </r>
  <r>
    <n v="13982"/>
    <x v="1"/>
    <x v="11"/>
    <n v="7"/>
    <n v="9"/>
    <s v="Santa Marta"/>
    <x v="1"/>
    <n v="280"/>
    <n v="280"/>
    <x v="3"/>
    <n v="1204000"/>
    <n v="644"/>
    <n v="4300"/>
  </r>
  <r>
    <n v="13983"/>
    <x v="1"/>
    <x v="10"/>
    <n v="6"/>
    <n v="14"/>
    <s v="Medellín"/>
    <x v="5"/>
    <n v="61"/>
    <n v="61"/>
    <x v="3"/>
    <n v="335500"/>
    <n v="213.5"/>
    <n v="5500"/>
  </r>
  <r>
    <n v="13984"/>
    <x v="1"/>
    <x v="8"/>
    <n v="5"/>
    <n v="29"/>
    <s v="Palmira"/>
    <x v="3"/>
    <n v="89"/>
    <n v="89"/>
    <x v="3"/>
    <n v="489500"/>
    <n v="311.5"/>
    <n v="5500"/>
  </r>
  <r>
    <n v="13985"/>
    <x v="1"/>
    <x v="11"/>
    <n v="7"/>
    <n v="14"/>
    <s v="Cartagena"/>
    <x v="0"/>
    <n v="225"/>
    <n v="225"/>
    <x v="3"/>
    <n v="967500"/>
    <n v="517.5"/>
    <n v="4300"/>
  </r>
  <r>
    <n v="13986"/>
    <x v="1"/>
    <x v="5"/>
    <n v="9"/>
    <n v="3"/>
    <s v="Cali"/>
    <x v="1"/>
    <n v="240"/>
    <n v="240"/>
    <x v="2"/>
    <n v="1800000"/>
    <n v="600"/>
    <n v="7500"/>
  </r>
  <r>
    <n v="13987"/>
    <x v="1"/>
    <x v="7"/>
    <n v="2"/>
    <n v="4"/>
    <s v="Bucaramanga"/>
    <x v="5"/>
    <n v="222"/>
    <n v="222"/>
    <x v="3"/>
    <n v="954600"/>
    <n v="510.6"/>
    <n v="4300"/>
  </r>
  <r>
    <n v="13988"/>
    <x v="1"/>
    <x v="4"/>
    <n v="12"/>
    <n v="11"/>
    <s v="Santa Marta"/>
    <x v="4"/>
    <n v="105"/>
    <n v="105"/>
    <x v="1"/>
    <n v="735000"/>
    <n v="420"/>
    <n v="7000"/>
  </r>
  <r>
    <n v="13989"/>
    <x v="1"/>
    <x v="11"/>
    <n v="7"/>
    <n v="18"/>
    <s v="Santa Marta"/>
    <x v="4"/>
    <n v="265"/>
    <n v="265"/>
    <x v="0"/>
    <n v="636000"/>
    <n v="371"/>
    <n v="2400"/>
  </r>
  <r>
    <n v="13990"/>
    <x v="1"/>
    <x v="4"/>
    <n v="12"/>
    <n v="4"/>
    <s v="Pereira"/>
    <x v="3"/>
    <n v="160"/>
    <n v="160"/>
    <x v="1"/>
    <n v="1120000"/>
    <n v="640"/>
    <n v="7000"/>
  </r>
  <r>
    <n v="13991"/>
    <x v="1"/>
    <x v="2"/>
    <n v="4"/>
    <n v="26"/>
    <s v="Popayán"/>
    <x v="2"/>
    <n v="144"/>
    <n v="144"/>
    <x v="1"/>
    <n v="1008000"/>
    <n v="576"/>
    <n v="7000"/>
  </r>
  <r>
    <n v="13992"/>
    <x v="1"/>
    <x v="8"/>
    <n v="5"/>
    <n v="21"/>
    <s v="Ibagué"/>
    <x v="2"/>
    <n v="262"/>
    <n v="262"/>
    <x v="2"/>
    <n v="1965000"/>
    <n v="655"/>
    <n v="7500"/>
  </r>
  <r>
    <n v="13993"/>
    <x v="1"/>
    <x v="1"/>
    <n v="10"/>
    <n v="28"/>
    <s v="Palmira"/>
    <x v="5"/>
    <n v="115"/>
    <n v="115"/>
    <x v="3"/>
    <n v="632500"/>
    <n v="402.5"/>
    <n v="5500"/>
  </r>
  <r>
    <n v="13994"/>
    <x v="1"/>
    <x v="11"/>
    <n v="7"/>
    <n v="6"/>
    <s v="Cali"/>
    <x v="1"/>
    <n v="200"/>
    <n v="200"/>
    <x v="3"/>
    <n v="860000"/>
    <n v="460"/>
    <n v="4300"/>
  </r>
  <r>
    <n v="13995"/>
    <x v="1"/>
    <x v="2"/>
    <n v="4"/>
    <n v="7"/>
    <s v="Pasto"/>
    <x v="5"/>
    <n v="58"/>
    <n v="58"/>
    <x v="0"/>
    <n v="174000"/>
    <n v="116"/>
    <n v="3000"/>
  </r>
  <r>
    <n v="13996"/>
    <x v="1"/>
    <x v="8"/>
    <n v="5"/>
    <n v="20"/>
    <s v="Armenia"/>
    <x v="4"/>
    <n v="109"/>
    <n v="109"/>
    <x v="3"/>
    <n v="599500"/>
    <n v="381.5"/>
    <n v="5500"/>
  </r>
  <r>
    <n v="13997"/>
    <x v="1"/>
    <x v="5"/>
    <n v="9"/>
    <n v="4"/>
    <s v="Palmira"/>
    <x v="4"/>
    <n v="80"/>
    <n v="80"/>
    <x v="3"/>
    <n v="440000"/>
    <n v="280"/>
    <n v="5500"/>
  </r>
  <r>
    <n v="13998"/>
    <x v="1"/>
    <x v="11"/>
    <n v="7"/>
    <n v="13"/>
    <s v="Neiva"/>
    <x v="1"/>
    <n v="93"/>
    <n v="93"/>
    <x v="2"/>
    <n v="818400"/>
    <n v="353.4"/>
    <n v="8800"/>
  </r>
  <r>
    <n v="13999"/>
    <x v="1"/>
    <x v="0"/>
    <n v="11"/>
    <n v="10"/>
    <s v="Valledupar"/>
    <x v="1"/>
    <n v="52"/>
    <n v="52"/>
    <x v="0"/>
    <n v="156000"/>
    <n v="104"/>
    <n v="3000"/>
  </r>
  <r>
    <n v="14000"/>
    <x v="1"/>
    <x v="1"/>
    <n v="10"/>
    <n v="5"/>
    <s v="Armenia"/>
    <x v="4"/>
    <n v="212"/>
    <n v="212"/>
    <x v="2"/>
    <n v="1590000"/>
    <n v="530"/>
    <n v="7500"/>
  </r>
  <r>
    <n v="14001"/>
    <x v="1"/>
    <x v="1"/>
    <n v="10"/>
    <n v="26"/>
    <s v="Santa Marta"/>
    <x v="1"/>
    <n v="281"/>
    <n v="281"/>
    <x v="2"/>
    <n v="2107500"/>
    <n v="702.5"/>
    <n v="7500"/>
  </r>
  <r>
    <n v="14002"/>
    <x v="1"/>
    <x v="11"/>
    <n v="7"/>
    <n v="18"/>
    <s v="Villavicencio"/>
    <x v="3"/>
    <n v="205"/>
    <n v="205"/>
    <x v="3"/>
    <n v="881500"/>
    <n v="471.5"/>
    <n v="4300"/>
  </r>
  <r>
    <n v="14003"/>
    <x v="1"/>
    <x v="11"/>
    <n v="7"/>
    <n v="24"/>
    <s v="Popayán"/>
    <x v="1"/>
    <n v="220"/>
    <n v="220"/>
    <x v="0"/>
    <n v="528000"/>
    <n v="308"/>
    <n v="2400"/>
  </r>
  <r>
    <n v="14004"/>
    <x v="1"/>
    <x v="10"/>
    <n v="6"/>
    <n v="6"/>
    <s v="Manizales"/>
    <x v="2"/>
    <n v="116"/>
    <n v="116"/>
    <x v="3"/>
    <n v="638000"/>
    <n v="406"/>
    <n v="5500"/>
  </r>
  <r>
    <n v="14005"/>
    <x v="1"/>
    <x v="3"/>
    <n v="8"/>
    <n v="17"/>
    <s v="Barranquilla"/>
    <x v="5"/>
    <n v="222"/>
    <n v="222"/>
    <x v="0"/>
    <n v="532800"/>
    <n v="310.8"/>
    <n v="2400"/>
  </r>
  <r>
    <n v="14006"/>
    <x v="1"/>
    <x v="9"/>
    <n v="3"/>
    <n v="8"/>
    <s v="Sincelejo"/>
    <x v="4"/>
    <n v="91"/>
    <n v="91"/>
    <x v="3"/>
    <n v="500500"/>
    <n v="318.5"/>
    <n v="5500"/>
  </r>
  <r>
    <n v="14007"/>
    <x v="1"/>
    <x v="7"/>
    <n v="2"/>
    <n v="14"/>
    <s v="Manizales"/>
    <x v="3"/>
    <n v="51"/>
    <n v="51"/>
    <x v="1"/>
    <n v="357000"/>
    <n v="204"/>
    <n v="7000"/>
  </r>
  <r>
    <n v="14008"/>
    <x v="1"/>
    <x v="7"/>
    <n v="2"/>
    <n v="1"/>
    <s v="Santa Marta"/>
    <x v="3"/>
    <n v="280"/>
    <n v="280"/>
    <x v="0"/>
    <n v="672000"/>
    <n v="392"/>
    <n v="2400"/>
  </r>
  <r>
    <n v="14009"/>
    <x v="1"/>
    <x v="10"/>
    <n v="6"/>
    <n v="13"/>
    <s v="Pereira"/>
    <x v="1"/>
    <n v="66"/>
    <n v="66"/>
    <x v="0"/>
    <n v="198000"/>
    <n v="132"/>
    <n v="3000"/>
  </r>
  <r>
    <n v="14010"/>
    <x v="1"/>
    <x v="10"/>
    <n v="6"/>
    <n v="17"/>
    <s v="Palmira"/>
    <x v="2"/>
    <n v="255"/>
    <n v="255"/>
    <x v="2"/>
    <n v="1912500"/>
    <n v="637.5"/>
    <n v="7500"/>
  </r>
  <r>
    <n v="14011"/>
    <x v="1"/>
    <x v="6"/>
    <n v="1"/>
    <n v="26"/>
    <s v="Cartagena"/>
    <x v="5"/>
    <n v="200"/>
    <n v="200"/>
    <x v="3"/>
    <n v="860000"/>
    <n v="460"/>
    <n v="4300"/>
  </r>
  <r>
    <n v="14012"/>
    <x v="1"/>
    <x v="3"/>
    <n v="8"/>
    <n v="4"/>
    <s v="Bogotá"/>
    <x v="5"/>
    <n v="131"/>
    <n v="131"/>
    <x v="1"/>
    <n v="917000"/>
    <n v="524"/>
    <n v="7000"/>
  </r>
  <r>
    <n v="14013"/>
    <x v="1"/>
    <x v="1"/>
    <n v="10"/>
    <n v="21"/>
    <s v="Villavicencio"/>
    <x v="1"/>
    <n v="268"/>
    <n v="268"/>
    <x v="2"/>
    <n v="2010000"/>
    <n v="670"/>
    <n v="7500"/>
  </r>
  <r>
    <n v="14014"/>
    <x v="1"/>
    <x v="1"/>
    <n v="10"/>
    <n v="3"/>
    <s v="Medellín"/>
    <x v="1"/>
    <n v="176"/>
    <n v="176"/>
    <x v="1"/>
    <n v="1232000"/>
    <n v="704"/>
    <n v="7000"/>
  </r>
  <r>
    <n v="14015"/>
    <x v="1"/>
    <x v="0"/>
    <n v="11"/>
    <n v="21"/>
    <s v="Popayán"/>
    <x v="4"/>
    <n v="158"/>
    <n v="158"/>
    <x v="1"/>
    <n v="1106000"/>
    <n v="632"/>
    <n v="7000"/>
  </r>
  <r>
    <n v="14016"/>
    <x v="1"/>
    <x v="5"/>
    <n v="9"/>
    <n v="27"/>
    <s v="Valledupar"/>
    <x v="1"/>
    <n v="212"/>
    <n v="212"/>
    <x v="2"/>
    <n v="1590000"/>
    <n v="530"/>
    <n v="7500"/>
  </r>
  <r>
    <n v="14017"/>
    <x v="1"/>
    <x v="11"/>
    <n v="7"/>
    <n v="14"/>
    <s v="Manizales"/>
    <x v="2"/>
    <n v="266"/>
    <n v="266"/>
    <x v="3"/>
    <n v="1143800"/>
    <n v="611.79999999999995"/>
    <n v="4300"/>
  </r>
  <r>
    <n v="14018"/>
    <x v="1"/>
    <x v="10"/>
    <n v="6"/>
    <n v="11"/>
    <s v="Villavicencio"/>
    <x v="1"/>
    <n v="114"/>
    <n v="114"/>
    <x v="3"/>
    <n v="627000"/>
    <n v="399"/>
    <n v="5500"/>
  </r>
  <r>
    <n v="14019"/>
    <x v="1"/>
    <x v="5"/>
    <n v="9"/>
    <n v="28"/>
    <s v="Neiva"/>
    <x v="1"/>
    <n v="79"/>
    <n v="79"/>
    <x v="1"/>
    <n v="553000"/>
    <n v="316"/>
    <n v="7000"/>
  </r>
  <r>
    <n v="14020"/>
    <x v="1"/>
    <x v="0"/>
    <n v="11"/>
    <n v="14"/>
    <s v="Valledupar"/>
    <x v="5"/>
    <n v="106"/>
    <n v="106"/>
    <x v="1"/>
    <n v="742000"/>
    <n v="424"/>
    <n v="7000"/>
  </r>
  <r>
    <n v="14021"/>
    <x v="1"/>
    <x v="5"/>
    <n v="9"/>
    <n v="5"/>
    <s v="Pasto"/>
    <x v="0"/>
    <n v="100"/>
    <n v="100"/>
    <x v="1"/>
    <n v="700000"/>
    <n v="400"/>
    <n v="7000"/>
  </r>
  <r>
    <n v="14022"/>
    <x v="1"/>
    <x v="3"/>
    <n v="8"/>
    <n v="19"/>
    <s v="Ibagué"/>
    <x v="0"/>
    <n v="270"/>
    <n v="270"/>
    <x v="3"/>
    <n v="1161000"/>
    <n v="621"/>
    <n v="4300"/>
  </r>
  <r>
    <n v="14023"/>
    <x v="1"/>
    <x v="0"/>
    <n v="11"/>
    <n v="10"/>
    <s v="Armenia"/>
    <x v="2"/>
    <n v="58"/>
    <n v="58"/>
    <x v="0"/>
    <n v="174000"/>
    <n v="116"/>
    <n v="3000"/>
  </r>
  <r>
    <n v="14024"/>
    <x v="1"/>
    <x v="1"/>
    <n v="10"/>
    <n v="29"/>
    <s v="Manizales"/>
    <x v="4"/>
    <n v="224"/>
    <n v="224"/>
    <x v="2"/>
    <n v="1680000"/>
    <n v="560"/>
    <n v="7500"/>
  </r>
  <r>
    <n v="14025"/>
    <x v="1"/>
    <x v="4"/>
    <n v="12"/>
    <n v="19"/>
    <s v="Ibagué"/>
    <x v="4"/>
    <n v="95"/>
    <n v="95"/>
    <x v="0"/>
    <n v="285000"/>
    <n v="190"/>
    <n v="3000"/>
  </r>
  <r>
    <n v="14026"/>
    <x v="1"/>
    <x v="8"/>
    <n v="5"/>
    <n v="24"/>
    <s v="Pasto"/>
    <x v="5"/>
    <n v="111"/>
    <n v="111"/>
    <x v="3"/>
    <n v="610500"/>
    <n v="388.5"/>
    <n v="5500"/>
  </r>
  <r>
    <n v="14027"/>
    <x v="1"/>
    <x v="1"/>
    <n v="10"/>
    <n v="26"/>
    <s v="Manizales"/>
    <x v="5"/>
    <n v="217"/>
    <n v="217"/>
    <x v="2"/>
    <n v="1627500"/>
    <n v="542.5"/>
    <n v="7500"/>
  </r>
  <r>
    <n v="14028"/>
    <x v="1"/>
    <x v="2"/>
    <n v="4"/>
    <n v="17"/>
    <s v="Bogotá"/>
    <x v="0"/>
    <n v="57"/>
    <n v="57"/>
    <x v="1"/>
    <n v="399000"/>
    <n v="228"/>
    <n v="7000"/>
  </r>
  <r>
    <n v="14029"/>
    <x v="1"/>
    <x v="10"/>
    <n v="6"/>
    <n v="2"/>
    <s v="Pasto"/>
    <x v="4"/>
    <n v="201"/>
    <n v="201"/>
    <x v="2"/>
    <n v="1507500"/>
    <n v="502.5"/>
    <n v="7500"/>
  </r>
  <r>
    <n v="14030"/>
    <x v="1"/>
    <x v="7"/>
    <n v="2"/>
    <n v="9"/>
    <s v="Bogotá"/>
    <x v="4"/>
    <n v="294"/>
    <n v="294"/>
    <x v="0"/>
    <n v="705600"/>
    <n v="411.6"/>
    <n v="2400"/>
  </r>
  <r>
    <n v="14031"/>
    <x v="1"/>
    <x v="5"/>
    <n v="9"/>
    <n v="29"/>
    <s v="Armenia"/>
    <x v="2"/>
    <n v="119"/>
    <n v="119"/>
    <x v="3"/>
    <n v="654500"/>
    <n v="416.5"/>
    <n v="5500"/>
  </r>
  <r>
    <n v="14032"/>
    <x v="1"/>
    <x v="10"/>
    <n v="6"/>
    <n v="28"/>
    <s v="Pasto"/>
    <x v="3"/>
    <n v="104"/>
    <n v="104"/>
    <x v="1"/>
    <n v="728000"/>
    <n v="416"/>
    <n v="7000"/>
  </r>
  <r>
    <n v="14033"/>
    <x v="1"/>
    <x v="2"/>
    <n v="4"/>
    <n v="21"/>
    <s v="Valledupar"/>
    <x v="3"/>
    <n v="116"/>
    <n v="116"/>
    <x v="1"/>
    <n v="812000"/>
    <n v="464"/>
    <n v="7000"/>
  </r>
  <r>
    <n v="14034"/>
    <x v="1"/>
    <x v="7"/>
    <n v="2"/>
    <n v="27"/>
    <s v="Valledupar"/>
    <x v="1"/>
    <n v="271"/>
    <n v="271"/>
    <x v="3"/>
    <n v="1165300"/>
    <n v="623.29999999999995"/>
    <n v="4300"/>
  </r>
  <r>
    <n v="14035"/>
    <x v="1"/>
    <x v="2"/>
    <n v="4"/>
    <n v="6"/>
    <s v="Montería"/>
    <x v="5"/>
    <n v="299"/>
    <n v="299"/>
    <x v="2"/>
    <n v="2242500"/>
    <n v="747.5"/>
    <n v="7500"/>
  </r>
  <r>
    <n v="14036"/>
    <x v="1"/>
    <x v="1"/>
    <n v="10"/>
    <n v="11"/>
    <s v="Bucaramanga"/>
    <x v="4"/>
    <n v="65"/>
    <n v="65"/>
    <x v="3"/>
    <n v="357500"/>
    <n v="227.5"/>
    <n v="5500"/>
  </r>
  <r>
    <n v="14037"/>
    <x v="1"/>
    <x v="3"/>
    <n v="8"/>
    <n v="5"/>
    <s v="Palmira"/>
    <x v="0"/>
    <n v="219"/>
    <n v="219"/>
    <x v="3"/>
    <n v="941700"/>
    <n v="503.7"/>
    <n v="4300"/>
  </r>
  <r>
    <n v="14038"/>
    <x v="1"/>
    <x v="9"/>
    <n v="3"/>
    <n v="15"/>
    <s v="Pasto"/>
    <x v="5"/>
    <n v="53"/>
    <n v="53"/>
    <x v="3"/>
    <n v="291500"/>
    <n v="185.5"/>
    <n v="5500"/>
  </r>
  <r>
    <n v="14039"/>
    <x v="1"/>
    <x v="1"/>
    <n v="10"/>
    <n v="16"/>
    <s v="Pereira"/>
    <x v="5"/>
    <n v="78"/>
    <n v="78"/>
    <x v="3"/>
    <n v="429000"/>
    <n v="273"/>
    <n v="5500"/>
  </r>
  <r>
    <n v="14040"/>
    <x v="1"/>
    <x v="4"/>
    <n v="12"/>
    <n v="27"/>
    <s v="Neiva"/>
    <x v="0"/>
    <n v="90"/>
    <n v="90"/>
    <x v="3"/>
    <n v="495000"/>
    <n v="315"/>
    <n v="5500"/>
  </r>
  <r>
    <n v="14041"/>
    <x v="1"/>
    <x v="3"/>
    <n v="8"/>
    <n v="27"/>
    <s v="Neiva"/>
    <x v="4"/>
    <n v="113"/>
    <n v="113"/>
    <x v="1"/>
    <n v="791000"/>
    <n v="452"/>
    <n v="7000"/>
  </r>
  <r>
    <n v="14042"/>
    <x v="1"/>
    <x v="10"/>
    <n v="6"/>
    <n v="30"/>
    <s v="Bogotá"/>
    <x v="0"/>
    <n v="95"/>
    <n v="95"/>
    <x v="0"/>
    <n v="285000"/>
    <n v="190"/>
    <n v="3000"/>
  </r>
  <r>
    <n v="14043"/>
    <x v="1"/>
    <x v="8"/>
    <n v="5"/>
    <n v="26"/>
    <s v="Santa Marta"/>
    <x v="0"/>
    <n v="238"/>
    <n v="238"/>
    <x v="2"/>
    <n v="1785000"/>
    <n v="595"/>
    <n v="7500"/>
  </r>
  <r>
    <n v="14044"/>
    <x v="1"/>
    <x v="10"/>
    <n v="6"/>
    <n v="13"/>
    <s v="Santa Marta"/>
    <x v="5"/>
    <n v="119"/>
    <n v="119"/>
    <x v="3"/>
    <n v="654500"/>
    <n v="416.5"/>
    <n v="5500"/>
  </r>
  <r>
    <n v="14045"/>
    <x v="1"/>
    <x v="1"/>
    <n v="10"/>
    <n v="12"/>
    <s v="Sincelejo"/>
    <x v="3"/>
    <n v="123"/>
    <n v="123"/>
    <x v="1"/>
    <n v="861000"/>
    <n v="492"/>
    <n v="7000"/>
  </r>
  <r>
    <n v="14046"/>
    <x v="1"/>
    <x v="6"/>
    <n v="1"/>
    <n v="19"/>
    <s v="Manizales"/>
    <x v="0"/>
    <n v="119"/>
    <n v="119"/>
    <x v="1"/>
    <n v="833000"/>
    <n v="476"/>
    <n v="7000"/>
  </r>
  <r>
    <n v="14047"/>
    <x v="1"/>
    <x v="3"/>
    <n v="8"/>
    <n v="22"/>
    <s v="Bogotá"/>
    <x v="0"/>
    <n v="275"/>
    <n v="275"/>
    <x v="0"/>
    <n v="660000"/>
    <n v="385"/>
    <n v="2400"/>
  </r>
  <r>
    <n v="14048"/>
    <x v="1"/>
    <x v="8"/>
    <n v="5"/>
    <n v="9"/>
    <s v="Palmira"/>
    <x v="3"/>
    <n v="87"/>
    <n v="87"/>
    <x v="0"/>
    <n v="261000"/>
    <n v="174"/>
    <n v="3000"/>
  </r>
  <r>
    <n v="14049"/>
    <x v="1"/>
    <x v="4"/>
    <n v="12"/>
    <n v="25"/>
    <s v="Montería"/>
    <x v="3"/>
    <n v="101"/>
    <n v="101"/>
    <x v="1"/>
    <n v="707000"/>
    <n v="404"/>
    <n v="7000"/>
  </r>
  <r>
    <n v="14050"/>
    <x v="1"/>
    <x v="2"/>
    <n v="4"/>
    <n v="8"/>
    <s v="Bogotá"/>
    <x v="0"/>
    <n v="282"/>
    <n v="282"/>
    <x v="2"/>
    <n v="2115000"/>
    <n v="705"/>
    <n v="7500"/>
  </r>
  <r>
    <n v="14051"/>
    <x v="1"/>
    <x v="3"/>
    <n v="8"/>
    <n v="5"/>
    <s v="Montería"/>
    <x v="4"/>
    <n v="99"/>
    <n v="99"/>
    <x v="1"/>
    <n v="693000"/>
    <n v="396"/>
    <n v="7000"/>
  </r>
  <r>
    <n v="14052"/>
    <x v="1"/>
    <x v="3"/>
    <n v="8"/>
    <n v="6"/>
    <s v="Armenia"/>
    <x v="2"/>
    <n v="286"/>
    <n v="286"/>
    <x v="3"/>
    <n v="1229800"/>
    <n v="657.8"/>
    <n v="4300"/>
  </r>
  <r>
    <n v="14053"/>
    <x v="1"/>
    <x v="5"/>
    <n v="9"/>
    <n v="4"/>
    <s v="Montería"/>
    <x v="0"/>
    <n v="91"/>
    <n v="91"/>
    <x v="3"/>
    <n v="500500"/>
    <n v="318.5"/>
    <n v="5500"/>
  </r>
  <r>
    <n v="14054"/>
    <x v="1"/>
    <x v="5"/>
    <n v="9"/>
    <n v="15"/>
    <s v="Barranquilla"/>
    <x v="5"/>
    <n v="204"/>
    <n v="204"/>
    <x v="2"/>
    <n v="1530000"/>
    <n v="510"/>
    <n v="7500"/>
  </r>
  <r>
    <n v="14055"/>
    <x v="1"/>
    <x v="1"/>
    <n v="10"/>
    <n v="28"/>
    <s v="Pasto"/>
    <x v="1"/>
    <n v="76"/>
    <n v="76"/>
    <x v="0"/>
    <n v="228000"/>
    <n v="152"/>
    <n v="3000"/>
  </r>
  <r>
    <n v="14056"/>
    <x v="1"/>
    <x v="7"/>
    <n v="2"/>
    <n v="22"/>
    <s v="Armenia"/>
    <x v="0"/>
    <n v="113"/>
    <n v="113"/>
    <x v="1"/>
    <n v="791000"/>
    <n v="452"/>
    <n v="7000"/>
  </r>
  <r>
    <n v="14057"/>
    <x v="1"/>
    <x v="6"/>
    <n v="1"/>
    <n v="13"/>
    <s v="Bucaramanga"/>
    <x v="0"/>
    <n v="270"/>
    <n v="270"/>
    <x v="3"/>
    <n v="1161000"/>
    <n v="621"/>
    <n v="4300"/>
  </r>
  <r>
    <n v="14058"/>
    <x v="1"/>
    <x v="2"/>
    <n v="4"/>
    <n v="18"/>
    <s v="Armenia"/>
    <x v="5"/>
    <n v="250"/>
    <n v="250"/>
    <x v="2"/>
    <n v="1875000"/>
    <n v="625"/>
    <n v="7500"/>
  </r>
  <r>
    <n v="14059"/>
    <x v="1"/>
    <x v="7"/>
    <n v="2"/>
    <n v="29"/>
    <s v="Palmira"/>
    <x v="3"/>
    <n v="120"/>
    <n v="120"/>
    <x v="2"/>
    <n v="1056000"/>
    <n v="456"/>
    <n v="8800"/>
  </r>
  <r>
    <n v="14060"/>
    <x v="1"/>
    <x v="1"/>
    <n v="10"/>
    <n v="12"/>
    <s v="Ibagué"/>
    <x v="2"/>
    <n v="63"/>
    <n v="63"/>
    <x v="3"/>
    <n v="346500"/>
    <n v="220.5"/>
    <n v="5500"/>
  </r>
  <r>
    <n v="14061"/>
    <x v="1"/>
    <x v="2"/>
    <n v="4"/>
    <n v="1"/>
    <s v="Neiva"/>
    <x v="1"/>
    <n v="62"/>
    <n v="62"/>
    <x v="0"/>
    <n v="186000"/>
    <n v="124"/>
    <n v="3000"/>
  </r>
  <r>
    <n v="14062"/>
    <x v="1"/>
    <x v="4"/>
    <n v="12"/>
    <n v="6"/>
    <s v="Cartagena"/>
    <x v="0"/>
    <n v="222"/>
    <n v="222"/>
    <x v="2"/>
    <n v="1665000"/>
    <n v="555"/>
    <n v="7500"/>
  </r>
  <r>
    <n v="14063"/>
    <x v="1"/>
    <x v="7"/>
    <n v="2"/>
    <n v="11"/>
    <s v="Valledupar"/>
    <x v="2"/>
    <n v="73"/>
    <n v="73"/>
    <x v="2"/>
    <n v="642400"/>
    <n v="277.39999999999998"/>
    <n v="8800"/>
  </r>
  <r>
    <n v="14064"/>
    <x v="1"/>
    <x v="5"/>
    <n v="9"/>
    <n v="1"/>
    <s v="Bogotá"/>
    <x v="5"/>
    <n v="60"/>
    <n v="60"/>
    <x v="3"/>
    <n v="330000"/>
    <n v="210"/>
    <n v="5500"/>
  </r>
  <r>
    <n v="14065"/>
    <x v="1"/>
    <x v="5"/>
    <n v="9"/>
    <n v="9"/>
    <s v="Cali"/>
    <x v="0"/>
    <n v="255"/>
    <n v="255"/>
    <x v="2"/>
    <n v="1912500"/>
    <n v="637.5"/>
    <n v="7500"/>
  </r>
  <r>
    <n v="14066"/>
    <x v="1"/>
    <x v="9"/>
    <n v="3"/>
    <n v="30"/>
    <s v="Pereira"/>
    <x v="0"/>
    <n v="57"/>
    <n v="57"/>
    <x v="0"/>
    <n v="171000"/>
    <n v="114"/>
    <n v="3000"/>
  </r>
  <r>
    <n v="14067"/>
    <x v="1"/>
    <x v="0"/>
    <n v="11"/>
    <n v="27"/>
    <s v="Valledupar"/>
    <x v="3"/>
    <n v="50"/>
    <n v="50"/>
    <x v="0"/>
    <n v="150000"/>
    <n v="100"/>
    <n v="3000"/>
  </r>
  <r>
    <n v="14068"/>
    <x v="1"/>
    <x v="2"/>
    <n v="4"/>
    <n v="13"/>
    <s v="Ibagué"/>
    <x v="4"/>
    <n v="239"/>
    <n v="239"/>
    <x v="2"/>
    <n v="1792500"/>
    <n v="597.5"/>
    <n v="7500"/>
  </r>
  <r>
    <n v="14069"/>
    <x v="1"/>
    <x v="11"/>
    <n v="7"/>
    <n v="24"/>
    <s v="Cali"/>
    <x v="3"/>
    <n v="130"/>
    <n v="130"/>
    <x v="1"/>
    <n v="910000"/>
    <n v="520"/>
    <n v="7000"/>
  </r>
  <r>
    <n v="14070"/>
    <x v="1"/>
    <x v="9"/>
    <n v="3"/>
    <n v="16"/>
    <s v="Cartagena"/>
    <x v="2"/>
    <n v="92"/>
    <n v="92"/>
    <x v="3"/>
    <n v="506000"/>
    <n v="322"/>
    <n v="5500"/>
  </r>
  <r>
    <n v="14071"/>
    <x v="1"/>
    <x v="8"/>
    <n v="5"/>
    <n v="19"/>
    <s v="Armenia"/>
    <x v="1"/>
    <n v="68"/>
    <n v="68"/>
    <x v="0"/>
    <n v="204000"/>
    <n v="136"/>
    <n v="3000"/>
  </r>
  <r>
    <n v="14072"/>
    <x v="1"/>
    <x v="1"/>
    <n v="10"/>
    <n v="23"/>
    <s v="Palmira"/>
    <x v="0"/>
    <n v="90"/>
    <n v="90"/>
    <x v="0"/>
    <n v="270000"/>
    <n v="180"/>
    <n v="3000"/>
  </r>
  <r>
    <n v="14073"/>
    <x v="1"/>
    <x v="0"/>
    <n v="11"/>
    <n v="20"/>
    <s v="Bogotá"/>
    <x v="5"/>
    <n v="62"/>
    <n v="62"/>
    <x v="0"/>
    <n v="186000"/>
    <n v="124"/>
    <n v="3000"/>
  </r>
  <r>
    <n v="14074"/>
    <x v="1"/>
    <x v="6"/>
    <n v="1"/>
    <n v="15"/>
    <s v="Palmira"/>
    <x v="3"/>
    <n v="247"/>
    <n v="247"/>
    <x v="0"/>
    <n v="592800"/>
    <n v="345.8"/>
    <n v="2400"/>
  </r>
  <r>
    <n v="14075"/>
    <x v="1"/>
    <x v="10"/>
    <n v="6"/>
    <n v="19"/>
    <s v="Montería"/>
    <x v="0"/>
    <n v="71"/>
    <n v="71"/>
    <x v="0"/>
    <n v="213000"/>
    <n v="142"/>
    <n v="3000"/>
  </r>
  <r>
    <n v="14076"/>
    <x v="1"/>
    <x v="10"/>
    <n v="6"/>
    <n v="28"/>
    <s v="Armenia"/>
    <x v="3"/>
    <n v="272"/>
    <n v="272"/>
    <x v="2"/>
    <n v="2040000"/>
    <n v="680"/>
    <n v="7500"/>
  </r>
  <r>
    <n v="14077"/>
    <x v="1"/>
    <x v="0"/>
    <n v="11"/>
    <n v="10"/>
    <s v="Ibagué"/>
    <x v="1"/>
    <n v="98"/>
    <n v="98"/>
    <x v="0"/>
    <n v="294000"/>
    <n v="196"/>
    <n v="3000"/>
  </r>
  <r>
    <n v="14078"/>
    <x v="1"/>
    <x v="11"/>
    <n v="7"/>
    <n v="14"/>
    <s v="Ibagué"/>
    <x v="4"/>
    <n v="298"/>
    <n v="298"/>
    <x v="0"/>
    <n v="715200"/>
    <n v="417.2"/>
    <n v="2400"/>
  </r>
  <r>
    <n v="14079"/>
    <x v="1"/>
    <x v="1"/>
    <n v="10"/>
    <n v="4"/>
    <s v="Manizales"/>
    <x v="4"/>
    <n v="120"/>
    <n v="120"/>
    <x v="0"/>
    <n v="360000"/>
    <n v="240"/>
    <n v="3000"/>
  </r>
  <r>
    <n v="14080"/>
    <x v="1"/>
    <x v="5"/>
    <n v="9"/>
    <n v="18"/>
    <s v="Neiva"/>
    <x v="0"/>
    <n v="78"/>
    <n v="78"/>
    <x v="3"/>
    <n v="429000"/>
    <n v="273"/>
    <n v="5500"/>
  </r>
  <r>
    <n v="14081"/>
    <x v="1"/>
    <x v="5"/>
    <n v="9"/>
    <n v="18"/>
    <s v="Santa Marta"/>
    <x v="1"/>
    <n v="53"/>
    <n v="53"/>
    <x v="0"/>
    <n v="159000"/>
    <n v="106"/>
    <n v="3000"/>
  </r>
  <r>
    <n v="14082"/>
    <x v="1"/>
    <x v="9"/>
    <n v="3"/>
    <n v="18"/>
    <s v="Bucaramanga"/>
    <x v="1"/>
    <n v="108"/>
    <n v="108"/>
    <x v="0"/>
    <n v="324000"/>
    <n v="216"/>
    <n v="3000"/>
  </r>
  <r>
    <n v="14083"/>
    <x v="1"/>
    <x v="7"/>
    <n v="2"/>
    <n v="19"/>
    <s v="Medellín"/>
    <x v="4"/>
    <n v="244"/>
    <n v="244"/>
    <x v="3"/>
    <n v="1049200"/>
    <n v="561.20000000000005"/>
    <n v="4300"/>
  </r>
  <r>
    <n v="14084"/>
    <x v="1"/>
    <x v="5"/>
    <n v="9"/>
    <n v="11"/>
    <s v="Barranquilla"/>
    <x v="4"/>
    <n v="258"/>
    <n v="258"/>
    <x v="2"/>
    <n v="1935000"/>
    <n v="645"/>
    <n v="7500"/>
  </r>
  <r>
    <n v="14085"/>
    <x v="1"/>
    <x v="2"/>
    <n v="4"/>
    <n v="26"/>
    <s v="Cali"/>
    <x v="5"/>
    <n v="94"/>
    <n v="94"/>
    <x v="0"/>
    <n v="282000"/>
    <n v="188"/>
    <n v="3000"/>
  </r>
  <r>
    <n v="14086"/>
    <x v="1"/>
    <x v="6"/>
    <n v="1"/>
    <n v="26"/>
    <s v="Valledupar"/>
    <x v="0"/>
    <n v="250"/>
    <n v="250"/>
    <x v="3"/>
    <n v="1075000"/>
    <n v="575"/>
    <n v="4300"/>
  </r>
  <r>
    <n v="14087"/>
    <x v="1"/>
    <x v="2"/>
    <n v="4"/>
    <n v="9"/>
    <s v="Armenia"/>
    <x v="3"/>
    <n v="217"/>
    <n v="217"/>
    <x v="2"/>
    <n v="1627500"/>
    <n v="542.5"/>
    <n v="7500"/>
  </r>
  <r>
    <n v="14088"/>
    <x v="1"/>
    <x v="5"/>
    <n v="9"/>
    <n v="17"/>
    <s v="Sincelejo"/>
    <x v="3"/>
    <n v="96"/>
    <n v="96"/>
    <x v="3"/>
    <n v="528000"/>
    <n v="336"/>
    <n v="5500"/>
  </r>
  <r>
    <n v="14089"/>
    <x v="1"/>
    <x v="7"/>
    <n v="2"/>
    <n v="3"/>
    <s v="Manizales"/>
    <x v="1"/>
    <n v="209"/>
    <n v="209"/>
    <x v="0"/>
    <n v="501600"/>
    <n v="292.60000000000002"/>
    <n v="2400"/>
  </r>
  <r>
    <n v="14090"/>
    <x v="1"/>
    <x v="1"/>
    <n v="10"/>
    <n v="16"/>
    <s v="Bogotá"/>
    <x v="1"/>
    <n v="73"/>
    <n v="73"/>
    <x v="0"/>
    <n v="219000"/>
    <n v="146"/>
    <n v="3000"/>
  </r>
  <r>
    <n v="14091"/>
    <x v="1"/>
    <x v="11"/>
    <n v="7"/>
    <n v="15"/>
    <s v="Montería"/>
    <x v="4"/>
    <n v="240"/>
    <n v="240"/>
    <x v="3"/>
    <n v="1032000"/>
    <n v="552"/>
    <n v="4300"/>
  </r>
  <r>
    <n v="14092"/>
    <x v="1"/>
    <x v="2"/>
    <n v="4"/>
    <n v="2"/>
    <s v="Armenia"/>
    <x v="0"/>
    <n v="249"/>
    <n v="249"/>
    <x v="2"/>
    <n v="1867500"/>
    <n v="622.5"/>
    <n v="7500"/>
  </r>
  <r>
    <n v="14093"/>
    <x v="1"/>
    <x v="6"/>
    <n v="1"/>
    <n v="18"/>
    <s v="Santa Marta"/>
    <x v="4"/>
    <n v="222"/>
    <n v="222"/>
    <x v="0"/>
    <n v="532800"/>
    <n v="310.8"/>
    <n v="2400"/>
  </r>
  <r>
    <n v="14094"/>
    <x v="1"/>
    <x v="1"/>
    <n v="10"/>
    <n v="21"/>
    <s v="Medellín"/>
    <x v="0"/>
    <n v="64"/>
    <n v="64"/>
    <x v="0"/>
    <n v="192000"/>
    <n v="128"/>
    <n v="3000"/>
  </r>
  <r>
    <n v="14095"/>
    <x v="1"/>
    <x v="11"/>
    <n v="7"/>
    <n v="14"/>
    <s v="Santa Marta"/>
    <x v="1"/>
    <n v="226"/>
    <n v="226"/>
    <x v="3"/>
    <n v="971800"/>
    <n v="519.79999999999995"/>
    <n v="4300"/>
  </r>
  <r>
    <n v="14096"/>
    <x v="1"/>
    <x v="10"/>
    <n v="6"/>
    <n v="30"/>
    <s v="Cartagena"/>
    <x v="0"/>
    <n v="108"/>
    <n v="108"/>
    <x v="3"/>
    <n v="594000"/>
    <n v="378"/>
    <n v="5500"/>
  </r>
  <r>
    <n v="14097"/>
    <x v="1"/>
    <x v="8"/>
    <n v="5"/>
    <n v="9"/>
    <s v="Montería"/>
    <x v="4"/>
    <n v="111"/>
    <n v="111"/>
    <x v="0"/>
    <n v="333000"/>
    <n v="222"/>
    <n v="3000"/>
  </r>
  <r>
    <n v="14098"/>
    <x v="1"/>
    <x v="1"/>
    <n v="10"/>
    <n v="16"/>
    <s v="Cali"/>
    <x v="1"/>
    <n v="52"/>
    <n v="52"/>
    <x v="3"/>
    <n v="286000"/>
    <n v="182"/>
    <n v="5500"/>
  </r>
  <r>
    <n v="14099"/>
    <x v="1"/>
    <x v="8"/>
    <n v="5"/>
    <n v="22"/>
    <s v="Pereira"/>
    <x v="1"/>
    <n v="95"/>
    <n v="95"/>
    <x v="3"/>
    <n v="522500"/>
    <n v="332.5"/>
    <n v="5500"/>
  </r>
  <r>
    <n v="14100"/>
    <x v="1"/>
    <x v="11"/>
    <n v="7"/>
    <n v="13"/>
    <s v="Pasto"/>
    <x v="2"/>
    <n v="234"/>
    <n v="234"/>
    <x v="0"/>
    <n v="561600"/>
    <n v="327.60000000000002"/>
    <n v="2400"/>
  </r>
  <r>
    <n v="14101"/>
    <x v="1"/>
    <x v="6"/>
    <n v="1"/>
    <n v="12"/>
    <s v="Pereira"/>
    <x v="2"/>
    <n v="77"/>
    <n v="77"/>
    <x v="2"/>
    <n v="677600"/>
    <n v="292.60000000000002"/>
    <n v="8800"/>
  </r>
  <r>
    <n v="14102"/>
    <x v="1"/>
    <x v="1"/>
    <n v="10"/>
    <n v="11"/>
    <s v="Santa Marta"/>
    <x v="3"/>
    <n v="80"/>
    <n v="80"/>
    <x v="1"/>
    <n v="560000"/>
    <n v="320"/>
    <n v="7000"/>
  </r>
  <r>
    <n v="14103"/>
    <x v="1"/>
    <x v="5"/>
    <n v="9"/>
    <n v="20"/>
    <s v="Pereira"/>
    <x v="1"/>
    <n v="100"/>
    <n v="100"/>
    <x v="1"/>
    <n v="700000"/>
    <n v="400"/>
    <n v="7000"/>
  </r>
  <r>
    <n v="14104"/>
    <x v="1"/>
    <x v="1"/>
    <n v="10"/>
    <n v="10"/>
    <s v="Villavicencio"/>
    <x v="5"/>
    <n v="71"/>
    <n v="71"/>
    <x v="0"/>
    <n v="213000"/>
    <n v="142"/>
    <n v="3000"/>
  </r>
  <r>
    <n v="14105"/>
    <x v="1"/>
    <x v="6"/>
    <n v="1"/>
    <n v="28"/>
    <s v="Cúcuta"/>
    <x v="5"/>
    <n v="276"/>
    <n v="276"/>
    <x v="0"/>
    <n v="662400"/>
    <n v="386.4"/>
    <n v="2400"/>
  </r>
  <r>
    <n v="14106"/>
    <x v="1"/>
    <x v="3"/>
    <n v="8"/>
    <n v="15"/>
    <s v="Manizales"/>
    <x v="5"/>
    <n v="252"/>
    <n v="252"/>
    <x v="0"/>
    <n v="604800"/>
    <n v="352.8"/>
    <n v="2400"/>
  </r>
  <r>
    <n v="14107"/>
    <x v="1"/>
    <x v="1"/>
    <n v="10"/>
    <n v="6"/>
    <s v="Popayán"/>
    <x v="3"/>
    <n v="59"/>
    <n v="59"/>
    <x v="0"/>
    <n v="177000"/>
    <n v="118"/>
    <n v="3000"/>
  </r>
  <r>
    <n v="14108"/>
    <x v="1"/>
    <x v="11"/>
    <n v="7"/>
    <n v="28"/>
    <s v="Sincelejo"/>
    <x v="2"/>
    <n v="107"/>
    <n v="107"/>
    <x v="2"/>
    <n v="941600"/>
    <n v="406.6"/>
    <n v="8800"/>
  </r>
  <r>
    <n v="14109"/>
    <x v="1"/>
    <x v="9"/>
    <n v="3"/>
    <n v="18"/>
    <s v="Armenia"/>
    <x v="4"/>
    <n v="293"/>
    <n v="293"/>
    <x v="2"/>
    <n v="2197500"/>
    <n v="732.5"/>
    <n v="7500"/>
  </r>
  <r>
    <n v="14110"/>
    <x v="1"/>
    <x v="10"/>
    <n v="6"/>
    <n v="11"/>
    <s v="Medellín"/>
    <x v="5"/>
    <n v="62"/>
    <n v="62"/>
    <x v="3"/>
    <n v="341000"/>
    <n v="217"/>
    <n v="5500"/>
  </r>
  <r>
    <n v="14111"/>
    <x v="1"/>
    <x v="4"/>
    <n v="12"/>
    <n v="4"/>
    <s v="Sincelejo"/>
    <x v="2"/>
    <n v="241"/>
    <n v="241"/>
    <x v="2"/>
    <n v="1807500"/>
    <n v="602.5"/>
    <n v="7500"/>
  </r>
  <r>
    <n v="14112"/>
    <x v="1"/>
    <x v="9"/>
    <n v="3"/>
    <n v="27"/>
    <s v="Santa Marta"/>
    <x v="0"/>
    <n v="145"/>
    <n v="145"/>
    <x v="1"/>
    <n v="1015000"/>
    <n v="580"/>
    <n v="7000"/>
  </r>
  <r>
    <n v="14113"/>
    <x v="1"/>
    <x v="6"/>
    <n v="1"/>
    <n v="18"/>
    <s v="Pereira"/>
    <x v="1"/>
    <n v="93"/>
    <n v="93"/>
    <x v="2"/>
    <n v="818400"/>
    <n v="353.4"/>
    <n v="8800"/>
  </r>
  <r>
    <n v="14114"/>
    <x v="1"/>
    <x v="3"/>
    <n v="8"/>
    <n v="2"/>
    <s v="Cúcuta"/>
    <x v="3"/>
    <n v="119"/>
    <n v="119"/>
    <x v="1"/>
    <n v="833000"/>
    <n v="476"/>
    <n v="7000"/>
  </r>
  <r>
    <n v="14115"/>
    <x v="1"/>
    <x v="6"/>
    <n v="1"/>
    <n v="8"/>
    <s v="Cartagena"/>
    <x v="5"/>
    <n v="113"/>
    <n v="113"/>
    <x v="1"/>
    <n v="791000"/>
    <n v="452"/>
    <n v="7000"/>
  </r>
  <r>
    <n v="14116"/>
    <x v="1"/>
    <x v="4"/>
    <n v="12"/>
    <n v="4"/>
    <s v="Bucaramanga"/>
    <x v="4"/>
    <n v="104"/>
    <n v="104"/>
    <x v="1"/>
    <n v="728000"/>
    <n v="416"/>
    <n v="7000"/>
  </r>
  <r>
    <n v="14117"/>
    <x v="1"/>
    <x v="6"/>
    <n v="1"/>
    <n v="9"/>
    <s v="Sincelejo"/>
    <x v="3"/>
    <n v="107"/>
    <n v="107"/>
    <x v="1"/>
    <n v="749000"/>
    <n v="428"/>
    <n v="7000"/>
  </r>
  <r>
    <n v="14118"/>
    <x v="1"/>
    <x v="8"/>
    <n v="5"/>
    <n v="10"/>
    <s v="Cartagena"/>
    <x v="5"/>
    <n v="99"/>
    <n v="99"/>
    <x v="1"/>
    <n v="693000"/>
    <n v="396"/>
    <n v="7000"/>
  </r>
  <r>
    <n v="14119"/>
    <x v="1"/>
    <x v="10"/>
    <n v="6"/>
    <n v="13"/>
    <s v="Armenia"/>
    <x v="4"/>
    <n v="85"/>
    <n v="85"/>
    <x v="3"/>
    <n v="467500"/>
    <n v="297.5"/>
    <n v="5500"/>
  </r>
  <r>
    <n v="14120"/>
    <x v="1"/>
    <x v="0"/>
    <n v="11"/>
    <n v="7"/>
    <s v="Armenia"/>
    <x v="0"/>
    <n v="87"/>
    <n v="87"/>
    <x v="1"/>
    <n v="609000"/>
    <n v="348"/>
    <n v="7000"/>
  </r>
  <r>
    <n v="14121"/>
    <x v="1"/>
    <x v="10"/>
    <n v="6"/>
    <n v="16"/>
    <s v="Ibagué"/>
    <x v="2"/>
    <n v="112"/>
    <n v="112"/>
    <x v="1"/>
    <n v="784000"/>
    <n v="448"/>
    <n v="7000"/>
  </r>
  <r>
    <n v="14122"/>
    <x v="1"/>
    <x v="5"/>
    <n v="9"/>
    <n v="2"/>
    <s v="Manizales"/>
    <x v="4"/>
    <n v="240"/>
    <n v="240"/>
    <x v="2"/>
    <n v="1800000"/>
    <n v="600"/>
    <n v="7500"/>
  </r>
  <r>
    <n v="14123"/>
    <x v="1"/>
    <x v="8"/>
    <n v="5"/>
    <n v="12"/>
    <s v="Armenia"/>
    <x v="5"/>
    <n v="82"/>
    <n v="82"/>
    <x v="0"/>
    <n v="246000"/>
    <n v="164"/>
    <n v="3000"/>
  </r>
  <r>
    <n v="14124"/>
    <x v="1"/>
    <x v="9"/>
    <n v="3"/>
    <n v="11"/>
    <s v="Bucaramanga"/>
    <x v="2"/>
    <n v="52"/>
    <n v="52"/>
    <x v="0"/>
    <n v="156000"/>
    <n v="104"/>
    <n v="3000"/>
  </r>
  <r>
    <n v="14125"/>
    <x v="1"/>
    <x v="2"/>
    <n v="4"/>
    <n v="30"/>
    <s v="Neiva"/>
    <x v="5"/>
    <n v="129"/>
    <n v="129"/>
    <x v="1"/>
    <n v="903000"/>
    <n v="516"/>
    <n v="7000"/>
  </r>
  <r>
    <n v="14126"/>
    <x v="1"/>
    <x v="9"/>
    <n v="3"/>
    <n v="20"/>
    <s v="Armenia"/>
    <x v="5"/>
    <n v="92"/>
    <n v="92"/>
    <x v="3"/>
    <n v="506000"/>
    <n v="322"/>
    <n v="5500"/>
  </r>
  <r>
    <n v="14127"/>
    <x v="1"/>
    <x v="10"/>
    <n v="6"/>
    <n v="13"/>
    <s v="Villavicencio"/>
    <x v="2"/>
    <n v="58"/>
    <n v="58"/>
    <x v="0"/>
    <n v="174000"/>
    <n v="116"/>
    <n v="3000"/>
  </r>
  <r>
    <n v="14128"/>
    <x v="1"/>
    <x v="1"/>
    <n v="10"/>
    <n v="10"/>
    <s v="Cartagena"/>
    <x v="1"/>
    <n v="66"/>
    <n v="66"/>
    <x v="3"/>
    <n v="363000"/>
    <n v="231"/>
    <n v="5500"/>
  </r>
  <r>
    <n v="14129"/>
    <x v="1"/>
    <x v="0"/>
    <n v="11"/>
    <n v="25"/>
    <s v="Manizales"/>
    <x v="3"/>
    <n v="289"/>
    <n v="289"/>
    <x v="2"/>
    <n v="2167500"/>
    <n v="722.5"/>
    <n v="7500"/>
  </r>
  <r>
    <n v="14130"/>
    <x v="1"/>
    <x v="5"/>
    <n v="9"/>
    <n v="20"/>
    <s v="Villavicencio"/>
    <x v="2"/>
    <n v="93"/>
    <n v="93"/>
    <x v="1"/>
    <n v="651000"/>
    <n v="372"/>
    <n v="7000"/>
  </r>
  <r>
    <n v="14131"/>
    <x v="1"/>
    <x v="6"/>
    <n v="1"/>
    <n v="15"/>
    <s v="Santa Marta"/>
    <x v="0"/>
    <n v="206"/>
    <n v="206"/>
    <x v="0"/>
    <n v="494400"/>
    <n v="288.39999999999998"/>
    <n v="2400"/>
  </r>
  <r>
    <n v="14132"/>
    <x v="1"/>
    <x v="0"/>
    <n v="11"/>
    <n v="4"/>
    <s v="Barranquilla"/>
    <x v="2"/>
    <n v="238"/>
    <n v="238"/>
    <x v="2"/>
    <n v="1785000"/>
    <n v="595"/>
    <n v="7500"/>
  </r>
  <r>
    <n v="14133"/>
    <x v="1"/>
    <x v="9"/>
    <n v="3"/>
    <n v="5"/>
    <s v="Montería"/>
    <x v="4"/>
    <n v="169"/>
    <n v="169"/>
    <x v="1"/>
    <n v="1183000"/>
    <n v="676"/>
    <n v="7000"/>
  </r>
  <r>
    <n v="14134"/>
    <x v="1"/>
    <x v="6"/>
    <n v="1"/>
    <n v="6"/>
    <s v="Barranquilla"/>
    <x v="1"/>
    <n v="78"/>
    <n v="78"/>
    <x v="2"/>
    <n v="686400"/>
    <n v="296.39999999999998"/>
    <n v="8800"/>
  </r>
  <r>
    <n v="14135"/>
    <x v="1"/>
    <x v="1"/>
    <n v="10"/>
    <n v="13"/>
    <s v="Cartagena"/>
    <x v="4"/>
    <n v="88"/>
    <n v="88"/>
    <x v="1"/>
    <n v="616000"/>
    <n v="352"/>
    <n v="7000"/>
  </r>
  <r>
    <n v="14136"/>
    <x v="1"/>
    <x v="0"/>
    <n v="11"/>
    <n v="5"/>
    <s v="Ibagué"/>
    <x v="2"/>
    <n v="294"/>
    <n v="294"/>
    <x v="2"/>
    <n v="2205000"/>
    <n v="735"/>
    <n v="7500"/>
  </r>
  <r>
    <n v="14137"/>
    <x v="1"/>
    <x v="10"/>
    <n v="6"/>
    <n v="21"/>
    <s v="Bogotá"/>
    <x v="4"/>
    <n v="93"/>
    <n v="93"/>
    <x v="3"/>
    <n v="511500"/>
    <n v="325.5"/>
    <n v="5500"/>
  </r>
  <r>
    <n v="14138"/>
    <x v="1"/>
    <x v="3"/>
    <n v="8"/>
    <n v="17"/>
    <s v="Pasto"/>
    <x v="4"/>
    <n v="246"/>
    <n v="246"/>
    <x v="3"/>
    <n v="1057800"/>
    <n v="565.79999999999995"/>
    <n v="4300"/>
  </r>
  <r>
    <n v="14139"/>
    <x v="1"/>
    <x v="0"/>
    <n v="11"/>
    <n v="26"/>
    <s v="Popayán"/>
    <x v="3"/>
    <n v="58"/>
    <n v="58"/>
    <x v="0"/>
    <n v="174000"/>
    <n v="116"/>
    <n v="3000"/>
  </r>
  <r>
    <n v="14140"/>
    <x v="1"/>
    <x v="3"/>
    <n v="8"/>
    <n v="27"/>
    <s v="Sincelejo"/>
    <x v="0"/>
    <n v="289"/>
    <n v="289"/>
    <x v="3"/>
    <n v="1242700"/>
    <n v="664.7"/>
    <n v="4300"/>
  </r>
  <r>
    <n v="14141"/>
    <x v="1"/>
    <x v="6"/>
    <n v="1"/>
    <n v="22"/>
    <s v="Montería"/>
    <x v="4"/>
    <n v="265"/>
    <n v="265"/>
    <x v="0"/>
    <n v="636000"/>
    <n v="371"/>
    <n v="2400"/>
  </r>
  <r>
    <n v="14142"/>
    <x v="1"/>
    <x v="4"/>
    <n v="12"/>
    <n v="5"/>
    <s v="Pasto"/>
    <x v="5"/>
    <n v="276"/>
    <n v="276"/>
    <x v="2"/>
    <n v="2070000"/>
    <n v="690"/>
    <n v="7500"/>
  </r>
  <r>
    <n v="14143"/>
    <x v="1"/>
    <x v="2"/>
    <n v="4"/>
    <n v="10"/>
    <s v="Sincelejo"/>
    <x v="5"/>
    <n v="121"/>
    <n v="121"/>
    <x v="1"/>
    <n v="847000"/>
    <n v="484"/>
    <n v="7000"/>
  </r>
  <r>
    <n v="14144"/>
    <x v="1"/>
    <x v="2"/>
    <n v="4"/>
    <n v="9"/>
    <s v="Pereira"/>
    <x v="0"/>
    <n v="86"/>
    <n v="86"/>
    <x v="1"/>
    <n v="602000"/>
    <n v="344"/>
    <n v="7000"/>
  </r>
  <r>
    <n v="14145"/>
    <x v="1"/>
    <x v="1"/>
    <n v="10"/>
    <n v="26"/>
    <s v="Valledupar"/>
    <x v="5"/>
    <n v="57"/>
    <n v="57"/>
    <x v="3"/>
    <n v="313500"/>
    <n v="199.5"/>
    <n v="5500"/>
  </r>
  <r>
    <n v="14146"/>
    <x v="1"/>
    <x v="9"/>
    <n v="3"/>
    <n v="25"/>
    <s v="Medellín"/>
    <x v="5"/>
    <n v="243"/>
    <n v="243"/>
    <x v="2"/>
    <n v="1822500"/>
    <n v="607.5"/>
    <n v="7500"/>
  </r>
  <r>
    <n v="14147"/>
    <x v="1"/>
    <x v="2"/>
    <n v="4"/>
    <n v="3"/>
    <s v="Neiva"/>
    <x v="5"/>
    <n v="262"/>
    <n v="262"/>
    <x v="2"/>
    <n v="1965000"/>
    <n v="655"/>
    <n v="7500"/>
  </r>
  <r>
    <n v="14148"/>
    <x v="1"/>
    <x v="7"/>
    <n v="2"/>
    <n v="25"/>
    <s v="Medellín"/>
    <x v="0"/>
    <n v="116"/>
    <n v="116"/>
    <x v="2"/>
    <n v="1020800"/>
    <n v="440.8"/>
    <n v="8800"/>
  </r>
  <r>
    <n v="14149"/>
    <x v="1"/>
    <x v="1"/>
    <n v="10"/>
    <n v="21"/>
    <s v="Bogotá"/>
    <x v="3"/>
    <n v="254"/>
    <n v="254"/>
    <x v="2"/>
    <n v="1905000"/>
    <n v="635"/>
    <n v="7500"/>
  </r>
  <r>
    <n v="14150"/>
    <x v="1"/>
    <x v="0"/>
    <n v="11"/>
    <n v="22"/>
    <s v="Montería"/>
    <x v="2"/>
    <n v="94"/>
    <n v="94"/>
    <x v="3"/>
    <n v="517000"/>
    <n v="329"/>
    <n v="5500"/>
  </r>
  <r>
    <n v="14151"/>
    <x v="1"/>
    <x v="2"/>
    <n v="4"/>
    <n v="12"/>
    <s v="Neiva"/>
    <x v="4"/>
    <n v="260"/>
    <n v="260"/>
    <x v="2"/>
    <n v="1950000"/>
    <n v="650"/>
    <n v="7500"/>
  </r>
  <r>
    <n v="14152"/>
    <x v="1"/>
    <x v="1"/>
    <n v="10"/>
    <n v="12"/>
    <s v="Sincelejo"/>
    <x v="5"/>
    <n v="97"/>
    <n v="97"/>
    <x v="1"/>
    <n v="679000"/>
    <n v="388"/>
    <n v="7000"/>
  </r>
  <r>
    <n v="14153"/>
    <x v="1"/>
    <x v="1"/>
    <n v="10"/>
    <n v="19"/>
    <s v="Bucaramanga"/>
    <x v="3"/>
    <n v="243"/>
    <n v="243"/>
    <x v="2"/>
    <n v="1822500"/>
    <n v="607.5"/>
    <n v="7500"/>
  </r>
  <r>
    <n v="14154"/>
    <x v="1"/>
    <x v="10"/>
    <n v="6"/>
    <n v="2"/>
    <s v="Armenia"/>
    <x v="5"/>
    <n v="109"/>
    <n v="109"/>
    <x v="0"/>
    <n v="327000"/>
    <n v="218"/>
    <n v="3000"/>
  </r>
  <r>
    <n v="14155"/>
    <x v="1"/>
    <x v="7"/>
    <n v="2"/>
    <n v="5"/>
    <s v="Pasto"/>
    <x v="4"/>
    <n v="56"/>
    <n v="56"/>
    <x v="2"/>
    <n v="492800"/>
    <n v="212.8"/>
    <n v="8800"/>
  </r>
  <r>
    <n v="14156"/>
    <x v="1"/>
    <x v="10"/>
    <n v="6"/>
    <n v="14"/>
    <s v="Manizales"/>
    <x v="2"/>
    <n v="292"/>
    <n v="292"/>
    <x v="2"/>
    <n v="2190000"/>
    <n v="730"/>
    <n v="7500"/>
  </r>
  <r>
    <n v="14157"/>
    <x v="1"/>
    <x v="2"/>
    <n v="4"/>
    <n v="26"/>
    <s v="Santa Marta"/>
    <x v="1"/>
    <n v="100"/>
    <n v="100"/>
    <x v="0"/>
    <n v="300000"/>
    <n v="200"/>
    <n v="3000"/>
  </r>
  <r>
    <n v="14158"/>
    <x v="1"/>
    <x v="6"/>
    <n v="1"/>
    <n v="21"/>
    <s v="Medellín"/>
    <x v="2"/>
    <n v="81"/>
    <n v="81"/>
    <x v="1"/>
    <n v="567000"/>
    <n v="324"/>
    <n v="7000"/>
  </r>
  <r>
    <n v="14159"/>
    <x v="1"/>
    <x v="1"/>
    <n v="10"/>
    <n v="30"/>
    <s v="Pasto"/>
    <x v="3"/>
    <n v="109"/>
    <n v="109"/>
    <x v="1"/>
    <n v="763000"/>
    <n v="436"/>
    <n v="7000"/>
  </r>
  <r>
    <n v="14160"/>
    <x v="1"/>
    <x v="7"/>
    <n v="2"/>
    <n v="8"/>
    <s v="Barranquilla"/>
    <x v="3"/>
    <n v="237"/>
    <n v="237"/>
    <x v="0"/>
    <n v="568800"/>
    <n v="331.8"/>
    <n v="2400"/>
  </r>
  <r>
    <n v="14161"/>
    <x v="1"/>
    <x v="1"/>
    <n v="10"/>
    <n v="5"/>
    <s v="Montería"/>
    <x v="4"/>
    <n v="114"/>
    <n v="114"/>
    <x v="0"/>
    <n v="342000"/>
    <n v="228"/>
    <n v="3000"/>
  </r>
  <r>
    <n v="14162"/>
    <x v="1"/>
    <x v="11"/>
    <n v="7"/>
    <n v="25"/>
    <s v="Montería"/>
    <x v="5"/>
    <n v="228"/>
    <n v="228"/>
    <x v="3"/>
    <n v="980400"/>
    <n v="524.4"/>
    <n v="4300"/>
  </r>
  <r>
    <n v="14163"/>
    <x v="1"/>
    <x v="10"/>
    <n v="6"/>
    <n v="2"/>
    <s v="Manizales"/>
    <x v="5"/>
    <n v="61"/>
    <n v="61"/>
    <x v="0"/>
    <n v="183000"/>
    <n v="122"/>
    <n v="3000"/>
  </r>
  <r>
    <n v="14164"/>
    <x v="1"/>
    <x v="9"/>
    <n v="3"/>
    <n v="19"/>
    <s v="Pasto"/>
    <x v="5"/>
    <n v="89"/>
    <n v="89"/>
    <x v="3"/>
    <n v="489500"/>
    <n v="311.5"/>
    <n v="5500"/>
  </r>
  <r>
    <n v="14165"/>
    <x v="1"/>
    <x v="6"/>
    <n v="1"/>
    <n v="27"/>
    <s v="Pasto"/>
    <x v="0"/>
    <n v="229"/>
    <n v="229"/>
    <x v="3"/>
    <n v="984700"/>
    <n v="526.70000000000005"/>
    <n v="4300"/>
  </r>
  <r>
    <n v="14166"/>
    <x v="1"/>
    <x v="11"/>
    <n v="7"/>
    <n v="27"/>
    <s v="Villavicencio"/>
    <x v="3"/>
    <n v="127"/>
    <n v="127"/>
    <x v="1"/>
    <n v="889000"/>
    <n v="508"/>
    <n v="7000"/>
  </r>
  <r>
    <n v="14167"/>
    <x v="1"/>
    <x v="9"/>
    <n v="3"/>
    <n v="14"/>
    <s v="Montería"/>
    <x v="1"/>
    <n v="110"/>
    <n v="110"/>
    <x v="0"/>
    <n v="330000"/>
    <n v="220"/>
    <n v="3000"/>
  </r>
  <r>
    <n v="14168"/>
    <x v="1"/>
    <x v="6"/>
    <n v="1"/>
    <n v="9"/>
    <s v="Cali"/>
    <x v="5"/>
    <n v="70"/>
    <n v="70"/>
    <x v="2"/>
    <n v="616000"/>
    <n v="266"/>
    <n v="8800"/>
  </r>
  <r>
    <n v="14169"/>
    <x v="1"/>
    <x v="7"/>
    <n v="2"/>
    <n v="18"/>
    <s v="Villavicencio"/>
    <x v="3"/>
    <n v="270"/>
    <n v="270"/>
    <x v="3"/>
    <n v="1161000"/>
    <n v="621"/>
    <n v="4300"/>
  </r>
  <r>
    <n v="14170"/>
    <x v="1"/>
    <x v="5"/>
    <n v="9"/>
    <n v="20"/>
    <s v="Cúcuta"/>
    <x v="4"/>
    <n v="256"/>
    <n v="256"/>
    <x v="2"/>
    <n v="1920000"/>
    <n v="640"/>
    <n v="7500"/>
  </r>
  <r>
    <n v="14171"/>
    <x v="1"/>
    <x v="3"/>
    <n v="8"/>
    <n v="27"/>
    <s v="Medellín"/>
    <x v="3"/>
    <n v="108"/>
    <n v="108"/>
    <x v="1"/>
    <n v="756000"/>
    <n v="432"/>
    <n v="7000"/>
  </r>
  <r>
    <n v="14172"/>
    <x v="1"/>
    <x v="11"/>
    <n v="7"/>
    <n v="2"/>
    <s v="Montería"/>
    <x v="1"/>
    <n v="59"/>
    <n v="59"/>
    <x v="1"/>
    <n v="413000"/>
    <n v="236"/>
    <n v="7000"/>
  </r>
  <r>
    <n v="14173"/>
    <x v="1"/>
    <x v="3"/>
    <n v="8"/>
    <n v="21"/>
    <s v="Valledupar"/>
    <x v="4"/>
    <n v="62"/>
    <n v="62"/>
    <x v="2"/>
    <n v="545600"/>
    <n v="235.6"/>
    <n v="8800"/>
  </r>
  <r>
    <n v="14174"/>
    <x v="1"/>
    <x v="0"/>
    <n v="11"/>
    <n v="11"/>
    <s v="Valledupar"/>
    <x v="1"/>
    <n v="72"/>
    <n v="72"/>
    <x v="3"/>
    <n v="396000"/>
    <n v="252"/>
    <n v="5500"/>
  </r>
  <r>
    <n v="14175"/>
    <x v="1"/>
    <x v="10"/>
    <n v="6"/>
    <n v="30"/>
    <s v="Cartagena"/>
    <x v="1"/>
    <n v="228"/>
    <n v="228"/>
    <x v="2"/>
    <n v="1710000"/>
    <n v="570"/>
    <n v="7500"/>
  </r>
  <r>
    <n v="14176"/>
    <x v="1"/>
    <x v="6"/>
    <n v="1"/>
    <n v="15"/>
    <s v="Bogotá"/>
    <x v="4"/>
    <n v="221"/>
    <n v="221"/>
    <x v="0"/>
    <n v="530400"/>
    <n v="309.39999999999998"/>
    <n v="2400"/>
  </r>
  <r>
    <n v="14177"/>
    <x v="1"/>
    <x v="5"/>
    <n v="9"/>
    <n v="23"/>
    <s v="Barranquilla"/>
    <x v="2"/>
    <n v="258"/>
    <n v="258"/>
    <x v="2"/>
    <n v="1935000"/>
    <n v="645"/>
    <n v="7500"/>
  </r>
  <r>
    <n v="14178"/>
    <x v="1"/>
    <x v="5"/>
    <n v="9"/>
    <n v="20"/>
    <s v="Cartagena"/>
    <x v="3"/>
    <n v="52"/>
    <n v="52"/>
    <x v="0"/>
    <n v="156000"/>
    <n v="104"/>
    <n v="3000"/>
  </r>
  <r>
    <n v="14179"/>
    <x v="1"/>
    <x v="10"/>
    <n v="6"/>
    <n v="5"/>
    <s v="Medellín"/>
    <x v="2"/>
    <n v="52"/>
    <n v="52"/>
    <x v="0"/>
    <n v="156000"/>
    <n v="104"/>
    <n v="3000"/>
  </r>
  <r>
    <n v="14180"/>
    <x v="1"/>
    <x v="4"/>
    <n v="12"/>
    <n v="13"/>
    <s v="Cúcuta"/>
    <x v="5"/>
    <n v="262"/>
    <n v="262"/>
    <x v="2"/>
    <n v="1965000"/>
    <n v="655"/>
    <n v="7500"/>
  </r>
  <r>
    <n v="14181"/>
    <x v="1"/>
    <x v="11"/>
    <n v="7"/>
    <n v="1"/>
    <s v="Cartagena"/>
    <x v="2"/>
    <n v="242"/>
    <n v="242"/>
    <x v="0"/>
    <n v="580800"/>
    <n v="338.8"/>
    <n v="2400"/>
  </r>
  <r>
    <n v="14182"/>
    <x v="1"/>
    <x v="5"/>
    <n v="9"/>
    <n v="18"/>
    <s v="Popayán"/>
    <x v="3"/>
    <n v="73"/>
    <n v="73"/>
    <x v="3"/>
    <n v="401500"/>
    <n v="255.5"/>
    <n v="5500"/>
  </r>
  <r>
    <n v="14183"/>
    <x v="1"/>
    <x v="10"/>
    <n v="6"/>
    <n v="24"/>
    <s v="Bucaramanga"/>
    <x v="3"/>
    <n v="148"/>
    <n v="148"/>
    <x v="1"/>
    <n v="1036000"/>
    <n v="592"/>
    <n v="7000"/>
  </r>
  <r>
    <n v="14184"/>
    <x v="1"/>
    <x v="2"/>
    <n v="4"/>
    <n v="15"/>
    <s v="Cartagena"/>
    <x v="0"/>
    <n v="71"/>
    <n v="71"/>
    <x v="0"/>
    <n v="213000"/>
    <n v="142"/>
    <n v="3000"/>
  </r>
  <r>
    <n v="14185"/>
    <x v="1"/>
    <x v="4"/>
    <n v="12"/>
    <n v="14"/>
    <s v="Santa Marta"/>
    <x v="2"/>
    <n v="63"/>
    <n v="63"/>
    <x v="1"/>
    <n v="441000"/>
    <n v="252"/>
    <n v="7000"/>
  </r>
  <r>
    <n v="14186"/>
    <x v="1"/>
    <x v="2"/>
    <n v="4"/>
    <n v="6"/>
    <s v="Popayán"/>
    <x v="1"/>
    <n v="117"/>
    <n v="117"/>
    <x v="3"/>
    <n v="643500"/>
    <n v="409.5"/>
    <n v="5500"/>
  </r>
  <r>
    <n v="14187"/>
    <x v="1"/>
    <x v="2"/>
    <n v="4"/>
    <n v="6"/>
    <s v="Montería"/>
    <x v="4"/>
    <n v="111"/>
    <n v="111"/>
    <x v="0"/>
    <n v="333000"/>
    <n v="222"/>
    <n v="3000"/>
  </r>
  <r>
    <n v="14188"/>
    <x v="1"/>
    <x v="7"/>
    <n v="2"/>
    <n v="12"/>
    <s v="Sincelejo"/>
    <x v="1"/>
    <n v="75"/>
    <n v="75"/>
    <x v="2"/>
    <n v="660000"/>
    <n v="285"/>
    <n v="8800"/>
  </r>
  <r>
    <n v="14189"/>
    <x v="1"/>
    <x v="8"/>
    <n v="5"/>
    <n v="28"/>
    <s v="Cali"/>
    <x v="5"/>
    <n v="102"/>
    <n v="102"/>
    <x v="0"/>
    <n v="306000"/>
    <n v="204"/>
    <n v="3000"/>
  </r>
  <r>
    <n v="14190"/>
    <x v="1"/>
    <x v="7"/>
    <n v="2"/>
    <n v="20"/>
    <s v="Barranquilla"/>
    <x v="1"/>
    <n v="101"/>
    <n v="101"/>
    <x v="1"/>
    <n v="707000"/>
    <n v="404"/>
    <n v="7000"/>
  </r>
  <r>
    <n v="14191"/>
    <x v="1"/>
    <x v="3"/>
    <n v="8"/>
    <n v="30"/>
    <s v="Medellín"/>
    <x v="4"/>
    <n v="262"/>
    <n v="262"/>
    <x v="0"/>
    <n v="628800"/>
    <n v="366.8"/>
    <n v="2400"/>
  </r>
  <r>
    <n v="14192"/>
    <x v="1"/>
    <x v="2"/>
    <n v="4"/>
    <n v="1"/>
    <s v="Valledupar"/>
    <x v="4"/>
    <n v="263"/>
    <n v="263"/>
    <x v="2"/>
    <n v="1972500"/>
    <n v="657.5"/>
    <n v="7500"/>
  </r>
  <r>
    <n v="14193"/>
    <x v="1"/>
    <x v="0"/>
    <n v="11"/>
    <n v="14"/>
    <s v="Pereira"/>
    <x v="0"/>
    <n v="115"/>
    <n v="115"/>
    <x v="0"/>
    <n v="345000"/>
    <n v="230"/>
    <n v="3000"/>
  </r>
  <r>
    <n v="14194"/>
    <x v="1"/>
    <x v="5"/>
    <n v="9"/>
    <n v="17"/>
    <s v="Pasto"/>
    <x v="5"/>
    <n v="91"/>
    <n v="91"/>
    <x v="3"/>
    <n v="500500"/>
    <n v="318.5"/>
    <n v="5500"/>
  </r>
  <r>
    <n v="14195"/>
    <x v="1"/>
    <x v="6"/>
    <n v="1"/>
    <n v="23"/>
    <s v="Sincelejo"/>
    <x v="1"/>
    <n v="204"/>
    <n v="204"/>
    <x v="0"/>
    <n v="489600"/>
    <n v="285.60000000000002"/>
    <n v="2400"/>
  </r>
  <r>
    <n v="14196"/>
    <x v="1"/>
    <x v="7"/>
    <n v="2"/>
    <n v="7"/>
    <s v="Palmira"/>
    <x v="3"/>
    <n v="266"/>
    <n v="266"/>
    <x v="0"/>
    <n v="638400"/>
    <n v="372.4"/>
    <n v="2400"/>
  </r>
  <r>
    <n v="14197"/>
    <x v="1"/>
    <x v="9"/>
    <n v="3"/>
    <n v="12"/>
    <s v="Santa Marta"/>
    <x v="3"/>
    <n v="161"/>
    <n v="161"/>
    <x v="1"/>
    <n v="1127000"/>
    <n v="644"/>
    <n v="7000"/>
  </r>
  <r>
    <n v="14198"/>
    <x v="1"/>
    <x v="7"/>
    <n v="2"/>
    <n v="16"/>
    <s v="Popayán"/>
    <x v="3"/>
    <n v="239"/>
    <n v="239"/>
    <x v="3"/>
    <n v="1027700"/>
    <n v="549.70000000000005"/>
    <n v="4300"/>
  </r>
  <r>
    <n v="14199"/>
    <x v="1"/>
    <x v="9"/>
    <n v="3"/>
    <n v="20"/>
    <s v="Neiva"/>
    <x v="1"/>
    <n v="117"/>
    <n v="117"/>
    <x v="3"/>
    <n v="643500"/>
    <n v="409.5"/>
    <n v="5500"/>
  </r>
  <r>
    <n v="14200"/>
    <x v="1"/>
    <x v="7"/>
    <n v="2"/>
    <n v="14"/>
    <s v="Cali"/>
    <x v="2"/>
    <n v="99"/>
    <n v="99"/>
    <x v="2"/>
    <n v="871200"/>
    <n v="376.2"/>
    <n v="8800"/>
  </r>
  <r>
    <n v="14201"/>
    <x v="1"/>
    <x v="3"/>
    <n v="8"/>
    <n v="10"/>
    <s v="Pereira"/>
    <x v="2"/>
    <n v="95"/>
    <n v="95"/>
    <x v="2"/>
    <n v="836000"/>
    <n v="361"/>
    <n v="8800"/>
  </r>
  <r>
    <n v="14202"/>
    <x v="1"/>
    <x v="10"/>
    <n v="6"/>
    <n v="12"/>
    <s v="Cúcuta"/>
    <x v="1"/>
    <n v="106"/>
    <n v="106"/>
    <x v="0"/>
    <n v="318000"/>
    <n v="212"/>
    <n v="3000"/>
  </r>
  <r>
    <n v="14203"/>
    <x v="1"/>
    <x v="6"/>
    <n v="1"/>
    <n v="11"/>
    <s v="Bogotá"/>
    <x v="0"/>
    <n v="213"/>
    <n v="213"/>
    <x v="3"/>
    <n v="915900"/>
    <n v="489.9"/>
    <n v="4300"/>
  </r>
  <r>
    <n v="14204"/>
    <x v="1"/>
    <x v="8"/>
    <n v="5"/>
    <n v="14"/>
    <s v="Bogotá"/>
    <x v="0"/>
    <n v="95"/>
    <n v="95"/>
    <x v="3"/>
    <n v="522500"/>
    <n v="332.5"/>
    <n v="5500"/>
  </r>
  <r>
    <n v="14205"/>
    <x v="1"/>
    <x v="7"/>
    <n v="2"/>
    <n v="8"/>
    <s v="Cartagena"/>
    <x v="0"/>
    <n v="63"/>
    <n v="63"/>
    <x v="2"/>
    <n v="554400"/>
    <n v="239.4"/>
    <n v="8800"/>
  </r>
  <r>
    <n v="14206"/>
    <x v="1"/>
    <x v="4"/>
    <n v="12"/>
    <n v="30"/>
    <s v="Medellín"/>
    <x v="3"/>
    <n v="298"/>
    <n v="298"/>
    <x v="2"/>
    <n v="2235000"/>
    <n v="745"/>
    <n v="7500"/>
  </r>
  <r>
    <n v="14207"/>
    <x v="1"/>
    <x v="0"/>
    <n v="11"/>
    <n v="4"/>
    <s v="Palmira"/>
    <x v="1"/>
    <n v="95"/>
    <n v="95"/>
    <x v="0"/>
    <n v="285000"/>
    <n v="190"/>
    <n v="3000"/>
  </r>
  <r>
    <n v="14208"/>
    <x v="1"/>
    <x v="1"/>
    <n v="10"/>
    <n v="18"/>
    <s v="Montería"/>
    <x v="4"/>
    <n v="244"/>
    <n v="244"/>
    <x v="2"/>
    <n v="1830000"/>
    <n v="610"/>
    <n v="7500"/>
  </r>
  <r>
    <n v="14209"/>
    <x v="1"/>
    <x v="8"/>
    <n v="5"/>
    <n v="12"/>
    <s v="Armenia"/>
    <x v="2"/>
    <n v="59"/>
    <n v="59"/>
    <x v="0"/>
    <n v="177000"/>
    <n v="118"/>
    <n v="3000"/>
  </r>
  <r>
    <n v="14210"/>
    <x v="1"/>
    <x v="3"/>
    <n v="8"/>
    <n v="29"/>
    <s v="Pereira"/>
    <x v="4"/>
    <n v="66"/>
    <n v="66"/>
    <x v="1"/>
    <n v="462000"/>
    <n v="264"/>
    <n v="7000"/>
  </r>
  <r>
    <n v="14211"/>
    <x v="1"/>
    <x v="5"/>
    <n v="9"/>
    <n v="11"/>
    <s v="Sincelejo"/>
    <x v="1"/>
    <n v="96"/>
    <n v="96"/>
    <x v="3"/>
    <n v="528000"/>
    <n v="336"/>
    <n v="5500"/>
  </r>
  <r>
    <n v="14212"/>
    <x v="1"/>
    <x v="5"/>
    <n v="9"/>
    <n v="24"/>
    <s v="Armenia"/>
    <x v="2"/>
    <n v="57"/>
    <n v="57"/>
    <x v="1"/>
    <n v="399000"/>
    <n v="228"/>
    <n v="7000"/>
  </r>
  <r>
    <n v="14213"/>
    <x v="1"/>
    <x v="3"/>
    <n v="8"/>
    <n v="7"/>
    <s v="Valledupar"/>
    <x v="0"/>
    <n v="103"/>
    <n v="103"/>
    <x v="1"/>
    <n v="721000"/>
    <n v="412"/>
    <n v="7000"/>
  </r>
  <r>
    <n v="14214"/>
    <x v="1"/>
    <x v="1"/>
    <n v="10"/>
    <n v="19"/>
    <s v="Cartagena"/>
    <x v="1"/>
    <n v="115"/>
    <n v="115"/>
    <x v="3"/>
    <n v="632500"/>
    <n v="402.5"/>
    <n v="5500"/>
  </r>
  <r>
    <n v="14215"/>
    <x v="1"/>
    <x v="7"/>
    <n v="2"/>
    <n v="13"/>
    <s v="Cúcuta"/>
    <x v="5"/>
    <n v="113"/>
    <n v="113"/>
    <x v="2"/>
    <n v="994400"/>
    <n v="429.4"/>
    <n v="8800"/>
  </r>
  <r>
    <n v="14216"/>
    <x v="1"/>
    <x v="7"/>
    <n v="2"/>
    <n v="29"/>
    <s v="Popayán"/>
    <x v="0"/>
    <n v="210"/>
    <n v="210"/>
    <x v="0"/>
    <n v="504000"/>
    <n v="294"/>
    <n v="2400"/>
  </r>
  <r>
    <n v="14217"/>
    <x v="1"/>
    <x v="6"/>
    <n v="1"/>
    <n v="2"/>
    <s v="Sincelejo"/>
    <x v="5"/>
    <n v="282"/>
    <n v="282"/>
    <x v="3"/>
    <n v="1212600"/>
    <n v="648.6"/>
    <n v="4300"/>
  </r>
  <r>
    <n v="14218"/>
    <x v="1"/>
    <x v="0"/>
    <n v="11"/>
    <n v="17"/>
    <s v="Palmira"/>
    <x v="5"/>
    <n v="105"/>
    <n v="105"/>
    <x v="1"/>
    <n v="735000"/>
    <n v="420"/>
    <n v="7000"/>
  </r>
  <r>
    <n v="14219"/>
    <x v="1"/>
    <x v="0"/>
    <n v="11"/>
    <n v="24"/>
    <s v="Santa Marta"/>
    <x v="3"/>
    <n v="67"/>
    <n v="67"/>
    <x v="0"/>
    <n v="201000"/>
    <n v="134"/>
    <n v="3000"/>
  </r>
  <r>
    <n v="14220"/>
    <x v="1"/>
    <x v="2"/>
    <n v="4"/>
    <n v="3"/>
    <s v="Barranquilla"/>
    <x v="0"/>
    <n v="78"/>
    <n v="78"/>
    <x v="1"/>
    <n v="546000"/>
    <n v="312"/>
    <n v="7000"/>
  </r>
  <r>
    <n v="14221"/>
    <x v="1"/>
    <x v="11"/>
    <n v="7"/>
    <n v="22"/>
    <s v="Santa Marta"/>
    <x v="3"/>
    <n v="81"/>
    <n v="81"/>
    <x v="1"/>
    <n v="567000"/>
    <n v="324"/>
    <n v="7000"/>
  </r>
  <r>
    <n v="14222"/>
    <x v="1"/>
    <x v="0"/>
    <n v="11"/>
    <n v="5"/>
    <s v="Pasto"/>
    <x v="5"/>
    <n v="297"/>
    <n v="297"/>
    <x v="2"/>
    <n v="2227500"/>
    <n v="742.5"/>
    <n v="7500"/>
  </r>
  <r>
    <n v="14223"/>
    <x v="1"/>
    <x v="11"/>
    <n v="7"/>
    <n v="28"/>
    <s v="Pasto"/>
    <x v="0"/>
    <n v="114"/>
    <n v="114"/>
    <x v="2"/>
    <n v="1003200"/>
    <n v="433.2"/>
    <n v="8800"/>
  </r>
  <r>
    <n v="14224"/>
    <x v="1"/>
    <x v="9"/>
    <n v="3"/>
    <n v="28"/>
    <s v="Villavicencio"/>
    <x v="4"/>
    <n v="57"/>
    <n v="57"/>
    <x v="0"/>
    <n v="171000"/>
    <n v="114"/>
    <n v="3000"/>
  </r>
  <r>
    <n v="14225"/>
    <x v="1"/>
    <x v="11"/>
    <n v="7"/>
    <n v="8"/>
    <s v="Cúcuta"/>
    <x v="3"/>
    <n v="237"/>
    <n v="237"/>
    <x v="3"/>
    <n v="1019100"/>
    <n v="545.1"/>
    <n v="4300"/>
  </r>
  <r>
    <n v="14226"/>
    <x v="1"/>
    <x v="8"/>
    <n v="5"/>
    <n v="4"/>
    <s v="Cali"/>
    <x v="1"/>
    <n v="68"/>
    <n v="68"/>
    <x v="0"/>
    <n v="204000"/>
    <n v="136"/>
    <n v="3000"/>
  </r>
  <r>
    <n v="14227"/>
    <x v="1"/>
    <x v="7"/>
    <n v="2"/>
    <n v="4"/>
    <s v="Pereira"/>
    <x v="4"/>
    <n v="243"/>
    <n v="243"/>
    <x v="0"/>
    <n v="583200"/>
    <n v="340.2"/>
    <n v="2400"/>
  </r>
  <r>
    <n v="14228"/>
    <x v="1"/>
    <x v="6"/>
    <n v="1"/>
    <n v="3"/>
    <s v="Santa Marta"/>
    <x v="5"/>
    <n v="79"/>
    <n v="79"/>
    <x v="1"/>
    <n v="553000"/>
    <n v="316"/>
    <n v="7000"/>
  </r>
  <r>
    <n v="14229"/>
    <x v="1"/>
    <x v="3"/>
    <n v="8"/>
    <n v="18"/>
    <s v="Villavicencio"/>
    <x v="1"/>
    <n v="209"/>
    <n v="209"/>
    <x v="3"/>
    <n v="898700"/>
    <n v="480.7"/>
    <n v="4300"/>
  </r>
  <r>
    <n v="14230"/>
    <x v="1"/>
    <x v="0"/>
    <n v="11"/>
    <n v="13"/>
    <s v="Cartagena"/>
    <x v="2"/>
    <n v="64"/>
    <n v="64"/>
    <x v="0"/>
    <n v="192000"/>
    <n v="128"/>
    <n v="3000"/>
  </r>
  <r>
    <n v="14231"/>
    <x v="1"/>
    <x v="3"/>
    <n v="8"/>
    <n v="8"/>
    <s v="Medellín"/>
    <x v="5"/>
    <n v="253"/>
    <n v="253"/>
    <x v="0"/>
    <n v="607200"/>
    <n v="354.2"/>
    <n v="2400"/>
  </r>
  <r>
    <n v="14232"/>
    <x v="1"/>
    <x v="6"/>
    <n v="1"/>
    <n v="18"/>
    <s v="Cali"/>
    <x v="5"/>
    <n v="124"/>
    <n v="124"/>
    <x v="1"/>
    <n v="868000"/>
    <n v="496"/>
    <n v="7000"/>
  </r>
  <r>
    <n v="14233"/>
    <x v="1"/>
    <x v="1"/>
    <n v="10"/>
    <n v="28"/>
    <s v="Popayán"/>
    <x v="4"/>
    <n v="50"/>
    <n v="50"/>
    <x v="3"/>
    <n v="275000"/>
    <n v="175"/>
    <n v="5500"/>
  </r>
  <r>
    <n v="14234"/>
    <x v="1"/>
    <x v="4"/>
    <n v="12"/>
    <n v="17"/>
    <s v="Sincelejo"/>
    <x v="5"/>
    <n v="126"/>
    <n v="126"/>
    <x v="1"/>
    <n v="882000"/>
    <n v="504"/>
    <n v="7000"/>
  </r>
  <r>
    <n v="14235"/>
    <x v="1"/>
    <x v="10"/>
    <n v="6"/>
    <n v="30"/>
    <s v="Villavicencio"/>
    <x v="1"/>
    <n v="268"/>
    <n v="268"/>
    <x v="2"/>
    <n v="2010000"/>
    <n v="670"/>
    <n v="7500"/>
  </r>
  <r>
    <n v="14236"/>
    <x v="1"/>
    <x v="2"/>
    <n v="4"/>
    <n v="24"/>
    <s v="Palmira"/>
    <x v="5"/>
    <n v="257"/>
    <n v="257"/>
    <x v="2"/>
    <n v="1927500"/>
    <n v="642.5"/>
    <n v="7500"/>
  </r>
  <r>
    <n v="14237"/>
    <x v="1"/>
    <x v="4"/>
    <n v="12"/>
    <n v="7"/>
    <s v="Montería"/>
    <x v="1"/>
    <n v="208"/>
    <n v="208"/>
    <x v="2"/>
    <n v="1560000"/>
    <n v="520"/>
    <n v="7500"/>
  </r>
  <r>
    <n v="14238"/>
    <x v="1"/>
    <x v="8"/>
    <n v="5"/>
    <n v="27"/>
    <s v="Bogotá"/>
    <x v="0"/>
    <n v="53"/>
    <n v="53"/>
    <x v="1"/>
    <n v="371000"/>
    <n v="212"/>
    <n v="7000"/>
  </r>
  <r>
    <n v="14239"/>
    <x v="1"/>
    <x v="9"/>
    <n v="3"/>
    <n v="14"/>
    <s v="Popayán"/>
    <x v="5"/>
    <n v="270"/>
    <n v="270"/>
    <x v="2"/>
    <n v="2025000"/>
    <n v="675"/>
    <n v="7500"/>
  </r>
  <r>
    <n v="14240"/>
    <x v="1"/>
    <x v="5"/>
    <n v="9"/>
    <n v="22"/>
    <s v="Medellín"/>
    <x v="3"/>
    <n v="61"/>
    <n v="61"/>
    <x v="3"/>
    <n v="335500"/>
    <n v="213.5"/>
    <n v="5500"/>
  </r>
  <r>
    <n v="14241"/>
    <x v="1"/>
    <x v="4"/>
    <n v="12"/>
    <n v="20"/>
    <s v="Cúcuta"/>
    <x v="4"/>
    <n v="103"/>
    <n v="103"/>
    <x v="0"/>
    <n v="309000"/>
    <n v="206"/>
    <n v="3000"/>
  </r>
  <r>
    <n v="14242"/>
    <x v="1"/>
    <x v="2"/>
    <n v="4"/>
    <n v="2"/>
    <s v="Neiva"/>
    <x v="4"/>
    <n v="101"/>
    <n v="101"/>
    <x v="3"/>
    <n v="555500"/>
    <n v="353.5"/>
    <n v="5500"/>
  </r>
  <r>
    <n v="14243"/>
    <x v="1"/>
    <x v="4"/>
    <n v="12"/>
    <n v="7"/>
    <s v="Cali"/>
    <x v="3"/>
    <n v="145"/>
    <n v="145"/>
    <x v="1"/>
    <n v="1015000"/>
    <n v="580"/>
    <n v="7000"/>
  </r>
  <r>
    <n v="14244"/>
    <x v="1"/>
    <x v="2"/>
    <n v="4"/>
    <n v="6"/>
    <s v="Montería"/>
    <x v="4"/>
    <n v="109"/>
    <n v="109"/>
    <x v="3"/>
    <n v="599500"/>
    <n v="381.5"/>
    <n v="5500"/>
  </r>
  <r>
    <n v="14245"/>
    <x v="1"/>
    <x v="1"/>
    <n v="10"/>
    <n v="14"/>
    <s v="Palmira"/>
    <x v="0"/>
    <n v="106"/>
    <n v="106"/>
    <x v="3"/>
    <n v="583000"/>
    <n v="371"/>
    <n v="5500"/>
  </r>
  <r>
    <n v="14246"/>
    <x v="1"/>
    <x v="0"/>
    <n v="11"/>
    <n v="27"/>
    <s v="Barranquilla"/>
    <x v="4"/>
    <n v="89"/>
    <n v="89"/>
    <x v="3"/>
    <n v="489500"/>
    <n v="311.5"/>
    <n v="5500"/>
  </r>
  <r>
    <n v="14247"/>
    <x v="1"/>
    <x v="4"/>
    <n v="12"/>
    <n v="11"/>
    <s v="Armenia"/>
    <x v="4"/>
    <n v="84"/>
    <n v="84"/>
    <x v="1"/>
    <n v="588000"/>
    <n v="336"/>
    <n v="7000"/>
  </r>
  <r>
    <n v="14248"/>
    <x v="1"/>
    <x v="5"/>
    <n v="9"/>
    <n v="4"/>
    <s v="Medellín"/>
    <x v="2"/>
    <n v="138"/>
    <n v="138"/>
    <x v="1"/>
    <n v="966000"/>
    <n v="552"/>
    <n v="7000"/>
  </r>
  <r>
    <n v="14249"/>
    <x v="1"/>
    <x v="2"/>
    <n v="4"/>
    <n v="7"/>
    <s v="Santa Marta"/>
    <x v="4"/>
    <n v="51"/>
    <n v="51"/>
    <x v="0"/>
    <n v="153000"/>
    <n v="102"/>
    <n v="3000"/>
  </r>
  <r>
    <n v="14250"/>
    <x v="1"/>
    <x v="3"/>
    <n v="8"/>
    <n v="12"/>
    <s v="Pereira"/>
    <x v="5"/>
    <n v="82"/>
    <n v="82"/>
    <x v="2"/>
    <n v="721600"/>
    <n v="311.60000000000002"/>
    <n v="8800"/>
  </r>
  <r>
    <n v="14251"/>
    <x v="1"/>
    <x v="10"/>
    <n v="6"/>
    <n v="11"/>
    <s v="Ibagué"/>
    <x v="1"/>
    <n v="160"/>
    <n v="160"/>
    <x v="1"/>
    <n v="1120000"/>
    <n v="640"/>
    <n v="7000"/>
  </r>
  <r>
    <n v="14252"/>
    <x v="1"/>
    <x v="7"/>
    <n v="2"/>
    <n v="5"/>
    <s v="Bogotá"/>
    <x v="1"/>
    <n v="211"/>
    <n v="211"/>
    <x v="3"/>
    <n v="907300"/>
    <n v="485.3"/>
    <n v="4300"/>
  </r>
  <r>
    <n v="14253"/>
    <x v="1"/>
    <x v="8"/>
    <n v="5"/>
    <n v="24"/>
    <s v="Manizales"/>
    <x v="0"/>
    <n v="79"/>
    <n v="79"/>
    <x v="1"/>
    <n v="553000"/>
    <n v="316"/>
    <n v="7000"/>
  </r>
  <r>
    <n v="14254"/>
    <x v="1"/>
    <x v="5"/>
    <n v="9"/>
    <n v="9"/>
    <s v="Ibagué"/>
    <x v="5"/>
    <n v="300"/>
    <n v="300"/>
    <x v="2"/>
    <n v="2250000"/>
    <n v="750"/>
    <n v="7500"/>
  </r>
  <r>
    <n v="14255"/>
    <x v="1"/>
    <x v="11"/>
    <n v="7"/>
    <n v="27"/>
    <s v="Santa Marta"/>
    <x v="3"/>
    <n v="96"/>
    <n v="96"/>
    <x v="1"/>
    <n v="672000"/>
    <n v="384"/>
    <n v="7000"/>
  </r>
  <r>
    <n v="14256"/>
    <x v="1"/>
    <x v="9"/>
    <n v="3"/>
    <n v="8"/>
    <s v="Santa Marta"/>
    <x v="3"/>
    <n v="94"/>
    <n v="94"/>
    <x v="1"/>
    <n v="658000"/>
    <n v="376"/>
    <n v="7000"/>
  </r>
  <r>
    <n v="14257"/>
    <x v="1"/>
    <x v="7"/>
    <n v="2"/>
    <n v="2"/>
    <s v="Cartagena"/>
    <x v="4"/>
    <n v="249"/>
    <n v="249"/>
    <x v="3"/>
    <n v="1070700"/>
    <n v="572.70000000000005"/>
    <n v="4300"/>
  </r>
  <r>
    <n v="14258"/>
    <x v="1"/>
    <x v="8"/>
    <n v="5"/>
    <n v="19"/>
    <s v="Cali"/>
    <x v="0"/>
    <n v="59"/>
    <n v="59"/>
    <x v="1"/>
    <n v="413000"/>
    <n v="236"/>
    <n v="7000"/>
  </r>
  <r>
    <n v="14259"/>
    <x v="1"/>
    <x v="8"/>
    <n v="5"/>
    <n v="17"/>
    <s v="Santa Marta"/>
    <x v="3"/>
    <n v="111"/>
    <n v="111"/>
    <x v="3"/>
    <n v="610500"/>
    <n v="388.5"/>
    <n v="5500"/>
  </r>
  <r>
    <n v="14260"/>
    <x v="1"/>
    <x v="1"/>
    <n v="10"/>
    <n v="19"/>
    <s v="Valledupar"/>
    <x v="2"/>
    <n v="231"/>
    <n v="231"/>
    <x v="2"/>
    <n v="1732500"/>
    <n v="577.5"/>
    <n v="7500"/>
  </r>
  <r>
    <n v="14261"/>
    <x v="1"/>
    <x v="7"/>
    <n v="2"/>
    <n v="6"/>
    <s v="Palmira"/>
    <x v="2"/>
    <n v="72"/>
    <n v="72"/>
    <x v="2"/>
    <n v="633600"/>
    <n v="273.60000000000002"/>
    <n v="8800"/>
  </r>
  <r>
    <n v="14262"/>
    <x v="1"/>
    <x v="2"/>
    <n v="4"/>
    <n v="3"/>
    <s v="Manizales"/>
    <x v="0"/>
    <n v="91"/>
    <n v="91"/>
    <x v="3"/>
    <n v="500500"/>
    <n v="318.5"/>
    <n v="5500"/>
  </r>
  <r>
    <n v="14263"/>
    <x v="1"/>
    <x v="0"/>
    <n v="11"/>
    <n v="10"/>
    <s v="Medellín"/>
    <x v="3"/>
    <n v="84"/>
    <n v="84"/>
    <x v="0"/>
    <n v="252000"/>
    <n v="168"/>
    <n v="3000"/>
  </r>
  <r>
    <n v="14264"/>
    <x v="1"/>
    <x v="6"/>
    <n v="1"/>
    <n v="2"/>
    <s v="Cúcuta"/>
    <x v="2"/>
    <n v="78"/>
    <n v="78"/>
    <x v="1"/>
    <n v="546000"/>
    <n v="312"/>
    <n v="7000"/>
  </r>
  <r>
    <n v="14265"/>
    <x v="1"/>
    <x v="1"/>
    <n v="10"/>
    <n v="6"/>
    <s v="Bucaramanga"/>
    <x v="0"/>
    <n v="75"/>
    <n v="75"/>
    <x v="0"/>
    <n v="225000"/>
    <n v="150"/>
    <n v="3000"/>
  </r>
  <r>
    <n v="14266"/>
    <x v="1"/>
    <x v="9"/>
    <n v="3"/>
    <n v="2"/>
    <s v="Villavicencio"/>
    <x v="5"/>
    <n v="116"/>
    <n v="116"/>
    <x v="1"/>
    <n v="812000"/>
    <n v="464"/>
    <n v="7000"/>
  </r>
  <r>
    <n v="14267"/>
    <x v="1"/>
    <x v="5"/>
    <n v="9"/>
    <n v="18"/>
    <s v="Santa Marta"/>
    <x v="1"/>
    <n v="64"/>
    <n v="64"/>
    <x v="3"/>
    <n v="352000"/>
    <n v="224"/>
    <n v="5500"/>
  </r>
  <r>
    <n v="14268"/>
    <x v="1"/>
    <x v="2"/>
    <n v="4"/>
    <n v="1"/>
    <s v="Santa Marta"/>
    <x v="2"/>
    <n v="240"/>
    <n v="240"/>
    <x v="2"/>
    <n v="1800000"/>
    <n v="600"/>
    <n v="7500"/>
  </r>
  <r>
    <n v="14269"/>
    <x v="1"/>
    <x v="6"/>
    <n v="1"/>
    <n v="8"/>
    <s v="Manizales"/>
    <x v="3"/>
    <n v="53"/>
    <n v="53"/>
    <x v="2"/>
    <n v="466400"/>
    <n v="201.4"/>
    <n v="8800"/>
  </r>
  <r>
    <n v="14270"/>
    <x v="1"/>
    <x v="11"/>
    <n v="7"/>
    <n v="22"/>
    <s v="Manizales"/>
    <x v="4"/>
    <n v="226"/>
    <n v="226"/>
    <x v="3"/>
    <n v="971800"/>
    <n v="519.79999999999995"/>
    <n v="4300"/>
  </r>
  <r>
    <n v="14271"/>
    <x v="1"/>
    <x v="0"/>
    <n v="11"/>
    <n v="25"/>
    <s v="Bucaramanga"/>
    <x v="5"/>
    <n v="229"/>
    <n v="229"/>
    <x v="2"/>
    <n v="1717500"/>
    <n v="572.5"/>
    <n v="7500"/>
  </r>
  <r>
    <n v="14272"/>
    <x v="1"/>
    <x v="2"/>
    <n v="4"/>
    <n v="23"/>
    <s v="Palmira"/>
    <x v="4"/>
    <n v="88"/>
    <n v="88"/>
    <x v="3"/>
    <n v="484000"/>
    <n v="308"/>
    <n v="5500"/>
  </r>
  <r>
    <n v="14273"/>
    <x v="1"/>
    <x v="1"/>
    <n v="10"/>
    <n v="2"/>
    <s v="Pereira"/>
    <x v="1"/>
    <n v="107"/>
    <n v="107"/>
    <x v="3"/>
    <n v="588500"/>
    <n v="374.5"/>
    <n v="5500"/>
  </r>
  <r>
    <n v="14274"/>
    <x v="1"/>
    <x v="4"/>
    <n v="12"/>
    <n v="7"/>
    <s v="Bucaramanga"/>
    <x v="1"/>
    <n v="107"/>
    <n v="107"/>
    <x v="0"/>
    <n v="321000"/>
    <n v="214"/>
    <n v="3000"/>
  </r>
  <r>
    <n v="14275"/>
    <x v="1"/>
    <x v="5"/>
    <n v="9"/>
    <n v="7"/>
    <s v="Villavicencio"/>
    <x v="2"/>
    <n v="283"/>
    <n v="283"/>
    <x v="2"/>
    <n v="2122500"/>
    <n v="707.5"/>
    <n v="7500"/>
  </r>
  <r>
    <n v="14276"/>
    <x v="1"/>
    <x v="8"/>
    <n v="5"/>
    <n v="28"/>
    <s v="Montería"/>
    <x v="4"/>
    <n v="75"/>
    <n v="75"/>
    <x v="0"/>
    <n v="225000"/>
    <n v="150"/>
    <n v="3000"/>
  </r>
  <r>
    <n v="14277"/>
    <x v="1"/>
    <x v="8"/>
    <n v="5"/>
    <n v="18"/>
    <s v="Pasto"/>
    <x v="1"/>
    <n v="109"/>
    <n v="109"/>
    <x v="3"/>
    <n v="599500"/>
    <n v="381.5"/>
    <n v="5500"/>
  </r>
  <r>
    <n v="14278"/>
    <x v="1"/>
    <x v="8"/>
    <n v="5"/>
    <n v="22"/>
    <s v="Valledupar"/>
    <x v="3"/>
    <n v="101"/>
    <n v="101"/>
    <x v="1"/>
    <n v="707000"/>
    <n v="404"/>
    <n v="7000"/>
  </r>
  <r>
    <n v="14279"/>
    <x v="1"/>
    <x v="2"/>
    <n v="4"/>
    <n v="28"/>
    <s v="Barranquilla"/>
    <x v="5"/>
    <n v="176"/>
    <n v="176"/>
    <x v="1"/>
    <n v="1232000"/>
    <n v="704"/>
    <n v="7000"/>
  </r>
  <r>
    <n v="14280"/>
    <x v="1"/>
    <x v="1"/>
    <n v="10"/>
    <n v="12"/>
    <s v="Pasto"/>
    <x v="0"/>
    <n v="262"/>
    <n v="262"/>
    <x v="2"/>
    <n v="1965000"/>
    <n v="655"/>
    <n v="7500"/>
  </r>
  <r>
    <n v="14281"/>
    <x v="1"/>
    <x v="1"/>
    <n v="10"/>
    <n v="18"/>
    <s v="Medellín"/>
    <x v="5"/>
    <n v="70"/>
    <n v="70"/>
    <x v="1"/>
    <n v="490000"/>
    <n v="280"/>
    <n v="7000"/>
  </r>
  <r>
    <n v="14282"/>
    <x v="1"/>
    <x v="6"/>
    <n v="1"/>
    <n v="20"/>
    <s v="Pasto"/>
    <x v="3"/>
    <n v="211"/>
    <n v="211"/>
    <x v="0"/>
    <n v="506400"/>
    <n v="295.39999999999998"/>
    <n v="2400"/>
  </r>
  <r>
    <n v="14283"/>
    <x v="1"/>
    <x v="7"/>
    <n v="2"/>
    <n v="27"/>
    <s v="Cali"/>
    <x v="4"/>
    <n v="231"/>
    <n v="231"/>
    <x v="3"/>
    <n v="993300"/>
    <n v="531.29999999999995"/>
    <n v="4300"/>
  </r>
  <r>
    <n v="14284"/>
    <x v="1"/>
    <x v="3"/>
    <n v="8"/>
    <n v="25"/>
    <s v="Cúcuta"/>
    <x v="5"/>
    <n v="70"/>
    <n v="70"/>
    <x v="2"/>
    <n v="616000"/>
    <n v="266"/>
    <n v="8800"/>
  </r>
  <r>
    <n v="14285"/>
    <x v="1"/>
    <x v="9"/>
    <n v="3"/>
    <n v="12"/>
    <s v="Palmira"/>
    <x v="1"/>
    <n v="76"/>
    <n v="76"/>
    <x v="1"/>
    <n v="532000"/>
    <n v="304"/>
    <n v="7000"/>
  </r>
  <r>
    <n v="14286"/>
    <x v="1"/>
    <x v="5"/>
    <n v="9"/>
    <n v="4"/>
    <s v="Cali"/>
    <x v="3"/>
    <n v="237"/>
    <n v="237"/>
    <x v="2"/>
    <n v="1777500"/>
    <n v="592.5"/>
    <n v="7500"/>
  </r>
  <r>
    <n v="14287"/>
    <x v="1"/>
    <x v="10"/>
    <n v="6"/>
    <n v="20"/>
    <s v="Medellín"/>
    <x v="1"/>
    <n v="149"/>
    <n v="149"/>
    <x v="1"/>
    <n v="1043000"/>
    <n v="596"/>
    <n v="7000"/>
  </r>
  <r>
    <n v="14288"/>
    <x v="1"/>
    <x v="2"/>
    <n v="4"/>
    <n v="12"/>
    <s v="Barranquilla"/>
    <x v="5"/>
    <n v="54"/>
    <n v="54"/>
    <x v="0"/>
    <n v="162000"/>
    <n v="108"/>
    <n v="3000"/>
  </r>
  <r>
    <n v="14289"/>
    <x v="1"/>
    <x v="7"/>
    <n v="2"/>
    <n v="14"/>
    <s v="Palmira"/>
    <x v="5"/>
    <n v="123"/>
    <n v="123"/>
    <x v="1"/>
    <n v="861000"/>
    <n v="492"/>
    <n v="7000"/>
  </r>
  <r>
    <n v="14290"/>
    <x v="1"/>
    <x v="2"/>
    <n v="4"/>
    <n v="26"/>
    <s v="Medellín"/>
    <x v="0"/>
    <n v="124"/>
    <n v="124"/>
    <x v="1"/>
    <n v="868000"/>
    <n v="496"/>
    <n v="7000"/>
  </r>
  <r>
    <n v="14291"/>
    <x v="1"/>
    <x v="2"/>
    <n v="4"/>
    <n v="3"/>
    <s v="Armenia"/>
    <x v="3"/>
    <n v="116"/>
    <n v="116"/>
    <x v="1"/>
    <n v="812000"/>
    <n v="464"/>
    <n v="7000"/>
  </r>
  <r>
    <n v="14292"/>
    <x v="1"/>
    <x v="6"/>
    <n v="1"/>
    <n v="15"/>
    <s v="Montería"/>
    <x v="4"/>
    <n v="78"/>
    <n v="78"/>
    <x v="2"/>
    <n v="686400"/>
    <n v="296.39999999999998"/>
    <n v="8800"/>
  </r>
  <r>
    <n v="14293"/>
    <x v="1"/>
    <x v="1"/>
    <n v="10"/>
    <n v="19"/>
    <s v="Pereira"/>
    <x v="1"/>
    <n v="83"/>
    <n v="83"/>
    <x v="3"/>
    <n v="456500"/>
    <n v="290.5"/>
    <n v="5500"/>
  </r>
  <r>
    <n v="14294"/>
    <x v="1"/>
    <x v="6"/>
    <n v="1"/>
    <n v="10"/>
    <s v="Barranquilla"/>
    <x v="5"/>
    <n v="282"/>
    <n v="282"/>
    <x v="0"/>
    <n v="676800"/>
    <n v="394.8"/>
    <n v="2400"/>
  </r>
  <r>
    <n v="14295"/>
    <x v="1"/>
    <x v="3"/>
    <n v="8"/>
    <n v="24"/>
    <s v="Palmira"/>
    <x v="2"/>
    <n v="127"/>
    <n v="127"/>
    <x v="1"/>
    <n v="889000"/>
    <n v="508"/>
    <n v="7000"/>
  </r>
  <r>
    <n v="14296"/>
    <x v="1"/>
    <x v="7"/>
    <n v="2"/>
    <n v="28"/>
    <s v="Pasto"/>
    <x v="4"/>
    <n v="146"/>
    <n v="146"/>
    <x v="1"/>
    <n v="1022000"/>
    <n v="584"/>
    <n v="7000"/>
  </r>
  <r>
    <n v="14297"/>
    <x v="1"/>
    <x v="8"/>
    <n v="5"/>
    <n v="6"/>
    <s v="Pereira"/>
    <x v="3"/>
    <n v="65"/>
    <n v="65"/>
    <x v="0"/>
    <n v="195000"/>
    <n v="130"/>
    <n v="3000"/>
  </r>
  <r>
    <n v="14298"/>
    <x v="1"/>
    <x v="11"/>
    <n v="7"/>
    <n v="21"/>
    <s v="Popayán"/>
    <x v="2"/>
    <n v="86"/>
    <n v="86"/>
    <x v="1"/>
    <n v="602000"/>
    <n v="344"/>
    <n v="7000"/>
  </r>
  <r>
    <n v="14299"/>
    <x v="1"/>
    <x v="8"/>
    <n v="5"/>
    <n v="14"/>
    <s v="Villavicencio"/>
    <x v="4"/>
    <n v="161"/>
    <n v="161"/>
    <x v="1"/>
    <n v="1127000"/>
    <n v="644"/>
    <n v="7000"/>
  </r>
  <r>
    <n v="14300"/>
    <x v="1"/>
    <x v="3"/>
    <n v="8"/>
    <n v="20"/>
    <s v="Palmira"/>
    <x v="0"/>
    <n v="230"/>
    <n v="230"/>
    <x v="3"/>
    <n v="989000"/>
    <n v="529"/>
    <n v="4300"/>
  </r>
  <r>
    <n v="14301"/>
    <x v="1"/>
    <x v="7"/>
    <n v="2"/>
    <n v="12"/>
    <s v="Cartagena"/>
    <x v="5"/>
    <n v="111"/>
    <n v="111"/>
    <x v="1"/>
    <n v="777000"/>
    <n v="444"/>
    <n v="7000"/>
  </r>
  <r>
    <n v="14302"/>
    <x v="1"/>
    <x v="3"/>
    <n v="8"/>
    <n v="12"/>
    <s v="Armenia"/>
    <x v="2"/>
    <n v="116"/>
    <n v="116"/>
    <x v="1"/>
    <n v="812000"/>
    <n v="464"/>
    <n v="7000"/>
  </r>
  <r>
    <n v="14303"/>
    <x v="1"/>
    <x v="3"/>
    <n v="8"/>
    <n v="11"/>
    <s v="Neiva"/>
    <x v="2"/>
    <n v="235"/>
    <n v="235"/>
    <x v="3"/>
    <n v="1010500"/>
    <n v="540.5"/>
    <n v="4300"/>
  </r>
  <r>
    <n v="14304"/>
    <x v="1"/>
    <x v="8"/>
    <n v="5"/>
    <n v="13"/>
    <s v="Barranquilla"/>
    <x v="3"/>
    <n v="123"/>
    <n v="123"/>
    <x v="1"/>
    <n v="861000"/>
    <n v="492"/>
    <n v="7000"/>
  </r>
  <r>
    <n v="14305"/>
    <x v="1"/>
    <x v="6"/>
    <n v="1"/>
    <n v="9"/>
    <s v="Pasto"/>
    <x v="3"/>
    <n v="124"/>
    <n v="124"/>
    <x v="1"/>
    <n v="868000"/>
    <n v="496"/>
    <n v="7000"/>
  </r>
  <r>
    <n v="14306"/>
    <x v="1"/>
    <x v="9"/>
    <n v="3"/>
    <n v="28"/>
    <s v="Palmira"/>
    <x v="1"/>
    <n v="278"/>
    <n v="278"/>
    <x v="2"/>
    <n v="2085000"/>
    <n v="695"/>
    <n v="7500"/>
  </r>
  <r>
    <n v="14307"/>
    <x v="1"/>
    <x v="2"/>
    <n v="4"/>
    <n v="23"/>
    <s v="Sincelejo"/>
    <x v="3"/>
    <n v="128"/>
    <n v="128"/>
    <x v="1"/>
    <n v="896000"/>
    <n v="512"/>
    <n v="7000"/>
  </r>
  <r>
    <n v="14308"/>
    <x v="1"/>
    <x v="0"/>
    <n v="11"/>
    <n v="15"/>
    <s v="Santa Marta"/>
    <x v="5"/>
    <n v="54"/>
    <n v="54"/>
    <x v="0"/>
    <n v="162000"/>
    <n v="108"/>
    <n v="3000"/>
  </r>
  <r>
    <n v="14309"/>
    <x v="1"/>
    <x v="11"/>
    <n v="7"/>
    <n v="11"/>
    <s v="Barranquilla"/>
    <x v="2"/>
    <n v="277"/>
    <n v="277"/>
    <x v="0"/>
    <n v="664800"/>
    <n v="387.8"/>
    <n v="2400"/>
  </r>
  <r>
    <n v="14310"/>
    <x v="1"/>
    <x v="3"/>
    <n v="8"/>
    <n v="8"/>
    <s v="Pereira"/>
    <x v="3"/>
    <n v="96"/>
    <n v="96"/>
    <x v="1"/>
    <n v="672000"/>
    <n v="384"/>
    <n v="7000"/>
  </r>
  <r>
    <n v="14311"/>
    <x v="1"/>
    <x v="0"/>
    <n v="11"/>
    <n v="16"/>
    <s v="Cali"/>
    <x v="0"/>
    <n v="206"/>
    <n v="206"/>
    <x v="2"/>
    <n v="1545000"/>
    <n v="515"/>
    <n v="7500"/>
  </r>
  <r>
    <n v="14312"/>
    <x v="1"/>
    <x v="6"/>
    <n v="1"/>
    <n v="7"/>
    <s v="Medellín"/>
    <x v="3"/>
    <n v="283"/>
    <n v="283"/>
    <x v="0"/>
    <n v="679200"/>
    <n v="396.2"/>
    <n v="2400"/>
  </r>
  <r>
    <n v="14313"/>
    <x v="1"/>
    <x v="8"/>
    <n v="5"/>
    <n v="10"/>
    <s v="Montería"/>
    <x v="1"/>
    <n v="71"/>
    <n v="71"/>
    <x v="0"/>
    <n v="213000"/>
    <n v="142"/>
    <n v="3000"/>
  </r>
  <r>
    <n v="14314"/>
    <x v="1"/>
    <x v="4"/>
    <n v="12"/>
    <n v="2"/>
    <s v="Bucaramanga"/>
    <x v="2"/>
    <n v="156"/>
    <n v="156"/>
    <x v="1"/>
    <n v="1092000"/>
    <n v="624"/>
    <n v="7000"/>
  </r>
  <r>
    <n v="14315"/>
    <x v="1"/>
    <x v="2"/>
    <n v="4"/>
    <n v="21"/>
    <s v="Cartagena"/>
    <x v="5"/>
    <n v="265"/>
    <n v="265"/>
    <x v="2"/>
    <n v="1987500"/>
    <n v="662.5"/>
    <n v="7500"/>
  </r>
  <r>
    <n v="14316"/>
    <x v="1"/>
    <x v="11"/>
    <n v="7"/>
    <n v="16"/>
    <s v="Barranquilla"/>
    <x v="0"/>
    <n v="114"/>
    <n v="114"/>
    <x v="1"/>
    <n v="798000"/>
    <n v="456"/>
    <n v="7000"/>
  </r>
  <r>
    <n v="14317"/>
    <x v="1"/>
    <x v="8"/>
    <n v="5"/>
    <n v="4"/>
    <s v="Pasto"/>
    <x v="4"/>
    <n v="114"/>
    <n v="114"/>
    <x v="0"/>
    <n v="342000"/>
    <n v="228"/>
    <n v="3000"/>
  </r>
  <r>
    <n v="14318"/>
    <x v="1"/>
    <x v="10"/>
    <n v="6"/>
    <n v="8"/>
    <s v="Pasto"/>
    <x v="0"/>
    <n v="75"/>
    <n v="75"/>
    <x v="1"/>
    <n v="525000"/>
    <n v="300"/>
    <n v="7000"/>
  </r>
  <r>
    <n v="14319"/>
    <x v="1"/>
    <x v="3"/>
    <n v="8"/>
    <n v="18"/>
    <s v="Villavicencio"/>
    <x v="4"/>
    <n v="170"/>
    <n v="170"/>
    <x v="1"/>
    <n v="1190000"/>
    <n v="680"/>
    <n v="7000"/>
  </r>
  <r>
    <n v="14320"/>
    <x v="1"/>
    <x v="0"/>
    <n v="11"/>
    <n v="5"/>
    <s v="Valledupar"/>
    <x v="4"/>
    <n v="175"/>
    <n v="175"/>
    <x v="1"/>
    <n v="1225000"/>
    <n v="700"/>
    <n v="7000"/>
  </r>
  <r>
    <n v="14321"/>
    <x v="1"/>
    <x v="10"/>
    <n v="6"/>
    <n v="1"/>
    <s v="Palmira"/>
    <x v="0"/>
    <n v="296"/>
    <n v="296"/>
    <x v="2"/>
    <n v="2220000"/>
    <n v="740"/>
    <n v="7500"/>
  </r>
  <r>
    <n v="14322"/>
    <x v="1"/>
    <x v="8"/>
    <n v="5"/>
    <n v="2"/>
    <s v="Sincelejo"/>
    <x v="5"/>
    <n v="100"/>
    <n v="100"/>
    <x v="0"/>
    <n v="300000"/>
    <n v="200"/>
    <n v="3000"/>
  </r>
  <r>
    <n v="14323"/>
    <x v="1"/>
    <x v="4"/>
    <n v="12"/>
    <n v="4"/>
    <s v="Barranquilla"/>
    <x v="1"/>
    <n v="104"/>
    <n v="104"/>
    <x v="3"/>
    <n v="572000"/>
    <n v="364"/>
    <n v="5500"/>
  </r>
  <r>
    <n v="14324"/>
    <x v="1"/>
    <x v="6"/>
    <n v="1"/>
    <n v="22"/>
    <s v="Medellín"/>
    <x v="5"/>
    <n v="217"/>
    <n v="217"/>
    <x v="0"/>
    <n v="520800"/>
    <n v="303.8"/>
    <n v="2400"/>
  </r>
  <r>
    <n v="14325"/>
    <x v="1"/>
    <x v="1"/>
    <n v="10"/>
    <n v="2"/>
    <s v="Palmira"/>
    <x v="2"/>
    <n v="255"/>
    <n v="255"/>
    <x v="2"/>
    <n v="1912500"/>
    <n v="637.5"/>
    <n v="7500"/>
  </r>
  <r>
    <n v="14326"/>
    <x v="1"/>
    <x v="5"/>
    <n v="9"/>
    <n v="5"/>
    <s v="Ibagué"/>
    <x v="2"/>
    <n v="94"/>
    <n v="94"/>
    <x v="0"/>
    <n v="282000"/>
    <n v="188"/>
    <n v="3000"/>
  </r>
  <r>
    <n v="14327"/>
    <x v="1"/>
    <x v="8"/>
    <n v="5"/>
    <n v="17"/>
    <s v="Popayán"/>
    <x v="4"/>
    <n v="163"/>
    <n v="163"/>
    <x v="1"/>
    <n v="1141000"/>
    <n v="652"/>
    <n v="7000"/>
  </r>
  <r>
    <n v="14328"/>
    <x v="1"/>
    <x v="9"/>
    <n v="3"/>
    <n v="27"/>
    <s v="Medellín"/>
    <x v="5"/>
    <n v="51"/>
    <n v="51"/>
    <x v="0"/>
    <n v="153000"/>
    <n v="102"/>
    <n v="3000"/>
  </r>
  <r>
    <n v="14329"/>
    <x v="1"/>
    <x v="7"/>
    <n v="2"/>
    <n v="7"/>
    <s v="Neiva"/>
    <x v="2"/>
    <n v="98"/>
    <n v="98"/>
    <x v="1"/>
    <n v="686000"/>
    <n v="392"/>
    <n v="7000"/>
  </r>
  <r>
    <n v="14330"/>
    <x v="1"/>
    <x v="6"/>
    <n v="1"/>
    <n v="24"/>
    <s v="Armenia"/>
    <x v="4"/>
    <n v="67"/>
    <n v="67"/>
    <x v="1"/>
    <n v="469000"/>
    <n v="268"/>
    <n v="7000"/>
  </r>
  <r>
    <n v="14331"/>
    <x v="1"/>
    <x v="6"/>
    <n v="1"/>
    <n v="16"/>
    <s v="Villavicencio"/>
    <x v="2"/>
    <n v="232"/>
    <n v="232"/>
    <x v="3"/>
    <n v="997600"/>
    <n v="533.6"/>
    <n v="4300"/>
  </r>
  <r>
    <n v="14332"/>
    <x v="1"/>
    <x v="4"/>
    <n v="12"/>
    <n v="17"/>
    <s v="Ibagué"/>
    <x v="2"/>
    <n v="249"/>
    <n v="249"/>
    <x v="2"/>
    <n v="1867500"/>
    <n v="622.5"/>
    <n v="7500"/>
  </r>
  <r>
    <n v="14333"/>
    <x v="1"/>
    <x v="10"/>
    <n v="6"/>
    <n v="19"/>
    <s v="Barranquilla"/>
    <x v="4"/>
    <n v="79"/>
    <n v="79"/>
    <x v="3"/>
    <n v="434500"/>
    <n v="276.5"/>
    <n v="5500"/>
  </r>
  <r>
    <n v="14334"/>
    <x v="1"/>
    <x v="8"/>
    <n v="5"/>
    <n v="26"/>
    <s v="Pasto"/>
    <x v="3"/>
    <n v="72"/>
    <n v="72"/>
    <x v="0"/>
    <n v="216000"/>
    <n v="144"/>
    <n v="3000"/>
  </r>
  <r>
    <n v="14335"/>
    <x v="1"/>
    <x v="0"/>
    <n v="11"/>
    <n v="18"/>
    <s v="Neiva"/>
    <x v="3"/>
    <n v="173"/>
    <n v="173"/>
    <x v="1"/>
    <n v="1211000"/>
    <n v="692"/>
    <n v="7000"/>
  </r>
  <r>
    <n v="14336"/>
    <x v="1"/>
    <x v="9"/>
    <n v="3"/>
    <n v="19"/>
    <s v="Palmira"/>
    <x v="4"/>
    <n v="58"/>
    <n v="58"/>
    <x v="3"/>
    <n v="319000"/>
    <n v="203"/>
    <n v="5500"/>
  </r>
  <r>
    <n v="14337"/>
    <x v="1"/>
    <x v="7"/>
    <n v="2"/>
    <n v="10"/>
    <s v="Neiva"/>
    <x v="1"/>
    <n v="220"/>
    <n v="220"/>
    <x v="3"/>
    <n v="946000"/>
    <n v="506"/>
    <n v="4300"/>
  </r>
  <r>
    <n v="14338"/>
    <x v="1"/>
    <x v="6"/>
    <n v="1"/>
    <n v="19"/>
    <s v="Bogotá"/>
    <x v="2"/>
    <n v="108"/>
    <n v="108"/>
    <x v="1"/>
    <n v="756000"/>
    <n v="432"/>
    <n v="7000"/>
  </r>
  <r>
    <n v="14339"/>
    <x v="1"/>
    <x v="4"/>
    <n v="12"/>
    <n v="29"/>
    <s v="Palmira"/>
    <x v="5"/>
    <n v="289"/>
    <n v="289"/>
    <x v="2"/>
    <n v="2167500"/>
    <n v="722.5"/>
    <n v="7500"/>
  </r>
  <r>
    <n v="14340"/>
    <x v="1"/>
    <x v="9"/>
    <n v="3"/>
    <n v="30"/>
    <s v="Bucaramanga"/>
    <x v="2"/>
    <n v="254"/>
    <n v="254"/>
    <x v="2"/>
    <n v="1905000"/>
    <n v="635"/>
    <n v="7500"/>
  </r>
  <r>
    <n v="14341"/>
    <x v="1"/>
    <x v="0"/>
    <n v="11"/>
    <n v="15"/>
    <s v="Neiva"/>
    <x v="3"/>
    <n v="138"/>
    <n v="138"/>
    <x v="1"/>
    <n v="966000"/>
    <n v="552"/>
    <n v="7000"/>
  </r>
  <r>
    <n v="14342"/>
    <x v="1"/>
    <x v="6"/>
    <n v="1"/>
    <n v="18"/>
    <s v="Valledupar"/>
    <x v="5"/>
    <n v="161"/>
    <n v="161"/>
    <x v="1"/>
    <n v="1127000"/>
    <n v="644"/>
    <n v="7000"/>
  </r>
  <r>
    <n v="14343"/>
    <x v="1"/>
    <x v="6"/>
    <n v="1"/>
    <n v="8"/>
    <s v="Palmira"/>
    <x v="4"/>
    <n v="266"/>
    <n v="266"/>
    <x v="0"/>
    <n v="638400"/>
    <n v="372.4"/>
    <n v="2400"/>
  </r>
  <r>
    <n v="14344"/>
    <x v="1"/>
    <x v="8"/>
    <n v="5"/>
    <n v="25"/>
    <s v="Montería"/>
    <x v="4"/>
    <n v="80"/>
    <n v="80"/>
    <x v="0"/>
    <n v="240000"/>
    <n v="160"/>
    <n v="3000"/>
  </r>
  <r>
    <n v="14345"/>
    <x v="1"/>
    <x v="0"/>
    <n v="11"/>
    <n v="16"/>
    <s v="Medellín"/>
    <x v="3"/>
    <n v="55"/>
    <n v="55"/>
    <x v="0"/>
    <n v="165000"/>
    <n v="110"/>
    <n v="3000"/>
  </r>
  <r>
    <n v="14346"/>
    <x v="1"/>
    <x v="2"/>
    <n v="4"/>
    <n v="17"/>
    <s v="Sincelejo"/>
    <x v="3"/>
    <n v="204"/>
    <n v="204"/>
    <x v="2"/>
    <n v="1530000"/>
    <n v="510"/>
    <n v="7500"/>
  </r>
  <r>
    <n v="14347"/>
    <x v="1"/>
    <x v="6"/>
    <n v="1"/>
    <n v="25"/>
    <s v="Montería"/>
    <x v="4"/>
    <n v="174"/>
    <n v="174"/>
    <x v="1"/>
    <n v="1218000"/>
    <n v="696"/>
    <n v="7000"/>
  </r>
  <r>
    <n v="14348"/>
    <x v="1"/>
    <x v="4"/>
    <n v="12"/>
    <n v="18"/>
    <s v="Pereira"/>
    <x v="4"/>
    <n v="107"/>
    <n v="107"/>
    <x v="0"/>
    <n v="321000"/>
    <n v="214"/>
    <n v="3000"/>
  </r>
  <r>
    <n v="14349"/>
    <x v="1"/>
    <x v="4"/>
    <n v="12"/>
    <n v="21"/>
    <s v="Medellín"/>
    <x v="5"/>
    <n v="66"/>
    <n v="66"/>
    <x v="3"/>
    <n v="363000"/>
    <n v="231"/>
    <n v="5500"/>
  </r>
  <r>
    <n v="14350"/>
    <x v="1"/>
    <x v="4"/>
    <n v="12"/>
    <n v="12"/>
    <s v="Manizales"/>
    <x v="5"/>
    <n v="70"/>
    <n v="70"/>
    <x v="3"/>
    <n v="385000"/>
    <n v="245"/>
    <n v="5500"/>
  </r>
  <r>
    <n v="14351"/>
    <x v="1"/>
    <x v="1"/>
    <n v="10"/>
    <n v="27"/>
    <s v="Cali"/>
    <x v="4"/>
    <n v="82"/>
    <n v="82"/>
    <x v="3"/>
    <n v="451000"/>
    <n v="287"/>
    <n v="5500"/>
  </r>
  <r>
    <n v="14352"/>
    <x v="1"/>
    <x v="5"/>
    <n v="9"/>
    <n v="2"/>
    <s v="Valledupar"/>
    <x v="0"/>
    <n v="179"/>
    <n v="179"/>
    <x v="1"/>
    <n v="1253000"/>
    <n v="716"/>
    <n v="7000"/>
  </r>
  <r>
    <n v="14353"/>
    <x v="1"/>
    <x v="3"/>
    <n v="8"/>
    <n v="6"/>
    <s v="Villavicencio"/>
    <x v="4"/>
    <n v="285"/>
    <n v="285"/>
    <x v="0"/>
    <n v="684000"/>
    <n v="399"/>
    <n v="2400"/>
  </r>
  <r>
    <n v="14354"/>
    <x v="1"/>
    <x v="11"/>
    <n v="7"/>
    <n v="2"/>
    <s v="Montería"/>
    <x v="0"/>
    <n v="115"/>
    <n v="115"/>
    <x v="2"/>
    <n v="1012000"/>
    <n v="437"/>
    <n v="8800"/>
  </r>
  <r>
    <n v="14355"/>
    <x v="1"/>
    <x v="7"/>
    <n v="2"/>
    <n v="4"/>
    <s v="Valledupar"/>
    <x v="4"/>
    <n v="226"/>
    <n v="226"/>
    <x v="0"/>
    <n v="542400"/>
    <n v="316.39999999999998"/>
    <n v="2400"/>
  </r>
  <r>
    <n v="14356"/>
    <x v="1"/>
    <x v="5"/>
    <n v="9"/>
    <n v="6"/>
    <s v="Popayán"/>
    <x v="3"/>
    <n v="258"/>
    <n v="258"/>
    <x v="2"/>
    <n v="1935000"/>
    <n v="645"/>
    <n v="7500"/>
  </r>
  <r>
    <n v="14357"/>
    <x v="1"/>
    <x v="5"/>
    <n v="9"/>
    <n v="23"/>
    <s v="Pereira"/>
    <x v="2"/>
    <n v="254"/>
    <n v="254"/>
    <x v="2"/>
    <n v="1905000"/>
    <n v="635"/>
    <n v="7500"/>
  </r>
  <r>
    <n v="14358"/>
    <x v="1"/>
    <x v="9"/>
    <n v="3"/>
    <n v="21"/>
    <s v="Cúcuta"/>
    <x v="4"/>
    <n v="149"/>
    <n v="149"/>
    <x v="1"/>
    <n v="1043000"/>
    <n v="596"/>
    <n v="7000"/>
  </r>
  <r>
    <n v="14359"/>
    <x v="1"/>
    <x v="7"/>
    <n v="2"/>
    <n v="19"/>
    <s v="Santa Marta"/>
    <x v="4"/>
    <n v="98"/>
    <n v="98"/>
    <x v="2"/>
    <n v="862400"/>
    <n v="372.4"/>
    <n v="8800"/>
  </r>
  <r>
    <n v="14360"/>
    <x v="1"/>
    <x v="9"/>
    <n v="3"/>
    <n v="18"/>
    <s v="Cali"/>
    <x v="3"/>
    <n v="62"/>
    <n v="62"/>
    <x v="3"/>
    <n v="341000"/>
    <n v="217"/>
    <n v="5500"/>
  </r>
  <r>
    <n v="14361"/>
    <x v="1"/>
    <x v="6"/>
    <n v="1"/>
    <n v="7"/>
    <s v="Neiva"/>
    <x v="3"/>
    <n v="113"/>
    <n v="113"/>
    <x v="1"/>
    <n v="791000"/>
    <n v="452"/>
    <n v="7000"/>
  </r>
  <r>
    <n v="14362"/>
    <x v="1"/>
    <x v="4"/>
    <n v="12"/>
    <n v="22"/>
    <s v="Medellín"/>
    <x v="0"/>
    <n v="85"/>
    <n v="85"/>
    <x v="0"/>
    <n v="255000"/>
    <n v="170"/>
    <n v="3000"/>
  </r>
  <r>
    <n v="14363"/>
    <x v="1"/>
    <x v="8"/>
    <n v="5"/>
    <n v="5"/>
    <s v="Villavicencio"/>
    <x v="0"/>
    <n v="56"/>
    <n v="56"/>
    <x v="3"/>
    <n v="308000"/>
    <n v="196"/>
    <n v="5500"/>
  </r>
  <r>
    <n v="14364"/>
    <x v="1"/>
    <x v="2"/>
    <n v="4"/>
    <n v="2"/>
    <s v="Cartagena"/>
    <x v="3"/>
    <n v="201"/>
    <n v="201"/>
    <x v="2"/>
    <n v="1507500"/>
    <n v="502.5"/>
    <n v="7500"/>
  </r>
  <r>
    <n v="14365"/>
    <x v="1"/>
    <x v="4"/>
    <n v="12"/>
    <n v="18"/>
    <s v="Cúcuta"/>
    <x v="5"/>
    <n v="228"/>
    <n v="228"/>
    <x v="2"/>
    <n v="1710000"/>
    <n v="570"/>
    <n v="7500"/>
  </r>
  <r>
    <n v="14366"/>
    <x v="1"/>
    <x v="11"/>
    <n v="7"/>
    <n v="6"/>
    <s v="Neiva"/>
    <x v="1"/>
    <n v="234"/>
    <n v="234"/>
    <x v="3"/>
    <n v="1006200"/>
    <n v="538.20000000000005"/>
    <n v="4300"/>
  </r>
  <r>
    <n v="14367"/>
    <x v="1"/>
    <x v="3"/>
    <n v="8"/>
    <n v="21"/>
    <s v="Bucaramanga"/>
    <x v="5"/>
    <n v="245"/>
    <n v="245"/>
    <x v="3"/>
    <n v="1053500"/>
    <n v="563.5"/>
    <n v="4300"/>
  </r>
  <r>
    <n v="14368"/>
    <x v="1"/>
    <x v="1"/>
    <n v="10"/>
    <n v="4"/>
    <s v="Sincelejo"/>
    <x v="3"/>
    <n v="230"/>
    <n v="230"/>
    <x v="2"/>
    <n v="1725000"/>
    <n v="575"/>
    <n v="7500"/>
  </r>
  <r>
    <n v="14369"/>
    <x v="1"/>
    <x v="10"/>
    <n v="6"/>
    <n v="12"/>
    <s v="Villavicencio"/>
    <x v="4"/>
    <n v="53"/>
    <n v="53"/>
    <x v="0"/>
    <n v="159000"/>
    <n v="106"/>
    <n v="3000"/>
  </r>
  <r>
    <n v="14370"/>
    <x v="1"/>
    <x v="2"/>
    <n v="4"/>
    <n v="16"/>
    <s v="Medellín"/>
    <x v="2"/>
    <n v="58"/>
    <n v="58"/>
    <x v="0"/>
    <n v="174000"/>
    <n v="116"/>
    <n v="3000"/>
  </r>
  <r>
    <n v="14371"/>
    <x v="1"/>
    <x v="2"/>
    <n v="4"/>
    <n v="20"/>
    <s v="Armenia"/>
    <x v="3"/>
    <n v="84"/>
    <n v="84"/>
    <x v="0"/>
    <n v="252000"/>
    <n v="168"/>
    <n v="3000"/>
  </r>
  <r>
    <n v="14372"/>
    <x v="1"/>
    <x v="2"/>
    <n v="4"/>
    <n v="1"/>
    <s v="Valledupar"/>
    <x v="5"/>
    <n v="61"/>
    <n v="61"/>
    <x v="0"/>
    <n v="183000"/>
    <n v="122"/>
    <n v="3000"/>
  </r>
  <r>
    <n v="14373"/>
    <x v="1"/>
    <x v="8"/>
    <n v="5"/>
    <n v="7"/>
    <s v="Cali"/>
    <x v="2"/>
    <n v="98"/>
    <n v="98"/>
    <x v="3"/>
    <n v="539000"/>
    <n v="343"/>
    <n v="5500"/>
  </r>
  <r>
    <n v="14374"/>
    <x v="1"/>
    <x v="1"/>
    <n v="10"/>
    <n v="30"/>
    <s v="Valledupar"/>
    <x v="2"/>
    <n v="99"/>
    <n v="99"/>
    <x v="3"/>
    <n v="544500"/>
    <n v="346.5"/>
    <n v="5500"/>
  </r>
  <r>
    <n v="14375"/>
    <x v="1"/>
    <x v="0"/>
    <n v="11"/>
    <n v="16"/>
    <s v="Montería"/>
    <x v="3"/>
    <n v="294"/>
    <n v="294"/>
    <x v="2"/>
    <n v="2205000"/>
    <n v="735"/>
    <n v="7500"/>
  </r>
  <r>
    <n v="14376"/>
    <x v="1"/>
    <x v="1"/>
    <n v="10"/>
    <n v="3"/>
    <s v="Barranquilla"/>
    <x v="0"/>
    <n v="177"/>
    <n v="177"/>
    <x v="1"/>
    <n v="1239000"/>
    <n v="708"/>
    <n v="7000"/>
  </r>
  <r>
    <n v="14377"/>
    <x v="1"/>
    <x v="7"/>
    <n v="2"/>
    <n v="2"/>
    <s v="Valledupar"/>
    <x v="2"/>
    <n v="98"/>
    <n v="98"/>
    <x v="2"/>
    <n v="862400"/>
    <n v="372.4"/>
    <n v="8800"/>
  </r>
  <r>
    <n v="14378"/>
    <x v="1"/>
    <x v="6"/>
    <n v="1"/>
    <n v="20"/>
    <s v="Pasto"/>
    <x v="2"/>
    <n v="245"/>
    <n v="245"/>
    <x v="3"/>
    <n v="1053500"/>
    <n v="563.5"/>
    <n v="4300"/>
  </r>
  <r>
    <n v="14379"/>
    <x v="1"/>
    <x v="2"/>
    <n v="4"/>
    <n v="29"/>
    <s v="Valledupar"/>
    <x v="3"/>
    <n v="84"/>
    <n v="84"/>
    <x v="1"/>
    <n v="588000"/>
    <n v="336"/>
    <n v="7000"/>
  </r>
  <r>
    <n v="14380"/>
    <x v="1"/>
    <x v="6"/>
    <n v="1"/>
    <n v="25"/>
    <s v="Barranquilla"/>
    <x v="1"/>
    <n v="119"/>
    <n v="119"/>
    <x v="2"/>
    <n v="1047200"/>
    <n v="452.2"/>
    <n v="8800"/>
  </r>
  <r>
    <n v="14381"/>
    <x v="1"/>
    <x v="4"/>
    <n v="12"/>
    <n v="14"/>
    <s v="Popayán"/>
    <x v="5"/>
    <n v="72"/>
    <n v="72"/>
    <x v="1"/>
    <n v="504000"/>
    <n v="288"/>
    <n v="7000"/>
  </r>
  <r>
    <n v="14382"/>
    <x v="1"/>
    <x v="9"/>
    <n v="3"/>
    <n v="12"/>
    <s v="Villavicencio"/>
    <x v="5"/>
    <n v="295"/>
    <n v="295"/>
    <x v="2"/>
    <n v="2212500"/>
    <n v="737.5"/>
    <n v="7500"/>
  </r>
  <r>
    <n v="14383"/>
    <x v="1"/>
    <x v="3"/>
    <n v="8"/>
    <n v="22"/>
    <s v="Bogotá"/>
    <x v="3"/>
    <n v="251"/>
    <n v="251"/>
    <x v="0"/>
    <n v="602400"/>
    <n v="351.4"/>
    <n v="2400"/>
  </r>
  <r>
    <n v="14384"/>
    <x v="1"/>
    <x v="4"/>
    <n v="12"/>
    <n v="3"/>
    <s v="Medellín"/>
    <x v="0"/>
    <n v="266"/>
    <n v="266"/>
    <x v="2"/>
    <n v="1995000"/>
    <n v="665"/>
    <n v="7500"/>
  </r>
  <r>
    <n v="14385"/>
    <x v="1"/>
    <x v="0"/>
    <n v="11"/>
    <n v="10"/>
    <s v="Cúcuta"/>
    <x v="5"/>
    <n v="51"/>
    <n v="51"/>
    <x v="1"/>
    <n v="357000"/>
    <n v="204"/>
    <n v="7000"/>
  </r>
  <r>
    <n v="14386"/>
    <x v="1"/>
    <x v="3"/>
    <n v="8"/>
    <n v="24"/>
    <s v="Bogotá"/>
    <x v="1"/>
    <n v="66"/>
    <n v="66"/>
    <x v="2"/>
    <n v="580800"/>
    <n v="250.8"/>
    <n v="8800"/>
  </r>
  <r>
    <n v="14387"/>
    <x v="1"/>
    <x v="2"/>
    <n v="4"/>
    <n v="18"/>
    <s v="Montería"/>
    <x v="4"/>
    <n v="274"/>
    <n v="274"/>
    <x v="2"/>
    <n v="2055000"/>
    <n v="685"/>
    <n v="7500"/>
  </r>
  <r>
    <n v="14388"/>
    <x v="1"/>
    <x v="11"/>
    <n v="7"/>
    <n v="16"/>
    <s v="Armenia"/>
    <x v="4"/>
    <n v="105"/>
    <n v="105"/>
    <x v="2"/>
    <n v="924000"/>
    <n v="399"/>
    <n v="8800"/>
  </r>
  <r>
    <n v="14389"/>
    <x v="1"/>
    <x v="8"/>
    <n v="5"/>
    <n v="11"/>
    <s v="Armenia"/>
    <x v="0"/>
    <n v="64"/>
    <n v="64"/>
    <x v="0"/>
    <n v="192000"/>
    <n v="128"/>
    <n v="3000"/>
  </r>
  <r>
    <n v="14390"/>
    <x v="1"/>
    <x v="1"/>
    <n v="10"/>
    <n v="17"/>
    <s v="Cúcuta"/>
    <x v="3"/>
    <n v="82"/>
    <n v="82"/>
    <x v="3"/>
    <n v="451000"/>
    <n v="287"/>
    <n v="5500"/>
  </r>
  <r>
    <n v="14391"/>
    <x v="1"/>
    <x v="7"/>
    <n v="2"/>
    <n v="1"/>
    <s v="Pereira"/>
    <x v="2"/>
    <n v="66"/>
    <n v="66"/>
    <x v="2"/>
    <n v="580800"/>
    <n v="250.8"/>
    <n v="8800"/>
  </r>
  <r>
    <n v="14392"/>
    <x v="1"/>
    <x v="11"/>
    <n v="7"/>
    <n v="22"/>
    <s v="Valledupar"/>
    <x v="3"/>
    <n v="66"/>
    <n v="66"/>
    <x v="1"/>
    <n v="462000"/>
    <n v="264"/>
    <n v="7000"/>
  </r>
  <r>
    <n v="14393"/>
    <x v="1"/>
    <x v="7"/>
    <n v="2"/>
    <n v="3"/>
    <s v="Neiva"/>
    <x v="3"/>
    <n v="203"/>
    <n v="203"/>
    <x v="0"/>
    <n v="487200"/>
    <n v="284.2"/>
    <n v="2400"/>
  </r>
  <r>
    <n v="14394"/>
    <x v="1"/>
    <x v="5"/>
    <n v="9"/>
    <n v="24"/>
    <s v="Villavicencio"/>
    <x v="0"/>
    <n v="103"/>
    <n v="103"/>
    <x v="3"/>
    <n v="566500"/>
    <n v="360.5"/>
    <n v="5500"/>
  </r>
  <r>
    <n v="14395"/>
    <x v="1"/>
    <x v="4"/>
    <n v="12"/>
    <n v="21"/>
    <s v="Armenia"/>
    <x v="0"/>
    <n v="64"/>
    <n v="64"/>
    <x v="0"/>
    <n v="192000"/>
    <n v="128"/>
    <n v="3000"/>
  </r>
  <r>
    <n v="14396"/>
    <x v="1"/>
    <x v="8"/>
    <n v="5"/>
    <n v="22"/>
    <s v="Cúcuta"/>
    <x v="4"/>
    <n v="280"/>
    <n v="280"/>
    <x v="2"/>
    <n v="2100000"/>
    <n v="700"/>
    <n v="7500"/>
  </r>
  <r>
    <n v="14397"/>
    <x v="1"/>
    <x v="6"/>
    <n v="1"/>
    <n v="4"/>
    <s v="Palmira"/>
    <x v="2"/>
    <n v="297"/>
    <n v="297"/>
    <x v="3"/>
    <n v="1277100"/>
    <n v="683.1"/>
    <n v="4300"/>
  </r>
  <r>
    <n v="14398"/>
    <x v="1"/>
    <x v="5"/>
    <n v="9"/>
    <n v="1"/>
    <s v="Manizales"/>
    <x v="2"/>
    <n v="144"/>
    <n v="144"/>
    <x v="1"/>
    <n v="1008000"/>
    <n v="576"/>
    <n v="7000"/>
  </r>
  <r>
    <n v="14399"/>
    <x v="1"/>
    <x v="3"/>
    <n v="8"/>
    <n v="2"/>
    <s v="Neiva"/>
    <x v="2"/>
    <n v="64"/>
    <n v="64"/>
    <x v="2"/>
    <n v="563200"/>
    <n v="243.2"/>
    <n v="8800"/>
  </r>
  <r>
    <n v="14400"/>
    <x v="1"/>
    <x v="11"/>
    <n v="7"/>
    <n v="25"/>
    <s v="Neiva"/>
    <x v="3"/>
    <n v="207"/>
    <n v="207"/>
    <x v="3"/>
    <n v="890100"/>
    <n v="476.1"/>
    <n v="4300"/>
  </r>
  <r>
    <n v="14401"/>
    <x v="1"/>
    <x v="0"/>
    <n v="11"/>
    <n v="26"/>
    <s v="Sincelejo"/>
    <x v="1"/>
    <n v="89"/>
    <n v="89"/>
    <x v="1"/>
    <n v="623000"/>
    <n v="356"/>
    <n v="7000"/>
  </r>
  <r>
    <n v="14402"/>
    <x v="1"/>
    <x v="5"/>
    <n v="9"/>
    <n v="15"/>
    <s v="Cúcuta"/>
    <x v="0"/>
    <n v="209"/>
    <n v="209"/>
    <x v="2"/>
    <n v="1567500"/>
    <n v="522.5"/>
    <n v="7500"/>
  </r>
  <r>
    <n v="14403"/>
    <x v="1"/>
    <x v="5"/>
    <n v="9"/>
    <n v="12"/>
    <s v="Medellín"/>
    <x v="2"/>
    <n v="136"/>
    <n v="136"/>
    <x v="1"/>
    <n v="952000"/>
    <n v="544"/>
    <n v="7000"/>
  </r>
  <r>
    <n v="14404"/>
    <x v="1"/>
    <x v="3"/>
    <n v="8"/>
    <n v="4"/>
    <s v="Cali"/>
    <x v="2"/>
    <n v="81"/>
    <n v="81"/>
    <x v="2"/>
    <n v="712800"/>
    <n v="307.8"/>
    <n v="8800"/>
  </r>
  <r>
    <n v="14405"/>
    <x v="1"/>
    <x v="8"/>
    <n v="5"/>
    <n v="28"/>
    <s v="Barranquilla"/>
    <x v="5"/>
    <n v="54"/>
    <n v="54"/>
    <x v="1"/>
    <n v="378000"/>
    <n v="216"/>
    <n v="7000"/>
  </r>
  <r>
    <n v="14406"/>
    <x v="1"/>
    <x v="8"/>
    <n v="5"/>
    <n v="20"/>
    <s v="Bogotá"/>
    <x v="0"/>
    <n v="288"/>
    <n v="288"/>
    <x v="2"/>
    <n v="2160000"/>
    <n v="720"/>
    <n v="7500"/>
  </r>
  <r>
    <n v="14407"/>
    <x v="1"/>
    <x v="0"/>
    <n v="11"/>
    <n v="9"/>
    <s v="Bucaramanga"/>
    <x v="5"/>
    <n v="82"/>
    <n v="82"/>
    <x v="0"/>
    <n v="246000"/>
    <n v="164"/>
    <n v="3000"/>
  </r>
  <r>
    <n v="14408"/>
    <x v="1"/>
    <x v="0"/>
    <n v="11"/>
    <n v="14"/>
    <s v="Bucaramanga"/>
    <x v="5"/>
    <n v="256"/>
    <n v="256"/>
    <x v="2"/>
    <n v="1920000"/>
    <n v="640"/>
    <n v="7500"/>
  </r>
  <r>
    <n v="14409"/>
    <x v="1"/>
    <x v="11"/>
    <n v="7"/>
    <n v="30"/>
    <s v="Popayán"/>
    <x v="4"/>
    <n v="272"/>
    <n v="272"/>
    <x v="0"/>
    <n v="652800"/>
    <n v="380.8"/>
    <n v="2400"/>
  </r>
  <r>
    <n v="14410"/>
    <x v="1"/>
    <x v="4"/>
    <n v="12"/>
    <n v="16"/>
    <s v="Barranquilla"/>
    <x v="5"/>
    <n v="85"/>
    <n v="85"/>
    <x v="0"/>
    <n v="255000"/>
    <n v="170"/>
    <n v="3000"/>
  </r>
  <r>
    <n v="14411"/>
    <x v="1"/>
    <x v="5"/>
    <n v="9"/>
    <n v="12"/>
    <s v="Villavicencio"/>
    <x v="1"/>
    <n v="246"/>
    <n v="246"/>
    <x v="2"/>
    <n v="1845000"/>
    <n v="615"/>
    <n v="7500"/>
  </r>
  <r>
    <n v="14412"/>
    <x v="1"/>
    <x v="5"/>
    <n v="9"/>
    <n v="20"/>
    <s v="Valledupar"/>
    <x v="5"/>
    <n v="97"/>
    <n v="97"/>
    <x v="1"/>
    <n v="679000"/>
    <n v="388"/>
    <n v="7000"/>
  </r>
  <r>
    <n v="14413"/>
    <x v="1"/>
    <x v="4"/>
    <n v="12"/>
    <n v="4"/>
    <s v="Neiva"/>
    <x v="0"/>
    <n v="81"/>
    <n v="81"/>
    <x v="1"/>
    <n v="567000"/>
    <n v="324"/>
    <n v="7000"/>
  </r>
  <r>
    <n v="14414"/>
    <x v="1"/>
    <x v="2"/>
    <n v="4"/>
    <n v="20"/>
    <s v="Medellín"/>
    <x v="4"/>
    <n v="151"/>
    <n v="151"/>
    <x v="1"/>
    <n v="1057000"/>
    <n v="604"/>
    <n v="7000"/>
  </r>
  <r>
    <n v="14415"/>
    <x v="1"/>
    <x v="11"/>
    <n v="7"/>
    <n v="15"/>
    <s v="Valledupar"/>
    <x v="4"/>
    <n v="211"/>
    <n v="211"/>
    <x v="3"/>
    <n v="907300"/>
    <n v="485.3"/>
    <n v="4300"/>
  </r>
  <r>
    <n v="14416"/>
    <x v="1"/>
    <x v="3"/>
    <n v="8"/>
    <n v="23"/>
    <s v="Barranquilla"/>
    <x v="1"/>
    <n v="282"/>
    <n v="282"/>
    <x v="0"/>
    <n v="676800"/>
    <n v="394.8"/>
    <n v="2400"/>
  </r>
  <r>
    <n v="14417"/>
    <x v="1"/>
    <x v="8"/>
    <n v="5"/>
    <n v="15"/>
    <s v="Bucaramanga"/>
    <x v="5"/>
    <n v="54"/>
    <n v="54"/>
    <x v="0"/>
    <n v="162000"/>
    <n v="108"/>
    <n v="3000"/>
  </r>
  <r>
    <n v="14418"/>
    <x v="1"/>
    <x v="0"/>
    <n v="11"/>
    <n v="16"/>
    <s v="Armenia"/>
    <x v="1"/>
    <n v="93"/>
    <n v="93"/>
    <x v="3"/>
    <n v="511500"/>
    <n v="325.5"/>
    <n v="5500"/>
  </r>
  <r>
    <n v="14419"/>
    <x v="1"/>
    <x v="0"/>
    <n v="11"/>
    <n v="14"/>
    <s v="Santa Marta"/>
    <x v="1"/>
    <n v="103"/>
    <n v="103"/>
    <x v="0"/>
    <n v="309000"/>
    <n v="206"/>
    <n v="3000"/>
  </r>
  <r>
    <n v="14420"/>
    <x v="1"/>
    <x v="5"/>
    <n v="9"/>
    <n v="1"/>
    <s v="Santa Marta"/>
    <x v="3"/>
    <n v="88"/>
    <n v="88"/>
    <x v="0"/>
    <n v="264000"/>
    <n v="176"/>
    <n v="3000"/>
  </r>
  <r>
    <n v="14421"/>
    <x v="1"/>
    <x v="7"/>
    <n v="2"/>
    <n v="21"/>
    <s v="Palmira"/>
    <x v="0"/>
    <n v="138"/>
    <n v="138"/>
    <x v="1"/>
    <n v="966000"/>
    <n v="552"/>
    <n v="7000"/>
  </r>
  <r>
    <n v="14422"/>
    <x v="1"/>
    <x v="0"/>
    <n v="11"/>
    <n v="6"/>
    <s v="Valledupar"/>
    <x v="0"/>
    <n v="56"/>
    <n v="56"/>
    <x v="3"/>
    <n v="308000"/>
    <n v="196"/>
    <n v="5500"/>
  </r>
  <r>
    <n v="14423"/>
    <x v="1"/>
    <x v="8"/>
    <n v="5"/>
    <n v="29"/>
    <s v="Manizales"/>
    <x v="0"/>
    <n v="172"/>
    <n v="172"/>
    <x v="1"/>
    <n v="1204000"/>
    <n v="688"/>
    <n v="7000"/>
  </r>
  <r>
    <n v="14424"/>
    <x v="1"/>
    <x v="10"/>
    <n v="6"/>
    <n v="6"/>
    <s v="Montería"/>
    <x v="5"/>
    <n v="251"/>
    <n v="251"/>
    <x v="2"/>
    <n v="1882500"/>
    <n v="627.5"/>
    <n v="7500"/>
  </r>
  <r>
    <n v="14425"/>
    <x v="1"/>
    <x v="11"/>
    <n v="7"/>
    <n v="29"/>
    <s v="Montería"/>
    <x v="0"/>
    <n v="146"/>
    <n v="146"/>
    <x v="1"/>
    <n v="1022000"/>
    <n v="584"/>
    <n v="7000"/>
  </r>
  <r>
    <n v="14426"/>
    <x v="1"/>
    <x v="7"/>
    <n v="2"/>
    <n v="4"/>
    <s v="Medellín"/>
    <x v="1"/>
    <n v="246"/>
    <n v="246"/>
    <x v="3"/>
    <n v="1057800"/>
    <n v="565.79999999999995"/>
    <n v="4300"/>
  </r>
  <r>
    <n v="14427"/>
    <x v="1"/>
    <x v="10"/>
    <n v="6"/>
    <n v="1"/>
    <s v="Medellín"/>
    <x v="5"/>
    <n v="139"/>
    <n v="139"/>
    <x v="1"/>
    <n v="973000"/>
    <n v="556"/>
    <n v="7000"/>
  </r>
  <r>
    <n v="14428"/>
    <x v="1"/>
    <x v="0"/>
    <n v="11"/>
    <n v="17"/>
    <s v="Ibagué"/>
    <x v="0"/>
    <n v="109"/>
    <n v="109"/>
    <x v="3"/>
    <n v="599500"/>
    <n v="381.5"/>
    <n v="5500"/>
  </r>
  <r>
    <n v="14429"/>
    <x v="1"/>
    <x v="4"/>
    <n v="12"/>
    <n v="18"/>
    <s v="Bogotá"/>
    <x v="2"/>
    <n v="52"/>
    <n v="52"/>
    <x v="3"/>
    <n v="286000"/>
    <n v="182"/>
    <n v="5500"/>
  </r>
  <r>
    <n v="14430"/>
    <x v="1"/>
    <x v="5"/>
    <n v="9"/>
    <n v="5"/>
    <s v="Neiva"/>
    <x v="4"/>
    <n v="281"/>
    <n v="281"/>
    <x v="2"/>
    <n v="2107500"/>
    <n v="702.5"/>
    <n v="7500"/>
  </r>
  <r>
    <n v="14431"/>
    <x v="1"/>
    <x v="7"/>
    <n v="2"/>
    <n v="17"/>
    <s v="Armenia"/>
    <x v="5"/>
    <n v="80"/>
    <n v="80"/>
    <x v="1"/>
    <n v="560000"/>
    <n v="320"/>
    <n v="7000"/>
  </r>
  <r>
    <n v="14432"/>
    <x v="1"/>
    <x v="0"/>
    <n v="11"/>
    <n v="30"/>
    <s v="Barranquilla"/>
    <x v="4"/>
    <n v="263"/>
    <n v="263"/>
    <x v="2"/>
    <n v="1972500"/>
    <n v="657.5"/>
    <n v="7500"/>
  </r>
  <r>
    <n v="14433"/>
    <x v="1"/>
    <x v="10"/>
    <n v="6"/>
    <n v="2"/>
    <s v="Valledupar"/>
    <x v="5"/>
    <n v="279"/>
    <n v="279"/>
    <x v="2"/>
    <n v="2092500"/>
    <n v="697.5"/>
    <n v="7500"/>
  </r>
  <r>
    <n v="14434"/>
    <x v="1"/>
    <x v="0"/>
    <n v="11"/>
    <n v="13"/>
    <s v="Popayán"/>
    <x v="1"/>
    <n v="77"/>
    <n v="77"/>
    <x v="0"/>
    <n v="231000"/>
    <n v="154"/>
    <n v="3000"/>
  </r>
  <r>
    <n v="14435"/>
    <x v="1"/>
    <x v="8"/>
    <n v="5"/>
    <n v="23"/>
    <s v="Montería"/>
    <x v="5"/>
    <n v="104"/>
    <n v="104"/>
    <x v="0"/>
    <n v="312000"/>
    <n v="208"/>
    <n v="3000"/>
  </r>
  <r>
    <n v="14436"/>
    <x v="1"/>
    <x v="6"/>
    <n v="1"/>
    <n v="11"/>
    <s v="Neiva"/>
    <x v="5"/>
    <n v="103"/>
    <n v="103"/>
    <x v="1"/>
    <n v="721000"/>
    <n v="412"/>
    <n v="7000"/>
  </r>
  <r>
    <n v="14437"/>
    <x v="1"/>
    <x v="3"/>
    <n v="8"/>
    <n v="15"/>
    <s v="Valledupar"/>
    <x v="5"/>
    <n v="241"/>
    <n v="241"/>
    <x v="3"/>
    <n v="1036300"/>
    <n v="554.29999999999995"/>
    <n v="4300"/>
  </r>
  <r>
    <n v="14438"/>
    <x v="1"/>
    <x v="1"/>
    <n v="10"/>
    <n v="8"/>
    <s v="Pasto"/>
    <x v="2"/>
    <n v="62"/>
    <n v="62"/>
    <x v="3"/>
    <n v="341000"/>
    <n v="217"/>
    <n v="5500"/>
  </r>
  <r>
    <n v="14439"/>
    <x v="1"/>
    <x v="9"/>
    <n v="3"/>
    <n v="3"/>
    <s v="Cúcuta"/>
    <x v="5"/>
    <n v="160"/>
    <n v="160"/>
    <x v="1"/>
    <n v="1120000"/>
    <n v="640"/>
    <n v="7000"/>
  </r>
  <r>
    <n v="14440"/>
    <x v="1"/>
    <x v="6"/>
    <n v="1"/>
    <n v="30"/>
    <s v="Cúcuta"/>
    <x v="4"/>
    <n v="200"/>
    <n v="200"/>
    <x v="0"/>
    <n v="480000"/>
    <n v="280"/>
    <n v="2400"/>
  </r>
  <r>
    <n v="14441"/>
    <x v="1"/>
    <x v="3"/>
    <n v="8"/>
    <n v="4"/>
    <s v="Ibagué"/>
    <x v="2"/>
    <n v="56"/>
    <n v="56"/>
    <x v="2"/>
    <n v="492800"/>
    <n v="212.8"/>
    <n v="8800"/>
  </r>
  <r>
    <n v="14442"/>
    <x v="1"/>
    <x v="2"/>
    <n v="4"/>
    <n v="21"/>
    <s v="Bucaramanga"/>
    <x v="1"/>
    <n v="111"/>
    <n v="111"/>
    <x v="0"/>
    <n v="333000"/>
    <n v="222"/>
    <n v="3000"/>
  </r>
  <r>
    <n v="14443"/>
    <x v="1"/>
    <x v="9"/>
    <n v="3"/>
    <n v="7"/>
    <s v="Ibagué"/>
    <x v="0"/>
    <n v="67"/>
    <n v="67"/>
    <x v="0"/>
    <n v="201000"/>
    <n v="134"/>
    <n v="3000"/>
  </r>
  <r>
    <n v="14444"/>
    <x v="1"/>
    <x v="5"/>
    <n v="9"/>
    <n v="10"/>
    <s v="Medellín"/>
    <x v="4"/>
    <n v="103"/>
    <n v="103"/>
    <x v="3"/>
    <n v="566500"/>
    <n v="360.5"/>
    <n v="5500"/>
  </r>
  <r>
    <n v="14445"/>
    <x v="1"/>
    <x v="5"/>
    <n v="9"/>
    <n v="21"/>
    <s v="Barranquilla"/>
    <x v="5"/>
    <n v="80"/>
    <n v="80"/>
    <x v="3"/>
    <n v="440000"/>
    <n v="280"/>
    <n v="5500"/>
  </r>
  <r>
    <n v="14446"/>
    <x v="1"/>
    <x v="3"/>
    <n v="8"/>
    <n v="14"/>
    <s v="Cali"/>
    <x v="5"/>
    <n v="121"/>
    <n v="121"/>
    <x v="1"/>
    <n v="847000"/>
    <n v="484"/>
    <n v="7000"/>
  </r>
  <r>
    <n v="14447"/>
    <x v="1"/>
    <x v="10"/>
    <n v="6"/>
    <n v="21"/>
    <s v="Ibagué"/>
    <x v="5"/>
    <n v="109"/>
    <n v="109"/>
    <x v="3"/>
    <n v="599500"/>
    <n v="381.5"/>
    <n v="5500"/>
  </r>
  <r>
    <n v="14448"/>
    <x v="1"/>
    <x v="0"/>
    <n v="11"/>
    <n v="3"/>
    <s v="Santa Marta"/>
    <x v="4"/>
    <n v="61"/>
    <n v="61"/>
    <x v="0"/>
    <n v="183000"/>
    <n v="122"/>
    <n v="3000"/>
  </r>
  <r>
    <n v="14449"/>
    <x v="1"/>
    <x v="6"/>
    <n v="1"/>
    <n v="19"/>
    <s v="Neiva"/>
    <x v="3"/>
    <n v="77"/>
    <n v="77"/>
    <x v="2"/>
    <n v="677600"/>
    <n v="292.60000000000002"/>
    <n v="8800"/>
  </r>
  <r>
    <n v="14450"/>
    <x v="1"/>
    <x v="10"/>
    <n v="6"/>
    <n v="28"/>
    <s v="Montería"/>
    <x v="3"/>
    <n v="69"/>
    <n v="69"/>
    <x v="0"/>
    <n v="207000"/>
    <n v="138"/>
    <n v="3000"/>
  </r>
  <r>
    <n v="14451"/>
    <x v="1"/>
    <x v="10"/>
    <n v="6"/>
    <n v="19"/>
    <s v="Ibagué"/>
    <x v="1"/>
    <n v="71"/>
    <n v="71"/>
    <x v="3"/>
    <n v="390500"/>
    <n v="248.5"/>
    <n v="5500"/>
  </r>
  <r>
    <n v="14452"/>
    <x v="1"/>
    <x v="8"/>
    <n v="5"/>
    <n v="8"/>
    <s v="Armenia"/>
    <x v="2"/>
    <n v="112"/>
    <n v="112"/>
    <x v="1"/>
    <n v="784000"/>
    <n v="448"/>
    <n v="7000"/>
  </r>
  <r>
    <n v="14453"/>
    <x v="1"/>
    <x v="6"/>
    <n v="1"/>
    <n v="3"/>
    <s v="Barranquilla"/>
    <x v="0"/>
    <n v="232"/>
    <n v="232"/>
    <x v="3"/>
    <n v="997600"/>
    <n v="533.6"/>
    <n v="4300"/>
  </r>
  <r>
    <n v="14454"/>
    <x v="1"/>
    <x v="6"/>
    <n v="1"/>
    <n v="15"/>
    <s v="Cali"/>
    <x v="5"/>
    <n v="132"/>
    <n v="132"/>
    <x v="1"/>
    <n v="924000"/>
    <n v="528"/>
    <n v="7000"/>
  </r>
  <r>
    <n v="14455"/>
    <x v="1"/>
    <x v="4"/>
    <n v="12"/>
    <n v="17"/>
    <s v="Villavicencio"/>
    <x v="3"/>
    <n v="218"/>
    <n v="218"/>
    <x v="2"/>
    <n v="1635000"/>
    <n v="545"/>
    <n v="7500"/>
  </r>
  <r>
    <n v="14456"/>
    <x v="1"/>
    <x v="11"/>
    <n v="7"/>
    <n v="5"/>
    <s v="Cali"/>
    <x v="1"/>
    <n v="135"/>
    <n v="135"/>
    <x v="1"/>
    <n v="945000"/>
    <n v="540"/>
    <n v="7000"/>
  </r>
  <r>
    <n v="14457"/>
    <x v="1"/>
    <x v="2"/>
    <n v="4"/>
    <n v="10"/>
    <s v="Valledupar"/>
    <x v="3"/>
    <n v="132"/>
    <n v="132"/>
    <x v="1"/>
    <n v="924000"/>
    <n v="528"/>
    <n v="7000"/>
  </r>
  <r>
    <n v="14458"/>
    <x v="1"/>
    <x v="0"/>
    <n v="11"/>
    <n v="17"/>
    <s v="Armenia"/>
    <x v="3"/>
    <n v="250"/>
    <n v="250"/>
    <x v="2"/>
    <n v="1875000"/>
    <n v="625"/>
    <n v="7500"/>
  </r>
  <r>
    <n v="14459"/>
    <x v="1"/>
    <x v="9"/>
    <n v="3"/>
    <n v="11"/>
    <s v="Sincelejo"/>
    <x v="4"/>
    <n v="52"/>
    <n v="52"/>
    <x v="0"/>
    <n v="156000"/>
    <n v="104"/>
    <n v="3000"/>
  </r>
  <r>
    <n v="14460"/>
    <x v="1"/>
    <x v="5"/>
    <n v="9"/>
    <n v="26"/>
    <s v="Popayán"/>
    <x v="1"/>
    <n v="266"/>
    <n v="266"/>
    <x v="2"/>
    <n v="1995000"/>
    <n v="665"/>
    <n v="7500"/>
  </r>
  <r>
    <n v="14461"/>
    <x v="1"/>
    <x v="7"/>
    <n v="2"/>
    <n v="30"/>
    <s v="Cartagena"/>
    <x v="2"/>
    <n v="86"/>
    <n v="86"/>
    <x v="2"/>
    <n v="756800"/>
    <n v="326.8"/>
    <n v="8800"/>
  </r>
  <r>
    <n v="14462"/>
    <x v="1"/>
    <x v="7"/>
    <n v="2"/>
    <n v="12"/>
    <s v="Popayán"/>
    <x v="1"/>
    <n v="145"/>
    <n v="145"/>
    <x v="1"/>
    <n v="1015000"/>
    <n v="580"/>
    <n v="7000"/>
  </r>
  <r>
    <n v="14463"/>
    <x v="1"/>
    <x v="9"/>
    <n v="3"/>
    <n v="6"/>
    <s v="Sincelejo"/>
    <x v="0"/>
    <n v="296"/>
    <n v="296"/>
    <x v="2"/>
    <n v="2220000"/>
    <n v="740"/>
    <n v="7500"/>
  </r>
  <r>
    <n v="14464"/>
    <x v="1"/>
    <x v="11"/>
    <n v="7"/>
    <n v="10"/>
    <s v="Bucaramanga"/>
    <x v="2"/>
    <n v="117"/>
    <n v="117"/>
    <x v="1"/>
    <n v="819000"/>
    <n v="468"/>
    <n v="7000"/>
  </r>
  <r>
    <n v="14465"/>
    <x v="1"/>
    <x v="5"/>
    <n v="9"/>
    <n v="16"/>
    <s v="Valledupar"/>
    <x v="5"/>
    <n v="244"/>
    <n v="244"/>
    <x v="2"/>
    <n v="1830000"/>
    <n v="610"/>
    <n v="7500"/>
  </r>
  <r>
    <n v="14466"/>
    <x v="1"/>
    <x v="9"/>
    <n v="3"/>
    <n v="11"/>
    <s v="Palmira"/>
    <x v="1"/>
    <n v="87"/>
    <n v="87"/>
    <x v="3"/>
    <n v="478500"/>
    <n v="304.5"/>
    <n v="5500"/>
  </r>
  <r>
    <n v="14467"/>
    <x v="1"/>
    <x v="11"/>
    <n v="7"/>
    <n v="1"/>
    <s v="Valledupar"/>
    <x v="4"/>
    <n v="273"/>
    <n v="273"/>
    <x v="3"/>
    <n v="1173900"/>
    <n v="627.9"/>
    <n v="4300"/>
  </r>
  <r>
    <n v="14468"/>
    <x v="1"/>
    <x v="10"/>
    <n v="6"/>
    <n v="24"/>
    <s v="Valledupar"/>
    <x v="1"/>
    <n v="95"/>
    <n v="95"/>
    <x v="3"/>
    <n v="522500"/>
    <n v="332.5"/>
    <n v="5500"/>
  </r>
  <r>
    <n v="14469"/>
    <x v="1"/>
    <x v="8"/>
    <n v="5"/>
    <n v="22"/>
    <s v="Ibagué"/>
    <x v="5"/>
    <n v="64"/>
    <n v="64"/>
    <x v="3"/>
    <n v="352000"/>
    <n v="224"/>
    <n v="5500"/>
  </r>
  <r>
    <n v="14470"/>
    <x v="1"/>
    <x v="1"/>
    <n v="10"/>
    <n v="4"/>
    <s v="Pereira"/>
    <x v="5"/>
    <n v="55"/>
    <n v="55"/>
    <x v="0"/>
    <n v="165000"/>
    <n v="110"/>
    <n v="3000"/>
  </r>
  <r>
    <n v="14471"/>
    <x v="1"/>
    <x v="1"/>
    <n v="10"/>
    <n v="27"/>
    <s v="Villavicencio"/>
    <x v="4"/>
    <n v="66"/>
    <n v="66"/>
    <x v="3"/>
    <n v="363000"/>
    <n v="231"/>
    <n v="5500"/>
  </r>
  <r>
    <n v="14472"/>
    <x v="1"/>
    <x v="6"/>
    <n v="1"/>
    <n v="16"/>
    <s v="Popayán"/>
    <x v="0"/>
    <n v="291"/>
    <n v="291"/>
    <x v="3"/>
    <n v="1251300"/>
    <n v="669.3"/>
    <n v="4300"/>
  </r>
  <r>
    <n v="14473"/>
    <x v="1"/>
    <x v="9"/>
    <n v="3"/>
    <n v="1"/>
    <s v="Palmira"/>
    <x v="3"/>
    <n v="292"/>
    <n v="292"/>
    <x v="2"/>
    <n v="2190000"/>
    <n v="730"/>
    <n v="7500"/>
  </r>
  <r>
    <n v="14474"/>
    <x v="1"/>
    <x v="10"/>
    <n v="6"/>
    <n v="10"/>
    <s v="Valledupar"/>
    <x v="0"/>
    <n v="80"/>
    <n v="80"/>
    <x v="1"/>
    <n v="560000"/>
    <n v="320"/>
    <n v="7000"/>
  </r>
  <r>
    <n v="14475"/>
    <x v="1"/>
    <x v="8"/>
    <n v="5"/>
    <n v="25"/>
    <s v="Santa Marta"/>
    <x v="2"/>
    <n v="65"/>
    <n v="65"/>
    <x v="0"/>
    <n v="195000"/>
    <n v="130"/>
    <n v="3000"/>
  </r>
  <r>
    <n v="14476"/>
    <x v="1"/>
    <x v="9"/>
    <n v="3"/>
    <n v="14"/>
    <s v="Manizales"/>
    <x v="0"/>
    <n v="65"/>
    <n v="65"/>
    <x v="0"/>
    <n v="195000"/>
    <n v="130"/>
    <n v="3000"/>
  </r>
  <r>
    <n v="14477"/>
    <x v="1"/>
    <x v="6"/>
    <n v="1"/>
    <n v="30"/>
    <s v="Valledupar"/>
    <x v="1"/>
    <n v="294"/>
    <n v="294"/>
    <x v="3"/>
    <n v="1264200"/>
    <n v="676.2"/>
    <n v="4300"/>
  </r>
  <r>
    <n v="14478"/>
    <x v="1"/>
    <x v="8"/>
    <n v="5"/>
    <n v="24"/>
    <s v="Villavicencio"/>
    <x v="4"/>
    <n v="265"/>
    <n v="265"/>
    <x v="2"/>
    <n v="1987500"/>
    <n v="662.5"/>
    <n v="7500"/>
  </r>
  <r>
    <n v="14479"/>
    <x v="1"/>
    <x v="7"/>
    <n v="2"/>
    <n v="11"/>
    <s v="Medellín"/>
    <x v="0"/>
    <n v="288"/>
    <n v="288"/>
    <x v="0"/>
    <n v="691200"/>
    <n v="403.2"/>
    <n v="2400"/>
  </r>
  <r>
    <n v="14480"/>
    <x v="1"/>
    <x v="3"/>
    <n v="8"/>
    <n v="18"/>
    <s v="Pereira"/>
    <x v="3"/>
    <n v="252"/>
    <n v="252"/>
    <x v="0"/>
    <n v="604800"/>
    <n v="352.8"/>
    <n v="2400"/>
  </r>
  <r>
    <n v="14481"/>
    <x v="1"/>
    <x v="5"/>
    <n v="9"/>
    <n v="26"/>
    <s v="Villavicencio"/>
    <x v="0"/>
    <n v="296"/>
    <n v="296"/>
    <x v="2"/>
    <n v="2220000"/>
    <n v="740"/>
    <n v="7500"/>
  </r>
  <r>
    <n v="14482"/>
    <x v="1"/>
    <x v="9"/>
    <n v="3"/>
    <n v="17"/>
    <s v="Villavicencio"/>
    <x v="0"/>
    <n v="84"/>
    <n v="84"/>
    <x v="3"/>
    <n v="462000"/>
    <n v="294"/>
    <n v="5500"/>
  </r>
  <r>
    <n v="14483"/>
    <x v="1"/>
    <x v="10"/>
    <n v="6"/>
    <n v="18"/>
    <s v="Cartagena"/>
    <x v="0"/>
    <n v="86"/>
    <n v="86"/>
    <x v="3"/>
    <n v="473000"/>
    <n v="301"/>
    <n v="5500"/>
  </r>
  <r>
    <n v="14484"/>
    <x v="1"/>
    <x v="4"/>
    <n v="12"/>
    <n v="4"/>
    <s v="Medellín"/>
    <x v="0"/>
    <n v="55"/>
    <n v="55"/>
    <x v="3"/>
    <n v="302500"/>
    <n v="192.5"/>
    <n v="5500"/>
  </r>
  <r>
    <n v="14485"/>
    <x v="1"/>
    <x v="3"/>
    <n v="8"/>
    <n v="18"/>
    <s v="Ibagué"/>
    <x v="2"/>
    <n v="235"/>
    <n v="235"/>
    <x v="3"/>
    <n v="1010500"/>
    <n v="540.5"/>
    <n v="4300"/>
  </r>
  <r>
    <n v="14486"/>
    <x v="1"/>
    <x v="3"/>
    <n v="8"/>
    <n v="23"/>
    <s v="Villavicencio"/>
    <x v="2"/>
    <n v="244"/>
    <n v="244"/>
    <x v="3"/>
    <n v="1049200"/>
    <n v="561.20000000000005"/>
    <n v="4300"/>
  </r>
  <r>
    <n v="14487"/>
    <x v="1"/>
    <x v="8"/>
    <n v="5"/>
    <n v="7"/>
    <s v="Cartagena"/>
    <x v="5"/>
    <n v="269"/>
    <n v="269"/>
    <x v="2"/>
    <n v="2017500"/>
    <n v="672.5"/>
    <n v="7500"/>
  </r>
  <r>
    <n v="14488"/>
    <x v="1"/>
    <x v="5"/>
    <n v="9"/>
    <n v="28"/>
    <s v="Neiva"/>
    <x v="2"/>
    <n v="279"/>
    <n v="279"/>
    <x v="2"/>
    <n v="2092500"/>
    <n v="697.5"/>
    <n v="7500"/>
  </r>
  <r>
    <n v="14489"/>
    <x v="1"/>
    <x v="8"/>
    <n v="5"/>
    <n v="6"/>
    <s v="Villavicencio"/>
    <x v="5"/>
    <n v="263"/>
    <n v="263"/>
    <x v="2"/>
    <n v="1972500"/>
    <n v="657.5"/>
    <n v="7500"/>
  </r>
  <r>
    <n v="14490"/>
    <x v="1"/>
    <x v="5"/>
    <n v="9"/>
    <n v="5"/>
    <s v="Pasto"/>
    <x v="4"/>
    <n v="86"/>
    <n v="86"/>
    <x v="3"/>
    <n v="473000"/>
    <n v="301"/>
    <n v="5500"/>
  </r>
  <r>
    <n v="14491"/>
    <x v="1"/>
    <x v="3"/>
    <n v="8"/>
    <n v="27"/>
    <s v="Medellín"/>
    <x v="4"/>
    <n v="112"/>
    <n v="112"/>
    <x v="1"/>
    <n v="784000"/>
    <n v="448"/>
    <n v="7000"/>
  </r>
  <r>
    <n v="14492"/>
    <x v="1"/>
    <x v="3"/>
    <n v="8"/>
    <n v="27"/>
    <s v="Cartagena"/>
    <x v="0"/>
    <n v="280"/>
    <n v="280"/>
    <x v="0"/>
    <n v="672000"/>
    <n v="392"/>
    <n v="2400"/>
  </r>
  <r>
    <n v="14493"/>
    <x v="1"/>
    <x v="6"/>
    <n v="1"/>
    <n v="24"/>
    <s v="Manizales"/>
    <x v="3"/>
    <n v="208"/>
    <n v="208"/>
    <x v="3"/>
    <n v="894400"/>
    <n v="478.4"/>
    <n v="4300"/>
  </r>
  <r>
    <n v="14494"/>
    <x v="1"/>
    <x v="5"/>
    <n v="9"/>
    <n v="23"/>
    <s v="Neiva"/>
    <x v="5"/>
    <n v="83"/>
    <n v="83"/>
    <x v="3"/>
    <n v="456500"/>
    <n v="290.5"/>
    <n v="5500"/>
  </r>
  <r>
    <n v="14495"/>
    <x v="1"/>
    <x v="9"/>
    <n v="3"/>
    <n v="21"/>
    <s v="Valledupar"/>
    <x v="4"/>
    <n v="57"/>
    <n v="57"/>
    <x v="1"/>
    <n v="399000"/>
    <n v="228"/>
    <n v="7000"/>
  </r>
  <r>
    <n v="14496"/>
    <x v="1"/>
    <x v="1"/>
    <n v="10"/>
    <n v="13"/>
    <s v="Ibagué"/>
    <x v="4"/>
    <n v="79"/>
    <n v="79"/>
    <x v="3"/>
    <n v="434500"/>
    <n v="276.5"/>
    <n v="5500"/>
  </r>
  <r>
    <n v="14497"/>
    <x v="1"/>
    <x v="0"/>
    <n v="11"/>
    <n v="25"/>
    <s v="Popayán"/>
    <x v="0"/>
    <n v="96"/>
    <n v="96"/>
    <x v="1"/>
    <n v="672000"/>
    <n v="384"/>
    <n v="7000"/>
  </r>
  <r>
    <n v="14498"/>
    <x v="1"/>
    <x v="0"/>
    <n v="11"/>
    <n v="6"/>
    <s v="Cali"/>
    <x v="1"/>
    <n v="130"/>
    <n v="130"/>
    <x v="1"/>
    <n v="910000"/>
    <n v="520"/>
    <n v="7000"/>
  </r>
  <r>
    <n v="14499"/>
    <x v="1"/>
    <x v="8"/>
    <n v="5"/>
    <n v="30"/>
    <s v="Bucaramanga"/>
    <x v="0"/>
    <n v="79"/>
    <n v="79"/>
    <x v="3"/>
    <n v="434500"/>
    <n v="276.5"/>
    <n v="5500"/>
  </r>
  <r>
    <n v="14500"/>
    <x v="1"/>
    <x v="1"/>
    <n v="10"/>
    <n v="23"/>
    <s v="Bucaramanga"/>
    <x v="4"/>
    <n v="270"/>
    <n v="270"/>
    <x v="2"/>
    <n v="2025000"/>
    <n v="675"/>
    <n v="7500"/>
  </r>
  <r>
    <n v="14501"/>
    <x v="1"/>
    <x v="10"/>
    <n v="6"/>
    <n v="12"/>
    <s v="Pasto"/>
    <x v="3"/>
    <n v="118"/>
    <n v="118"/>
    <x v="1"/>
    <n v="826000"/>
    <n v="472"/>
    <n v="7000"/>
  </r>
  <r>
    <n v="14502"/>
    <x v="1"/>
    <x v="2"/>
    <n v="4"/>
    <n v="29"/>
    <s v="Barranquilla"/>
    <x v="0"/>
    <n v="280"/>
    <n v="280"/>
    <x v="2"/>
    <n v="2100000"/>
    <n v="700"/>
    <n v="7500"/>
  </r>
  <r>
    <n v="14503"/>
    <x v="1"/>
    <x v="0"/>
    <n v="11"/>
    <n v="16"/>
    <s v="Ibagué"/>
    <x v="3"/>
    <n v="62"/>
    <n v="62"/>
    <x v="1"/>
    <n v="434000"/>
    <n v="248"/>
    <n v="7000"/>
  </r>
  <r>
    <n v="14504"/>
    <x v="1"/>
    <x v="2"/>
    <n v="4"/>
    <n v="3"/>
    <s v="Neiva"/>
    <x v="5"/>
    <n v="103"/>
    <n v="103"/>
    <x v="0"/>
    <n v="309000"/>
    <n v="206"/>
    <n v="3000"/>
  </r>
  <r>
    <n v="14505"/>
    <x v="1"/>
    <x v="0"/>
    <n v="11"/>
    <n v="24"/>
    <s v="Valledupar"/>
    <x v="4"/>
    <n v="72"/>
    <n v="72"/>
    <x v="0"/>
    <n v="216000"/>
    <n v="144"/>
    <n v="3000"/>
  </r>
  <r>
    <n v="14506"/>
    <x v="1"/>
    <x v="5"/>
    <n v="9"/>
    <n v="21"/>
    <s v="Popayán"/>
    <x v="2"/>
    <n v="73"/>
    <n v="73"/>
    <x v="0"/>
    <n v="219000"/>
    <n v="146"/>
    <n v="3000"/>
  </r>
  <r>
    <n v="14507"/>
    <x v="1"/>
    <x v="3"/>
    <n v="8"/>
    <n v="30"/>
    <s v="Cúcuta"/>
    <x v="2"/>
    <n v="201"/>
    <n v="201"/>
    <x v="0"/>
    <n v="482400"/>
    <n v="281.39999999999998"/>
    <n v="2400"/>
  </r>
  <r>
    <n v="14508"/>
    <x v="1"/>
    <x v="1"/>
    <n v="10"/>
    <n v="28"/>
    <s v="Popayán"/>
    <x v="2"/>
    <n v="76"/>
    <n v="76"/>
    <x v="3"/>
    <n v="418000"/>
    <n v="266"/>
    <n v="5500"/>
  </r>
  <r>
    <n v="14509"/>
    <x v="1"/>
    <x v="4"/>
    <n v="12"/>
    <n v="14"/>
    <s v="Armenia"/>
    <x v="1"/>
    <n v="175"/>
    <n v="175"/>
    <x v="1"/>
    <n v="1225000"/>
    <n v="700"/>
    <n v="7000"/>
  </r>
  <r>
    <n v="14510"/>
    <x v="1"/>
    <x v="5"/>
    <n v="9"/>
    <n v="15"/>
    <s v="Palmira"/>
    <x v="2"/>
    <n v="159"/>
    <n v="159"/>
    <x v="1"/>
    <n v="1113000"/>
    <n v="636"/>
    <n v="7000"/>
  </r>
  <r>
    <n v="14511"/>
    <x v="1"/>
    <x v="3"/>
    <n v="8"/>
    <n v="2"/>
    <s v="Pasto"/>
    <x v="2"/>
    <n v="104"/>
    <n v="104"/>
    <x v="1"/>
    <n v="728000"/>
    <n v="416"/>
    <n v="7000"/>
  </r>
  <r>
    <n v="14512"/>
    <x v="1"/>
    <x v="9"/>
    <n v="3"/>
    <n v="16"/>
    <s v="Ibagué"/>
    <x v="2"/>
    <n v="115"/>
    <n v="115"/>
    <x v="0"/>
    <n v="345000"/>
    <n v="230"/>
    <n v="3000"/>
  </r>
  <r>
    <n v="14513"/>
    <x v="1"/>
    <x v="6"/>
    <n v="1"/>
    <n v="13"/>
    <s v="Santa Marta"/>
    <x v="4"/>
    <n v="51"/>
    <n v="51"/>
    <x v="2"/>
    <n v="448800"/>
    <n v="193.8"/>
    <n v="8800"/>
  </r>
  <r>
    <n v="14514"/>
    <x v="1"/>
    <x v="6"/>
    <n v="1"/>
    <n v="30"/>
    <s v="Villavicencio"/>
    <x v="2"/>
    <n v="216"/>
    <n v="216"/>
    <x v="3"/>
    <n v="928800"/>
    <n v="496.8"/>
    <n v="4300"/>
  </r>
  <r>
    <n v="14515"/>
    <x v="1"/>
    <x v="9"/>
    <n v="3"/>
    <n v="5"/>
    <s v="Sincelejo"/>
    <x v="5"/>
    <n v="124"/>
    <n v="124"/>
    <x v="1"/>
    <n v="868000"/>
    <n v="496"/>
    <n v="7000"/>
  </r>
  <r>
    <n v="14516"/>
    <x v="1"/>
    <x v="11"/>
    <n v="7"/>
    <n v="30"/>
    <s v="Medellín"/>
    <x v="1"/>
    <n v="65"/>
    <n v="65"/>
    <x v="1"/>
    <n v="455000"/>
    <n v="260"/>
    <n v="7000"/>
  </r>
  <r>
    <n v="14517"/>
    <x v="1"/>
    <x v="4"/>
    <n v="12"/>
    <n v="17"/>
    <s v="Ibagué"/>
    <x v="2"/>
    <n v="120"/>
    <n v="120"/>
    <x v="1"/>
    <n v="840000"/>
    <n v="480"/>
    <n v="7000"/>
  </r>
  <r>
    <n v="14518"/>
    <x v="1"/>
    <x v="7"/>
    <n v="2"/>
    <n v="1"/>
    <s v="Valledupar"/>
    <x v="1"/>
    <n v="246"/>
    <n v="246"/>
    <x v="0"/>
    <n v="590400"/>
    <n v="344.4"/>
    <n v="2400"/>
  </r>
  <r>
    <n v="14519"/>
    <x v="1"/>
    <x v="11"/>
    <n v="7"/>
    <n v="28"/>
    <s v="Cartagena"/>
    <x v="3"/>
    <n v="69"/>
    <n v="69"/>
    <x v="1"/>
    <n v="483000"/>
    <n v="276"/>
    <n v="7000"/>
  </r>
  <r>
    <n v="14520"/>
    <x v="1"/>
    <x v="6"/>
    <n v="1"/>
    <n v="17"/>
    <s v="Neiva"/>
    <x v="1"/>
    <n v="275"/>
    <n v="275"/>
    <x v="0"/>
    <n v="660000"/>
    <n v="385"/>
    <n v="2400"/>
  </r>
  <r>
    <n v="14521"/>
    <x v="1"/>
    <x v="4"/>
    <n v="12"/>
    <n v="17"/>
    <s v="Cúcuta"/>
    <x v="3"/>
    <n v="104"/>
    <n v="104"/>
    <x v="1"/>
    <n v="728000"/>
    <n v="416"/>
    <n v="7000"/>
  </r>
  <r>
    <n v="14522"/>
    <x v="1"/>
    <x v="4"/>
    <n v="12"/>
    <n v="6"/>
    <s v="Cali"/>
    <x v="2"/>
    <n v="69"/>
    <n v="69"/>
    <x v="3"/>
    <n v="379500"/>
    <n v="241.5"/>
    <n v="5500"/>
  </r>
  <r>
    <n v="14523"/>
    <x v="1"/>
    <x v="3"/>
    <n v="8"/>
    <n v="4"/>
    <s v="Santa Marta"/>
    <x v="3"/>
    <n v="250"/>
    <n v="250"/>
    <x v="3"/>
    <n v="1075000"/>
    <n v="575"/>
    <n v="4300"/>
  </r>
  <r>
    <n v="14524"/>
    <x v="1"/>
    <x v="2"/>
    <n v="4"/>
    <n v="19"/>
    <s v="Manizales"/>
    <x v="4"/>
    <n v="246"/>
    <n v="246"/>
    <x v="2"/>
    <n v="1845000"/>
    <n v="615"/>
    <n v="7500"/>
  </r>
  <r>
    <n v="14525"/>
    <x v="1"/>
    <x v="8"/>
    <n v="5"/>
    <n v="16"/>
    <s v="Santa Marta"/>
    <x v="1"/>
    <n v="256"/>
    <n v="256"/>
    <x v="2"/>
    <n v="1920000"/>
    <n v="640"/>
    <n v="7500"/>
  </r>
  <r>
    <n v="14526"/>
    <x v="1"/>
    <x v="11"/>
    <n v="7"/>
    <n v="3"/>
    <s v="Villavicencio"/>
    <x v="5"/>
    <n v="209"/>
    <n v="209"/>
    <x v="0"/>
    <n v="501600"/>
    <n v="292.60000000000002"/>
    <n v="2400"/>
  </r>
  <r>
    <n v="14527"/>
    <x v="1"/>
    <x v="5"/>
    <n v="9"/>
    <n v="2"/>
    <s v="Cali"/>
    <x v="3"/>
    <n v="67"/>
    <n v="67"/>
    <x v="3"/>
    <n v="368500"/>
    <n v="234.5"/>
    <n v="5500"/>
  </r>
  <r>
    <n v="14528"/>
    <x v="1"/>
    <x v="7"/>
    <n v="2"/>
    <n v="22"/>
    <s v="Cúcuta"/>
    <x v="3"/>
    <n v="118"/>
    <n v="118"/>
    <x v="2"/>
    <n v="1038400"/>
    <n v="448.4"/>
    <n v="8800"/>
  </r>
  <r>
    <n v="14529"/>
    <x v="1"/>
    <x v="7"/>
    <n v="2"/>
    <n v="6"/>
    <s v="Bogotá"/>
    <x v="5"/>
    <n v="75"/>
    <n v="75"/>
    <x v="1"/>
    <n v="525000"/>
    <n v="300"/>
    <n v="7000"/>
  </r>
  <r>
    <n v="14530"/>
    <x v="1"/>
    <x v="8"/>
    <n v="5"/>
    <n v="12"/>
    <s v="Armenia"/>
    <x v="2"/>
    <n v="73"/>
    <n v="73"/>
    <x v="0"/>
    <n v="219000"/>
    <n v="146"/>
    <n v="3000"/>
  </r>
  <r>
    <n v="14531"/>
    <x v="1"/>
    <x v="3"/>
    <n v="8"/>
    <n v="17"/>
    <s v="Bucaramanga"/>
    <x v="0"/>
    <n v="214"/>
    <n v="214"/>
    <x v="3"/>
    <n v="920200"/>
    <n v="492.2"/>
    <n v="4300"/>
  </r>
  <r>
    <n v="14532"/>
    <x v="1"/>
    <x v="10"/>
    <n v="6"/>
    <n v="11"/>
    <s v="Montería"/>
    <x v="2"/>
    <n v="112"/>
    <n v="112"/>
    <x v="0"/>
    <n v="336000"/>
    <n v="224"/>
    <n v="3000"/>
  </r>
  <r>
    <n v="14533"/>
    <x v="1"/>
    <x v="2"/>
    <n v="4"/>
    <n v="9"/>
    <s v="Sincelejo"/>
    <x v="3"/>
    <n v="90"/>
    <n v="90"/>
    <x v="0"/>
    <n v="270000"/>
    <n v="180"/>
    <n v="3000"/>
  </r>
  <r>
    <n v="14534"/>
    <x v="1"/>
    <x v="6"/>
    <n v="1"/>
    <n v="2"/>
    <s v="Bogotá"/>
    <x v="2"/>
    <n v="255"/>
    <n v="255"/>
    <x v="3"/>
    <n v="1096500"/>
    <n v="586.5"/>
    <n v="4300"/>
  </r>
  <r>
    <n v="14535"/>
    <x v="1"/>
    <x v="3"/>
    <n v="8"/>
    <n v="14"/>
    <s v="Bucaramanga"/>
    <x v="3"/>
    <n v="70"/>
    <n v="70"/>
    <x v="1"/>
    <n v="490000"/>
    <n v="280"/>
    <n v="7000"/>
  </r>
  <r>
    <n v="14536"/>
    <x v="1"/>
    <x v="1"/>
    <n v="10"/>
    <n v="9"/>
    <s v="Palmira"/>
    <x v="3"/>
    <n v="102"/>
    <n v="102"/>
    <x v="3"/>
    <n v="561000"/>
    <n v="357"/>
    <n v="5500"/>
  </r>
  <r>
    <n v="14537"/>
    <x v="1"/>
    <x v="1"/>
    <n v="10"/>
    <n v="29"/>
    <s v="Barranquilla"/>
    <x v="0"/>
    <n v="110"/>
    <n v="110"/>
    <x v="3"/>
    <n v="605000"/>
    <n v="385"/>
    <n v="5500"/>
  </r>
  <r>
    <n v="14538"/>
    <x v="1"/>
    <x v="5"/>
    <n v="9"/>
    <n v="8"/>
    <s v="Palmira"/>
    <x v="0"/>
    <n v="239"/>
    <n v="239"/>
    <x v="2"/>
    <n v="1792500"/>
    <n v="597.5"/>
    <n v="7500"/>
  </r>
  <r>
    <n v="14539"/>
    <x v="1"/>
    <x v="2"/>
    <n v="4"/>
    <n v="25"/>
    <s v="Armenia"/>
    <x v="3"/>
    <n v="61"/>
    <n v="61"/>
    <x v="1"/>
    <n v="427000"/>
    <n v="244"/>
    <n v="7000"/>
  </r>
  <r>
    <n v="14540"/>
    <x v="1"/>
    <x v="8"/>
    <n v="5"/>
    <n v="20"/>
    <s v="Montería"/>
    <x v="4"/>
    <n v="53"/>
    <n v="53"/>
    <x v="3"/>
    <n v="291500"/>
    <n v="185.5"/>
    <n v="5500"/>
  </r>
  <r>
    <n v="14541"/>
    <x v="1"/>
    <x v="1"/>
    <n v="10"/>
    <n v="11"/>
    <s v="Popayán"/>
    <x v="0"/>
    <n v="51"/>
    <n v="51"/>
    <x v="3"/>
    <n v="280500"/>
    <n v="178.5"/>
    <n v="5500"/>
  </r>
  <r>
    <n v="14542"/>
    <x v="1"/>
    <x v="5"/>
    <n v="9"/>
    <n v="27"/>
    <s v="Montería"/>
    <x v="0"/>
    <n v="128"/>
    <n v="128"/>
    <x v="1"/>
    <n v="896000"/>
    <n v="512"/>
    <n v="7000"/>
  </r>
  <r>
    <n v="14543"/>
    <x v="1"/>
    <x v="8"/>
    <n v="5"/>
    <n v="6"/>
    <s v="Neiva"/>
    <x v="5"/>
    <n v="152"/>
    <n v="152"/>
    <x v="1"/>
    <n v="1064000"/>
    <n v="608"/>
    <n v="7000"/>
  </r>
  <r>
    <n v="14544"/>
    <x v="1"/>
    <x v="0"/>
    <n v="11"/>
    <n v="24"/>
    <s v="Barranquilla"/>
    <x v="0"/>
    <n v="260"/>
    <n v="260"/>
    <x v="2"/>
    <n v="1950000"/>
    <n v="650"/>
    <n v="7500"/>
  </r>
  <r>
    <n v="14545"/>
    <x v="1"/>
    <x v="6"/>
    <n v="1"/>
    <n v="9"/>
    <s v="Villavicencio"/>
    <x v="3"/>
    <n v="141"/>
    <n v="141"/>
    <x v="1"/>
    <n v="987000"/>
    <n v="564"/>
    <n v="7000"/>
  </r>
  <r>
    <n v="14546"/>
    <x v="1"/>
    <x v="2"/>
    <n v="4"/>
    <n v="22"/>
    <s v="Medellín"/>
    <x v="4"/>
    <n v="76"/>
    <n v="76"/>
    <x v="3"/>
    <n v="418000"/>
    <n v="266"/>
    <n v="5500"/>
  </r>
  <r>
    <n v="14547"/>
    <x v="1"/>
    <x v="1"/>
    <n v="10"/>
    <n v="11"/>
    <s v="Santa Marta"/>
    <x v="0"/>
    <n v="251"/>
    <n v="251"/>
    <x v="2"/>
    <n v="1882500"/>
    <n v="627.5"/>
    <n v="7500"/>
  </r>
  <r>
    <n v="14548"/>
    <x v="1"/>
    <x v="2"/>
    <n v="4"/>
    <n v="22"/>
    <s v="Popayán"/>
    <x v="5"/>
    <n v="252"/>
    <n v="252"/>
    <x v="2"/>
    <n v="1890000"/>
    <n v="630"/>
    <n v="7500"/>
  </r>
  <r>
    <n v="14549"/>
    <x v="1"/>
    <x v="4"/>
    <n v="12"/>
    <n v="21"/>
    <s v="Armenia"/>
    <x v="3"/>
    <n v="123"/>
    <n v="123"/>
    <x v="1"/>
    <n v="861000"/>
    <n v="492"/>
    <n v="7000"/>
  </r>
  <r>
    <n v="14550"/>
    <x v="1"/>
    <x v="6"/>
    <n v="1"/>
    <n v="17"/>
    <s v="Santa Marta"/>
    <x v="4"/>
    <n v="245"/>
    <n v="245"/>
    <x v="3"/>
    <n v="1053500"/>
    <n v="563.5"/>
    <n v="4300"/>
  </r>
  <r>
    <n v="14551"/>
    <x v="1"/>
    <x v="5"/>
    <n v="9"/>
    <n v="28"/>
    <s v="Manizales"/>
    <x v="2"/>
    <n v="110"/>
    <n v="110"/>
    <x v="3"/>
    <n v="605000"/>
    <n v="385"/>
    <n v="5500"/>
  </r>
  <r>
    <n v="14552"/>
    <x v="1"/>
    <x v="2"/>
    <n v="4"/>
    <n v="5"/>
    <s v="Valledupar"/>
    <x v="1"/>
    <n v="53"/>
    <n v="53"/>
    <x v="0"/>
    <n v="159000"/>
    <n v="106"/>
    <n v="3000"/>
  </r>
  <r>
    <n v="14553"/>
    <x v="1"/>
    <x v="8"/>
    <n v="5"/>
    <n v="30"/>
    <s v="Pasto"/>
    <x v="4"/>
    <n v="101"/>
    <n v="101"/>
    <x v="3"/>
    <n v="555500"/>
    <n v="353.5"/>
    <n v="5500"/>
  </r>
  <r>
    <n v="14554"/>
    <x v="1"/>
    <x v="1"/>
    <n v="10"/>
    <n v="3"/>
    <s v="Manizales"/>
    <x v="1"/>
    <n v="93"/>
    <n v="93"/>
    <x v="3"/>
    <n v="511500"/>
    <n v="325.5"/>
    <n v="5500"/>
  </r>
  <r>
    <n v="14555"/>
    <x v="1"/>
    <x v="4"/>
    <n v="12"/>
    <n v="1"/>
    <s v="Popayán"/>
    <x v="3"/>
    <n v="91"/>
    <n v="91"/>
    <x v="0"/>
    <n v="273000"/>
    <n v="182"/>
    <n v="3000"/>
  </r>
  <r>
    <n v="14556"/>
    <x v="1"/>
    <x v="3"/>
    <n v="8"/>
    <n v="1"/>
    <s v="Manizales"/>
    <x v="3"/>
    <n v="179"/>
    <n v="179"/>
    <x v="1"/>
    <n v="1253000"/>
    <n v="716"/>
    <n v="7000"/>
  </r>
  <r>
    <n v="14557"/>
    <x v="1"/>
    <x v="8"/>
    <n v="5"/>
    <n v="14"/>
    <s v="Valledupar"/>
    <x v="0"/>
    <n v="88"/>
    <n v="88"/>
    <x v="3"/>
    <n v="484000"/>
    <n v="308"/>
    <n v="5500"/>
  </r>
  <r>
    <n v="14558"/>
    <x v="1"/>
    <x v="5"/>
    <n v="9"/>
    <n v="29"/>
    <s v="Bucaramanga"/>
    <x v="4"/>
    <n v="108"/>
    <n v="108"/>
    <x v="0"/>
    <n v="324000"/>
    <n v="216"/>
    <n v="3000"/>
  </r>
  <r>
    <n v="14559"/>
    <x v="1"/>
    <x v="7"/>
    <n v="2"/>
    <n v="3"/>
    <s v="Valledupar"/>
    <x v="4"/>
    <n v="225"/>
    <n v="225"/>
    <x v="0"/>
    <n v="540000"/>
    <n v="315"/>
    <n v="2400"/>
  </r>
  <r>
    <n v="14560"/>
    <x v="1"/>
    <x v="1"/>
    <n v="10"/>
    <n v="5"/>
    <s v="Palmira"/>
    <x v="0"/>
    <n v="266"/>
    <n v="266"/>
    <x v="2"/>
    <n v="1995000"/>
    <n v="665"/>
    <n v="7500"/>
  </r>
  <r>
    <n v="14561"/>
    <x v="1"/>
    <x v="9"/>
    <n v="3"/>
    <n v="9"/>
    <s v="Barranquilla"/>
    <x v="2"/>
    <n v="58"/>
    <n v="58"/>
    <x v="1"/>
    <n v="406000"/>
    <n v="232"/>
    <n v="7000"/>
  </r>
  <r>
    <n v="14562"/>
    <x v="1"/>
    <x v="11"/>
    <n v="7"/>
    <n v="13"/>
    <s v="Villavicencio"/>
    <x v="4"/>
    <n v="69"/>
    <n v="69"/>
    <x v="2"/>
    <n v="607200"/>
    <n v="262.2"/>
    <n v="8800"/>
  </r>
  <r>
    <n v="14563"/>
    <x v="1"/>
    <x v="1"/>
    <n v="10"/>
    <n v="2"/>
    <s v="Cúcuta"/>
    <x v="0"/>
    <n v="93"/>
    <n v="93"/>
    <x v="0"/>
    <n v="279000"/>
    <n v="186"/>
    <n v="3000"/>
  </r>
  <r>
    <n v="14564"/>
    <x v="1"/>
    <x v="4"/>
    <n v="12"/>
    <n v="15"/>
    <s v="Valledupar"/>
    <x v="4"/>
    <n v="53"/>
    <n v="53"/>
    <x v="3"/>
    <n v="291500"/>
    <n v="185.5"/>
    <n v="5500"/>
  </r>
  <r>
    <n v="14565"/>
    <x v="1"/>
    <x v="10"/>
    <n v="6"/>
    <n v="1"/>
    <s v="Sincelejo"/>
    <x v="3"/>
    <n v="252"/>
    <n v="252"/>
    <x v="2"/>
    <n v="1890000"/>
    <n v="630"/>
    <n v="7500"/>
  </r>
  <r>
    <n v="14566"/>
    <x v="1"/>
    <x v="6"/>
    <n v="1"/>
    <n v="7"/>
    <s v="Montería"/>
    <x v="1"/>
    <n v="75"/>
    <n v="75"/>
    <x v="1"/>
    <n v="525000"/>
    <n v="300"/>
    <n v="7000"/>
  </r>
  <r>
    <n v="14567"/>
    <x v="1"/>
    <x v="11"/>
    <n v="7"/>
    <n v="1"/>
    <s v="Valledupar"/>
    <x v="5"/>
    <n v="242"/>
    <n v="242"/>
    <x v="3"/>
    <n v="1040600"/>
    <n v="556.6"/>
    <n v="4300"/>
  </r>
  <r>
    <n v="14568"/>
    <x v="1"/>
    <x v="3"/>
    <n v="8"/>
    <n v="26"/>
    <s v="Neiva"/>
    <x v="5"/>
    <n v="58"/>
    <n v="58"/>
    <x v="1"/>
    <n v="406000"/>
    <n v="232"/>
    <n v="7000"/>
  </r>
  <r>
    <n v="14569"/>
    <x v="1"/>
    <x v="1"/>
    <n v="10"/>
    <n v="6"/>
    <s v="Bucaramanga"/>
    <x v="2"/>
    <n v="75"/>
    <n v="75"/>
    <x v="1"/>
    <n v="525000"/>
    <n v="300"/>
    <n v="7000"/>
  </r>
  <r>
    <n v="14570"/>
    <x v="1"/>
    <x v="9"/>
    <n v="3"/>
    <n v="1"/>
    <s v="Neiva"/>
    <x v="0"/>
    <n v="112"/>
    <n v="112"/>
    <x v="1"/>
    <n v="784000"/>
    <n v="448"/>
    <n v="7000"/>
  </r>
  <r>
    <n v="14571"/>
    <x v="1"/>
    <x v="5"/>
    <n v="9"/>
    <n v="21"/>
    <s v="Pasto"/>
    <x v="4"/>
    <n v="205"/>
    <n v="205"/>
    <x v="2"/>
    <n v="1537500"/>
    <n v="512.5"/>
    <n v="7500"/>
  </r>
  <r>
    <n v="14572"/>
    <x v="1"/>
    <x v="11"/>
    <n v="7"/>
    <n v="21"/>
    <s v="Popayán"/>
    <x v="3"/>
    <n v="294"/>
    <n v="294"/>
    <x v="3"/>
    <n v="1264200"/>
    <n v="676.2"/>
    <n v="4300"/>
  </r>
  <r>
    <n v="14573"/>
    <x v="1"/>
    <x v="3"/>
    <n v="8"/>
    <n v="28"/>
    <s v="Cali"/>
    <x v="0"/>
    <n v="85"/>
    <n v="85"/>
    <x v="1"/>
    <n v="595000"/>
    <n v="340"/>
    <n v="7000"/>
  </r>
  <r>
    <n v="14574"/>
    <x v="1"/>
    <x v="0"/>
    <n v="11"/>
    <n v="17"/>
    <s v="Pereira"/>
    <x v="0"/>
    <n v="84"/>
    <n v="84"/>
    <x v="0"/>
    <n v="252000"/>
    <n v="168"/>
    <n v="3000"/>
  </r>
  <r>
    <n v="14575"/>
    <x v="1"/>
    <x v="4"/>
    <n v="12"/>
    <n v="29"/>
    <s v="Santa Marta"/>
    <x v="4"/>
    <n v="234"/>
    <n v="234"/>
    <x v="2"/>
    <n v="1755000"/>
    <n v="585"/>
    <n v="7500"/>
  </r>
  <r>
    <n v="14576"/>
    <x v="1"/>
    <x v="7"/>
    <n v="2"/>
    <n v="3"/>
    <s v="Bucaramanga"/>
    <x v="5"/>
    <n v="91"/>
    <n v="91"/>
    <x v="2"/>
    <n v="800800"/>
    <n v="345.8"/>
    <n v="8800"/>
  </r>
  <r>
    <n v="14577"/>
    <x v="1"/>
    <x v="4"/>
    <n v="12"/>
    <n v="17"/>
    <s v="Medellín"/>
    <x v="3"/>
    <n v="161"/>
    <n v="161"/>
    <x v="1"/>
    <n v="1127000"/>
    <n v="644"/>
    <n v="7000"/>
  </r>
  <r>
    <n v="14578"/>
    <x v="1"/>
    <x v="3"/>
    <n v="8"/>
    <n v="15"/>
    <s v="Manizales"/>
    <x v="1"/>
    <n v="277"/>
    <n v="277"/>
    <x v="3"/>
    <n v="1191100"/>
    <n v="637.1"/>
    <n v="4300"/>
  </r>
  <r>
    <n v="14579"/>
    <x v="1"/>
    <x v="5"/>
    <n v="9"/>
    <n v="10"/>
    <s v="Pereira"/>
    <x v="1"/>
    <n v="277"/>
    <n v="277"/>
    <x v="2"/>
    <n v="2077500"/>
    <n v="692.5"/>
    <n v="7500"/>
  </r>
  <r>
    <n v="14580"/>
    <x v="1"/>
    <x v="1"/>
    <n v="10"/>
    <n v="22"/>
    <s v="Popayán"/>
    <x v="1"/>
    <n v="225"/>
    <n v="225"/>
    <x v="2"/>
    <n v="1687500"/>
    <n v="562.5"/>
    <n v="7500"/>
  </r>
  <r>
    <n v="14581"/>
    <x v="1"/>
    <x v="2"/>
    <n v="4"/>
    <n v="7"/>
    <s v="Santa Marta"/>
    <x v="1"/>
    <n v="121"/>
    <n v="121"/>
    <x v="1"/>
    <n v="847000"/>
    <n v="484"/>
    <n v="7000"/>
  </r>
  <r>
    <n v="14582"/>
    <x v="1"/>
    <x v="11"/>
    <n v="7"/>
    <n v="3"/>
    <s v="Armenia"/>
    <x v="1"/>
    <n v="212"/>
    <n v="212"/>
    <x v="0"/>
    <n v="508800"/>
    <n v="296.8"/>
    <n v="2400"/>
  </r>
  <r>
    <n v="14583"/>
    <x v="1"/>
    <x v="10"/>
    <n v="6"/>
    <n v="18"/>
    <s v="Cúcuta"/>
    <x v="3"/>
    <n v="85"/>
    <n v="85"/>
    <x v="3"/>
    <n v="467500"/>
    <n v="297.5"/>
    <n v="5500"/>
  </r>
  <r>
    <n v="14584"/>
    <x v="1"/>
    <x v="5"/>
    <n v="9"/>
    <n v="1"/>
    <s v="Barranquilla"/>
    <x v="1"/>
    <n v="286"/>
    <n v="286"/>
    <x v="2"/>
    <n v="2145000"/>
    <n v="715"/>
    <n v="7500"/>
  </r>
  <r>
    <n v="14585"/>
    <x v="1"/>
    <x v="5"/>
    <n v="9"/>
    <n v="22"/>
    <s v="Montería"/>
    <x v="0"/>
    <n v="104"/>
    <n v="104"/>
    <x v="0"/>
    <n v="312000"/>
    <n v="208"/>
    <n v="3000"/>
  </r>
  <r>
    <n v="14586"/>
    <x v="1"/>
    <x v="9"/>
    <n v="3"/>
    <n v="10"/>
    <s v="Villavicencio"/>
    <x v="3"/>
    <n v="53"/>
    <n v="53"/>
    <x v="3"/>
    <n v="291500"/>
    <n v="185.5"/>
    <n v="5500"/>
  </r>
  <r>
    <n v="14587"/>
    <x v="1"/>
    <x v="1"/>
    <n v="10"/>
    <n v="16"/>
    <s v="Armenia"/>
    <x v="5"/>
    <n v="79"/>
    <n v="79"/>
    <x v="3"/>
    <n v="434500"/>
    <n v="276.5"/>
    <n v="5500"/>
  </r>
  <r>
    <n v="14588"/>
    <x v="1"/>
    <x v="5"/>
    <n v="9"/>
    <n v="28"/>
    <s v="Pasto"/>
    <x v="4"/>
    <n v="113"/>
    <n v="113"/>
    <x v="1"/>
    <n v="791000"/>
    <n v="452"/>
    <n v="7000"/>
  </r>
  <r>
    <n v="14589"/>
    <x v="1"/>
    <x v="9"/>
    <n v="3"/>
    <n v="3"/>
    <s v="Villavicencio"/>
    <x v="5"/>
    <n v="221"/>
    <n v="221"/>
    <x v="2"/>
    <n v="1657500"/>
    <n v="552.5"/>
    <n v="7500"/>
  </r>
  <r>
    <n v="14590"/>
    <x v="1"/>
    <x v="5"/>
    <n v="9"/>
    <n v="16"/>
    <s v="Bogotá"/>
    <x v="0"/>
    <n v="155"/>
    <n v="155"/>
    <x v="1"/>
    <n v="1085000"/>
    <n v="620"/>
    <n v="7000"/>
  </r>
  <r>
    <n v="14591"/>
    <x v="1"/>
    <x v="0"/>
    <n v="11"/>
    <n v="4"/>
    <s v="Valledupar"/>
    <x v="5"/>
    <n v="99"/>
    <n v="99"/>
    <x v="1"/>
    <n v="693000"/>
    <n v="396"/>
    <n v="7000"/>
  </r>
  <r>
    <n v="14592"/>
    <x v="1"/>
    <x v="5"/>
    <n v="9"/>
    <n v="4"/>
    <s v="Cúcuta"/>
    <x v="4"/>
    <n v="50"/>
    <n v="50"/>
    <x v="3"/>
    <n v="275000"/>
    <n v="175"/>
    <n v="5500"/>
  </r>
  <r>
    <n v="14593"/>
    <x v="1"/>
    <x v="3"/>
    <n v="8"/>
    <n v="16"/>
    <s v="Neiva"/>
    <x v="4"/>
    <n v="57"/>
    <n v="57"/>
    <x v="2"/>
    <n v="501600"/>
    <n v="216.6"/>
    <n v="8800"/>
  </r>
  <r>
    <n v="14594"/>
    <x v="1"/>
    <x v="5"/>
    <n v="9"/>
    <n v="29"/>
    <s v="Bucaramanga"/>
    <x v="1"/>
    <n v="74"/>
    <n v="74"/>
    <x v="3"/>
    <n v="407000"/>
    <n v="259"/>
    <n v="5500"/>
  </r>
  <r>
    <n v="14595"/>
    <x v="1"/>
    <x v="1"/>
    <n v="10"/>
    <n v="29"/>
    <s v="Pasto"/>
    <x v="1"/>
    <n v="230"/>
    <n v="230"/>
    <x v="2"/>
    <n v="1725000"/>
    <n v="575"/>
    <n v="7500"/>
  </r>
  <r>
    <n v="14596"/>
    <x v="1"/>
    <x v="2"/>
    <n v="4"/>
    <n v="21"/>
    <s v="Pereira"/>
    <x v="2"/>
    <n v="60"/>
    <n v="60"/>
    <x v="3"/>
    <n v="330000"/>
    <n v="210"/>
    <n v="5500"/>
  </r>
  <r>
    <n v="14597"/>
    <x v="1"/>
    <x v="5"/>
    <n v="9"/>
    <n v="21"/>
    <s v="Cúcuta"/>
    <x v="3"/>
    <n v="270"/>
    <n v="270"/>
    <x v="2"/>
    <n v="2025000"/>
    <n v="675"/>
    <n v="7500"/>
  </r>
  <r>
    <n v="14598"/>
    <x v="1"/>
    <x v="3"/>
    <n v="8"/>
    <n v="28"/>
    <s v="Popayán"/>
    <x v="2"/>
    <n v="98"/>
    <n v="98"/>
    <x v="1"/>
    <n v="686000"/>
    <n v="392"/>
    <n v="7000"/>
  </r>
  <r>
    <n v="14599"/>
    <x v="1"/>
    <x v="4"/>
    <n v="12"/>
    <n v="29"/>
    <s v="Bogotá"/>
    <x v="0"/>
    <n v="138"/>
    <n v="138"/>
    <x v="1"/>
    <n v="966000"/>
    <n v="552"/>
    <n v="7000"/>
  </r>
  <r>
    <n v="14600"/>
    <x v="1"/>
    <x v="7"/>
    <n v="2"/>
    <n v="5"/>
    <s v="Bogotá"/>
    <x v="4"/>
    <n v="96"/>
    <n v="96"/>
    <x v="1"/>
    <n v="672000"/>
    <n v="384"/>
    <n v="7000"/>
  </r>
  <r>
    <n v="14601"/>
    <x v="1"/>
    <x v="5"/>
    <n v="9"/>
    <n v="10"/>
    <s v="Bogotá"/>
    <x v="2"/>
    <n v="178"/>
    <n v="178"/>
    <x v="1"/>
    <n v="1246000"/>
    <n v="712"/>
    <n v="7000"/>
  </r>
  <r>
    <n v="14602"/>
    <x v="1"/>
    <x v="6"/>
    <n v="1"/>
    <n v="27"/>
    <s v="Armenia"/>
    <x v="1"/>
    <n v="78"/>
    <n v="78"/>
    <x v="2"/>
    <n v="686400"/>
    <n v="296.39999999999998"/>
    <n v="8800"/>
  </r>
  <r>
    <n v="14603"/>
    <x v="1"/>
    <x v="7"/>
    <n v="2"/>
    <n v="23"/>
    <s v="Valledupar"/>
    <x v="1"/>
    <n v="71"/>
    <n v="71"/>
    <x v="2"/>
    <n v="624800"/>
    <n v="269.8"/>
    <n v="8800"/>
  </r>
  <r>
    <n v="14604"/>
    <x v="1"/>
    <x v="6"/>
    <n v="1"/>
    <n v="1"/>
    <s v="Palmira"/>
    <x v="3"/>
    <n v="100"/>
    <n v="100"/>
    <x v="1"/>
    <n v="700000"/>
    <n v="400"/>
    <n v="7000"/>
  </r>
  <r>
    <n v="14605"/>
    <x v="1"/>
    <x v="10"/>
    <n v="6"/>
    <n v="2"/>
    <s v="Valledupar"/>
    <x v="5"/>
    <n v="63"/>
    <n v="63"/>
    <x v="0"/>
    <n v="189000"/>
    <n v="126"/>
    <n v="3000"/>
  </r>
  <r>
    <n v="14606"/>
    <x v="1"/>
    <x v="4"/>
    <n v="12"/>
    <n v="6"/>
    <s v="Bucaramanga"/>
    <x v="2"/>
    <n v="127"/>
    <n v="127"/>
    <x v="1"/>
    <n v="889000"/>
    <n v="508"/>
    <n v="7000"/>
  </r>
  <r>
    <n v="14607"/>
    <x v="1"/>
    <x v="2"/>
    <n v="4"/>
    <n v="30"/>
    <s v="Cartagena"/>
    <x v="5"/>
    <n v="61"/>
    <n v="61"/>
    <x v="1"/>
    <n v="427000"/>
    <n v="244"/>
    <n v="7000"/>
  </r>
  <r>
    <n v="14608"/>
    <x v="1"/>
    <x v="5"/>
    <n v="9"/>
    <n v="5"/>
    <s v="Palmira"/>
    <x v="2"/>
    <n v="69"/>
    <n v="69"/>
    <x v="3"/>
    <n v="379500"/>
    <n v="241.5"/>
    <n v="5500"/>
  </r>
  <r>
    <n v="14609"/>
    <x v="1"/>
    <x v="10"/>
    <n v="6"/>
    <n v="30"/>
    <s v="Cúcuta"/>
    <x v="0"/>
    <n v="228"/>
    <n v="228"/>
    <x v="2"/>
    <n v="1710000"/>
    <n v="570"/>
    <n v="7500"/>
  </r>
  <r>
    <n v="14610"/>
    <x v="1"/>
    <x v="8"/>
    <n v="5"/>
    <n v="11"/>
    <s v="Neiva"/>
    <x v="2"/>
    <n v="60"/>
    <n v="60"/>
    <x v="0"/>
    <n v="180000"/>
    <n v="120"/>
    <n v="3000"/>
  </r>
  <r>
    <n v="14611"/>
    <x v="1"/>
    <x v="11"/>
    <n v="7"/>
    <n v="13"/>
    <s v="Ibagué"/>
    <x v="3"/>
    <n v="215"/>
    <n v="215"/>
    <x v="0"/>
    <n v="516000"/>
    <n v="301"/>
    <n v="2400"/>
  </r>
  <r>
    <n v="14612"/>
    <x v="1"/>
    <x v="7"/>
    <n v="2"/>
    <n v="10"/>
    <s v="Popayán"/>
    <x v="4"/>
    <n v="107"/>
    <n v="107"/>
    <x v="2"/>
    <n v="941600"/>
    <n v="406.6"/>
    <n v="8800"/>
  </r>
  <r>
    <n v="14613"/>
    <x v="1"/>
    <x v="2"/>
    <n v="4"/>
    <n v="16"/>
    <s v="Cúcuta"/>
    <x v="2"/>
    <n v="62"/>
    <n v="62"/>
    <x v="1"/>
    <n v="434000"/>
    <n v="248"/>
    <n v="7000"/>
  </r>
  <r>
    <n v="14614"/>
    <x v="1"/>
    <x v="4"/>
    <n v="12"/>
    <n v="3"/>
    <s v="Neiva"/>
    <x v="0"/>
    <n v="222"/>
    <n v="222"/>
    <x v="2"/>
    <n v="1665000"/>
    <n v="555"/>
    <n v="7500"/>
  </r>
  <r>
    <n v="14615"/>
    <x v="1"/>
    <x v="11"/>
    <n v="7"/>
    <n v="7"/>
    <s v="Bucaramanga"/>
    <x v="1"/>
    <n v="78"/>
    <n v="78"/>
    <x v="2"/>
    <n v="686400"/>
    <n v="296.39999999999998"/>
    <n v="8800"/>
  </r>
  <r>
    <n v="14616"/>
    <x v="1"/>
    <x v="9"/>
    <n v="3"/>
    <n v="30"/>
    <s v="Villavicencio"/>
    <x v="3"/>
    <n v="200"/>
    <n v="200"/>
    <x v="2"/>
    <n v="1500000"/>
    <n v="500"/>
    <n v="7500"/>
  </r>
  <r>
    <n v="14617"/>
    <x v="1"/>
    <x v="8"/>
    <n v="5"/>
    <n v="1"/>
    <s v="Cartagena"/>
    <x v="0"/>
    <n v="220"/>
    <n v="220"/>
    <x v="2"/>
    <n v="1650000"/>
    <n v="550"/>
    <n v="7500"/>
  </r>
  <r>
    <n v="14618"/>
    <x v="1"/>
    <x v="6"/>
    <n v="1"/>
    <n v="18"/>
    <s v="Montería"/>
    <x v="2"/>
    <n v="281"/>
    <n v="281"/>
    <x v="3"/>
    <n v="1208300"/>
    <n v="646.29999999999995"/>
    <n v="4300"/>
  </r>
  <r>
    <n v="14619"/>
    <x v="1"/>
    <x v="9"/>
    <n v="3"/>
    <n v="14"/>
    <s v="Pasto"/>
    <x v="4"/>
    <n v="241"/>
    <n v="241"/>
    <x v="2"/>
    <n v="1807500"/>
    <n v="602.5"/>
    <n v="7500"/>
  </r>
  <r>
    <n v="14620"/>
    <x v="1"/>
    <x v="8"/>
    <n v="5"/>
    <n v="20"/>
    <s v="Santa Marta"/>
    <x v="0"/>
    <n v="151"/>
    <n v="151"/>
    <x v="1"/>
    <n v="1057000"/>
    <n v="604"/>
    <n v="7000"/>
  </r>
  <r>
    <n v="14621"/>
    <x v="1"/>
    <x v="11"/>
    <n v="7"/>
    <n v="21"/>
    <s v="Bogotá"/>
    <x v="3"/>
    <n v="275"/>
    <n v="275"/>
    <x v="0"/>
    <n v="660000"/>
    <n v="385"/>
    <n v="2400"/>
  </r>
  <r>
    <n v="14622"/>
    <x v="1"/>
    <x v="9"/>
    <n v="3"/>
    <n v="25"/>
    <s v="Barranquilla"/>
    <x v="0"/>
    <n v="68"/>
    <n v="68"/>
    <x v="3"/>
    <n v="374000"/>
    <n v="238"/>
    <n v="5500"/>
  </r>
  <r>
    <n v="14623"/>
    <x v="1"/>
    <x v="0"/>
    <n v="11"/>
    <n v="20"/>
    <s v="Armenia"/>
    <x v="5"/>
    <n v="230"/>
    <n v="230"/>
    <x v="2"/>
    <n v="1725000"/>
    <n v="575"/>
    <n v="7500"/>
  </r>
  <r>
    <n v="14624"/>
    <x v="1"/>
    <x v="0"/>
    <n v="11"/>
    <n v="5"/>
    <s v="Ibagué"/>
    <x v="5"/>
    <n v="81"/>
    <n v="81"/>
    <x v="3"/>
    <n v="445500"/>
    <n v="283.5"/>
    <n v="5500"/>
  </r>
  <r>
    <n v="14625"/>
    <x v="1"/>
    <x v="5"/>
    <n v="9"/>
    <n v="27"/>
    <s v="Medellín"/>
    <x v="5"/>
    <n v="255"/>
    <n v="255"/>
    <x v="2"/>
    <n v="1912500"/>
    <n v="637.5"/>
    <n v="7500"/>
  </r>
  <r>
    <n v="14626"/>
    <x v="1"/>
    <x v="10"/>
    <n v="6"/>
    <n v="10"/>
    <s v="Armenia"/>
    <x v="1"/>
    <n v="247"/>
    <n v="247"/>
    <x v="2"/>
    <n v="1852500"/>
    <n v="617.5"/>
    <n v="7500"/>
  </r>
  <r>
    <n v="14627"/>
    <x v="1"/>
    <x v="2"/>
    <n v="4"/>
    <n v="17"/>
    <s v="Villavicencio"/>
    <x v="3"/>
    <n v="69"/>
    <n v="69"/>
    <x v="1"/>
    <n v="483000"/>
    <n v="276"/>
    <n v="7000"/>
  </r>
  <r>
    <n v="14628"/>
    <x v="1"/>
    <x v="2"/>
    <n v="4"/>
    <n v="20"/>
    <s v="Villavicencio"/>
    <x v="0"/>
    <n v="64"/>
    <n v="64"/>
    <x v="3"/>
    <n v="352000"/>
    <n v="224"/>
    <n v="5500"/>
  </r>
  <r>
    <n v="14629"/>
    <x v="1"/>
    <x v="2"/>
    <n v="4"/>
    <n v="16"/>
    <s v="Bucaramanga"/>
    <x v="3"/>
    <n v="83"/>
    <n v="83"/>
    <x v="3"/>
    <n v="456500"/>
    <n v="290.5"/>
    <n v="5500"/>
  </r>
  <r>
    <n v="14630"/>
    <x v="1"/>
    <x v="11"/>
    <n v="7"/>
    <n v="29"/>
    <s v="Pasto"/>
    <x v="2"/>
    <n v="236"/>
    <n v="236"/>
    <x v="0"/>
    <n v="566400"/>
    <n v="330.4"/>
    <n v="2400"/>
  </r>
  <r>
    <n v="14631"/>
    <x v="1"/>
    <x v="1"/>
    <n v="10"/>
    <n v="9"/>
    <s v="Palmira"/>
    <x v="3"/>
    <n v="91"/>
    <n v="91"/>
    <x v="3"/>
    <n v="500500"/>
    <n v="318.5"/>
    <n v="5500"/>
  </r>
  <r>
    <n v="14632"/>
    <x v="1"/>
    <x v="4"/>
    <n v="12"/>
    <n v="25"/>
    <s v="Bucaramanga"/>
    <x v="0"/>
    <n v="60"/>
    <n v="60"/>
    <x v="0"/>
    <n v="180000"/>
    <n v="120"/>
    <n v="3000"/>
  </r>
  <r>
    <n v="14633"/>
    <x v="1"/>
    <x v="2"/>
    <n v="4"/>
    <n v="6"/>
    <s v="Popayán"/>
    <x v="5"/>
    <n v="239"/>
    <n v="239"/>
    <x v="2"/>
    <n v="1792500"/>
    <n v="597.5"/>
    <n v="7500"/>
  </r>
  <r>
    <n v="14634"/>
    <x v="1"/>
    <x v="11"/>
    <n v="7"/>
    <n v="23"/>
    <s v="Cartagena"/>
    <x v="4"/>
    <n v="241"/>
    <n v="241"/>
    <x v="3"/>
    <n v="1036300"/>
    <n v="554.29999999999995"/>
    <n v="4300"/>
  </r>
  <r>
    <n v="14635"/>
    <x v="1"/>
    <x v="10"/>
    <n v="6"/>
    <n v="20"/>
    <s v="Ibagué"/>
    <x v="1"/>
    <n v="205"/>
    <n v="205"/>
    <x v="2"/>
    <n v="1537500"/>
    <n v="512.5"/>
    <n v="7500"/>
  </r>
  <r>
    <n v="14636"/>
    <x v="1"/>
    <x v="1"/>
    <n v="10"/>
    <n v="20"/>
    <s v="Montería"/>
    <x v="0"/>
    <n v="226"/>
    <n v="226"/>
    <x v="2"/>
    <n v="1695000"/>
    <n v="565"/>
    <n v="7500"/>
  </r>
  <r>
    <n v="14637"/>
    <x v="1"/>
    <x v="7"/>
    <n v="2"/>
    <n v="7"/>
    <s v="Cali"/>
    <x v="0"/>
    <n v="56"/>
    <n v="56"/>
    <x v="2"/>
    <n v="492800"/>
    <n v="212.8"/>
    <n v="8800"/>
  </r>
  <r>
    <n v="14638"/>
    <x v="1"/>
    <x v="1"/>
    <n v="10"/>
    <n v="5"/>
    <s v="Ibagué"/>
    <x v="5"/>
    <n v="236"/>
    <n v="236"/>
    <x v="2"/>
    <n v="1770000"/>
    <n v="590"/>
    <n v="7500"/>
  </r>
  <r>
    <n v="14639"/>
    <x v="1"/>
    <x v="1"/>
    <n v="10"/>
    <n v="12"/>
    <s v="Cali"/>
    <x v="4"/>
    <n v="68"/>
    <n v="68"/>
    <x v="3"/>
    <n v="374000"/>
    <n v="238"/>
    <n v="5500"/>
  </r>
  <r>
    <n v="14640"/>
    <x v="1"/>
    <x v="2"/>
    <n v="4"/>
    <n v="22"/>
    <s v="Manizales"/>
    <x v="2"/>
    <n v="76"/>
    <n v="76"/>
    <x v="0"/>
    <n v="228000"/>
    <n v="152"/>
    <n v="3000"/>
  </r>
  <r>
    <n v="14641"/>
    <x v="1"/>
    <x v="6"/>
    <n v="1"/>
    <n v="24"/>
    <s v="Bogotá"/>
    <x v="3"/>
    <n v="278"/>
    <n v="278"/>
    <x v="0"/>
    <n v="667200"/>
    <n v="389.2"/>
    <n v="2400"/>
  </r>
  <r>
    <n v="14642"/>
    <x v="1"/>
    <x v="1"/>
    <n v="10"/>
    <n v="8"/>
    <s v="Pasto"/>
    <x v="4"/>
    <n v="133"/>
    <n v="133"/>
    <x v="1"/>
    <n v="931000"/>
    <n v="532"/>
    <n v="7000"/>
  </r>
  <r>
    <n v="14643"/>
    <x v="1"/>
    <x v="2"/>
    <n v="4"/>
    <n v="11"/>
    <s v="Cali"/>
    <x v="0"/>
    <n v="110"/>
    <n v="110"/>
    <x v="1"/>
    <n v="770000"/>
    <n v="440"/>
    <n v="7000"/>
  </r>
  <r>
    <n v="14644"/>
    <x v="1"/>
    <x v="6"/>
    <n v="1"/>
    <n v="9"/>
    <s v="Montería"/>
    <x v="0"/>
    <n v="218"/>
    <n v="218"/>
    <x v="3"/>
    <n v="937400"/>
    <n v="501.4"/>
    <n v="4300"/>
  </r>
  <r>
    <n v="14645"/>
    <x v="1"/>
    <x v="5"/>
    <n v="9"/>
    <n v="7"/>
    <s v="Pasto"/>
    <x v="3"/>
    <n v="116"/>
    <n v="116"/>
    <x v="1"/>
    <n v="812000"/>
    <n v="464"/>
    <n v="7000"/>
  </r>
  <r>
    <n v="14646"/>
    <x v="1"/>
    <x v="3"/>
    <n v="8"/>
    <n v="19"/>
    <s v="Cúcuta"/>
    <x v="0"/>
    <n v="200"/>
    <n v="200"/>
    <x v="0"/>
    <n v="480000"/>
    <n v="280"/>
    <n v="2400"/>
  </r>
  <r>
    <n v="14647"/>
    <x v="1"/>
    <x v="8"/>
    <n v="5"/>
    <n v="8"/>
    <s v="Bucaramanga"/>
    <x v="2"/>
    <n v="69"/>
    <n v="69"/>
    <x v="1"/>
    <n v="483000"/>
    <n v="276"/>
    <n v="7000"/>
  </r>
  <r>
    <n v="14648"/>
    <x v="1"/>
    <x v="4"/>
    <n v="12"/>
    <n v="27"/>
    <s v="Pasto"/>
    <x v="4"/>
    <n v="65"/>
    <n v="65"/>
    <x v="0"/>
    <n v="195000"/>
    <n v="130"/>
    <n v="3000"/>
  </r>
  <r>
    <n v="14649"/>
    <x v="1"/>
    <x v="5"/>
    <n v="9"/>
    <n v="9"/>
    <s v="Montería"/>
    <x v="3"/>
    <n v="101"/>
    <n v="101"/>
    <x v="0"/>
    <n v="303000"/>
    <n v="202"/>
    <n v="3000"/>
  </r>
  <r>
    <n v="14650"/>
    <x v="1"/>
    <x v="11"/>
    <n v="7"/>
    <n v="22"/>
    <s v="Santa Marta"/>
    <x v="0"/>
    <n v="258"/>
    <n v="258"/>
    <x v="0"/>
    <n v="619200"/>
    <n v="361.2"/>
    <n v="2400"/>
  </r>
  <r>
    <n v="14651"/>
    <x v="1"/>
    <x v="5"/>
    <n v="9"/>
    <n v="28"/>
    <s v="Cúcuta"/>
    <x v="0"/>
    <n v="225"/>
    <n v="225"/>
    <x v="2"/>
    <n v="1687500"/>
    <n v="562.5"/>
    <n v="7500"/>
  </r>
  <r>
    <n v="14652"/>
    <x v="1"/>
    <x v="3"/>
    <n v="8"/>
    <n v="4"/>
    <s v="Palmira"/>
    <x v="4"/>
    <n v="251"/>
    <n v="251"/>
    <x v="0"/>
    <n v="602400"/>
    <n v="351.4"/>
    <n v="2400"/>
  </r>
  <r>
    <n v="14653"/>
    <x v="1"/>
    <x v="7"/>
    <n v="2"/>
    <n v="14"/>
    <s v="Santa Marta"/>
    <x v="4"/>
    <n v="239"/>
    <n v="239"/>
    <x v="0"/>
    <n v="573600"/>
    <n v="334.6"/>
    <n v="2400"/>
  </r>
  <r>
    <n v="14654"/>
    <x v="1"/>
    <x v="3"/>
    <n v="8"/>
    <n v="20"/>
    <s v="Valledupar"/>
    <x v="0"/>
    <n v="66"/>
    <n v="66"/>
    <x v="2"/>
    <n v="580800"/>
    <n v="250.8"/>
    <n v="8800"/>
  </r>
  <r>
    <n v="14655"/>
    <x v="1"/>
    <x v="0"/>
    <n v="11"/>
    <n v="5"/>
    <s v="Manizales"/>
    <x v="0"/>
    <n v="133"/>
    <n v="133"/>
    <x v="1"/>
    <n v="931000"/>
    <n v="532"/>
    <n v="7000"/>
  </r>
  <r>
    <n v="14656"/>
    <x v="1"/>
    <x v="0"/>
    <n v="11"/>
    <n v="1"/>
    <s v="Palmira"/>
    <x v="1"/>
    <n v="234"/>
    <n v="234"/>
    <x v="2"/>
    <n v="1755000"/>
    <n v="585"/>
    <n v="7500"/>
  </r>
  <r>
    <n v="14657"/>
    <x v="1"/>
    <x v="2"/>
    <n v="4"/>
    <n v="19"/>
    <s v="Ibagué"/>
    <x v="3"/>
    <n v="258"/>
    <n v="258"/>
    <x v="2"/>
    <n v="1935000"/>
    <n v="645"/>
    <n v="7500"/>
  </r>
  <r>
    <n v="14658"/>
    <x v="1"/>
    <x v="3"/>
    <n v="8"/>
    <n v="16"/>
    <s v="Cúcuta"/>
    <x v="4"/>
    <n v="242"/>
    <n v="242"/>
    <x v="3"/>
    <n v="1040600"/>
    <n v="556.6"/>
    <n v="4300"/>
  </r>
  <r>
    <n v="14659"/>
    <x v="1"/>
    <x v="9"/>
    <n v="3"/>
    <n v="13"/>
    <s v="Pasto"/>
    <x v="2"/>
    <n v="50"/>
    <n v="50"/>
    <x v="3"/>
    <n v="275000"/>
    <n v="175"/>
    <n v="5500"/>
  </r>
  <r>
    <n v="14660"/>
    <x v="1"/>
    <x v="9"/>
    <n v="3"/>
    <n v="30"/>
    <s v="Palmira"/>
    <x v="3"/>
    <n v="211"/>
    <n v="211"/>
    <x v="2"/>
    <n v="1582500"/>
    <n v="527.5"/>
    <n v="7500"/>
  </r>
  <r>
    <n v="14661"/>
    <x v="1"/>
    <x v="4"/>
    <n v="12"/>
    <n v="2"/>
    <s v="Montería"/>
    <x v="2"/>
    <n v="286"/>
    <n v="286"/>
    <x v="2"/>
    <n v="2145000"/>
    <n v="715"/>
    <n v="7500"/>
  </r>
  <r>
    <n v="14662"/>
    <x v="1"/>
    <x v="5"/>
    <n v="9"/>
    <n v="4"/>
    <s v="Palmira"/>
    <x v="4"/>
    <n v="129"/>
    <n v="129"/>
    <x v="1"/>
    <n v="903000"/>
    <n v="516"/>
    <n v="7000"/>
  </r>
  <r>
    <n v="14663"/>
    <x v="1"/>
    <x v="7"/>
    <n v="2"/>
    <n v="17"/>
    <s v="Sincelejo"/>
    <x v="1"/>
    <n v="265"/>
    <n v="265"/>
    <x v="3"/>
    <n v="1139500"/>
    <n v="609.5"/>
    <n v="4300"/>
  </r>
  <r>
    <n v="14664"/>
    <x v="1"/>
    <x v="8"/>
    <n v="5"/>
    <n v="24"/>
    <s v="Cúcuta"/>
    <x v="2"/>
    <n v="108"/>
    <n v="108"/>
    <x v="0"/>
    <n v="324000"/>
    <n v="216"/>
    <n v="3000"/>
  </r>
  <r>
    <n v="14665"/>
    <x v="1"/>
    <x v="11"/>
    <n v="7"/>
    <n v="1"/>
    <s v="Bucaramanga"/>
    <x v="2"/>
    <n v="103"/>
    <n v="103"/>
    <x v="2"/>
    <n v="906400"/>
    <n v="391.4"/>
    <n v="8800"/>
  </r>
  <r>
    <n v="14666"/>
    <x v="1"/>
    <x v="5"/>
    <n v="9"/>
    <n v="13"/>
    <s v="Armenia"/>
    <x v="1"/>
    <n v="104"/>
    <n v="104"/>
    <x v="3"/>
    <n v="572000"/>
    <n v="364"/>
    <n v="5500"/>
  </r>
  <r>
    <n v="14667"/>
    <x v="1"/>
    <x v="7"/>
    <n v="2"/>
    <n v="28"/>
    <s v="Pereira"/>
    <x v="0"/>
    <n v="248"/>
    <n v="248"/>
    <x v="3"/>
    <n v="1066400"/>
    <n v="570.4"/>
    <n v="4300"/>
  </r>
  <r>
    <n v="14668"/>
    <x v="1"/>
    <x v="4"/>
    <n v="12"/>
    <n v="27"/>
    <s v="Neiva"/>
    <x v="4"/>
    <n v="170"/>
    <n v="170"/>
    <x v="1"/>
    <n v="1190000"/>
    <n v="680"/>
    <n v="7000"/>
  </r>
  <r>
    <n v="14669"/>
    <x v="1"/>
    <x v="6"/>
    <n v="1"/>
    <n v="28"/>
    <s v="Montería"/>
    <x v="0"/>
    <n v="67"/>
    <n v="67"/>
    <x v="2"/>
    <n v="589600"/>
    <n v="254.6"/>
    <n v="8800"/>
  </r>
  <r>
    <n v="14670"/>
    <x v="1"/>
    <x v="7"/>
    <n v="2"/>
    <n v="9"/>
    <s v="Ibagué"/>
    <x v="0"/>
    <n v="248"/>
    <n v="248"/>
    <x v="3"/>
    <n v="1066400"/>
    <n v="570.4"/>
    <n v="4300"/>
  </r>
  <r>
    <n v="14671"/>
    <x v="1"/>
    <x v="11"/>
    <n v="7"/>
    <n v="18"/>
    <s v="Bogotá"/>
    <x v="1"/>
    <n v="103"/>
    <n v="103"/>
    <x v="1"/>
    <n v="721000"/>
    <n v="412"/>
    <n v="7000"/>
  </r>
  <r>
    <n v="14672"/>
    <x v="1"/>
    <x v="1"/>
    <n v="10"/>
    <n v="17"/>
    <s v="Sincelejo"/>
    <x v="2"/>
    <n v="209"/>
    <n v="209"/>
    <x v="2"/>
    <n v="1567500"/>
    <n v="522.5"/>
    <n v="7500"/>
  </r>
  <r>
    <n v="14673"/>
    <x v="1"/>
    <x v="9"/>
    <n v="3"/>
    <n v="2"/>
    <s v="Armenia"/>
    <x v="5"/>
    <n v="66"/>
    <n v="66"/>
    <x v="3"/>
    <n v="363000"/>
    <n v="231"/>
    <n v="5500"/>
  </r>
  <r>
    <n v="14674"/>
    <x v="1"/>
    <x v="1"/>
    <n v="10"/>
    <n v="13"/>
    <s v="Valledupar"/>
    <x v="5"/>
    <n v="105"/>
    <n v="105"/>
    <x v="1"/>
    <n v="735000"/>
    <n v="420"/>
    <n v="7000"/>
  </r>
  <r>
    <n v="14675"/>
    <x v="1"/>
    <x v="1"/>
    <n v="10"/>
    <n v="8"/>
    <s v="Pereira"/>
    <x v="5"/>
    <n v="104"/>
    <n v="104"/>
    <x v="3"/>
    <n v="572000"/>
    <n v="364"/>
    <n v="5500"/>
  </r>
  <r>
    <n v="14676"/>
    <x v="1"/>
    <x v="3"/>
    <n v="8"/>
    <n v="23"/>
    <s v="Pereira"/>
    <x v="2"/>
    <n v="136"/>
    <n v="136"/>
    <x v="1"/>
    <n v="952000"/>
    <n v="544"/>
    <n v="7000"/>
  </r>
  <r>
    <n v="14677"/>
    <x v="1"/>
    <x v="0"/>
    <n v="11"/>
    <n v="1"/>
    <s v="Villavicencio"/>
    <x v="4"/>
    <n v="56"/>
    <n v="56"/>
    <x v="3"/>
    <n v="308000"/>
    <n v="196"/>
    <n v="5500"/>
  </r>
  <r>
    <n v="14678"/>
    <x v="1"/>
    <x v="5"/>
    <n v="9"/>
    <n v="21"/>
    <s v="Palmira"/>
    <x v="1"/>
    <n v="104"/>
    <n v="104"/>
    <x v="0"/>
    <n v="312000"/>
    <n v="208"/>
    <n v="3000"/>
  </r>
  <r>
    <n v="14679"/>
    <x v="1"/>
    <x v="11"/>
    <n v="7"/>
    <n v="8"/>
    <s v="Palmira"/>
    <x v="4"/>
    <n v="255"/>
    <n v="255"/>
    <x v="3"/>
    <n v="1096500"/>
    <n v="586.5"/>
    <n v="4300"/>
  </r>
  <r>
    <n v="14680"/>
    <x v="1"/>
    <x v="8"/>
    <n v="5"/>
    <n v="20"/>
    <s v="Bucaramanga"/>
    <x v="4"/>
    <n v="120"/>
    <n v="120"/>
    <x v="1"/>
    <n v="840000"/>
    <n v="480"/>
    <n v="7000"/>
  </r>
  <r>
    <n v="14681"/>
    <x v="1"/>
    <x v="11"/>
    <n v="7"/>
    <n v="5"/>
    <s v="Bucaramanga"/>
    <x v="1"/>
    <n v="69"/>
    <n v="69"/>
    <x v="2"/>
    <n v="607200"/>
    <n v="262.2"/>
    <n v="8800"/>
  </r>
  <r>
    <n v="14682"/>
    <x v="1"/>
    <x v="11"/>
    <n v="7"/>
    <n v="10"/>
    <s v="Popayán"/>
    <x v="4"/>
    <n v="211"/>
    <n v="211"/>
    <x v="0"/>
    <n v="506400"/>
    <n v="295.39999999999998"/>
    <n v="2400"/>
  </r>
  <r>
    <n v="14683"/>
    <x v="1"/>
    <x v="5"/>
    <n v="9"/>
    <n v="16"/>
    <s v="Valledupar"/>
    <x v="0"/>
    <n v="277"/>
    <n v="277"/>
    <x v="2"/>
    <n v="2077500"/>
    <n v="692.5"/>
    <n v="7500"/>
  </r>
  <r>
    <n v="14684"/>
    <x v="1"/>
    <x v="8"/>
    <n v="5"/>
    <n v="20"/>
    <s v="Pasto"/>
    <x v="0"/>
    <n v="59"/>
    <n v="59"/>
    <x v="3"/>
    <n v="324500"/>
    <n v="206.5"/>
    <n v="5500"/>
  </r>
  <r>
    <n v="14685"/>
    <x v="1"/>
    <x v="6"/>
    <n v="1"/>
    <n v="7"/>
    <s v="Cartagena"/>
    <x v="5"/>
    <n v="266"/>
    <n v="266"/>
    <x v="0"/>
    <n v="638400"/>
    <n v="372.4"/>
    <n v="2400"/>
  </r>
  <r>
    <n v="14686"/>
    <x v="1"/>
    <x v="5"/>
    <n v="9"/>
    <n v="29"/>
    <s v="Valledupar"/>
    <x v="3"/>
    <n v="146"/>
    <n v="146"/>
    <x v="1"/>
    <n v="1022000"/>
    <n v="584"/>
    <n v="7000"/>
  </r>
  <r>
    <n v="14687"/>
    <x v="1"/>
    <x v="5"/>
    <n v="9"/>
    <n v="10"/>
    <s v="Armenia"/>
    <x v="2"/>
    <n v="68"/>
    <n v="68"/>
    <x v="0"/>
    <n v="204000"/>
    <n v="136"/>
    <n v="3000"/>
  </r>
  <r>
    <n v="14688"/>
    <x v="1"/>
    <x v="7"/>
    <n v="2"/>
    <n v="13"/>
    <s v="Manizales"/>
    <x v="5"/>
    <n v="219"/>
    <n v="219"/>
    <x v="3"/>
    <n v="941700"/>
    <n v="503.7"/>
    <n v="4300"/>
  </r>
  <r>
    <n v="14689"/>
    <x v="1"/>
    <x v="9"/>
    <n v="3"/>
    <n v="28"/>
    <s v="Neiva"/>
    <x v="2"/>
    <n v="100"/>
    <n v="100"/>
    <x v="3"/>
    <n v="550000"/>
    <n v="350"/>
    <n v="5500"/>
  </r>
  <r>
    <n v="14690"/>
    <x v="1"/>
    <x v="10"/>
    <n v="6"/>
    <n v="16"/>
    <s v="Ibagué"/>
    <x v="2"/>
    <n v="84"/>
    <n v="84"/>
    <x v="0"/>
    <n v="252000"/>
    <n v="168"/>
    <n v="3000"/>
  </r>
  <r>
    <n v="14691"/>
    <x v="1"/>
    <x v="8"/>
    <n v="5"/>
    <n v="14"/>
    <s v="Manizales"/>
    <x v="4"/>
    <n v="62"/>
    <n v="62"/>
    <x v="0"/>
    <n v="186000"/>
    <n v="124"/>
    <n v="3000"/>
  </r>
  <r>
    <n v="14692"/>
    <x v="1"/>
    <x v="2"/>
    <n v="4"/>
    <n v="9"/>
    <s v="Cúcuta"/>
    <x v="0"/>
    <n v="139"/>
    <n v="139"/>
    <x v="1"/>
    <n v="973000"/>
    <n v="556"/>
    <n v="7000"/>
  </r>
  <r>
    <n v="14693"/>
    <x v="1"/>
    <x v="3"/>
    <n v="8"/>
    <n v="7"/>
    <s v="Bogotá"/>
    <x v="2"/>
    <n v="176"/>
    <n v="176"/>
    <x v="1"/>
    <n v="1232000"/>
    <n v="704"/>
    <n v="7000"/>
  </r>
  <r>
    <n v="14694"/>
    <x v="1"/>
    <x v="6"/>
    <n v="1"/>
    <n v="6"/>
    <s v="Ibagué"/>
    <x v="2"/>
    <n v="98"/>
    <n v="98"/>
    <x v="2"/>
    <n v="862400"/>
    <n v="372.4"/>
    <n v="8800"/>
  </r>
  <r>
    <n v="14695"/>
    <x v="1"/>
    <x v="3"/>
    <n v="8"/>
    <n v="9"/>
    <s v="Cúcuta"/>
    <x v="1"/>
    <n v="126"/>
    <n v="126"/>
    <x v="1"/>
    <n v="882000"/>
    <n v="504"/>
    <n v="7000"/>
  </r>
  <r>
    <n v="14696"/>
    <x v="1"/>
    <x v="6"/>
    <n v="1"/>
    <n v="25"/>
    <s v="Santa Marta"/>
    <x v="3"/>
    <n v="227"/>
    <n v="227"/>
    <x v="3"/>
    <n v="976100"/>
    <n v="522.1"/>
    <n v="4300"/>
  </r>
  <r>
    <n v="14697"/>
    <x v="1"/>
    <x v="0"/>
    <n v="11"/>
    <n v="18"/>
    <s v="Santa Marta"/>
    <x v="5"/>
    <n v="116"/>
    <n v="116"/>
    <x v="0"/>
    <n v="348000"/>
    <n v="232"/>
    <n v="3000"/>
  </r>
  <r>
    <n v="14698"/>
    <x v="1"/>
    <x v="4"/>
    <n v="12"/>
    <n v="6"/>
    <s v="Pereira"/>
    <x v="1"/>
    <n v="291"/>
    <n v="291"/>
    <x v="2"/>
    <n v="2182500"/>
    <n v="727.5"/>
    <n v="7500"/>
  </r>
  <r>
    <n v="14699"/>
    <x v="1"/>
    <x v="8"/>
    <n v="5"/>
    <n v="7"/>
    <s v="Ibagué"/>
    <x v="0"/>
    <n v="60"/>
    <n v="60"/>
    <x v="3"/>
    <n v="330000"/>
    <n v="210"/>
    <n v="5500"/>
  </r>
  <r>
    <n v="14700"/>
    <x v="1"/>
    <x v="10"/>
    <n v="6"/>
    <n v="13"/>
    <s v="Medellín"/>
    <x v="4"/>
    <n v="98"/>
    <n v="98"/>
    <x v="1"/>
    <n v="686000"/>
    <n v="392"/>
    <n v="7000"/>
  </r>
  <r>
    <n v="14701"/>
    <x v="1"/>
    <x v="4"/>
    <n v="12"/>
    <n v="7"/>
    <s v="Palmira"/>
    <x v="5"/>
    <n v="81"/>
    <n v="81"/>
    <x v="0"/>
    <n v="243000"/>
    <n v="162"/>
    <n v="3000"/>
  </r>
  <r>
    <n v="14702"/>
    <x v="1"/>
    <x v="4"/>
    <n v="12"/>
    <n v="14"/>
    <s v="Barranquilla"/>
    <x v="3"/>
    <n v="64"/>
    <n v="64"/>
    <x v="1"/>
    <n v="448000"/>
    <n v="256"/>
    <n v="7000"/>
  </r>
  <r>
    <n v="14703"/>
    <x v="1"/>
    <x v="3"/>
    <n v="8"/>
    <n v="17"/>
    <s v="Neiva"/>
    <x v="4"/>
    <n v="242"/>
    <n v="242"/>
    <x v="3"/>
    <n v="1040600"/>
    <n v="556.6"/>
    <n v="4300"/>
  </r>
  <r>
    <n v="14704"/>
    <x v="1"/>
    <x v="3"/>
    <n v="8"/>
    <n v="15"/>
    <s v="Armenia"/>
    <x v="0"/>
    <n v="208"/>
    <n v="208"/>
    <x v="0"/>
    <n v="499200"/>
    <n v="291.2"/>
    <n v="2400"/>
  </r>
  <r>
    <n v="14705"/>
    <x v="1"/>
    <x v="3"/>
    <n v="8"/>
    <n v="1"/>
    <s v="Sincelejo"/>
    <x v="0"/>
    <n v="85"/>
    <n v="85"/>
    <x v="2"/>
    <n v="748000"/>
    <n v="323"/>
    <n v="8800"/>
  </r>
  <r>
    <n v="14706"/>
    <x v="1"/>
    <x v="10"/>
    <n v="6"/>
    <n v="10"/>
    <s v="Pasto"/>
    <x v="3"/>
    <n v="94"/>
    <n v="94"/>
    <x v="3"/>
    <n v="517000"/>
    <n v="329"/>
    <n v="5500"/>
  </r>
  <r>
    <n v="14707"/>
    <x v="1"/>
    <x v="1"/>
    <n v="10"/>
    <n v="3"/>
    <s v="Neiva"/>
    <x v="5"/>
    <n v="96"/>
    <n v="96"/>
    <x v="1"/>
    <n v="672000"/>
    <n v="384"/>
    <n v="7000"/>
  </r>
  <r>
    <n v="14708"/>
    <x v="1"/>
    <x v="1"/>
    <n v="10"/>
    <n v="30"/>
    <s v="Valledupar"/>
    <x v="4"/>
    <n v="57"/>
    <n v="57"/>
    <x v="1"/>
    <n v="399000"/>
    <n v="228"/>
    <n v="7000"/>
  </r>
  <r>
    <n v="14709"/>
    <x v="1"/>
    <x v="1"/>
    <n v="10"/>
    <n v="23"/>
    <s v="Cartagena"/>
    <x v="3"/>
    <n v="75"/>
    <n v="75"/>
    <x v="1"/>
    <n v="525000"/>
    <n v="300"/>
    <n v="7000"/>
  </r>
  <r>
    <n v="14710"/>
    <x v="1"/>
    <x v="5"/>
    <n v="9"/>
    <n v="28"/>
    <s v="Montería"/>
    <x v="4"/>
    <n v="208"/>
    <n v="208"/>
    <x v="2"/>
    <n v="1560000"/>
    <n v="520"/>
    <n v="7500"/>
  </r>
  <r>
    <n v="14711"/>
    <x v="1"/>
    <x v="0"/>
    <n v="11"/>
    <n v="27"/>
    <s v="Valledupar"/>
    <x v="5"/>
    <n v="218"/>
    <n v="218"/>
    <x v="2"/>
    <n v="1635000"/>
    <n v="545"/>
    <n v="7500"/>
  </r>
  <r>
    <n v="14712"/>
    <x v="1"/>
    <x v="6"/>
    <n v="1"/>
    <n v="3"/>
    <s v="Popayán"/>
    <x v="5"/>
    <n v="85"/>
    <n v="85"/>
    <x v="2"/>
    <n v="748000"/>
    <n v="323"/>
    <n v="8800"/>
  </r>
  <r>
    <n v="14713"/>
    <x v="1"/>
    <x v="4"/>
    <n v="12"/>
    <n v="1"/>
    <s v="Montería"/>
    <x v="4"/>
    <n v="79"/>
    <n v="79"/>
    <x v="0"/>
    <n v="237000"/>
    <n v="158"/>
    <n v="3000"/>
  </r>
  <r>
    <n v="14714"/>
    <x v="1"/>
    <x v="8"/>
    <n v="5"/>
    <n v="9"/>
    <s v="Valledupar"/>
    <x v="5"/>
    <n v="176"/>
    <n v="176"/>
    <x v="1"/>
    <n v="1232000"/>
    <n v="704"/>
    <n v="7000"/>
  </r>
  <r>
    <n v="14715"/>
    <x v="1"/>
    <x v="2"/>
    <n v="4"/>
    <n v="21"/>
    <s v="Valledupar"/>
    <x v="4"/>
    <n v="172"/>
    <n v="172"/>
    <x v="1"/>
    <n v="1204000"/>
    <n v="688"/>
    <n v="7000"/>
  </r>
  <r>
    <n v="14716"/>
    <x v="1"/>
    <x v="6"/>
    <n v="1"/>
    <n v="2"/>
    <s v="Barranquilla"/>
    <x v="0"/>
    <n v="120"/>
    <n v="120"/>
    <x v="2"/>
    <n v="1056000"/>
    <n v="456"/>
    <n v="8800"/>
  </r>
  <r>
    <n v="14717"/>
    <x v="1"/>
    <x v="9"/>
    <n v="3"/>
    <n v="17"/>
    <s v="Villavicencio"/>
    <x v="2"/>
    <n v="209"/>
    <n v="209"/>
    <x v="2"/>
    <n v="1567500"/>
    <n v="522.5"/>
    <n v="7500"/>
  </r>
  <r>
    <n v="14718"/>
    <x v="1"/>
    <x v="4"/>
    <n v="12"/>
    <n v="27"/>
    <s v="Neiva"/>
    <x v="5"/>
    <n v="149"/>
    <n v="149"/>
    <x v="1"/>
    <n v="1043000"/>
    <n v="596"/>
    <n v="7000"/>
  </r>
  <r>
    <n v="14719"/>
    <x v="1"/>
    <x v="5"/>
    <n v="9"/>
    <n v="1"/>
    <s v="Pereira"/>
    <x v="2"/>
    <n v="96"/>
    <n v="96"/>
    <x v="3"/>
    <n v="528000"/>
    <n v="336"/>
    <n v="5500"/>
  </r>
  <r>
    <n v="14720"/>
    <x v="1"/>
    <x v="11"/>
    <n v="7"/>
    <n v="24"/>
    <s v="Pasto"/>
    <x v="1"/>
    <n v="63"/>
    <n v="63"/>
    <x v="1"/>
    <n v="441000"/>
    <n v="252"/>
    <n v="7000"/>
  </r>
  <r>
    <n v="14721"/>
    <x v="1"/>
    <x v="9"/>
    <n v="3"/>
    <n v="10"/>
    <s v="Santa Marta"/>
    <x v="2"/>
    <n v="58"/>
    <n v="58"/>
    <x v="1"/>
    <n v="406000"/>
    <n v="232"/>
    <n v="7000"/>
  </r>
  <r>
    <n v="14722"/>
    <x v="1"/>
    <x v="3"/>
    <n v="8"/>
    <n v="13"/>
    <s v="Palmira"/>
    <x v="0"/>
    <n v="116"/>
    <n v="116"/>
    <x v="1"/>
    <n v="812000"/>
    <n v="464"/>
    <n v="7000"/>
  </r>
  <r>
    <n v="14723"/>
    <x v="1"/>
    <x v="10"/>
    <n v="6"/>
    <n v="8"/>
    <s v="Montería"/>
    <x v="3"/>
    <n v="119"/>
    <n v="119"/>
    <x v="1"/>
    <n v="833000"/>
    <n v="476"/>
    <n v="7000"/>
  </r>
  <r>
    <n v="14724"/>
    <x v="1"/>
    <x v="6"/>
    <n v="1"/>
    <n v="30"/>
    <s v="Medellín"/>
    <x v="0"/>
    <n v="99"/>
    <n v="99"/>
    <x v="1"/>
    <n v="693000"/>
    <n v="396"/>
    <n v="7000"/>
  </r>
  <r>
    <n v="14725"/>
    <x v="1"/>
    <x v="11"/>
    <n v="7"/>
    <n v="18"/>
    <s v="Cali"/>
    <x v="1"/>
    <n v="220"/>
    <n v="220"/>
    <x v="3"/>
    <n v="946000"/>
    <n v="506"/>
    <n v="4300"/>
  </r>
  <r>
    <n v="14726"/>
    <x v="1"/>
    <x v="3"/>
    <n v="8"/>
    <n v="29"/>
    <s v="Cúcuta"/>
    <x v="1"/>
    <n v="281"/>
    <n v="281"/>
    <x v="3"/>
    <n v="1208300"/>
    <n v="646.29999999999995"/>
    <n v="4300"/>
  </r>
  <r>
    <n v="14727"/>
    <x v="1"/>
    <x v="8"/>
    <n v="5"/>
    <n v="14"/>
    <s v="Santa Marta"/>
    <x v="1"/>
    <n v="60"/>
    <n v="60"/>
    <x v="1"/>
    <n v="420000"/>
    <n v="240"/>
    <n v="7000"/>
  </r>
  <r>
    <n v="14728"/>
    <x v="1"/>
    <x v="2"/>
    <n v="4"/>
    <n v="4"/>
    <s v="Palmira"/>
    <x v="3"/>
    <n v="117"/>
    <n v="117"/>
    <x v="0"/>
    <n v="351000"/>
    <n v="234"/>
    <n v="3000"/>
  </r>
  <r>
    <n v="14729"/>
    <x v="1"/>
    <x v="9"/>
    <n v="3"/>
    <n v="12"/>
    <s v="Sincelejo"/>
    <x v="1"/>
    <n v="93"/>
    <n v="93"/>
    <x v="1"/>
    <n v="651000"/>
    <n v="372"/>
    <n v="7000"/>
  </r>
  <r>
    <n v="14730"/>
    <x v="1"/>
    <x v="0"/>
    <n v="11"/>
    <n v="5"/>
    <s v="Bogotá"/>
    <x v="5"/>
    <n v="293"/>
    <n v="293"/>
    <x v="2"/>
    <n v="2197500"/>
    <n v="732.5"/>
    <n v="7500"/>
  </r>
  <r>
    <n v="14731"/>
    <x v="1"/>
    <x v="11"/>
    <n v="7"/>
    <n v="10"/>
    <s v="Villavicencio"/>
    <x v="4"/>
    <n v="220"/>
    <n v="220"/>
    <x v="3"/>
    <n v="946000"/>
    <n v="506"/>
    <n v="4300"/>
  </r>
  <r>
    <n v="14732"/>
    <x v="1"/>
    <x v="5"/>
    <n v="9"/>
    <n v="3"/>
    <s v="Sincelejo"/>
    <x v="0"/>
    <n v="147"/>
    <n v="147"/>
    <x v="1"/>
    <n v="1029000"/>
    <n v="588"/>
    <n v="7000"/>
  </r>
  <r>
    <n v="14733"/>
    <x v="1"/>
    <x v="0"/>
    <n v="11"/>
    <n v="22"/>
    <s v="Bogotá"/>
    <x v="0"/>
    <n v="50"/>
    <n v="50"/>
    <x v="0"/>
    <n v="150000"/>
    <n v="100"/>
    <n v="3000"/>
  </r>
  <r>
    <n v="14734"/>
    <x v="1"/>
    <x v="11"/>
    <n v="7"/>
    <n v="7"/>
    <s v="Cúcuta"/>
    <x v="4"/>
    <n v="60"/>
    <n v="60"/>
    <x v="2"/>
    <n v="528000"/>
    <n v="228"/>
    <n v="8800"/>
  </r>
  <r>
    <n v="14735"/>
    <x v="1"/>
    <x v="10"/>
    <n v="6"/>
    <n v="16"/>
    <s v="Santa Marta"/>
    <x v="1"/>
    <n v="103"/>
    <n v="103"/>
    <x v="0"/>
    <n v="309000"/>
    <n v="206"/>
    <n v="3000"/>
  </r>
  <r>
    <n v="14736"/>
    <x v="1"/>
    <x v="9"/>
    <n v="3"/>
    <n v="11"/>
    <s v="Manizales"/>
    <x v="3"/>
    <n v="51"/>
    <n v="51"/>
    <x v="3"/>
    <n v="280500"/>
    <n v="178.5"/>
    <n v="5500"/>
  </r>
  <r>
    <n v="14737"/>
    <x v="1"/>
    <x v="0"/>
    <n v="11"/>
    <n v="5"/>
    <s v="Montería"/>
    <x v="5"/>
    <n v="108"/>
    <n v="108"/>
    <x v="3"/>
    <n v="594000"/>
    <n v="378"/>
    <n v="5500"/>
  </r>
  <r>
    <n v="14738"/>
    <x v="1"/>
    <x v="10"/>
    <n v="6"/>
    <n v="17"/>
    <s v="Medellín"/>
    <x v="4"/>
    <n v="89"/>
    <n v="89"/>
    <x v="0"/>
    <n v="267000"/>
    <n v="178"/>
    <n v="3000"/>
  </r>
  <r>
    <n v="14739"/>
    <x v="1"/>
    <x v="0"/>
    <n v="11"/>
    <n v="4"/>
    <s v="Palmira"/>
    <x v="5"/>
    <n v="252"/>
    <n v="252"/>
    <x v="2"/>
    <n v="1890000"/>
    <n v="630"/>
    <n v="7500"/>
  </r>
  <r>
    <n v="14740"/>
    <x v="1"/>
    <x v="1"/>
    <n v="10"/>
    <n v="16"/>
    <s v="Montería"/>
    <x v="0"/>
    <n v="56"/>
    <n v="56"/>
    <x v="3"/>
    <n v="308000"/>
    <n v="196"/>
    <n v="5500"/>
  </r>
  <r>
    <n v="14741"/>
    <x v="1"/>
    <x v="10"/>
    <n v="6"/>
    <n v="28"/>
    <s v="Sincelejo"/>
    <x v="4"/>
    <n v="97"/>
    <n v="97"/>
    <x v="0"/>
    <n v="291000"/>
    <n v="194"/>
    <n v="3000"/>
  </r>
  <r>
    <n v="14742"/>
    <x v="1"/>
    <x v="10"/>
    <n v="6"/>
    <n v="7"/>
    <s v="Pasto"/>
    <x v="3"/>
    <n v="89"/>
    <n v="89"/>
    <x v="3"/>
    <n v="489500"/>
    <n v="311.5"/>
    <n v="5500"/>
  </r>
  <r>
    <n v="14743"/>
    <x v="1"/>
    <x v="8"/>
    <n v="5"/>
    <n v="28"/>
    <s v="Ibagué"/>
    <x v="2"/>
    <n v="82"/>
    <n v="82"/>
    <x v="3"/>
    <n v="451000"/>
    <n v="287"/>
    <n v="5500"/>
  </r>
  <r>
    <n v="14744"/>
    <x v="1"/>
    <x v="4"/>
    <n v="12"/>
    <n v="22"/>
    <s v="Pasto"/>
    <x v="2"/>
    <n v="208"/>
    <n v="208"/>
    <x v="2"/>
    <n v="1560000"/>
    <n v="520"/>
    <n v="7500"/>
  </r>
  <r>
    <n v="14745"/>
    <x v="1"/>
    <x v="11"/>
    <n v="7"/>
    <n v="18"/>
    <s v="Pasto"/>
    <x v="5"/>
    <n v="292"/>
    <n v="292"/>
    <x v="3"/>
    <n v="1255600"/>
    <n v="671.6"/>
    <n v="4300"/>
  </r>
  <r>
    <n v="14746"/>
    <x v="1"/>
    <x v="11"/>
    <n v="7"/>
    <n v="21"/>
    <s v="Bogotá"/>
    <x v="1"/>
    <n v="85"/>
    <n v="85"/>
    <x v="2"/>
    <n v="748000"/>
    <n v="323"/>
    <n v="8800"/>
  </r>
  <r>
    <n v="14747"/>
    <x v="1"/>
    <x v="2"/>
    <n v="4"/>
    <n v="15"/>
    <s v="Barranquilla"/>
    <x v="4"/>
    <n v="85"/>
    <n v="85"/>
    <x v="0"/>
    <n v="255000"/>
    <n v="170"/>
    <n v="3000"/>
  </r>
  <r>
    <n v="14748"/>
    <x v="1"/>
    <x v="4"/>
    <n v="12"/>
    <n v="25"/>
    <s v="Sincelejo"/>
    <x v="5"/>
    <n v="157"/>
    <n v="157"/>
    <x v="1"/>
    <n v="1099000"/>
    <n v="628"/>
    <n v="7000"/>
  </r>
  <r>
    <n v="14749"/>
    <x v="1"/>
    <x v="11"/>
    <n v="7"/>
    <n v="15"/>
    <s v="Bucaramanga"/>
    <x v="1"/>
    <n v="200"/>
    <n v="200"/>
    <x v="0"/>
    <n v="480000"/>
    <n v="280"/>
    <n v="2400"/>
  </r>
  <r>
    <n v="14750"/>
    <x v="1"/>
    <x v="3"/>
    <n v="8"/>
    <n v="8"/>
    <s v="Pasto"/>
    <x v="4"/>
    <n v="267"/>
    <n v="267"/>
    <x v="3"/>
    <n v="1148100"/>
    <n v="614.1"/>
    <n v="4300"/>
  </r>
  <r>
    <n v="14751"/>
    <x v="1"/>
    <x v="11"/>
    <n v="7"/>
    <n v="26"/>
    <s v="Santa Marta"/>
    <x v="3"/>
    <n v="229"/>
    <n v="229"/>
    <x v="0"/>
    <n v="549600"/>
    <n v="320.60000000000002"/>
    <n v="2400"/>
  </r>
  <r>
    <n v="14752"/>
    <x v="1"/>
    <x v="4"/>
    <n v="12"/>
    <n v="17"/>
    <s v="Villavicencio"/>
    <x v="5"/>
    <n v="96"/>
    <n v="96"/>
    <x v="3"/>
    <n v="528000"/>
    <n v="336"/>
    <n v="5500"/>
  </r>
  <r>
    <n v="14753"/>
    <x v="1"/>
    <x v="0"/>
    <n v="11"/>
    <n v="23"/>
    <s v="Pereira"/>
    <x v="1"/>
    <n v="57"/>
    <n v="57"/>
    <x v="3"/>
    <n v="313500"/>
    <n v="199.5"/>
    <n v="5500"/>
  </r>
  <r>
    <n v="14754"/>
    <x v="1"/>
    <x v="8"/>
    <n v="5"/>
    <n v="7"/>
    <s v="Armenia"/>
    <x v="5"/>
    <n v="88"/>
    <n v="88"/>
    <x v="3"/>
    <n v="484000"/>
    <n v="308"/>
    <n v="5500"/>
  </r>
  <r>
    <n v="14755"/>
    <x v="1"/>
    <x v="3"/>
    <n v="8"/>
    <n v="9"/>
    <s v="Ibagué"/>
    <x v="0"/>
    <n v="252"/>
    <n v="252"/>
    <x v="3"/>
    <n v="1083600"/>
    <n v="579.6"/>
    <n v="4300"/>
  </r>
  <r>
    <n v="14756"/>
    <x v="1"/>
    <x v="3"/>
    <n v="8"/>
    <n v="17"/>
    <s v="Bogotá"/>
    <x v="2"/>
    <n v="275"/>
    <n v="275"/>
    <x v="3"/>
    <n v="1182500"/>
    <n v="632.5"/>
    <n v="4300"/>
  </r>
  <r>
    <n v="14757"/>
    <x v="1"/>
    <x v="3"/>
    <n v="8"/>
    <n v="16"/>
    <s v="Cúcuta"/>
    <x v="5"/>
    <n v="234"/>
    <n v="234"/>
    <x v="3"/>
    <n v="1006200"/>
    <n v="538.20000000000005"/>
    <n v="4300"/>
  </r>
  <r>
    <n v="14758"/>
    <x v="1"/>
    <x v="8"/>
    <n v="5"/>
    <n v="6"/>
    <s v="Bogotá"/>
    <x v="0"/>
    <n v="99"/>
    <n v="99"/>
    <x v="3"/>
    <n v="544500"/>
    <n v="346.5"/>
    <n v="5500"/>
  </r>
  <r>
    <n v="14759"/>
    <x v="1"/>
    <x v="7"/>
    <n v="2"/>
    <n v="7"/>
    <s v="Cali"/>
    <x v="1"/>
    <n v="71"/>
    <n v="71"/>
    <x v="2"/>
    <n v="624800"/>
    <n v="269.8"/>
    <n v="8800"/>
  </r>
  <r>
    <n v="14760"/>
    <x v="1"/>
    <x v="2"/>
    <n v="4"/>
    <n v="14"/>
    <s v="Santa Marta"/>
    <x v="5"/>
    <n v="76"/>
    <n v="76"/>
    <x v="3"/>
    <n v="418000"/>
    <n v="266"/>
    <n v="5500"/>
  </r>
  <r>
    <n v="14761"/>
    <x v="1"/>
    <x v="2"/>
    <n v="4"/>
    <n v="19"/>
    <s v="Valledupar"/>
    <x v="3"/>
    <n v="108"/>
    <n v="108"/>
    <x v="1"/>
    <n v="756000"/>
    <n v="432"/>
    <n v="7000"/>
  </r>
  <r>
    <n v="14762"/>
    <x v="1"/>
    <x v="4"/>
    <n v="12"/>
    <n v="6"/>
    <s v="Neiva"/>
    <x v="3"/>
    <n v="270"/>
    <n v="270"/>
    <x v="2"/>
    <n v="2025000"/>
    <n v="675"/>
    <n v="7500"/>
  </r>
  <r>
    <n v="14763"/>
    <x v="1"/>
    <x v="8"/>
    <n v="5"/>
    <n v="6"/>
    <s v="Manizales"/>
    <x v="4"/>
    <n v="51"/>
    <n v="51"/>
    <x v="1"/>
    <n v="357000"/>
    <n v="204"/>
    <n v="7000"/>
  </r>
  <r>
    <n v="14764"/>
    <x v="1"/>
    <x v="2"/>
    <n v="4"/>
    <n v="27"/>
    <s v="Medellín"/>
    <x v="5"/>
    <n v="71"/>
    <n v="71"/>
    <x v="1"/>
    <n v="497000"/>
    <n v="284"/>
    <n v="7000"/>
  </r>
  <r>
    <n v="14765"/>
    <x v="1"/>
    <x v="1"/>
    <n v="10"/>
    <n v="14"/>
    <s v="Popayán"/>
    <x v="1"/>
    <n v="120"/>
    <n v="120"/>
    <x v="3"/>
    <n v="660000"/>
    <n v="420"/>
    <n v="5500"/>
  </r>
  <r>
    <n v="14766"/>
    <x v="1"/>
    <x v="8"/>
    <n v="5"/>
    <n v="10"/>
    <s v="Pereira"/>
    <x v="1"/>
    <n v="83"/>
    <n v="83"/>
    <x v="0"/>
    <n v="249000"/>
    <n v="166"/>
    <n v="3000"/>
  </r>
  <r>
    <n v="14767"/>
    <x v="1"/>
    <x v="11"/>
    <n v="7"/>
    <n v="4"/>
    <s v="Bogotá"/>
    <x v="5"/>
    <n v="67"/>
    <n v="67"/>
    <x v="2"/>
    <n v="589600"/>
    <n v="254.6"/>
    <n v="8800"/>
  </r>
  <r>
    <n v="14768"/>
    <x v="1"/>
    <x v="5"/>
    <n v="9"/>
    <n v="26"/>
    <s v="Montería"/>
    <x v="4"/>
    <n v="246"/>
    <n v="246"/>
    <x v="2"/>
    <n v="1845000"/>
    <n v="615"/>
    <n v="7500"/>
  </r>
  <r>
    <n v="14769"/>
    <x v="1"/>
    <x v="4"/>
    <n v="12"/>
    <n v="30"/>
    <s v="Barranquilla"/>
    <x v="1"/>
    <n v="119"/>
    <n v="119"/>
    <x v="1"/>
    <n v="833000"/>
    <n v="476"/>
    <n v="7000"/>
  </r>
  <r>
    <n v="14770"/>
    <x v="1"/>
    <x v="2"/>
    <n v="4"/>
    <n v="9"/>
    <s v="Palmira"/>
    <x v="5"/>
    <n v="134"/>
    <n v="134"/>
    <x v="1"/>
    <n v="938000"/>
    <n v="536"/>
    <n v="7000"/>
  </r>
  <r>
    <n v="14771"/>
    <x v="1"/>
    <x v="1"/>
    <n v="10"/>
    <n v="5"/>
    <s v="Manizales"/>
    <x v="0"/>
    <n v="222"/>
    <n v="222"/>
    <x v="2"/>
    <n v="1665000"/>
    <n v="555"/>
    <n v="7500"/>
  </r>
  <r>
    <n v="14772"/>
    <x v="1"/>
    <x v="10"/>
    <n v="6"/>
    <n v="8"/>
    <s v="Cúcuta"/>
    <x v="4"/>
    <n v="138"/>
    <n v="138"/>
    <x v="1"/>
    <n v="966000"/>
    <n v="552"/>
    <n v="7000"/>
  </r>
  <r>
    <n v="14773"/>
    <x v="1"/>
    <x v="1"/>
    <n v="10"/>
    <n v="26"/>
    <s v="Santa Marta"/>
    <x v="4"/>
    <n v="60"/>
    <n v="60"/>
    <x v="3"/>
    <n v="330000"/>
    <n v="210"/>
    <n v="5500"/>
  </r>
  <r>
    <n v="14774"/>
    <x v="1"/>
    <x v="1"/>
    <n v="10"/>
    <n v="24"/>
    <s v="Bogotá"/>
    <x v="5"/>
    <n v="230"/>
    <n v="230"/>
    <x v="2"/>
    <n v="1725000"/>
    <n v="575"/>
    <n v="7500"/>
  </r>
  <r>
    <n v="14775"/>
    <x v="1"/>
    <x v="10"/>
    <n v="6"/>
    <n v="16"/>
    <s v="Popayán"/>
    <x v="1"/>
    <n v="82"/>
    <n v="82"/>
    <x v="0"/>
    <n v="246000"/>
    <n v="164"/>
    <n v="3000"/>
  </r>
  <r>
    <n v="14776"/>
    <x v="1"/>
    <x v="7"/>
    <n v="2"/>
    <n v="2"/>
    <s v="Neiva"/>
    <x v="3"/>
    <n v="57"/>
    <n v="57"/>
    <x v="2"/>
    <n v="501600"/>
    <n v="216.6"/>
    <n v="8800"/>
  </r>
  <r>
    <n v="14777"/>
    <x v="1"/>
    <x v="5"/>
    <n v="9"/>
    <n v="11"/>
    <s v="Santa Marta"/>
    <x v="2"/>
    <n v="97"/>
    <n v="97"/>
    <x v="0"/>
    <n v="291000"/>
    <n v="194"/>
    <n v="3000"/>
  </r>
  <r>
    <n v="14778"/>
    <x v="1"/>
    <x v="3"/>
    <n v="8"/>
    <n v="12"/>
    <s v="Pasto"/>
    <x v="2"/>
    <n v="268"/>
    <n v="268"/>
    <x v="3"/>
    <n v="1152400"/>
    <n v="616.4"/>
    <n v="4300"/>
  </r>
  <r>
    <n v="14779"/>
    <x v="1"/>
    <x v="7"/>
    <n v="2"/>
    <n v="25"/>
    <s v="Cartagena"/>
    <x v="0"/>
    <n v="70"/>
    <n v="70"/>
    <x v="1"/>
    <n v="490000"/>
    <n v="280"/>
    <n v="7000"/>
  </r>
  <r>
    <n v="14780"/>
    <x v="1"/>
    <x v="7"/>
    <n v="2"/>
    <n v="16"/>
    <s v="Cartagena"/>
    <x v="5"/>
    <n v="68"/>
    <n v="68"/>
    <x v="1"/>
    <n v="476000"/>
    <n v="272"/>
    <n v="7000"/>
  </r>
  <r>
    <n v="14781"/>
    <x v="1"/>
    <x v="4"/>
    <n v="12"/>
    <n v="7"/>
    <s v="Cartagena"/>
    <x v="2"/>
    <n v="162"/>
    <n v="162"/>
    <x v="1"/>
    <n v="1134000"/>
    <n v="648"/>
    <n v="7000"/>
  </r>
  <r>
    <n v="14782"/>
    <x v="1"/>
    <x v="4"/>
    <n v="12"/>
    <n v="20"/>
    <s v="Santa Marta"/>
    <x v="3"/>
    <n v="246"/>
    <n v="246"/>
    <x v="2"/>
    <n v="1845000"/>
    <n v="615"/>
    <n v="7500"/>
  </r>
  <r>
    <n v="14783"/>
    <x v="1"/>
    <x v="6"/>
    <n v="1"/>
    <n v="12"/>
    <s v="Pereira"/>
    <x v="2"/>
    <n v="223"/>
    <n v="223"/>
    <x v="0"/>
    <n v="535200"/>
    <n v="312.2"/>
    <n v="2400"/>
  </r>
  <r>
    <n v="14784"/>
    <x v="1"/>
    <x v="6"/>
    <n v="1"/>
    <n v="11"/>
    <s v="Bucaramanga"/>
    <x v="1"/>
    <n v="76"/>
    <n v="76"/>
    <x v="1"/>
    <n v="532000"/>
    <n v="304"/>
    <n v="7000"/>
  </r>
  <r>
    <n v="14785"/>
    <x v="1"/>
    <x v="11"/>
    <n v="7"/>
    <n v="26"/>
    <s v="Montería"/>
    <x v="5"/>
    <n v="234"/>
    <n v="234"/>
    <x v="3"/>
    <n v="1006200"/>
    <n v="538.20000000000005"/>
    <n v="4300"/>
  </r>
  <r>
    <n v="14786"/>
    <x v="1"/>
    <x v="8"/>
    <n v="5"/>
    <n v="15"/>
    <s v="Bucaramanga"/>
    <x v="0"/>
    <n v="113"/>
    <n v="113"/>
    <x v="3"/>
    <n v="621500"/>
    <n v="395.5"/>
    <n v="5500"/>
  </r>
  <r>
    <n v="14787"/>
    <x v="1"/>
    <x v="11"/>
    <n v="7"/>
    <n v="17"/>
    <s v="Valledupar"/>
    <x v="2"/>
    <n v="297"/>
    <n v="297"/>
    <x v="3"/>
    <n v="1277100"/>
    <n v="683.1"/>
    <n v="4300"/>
  </r>
  <r>
    <n v="14788"/>
    <x v="1"/>
    <x v="11"/>
    <n v="7"/>
    <n v="2"/>
    <s v="Valledupar"/>
    <x v="2"/>
    <n v="250"/>
    <n v="250"/>
    <x v="3"/>
    <n v="1075000"/>
    <n v="575"/>
    <n v="4300"/>
  </r>
  <r>
    <n v="14789"/>
    <x v="1"/>
    <x v="7"/>
    <n v="2"/>
    <n v="23"/>
    <s v="Armenia"/>
    <x v="2"/>
    <n v="91"/>
    <n v="91"/>
    <x v="2"/>
    <n v="800800"/>
    <n v="345.8"/>
    <n v="8800"/>
  </r>
  <r>
    <n v="14790"/>
    <x v="1"/>
    <x v="2"/>
    <n v="4"/>
    <n v="6"/>
    <s v="Bogotá"/>
    <x v="2"/>
    <n v="278"/>
    <n v="278"/>
    <x v="2"/>
    <n v="2085000"/>
    <n v="695"/>
    <n v="7500"/>
  </r>
  <r>
    <n v="14791"/>
    <x v="1"/>
    <x v="9"/>
    <n v="3"/>
    <n v="25"/>
    <s v="Armenia"/>
    <x v="4"/>
    <n v="57"/>
    <n v="57"/>
    <x v="1"/>
    <n v="399000"/>
    <n v="228"/>
    <n v="7000"/>
  </r>
  <r>
    <n v="14792"/>
    <x v="1"/>
    <x v="11"/>
    <n v="7"/>
    <n v="14"/>
    <s v="Montería"/>
    <x v="3"/>
    <n v="75"/>
    <n v="75"/>
    <x v="1"/>
    <n v="525000"/>
    <n v="300"/>
    <n v="7000"/>
  </r>
  <r>
    <n v="14793"/>
    <x v="1"/>
    <x v="6"/>
    <n v="1"/>
    <n v="4"/>
    <s v="Cali"/>
    <x v="4"/>
    <n v="156"/>
    <n v="156"/>
    <x v="1"/>
    <n v="1092000"/>
    <n v="624"/>
    <n v="7000"/>
  </r>
  <r>
    <n v="14794"/>
    <x v="1"/>
    <x v="9"/>
    <n v="3"/>
    <n v="14"/>
    <s v="Santa Marta"/>
    <x v="4"/>
    <n v="73"/>
    <n v="73"/>
    <x v="3"/>
    <n v="401500"/>
    <n v="255.5"/>
    <n v="5500"/>
  </r>
  <r>
    <n v="14795"/>
    <x v="1"/>
    <x v="8"/>
    <n v="5"/>
    <n v="9"/>
    <s v="Palmira"/>
    <x v="5"/>
    <n v="74"/>
    <n v="74"/>
    <x v="0"/>
    <n v="222000"/>
    <n v="148"/>
    <n v="3000"/>
  </r>
  <r>
    <n v="14796"/>
    <x v="1"/>
    <x v="6"/>
    <n v="1"/>
    <n v="8"/>
    <s v="Palmira"/>
    <x v="4"/>
    <n v="271"/>
    <n v="271"/>
    <x v="0"/>
    <n v="650400"/>
    <n v="379.4"/>
    <n v="2400"/>
  </r>
  <r>
    <n v="14797"/>
    <x v="1"/>
    <x v="11"/>
    <n v="7"/>
    <n v="5"/>
    <s v="Ibagué"/>
    <x v="5"/>
    <n v="211"/>
    <n v="211"/>
    <x v="0"/>
    <n v="506400"/>
    <n v="295.39999999999998"/>
    <n v="2400"/>
  </r>
  <r>
    <n v="14798"/>
    <x v="1"/>
    <x v="7"/>
    <n v="2"/>
    <n v="5"/>
    <s v="Popayán"/>
    <x v="5"/>
    <n v="114"/>
    <n v="114"/>
    <x v="2"/>
    <n v="1003200"/>
    <n v="433.2"/>
    <n v="8800"/>
  </r>
  <r>
    <n v="14799"/>
    <x v="1"/>
    <x v="10"/>
    <n v="6"/>
    <n v="21"/>
    <s v="Popayán"/>
    <x v="5"/>
    <n v="56"/>
    <n v="56"/>
    <x v="3"/>
    <n v="308000"/>
    <n v="196"/>
    <n v="5500"/>
  </r>
  <r>
    <n v="14800"/>
    <x v="1"/>
    <x v="1"/>
    <n v="10"/>
    <n v="10"/>
    <s v="Montería"/>
    <x v="0"/>
    <n v="71"/>
    <n v="71"/>
    <x v="1"/>
    <n v="497000"/>
    <n v="284"/>
    <n v="7000"/>
  </r>
  <r>
    <n v="14801"/>
    <x v="1"/>
    <x v="0"/>
    <n v="11"/>
    <n v="9"/>
    <s v="Armenia"/>
    <x v="0"/>
    <n v="118"/>
    <n v="118"/>
    <x v="1"/>
    <n v="826000"/>
    <n v="472"/>
    <n v="7000"/>
  </r>
  <r>
    <n v="14802"/>
    <x v="1"/>
    <x v="7"/>
    <n v="2"/>
    <n v="29"/>
    <s v="Santa Marta"/>
    <x v="2"/>
    <n v="259"/>
    <n v="259"/>
    <x v="0"/>
    <n v="621600"/>
    <n v="362.6"/>
    <n v="2400"/>
  </r>
  <r>
    <n v="14803"/>
    <x v="1"/>
    <x v="3"/>
    <n v="8"/>
    <n v="7"/>
    <s v="Neiva"/>
    <x v="3"/>
    <n v="85"/>
    <n v="85"/>
    <x v="2"/>
    <n v="748000"/>
    <n v="323"/>
    <n v="8800"/>
  </r>
  <r>
    <n v="14804"/>
    <x v="1"/>
    <x v="0"/>
    <n v="11"/>
    <n v="19"/>
    <s v="Medellín"/>
    <x v="5"/>
    <n v="102"/>
    <n v="102"/>
    <x v="1"/>
    <n v="714000"/>
    <n v="408"/>
    <n v="7000"/>
  </r>
  <r>
    <n v="14805"/>
    <x v="1"/>
    <x v="6"/>
    <n v="1"/>
    <n v="7"/>
    <s v="Barranquilla"/>
    <x v="5"/>
    <n v="116"/>
    <n v="116"/>
    <x v="1"/>
    <n v="812000"/>
    <n v="464"/>
    <n v="7000"/>
  </r>
  <r>
    <n v="14806"/>
    <x v="1"/>
    <x v="0"/>
    <n v="11"/>
    <n v="9"/>
    <s v="Santa Marta"/>
    <x v="0"/>
    <n v="125"/>
    <n v="125"/>
    <x v="1"/>
    <n v="875000"/>
    <n v="500"/>
    <n v="7000"/>
  </r>
  <r>
    <n v="14807"/>
    <x v="1"/>
    <x v="3"/>
    <n v="8"/>
    <n v="11"/>
    <s v="Cartagena"/>
    <x v="4"/>
    <n v="222"/>
    <n v="222"/>
    <x v="0"/>
    <n v="532800"/>
    <n v="310.8"/>
    <n v="2400"/>
  </r>
  <r>
    <n v="14808"/>
    <x v="1"/>
    <x v="8"/>
    <n v="5"/>
    <n v="20"/>
    <s v="Popayán"/>
    <x v="1"/>
    <n v="108"/>
    <n v="108"/>
    <x v="0"/>
    <n v="324000"/>
    <n v="216"/>
    <n v="3000"/>
  </r>
  <r>
    <n v="14809"/>
    <x v="1"/>
    <x v="10"/>
    <n v="6"/>
    <n v="20"/>
    <s v="Palmira"/>
    <x v="3"/>
    <n v="240"/>
    <n v="240"/>
    <x v="2"/>
    <n v="1800000"/>
    <n v="600"/>
    <n v="7500"/>
  </r>
  <r>
    <n v="14810"/>
    <x v="1"/>
    <x v="1"/>
    <n v="10"/>
    <n v="19"/>
    <s v="Cúcuta"/>
    <x v="0"/>
    <n v="95"/>
    <n v="95"/>
    <x v="0"/>
    <n v="285000"/>
    <n v="190"/>
    <n v="3000"/>
  </r>
  <r>
    <n v="14811"/>
    <x v="1"/>
    <x v="10"/>
    <n v="6"/>
    <n v="11"/>
    <s v="Bucaramanga"/>
    <x v="1"/>
    <n v="52"/>
    <n v="52"/>
    <x v="1"/>
    <n v="364000"/>
    <n v="208"/>
    <n v="7000"/>
  </r>
  <r>
    <n v="14812"/>
    <x v="1"/>
    <x v="3"/>
    <n v="8"/>
    <n v="11"/>
    <s v="Cartagena"/>
    <x v="4"/>
    <n v="281"/>
    <n v="281"/>
    <x v="0"/>
    <n v="674400"/>
    <n v="393.4"/>
    <n v="2400"/>
  </r>
  <r>
    <n v="14813"/>
    <x v="1"/>
    <x v="9"/>
    <n v="3"/>
    <n v="10"/>
    <s v="Cúcuta"/>
    <x v="1"/>
    <n v="279"/>
    <n v="279"/>
    <x v="2"/>
    <n v="2092500"/>
    <n v="697.5"/>
    <n v="7500"/>
  </r>
  <r>
    <n v="14814"/>
    <x v="1"/>
    <x v="5"/>
    <n v="9"/>
    <n v="5"/>
    <s v="Popayán"/>
    <x v="2"/>
    <n v="241"/>
    <n v="241"/>
    <x v="2"/>
    <n v="1807500"/>
    <n v="602.5"/>
    <n v="7500"/>
  </r>
  <r>
    <n v="14815"/>
    <x v="1"/>
    <x v="2"/>
    <n v="4"/>
    <n v="16"/>
    <s v="Bogotá"/>
    <x v="4"/>
    <n v="148"/>
    <n v="148"/>
    <x v="1"/>
    <n v="1036000"/>
    <n v="592"/>
    <n v="7000"/>
  </r>
  <r>
    <n v="14816"/>
    <x v="1"/>
    <x v="8"/>
    <n v="5"/>
    <n v="20"/>
    <s v="Pasto"/>
    <x v="5"/>
    <n v="177"/>
    <n v="177"/>
    <x v="1"/>
    <n v="1239000"/>
    <n v="708"/>
    <n v="7000"/>
  </r>
  <r>
    <n v="14817"/>
    <x v="1"/>
    <x v="3"/>
    <n v="8"/>
    <n v="20"/>
    <s v="Villavicencio"/>
    <x v="5"/>
    <n v="282"/>
    <n v="282"/>
    <x v="3"/>
    <n v="1212600"/>
    <n v="648.6"/>
    <n v="4300"/>
  </r>
  <r>
    <n v="14818"/>
    <x v="1"/>
    <x v="4"/>
    <n v="12"/>
    <n v="25"/>
    <s v="Pereira"/>
    <x v="4"/>
    <n v="120"/>
    <n v="120"/>
    <x v="3"/>
    <n v="660000"/>
    <n v="420"/>
    <n v="5500"/>
  </r>
  <r>
    <n v="14819"/>
    <x v="1"/>
    <x v="10"/>
    <n v="6"/>
    <n v="4"/>
    <s v="Popayán"/>
    <x v="5"/>
    <n v="247"/>
    <n v="247"/>
    <x v="2"/>
    <n v="1852500"/>
    <n v="617.5"/>
    <n v="7500"/>
  </r>
  <r>
    <n v="14820"/>
    <x v="1"/>
    <x v="4"/>
    <n v="12"/>
    <n v="9"/>
    <s v="Neiva"/>
    <x v="5"/>
    <n v="85"/>
    <n v="85"/>
    <x v="3"/>
    <n v="467500"/>
    <n v="297.5"/>
    <n v="5500"/>
  </r>
  <r>
    <n v="14821"/>
    <x v="1"/>
    <x v="1"/>
    <n v="10"/>
    <n v="14"/>
    <s v="Medellín"/>
    <x v="2"/>
    <n v="64"/>
    <n v="64"/>
    <x v="0"/>
    <n v="192000"/>
    <n v="128"/>
    <n v="3000"/>
  </r>
  <r>
    <n v="14822"/>
    <x v="1"/>
    <x v="8"/>
    <n v="5"/>
    <n v="2"/>
    <s v="Valledupar"/>
    <x v="2"/>
    <n v="58"/>
    <n v="58"/>
    <x v="3"/>
    <n v="319000"/>
    <n v="203"/>
    <n v="5500"/>
  </r>
  <r>
    <n v="14823"/>
    <x v="1"/>
    <x v="7"/>
    <n v="2"/>
    <n v="10"/>
    <s v="Manizales"/>
    <x v="3"/>
    <n v="256"/>
    <n v="256"/>
    <x v="0"/>
    <n v="614400"/>
    <n v="358.4"/>
    <n v="2400"/>
  </r>
  <r>
    <n v="14824"/>
    <x v="1"/>
    <x v="2"/>
    <n v="4"/>
    <n v="26"/>
    <s v="Santa Marta"/>
    <x v="5"/>
    <n v="66"/>
    <n v="66"/>
    <x v="0"/>
    <n v="198000"/>
    <n v="132"/>
    <n v="3000"/>
  </r>
  <r>
    <n v="14825"/>
    <x v="1"/>
    <x v="3"/>
    <n v="8"/>
    <n v="30"/>
    <s v="Cali"/>
    <x v="4"/>
    <n v="251"/>
    <n v="251"/>
    <x v="0"/>
    <n v="602400"/>
    <n v="351.4"/>
    <n v="2400"/>
  </r>
  <r>
    <n v="14826"/>
    <x v="1"/>
    <x v="5"/>
    <n v="9"/>
    <n v="12"/>
    <s v="Sincelejo"/>
    <x v="2"/>
    <n v="114"/>
    <n v="114"/>
    <x v="1"/>
    <n v="798000"/>
    <n v="456"/>
    <n v="7000"/>
  </r>
  <r>
    <n v="14827"/>
    <x v="1"/>
    <x v="7"/>
    <n v="2"/>
    <n v="12"/>
    <s v="Neiva"/>
    <x v="0"/>
    <n v="102"/>
    <n v="102"/>
    <x v="2"/>
    <n v="897600"/>
    <n v="387.6"/>
    <n v="8800"/>
  </r>
  <r>
    <n v="14828"/>
    <x v="1"/>
    <x v="8"/>
    <n v="5"/>
    <n v="27"/>
    <s v="Sincelejo"/>
    <x v="5"/>
    <n v="83"/>
    <n v="83"/>
    <x v="0"/>
    <n v="249000"/>
    <n v="166"/>
    <n v="3000"/>
  </r>
  <r>
    <n v="14829"/>
    <x v="1"/>
    <x v="0"/>
    <n v="11"/>
    <n v="8"/>
    <s v="Cali"/>
    <x v="2"/>
    <n v="52"/>
    <n v="52"/>
    <x v="1"/>
    <n v="364000"/>
    <n v="208"/>
    <n v="7000"/>
  </r>
  <r>
    <n v="14830"/>
    <x v="1"/>
    <x v="0"/>
    <n v="11"/>
    <n v="11"/>
    <s v="Pereira"/>
    <x v="0"/>
    <n v="275"/>
    <n v="275"/>
    <x v="2"/>
    <n v="2062500"/>
    <n v="687.5"/>
    <n v="7500"/>
  </r>
  <r>
    <n v="14831"/>
    <x v="1"/>
    <x v="5"/>
    <n v="9"/>
    <n v="21"/>
    <s v="Palmira"/>
    <x v="4"/>
    <n v="116"/>
    <n v="116"/>
    <x v="0"/>
    <n v="348000"/>
    <n v="232"/>
    <n v="3000"/>
  </r>
  <r>
    <n v="14832"/>
    <x v="1"/>
    <x v="2"/>
    <n v="4"/>
    <n v="21"/>
    <s v="Cúcuta"/>
    <x v="3"/>
    <n v="160"/>
    <n v="160"/>
    <x v="1"/>
    <n v="1120000"/>
    <n v="640"/>
    <n v="7000"/>
  </r>
  <r>
    <n v="14833"/>
    <x v="1"/>
    <x v="4"/>
    <n v="12"/>
    <n v="19"/>
    <s v="Armenia"/>
    <x v="4"/>
    <n v="137"/>
    <n v="137"/>
    <x v="1"/>
    <n v="959000"/>
    <n v="548"/>
    <n v="7000"/>
  </r>
  <r>
    <n v="14834"/>
    <x v="1"/>
    <x v="3"/>
    <n v="8"/>
    <n v="7"/>
    <s v="Cali"/>
    <x v="0"/>
    <n v="257"/>
    <n v="257"/>
    <x v="0"/>
    <n v="616800"/>
    <n v="359.8"/>
    <n v="2400"/>
  </r>
  <r>
    <n v="14835"/>
    <x v="1"/>
    <x v="7"/>
    <n v="2"/>
    <n v="14"/>
    <s v="Sincelejo"/>
    <x v="0"/>
    <n v="174"/>
    <n v="174"/>
    <x v="1"/>
    <n v="1218000"/>
    <n v="696"/>
    <n v="7000"/>
  </r>
  <r>
    <n v="14836"/>
    <x v="1"/>
    <x v="5"/>
    <n v="9"/>
    <n v="8"/>
    <s v="Manizales"/>
    <x v="5"/>
    <n v="72"/>
    <n v="72"/>
    <x v="3"/>
    <n v="396000"/>
    <n v="252"/>
    <n v="5500"/>
  </r>
  <r>
    <n v="14837"/>
    <x v="1"/>
    <x v="7"/>
    <n v="2"/>
    <n v="1"/>
    <s v="Bucaramanga"/>
    <x v="4"/>
    <n v="78"/>
    <n v="78"/>
    <x v="1"/>
    <n v="546000"/>
    <n v="312"/>
    <n v="7000"/>
  </r>
  <r>
    <n v="14838"/>
    <x v="1"/>
    <x v="4"/>
    <n v="12"/>
    <n v="9"/>
    <s v="Neiva"/>
    <x v="3"/>
    <n v="246"/>
    <n v="246"/>
    <x v="2"/>
    <n v="1845000"/>
    <n v="615"/>
    <n v="7500"/>
  </r>
  <r>
    <n v="14839"/>
    <x v="1"/>
    <x v="7"/>
    <n v="2"/>
    <n v="3"/>
    <s v="Santa Marta"/>
    <x v="0"/>
    <n v="255"/>
    <n v="255"/>
    <x v="0"/>
    <n v="612000"/>
    <n v="357"/>
    <n v="2400"/>
  </r>
  <r>
    <n v="14840"/>
    <x v="1"/>
    <x v="3"/>
    <n v="8"/>
    <n v="14"/>
    <s v="Pasto"/>
    <x v="4"/>
    <n v="109"/>
    <n v="109"/>
    <x v="2"/>
    <n v="959200"/>
    <n v="414.2"/>
    <n v="8800"/>
  </r>
  <r>
    <n v="14841"/>
    <x v="1"/>
    <x v="9"/>
    <n v="3"/>
    <n v="13"/>
    <s v="Cali"/>
    <x v="3"/>
    <n v="56"/>
    <n v="56"/>
    <x v="0"/>
    <n v="168000"/>
    <n v="112"/>
    <n v="3000"/>
  </r>
  <r>
    <n v="14842"/>
    <x v="1"/>
    <x v="1"/>
    <n v="10"/>
    <n v="9"/>
    <s v="Bucaramanga"/>
    <x v="5"/>
    <n v="114"/>
    <n v="114"/>
    <x v="3"/>
    <n v="627000"/>
    <n v="399"/>
    <n v="5500"/>
  </r>
  <r>
    <n v="14843"/>
    <x v="1"/>
    <x v="2"/>
    <n v="4"/>
    <n v="25"/>
    <s v="Valledupar"/>
    <x v="1"/>
    <n v="76"/>
    <n v="76"/>
    <x v="0"/>
    <n v="228000"/>
    <n v="152"/>
    <n v="3000"/>
  </r>
  <r>
    <n v="14844"/>
    <x v="1"/>
    <x v="8"/>
    <n v="5"/>
    <n v="3"/>
    <s v="Pereira"/>
    <x v="3"/>
    <n v="50"/>
    <n v="50"/>
    <x v="3"/>
    <n v="275000"/>
    <n v="175"/>
    <n v="5500"/>
  </r>
  <r>
    <n v="14845"/>
    <x v="1"/>
    <x v="2"/>
    <n v="4"/>
    <n v="21"/>
    <s v="Cartagena"/>
    <x v="4"/>
    <n v="137"/>
    <n v="137"/>
    <x v="1"/>
    <n v="959000"/>
    <n v="548"/>
    <n v="7000"/>
  </r>
  <r>
    <n v="14846"/>
    <x v="1"/>
    <x v="0"/>
    <n v="11"/>
    <n v="2"/>
    <s v="Cali"/>
    <x v="3"/>
    <n v="242"/>
    <n v="242"/>
    <x v="2"/>
    <n v="1815000"/>
    <n v="605"/>
    <n v="7500"/>
  </r>
  <r>
    <n v="14847"/>
    <x v="1"/>
    <x v="11"/>
    <n v="7"/>
    <n v="2"/>
    <s v="Valledupar"/>
    <x v="5"/>
    <n v="86"/>
    <n v="86"/>
    <x v="2"/>
    <n v="756800"/>
    <n v="326.8"/>
    <n v="8800"/>
  </r>
  <r>
    <n v="14848"/>
    <x v="1"/>
    <x v="9"/>
    <n v="3"/>
    <n v="8"/>
    <s v="Neiva"/>
    <x v="0"/>
    <n v="73"/>
    <n v="73"/>
    <x v="3"/>
    <n v="401500"/>
    <n v="255.5"/>
    <n v="5500"/>
  </r>
  <r>
    <n v="14849"/>
    <x v="1"/>
    <x v="6"/>
    <n v="1"/>
    <n v="29"/>
    <s v="Barranquilla"/>
    <x v="3"/>
    <n v="128"/>
    <n v="128"/>
    <x v="1"/>
    <n v="896000"/>
    <n v="512"/>
    <n v="7000"/>
  </r>
  <r>
    <n v="14850"/>
    <x v="1"/>
    <x v="2"/>
    <n v="4"/>
    <n v="7"/>
    <s v="Palmira"/>
    <x v="3"/>
    <n v="268"/>
    <n v="268"/>
    <x v="2"/>
    <n v="2010000"/>
    <n v="670"/>
    <n v="7500"/>
  </r>
  <r>
    <n v="14851"/>
    <x v="1"/>
    <x v="6"/>
    <n v="1"/>
    <n v="12"/>
    <s v="Santa Marta"/>
    <x v="2"/>
    <n v="68"/>
    <n v="68"/>
    <x v="1"/>
    <n v="476000"/>
    <n v="272"/>
    <n v="7000"/>
  </r>
  <r>
    <n v="14852"/>
    <x v="1"/>
    <x v="5"/>
    <n v="9"/>
    <n v="13"/>
    <s v="Ibagué"/>
    <x v="3"/>
    <n v="86"/>
    <n v="86"/>
    <x v="0"/>
    <n v="258000"/>
    <n v="172"/>
    <n v="3000"/>
  </r>
  <r>
    <n v="14853"/>
    <x v="1"/>
    <x v="8"/>
    <n v="5"/>
    <n v="9"/>
    <s v="Cali"/>
    <x v="2"/>
    <n v="66"/>
    <n v="66"/>
    <x v="1"/>
    <n v="462000"/>
    <n v="264"/>
    <n v="7000"/>
  </r>
  <r>
    <n v="14854"/>
    <x v="1"/>
    <x v="2"/>
    <n v="4"/>
    <n v="19"/>
    <s v="Bucaramanga"/>
    <x v="4"/>
    <n v="173"/>
    <n v="173"/>
    <x v="1"/>
    <n v="1211000"/>
    <n v="692"/>
    <n v="7000"/>
  </r>
  <r>
    <n v="14855"/>
    <x v="1"/>
    <x v="9"/>
    <n v="3"/>
    <n v="19"/>
    <s v="Popayán"/>
    <x v="4"/>
    <n v="52"/>
    <n v="52"/>
    <x v="3"/>
    <n v="286000"/>
    <n v="182"/>
    <n v="5500"/>
  </r>
  <r>
    <n v="14856"/>
    <x v="1"/>
    <x v="5"/>
    <n v="9"/>
    <n v="18"/>
    <s v="Pereira"/>
    <x v="0"/>
    <n v="110"/>
    <n v="110"/>
    <x v="3"/>
    <n v="605000"/>
    <n v="385"/>
    <n v="5500"/>
  </r>
  <r>
    <n v="14857"/>
    <x v="1"/>
    <x v="1"/>
    <n v="10"/>
    <n v="6"/>
    <s v="Santa Marta"/>
    <x v="0"/>
    <n v="97"/>
    <n v="97"/>
    <x v="1"/>
    <n v="679000"/>
    <n v="388"/>
    <n v="7000"/>
  </r>
  <r>
    <n v="14858"/>
    <x v="1"/>
    <x v="3"/>
    <n v="8"/>
    <n v="1"/>
    <s v="Pasto"/>
    <x v="5"/>
    <n v="102"/>
    <n v="102"/>
    <x v="2"/>
    <n v="897600"/>
    <n v="387.6"/>
    <n v="8800"/>
  </r>
  <r>
    <n v="14859"/>
    <x v="1"/>
    <x v="9"/>
    <n v="3"/>
    <n v="21"/>
    <s v="Palmira"/>
    <x v="3"/>
    <n v="147"/>
    <n v="147"/>
    <x v="1"/>
    <n v="1029000"/>
    <n v="588"/>
    <n v="7000"/>
  </r>
  <r>
    <n v="14860"/>
    <x v="1"/>
    <x v="4"/>
    <n v="12"/>
    <n v="4"/>
    <s v="Pasto"/>
    <x v="2"/>
    <n v="67"/>
    <n v="67"/>
    <x v="3"/>
    <n v="368500"/>
    <n v="234.5"/>
    <n v="5500"/>
  </r>
  <r>
    <n v="14861"/>
    <x v="1"/>
    <x v="11"/>
    <n v="7"/>
    <n v="5"/>
    <s v="Neiva"/>
    <x v="0"/>
    <n v="237"/>
    <n v="237"/>
    <x v="3"/>
    <n v="1019100"/>
    <n v="545.1"/>
    <n v="4300"/>
  </r>
  <r>
    <n v="14862"/>
    <x v="1"/>
    <x v="11"/>
    <n v="7"/>
    <n v="7"/>
    <s v="Neiva"/>
    <x v="0"/>
    <n v="271"/>
    <n v="271"/>
    <x v="0"/>
    <n v="650400"/>
    <n v="379.4"/>
    <n v="2400"/>
  </r>
  <r>
    <n v="14863"/>
    <x v="1"/>
    <x v="3"/>
    <n v="8"/>
    <n v="17"/>
    <s v="Cali"/>
    <x v="2"/>
    <n v="73"/>
    <n v="73"/>
    <x v="1"/>
    <n v="511000"/>
    <n v="292"/>
    <n v="7000"/>
  </r>
  <r>
    <n v="14864"/>
    <x v="1"/>
    <x v="1"/>
    <n v="10"/>
    <n v="23"/>
    <s v="Cali"/>
    <x v="2"/>
    <n v="70"/>
    <n v="70"/>
    <x v="0"/>
    <n v="210000"/>
    <n v="140"/>
    <n v="3000"/>
  </r>
  <r>
    <n v="14865"/>
    <x v="1"/>
    <x v="5"/>
    <n v="9"/>
    <n v="30"/>
    <s v="Medellín"/>
    <x v="2"/>
    <n v="66"/>
    <n v="66"/>
    <x v="3"/>
    <n v="363000"/>
    <n v="231"/>
    <n v="5500"/>
  </r>
  <r>
    <n v="14866"/>
    <x v="1"/>
    <x v="1"/>
    <n v="10"/>
    <n v="30"/>
    <s v="Villavicencio"/>
    <x v="3"/>
    <n v="86"/>
    <n v="86"/>
    <x v="3"/>
    <n v="473000"/>
    <n v="301"/>
    <n v="5500"/>
  </r>
  <r>
    <n v="14867"/>
    <x v="1"/>
    <x v="1"/>
    <n v="10"/>
    <n v="28"/>
    <s v="Pereira"/>
    <x v="4"/>
    <n v="52"/>
    <n v="52"/>
    <x v="1"/>
    <n v="364000"/>
    <n v="208"/>
    <n v="7000"/>
  </r>
  <r>
    <n v="14868"/>
    <x v="1"/>
    <x v="9"/>
    <n v="3"/>
    <n v="12"/>
    <s v="Popayán"/>
    <x v="5"/>
    <n v="248"/>
    <n v="248"/>
    <x v="2"/>
    <n v="1860000"/>
    <n v="620"/>
    <n v="7500"/>
  </r>
  <r>
    <n v="14869"/>
    <x v="1"/>
    <x v="3"/>
    <n v="8"/>
    <n v="19"/>
    <s v="Santa Marta"/>
    <x v="5"/>
    <n v="291"/>
    <n v="291"/>
    <x v="3"/>
    <n v="1251300"/>
    <n v="669.3"/>
    <n v="4300"/>
  </r>
  <r>
    <n v="14870"/>
    <x v="1"/>
    <x v="6"/>
    <n v="1"/>
    <n v="6"/>
    <s v="Villavicencio"/>
    <x v="5"/>
    <n v="210"/>
    <n v="210"/>
    <x v="0"/>
    <n v="504000"/>
    <n v="294"/>
    <n v="2400"/>
  </r>
  <r>
    <n v="14871"/>
    <x v="1"/>
    <x v="0"/>
    <n v="11"/>
    <n v="9"/>
    <s v="Cúcuta"/>
    <x v="0"/>
    <n v="61"/>
    <n v="61"/>
    <x v="3"/>
    <n v="335500"/>
    <n v="213.5"/>
    <n v="5500"/>
  </r>
  <r>
    <n v="14872"/>
    <x v="1"/>
    <x v="3"/>
    <n v="8"/>
    <n v="12"/>
    <s v="Cali"/>
    <x v="4"/>
    <n v="203"/>
    <n v="203"/>
    <x v="3"/>
    <n v="872900"/>
    <n v="466.9"/>
    <n v="4300"/>
  </r>
  <r>
    <n v="14873"/>
    <x v="1"/>
    <x v="11"/>
    <n v="7"/>
    <n v="23"/>
    <s v="Pasto"/>
    <x v="4"/>
    <n v="55"/>
    <n v="55"/>
    <x v="1"/>
    <n v="385000"/>
    <n v="220"/>
    <n v="7000"/>
  </r>
  <r>
    <n v="14874"/>
    <x v="1"/>
    <x v="7"/>
    <n v="2"/>
    <n v="16"/>
    <s v="Manizales"/>
    <x v="2"/>
    <n v="283"/>
    <n v="283"/>
    <x v="3"/>
    <n v="1216900"/>
    <n v="650.9"/>
    <n v="4300"/>
  </r>
  <r>
    <n v="14875"/>
    <x v="1"/>
    <x v="1"/>
    <n v="10"/>
    <n v="3"/>
    <s v="Montería"/>
    <x v="1"/>
    <n v="232"/>
    <n v="232"/>
    <x v="2"/>
    <n v="1740000"/>
    <n v="580"/>
    <n v="7500"/>
  </r>
  <r>
    <n v="14876"/>
    <x v="1"/>
    <x v="4"/>
    <n v="12"/>
    <n v="13"/>
    <s v="Santa Marta"/>
    <x v="4"/>
    <n v="104"/>
    <n v="104"/>
    <x v="0"/>
    <n v="312000"/>
    <n v="208"/>
    <n v="3000"/>
  </r>
  <r>
    <n v="14877"/>
    <x v="1"/>
    <x v="6"/>
    <n v="1"/>
    <n v="22"/>
    <s v="Barranquilla"/>
    <x v="4"/>
    <n v="207"/>
    <n v="207"/>
    <x v="3"/>
    <n v="890100"/>
    <n v="476.1"/>
    <n v="4300"/>
  </r>
  <r>
    <n v="14878"/>
    <x v="1"/>
    <x v="0"/>
    <n v="11"/>
    <n v="1"/>
    <s v="Palmira"/>
    <x v="0"/>
    <n v="108"/>
    <n v="108"/>
    <x v="0"/>
    <n v="324000"/>
    <n v="216"/>
    <n v="3000"/>
  </r>
  <r>
    <n v="14879"/>
    <x v="1"/>
    <x v="9"/>
    <n v="3"/>
    <n v="3"/>
    <s v="Ibagué"/>
    <x v="1"/>
    <n v="118"/>
    <n v="118"/>
    <x v="3"/>
    <n v="649000"/>
    <n v="413"/>
    <n v="5500"/>
  </r>
  <r>
    <n v="14880"/>
    <x v="1"/>
    <x v="0"/>
    <n v="11"/>
    <n v="1"/>
    <s v="Armenia"/>
    <x v="2"/>
    <n v="102"/>
    <n v="102"/>
    <x v="3"/>
    <n v="561000"/>
    <n v="357"/>
    <n v="5500"/>
  </r>
  <r>
    <n v="14881"/>
    <x v="1"/>
    <x v="4"/>
    <n v="12"/>
    <n v="19"/>
    <s v="Pasto"/>
    <x v="5"/>
    <n v="67"/>
    <n v="67"/>
    <x v="3"/>
    <n v="368500"/>
    <n v="234.5"/>
    <n v="5500"/>
  </r>
  <r>
    <n v="14882"/>
    <x v="1"/>
    <x v="11"/>
    <n v="7"/>
    <n v="15"/>
    <s v="Armenia"/>
    <x v="3"/>
    <n v="112"/>
    <n v="112"/>
    <x v="1"/>
    <n v="784000"/>
    <n v="448"/>
    <n v="7000"/>
  </r>
  <r>
    <n v="14883"/>
    <x v="1"/>
    <x v="5"/>
    <n v="9"/>
    <n v="29"/>
    <s v="Barranquilla"/>
    <x v="1"/>
    <n v="112"/>
    <n v="112"/>
    <x v="1"/>
    <n v="784000"/>
    <n v="448"/>
    <n v="7000"/>
  </r>
  <r>
    <n v="14884"/>
    <x v="1"/>
    <x v="9"/>
    <n v="3"/>
    <n v="4"/>
    <s v="Popayán"/>
    <x v="5"/>
    <n v="274"/>
    <n v="274"/>
    <x v="2"/>
    <n v="2055000"/>
    <n v="685"/>
    <n v="7500"/>
  </r>
  <r>
    <n v="14885"/>
    <x v="1"/>
    <x v="2"/>
    <n v="4"/>
    <n v="19"/>
    <s v="Ibagué"/>
    <x v="4"/>
    <n v="79"/>
    <n v="79"/>
    <x v="0"/>
    <n v="237000"/>
    <n v="158"/>
    <n v="3000"/>
  </r>
  <r>
    <n v="14886"/>
    <x v="1"/>
    <x v="4"/>
    <n v="12"/>
    <n v="10"/>
    <s v="Barranquilla"/>
    <x v="1"/>
    <n v="171"/>
    <n v="171"/>
    <x v="1"/>
    <n v="1197000"/>
    <n v="684"/>
    <n v="7000"/>
  </r>
  <r>
    <n v="14887"/>
    <x v="1"/>
    <x v="7"/>
    <n v="2"/>
    <n v="4"/>
    <s v="Armenia"/>
    <x v="5"/>
    <n v="115"/>
    <n v="115"/>
    <x v="2"/>
    <n v="1012000"/>
    <n v="437"/>
    <n v="8800"/>
  </r>
  <r>
    <n v="14888"/>
    <x v="1"/>
    <x v="8"/>
    <n v="5"/>
    <n v="20"/>
    <s v="Barranquilla"/>
    <x v="4"/>
    <n v="174"/>
    <n v="174"/>
    <x v="1"/>
    <n v="1218000"/>
    <n v="696"/>
    <n v="7000"/>
  </r>
  <r>
    <n v="14889"/>
    <x v="1"/>
    <x v="0"/>
    <n v="11"/>
    <n v="8"/>
    <s v="Armenia"/>
    <x v="1"/>
    <n v="84"/>
    <n v="84"/>
    <x v="0"/>
    <n v="252000"/>
    <n v="168"/>
    <n v="3000"/>
  </r>
  <r>
    <n v="14890"/>
    <x v="1"/>
    <x v="2"/>
    <n v="4"/>
    <n v="1"/>
    <s v="Neiva"/>
    <x v="4"/>
    <n v="228"/>
    <n v="228"/>
    <x v="2"/>
    <n v="1710000"/>
    <n v="570"/>
    <n v="7500"/>
  </r>
  <r>
    <n v="14891"/>
    <x v="1"/>
    <x v="5"/>
    <n v="9"/>
    <n v="14"/>
    <s v="Cartagena"/>
    <x v="3"/>
    <n v="103"/>
    <n v="103"/>
    <x v="0"/>
    <n v="309000"/>
    <n v="206"/>
    <n v="3000"/>
  </r>
  <r>
    <n v="14892"/>
    <x v="1"/>
    <x v="0"/>
    <n v="11"/>
    <n v="9"/>
    <s v="Cúcuta"/>
    <x v="2"/>
    <n v="64"/>
    <n v="64"/>
    <x v="3"/>
    <n v="352000"/>
    <n v="224"/>
    <n v="5500"/>
  </r>
  <r>
    <n v="14893"/>
    <x v="1"/>
    <x v="7"/>
    <n v="2"/>
    <n v="25"/>
    <s v="Medellín"/>
    <x v="5"/>
    <n v="151"/>
    <n v="151"/>
    <x v="1"/>
    <n v="1057000"/>
    <n v="604"/>
    <n v="7000"/>
  </r>
  <r>
    <n v="14894"/>
    <x v="1"/>
    <x v="5"/>
    <n v="9"/>
    <n v="22"/>
    <s v="Sincelejo"/>
    <x v="2"/>
    <n v="177"/>
    <n v="177"/>
    <x v="1"/>
    <n v="1239000"/>
    <n v="708"/>
    <n v="7000"/>
  </r>
  <r>
    <n v="14895"/>
    <x v="1"/>
    <x v="11"/>
    <n v="7"/>
    <n v="29"/>
    <s v="Ibagué"/>
    <x v="0"/>
    <n v="237"/>
    <n v="237"/>
    <x v="3"/>
    <n v="1019100"/>
    <n v="545.1"/>
    <n v="4300"/>
  </r>
  <r>
    <n v="14896"/>
    <x v="1"/>
    <x v="11"/>
    <n v="7"/>
    <n v="5"/>
    <s v="Bucaramanga"/>
    <x v="0"/>
    <n v="265"/>
    <n v="265"/>
    <x v="3"/>
    <n v="1139500"/>
    <n v="609.5"/>
    <n v="4300"/>
  </r>
  <r>
    <n v="14897"/>
    <x v="1"/>
    <x v="5"/>
    <n v="9"/>
    <n v="7"/>
    <s v="Medellín"/>
    <x v="5"/>
    <n v="57"/>
    <n v="57"/>
    <x v="0"/>
    <n v="171000"/>
    <n v="114"/>
    <n v="3000"/>
  </r>
  <r>
    <n v="14898"/>
    <x v="1"/>
    <x v="5"/>
    <n v="9"/>
    <n v="14"/>
    <s v="Cali"/>
    <x v="5"/>
    <n v="71"/>
    <n v="71"/>
    <x v="3"/>
    <n v="390500"/>
    <n v="248.5"/>
    <n v="5500"/>
  </r>
  <r>
    <n v="14899"/>
    <x v="1"/>
    <x v="1"/>
    <n v="10"/>
    <n v="21"/>
    <s v="Pasto"/>
    <x v="1"/>
    <n v="107"/>
    <n v="107"/>
    <x v="1"/>
    <n v="749000"/>
    <n v="428"/>
    <n v="7000"/>
  </r>
  <r>
    <n v="14900"/>
    <x v="1"/>
    <x v="4"/>
    <n v="12"/>
    <n v="3"/>
    <s v="Popayán"/>
    <x v="2"/>
    <n v="60"/>
    <n v="60"/>
    <x v="0"/>
    <n v="180000"/>
    <n v="120"/>
    <n v="3000"/>
  </r>
  <r>
    <n v="14901"/>
    <x v="1"/>
    <x v="5"/>
    <n v="9"/>
    <n v="10"/>
    <s v="Villavicencio"/>
    <x v="2"/>
    <n v="279"/>
    <n v="279"/>
    <x v="2"/>
    <n v="2092500"/>
    <n v="697.5"/>
    <n v="7500"/>
  </r>
  <r>
    <n v="14902"/>
    <x v="1"/>
    <x v="8"/>
    <n v="5"/>
    <n v="2"/>
    <s v="Cartagena"/>
    <x v="3"/>
    <n v="137"/>
    <n v="137"/>
    <x v="1"/>
    <n v="959000"/>
    <n v="548"/>
    <n v="7000"/>
  </r>
  <r>
    <n v="14903"/>
    <x v="1"/>
    <x v="10"/>
    <n v="6"/>
    <n v="29"/>
    <s v="Santa Marta"/>
    <x v="2"/>
    <n v="80"/>
    <n v="80"/>
    <x v="0"/>
    <n v="240000"/>
    <n v="160"/>
    <n v="3000"/>
  </r>
  <r>
    <n v="14904"/>
    <x v="1"/>
    <x v="1"/>
    <n v="10"/>
    <n v="3"/>
    <s v="Pasto"/>
    <x v="3"/>
    <n v="99"/>
    <n v="99"/>
    <x v="3"/>
    <n v="544500"/>
    <n v="346.5"/>
    <n v="5500"/>
  </r>
  <r>
    <n v="14905"/>
    <x v="1"/>
    <x v="5"/>
    <n v="9"/>
    <n v="25"/>
    <s v="Montería"/>
    <x v="0"/>
    <n v="65"/>
    <n v="65"/>
    <x v="1"/>
    <n v="455000"/>
    <n v="260"/>
    <n v="7000"/>
  </r>
  <r>
    <n v="14906"/>
    <x v="1"/>
    <x v="9"/>
    <n v="3"/>
    <n v="29"/>
    <s v="Neiva"/>
    <x v="5"/>
    <n v="106"/>
    <n v="106"/>
    <x v="0"/>
    <n v="318000"/>
    <n v="212"/>
    <n v="3000"/>
  </r>
  <r>
    <n v="14907"/>
    <x v="1"/>
    <x v="1"/>
    <n v="10"/>
    <n v="13"/>
    <s v="Armenia"/>
    <x v="1"/>
    <n v="58"/>
    <n v="58"/>
    <x v="0"/>
    <n v="174000"/>
    <n v="116"/>
    <n v="3000"/>
  </r>
  <r>
    <n v="14908"/>
    <x v="1"/>
    <x v="5"/>
    <n v="9"/>
    <n v="6"/>
    <s v="Ibagué"/>
    <x v="0"/>
    <n v="54"/>
    <n v="54"/>
    <x v="3"/>
    <n v="297000"/>
    <n v="189"/>
    <n v="5500"/>
  </r>
  <r>
    <n v="14909"/>
    <x v="1"/>
    <x v="10"/>
    <n v="6"/>
    <n v="27"/>
    <s v="Santa Marta"/>
    <x v="0"/>
    <n v="85"/>
    <n v="85"/>
    <x v="0"/>
    <n v="255000"/>
    <n v="170"/>
    <n v="3000"/>
  </r>
  <r>
    <n v="14910"/>
    <x v="1"/>
    <x v="8"/>
    <n v="5"/>
    <n v="25"/>
    <s v="Palmira"/>
    <x v="3"/>
    <n v="144"/>
    <n v="144"/>
    <x v="1"/>
    <n v="1008000"/>
    <n v="576"/>
    <n v="7000"/>
  </r>
  <r>
    <n v="14911"/>
    <x v="1"/>
    <x v="3"/>
    <n v="8"/>
    <n v="14"/>
    <s v="Santa Marta"/>
    <x v="5"/>
    <n v="80"/>
    <n v="80"/>
    <x v="2"/>
    <n v="704000"/>
    <n v="304"/>
    <n v="8800"/>
  </r>
  <r>
    <n v="14912"/>
    <x v="1"/>
    <x v="8"/>
    <n v="5"/>
    <n v="11"/>
    <s v="Pasto"/>
    <x v="0"/>
    <n v="81"/>
    <n v="81"/>
    <x v="3"/>
    <n v="445500"/>
    <n v="283.5"/>
    <n v="5500"/>
  </r>
  <r>
    <n v="14913"/>
    <x v="1"/>
    <x v="6"/>
    <n v="1"/>
    <n v="26"/>
    <s v="Medellín"/>
    <x v="3"/>
    <n v="116"/>
    <n v="116"/>
    <x v="2"/>
    <n v="1020800"/>
    <n v="440.8"/>
    <n v="8800"/>
  </r>
  <r>
    <n v="14914"/>
    <x v="1"/>
    <x v="0"/>
    <n v="11"/>
    <n v="13"/>
    <s v="Montería"/>
    <x v="0"/>
    <n v="109"/>
    <n v="109"/>
    <x v="3"/>
    <n v="599500"/>
    <n v="381.5"/>
    <n v="5500"/>
  </r>
  <r>
    <n v="14915"/>
    <x v="1"/>
    <x v="5"/>
    <n v="9"/>
    <n v="24"/>
    <s v="Montería"/>
    <x v="4"/>
    <n v="75"/>
    <n v="75"/>
    <x v="0"/>
    <n v="225000"/>
    <n v="150"/>
    <n v="3000"/>
  </r>
  <r>
    <n v="14916"/>
    <x v="1"/>
    <x v="7"/>
    <n v="2"/>
    <n v="21"/>
    <s v="Cúcuta"/>
    <x v="5"/>
    <n v="210"/>
    <n v="210"/>
    <x v="0"/>
    <n v="504000"/>
    <n v="294"/>
    <n v="2400"/>
  </r>
  <r>
    <n v="14917"/>
    <x v="1"/>
    <x v="0"/>
    <n v="11"/>
    <n v="16"/>
    <s v="Montería"/>
    <x v="5"/>
    <n v="108"/>
    <n v="108"/>
    <x v="1"/>
    <n v="756000"/>
    <n v="432"/>
    <n v="7000"/>
  </r>
  <r>
    <n v="14918"/>
    <x v="1"/>
    <x v="1"/>
    <n v="10"/>
    <n v="24"/>
    <s v="Barranquilla"/>
    <x v="5"/>
    <n v="282"/>
    <n v="282"/>
    <x v="2"/>
    <n v="2115000"/>
    <n v="705"/>
    <n v="7500"/>
  </r>
  <r>
    <n v="14919"/>
    <x v="1"/>
    <x v="5"/>
    <n v="9"/>
    <n v="5"/>
    <s v="Villavicencio"/>
    <x v="5"/>
    <n v="69"/>
    <n v="69"/>
    <x v="1"/>
    <n v="483000"/>
    <n v="276"/>
    <n v="7000"/>
  </r>
  <r>
    <n v="14920"/>
    <x v="1"/>
    <x v="0"/>
    <n v="11"/>
    <n v="20"/>
    <s v="Palmira"/>
    <x v="0"/>
    <n v="110"/>
    <n v="110"/>
    <x v="1"/>
    <n v="770000"/>
    <n v="440"/>
    <n v="7000"/>
  </r>
  <r>
    <n v="14921"/>
    <x v="1"/>
    <x v="6"/>
    <n v="1"/>
    <n v="9"/>
    <s v="Santa Marta"/>
    <x v="2"/>
    <n v="69"/>
    <n v="69"/>
    <x v="2"/>
    <n v="607200"/>
    <n v="262.2"/>
    <n v="8800"/>
  </r>
  <r>
    <n v="14922"/>
    <x v="1"/>
    <x v="7"/>
    <n v="2"/>
    <n v="19"/>
    <s v="Manizales"/>
    <x v="0"/>
    <n v="204"/>
    <n v="204"/>
    <x v="0"/>
    <n v="489600"/>
    <n v="285.60000000000002"/>
    <n v="2400"/>
  </r>
  <r>
    <n v="14923"/>
    <x v="1"/>
    <x v="7"/>
    <n v="2"/>
    <n v="1"/>
    <s v="Palmira"/>
    <x v="0"/>
    <n v="58"/>
    <n v="58"/>
    <x v="1"/>
    <n v="406000"/>
    <n v="232"/>
    <n v="7000"/>
  </r>
  <r>
    <n v="14924"/>
    <x v="1"/>
    <x v="4"/>
    <n v="12"/>
    <n v="21"/>
    <s v="Cali"/>
    <x v="0"/>
    <n v="298"/>
    <n v="298"/>
    <x v="2"/>
    <n v="2235000"/>
    <n v="745"/>
    <n v="7500"/>
  </r>
  <r>
    <n v="14925"/>
    <x v="1"/>
    <x v="4"/>
    <n v="12"/>
    <n v="24"/>
    <s v="Cúcuta"/>
    <x v="1"/>
    <n v="267"/>
    <n v="267"/>
    <x v="2"/>
    <n v="2002500"/>
    <n v="667.5"/>
    <n v="7500"/>
  </r>
  <r>
    <n v="14926"/>
    <x v="1"/>
    <x v="8"/>
    <n v="5"/>
    <n v="28"/>
    <s v="Popayán"/>
    <x v="0"/>
    <n v="209"/>
    <n v="209"/>
    <x v="2"/>
    <n v="1567500"/>
    <n v="522.5"/>
    <n v="7500"/>
  </r>
  <r>
    <n v="14927"/>
    <x v="1"/>
    <x v="8"/>
    <n v="5"/>
    <n v="28"/>
    <s v="Manizales"/>
    <x v="0"/>
    <n v="93"/>
    <n v="93"/>
    <x v="0"/>
    <n v="279000"/>
    <n v="186"/>
    <n v="3000"/>
  </r>
  <r>
    <n v="14928"/>
    <x v="1"/>
    <x v="3"/>
    <n v="8"/>
    <n v="11"/>
    <s v="Armenia"/>
    <x v="1"/>
    <n v="105"/>
    <n v="105"/>
    <x v="1"/>
    <n v="735000"/>
    <n v="420"/>
    <n v="7000"/>
  </r>
  <r>
    <n v="14929"/>
    <x v="1"/>
    <x v="3"/>
    <n v="8"/>
    <n v="5"/>
    <s v="Barranquilla"/>
    <x v="4"/>
    <n v="136"/>
    <n v="136"/>
    <x v="1"/>
    <n v="952000"/>
    <n v="544"/>
    <n v="7000"/>
  </r>
  <r>
    <n v="14930"/>
    <x v="1"/>
    <x v="8"/>
    <n v="5"/>
    <n v="8"/>
    <s v="Barranquilla"/>
    <x v="5"/>
    <n v="138"/>
    <n v="138"/>
    <x v="1"/>
    <n v="966000"/>
    <n v="552"/>
    <n v="7000"/>
  </r>
  <r>
    <n v="14931"/>
    <x v="1"/>
    <x v="11"/>
    <n v="7"/>
    <n v="22"/>
    <s v="Bogotá"/>
    <x v="3"/>
    <n v="69"/>
    <n v="69"/>
    <x v="1"/>
    <n v="483000"/>
    <n v="276"/>
    <n v="7000"/>
  </r>
  <r>
    <n v="14932"/>
    <x v="1"/>
    <x v="1"/>
    <n v="10"/>
    <n v="4"/>
    <s v="Cúcuta"/>
    <x v="1"/>
    <n v="89"/>
    <n v="89"/>
    <x v="0"/>
    <n v="267000"/>
    <n v="178"/>
    <n v="3000"/>
  </r>
  <r>
    <n v="14933"/>
    <x v="1"/>
    <x v="10"/>
    <n v="6"/>
    <n v="7"/>
    <s v="Montería"/>
    <x v="0"/>
    <n v="102"/>
    <n v="102"/>
    <x v="3"/>
    <n v="561000"/>
    <n v="357"/>
    <n v="5500"/>
  </r>
  <r>
    <n v="14934"/>
    <x v="1"/>
    <x v="10"/>
    <n v="6"/>
    <n v="15"/>
    <s v="Valledupar"/>
    <x v="2"/>
    <n v="70"/>
    <n v="70"/>
    <x v="1"/>
    <n v="490000"/>
    <n v="280"/>
    <n v="7000"/>
  </r>
  <r>
    <n v="14935"/>
    <x v="1"/>
    <x v="1"/>
    <n v="10"/>
    <n v="14"/>
    <s v="Pasto"/>
    <x v="2"/>
    <n v="161"/>
    <n v="161"/>
    <x v="1"/>
    <n v="1127000"/>
    <n v="644"/>
    <n v="7000"/>
  </r>
  <r>
    <n v="14936"/>
    <x v="1"/>
    <x v="4"/>
    <n v="12"/>
    <n v="11"/>
    <s v="Ibagué"/>
    <x v="0"/>
    <n v="95"/>
    <n v="95"/>
    <x v="0"/>
    <n v="285000"/>
    <n v="190"/>
    <n v="3000"/>
  </r>
  <r>
    <n v="14937"/>
    <x v="1"/>
    <x v="7"/>
    <n v="2"/>
    <n v="23"/>
    <s v="Neiva"/>
    <x v="1"/>
    <n v="289"/>
    <n v="289"/>
    <x v="3"/>
    <n v="1242700"/>
    <n v="664.7"/>
    <n v="4300"/>
  </r>
  <r>
    <n v="14938"/>
    <x v="1"/>
    <x v="1"/>
    <n v="10"/>
    <n v="16"/>
    <s v="Bogotá"/>
    <x v="2"/>
    <n v="67"/>
    <n v="67"/>
    <x v="1"/>
    <n v="469000"/>
    <n v="268"/>
    <n v="7000"/>
  </r>
  <r>
    <n v="14939"/>
    <x v="1"/>
    <x v="9"/>
    <n v="3"/>
    <n v="29"/>
    <s v="Barranquilla"/>
    <x v="3"/>
    <n v="172"/>
    <n v="172"/>
    <x v="1"/>
    <n v="1204000"/>
    <n v="688"/>
    <n v="7000"/>
  </r>
  <r>
    <n v="14940"/>
    <x v="1"/>
    <x v="7"/>
    <n v="2"/>
    <n v="29"/>
    <s v="Cartagena"/>
    <x v="4"/>
    <n v="80"/>
    <n v="80"/>
    <x v="2"/>
    <n v="704000"/>
    <n v="304"/>
    <n v="8800"/>
  </r>
  <r>
    <n v="14941"/>
    <x v="1"/>
    <x v="11"/>
    <n v="7"/>
    <n v="11"/>
    <s v="Cúcuta"/>
    <x v="2"/>
    <n v="72"/>
    <n v="72"/>
    <x v="2"/>
    <n v="633600"/>
    <n v="273.60000000000002"/>
    <n v="8800"/>
  </r>
  <r>
    <n v="14942"/>
    <x v="1"/>
    <x v="3"/>
    <n v="8"/>
    <n v="4"/>
    <s v="Armenia"/>
    <x v="2"/>
    <n v="85"/>
    <n v="85"/>
    <x v="2"/>
    <n v="748000"/>
    <n v="323"/>
    <n v="8800"/>
  </r>
  <r>
    <n v="14943"/>
    <x v="1"/>
    <x v="3"/>
    <n v="8"/>
    <n v="30"/>
    <s v="Santa Marta"/>
    <x v="4"/>
    <n v="295"/>
    <n v="295"/>
    <x v="3"/>
    <n v="1268500"/>
    <n v="678.5"/>
    <n v="4300"/>
  </r>
  <r>
    <n v="14944"/>
    <x v="1"/>
    <x v="1"/>
    <n v="10"/>
    <n v="24"/>
    <s v="Palmira"/>
    <x v="3"/>
    <n v="110"/>
    <n v="110"/>
    <x v="3"/>
    <n v="605000"/>
    <n v="385"/>
    <n v="5500"/>
  </r>
  <r>
    <n v="14945"/>
    <x v="1"/>
    <x v="9"/>
    <n v="3"/>
    <n v="2"/>
    <s v="Valledupar"/>
    <x v="4"/>
    <n v="96"/>
    <n v="96"/>
    <x v="0"/>
    <n v="288000"/>
    <n v="192"/>
    <n v="3000"/>
  </r>
  <r>
    <n v="14946"/>
    <x v="1"/>
    <x v="5"/>
    <n v="9"/>
    <n v="18"/>
    <s v="Neiva"/>
    <x v="4"/>
    <n v="293"/>
    <n v="293"/>
    <x v="2"/>
    <n v="2197500"/>
    <n v="732.5"/>
    <n v="7500"/>
  </r>
  <r>
    <n v="14947"/>
    <x v="1"/>
    <x v="4"/>
    <n v="12"/>
    <n v="14"/>
    <s v="Palmira"/>
    <x v="1"/>
    <n v="140"/>
    <n v="140"/>
    <x v="1"/>
    <n v="980000"/>
    <n v="560"/>
    <n v="7000"/>
  </r>
  <r>
    <n v="14948"/>
    <x v="1"/>
    <x v="9"/>
    <n v="3"/>
    <n v="30"/>
    <s v="Bogotá"/>
    <x v="1"/>
    <n v="87"/>
    <n v="87"/>
    <x v="1"/>
    <n v="609000"/>
    <n v="348"/>
    <n v="7000"/>
  </r>
  <r>
    <n v="14949"/>
    <x v="1"/>
    <x v="8"/>
    <n v="5"/>
    <n v="27"/>
    <s v="Popayán"/>
    <x v="0"/>
    <n v="121"/>
    <n v="121"/>
    <x v="1"/>
    <n v="847000"/>
    <n v="484"/>
    <n v="7000"/>
  </r>
  <r>
    <n v="14950"/>
    <x v="1"/>
    <x v="0"/>
    <n v="11"/>
    <n v="28"/>
    <s v="Sincelejo"/>
    <x v="2"/>
    <n v="173"/>
    <n v="173"/>
    <x v="1"/>
    <n v="1211000"/>
    <n v="692"/>
    <n v="7000"/>
  </r>
  <r>
    <n v="14951"/>
    <x v="1"/>
    <x v="6"/>
    <n v="1"/>
    <n v="23"/>
    <s v="Pasto"/>
    <x v="0"/>
    <n v="286"/>
    <n v="286"/>
    <x v="3"/>
    <n v="1229800"/>
    <n v="657.8"/>
    <n v="4300"/>
  </r>
  <r>
    <n v="14952"/>
    <x v="1"/>
    <x v="2"/>
    <n v="4"/>
    <n v="11"/>
    <s v="Medellín"/>
    <x v="1"/>
    <n v="228"/>
    <n v="228"/>
    <x v="2"/>
    <n v="1710000"/>
    <n v="570"/>
    <n v="7500"/>
  </r>
  <r>
    <n v="14953"/>
    <x v="1"/>
    <x v="11"/>
    <n v="7"/>
    <n v="2"/>
    <s v="Cúcuta"/>
    <x v="0"/>
    <n v="60"/>
    <n v="60"/>
    <x v="1"/>
    <n v="420000"/>
    <n v="240"/>
    <n v="7000"/>
  </r>
  <r>
    <n v="14954"/>
    <x v="1"/>
    <x v="7"/>
    <n v="2"/>
    <n v="16"/>
    <s v="Neiva"/>
    <x v="5"/>
    <n v="86"/>
    <n v="86"/>
    <x v="1"/>
    <n v="602000"/>
    <n v="344"/>
    <n v="7000"/>
  </r>
  <r>
    <n v="14955"/>
    <x v="1"/>
    <x v="5"/>
    <n v="9"/>
    <n v="28"/>
    <s v="Neiva"/>
    <x v="5"/>
    <n v="78"/>
    <n v="78"/>
    <x v="0"/>
    <n v="234000"/>
    <n v="156"/>
    <n v="3000"/>
  </r>
  <r>
    <n v="14956"/>
    <x v="1"/>
    <x v="2"/>
    <n v="4"/>
    <n v="11"/>
    <s v="Pasto"/>
    <x v="4"/>
    <n v="71"/>
    <n v="71"/>
    <x v="3"/>
    <n v="390500"/>
    <n v="248.5"/>
    <n v="5500"/>
  </r>
  <r>
    <n v="14957"/>
    <x v="1"/>
    <x v="1"/>
    <n v="10"/>
    <n v="11"/>
    <s v="Medellín"/>
    <x v="0"/>
    <n v="145"/>
    <n v="145"/>
    <x v="1"/>
    <n v="1015000"/>
    <n v="580"/>
    <n v="7000"/>
  </r>
  <r>
    <n v="14958"/>
    <x v="1"/>
    <x v="6"/>
    <n v="1"/>
    <n v="7"/>
    <s v="Cali"/>
    <x v="1"/>
    <n v="107"/>
    <n v="107"/>
    <x v="2"/>
    <n v="941600"/>
    <n v="406.6"/>
    <n v="8800"/>
  </r>
  <r>
    <n v="14959"/>
    <x v="1"/>
    <x v="1"/>
    <n v="10"/>
    <n v="9"/>
    <s v="Santa Marta"/>
    <x v="2"/>
    <n v="83"/>
    <n v="83"/>
    <x v="3"/>
    <n v="456500"/>
    <n v="290.5"/>
    <n v="5500"/>
  </r>
  <r>
    <n v="14960"/>
    <x v="1"/>
    <x v="10"/>
    <n v="6"/>
    <n v="30"/>
    <s v="Medellín"/>
    <x v="4"/>
    <n v="288"/>
    <n v="288"/>
    <x v="2"/>
    <n v="2160000"/>
    <n v="720"/>
    <n v="7500"/>
  </r>
  <r>
    <n v="14961"/>
    <x v="1"/>
    <x v="9"/>
    <n v="3"/>
    <n v="30"/>
    <s v="Cartagena"/>
    <x v="2"/>
    <n v="102"/>
    <n v="102"/>
    <x v="3"/>
    <n v="561000"/>
    <n v="357"/>
    <n v="5500"/>
  </r>
  <r>
    <n v="14962"/>
    <x v="1"/>
    <x v="8"/>
    <n v="5"/>
    <n v="27"/>
    <s v="Barranquilla"/>
    <x v="2"/>
    <n v="117"/>
    <n v="117"/>
    <x v="3"/>
    <n v="643500"/>
    <n v="409.5"/>
    <n v="5500"/>
  </r>
  <r>
    <n v="14963"/>
    <x v="1"/>
    <x v="11"/>
    <n v="7"/>
    <n v="18"/>
    <s v="Sincelejo"/>
    <x v="4"/>
    <n v="212"/>
    <n v="212"/>
    <x v="0"/>
    <n v="508800"/>
    <n v="296.8"/>
    <n v="2400"/>
  </r>
  <r>
    <n v="14964"/>
    <x v="1"/>
    <x v="9"/>
    <n v="3"/>
    <n v="30"/>
    <s v="Cúcuta"/>
    <x v="5"/>
    <n v="167"/>
    <n v="167"/>
    <x v="1"/>
    <n v="1169000"/>
    <n v="668"/>
    <n v="7000"/>
  </r>
  <r>
    <n v="14965"/>
    <x v="1"/>
    <x v="9"/>
    <n v="3"/>
    <n v="17"/>
    <s v="Pereira"/>
    <x v="0"/>
    <n v="110"/>
    <n v="110"/>
    <x v="0"/>
    <n v="330000"/>
    <n v="220"/>
    <n v="3000"/>
  </r>
  <r>
    <n v="14966"/>
    <x v="1"/>
    <x v="0"/>
    <n v="11"/>
    <n v="28"/>
    <s v="Bogotá"/>
    <x v="3"/>
    <n v="55"/>
    <n v="55"/>
    <x v="3"/>
    <n v="302500"/>
    <n v="192.5"/>
    <n v="5500"/>
  </r>
  <r>
    <n v="14967"/>
    <x v="1"/>
    <x v="7"/>
    <n v="2"/>
    <n v="14"/>
    <s v="Cali"/>
    <x v="3"/>
    <n v="270"/>
    <n v="270"/>
    <x v="3"/>
    <n v="1161000"/>
    <n v="621"/>
    <n v="4300"/>
  </r>
  <r>
    <n v="14968"/>
    <x v="1"/>
    <x v="5"/>
    <n v="9"/>
    <n v="22"/>
    <s v="Bucaramanga"/>
    <x v="0"/>
    <n v="102"/>
    <n v="102"/>
    <x v="3"/>
    <n v="561000"/>
    <n v="357"/>
    <n v="5500"/>
  </r>
  <r>
    <n v="14969"/>
    <x v="1"/>
    <x v="7"/>
    <n v="2"/>
    <n v="27"/>
    <s v="Sincelejo"/>
    <x v="3"/>
    <n v="225"/>
    <n v="225"/>
    <x v="0"/>
    <n v="540000"/>
    <n v="315"/>
    <n v="2400"/>
  </r>
  <r>
    <n v="14970"/>
    <x v="1"/>
    <x v="11"/>
    <n v="7"/>
    <n v="12"/>
    <s v="Manizales"/>
    <x v="3"/>
    <n v="272"/>
    <n v="272"/>
    <x v="0"/>
    <n v="652800"/>
    <n v="380.8"/>
    <n v="2400"/>
  </r>
  <r>
    <n v="14971"/>
    <x v="1"/>
    <x v="9"/>
    <n v="3"/>
    <n v="16"/>
    <s v="Villavicencio"/>
    <x v="2"/>
    <n v="65"/>
    <n v="65"/>
    <x v="1"/>
    <n v="455000"/>
    <n v="260"/>
    <n v="7000"/>
  </r>
  <r>
    <n v="14972"/>
    <x v="1"/>
    <x v="5"/>
    <n v="9"/>
    <n v="6"/>
    <s v="Popayán"/>
    <x v="2"/>
    <n v="81"/>
    <n v="81"/>
    <x v="0"/>
    <n v="243000"/>
    <n v="162"/>
    <n v="3000"/>
  </r>
  <r>
    <n v="14973"/>
    <x v="1"/>
    <x v="8"/>
    <n v="5"/>
    <n v="5"/>
    <s v="Bucaramanga"/>
    <x v="1"/>
    <n v="95"/>
    <n v="95"/>
    <x v="0"/>
    <n v="285000"/>
    <n v="190"/>
    <n v="3000"/>
  </r>
  <r>
    <n v="14974"/>
    <x v="1"/>
    <x v="5"/>
    <n v="9"/>
    <n v="25"/>
    <s v="Pasto"/>
    <x v="1"/>
    <n v="93"/>
    <n v="93"/>
    <x v="0"/>
    <n v="279000"/>
    <n v="186"/>
    <n v="3000"/>
  </r>
  <r>
    <n v="14975"/>
    <x v="1"/>
    <x v="0"/>
    <n v="11"/>
    <n v="9"/>
    <s v="Medellín"/>
    <x v="0"/>
    <n v="81"/>
    <n v="81"/>
    <x v="3"/>
    <n v="445500"/>
    <n v="283.5"/>
    <n v="5500"/>
  </r>
  <r>
    <n v="14976"/>
    <x v="1"/>
    <x v="9"/>
    <n v="3"/>
    <n v="16"/>
    <s v="Cali"/>
    <x v="0"/>
    <n v="73"/>
    <n v="73"/>
    <x v="0"/>
    <n v="219000"/>
    <n v="146"/>
    <n v="3000"/>
  </r>
  <r>
    <n v="14977"/>
    <x v="1"/>
    <x v="10"/>
    <n v="6"/>
    <n v="30"/>
    <s v="Cartagena"/>
    <x v="4"/>
    <n v="161"/>
    <n v="161"/>
    <x v="1"/>
    <n v="1127000"/>
    <n v="644"/>
    <n v="7000"/>
  </r>
  <r>
    <n v="14978"/>
    <x v="1"/>
    <x v="3"/>
    <n v="8"/>
    <n v="16"/>
    <s v="Ibagué"/>
    <x v="4"/>
    <n v="120"/>
    <n v="120"/>
    <x v="2"/>
    <n v="1056000"/>
    <n v="456"/>
    <n v="8800"/>
  </r>
  <r>
    <n v="14979"/>
    <x v="1"/>
    <x v="2"/>
    <n v="4"/>
    <n v="18"/>
    <s v="Neiva"/>
    <x v="2"/>
    <n v="83"/>
    <n v="83"/>
    <x v="3"/>
    <n v="456500"/>
    <n v="290.5"/>
    <n v="5500"/>
  </r>
  <r>
    <n v="14980"/>
    <x v="1"/>
    <x v="5"/>
    <n v="9"/>
    <n v="22"/>
    <s v="Sincelejo"/>
    <x v="4"/>
    <n v="276"/>
    <n v="276"/>
    <x v="2"/>
    <n v="2070000"/>
    <n v="690"/>
    <n v="7500"/>
  </r>
  <r>
    <n v="14981"/>
    <x v="1"/>
    <x v="11"/>
    <n v="7"/>
    <n v="2"/>
    <s v="Medellín"/>
    <x v="2"/>
    <n v="275"/>
    <n v="275"/>
    <x v="3"/>
    <n v="1182500"/>
    <n v="632.5"/>
    <n v="4300"/>
  </r>
  <r>
    <n v="14982"/>
    <x v="1"/>
    <x v="11"/>
    <n v="7"/>
    <n v="27"/>
    <s v="Montería"/>
    <x v="1"/>
    <n v="230"/>
    <n v="230"/>
    <x v="3"/>
    <n v="989000"/>
    <n v="529"/>
    <n v="4300"/>
  </r>
  <r>
    <n v="14983"/>
    <x v="1"/>
    <x v="8"/>
    <n v="5"/>
    <n v="6"/>
    <s v="Santa Marta"/>
    <x v="1"/>
    <n v="100"/>
    <n v="100"/>
    <x v="0"/>
    <n v="300000"/>
    <n v="200"/>
    <n v="3000"/>
  </r>
  <r>
    <n v="14984"/>
    <x v="1"/>
    <x v="8"/>
    <n v="5"/>
    <n v="22"/>
    <s v="Neiva"/>
    <x v="0"/>
    <n v="104"/>
    <n v="104"/>
    <x v="0"/>
    <n v="312000"/>
    <n v="208"/>
    <n v="3000"/>
  </r>
  <r>
    <n v="14985"/>
    <x v="1"/>
    <x v="5"/>
    <n v="9"/>
    <n v="26"/>
    <s v="Armenia"/>
    <x v="3"/>
    <n v="91"/>
    <n v="91"/>
    <x v="1"/>
    <n v="637000"/>
    <n v="364"/>
    <n v="7000"/>
  </r>
  <r>
    <n v="14986"/>
    <x v="1"/>
    <x v="6"/>
    <n v="1"/>
    <n v="3"/>
    <s v="Barranquilla"/>
    <x v="1"/>
    <n v="56"/>
    <n v="56"/>
    <x v="1"/>
    <n v="392000"/>
    <n v="224"/>
    <n v="7000"/>
  </r>
  <r>
    <n v="14987"/>
    <x v="1"/>
    <x v="1"/>
    <n v="10"/>
    <n v="19"/>
    <s v="Neiva"/>
    <x v="5"/>
    <n v="153"/>
    <n v="153"/>
    <x v="1"/>
    <n v="1071000"/>
    <n v="612"/>
    <n v="7000"/>
  </r>
  <r>
    <n v="14988"/>
    <x v="1"/>
    <x v="6"/>
    <n v="1"/>
    <n v="10"/>
    <s v="Pasto"/>
    <x v="2"/>
    <n v="53"/>
    <n v="53"/>
    <x v="2"/>
    <n v="466400"/>
    <n v="201.4"/>
    <n v="8800"/>
  </r>
  <r>
    <n v="14989"/>
    <x v="1"/>
    <x v="7"/>
    <n v="2"/>
    <n v="26"/>
    <s v="Pasto"/>
    <x v="4"/>
    <n v="175"/>
    <n v="175"/>
    <x v="1"/>
    <n v="1225000"/>
    <n v="700"/>
    <n v="7000"/>
  </r>
  <r>
    <n v="14990"/>
    <x v="1"/>
    <x v="9"/>
    <n v="3"/>
    <n v="8"/>
    <s v="Ibagué"/>
    <x v="1"/>
    <n v="63"/>
    <n v="63"/>
    <x v="0"/>
    <n v="189000"/>
    <n v="126"/>
    <n v="3000"/>
  </r>
  <r>
    <n v="14991"/>
    <x v="1"/>
    <x v="7"/>
    <n v="2"/>
    <n v="11"/>
    <s v="Pasto"/>
    <x v="2"/>
    <n v="296"/>
    <n v="296"/>
    <x v="0"/>
    <n v="710400"/>
    <n v="414.4"/>
    <n v="2400"/>
  </r>
  <r>
    <n v="14992"/>
    <x v="1"/>
    <x v="2"/>
    <n v="4"/>
    <n v="15"/>
    <s v="Sincelejo"/>
    <x v="5"/>
    <n v="83"/>
    <n v="83"/>
    <x v="3"/>
    <n v="456500"/>
    <n v="290.5"/>
    <n v="5500"/>
  </r>
  <r>
    <n v="14993"/>
    <x v="1"/>
    <x v="0"/>
    <n v="11"/>
    <n v="10"/>
    <s v="Pasto"/>
    <x v="2"/>
    <n v="94"/>
    <n v="94"/>
    <x v="3"/>
    <n v="517000"/>
    <n v="329"/>
    <n v="5500"/>
  </r>
  <r>
    <n v="14994"/>
    <x v="1"/>
    <x v="0"/>
    <n v="11"/>
    <n v="27"/>
    <s v="Bogotá"/>
    <x v="4"/>
    <n v="238"/>
    <n v="238"/>
    <x v="2"/>
    <n v="1785000"/>
    <n v="595"/>
    <n v="7500"/>
  </r>
  <r>
    <n v="14995"/>
    <x v="1"/>
    <x v="0"/>
    <n v="11"/>
    <n v="26"/>
    <s v="Popayán"/>
    <x v="5"/>
    <n v="73"/>
    <n v="73"/>
    <x v="0"/>
    <n v="219000"/>
    <n v="146"/>
    <n v="3000"/>
  </r>
  <r>
    <n v="14996"/>
    <x v="1"/>
    <x v="10"/>
    <n v="6"/>
    <n v="25"/>
    <s v="Neiva"/>
    <x v="2"/>
    <n v="67"/>
    <n v="67"/>
    <x v="0"/>
    <n v="201000"/>
    <n v="134"/>
    <n v="3000"/>
  </r>
  <r>
    <n v="14997"/>
    <x v="1"/>
    <x v="6"/>
    <n v="1"/>
    <n v="3"/>
    <s v="Pasto"/>
    <x v="1"/>
    <n v="213"/>
    <n v="213"/>
    <x v="0"/>
    <n v="511200"/>
    <n v="298.2"/>
    <n v="2400"/>
  </r>
  <r>
    <n v="14998"/>
    <x v="1"/>
    <x v="0"/>
    <n v="11"/>
    <n v="15"/>
    <s v="Villavicencio"/>
    <x v="0"/>
    <n v="102"/>
    <n v="102"/>
    <x v="0"/>
    <n v="306000"/>
    <n v="204"/>
    <n v="3000"/>
  </r>
  <r>
    <n v="14999"/>
    <x v="1"/>
    <x v="8"/>
    <n v="5"/>
    <n v="17"/>
    <s v="Pasto"/>
    <x v="1"/>
    <n v="73"/>
    <n v="73"/>
    <x v="0"/>
    <n v="219000"/>
    <n v="146"/>
    <n v="3000"/>
  </r>
  <r>
    <n v="15000"/>
    <x v="1"/>
    <x v="6"/>
    <n v="1"/>
    <n v="4"/>
    <s v="Barranquilla"/>
    <x v="0"/>
    <n v="98"/>
    <n v="98"/>
    <x v="2"/>
    <n v="862400"/>
    <n v="372.4"/>
    <n v="8800"/>
  </r>
  <r>
    <n v="15001"/>
    <x v="1"/>
    <x v="9"/>
    <n v="3"/>
    <n v="2"/>
    <s v="Montería"/>
    <x v="3"/>
    <n v="76"/>
    <n v="76"/>
    <x v="0"/>
    <n v="228000"/>
    <n v="152"/>
    <n v="3000"/>
  </r>
  <r>
    <n v="15002"/>
    <x v="1"/>
    <x v="5"/>
    <n v="9"/>
    <n v="3"/>
    <s v="Sincelejo"/>
    <x v="3"/>
    <n v="62"/>
    <n v="62"/>
    <x v="0"/>
    <n v="186000"/>
    <n v="124"/>
    <n v="3000"/>
  </r>
  <r>
    <n v="15003"/>
    <x v="1"/>
    <x v="0"/>
    <n v="11"/>
    <n v="21"/>
    <s v="Cúcuta"/>
    <x v="3"/>
    <n v="284"/>
    <n v="284"/>
    <x v="2"/>
    <n v="2130000"/>
    <n v="710"/>
    <n v="7500"/>
  </r>
  <r>
    <n v="15004"/>
    <x v="1"/>
    <x v="6"/>
    <n v="1"/>
    <n v="16"/>
    <s v="Santa Marta"/>
    <x v="3"/>
    <n v="201"/>
    <n v="201"/>
    <x v="0"/>
    <n v="482400"/>
    <n v="281.39999999999998"/>
    <n v="2400"/>
  </r>
  <r>
    <n v="15005"/>
    <x v="1"/>
    <x v="6"/>
    <n v="1"/>
    <n v="9"/>
    <s v="Pereira"/>
    <x v="0"/>
    <n v="254"/>
    <n v="254"/>
    <x v="3"/>
    <n v="1092200"/>
    <n v="584.20000000000005"/>
    <n v="4300"/>
  </r>
  <r>
    <n v="15006"/>
    <x v="1"/>
    <x v="10"/>
    <n v="6"/>
    <n v="21"/>
    <s v="Montería"/>
    <x v="0"/>
    <n v="126"/>
    <n v="126"/>
    <x v="1"/>
    <n v="882000"/>
    <n v="504"/>
    <n v="7000"/>
  </r>
  <r>
    <n v="15007"/>
    <x v="1"/>
    <x v="1"/>
    <n v="10"/>
    <n v="4"/>
    <s v="Ibagué"/>
    <x v="1"/>
    <n v="70"/>
    <n v="70"/>
    <x v="0"/>
    <n v="210000"/>
    <n v="140"/>
    <n v="3000"/>
  </r>
  <r>
    <n v="15008"/>
    <x v="1"/>
    <x v="2"/>
    <n v="4"/>
    <n v="22"/>
    <s v="Cali"/>
    <x v="3"/>
    <n v="84"/>
    <n v="84"/>
    <x v="0"/>
    <n v="252000"/>
    <n v="168"/>
    <n v="3000"/>
  </r>
  <r>
    <n v="15009"/>
    <x v="1"/>
    <x v="1"/>
    <n v="10"/>
    <n v="25"/>
    <s v="Cartagena"/>
    <x v="5"/>
    <n v="63"/>
    <n v="63"/>
    <x v="0"/>
    <n v="189000"/>
    <n v="126"/>
    <n v="3000"/>
  </r>
  <r>
    <n v="15010"/>
    <x v="1"/>
    <x v="0"/>
    <n v="11"/>
    <n v="6"/>
    <s v="Cali"/>
    <x v="2"/>
    <n v="292"/>
    <n v="292"/>
    <x v="2"/>
    <n v="2190000"/>
    <n v="730"/>
    <n v="7500"/>
  </r>
  <r>
    <n v="15011"/>
    <x v="1"/>
    <x v="6"/>
    <n v="1"/>
    <n v="13"/>
    <s v="Cali"/>
    <x v="4"/>
    <n v="127"/>
    <n v="127"/>
    <x v="1"/>
    <n v="889000"/>
    <n v="508"/>
    <n v="7000"/>
  </r>
  <r>
    <n v="15012"/>
    <x v="1"/>
    <x v="4"/>
    <n v="12"/>
    <n v="19"/>
    <s v="Bucaramanga"/>
    <x v="1"/>
    <n v="106"/>
    <n v="106"/>
    <x v="1"/>
    <n v="742000"/>
    <n v="424"/>
    <n v="7000"/>
  </r>
  <r>
    <n v="15013"/>
    <x v="1"/>
    <x v="0"/>
    <n v="11"/>
    <n v="5"/>
    <s v="Popayán"/>
    <x v="4"/>
    <n v="95"/>
    <n v="95"/>
    <x v="1"/>
    <n v="665000"/>
    <n v="380"/>
    <n v="7000"/>
  </r>
  <r>
    <n v="15014"/>
    <x v="1"/>
    <x v="5"/>
    <n v="9"/>
    <n v="8"/>
    <s v="Bucaramanga"/>
    <x v="0"/>
    <n v="89"/>
    <n v="89"/>
    <x v="0"/>
    <n v="267000"/>
    <n v="178"/>
    <n v="3000"/>
  </r>
  <r>
    <n v="15015"/>
    <x v="1"/>
    <x v="10"/>
    <n v="6"/>
    <n v="28"/>
    <s v="Sincelejo"/>
    <x v="5"/>
    <n v="64"/>
    <n v="64"/>
    <x v="3"/>
    <n v="352000"/>
    <n v="224"/>
    <n v="5500"/>
  </r>
  <r>
    <n v="15016"/>
    <x v="1"/>
    <x v="11"/>
    <n v="7"/>
    <n v="22"/>
    <s v="Popayán"/>
    <x v="3"/>
    <n v="212"/>
    <n v="212"/>
    <x v="3"/>
    <n v="911600"/>
    <n v="487.6"/>
    <n v="4300"/>
  </r>
  <r>
    <n v="15017"/>
    <x v="1"/>
    <x v="7"/>
    <n v="2"/>
    <n v="7"/>
    <s v="Ibagué"/>
    <x v="3"/>
    <n v="155"/>
    <n v="155"/>
    <x v="1"/>
    <n v="1085000"/>
    <n v="620"/>
    <n v="7000"/>
  </r>
  <r>
    <n v="15018"/>
    <x v="1"/>
    <x v="11"/>
    <n v="7"/>
    <n v="26"/>
    <s v="Montería"/>
    <x v="4"/>
    <n v="72"/>
    <n v="72"/>
    <x v="2"/>
    <n v="633600"/>
    <n v="273.60000000000002"/>
    <n v="8800"/>
  </r>
  <r>
    <n v="15019"/>
    <x v="1"/>
    <x v="10"/>
    <n v="6"/>
    <n v="20"/>
    <s v="Bogotá"/>
    <x v="4"/>
    <n v="76"/>
    <n v="76"/>
    <x v="3"/>
    <n v="418000"/>
    <n v="266"/>
    <n v="5500"/>
  </r>
  <r>
    <n v="15020"/>
    <x v="1"/>
    <x v="9"/>
    <n v="3"/>
    <n v="14"/>
    <s v="Armenia"/>
    <x v="0"/>
    <n v="67"/>
    <n v="67"/>
    <x v="1"/>
    <n v="469000"/>
    <n v="268"/>
    <n v="7000"/>
  </r>
  <r>
    <n v="15021"/>
    <x v="1"/>
    <x v="5"/>
    <n v="9"/>
    <n v="4"/>
    <s v="Pasto"/>
    <x v="5"/>
    <n v="130"/>
    <n v="130"/>
    <x v="1"/>
    <n v="910000"/>
    <n v="520"/>
    <n v="7000"/>
  </r>
  <r>
    <n v="15022"/>
    <x v="1"/>
    <x v="4"/>
    <n v="12"/>
    <n v="2"/>
    <s v="Sincelejo"/>
    <x v="0"/>
    <n v="105"/>
    <n v="105"/>
    <x v="3"/>
    <n v="577500"/>
    <n v="367.5"/>
    <n v="5500"/>
  </r>
  <r>
    <n v="15023"/>
    <x v="1"/>
    <x v="5"/>
    <n v="9"/>
    <n v="1"/>
    <s v="Santa Marta"/>
    <x v="2"/>
    <n v="201"/>
    <n v="201"/>
    <x v="2"/>
    <n v="1507500"/>
    <n v="502.5"/>
    <n v="7500"/>
  </r>
  <r>
    <n v="15024"/>
    <x v="1"/>
    <x v="11"/>
    <n v="7"/>
    <n v="20"/>
    <s v="Popayán"/>
    <x v="5"/>
    <n v="80"/>
    <n v="80"/>
    <x v="1"/>
    <n v="560000"/>
    <n v="320"/>
    <n v="7000"/>
  </r>
  <r>
    <n v="15025"/>
    <x v="1"/>
    <x v="5"/>
    <n v="9"/>
    <n v="26"/>
    <s v="Ibagué"/>
    <x v="3"/>
    <n v="88"/>
    <n v="88"/>
    <x v="3"/>
    <n v="484000"/>
    <n v="308"/>
    <n v="5500"/>
  </r>
  <r>
    <n v="15026"/>
    <x v="1"/>
    <x v="2"/>
    <n v="4"/>
    <n v="29"/>
    <s v="Medellín"/>
    <x v="1"/>
    <n v="288"/>
    <n v="288"/>
    <x v="2"/>
    <n v="2160000"/>
    <n v="720"/>
    <n v="7500"/>
  </r>
  <r>
    <n v="15027"/>
    <x v="1"/>
    <x v="1"/>
    <n v="10"/>
    <n v="3"/>
    <s v="Bogotá"/>
    <x v="0"/>
    <n v="82"/>
    <n v="82"/>
    <x v="3"/>
    <n v="451000"/>
    <n v="287"/>
    <n v="5500"/>
  </r>
  <r>
    <n v="15028"/>
    <x v="1"/>
    <x v="10"/>
    <n v="6"/>
    <n v="29"/>
    <s v="Sincelejo"/>
    <x v="0"/>
    <n v="116"/>
    <n v="116"/>
    <x v="3"/>
    <n v="638000"/>
    <n v="406"/>
    <n v="5500"/>
  </r>
  <r>
    <n v="15029"/>
    <x v="1"/>
    <x v="11"/>
    <n v="7"/>
    <n v="26"/>
    <s v="Santa Marta"/>
    <x v="4"/>
    <n v="295"/>
    <n v="295"/>
    <x v="3"/>
    <n v="1268500"/>
    <n v="678.5"/>
    <n v="4300"/>
  </r>
  <r>
    <n v="15030"/>
    <x v="1"/>
    <x v="9"/>
    <n v="3"/>
    <n v="20"/>
    <s v="Santa Marta"/>
    <x v="5"/>
    <n v="73"/>
    <n v="73"/>
    <x v="3"/>
    <n v="401500"/>
    <n v="255.5"/>
    <n v="5500"/>
  </r>
  <r>
    <n v="15031"/>
    <x v="1"/>
    <x v="11"/>
    <n v="7"/>
    <n v="19"/>
    <s v="Ibagué"/>
    <x v="0"/>
    <n v="90"/>
    <n v="90"/>
    <x v="1"/>
    <n v="630000"/>
    <n v="360"/>
    <n v="7000"/>
  </r>
  <r>
    <n v="15032"/>
    <x v="1"/>
    <x v="10"/>
    <n v="6"/>
    <n v="24"/>
    <s v="Valledupar"/>
    <x v="2"/>
    <n v="203"/>
    <n v="203"/>
    <x v="2"/>
    <n v="1522500"/>
    <n v="507.5"/>
    <n v="7500"/>
  </r>
  <r>
    <n v="15033"/>
    <x v="1"/>
    <x v="3"/>
    <n v="8"/>
    <n v="24"/>
    <s v="Pereira"/>
    <x v="0"/>
    <n v="53"/>
    <n v="53"/>
    <x v="1"/>
    <n v="371000"/>
    <n v="212"/>
    <n v="7000"/>
  </r>
  <r>
    <n v="15034"/>
    <x v="1"/>
    <x v="9"/>
    <n v="3"/>
    <n v="8"/>
    <s v="Santa Marta"/>
    <x v="0"/>
    <n v="52"/>
    <n v="52"/>
    <x v="1"/>
    <n v="364000"/>
    <n v="208"/>
    <n v="7000"/>
  </r>
  <r>
    <n v="15035"/>
    <x v="1"/>
    <x v="11"/>
    <n v="7"/>
    <n v="10"/>
    <s v="Montería"/>
    <x v="0"/>
    <n v="72"/>
    <n v="72"/>
    <x v="2"/>
    <n v="633600"/>
    <n v="273.60000000000002"/>
    <n v="8800"/>
  </r>
  <r>
    <n v="15036"/>
    <x v="1"/>
    <x v="5"/>
    <n v="9"/>
    <n v="4"/>
    <s v="Valledupar"/>
    <x v="0"/>
    <n v="173"/>
    <n v="173"/>
    <x v="1"/>
    <n v="1211000"/>
    <n v="692"/>
    <n v="7000"/>
  </r>
  <r>
    <n v="15037"/>
    <x v="1"/>
    <x v="4"/>
    <n v="12"/>
    <n v="19"/>
    <s v="Barranquilla"/>
    <x v="2"/>
    <n v="92"/>
    <n v="92"/>
    <x v="3"/>
    <n v="506000"/>
    <n v="322"/>
    <n v="5500"/>
  </r>
  <r>
    <n v="15038"/>
    <x v="1"/>
    <x v="3"/>
    <n v="8"/>
    <n v="13"/>
    <s v="Cartagena"/>
    <x v="4"/>
    <n v="243"/>
    <n v="243"/>
    <x v="3"/>
    <n v="1044900"/>
    <n v="558.9"/>
    <n v="4300"/>
  </r>
  <r>
    <n v="15039"/>
    <x v="1"/>
    <x v="10"/>
    <n v="6"/>
    <n v="29"/>
    <s v="Cartagena"/>
    <x v="5"/>
    <n v="113"/>
    <n v="113"/>
    <x v="1"/>
    <n v="791000"/>
    <n v="452"/>
    <n v="7000"/>
  </r>
  <r>
    <n v="15040"/>
    <x v="1"/>
    <x v="4"/>
    <n v="12"/>
    <n v="1"/>
    <s v="Valledupar"/>
    <x v="4"/>
    <n v="157"/>
    <n v="157"/>
    <x v="1"/>
    <n v="1099000"/>
    <n v="628"/>
    <n v="7000"/>
  </r>
  <r>
    <n v="15041"/>
    <x v="1"/>
    <x v="10"/>
    <n v="6"/>
    <n v="8"/>
    <s v="Valledupar"/>
    <x v="1"/>
    <n v="73"/>
    <n v="73"/>
    <x v="3"/>
    <n v="401500"/>
    <n v="255.5"/>
    <n v="5500"/>
  </r>
  <r>
    <n v="15042"/>
    <x v="1"/>
    <x v="5"/>
    <n v="9"/>
    <n v="24"/>
    <s v="Palmira"/>
    <x v="2"/>
    <n v="70"/>
    <n v="70"/>
    <x v="3"/>
    <n v="385000"/>
    <n v="245"/>
    <n v="5500"/>
  </r>
  <r>
    <n v="15043"/>
    <x v="1"/>
    <x v="4"/>
    <n v="12"/>
    <n v="23"/>
    <s v="Armenia"/>
    <x v="5"/>
    <n v="96"/>
    <n v="96"/>
    <x v="0"/>
    <n v="288000"/>
    <n v="192"/>
    <n v="3000"/>
  </r>
  <r>
    <n v="15044"/>
    <x v="1"/>
    <x v="4"/>
    <n v="12"/>
    <n v="11"/>
    <s v="Sincelejo"/>
    <x v="4"/>
    <n v="144"/>
    <n v="144"/>
    <x v="1"/>
    <n v="1008000"/>
    <n v="576"/>
    <n v="7000"/>
  </r>
  <r>
    <n v="15045"/>
    <x v="1"/>
    <x v="7"/>
    <n v="2"/>
    <n v="19"/>
    <s v="Villavicencio"/>
    <x v="1"/>
    <n v="94"/>
    <n v="94"/>
    <x v="2"/>
    <n v="827200"/>
    <n v="357.2"/>
    <n v="8800"/>
  </r>
  <r>
    <n v="15046"/>
    <x v="1"/>
    <x v="11"/>
    <n v="7"/>
    <n v="5"/>
    <s v="Santa Marta"/>
    <x v="1"/>
    <n v="130"/>
    <n v="130"/>
    <x v="1"/>
    <n v="910000"/>
    <n v="520"/>
    <n v="7000"/>
  </r>
  <r>
    <n v="15047"/>
    <x v="1"/>
    <x v="7"/>
    <n v="2"/>
    <n v="30"/>
    <s v="Palmira"/>
    <x v="1"/>
    <n v="86"/>
    <n v="86"/>
    <x v="2"/>
    <n v="756800"/>
    <n v="326.8"/>
    <n v="8800"/>
  </r>
  <r>
    <n v="15048"/>
    <x v="1"/>
    <x v="5"/>
    <n v="9"/>
    <n v="4"/>
    <s v="Pasto"/>
    <x v="0"/>
    <n v="237"/>
    <n v="237"/>
    <x v="2"/>
    <n v="1777500"/>
    <n v="592.5"/>
    <n v="7500"/>
  </r>
  <r>
    <n v="15049"/>
    <x v="1"/>
    <x v="8"/>
    <n v="5"/>
    <n v="23"/>
    <s v="Cúcuta"/>
    <x v="5"/>
    <n v="133"/>
    <n v="133"/>
    <x v="1"/>
    <n v="931000"/>
    <n v="532"/>
    <n v="7000"/>
  </r>
  <r>
    <n v="15050"/>
    <x v="1"/>
    <x v="10"/>
    <n v="6"/>
    <n v="22"/>
    <s v="Neiva"/>
    <x v="0"/>
    <n v="74"/>
    <n v="74"/>
    <x v="3"/>
    <n v="407000"/>
    <n v="259"/>
    <n v="5500"/>
  </r>
  <r>
    <n v="15051"/>
    <x v="1"/>
    <x v="9"/>
    <n v="3"/>
    <n v="28"/>
    <s v="Sincelejo"/>
    <x v="3"/>
    <n v="109"/>
    <n v="109"/>
    <x v="1"/>
    <n v="763000"/>
    <n v="436"/>
    <n v="7000"/>
  </r>
  <r>
    <n v="15052"/>
    <x v="1"/>
    <x v="2"/>
    <n v="4"/>
    <n v="30"/>
    <s v="Pasto"/>
    <x v="4"/>
    <n v="52"/>
    <n v="52"/>
    <x v="0"/>
    <n v="156000"/>
    <n v="104"/>
    <n v="3000"/>
  </r>
  <r>
    <n v="15053"/>
    <x v="1"/>
    <x v="3"/>
    <n v="8"/>
    <n v="27"/>
    <s v="Bogotá"/>
    <x v="1"/>
    <n v="87"/>
    <n v="87"/>
    <x v="1"/>
    <n v="609000"/>
    <n v="348"/>
    <n v="7000"/>
  </r>
  <r>
    <n v="15054"/>
    <x v="1"/>
    <x v="11"/>
    <n v="7"/>
    <n v="1"/>
    <s v="Manizales"/>
    <x v="1"/>
    <n v="167"/>
    <n v="167"/>
    <x v="1"/>
    <n v="1169000"/>
    <n v="668"/>
    <n v="7000"/>
  </r>
  <r>
    <n v="15055"/>
    <x v="1"/>
    <x v="4"/>
    <n v="12"/>
    <n v="22"/>
    <s v="Palmira"/>
    <x v="0"/>
    <n v="93"/>
    <n v="93"/>
    <x v="0"/>
    <n v="279000"/>
    <n v="186"/>
    <n v="3000"/>
  </r>
  <r>
    <n v="15056"/>
    <x v="1"/>
    <x v="8"/>
    <n v="5"/>
    <n v="26"/>
    <s v="Cali"/>
    <x v="2"/>
    <n v="79"/>
    <n v="79"/>
    <x v="1"/>
    <n v="553000"/>
    <n v="316"/>
    <n v="7000"/>
  </r>
  <r>
    <n v="15057"/>
    <x v="1"/>
    <x v="6"/>
    <n v="1"/>
    <n v="13"/>
    <s v="Bucaramanga"/>
    <x v="5"/>
    <n v="278"/>
    <n v="278"/>
    <x v="0"/>
    <n v="667200"/>
    <n v="389.2"/>
    <n v="2400"/>
  </r>
  <r>
    <n v="15058"/>
    <x v="1"/>
    <x v="7"/>
    <n v="2"/>
    <n v="21"/>
    <s v="Bucaramanga"/>
    <x v="0"/>
    <n v="254"/>
    <n v="254"/>
    <x v="0"/>
    <n v="609600"/>
    <n v="355.6"/>
    <n v="2400"/>
  </r>
  <r>
    <n v="15059"/>
    <x v="1"/>
    <x v="7"/>
    <n v="2"/>
    <n v="21"/>
    <s v="Pasto"/>
    <x v="4"/>
    <n v="276"/>
    <n v="276"/>
    <x v="0"/>
    <n v="662400"/>
    <n v="386.4"/>
    <n v="2400"/>
  </r>
  <r>
    <n v="15060"/>
    <x v="1"/>
    <x v="7"/>
    <n v="2"/>
    <n v="10"/>
    <s v="Popayán"/>
    <x v="5"/>
    <n v="79"/>
    <n v="79"/>
    <x v="2"/>
    <n v="695200"/>
    <n v="300.2"/>
    <n v="8800"/>
  </r>
  <r>
    <n v="15061"/>
    <x v="1"/>
    <x v="11"/>
    <n v="7"/>
    <n v="12"/>
    <s v="Manizales"/>
    <x v="4"/>
    <n v="167"/>
    <n v="167"/>
    <x v="1"/>
    <n v="1169000"/>
    <n v="668"/>
    <n v="7000"/>
  </r>
  <r>
    <n v="15062"/>
    <x v="1"/>
    <x v="11"/>
    <n v="7"/>
    <n v="22"/>
    <s v="Cali"/>
    <x v="3"/>
    <n v="262"/>
    <n v="262"/>
    <x v="3"/>
    <n v="1126600"/>
    <n v="602.6"/>
    <n v="4300"/>
  </r>
  <r>
    <n v="15063"/>
    <x v="1"/>
    <x v="1"/>
    <n v="10"/>
    <n v="25"/>
    <s v="Pasto"/>
    <x v="5"/>
    <n v="148"/>
    <n v="148"/>
    <x v="1"/>
    <n v="1036000"/>
    <n v="592"/>
    <n v="7000"/>
  </r>
  <r>
    <n v="15064"/>
    <x v="1"/>
    <x v="9"/>
    <n v="3"/>
    <n v="1"/>
    <s v="Pasto"/>
    <x v="0"/>
    <n v="165"/>
    <n v="165"/>
    <x v="1"/>
    <n v="1155000"/>
    <n v="660"/>
    <n v="7000"/>
  </r>
  <r>
    <n v="15065"/>
    <x v="1"/>
    <x v="10"/>
    <n v="6"/>
    <n v="11"/>
    <s v="Santa Marta"/>
    <x v="0"/>
    <n v="61"/>
    <n v="61"/>
    <x v="0"/>
    <n v="183000"/>
    <n v="122"/>
    <n v="3000"/>
  </r>
  <r>
    <n v="15066"/>
    <x v="1"/>
    <x v="10"/>
    <n v="6"/>
    <n v="25"/>
    <s v="Villavicencio"/>
    <x v="3"/>
    <n v="257"/>
    <n v="257"/>
    <x v="2"/>
    <n v="1927500"/>
    <n v="642.5"/>
    <n v="7500"/>
  </r>
  <r>
    <n v="15067"/>
    <x v="1"/>
    <x v="8"/>
    <n v="5"/>
    <n v="17"/>
    <s v="Barranquilla"/>
    <x v="4"/>
    <n v="110"/>
    <n v="110"/>
    <x v="3"/>
    <n v="605000"/>
    <n v="385"/>
    <n v="5500"/>
  </r>
  <r>
    <n v="15068"/>
    <x v="1"/>
    <x v="3"/>
    <n v="8"/>
    <n v="16"/>
    <s v="Pasto"/>
    <x v="4"/>
    <n v="264"/>
    <n v="264"/>
    <x v="0"/>
    <n v="633600"/>
    <n v="369.6"/>
    <n v="2400"/>
  </r>
  <r>
    <n v="15069"/>
    <x v="1"/>
    <x v="0"/>
    <n v="11"/>
    <n v="21"/>
    <s v="Manizales"/>
    <x v="5"/>
    <n v="116"/>
    <n v="116"/>
    <x v="3"/>
    <n v="638000"/>
    <n v="406"/>
    <n v="5500"/>
  </r>
  <r>
    <n v="15070"/>
    <x v="1"/>
    <x v="1"/>
    <n v="10"/>
    <n v="22"/>
    <s v="Valledupar"/>
    <x v="3"/>
    <n v="66"/>
    <n v="66"/>
    <x v="1"/>
    <n v="462000"/>
    <n v="264"/>
    <n v="7000"/>
  </r>
  <r>
    <n v="15071"/>
    <x v="1"/>
    <x v="1"/>
    <n v="10"/>
    <n v="29"/>
    <s v="Bogotá"/>
    <x v="0"/>
    <n v="76"/>
    <n v="76"/>
    <x v="0"/>
    <n v="228000"/>
    <n v="152"/>
    <n v="3000"/>
  </r>
  <r>
    <n v="15072"/>
    <x v="1"/>
    <x v="2"/>
    <n v="4"/>
    <n v="29"/>
    <s v="Armenia"/>
    <x v="2"/>
    <n v="70"/>
    <n v="70"/>
    <x v="3"/>
    <n v="385000"/>
    <n v="245"/>
    <n v="5500"/>
  </r>
  <r>
    <n v="15073"/>
    <x v="1"/>
    <x v="2"/>
    <n v="4"/>
    <n v="27"/>
    <s v="Valledupar"/>
    <x v="4"/>
    <n v="211"/>
    <n v="211"/>
    <x v="2"/>
    <n v="1582500"/>
    <n v="527.5"/>
    <n v="7500"/>
  </r>
  <r>
    <n v="15074"/>
    <x v="1"/>
    <x v="3"/>
    <n v="8"/>
    <n v="18"/>
    <s v="Manizales"/>
    <x v="5"/>
    <n v="244"/>
    <n v="244"/>
    <x v="3"/>
    <n v="1049200"/>
    <n v="561.20000000000005"/>
    <n v="4300"/>
  </r>
  <r>
    <n v="15075"/>
    <x v="1"/>
    <x v="7"/>
    <n v="2"/>
    <n v="13"/>
    <s v="Cartagena"/>
    <x v="1"/>
    <n v="74"/>
    <n v="74"/>
    <x v="2"/>
    <n v="651200"/>
    <n v="281.2"/>
    <n v="8800"/>
  </r>
  <r>
    <n v="15076"/>
    <x v="1"/>
    <x v="4"/>
    <n v="12"/>
    <n v="22"/>
    <s v="Barranquilla"/>
    <x v="4"/>
    <n v="96"/>
    <n v="96"/>
    <x v="1"/>
    <n v="672000"/>
    <n v="384"/>
    <n v="7000"/>
  </r>
  <r>
    <n v="15077"/>
    <x v="1"/>
    <x v="11"/>
    <n v="7"/>
    <n v="14"/>
    <s v="Popayán"/>
    <x v="5"/>
    <n v="80"/>
    <n v="80"/>
    <x v="2"/>
    <n v="704000"/>
    <n v="304"/>
    <n v="8800"/>
  </r>
  <r>
    <n v="15078"/>
    <x v="1"/>
    <x v="8"/>
    <n v="5"/>
    <n v="5"/>
    <s v="Medellín"/>
    <x v="1"/>
    <n v="244"/>
    <n v="244"/>
    <x v="2"/>
    <n v="1830000"/>
    <n v="610"/>
    <n v="7500"/>
  </r>
  <r>
    <n v="15079"/>
    <x v="1"/>
    <x v="4"/>
    <n v="12"/>
    <n v="21"/>
    <s v="Manizales"/>
    <x v="5"/>
    <n v="109"/>
    <n v="109"/>
    <x v="0"/>
    <n v="327000"/>
    <n v="218"/>
    <n v="3000"/>
  </r>
  <r>
    <n v="15080"/>
    <x v="1"/>
    <x v="4"/>
    <n v="12"/>
    <n v="16"/>
    <s v="Ibagué"/>
    <x v="4"/>
    <n v="94"/>
    <n v="94"/>
    <x v="0"/>
    <n v="282000"/>
    <n v="188"/>
    <n v="3000"/>
  </r>
  <r>
    <n v="15081"/>
    <x v="1"/>
    <x v="10"/>
    <n v="6"/>
    <n v="1"/>
    <s v="Neiva"/>
    <x v="0"/>
    <n v="265"/>
    <n v="265"/>
    <x v="2"/>
    <n v="1987500"/>
    <n v="662.5"/>
    <n v="7500"/>
  </r>
  <r>
    <n v="15082"/>
    <x v="1"/>
    <x v="10"/>
    <n v="6"/>
    <n v="16"/>
    <s v="Bucaramanga"/>
    <x v="1"/>
    <n v="274"/>
    <n v="274"/>
    <x v="2"/>
    <n v="2055000"/>
    <n v="685"/>
    <n v="7500"/>
  </r>
  <r>
    <n v="15083"/>
    <x v="1"/>
    <x v="5"/>
    <n v="9"/>
    <n v="23"/>
    <s v="Cali"/>
    <x v="1"/>
    <n v="81"/>
    <n v="81"/>
    <x v="3"/>
    <n v="445500"/>
    <n v="283.5"/>
    <n v="5500"/>
  </r>
  <r>
    <n v="15084"/>
    <x v="1"/>
    <x v="2"/>
    <n v="4"/>
    <n v="22"/>
    <s v="Medellín"/>
    <x v="5"/>
    <n v="96"/>
    <n v="96"/>
    <x v="3"/>
    <n v="528000"/>
    <n v="336"/>
    <n v="5500"/>
  </r>
  <r>
    <n v="15085"/>
    <x v="1"/>
    <x v="9"/>
    <n v="3"/>
    <n v="12"/>
    <s v="Bucaramanga"/>
    <x v="2"/>
    <n v="266"/>
    <n v="266"/>
    <x v="2"/>
    <n v="1995000"/>
    <n v="665"/>
    <n v="7500"/>
  </r>
  <r>
    <n v="15086"/>
    <x v="1"/>
    <x v="2"/>
    <n v="4"/>
    <n v="18"/>
    <s v="Pereira"/>
    <x v="2"/>
    <n v="89"/>
    <n v="89"/>
    <x v="0"/>
    <n v="267000"/>
    <n v="178"/>
    <n v="3000"/>
  </r>
  <r>
    <n v="15087"/>
    <x v="1"/>
    <x v="6"/>
    <n v="1"/>
    <n v="8"/>
    <s v="Medellín"/>
    <x v="0"/>
    <n v="50"/>
    <n v="50"/>
    <x v="2"/>
    <n v="440000"/>
    <n v="190"/>
    <n v="8800"/>
  </r>
  <r>
    <n v="15088"/>
    <x v="1"/>
    <x v="5"/>
    <n v="9"/>
    <n v="5"/>
    <s v="Neiva"/>
    <x v="5"/>
    <n v="76"/>
    <n v="76"/>
    <x v="1"/>
    <n v="532000"/>
    <n v="304"/>
    <n v="7000"/>
  </r>
  <r>
    <n v="15089"/>
    <x v="1"/>
    <x v="0"/>
    <n v="11"/>
    <n v="12"/>
    <s v="Cali"/>
    <x v="0"/>
    <n v="69"/>
    <n v="69"/>
    <x v="3"/>
    <n v="379500"/>
    <n v="241.5"/>
    <n v="5500"/>
  </r>
  <r>
    <n v="15090"/>
    <x v="1"/>
    <x v="8"/>
    <n v="5"/>
    <n v="20"/>
    <s v="Pasto"/>
    <x v="5"/>
    <n v="66"/>
    <n v="66"/>
    <x v="3"/>
    <n v="363000"/>
    <n v="231"/>
    <n v="5500"/>
  </r>
  <r>
    <n v="15091"/>
    <x v="1"/>
    <x v="2"/>
    <n v="4"/>
    <n v="29"/>
    <s v="Villavicencio"/>
    <x v="1"/>
    <n v="92"/>
    <n v="92"/>
    <x v="1"/>
    <n v="644000"/>
    <n v="368"/>
    <n v="7000"/>
  </r>
  <r>
    <n v="15092"/>
    <x v="1"/>
    <x v="9"/>
    <n v="3"/>
    <n v="18"/>
    <s v="Ibagué"/>
    <x v="3"/>
    <n v="77"/>
    <n v="77"/>
    <x v="3"/>
    <n v="423500"/>
    <n v="269.5"/>
    <n v="5500"/>
  </r>
  <r>
    <n v="15093"/>
    <x v="1"/>
    <x v="9"/>
    <n v="3"/>
    <n v="22"/>
    <s v="Popayán"/>
    <x v="2"/>
    <n v="134"/>
    <n v="134"/>
    <x v="1"/>
    <n v="938000"/>
    <n v="536"/>
    <n v="7000"/>
  </r>
  <r>
    <n v="15094"/>
    <x v="1"/>
    <x v="1"/>
    <n v="10"/>
    <n v="17"/>
    <s v="Sincelejo"/>
    <x v="5"/>
    <n v="117"/>
    <n v="117"/>
    <x v="0"/>
    <n v="351000"/>
    <n v="234"/>
    <n v="3000"/>
  </r>
  <r>
    <n v="15095"/>
    <x v="1"/>
    <x v="0"/>
    <n v="11"/>
    <n v="23"/>
    <s v="Cartagena"/>
    <x v="1"/>
    <n v="212"/>
    <n v="212"/>
    <x v="2"/>
    <n v="1590000"/>
    <n v="530"/>
    <n v="7500"/>
  </r>
  <r>
    <n v="15096"/>
    <x v="1"/>
    <x v="4"/>
    <n v="12"/>
    <n v="23"/>
    <s v="Ibagué"/>
    <x v="3"/>
    <n v="77"/>
    <n v="77"/>
    <x v="0"/>
    <n v="231000"/>
    <n v="154"/>
    <n v="3000"/>
  </r>
  <r>
    <n v="15097"/>
    <x v="1"/>
    <x v="8"/>
    <n v="5"/>
    <n v="10"/>
    <s v="Cartagena"/>
    <x v="2"/>
    <n v="86"/>
    <n v="86"/>
    <x v="0"/>
    <n v="258000"/>
    <n v="172"/>
    <n v="3000"/>
  </r>
  <r>
    <n v="15098"/>
    <x v="1"/>
    <x v="4"/>
    <n v="12"/>
    <n v="28"/>
    <s v="Villavicencio"/>
    <x v="5"/>
    <n v="80"/>
    <n v="80"/>
    <x v="3"/>
    <n v="440000"/>
    <n v="280"/>
    <n v="5500"/>
  </r>
  <r>
    <n v="15099"/>
    <x v="1"/>
    <x v="8"/>
    <n v="5"/>
    <n v="7"/>
    <s v="Pereira"/>
    <x v="4"/>
    <n v="210"/>
    <n v="210"/>
    <x v="2"/>
    <n v="1575000"/>
    <n v="525"/>
    <n v="7500"/>
  </r>
  <r>
    <n v="15100"/>
    <x v="1"/>
    <x v="0"/>
    <n v="11"/>
    <n v="12"/>
    <s v="Manizales"/>
    <x v="2"/>
    <n v="117"/>
    <n v="117"/>
    <x v="0"/>
    <n v="351000"/>
    <n v="234"/>
    <n v="3000"/>
  </r>
  <r>
    <n v="15101"/>
    <x v="1"/>
    <x v="5"/>
    <n v="9"/>
    <n v="22"/>
    <s v="Neiva"/>
    <x v="0"/>
    <n v="71"/>
    <n v="71"/>
    <x v="1"/>
    <n v="497000"/>
    <n v="284"/>
    <n v="7000"/>
  </r>
  <r>
    <n v="15102"/>
    <x v="1"/>
    <x v="6"/>
    <n v="1"/>
    <n v="15"/>
    <s v="Cali"/>
    <x v="3"/>
    <n v="113"/>
    <n v="113"/>
    <x v="1"/>
    <n v="791000"/>
    <n v="452"/>
    <n v="7000"/>
  </r>
  <r>
    <n v="15103"/>
    <x v="1"/>
    <x v="6"/>
    <n v="1"/>
    <n v="27"/>
    <s v="Armenia"/>
    <x v="2"/>
    <n v="64"/>
    <n v="64"/>
    <x v="2"/>
    <n v="563200"/>
    <n v="243.2"/>
    <n v="8800"/>
  </r>
  <r>
    <n v="15104"/>
    <x v="1"/>
    <x v="7"/>
    <n v="2"/>
    <n v="17"/>
    <s v="Cúcuta"/>
    <x v="2"/>
    <n v="225"/>
    <n v="225"/>
    <x v="3"/>
    <n v="967500"/>
    <n v="517.5"/>
    <n v="4300"/>
  </r>
  <r>
    <n v="15105"/>
    <x v="1"/>
    <x v="1"/>
    <n v="10"/>
    <n v="30"/>
    <s v="Palmira"/>
    <x v="1"/>
    <n v="99"/>
    <n v="99"/>
    <x v="3"/>
    <n v="544500"/>
    <n v="346.5"/>
    <n v="5500"/>
  </r>
  <r>
    <n v="15106"/>
    <x v="1"/>
    <x v="2"/>
    <n v="4"/>
    <n v="26"/>
    <s v="Palmira"/>
    <x v="4"/>
    <n v="103"/>
    <n v="103"/>
    <x v="1"/>
    <n v="721000"/>
    <n v="412"/>
    <n v="7000"/>
  </r>
  <r>
    <n v="15107"/>
    <x v="1"/>
    <x v="6"/>
    <n v="1"/>
    <n v="2"/>
    <s v="Medellín"/>
    <x v="2"/>
    <n v="101"/>
    <n v="101"/>
    <x v="2"/>
    <n v="888800"/>
    <n v="383.8"/>
    <n v="8800"/>
  </r>
  <r>
    <n v="15108"/>
    <x v="1"/>
    <x v="6"/>
    <n v="1"/>
    <n v="28"/>
    <s v="Bogotá"/>
    <x v="1"/>
    <n v="120"/>
    <n v="120"/>
    <x v="2"/>
    <n v="1056000"/>
    <n v="456"/>
    <n v="8800"/>
  </r>
  <r>
    <n v="15109"/>
    <x v="1"/>
    <x v="5"/>
    <n v="9"/>
    <n v="2"/>
    <s v="Armenia"/>
    <x v="0"/>
    <n v="54"/>
    <n v="54"/>
    <x v="3"/>
    <n v="297000"/>
    <n v="189"/>
    <n v="5500"/>
  </r>
  <r>
    <n v="15110"/>
    <x v="1"/>
    <x v="0"/>
    <n v="11"/>
    <n v="15"/>
    <s v="Armenia"/>
    <x v="3"/>
    <n v="95"/>
    <n v="95"/>
    <x v="1"/>
    <n v="665000"/>
    <n v="380"/>
    <n v="7000"/>
  </r>
  <r>
    <n v="15111"/>
    <x v="1"/>
    <x v="9"/>
    <n v="3"/>
    <n v="2"/>
    <s v="Manizales"/>
    <x v="0"/>
    <n v="55"/>
    <n v="55"/>
    <x v="3"/>
    <n v="302500"/>
    <n v="192.5"/>
    <n v="5500"/>
  </r>
  <r>
    <n v="15112"/>
    <x v="1"/>
    <x v="6"/>
    <n v="1"/>
    <n v="6"/>
    <s v="Barranquilla"/>
    <x v="1"/>
    <n v="99"/>
    <n v="99"/>
    <x v="1"/>
    <n v="693000"/>
    <n v="396"/>
    <n v="7000"/>
  </r>
  <r>
    <n v="15113"/>
    <x v="1"/>
    <x v="4"/>
    <n v="12"/>
    <n v="25"/>
    <s v="Medellín"/>
    <x v="5"/>
    <n v="58"/>
    <n v="58"/>
    <x v="0"/>
    <n v="174000"/>
    <n v="116"/>
    <n v="3000"/>
  </r>
  <r>
    <n v="15114"/>
    <x v="1"/>
    <x v="8"/>
    <n v="5"/>
    <n v="29"/>
    <s v="Ibagué"/>
    <x v="1"/>
    <n v="245"/>
    <n v="245"/>
    <x v="2"/>
    <n v="1837500"/>
    <n v="612.5"/>
    <n v="7500"/>
  </r>
  <r>
    <n v="15115"/>
    <x v="1"/>
    <x v="10"/>
    <n v="6"/>
    <n v="24"/>
    <s v="Montería"/>
    <x v="0"/>
    <n v="77"/>
    <n v="77"/>
    <x v="0"/>
    <n v="231000"/>
    <n v="154"/>
    <n v="3000"/>
  </r>
  <r>
    <n v="15116"/>
    <x v="1"/>
    <x v="0"/>
    <n v="11"/>
    <n v="9"/>
    <s v="Barranquilla"/>
    <x v="4"/>
    <n v="69"/>
    <n v="69"/>
    <x v="1"/>
    <n v="483000"/>
    <n v="276"/>
    <n v="7000"/>
  </r>
  <r>
    <n v="15117"/>
    <x v="1"/>
    <x v="4"/>
    <n v="12"/>
    <n v="9"/>
    <s v="Popayán"/>
    <x v="0"/>
    <n v="107"/>
    <n v="107"/>
    <x v="3"/>
    <n v="588500"/>
    <n v="374.5"/>
    <n v="5500"/>
  </r>
  <r>
    <n v="15118"/>
    <x v="1"/>
    <x v="6"/>
    <n v="1"/>
    <n v="19"/>
    <s v="Cartagena"/>
    <x v="3"/>
    <n v="214"/>
    <n v="214"/>
    <x v="0"/>
    <n v="513600"/>
    <n v="299.60000000000002"/>
    <n v="2400"/>
  </r>
  <r>
    <n v="15119"/>
    <x v="1"/>
    <x v="2"/>
    <n v="4"/>
    <n v="16"/>
    <s v="Cartagena"/>
    <x v="4"/>
    <n v="284"/>
    <n v="284"/>
    <x v="2"/>
    <n v="2130000"/>
    <n v="710"/>
    <n v="7500"/>
  </r>
  <r>
    <n v="15120"/>
    <x v="1"/>
    <x v="0"/>
    <n v="11"/>
    <n v="15"/>
    <s v="Manizales"/>
    <x v="2"/>
    <n v="264"/>
    <n v="264"/>
    <x v="2"/>
    <n v="1980000"/>
    <n v="660"/>
    <n v="7500"/>
  </r>
  <r>
    <n v="15121"/>
    <x v="1"/>
    <x v="5"/>
    <n v="9"/>
    <n v="1"/>
    <s v="Santa Marta"/>
    <x v="0"/>
    <n v="104"/>
    <n v="104"/>
    <x v="1"/>
    <n v="728000"/>
    <n v="416"/>
    <n v="7000"/>
  </r>
  <r>
    <n v="15122"/>
    <x v="1"/>
    <x v="6"/>
    <n v="1"/>
    <n v="11"/>
    <s v="Montería"/>
    <x v="2"/>
    <n v="176"/>
    <n v="176"/>
    <x v="1"/>
    <n v="1232000"/>
    <n v="704"/>
    <n v="7000"/>
  </r>
  <r>
    <n v="15123"/>
    <x v="1"/>
    <x v="1"/>
    <n v="10"/>
    <n v="27"/>
    <s v="Cali"/>
    <x v="3"/>
    <n v="91"/>
    <n v="91"/>
    <x v="0"/>
    <n v="273000"/>
    <n v="182"/>
    <n v="3000"/>
  </r>
  <r>
    <n v="15124"/>
    <x v="1"/>
    <x v="4"/>
    <n v="12"/>
    <n v="1"/>
    <s v="Medellín"/>
    <x v="0"/>
    <n v="86"/>
    <n v="86"/>
    <x v="0"/>
    <n v="258000"/>
    <n v="172"/>
    <n v="3000"/>
  </r>
  <r>
    <n v="15125"/>
    <x v="1"/>
    <x v="1"/>
    <n v="10"/>
    <n v="26"/>
    <s v="Cartagena"/>
    <x v="0"/>
    <n v="84"/>
    <n v="84"/>
    <x v="3"/>
    <n v="462000"/>
    <n v="294"/>
    <n v="5500"/>
  </r>
  <r>
    <n v="15126"/>
    <x v="1"/>
    <x v="2"/>
    <n v="4"/>
    <n v="23"/>
    <s v="Pasto"/>
    <x v="5"/>
    <n v="103"/>
    <n v="103"/>
    <x v="1"/>
    <n v="721000"/>
    <n v="412"/>
    <n v="7000"/>
  </r>
  <r>
    <n v="15127"/>
    <x v="1"/>
    <x v="1"/>
    <n v="10"/>
    <n v="28"/>
    <s v="Valledupar"/>
    <x v="0"/>
    <n v="50"/>
    <n v="50"/>
    <x v="0"/>
    <n v="150000"/>
    <n v="100"/>
    <n v="3000"/>
  </r>
  <r>
    <n v="15128"/>
    <x v="1"/>
    <x v="5"/>
    <n v="9"/>
    <n v="27"/>
    <s v="Montería"/>
    <x v="1"/>
    <n v="277"/>
    <n v="277"/>
    <x v="2"/>
    <n v="2077500"/>
    <n v="692.5"/>
    <n v="7500"/>
  </r>
  <r>
    <n v="15129"/>
    <x v="1"/>
    <x v="3"/>
    <n v="8"/>
    <n v="26"/>
    <s v="Popayán"/>
    <x v="0"/>
    <n v="274"/>
    <n v="274"/>
    <x v="3"/>
    <n v="1178200"/>
    <n v="630.20000000000005"/>
    <n v="4300"/>
  </r>
  <r>
    <n v="15130"/>
    <x v="1"/>
    <x v="4"/>
    <n v="12"/>
    <n v="22"/>
    <s v="Popayán"/>
    <x v="5"/>
    <n v="94"/>
    <n v="94"/>
    <x v="0"/>
    <n v="282000"/>
    <n v="188"/>
    <n v="3000"/>
  </r>
  <r>
    <n v="15131"/>
    <x v="1"/>
    <x v="9"/>
    <n v="3"/>
    <n v="5"/>
    <s v="Pasto"/>
    <x v="4"/>
    <n v="76"/>
    <n v="76"/>
    <x v="3"/>
    <n v="418000"/>
    <n v="266"/>
    <n v="5500"/>
  </r>
  <r>
    <n v="15132"/>
    <x v="1"/>
    <x v="1"/>
    <n v="10"/>
    <n v="15"/>
    <s v="Medellín"/>
    <x v="4"/>
    <n v="253"/>
    <n v="253"/>
    <x v="2"/>
    <n v="1897500"/>
    <n v="632.5"/>
    <n v="7500"/>
  </r>
  <r>
    <n v="15133"/>
    <x v="1"/>
    <x v="6"/>
    <n v="1"/>
    <n v="7"/>
    <s v="Ibagué"/>
    <x v="0"/>
    <n v="53"/>
    <n v="53"/>
    <x v="1"/>
    <n v="371000"/>
    <n v="212"/>
    <n v="7000"/>
  </r>
  <r>
    <n v="15134"/>
    <x v="1"/>
    <x v="8"/>
    <n v="5"/>
    <n v="12"/>
    <s v="Cúcuta"/>
    <x v="3"/>
    <n v="255"/>
    <n v="255"/>
    <x v="2"/>
    <n v="1912500"/>
    <n v="637.5"/>
    <n v="7500"/>
  </r>
  <r>
    <n v="15135"/>
    <x v="1"/>
    <x v="11"/>
    <n v="7"/>
    <n v="21"/>
    <s v="Montería"/>
    <x v="0"/>
    <n v="235"/>
    <n v="235"/>
    <x v="3"/>
    <n v="1010500"/>
    <n v="540.5"/>
    <n v="4300"/>
  </r>
  <r>
    <n v="15136"/>
    <x v="1"/>
    <x v="8"/>
    <n v="5"/>
    <n v="6"/>
    <s v="Palmira"/>
    <x v="4"/>
    <n v="73"/>
    <n v="73"/>
    <x v="3"/>
    <n v="401500"/>
    <n v="255.5"/>
    <n v="5500"/>
  </r>
  <r>
    <n v="15137"/>
    <x v="1"/>
    <x v="0"/>
    <n v="11"/>
    <n v="25"/>
    <s v="Medellín"/>
    <x v="0"/>
    <n v="101"/>
    <n v="101"/>
    <x v="3"/>
    <n v="555500"/>
    <n v="353.5"/>
    <n v="5500"/>
  </r>
  <r>
    <n v="15138"/>
    <x v="1"/>
    <x v="7"/>
    <n v="2"/>
    <n v="15"/>
    <s v="Montería"/>
    <x v="2"/>
    <n v="95"/>
    <n v="95"/>
    <x v="2"/>
    <n v="836000"/>
    <n v="361"/>
    <n v="8800"/>
  </r>
  <r>
    <n v="15139"/>
    <x v="1"/>
    <x v="6"/>
    <n v="1"/>
    <n v="18"/>
    <s v="Pereira"/>
    <x v="0"/>
    <n v="234"/>
    <n v="234"/>
    <x v="3"/>
    <n v="1006200"/>
    <n v="538.20000000000005"/>
    <n v="4300"/>
  </r>
  <r>
    <n v="15140"/>
    <x v="1"/>
    <x v="3"/>
    <n v="8"/>
    <n v="4"/>
    <s v="Valledupar"/>
    <x v="3"/>
    <n v="96"/>
    <n v="96"/>
    <x v="2"/>
    <n v="844800"/>
    <n v="364.8"/>
    <n v="8800"/>
  </r>
  <r>
    <n v="15141"/>
    <x v="1"/>
    <x v="3"/>
    <n v="8"/>
    <n v="19"/>
    <s v="Cali"/>
    <x v="4"/>
    <n v="211"/>
    <n v="211"/>
    <x v="0"/>
    <n v="506400"/>
    <n v="295.39999999999998"/>
    <n v="2400"/>
  </r>
  <r>
    <n v="15142"/>
    <x v="1"/>
    <x v="8"/>
    <n v="5"/>
    <n v="11"/>
    <s v="Pereira"/>
    <x v="2"/>
    <n v="69"/>
    <n v="69"/>
    <x v="0"/>
    <n v="207000"/>
    <n v="138"/>
    <n v="3000"/>
  </r>
  <r>
    <n v="15143"/>
    <x v="1"/>
    <x v="8"/>
    <n v="5"/>
    <n v="3"/>
    <s v="Pasto"/>
    <x v="0"/>
    <n v="175"/>
    <n v="175"/>
    <x v="1"/>
    <n v="1225000"/>
    <n v="700"/>
    <n v="7000"/>
  </r>
  <r>
    <n v="15144"/>
    <x v="1"/>
    <x v="3"/>
    <n v="8"/>
    <n v="9"/>
    <s v="Villavicencio"/>
    <x v="4"/>
    <n v="211"/>
    <n v="211"/>
    <x v="0"/>
    <n v="506400"/>
    <n v="295.39999999999998"/>
    <n v="2400"/>
  </r>
  <r>
    <n v="15145"/>
    <x v="1"/>
    <x v="5"/>
    <n v="9"/>
    <n v="17"/>
    <s v="Cartagena"/>
    <x v="2"/>
    <n v="263"/>
    <n v="263"/>
    <x v="2"/>
    <n v="1972500"/>
    <n v="657.5"/>
    <n v="7500"/>
  </r>
  <r>
    <n v="15146"/>
    <x v="1"/>
    <x v="2"/>
    <n v="4"/>
    <n v="29"/>
    <s v="Ibagué"/>
    <x v="4"/>
    <n v="83"/>
    <n v="83"/>
    <x v="3"/>
    <n v="456500"/>
    <n v="290.5"/>
    <n v="5500"/>
  </r>
  <r>
    <n v="15147"/>
    <x v="1"/>
    <x v="0"/>
    <n v="11"/>
    <n v="18"/>
    <s v="Santa Marta"/>
    <x v="3"/>
    <n v="172"/>
    <n v="172"/>
    <x v="1"/>
    <n v="1204000"/>
    <n v="688"/>
    <n v="7000"/>
  </r>
  <r>
    <n v="15148"/>
    <x v="1"/>
    <x v="4"/>
    <n v="12"/>
    <n v="11"/>
    <s v="Popayán"/>
    <x v="1"/>
    <n v="261"/>
    <n v="261"/>
    <x v="2"/>
    <n v="1957500"/>
    <n v="652.5"/>
    <n v="7500"/>
  </r>
  <r>
    <n v="15149"/>
    <x v="1"/>
    <x v="9"/>
    <n v="3"/>
    <n v="7"/>
    <s v="Sincelejo"/>
    <x v="3"/>
    <n v="243"/>
    <n v="243"/>
    <x v="2"/>
    <n v="1822500"/>
    <n v="607.5"/>
    <n v="7500"/>
  </r>
  <r>
    <n v="15150"/>
    <x v="1"/>
    <x v="3"/>
    <n v="8"/>
    <n v="20"/>
    <s v="Valledupar"/>
    <x v="4"/>
    <n v="104"/>
    <n v="104"/>
    <x v="2"/>
    <n v="915200"/>
    <n v="395.2"/>
    <n v="8800"/>
  </r>
  <r>
    <n v="15151"/>
    <x v="1"/>
    <x v="2"/>
    <n v="4"/>
    <n v="8"/>
    <s v="Armenia"/>
    <x v="5"/>
    <n v="59"/>
    <n v="59"/>
    <x v="3"/>
    <n v="324500"/>
    <n v="206.5"/>
    <n v="5500"/>
  </r>
  <r>
    <n v="15152"/>
    <x v="1"/>
    <x v="9"/>
    <n v="3"/>
    <n v="8"/>
    <s v="Barranquilla"/>
    <x v="5"/>
    <n v="90"/>
    <n v="90"/>
    <x v="1"/>
    <n v="630000"/>
    <n v="360"/>
    <n v="7000"/>
  </r>
  <r>
    <n v="15153"/>
    <x v="1"/>
    <x v="2"/>
    <n v="4"/>
    <n v="21"/>
    <s v="Cúcuta"/>
    <x v="2"/>
    <n v="69"/>
    <n v="69"/>
    <x v="3"/>
    <n v="379500"/>
    <n v="241.5"/>
    <n v="5500"/>
  </r>
  <r>
    <n v="15154"/>
    <x v="1"/>
    <x v="8"/>
    <n v="5"/>
    <n v="19"/>
    <s v="Bucaramanga"/>
    <x v="3"/>
    <n v="155"/>
    <n v="155"/>
    <x v="1"/>
    <n v="1085000"/>
    <n v="620"/>
    <n v="7000"/>
  </r>
  <r>
    <n v="15155"/>
    <x v="1"/>
    <x v="2"/>
    <n v="4"/>
    <n v="25"/>
    <s v="Montería"/>
    <x v="3"/>
    <n v="104"/>
    <n v="104"/>
    <x v="3"/>
    <n v="572000"/>
    <n v="364"/>
    <n v="5500"/>
  </r>
  <r>
    <n v="15156"/>
    <x v="1"/>
    <x v="11"/>
    <n v="7"/>
    <n v="11"/>
    <s v="Bogotá"/>
    <x v="2"/>
    <n v="274"/>
    <n v="274"/>
    <x v="3"/>
    <n v="1178200"/>
    <n v="630.20000000000005"/>
    <n v="4300"/>
  </r>
  <r>
    <n v="15157"/>
    <x v="1"/>
    <x v="5"/>
    <n v="9"/>
    <n v="6"/>
    <s v="Villavicencio"/>
    <x v="4"/>
    <n v="67"/>
    <n v="67"/>
    <x v="0"/>
    <n v="201000"/>
    <n v="134"/>
    <n v="3000"/>
  </r>
  <r>
    <n v="15158"/>
    <x v="1"/>
    <x v="3"/>
    <n v="8"/>
    <n v="15"/>
    <s v="Palmira"/>
    <x v="0"/>
    <n v="216"/>
    <n v="216"/>
    <x v="3"/>
    <n v="928800"/>
    <n v="496.8"/>
    <n v="4300"/>
  </r>
  <r>
    <n v="15159"/>
    <x v="1"/>
    <x v="5"/>
    <n v="9"/>
    <n v="4"/>
    <s v="Pereira"/>
    <x v="5"/>
    <n v="96"/>
    <n v="96"/>
    <x v="0"/>
    <n v="288000"/>
    <n v="192"/>
    <n v="3000"/>
  </r>
  <r>
    <n v="15160"/>
    <x v="1"/>
    <x v="6"/>
    <n v="1"/>
    <n v="6"/>
    <s v="Cúcuta"/>
    <x v="2"/>
    <n v="66"/>
    <n v="66"/>
    <x v="2"/>
    <n v="580800"/>
    <n v="250.8"/>
    <n v="8800"/>
  </r>
  <r>
    <n v="15161"/>
    <x v="1"/>
    <x v="4"/>
    <n v="12"/>
    <n v="26"/>
    <s v="Santa Marta"/>
    <x v="1"/>
    <n v="116"/>
    <n v="116"/>
    <x v="3"/>
    <n v="638000"/>
    <n v="406"/>
    <n v="5500"/>
  </r>
  <r>
    <n v="15162"/>
    <x v="1"/>
    <x v="9"/>
    <n v="3"/>
    <n v="15"/>
    <s v="Cartagena"/>
    <x v="5"/>
    <n v="172"/>
    <n v="172"/>
    <x v="1"/>
    <n v="1204000"/>
    <n v="688"/>
    <n v="7000"/>
  </r>
  <r>
    <n v="15163"/>
    <x v="1"/>
    <x v="9"/>
    <n v="3"/>
    <n v="24"/>
    <s v="Pasto"/>
    <x v="4"/>
    <n v="239"/>
    <n v="239"/>
    <x v="2"/>
    <n v="1792500"/>
    <n v="597.5"/>
    <n v="7500"/>
  </r>
  <r>
    <n v="15164"/>
    <x v="1"/>
    <x v="9"/>
    <n v="3"/>
    <n v="12"/>
    <s v="Manizales"/>
    <x v="5"/>
    <n v="95"/>
    <n v="95"/>
    <x v="1"/>
    <n v="665000"/>
    <n v="380"/>
    <n v="7000"/>
  </r>
  <r>
    <n v="15165"/>
    <x v="1"/>
    <x v="11"/>
    <n v="7"/>
    <n v="28"/>
    <s v="Pasto"/>
    <x v="1"/>
    <n v="91"/>
    <n v="91"/>
    <x v="2"/>
    <n v="800800"/>
    <n v="345.8"/>
    <n v="8800"/>
  </r>
  <r>
    <n v="15166"/>
    <x v="1"/>
    <x v="9"/>
    <n v="3"/>
    <n v="9"/>
    <s v="Manizales"/>
    <x v="2"/>
    <n v="87"/>
    <n v="87"/>
    <x v="3"/>
    <n v="478500"/>
    <n v="304.5"/>
    <n v="5500"/>
  </r>
  <r>
    <n v="15167"/>
    <x v="1"/>
    <x v="3"/>
    <n v="8"/>
    <n v="7"/>
    <s v="Ibagué"/>
    <x v="2"/>
    <n v="280"/>
    <n v="280"/>
    <x v="0"/>
    <n v="672000"/>
    <n v="392"/>
    <n v="2400"/>
  </r>
  <r>
    <n v="15168"/>
    <x v="1"/>
    <x v="7"/>
    <n v="2"/>
    <n v="5"/>
    <s v="Popayán"/>
    <x v="4"/>
    <n v="169"/>
    <n v="169"/>
    <x v="1"/>
    <n v="1183000"/>
    <n v="676"/>
    <n v="7000"/>
  </r>
  <r>
    <n v="15169"/>
    <x v="1"/>
    <x v="0"/>
    <n v="11"/>
    <n v="28"/>
    <s v="Armenia"/>
    <x v="5"/>
    <n v="56"/>
    <n v="56"/>
    <x v="0"/>
    <n v="168000"/>
    <n v="112"/>
    <n v="3000"/>
  </r>
  <r>
    <n v="15170"/>
    <x v="1"/>
    <x v="11"/>
    <n v="7"/>
    <n v="27"/>
    <s v="Pereira"/>
    <x v="2"/>
    <n v="257"/>
    <n v="257"/>
    <x v="0"/>
    <n v="616800"/>
    <n v="359.8"/>
    <n v="2400"/>
  </r>
  <r>
    <n v="15171"/>
    <x v="1"/>
    <x v="2"/>
    <n v="4"/>
    <n v="8"/>
    <s v="Sincelejo"/>
    <x v="3"/>
    <n v="75"/>
    <n v="75"/>
    <x v="0"/>
    <n v="225000"/>
    <n v="150"/>
    <n v="3000"/>
  </r>
  <r>
    <n v="15172"/>
    <x v="1"/>
    <x v="2"/>
    <n v="4"/>
    <n v="7"/>
    <s v="Montería"/>
    <x v="1"/>
    <n v="80"/>
    <n v="80"/>
    <x v="0"/>
    <n v="240000"/>
    <n v="160"/>
    <n v="3000"/>
  </r>
  <r>
    <n v="15173"/>
    <x v="1"/>
    <x v="1"/>
    <n v="10"/>
    <n v="28"/>
    <s v="Valledupar"/>
    <x v="3"/>
    <n v="88"/>
    <n v="88"/>
    <x v="3"/>
    <n v="484000"/>
    <n v="308"/>
    <n v="5500"/>
  </r>
  <r>
    <n v="15174"/>
    <x v="1"/>
    <x v="2"/>
    <n v="4"/>
    <n v="4"/>
    <s v="Armenia"/>
    <x v="2"/>
    <n v="52"/>
    <n v="52"/>
    <x v="1"/>
    <n v="364000"/>
    <n v="208"/>
    <n v="7000"/>
  </r>
  <r>
    <n v="15175"/>
    <x v="1"/>
    <x v="7"/>
    <n v="2"/>
    <n v="16"/>
    <s v="Neiva"/>
    <x v="5"/>
    <n v="277"/>
    <n v="277"/>
    <x v="3"/>
    <n v="1191100"/>
    <n v="637.1"/>
    <n v="4300"/>
  </r>
  <r>
    <n v="15176"/>
    <x v="1"/>
    <x v="5"/>
    <n v="9"/>
    <n v="28"/>
    <s v="Bogotá"/>
    <x v="2"/>
    <n v="203"/>
    <n v="203"/>
    <x v="2"/>
    <n v="1522500"/>
    <n v="507.5"/>
    <n v="7500"/>
  </r>
  <r>
    <n v="15177"/>
    <x v="1"/>
    <x v="0"/>
    <n v="11"/>
    <n v="28"/>
    <s v="Cali"/>
    <x v="2"/>
    <n v="136"/>
    <n v="136"/>
    <x v="1"/>
    <n v="952000"/>
    <n v="544"/>
    <n v="7000"/>
  </r>
  <r>
    <n v="15178"/>
    <x v="1"/>
    <x v="6"/>
    <n v="1"/>
    <n v="22"/>
    <s v="Villavicencio"/>
    <x v="5"/>
    <n v="255"/>
    <n v="255"/>
    <x v="3"/>
    <n v="1096500"/>
    <n v="586.5"/>
    <n v="4300"/>
  </r>
  <r>
    <n v="15179"/>
    <x v="1"/>
    <x v="0"/>
    <n v="11"/>
    <n v="19"/>
    <s v="Manizales"/>
    <x v="2"/>
    <n v="105"/>
    <n v="105"/>
    <x v="1"/>
    <n v="735000"/>
    <n v="420"/>
    <n v="7000"/>
  </r>
  <r>
    <n v="15180"/>
    <x v="1"/>
    <x v="2"/>
    <n v="4"/>
    <n v="27"/>
    <s v="Neiva"/>
    <x v="5"/>
    <n v="73"/>
    <n v="73"/>
    <x v="3"/>
    <n v="401500"/>
    <n v="255.5"/>
    <n v="5500"/>
  </r>
  <r>
    <n v="15181"/>
    <x v="1"/>
    <x v="6"/>
    <n v="1"/>
    <n v="5"/>
    <s v="Valledupar"/>
    <x v="3"/>
    <n v="293"/>
    <n v="293"/>
    <x v="3"/>
    <n v="1259900"/>
    <n v="673.9"/>
    <n v="4300"/>
  </r>
  <r>
    <n v="15182"/>
    <x v="1"/>
    <x v="11"/>
    <n v="7"/>
    <n v="11"/>
    <s v="Neiva"/>
    <x v="4"/>
    <n v="208"/>
    <n v="208"/>
    <x v="3"/>
    <n v="894400"/>
    <n v="478.4"/>
    <n v="4300"/>
  </r>
  <r>
    <n v="15183"/>
    <x v="1"/>
    <x v="11"/>
    <n v="7"/>
    <n v="26"/>
    <s v="Villavicencio"/>
    <x v="3"/>
    <n v="77"/>
    <n v="77"/>
    <x v="1"/>
    <n v="539000"/>
    <n v="308"/>
    <n v="7000"/>
  </r>
  <r>
    <n v="15184"/>
    <x v="1"/>
    <x v="10"/>
    <n v="6"/>
    <n v="12"/>
    <s v="Cali"/>
    <x v="1"/>
    <n v="236"/>
    <n v="236"/>
    <x v="2"/>
    <n v="1770000"/>
    <n v="590"/>
    <n v="7500"/>
  </r>
  <r>
    <n v="15185"/>
    <x v="1"/>
    <x v="0"/>
    <n v="11"/>
    <n v="3"/>
    <s v="Neiva"/>
    <x v="5"/>
    <n v="103"/>
    <n v="103"/>
    <x v="1"/>
    <n v="721000"/>
    <n v="412"/>
    <n v="7000"/>
  </r>
  <r>
    <n v="15186"/>
    <x v="1"/>
    <x v="7"/>
    <n v="2"/>
    <n v="23"/>
    <s v="Bogotá"/>
    <x v="3"/>
    <n v="297"/>
    <n v="297"/>
    <x v="0"/>
    <n v="712800"/>
    <n v="415.8"/>
    <n v="2400"/>
  </r>
  <r>
    <n v="15187"/>
    <x v="1"/>
    <x v="0"/>
    <n v="11"/>
    <n v="1"/>
    <s v="Cúcuta"/>
    <x v="3"/>
    <n v="236"/>
    <n v="236"/>
    <x v="2"/>
    <n v="1770000"/>
    <n v="590"/>
    <n v="7500"/>
  </r>
  <r>
    <n v="15188"/>
    <x v="1"/>
    <x v="8"/>
    <n v="5"/>
    <n v="7"/>
    <s v="Sincelejo"/>
    <x v="5"/>
    <n v="60"/>
    <n v="60"/>
    <x v="1"/>
    <n v="420000"/>
    <n v="240"/>
    <n v="7000"/>
  </r>
  <r>
    <n v="15189"/>
    <x v="1"/>
    <x v="9"/>
    <n v="3"/>
    <n v="5"/>
    <s v="Manizales"/>
    <x v="0"/>
    <n v="102"/>
    <n v="102"/>
    <x v="1"/>
    <n v="714000"/>
    <n v="408"/>
    <n v="7000"/>
  </r>
  <r>
    <n v="15190"/>
    <x v="1"/>
    <x v="0"/>
    <n v="11"/>
    <n v="17"/>
    <s v="Valledupar"/>
    <x v="3"/>
    <n v="125"/>
    <n v="125"/>
    <x v="1"/>
    <n v="875000"/>
    <n v="500"/>
    <n v="7000"/>
  </r>
  <r>
    <n v="15191"/>
    <x v="1"/>
    <x v="6"/>
    <n v="1"/>
    <n v="6"/>
    <s v="Pasto"/>
    <x v="2"/>
    <n v="203"/>
    <n v="203"/>
    <x v="3"/>
    <n v="872900"/>
    <n v="466.9"/>
    <n v="4300"/>
  </r>
  <r>
    <n v="15192"/>
    <x v="1"/>
    <x v="9"/>
    <n v="3"/>
    <n v="16"/>
    <s v="Manizales"/>
    <x v="2"/>
    <n v="96"/>
    <n v="96"/>
    <x v="3"/>
    <n v="528000"/>
    <n v="336"/>
    <n v="5500"/>
  </r>
  <r>
    <n v="15193"/>
    <x v="1"/>
    <x v="11"/>
    <n v="7"/>
    <n v="3"/>
    <s v="Montería"/>
    <x v="2"/>
    <n v="290"/>
    <n v="290"/>
    <x v="3"/>
    <n v="1247000"/>
    <n v="667"/>
    <n v="4300"/>
  </r>
  <r>
    <n v="15194"/>
    <x v="1"/>
    <x v="3"/>
    <n v="8"/>
    <n v="19"/>
    <s v="Bucaramanga"/>
    <x v="0"/>
    <n v="91"/>
    <n v="91"/>
    <x v="2"/>
    <n v="800800"/>
    <n v="345.8"/>
    <n v="8800"/>
  </r>
  <r>
    <n v="15195"/>
    <x v="1"/>
    <x v="4"/>
    <n v="12"/>
    <n v="21"/>
    <s v="Cúcuta"/>
    <x v="0"/>
    <n v="111"/>
    <n v="111"/>
    <x v="3"/>
    <n v="610500"/>
    <n v="388.5"/>
    <n v="5500"/>
  </r>
  <r>
    <n v="15196"/>
    <x v="1"/>
    <x v="7"/>
    <n v="2"/>
    <n v="7"/>
    <s v="Neiva"/>
    <x v="1"/>
    <n v="109"/>
    <n v="109"/>
    <x v="1"/>
    <n v="763000"/>
    <n v="436"/>
    <n v="7000"/>
  </r>
  <r>
    <n v="15197"/>
    <x v="1"/>
    <x v="8"/>
    <n v="5"/>
    <n v="2"/>
    <s v="Cartagena"/>
    <x v="3"/>
    <n v="87"/>
    <n v="87"/>
    <x v="0"/>
    <n v="261000"/>
    <n v="174"/>
    <n v="3000"/>
  </r>
  <r>
    <n v="15198"/>
    <x v="1"/>
    <x v="5"/>
    <n v="9"/>
    <n v="20"/>
    <s v="Pasto"/>
    <x v="1"/>
    <n v="114"/>
    <n v="114"/>
    <x v="3"/>
    <n v="627000"/>
    <n v="399"/>
    <n v="5500"/>
  </r>
  <r>
    <n v="15199"/>
    <x v="1"/>
    <x v="7"/>
    <n v="2"/>
    <n v="7"/>
    <s v="Santa Marta"/>
    <x v="0"/>
    <n v="201"/>
    <n v="201"/>
    <x v="0"/>
    <n v="482400"/>
    <n v="281.39999999999998"/>
    <n v="2400"/>
  </r>
  <r>
    <n v="15200"/>
    <x v="1"/>
    <x v="6"/>
    <n v="1"/>
    <n v="6"/>
    <s v="Neiva"/>
    <x v="2"/>
    <n v="229"/>
    <n v="229"/>
    <x v="0"/>
    <n v="549600"/>
    <n v="320.60000000000002"/>
    <n v="2400"/>
  </r>
  <r>
    <n v="15201"/>
    <x v="1"/>
    <x v="4"/>
    <n v="12"/>
    <n v="20"/>
    <s v="Santa Marta"/>
    <x v="0"/>
    <n v="149"/>
    <n v="149"/>
    <x v="1"/>
    <n v="1043000"/>
    <n v="596"/>
    <n v="7000"/>
  </r>
  <r>
    <n v="15202"/>
    <x v="1"/>
    <x v="0"/>
    <n v="11"/>
    <n v="19"/>
    <s v="Armenia"/>
    <x v="1"/>
    <n v="106"/>
    <n v="106"/>
    <x v="3"/>
    <n v="583000"/>
    <n v="371"/>
    <n v="5500"/>
  </r>
  <r>
    <n v="15203"/>
    <x v="1"/>
    <x v="1"/>
    <n v="10"/>
    <n v="24"/>
    <s v="Sincelejo"/>
    <x v="0"/>
    <n v="98"/>
    <n v="98"/>
    <x v="0"/>
    <n v="294000"/>
    <n v="196"/>
    <n v="3000"/>
  </r>
  <r>
    <n v="15204"/>
    <x v="1"/>
    <x v="6"/>
    <n v="1"/>
    <n v="1"/>
    <s v="Armenia"/>
    <x v="3"/>
    <n v="117"/>
    <n v="117"/>
    <x v="2"/>
    <n v="1029600"/>
    <n v="444.6"/>
    <n v="8800"/>
  </r>
  <r>
    <n v="15205"/>
    <x v="1"/>
    <x v="8"/>
    <n v="5"/>
    <n v="8"/>
    <s v="Valledupar"/>
    <x v="2"/>
    <n v="259"/>
    <n v="259"/>
    <x v="2"/>
    <n v="1942500"/>
    <n v="647.5"/>
    <n v="7500"/>
  </r>
  <r>
    <n v="15206"/>
    <x v="1"/>
    <x v="1"/>
    <n v="10"/>
    <n v="19"/>
    <s v="Cartagena"/>
    <x v="1"/>
    <n v="288"/>
    <n v="288"/>
    <x v="2"/>
    <n v="2160000"/>
    <n v="720"/>
    <n v="7500"/>
  </r>
  <r>
    <n v="15207"/>
    <x v="1"/>
    <x v="5"/>
    <n v="9"/>
    <n v="26"/>
    <s v="Pereira"/>
    <x v="4"/>
    <n v="256"/>
    <n v="256"/>
    <x v="2"/>
    <n v="1920000"/>
    <n v="640"/>
    <n v="7500"/>
  </r>
  <r>
    <n v="15208"/>
    <x v="1"/>
    <x v="8"/>
    <n v="5"/>
    <n v="17"/>
    <s v="Cartagena"/>
    <x v="1"/>
    <n v="129"/>
    <n v="129"/>
    <x v="1"/>
    <n v="903000"/>
    <n v="516"/>
    <n v="7000"/>
  </r>
  <r>
    <n v="15209"/>
    <x v="1"/>
    <x v="0"/>
    <n v="11"/>
    <n v="17"/>
    <s v="Sincelejo"/>
    <x v="5"/>
    <n v="238"/>
    <n v="238"/>
    <x v="2"/>
    <n v="1785000"/>
    <n v="595"/>
    <n v="7500"/>
  </r>
  <r>
    <n v="15210"/>
    <x v="1"/>
    <x v="2"/>
    <n v="4"/>
    <n v="7"/>
    <s v="Medellín"/>
    <x v="5"/>
    <n v="80"/>
    <n v="80"/>
    <x v="0"/>
    <n v="240000"/>
    <n v="160"/>
    <n v="3000"/>
  </r>
  <r>
    <n v="15211"/>
    <x v="1"/>
    <x v="0"/>
    <n v="11"/>
    <n v="21"/>
    <s v="Bogotá"/>
    <x v="0"/>
    <n v="69"/>
    <n v="69"/>
    <x v="0"/>
    <n v="207000"/>
    <n v="138"/>
    <n v="3000"/>
  </r>
  <r>
    <n v="15212"/>
    <x v="1"/>
    <x v="5"/>
    <n v="9"/>
    <n v="21"/>
    <s v="Neiva"/>
    <x v="5"/>
    <n v="54"/>
    <n v="54"/>
    <x v="3"/>
    <n v="297000"/>
    <n v="189"/>
    <n v="5500"/>
  </r>
  <r>
    <n v="15213"/>
    <x v="1"/>
    <x v="9"/>
    <n v="3"/>
    <n v="29"/>
    <s v="Bucaramanga"/>
    <x v="0"/>
    <n v="108"/>
    <n v="108"/>
    <x v="0"/>
    <n v="324000"/>
    <n v="216"/>
    <n v="3000"/>
  </r>
  <r>
    <n v="15214"/>
    <x v="1"/>
    <x v="1"/>
    <n v="10"/>
    <n v="2"/>
    <s v="Ibagué"/>
    <x v="4"/>
    <n v="105"/>
    <n v="105"/>
    <x v="1"/>
    <n v="735000"/>
    <n v="420"/>
    <n v="7000"/>
  </r>
  <r>
    <n v="15215"/>
    <x v="1"/>
    <x v="0"/>
    <n v="11"/>
    <n v="21"/>
    <s v="Neiva"/>
    <x v="3"/>
    <n v="203"/>
    <n v="203"/>
    <x v="2"/>
    <n v="1522500"/>
    <n v="507.5"/>
    <n v="7500"/>
  </r>
  <r>
    <n v="15216"/>
    <x v="1"/>
    <x v="4"/>
    <n v="12"/>
    <n v="13"/>
    <s v="Palmira"/>
    <x v="1"/>
    <n v="297"/>
    <n v="297"/>
    <x v="2"/>
    <n v="2227500"/>
    <n v="742.5"/>
    <n v="7500"/>
  </r>
  <r>
    <n v="15217"/>
    <x v="1"/>
    <x v="1"/>
    <n v="10"/>
    <n v="15"/>
    <s v="Neiva"/>
    <x v="4"/>
    <n v="83"/>
    <n v="83"/>
    <x v="0"/>
    <n v="249000"/>
    <n v="166"/>
    <n v="3000"/>
  </r>
  <r>
    <n v="15218"/>
    <x v="1"/>
    <x v="8"/>
    <n v="5"/>
    <n v="5"/>
    <s v="Barranquilla"/>
    <x v="1"/>
    <n v="54"/>
    <n v="54"/>
    <x v="3"/>
    <n v="297000"/>
    <n v="189"/>
    <n v="5500"/>
  </r>
  <r>
    <n v="15219"/>
    <x v="1"/>
    <x v="4"/>
    <n v="12"/>
    <n v="15"/>
    <s v="Montería"/>
    <x v="5"/>
    <n v="120"/>
    <n v="120"/>
    <x v="3"/>
    <n v="660000"/>
    <n v="420"/>
    <n v="5500"/>
  </r>
  <r>
    <n v="15220"/>
    <x v="1"/>
    <x v="3"/>
    <n v="8"/>
    <n v="8"/>
    <s v="Valledupar"/>
    <x v="5"/>
    <n v="257"/>
    <n v="257"/>
    <x v="3"/>
    <n v="1105100"/>
    <n v="591.1"/>
    <n v="4300"/>
  </r>
  <r>
    <n v="15221"/>
    <x v="1"/>
    <x v="10"/>
    <n v="6"/>
    <n v="20"/>
    <s v="Manizales"/>
    <x v="0"/>
    <n v="75"/>
    <n v="75"/>
    <x v="0"/>
    <n v="225000"/>
    <n v="150"/>
    <n v="3000"/>
  </r>
  <r>
    <n v="15222"/>
    <x v="1"/>
    <x v="0"/>
    <n v="11"/>
    <n v="30"/>
    <s v="Palmira"/>
    <x v="0"/>
    <n v="257"/>
    <n v="257"/>
    <x v="2"/>
    <n v="1927500"/>
    <n v="642.5"/>
    <n v="7500"/>
  </r>
  <r>
    <n v="15223"/>
    <x v="1"/>
    <x v="1"/>
    <n v="10"/>
    <n v="15"/>
    <s v="Ibagué"/>
    <x v="5"/>
    <n v="218"/>
    <n v="218"/>
    <x v="2"/>
    <n v="1635000"/>
    <n v="545"/>
    <n v="7500"/>
  </r>
  <r>
    <n v="15224"/>
    <x v="1"/>
    <x v="7"/>
    <n v="2"/>
    <n v="19"/>
    <s v="Barranquilla"/>
    <x v="4"/>
    <n v="200"/>
    <n v="200"/>
    <x v="0"/>
    <n v="480000"/>
    <n v="280"/>
    <n v="2400"/>
  </r>
  <r>
    <n v="15225"/>
    <x v="1"/>
    <x v="11"/>
    <n v="7"/>
    <n v="26"/>
    <s v="Manizales"/>
    <x v="0"/>
    <n v="253"/>
    <n v="253"/>
    <x v="0"/>
    <n v="607200"/>
    <n v="354.2"/>
    <n v="2400"/>
  </r>
  <r>
    <n v="15226"/>
    <x v="1"/>
    <x v="11"/>
    <n v="7"/>
    <n v="16"/>
    <s v="Valledupar"/>
    <x v="2"/>
    <n v="58"/>
    <n v="58"/>
    <x v="1"/>
    <n v="406000"/>
    <n v="232"/>
    <n v="7000"/>
  </r>
  <r>
    <n v="15227"/>
    <x v="1"/>
    <x v="11"/>
    <n v="7"/>
    <n v="9"/>
    <s v="Santa Marta"/>
    <x v="0"/>
    <n v="287"/>
    <n v="287"/>
    <x v="3"/>
    <n v="1234100"/>
    <n v="660.1"/>
    <n v="4300"/>
  </r>
  <r>
    <n v="15228"/>
    <x v="1"/>
    <x v="3"/>
    <n v="8"/>
    <n v="2"/>
    <s v="Barranquilla"/>
    <x v="1"/>
    <n v="269"/>
    <n v="269"/>
    <x v="3"/>
    <n v="1156700"/>
    <n v="618.70000000000005"/>
    <n v="4300"/>
  </r>
  <r>
    <n v="15229"/>
    <x v="1"/>
    <x v="0"/>
    <n v="11"/>
    <n v="22"/>
    <s v="Barranquilla"/>
    <x v="3"/>
    <n v="71"/>
    <n v="71"/>
    <x v="0"/>
    <n v="213000"/>
    <n v="142"/>
    <n v="3000"/>
  </r>
  <r>
    <n v="15230"/>
    <x v="1"/>
    <x v="11"/>
    <n v="7"/>
    <n v="15"/>
    <s v="Pereira"/>
    <x v="3"/>
    <n v="90"/>
    <n v="90"/>
    <x v="2"/>
    <n v="792000"/>
    <n v="342"/>
    <n v="8800"/>
  </r>
  <r>
    <n v="15231"/>
    <x v="1"/>
    <x v="0"/>
    <n v="11"/>
    <n v="1"/>
    <s v="Armenia"/>
    <x v="1"/>
    <n v="94"/>
    <n v="94"/>
    <x v="3"/>
    <n v="517000"/>
    <n v="329"/>
    <n v="5500"/>
  </r>
  <r>
    <n v="15232"/>
    <x v="1"/>
    <x v="8"/>
    <n v="5"/>
    <n v="11"/>
    <s v="Bogotá"/>
    <x v="2"/>
    <n v="234"/>
    <n v="234"/>
    <x v="2"/>
    <n v="1755000"/>
    <n v="585"/>
    <n v="7500"/>
  </r>
  <r>
    <n v="15233"/>
    <x v="1"/>
    <x v="1"/>
    <n v="10"/>
    <n v="15"/>
    <s v="Montería"/>
    <x v="4"/>
    <n v="143"/>
    <n v="143"/>
    <x v="1"/>
    <n v="1001000"/>
    <n v="572"/>
    <n v="7000"/>
  </r>
  <r>
    <n v="15234"/>
    <x v="1"/>
    <x v="4"/>
    <n v="12"/>
    <n v="22"/>
    <s v="Villavicencio"/>
    <x v="4"/>
    <n v="81"/>
    <n v="81"/>
    <x v="0"/>
    <n v="243000"/>
    <n v="162"/>
    <n v="3000"/>
  </r>
  <r>
    <n v="15235"/>
    <x v="1"/>
    <x v="1"/>
    <n v="10"/>
    <n v="13"/>
    <s v="Neiva"/>
    <x v="5"/>
    <n v="212"/>
    <n v="212"/>
    <x v="2"/>
    <n v="1590000"/>
    <n v="530"/>
    <n v="7500"/>
  </r>
  <r>
    <n v="15236"/>
    <x v="1"/>
    <x v="3"/>
    <n v="8"/>
    <n v="5"/>
    <s v="Villavicencio"/>
    <x v="5"/>
    <n v="223"/>
    <n v="223"/>
    <x v="0"/>
    <n v="535200"/>
    <n v="312.2"/>
    <n v="2400"/>
  </r>
  <r>
    <n v="15237"/>
    <x v="1"/>
    <x v="0"/>
    <n v="11"/>
    <n v="28"/>
    <s v="Armenia"/>
    <x v="2"/>
    <n v="60"/>
    <n v="60"/>
    <x v="3"/>
    <n v="330000"/>
    <n v="210"/>
    <n v="5500"/>
  </r>
  <r>
    <n v="15238"/>
    <x v="1"/>
    <x v="3"/>
    <n v="8"/>
    <n v="18"/>
    <s v="Popayán"/>
    <x v="3"/>
    <n v="204"/>
    <n v="204"/>
    <x v="0"/>
    <n v="489600"/>
    <n v="285.60000000000002"/>
    <n v="2400"/>
  </r>
  <r>
    <n v="15239"/>
    <x v="1"/>
    <x v="2"/>
    <n v="4"/>
    <n v="11"/>
    <s v="Medellín"/>
    <x v="1"/>
    <n v="74"/>
    <n v="74"/>
    <x v="0"/>
    <n v="222000"/>
    <n v="148"/>
    <n v="3000"/>
  </r>
  <r>
    <n v="15240"/>
    <x v="1"/>
    <x v="1"/>
    <n v="10"/>
    <n v="25"/>
    <s v="Cúcuta"/>
    <x v="1"/>
    <n v="233"/>
    <n v="233"/>
    <x v="2"/>
    <n v="1747500"/>
    <n v="582.5"/>
    <n v="7500"/>
  </r>
  <r>
    <n v="15241"/>
    <x v="1"/>
    <x v="6"/>
    <n v="1"/>
    <n v="5"/>
    <s v="Cúcuta"/>
    <x v="3"/>
    <n v="260"/>
    <n v="260"/>
    <x v="3"/>
    <n v="1118000"/>
    <n v="598"/>
    <n v="4300"/>
  </r>
  <r>
    <n v="15242"/>
    <x v="1"/>
    <x v="4"/>
    <n v="12"/>
    <n v="15"/>
    <s v="Neiva"/>
    <x v="3"/>
    <n v="289"/>
    <n v="289"/>
    <x v="2"/>
    <n v="2167500"/>
    <n v="722.5"/>
    <n v="7500"/>
  </r>
  <r>
    <n v="15243"/>
    <x v="1"/>
    <x v="0"/>
    <n v="11"/>
    <n v="13"/>
    <s v="Villavicencio"/>
    <x v="5"/>
    <n v="167"/>
    <n v="167"/>
    <x v="1"/>
    <n v="1169000"/>
    <n v="668"/>
    <n v="7000"/>
  </r>
  <r>
    <n v="15244"/>
    <x v="1"/>
    <x v="4"/>
    <n v="12"/>
    <n v="6"/>
    <s v="Sincelejo"/>
    <x v="1"/>
    <n v="112"/>
    <n v="112"/>
    <x v="0"/>
    <n v="336000"/>
    <n v="224"/>
    <n v="3000"/>
  </r>
  <r>
    <n v="15245"/>
    <x v="1"/>
    <x v="9"/>
    <n v="3"/>
    <n v="13"/>
    <s v="Pereira"/>
    <x v="2"/>
    <n v="52"/>
    <n v="52"/>
    <x v="1"/>
    <n v="364000"/>
    <n v="208"/>
    <n v="7000"/>
  </r>
  <r>
    <n v="15246"/>
    <x v="1"/>
    <x v="5"/>
    <n v="9"/>
    <n v="21"/>
    <s v="Armenia"/>
    <x v="4"/>
    <n v="66"/>
    <n v="66"/>
    <x v="0"/>
    <n v="198000"/>
    <n v="132"/>
    <n v="3000"/>
  </r>
  <r>
    <n v="15247"/>
    <x v="1"/>
    <x v="11"/>
    <n v="7"/>
    <n v="17"/>
    <s v="Palmira"/>
    <x v="3"/>
    <n v="251"/>
    <n v="251"/>
    <x v="0"/>
    <n v="602400"/>
    <n v="351.4"/>
    <n v="2400"/>
  </r>
  <r>
    <n v="15248"/>
    <x v="1"/>
    <x v="11"/>
    <n v="7"/>
    <n v="11"/>
    <s v="Valledupar"/>
    <x v="1"/>
    <n v="288"/>
    <n v="288"/>
    <x v="0"/>
    <n v="691200"/>
    <n v="403.2"/>
    <n v="2400"/>
  </r>
  <r>
    <n v="15249"/>
    <x v="1"/>
    <x v="2"/>
    <n v="4"/>
    <n v="30"/>
    <s v="Barranquilla"/>
    <x v="5"/>
    <n v="71"/>
    <n v="71"/>
    <x v="3"/>
    <n v="390500"/>
    <n v="248.5"/>
    <n v="5500"/>
  </r>
  <r>
    <n v="15250"/>
    <x v="1"/>
    <x v="11"/>
    <n v="7"/>
    <n v="8"/>
    <s v="Palmira"/>
    <x v="2"/>
    <n v="91"/>
    <n v="91"/>
    <x v="1"/>
    <n v="637000"/>
    <n v="364"/>
    <n v="7000"/>
  </r>
  <r>
    <n v="15251"/>
    <x v="1"/>
    <x v="5"/>
    <n v="9"/>
    <n v="27"/>
    <s v="Neiva"/>
    <x v="5"/>
    <n v="230"/>
    <n v="230"/>
    <x v="2"/>
    <n v="1725000"/>
    <n v="575"/>
    <n v="7500"/>
  </r>
  <r>
    <n v="15252"/>
    <x v="1"/>
    <x v="2"/>
    <n v="4"/>
    <n v="20"/>
    <s v="Manizales"/>
    <x v="3"/>
    <n v="79"/>
    <n v="79"/>
    <x v="3"/>
    <n v="434500"/>
    <n v="276.5"/>
    <n v="5500"/>
  </r>
  <r>
    <n v="15253"/>
    <x v="1"/>
    <x v="5"/>
    <n v="9"/>
    <n v="21"/>
    <s v="Armenia"/>
    <x v="2"/>
    <n v="62"/>
    <n v="62"/>
    <x v="3"/>
    <n v="341000"/>
    <n v="217"/>
    <n v="5500"/>
  </r>
  <r>
    <n v="15254"/>
    <x v="1"/>
    <x v="1"/>
    <n v="10"/>
    <n v="16"/>
    <s v="Bucaramanga"/>
    <x v="5"/>
    <n v="108"/>
    <n v="108"/>
    <x v="0"/>
    <n v="324000"/>
    <n v="216"/>
    <n v="3000"/>
  </r>
  <r>
    <n v="15255"/>
    <x v="1"/>
    <x v="1"/>
    <n v="10"/>
    <n v="21"/>
    <s v="Sincelejo"/>
    <x v="2"/>
    <n v="107"/>
    <n v="107"/>
    <x v="3"/>
    <n v="588500"/>
    <n v="374.5"/>
    <n v="5500"/>
  </r>
  <r>
    <n v="15256"/>
    <x v="1"/>
    <x v="2"/>
    <n v="4"/>
    <n v="22"/>
    <s v="Neiva"/>
    <x v="4"/>
    <n v="58"/>
    <n v="58"/>
    <x v="0"/>
    <n v="174000"/>
    <n v="116"/>
    <n v="3000"/>
  </r>
  <r>
    <n v="15257"/>
    <x v="1"/>
    <x v="2"/>
    <n v="4"/>
    <n v="27"/>
    <s v="Cartagena"/>
    <x v="5"/>
    <n v="179"/>
    <n v="179"/>
    <x v="1"/>
    <n v="1253000"/>
    <n v="716"/>
    <n v="7000"/>
  </r>
  <r>
    <n v="15258"/>
    <x v="1"/>
    <x v="3"/>
    <n v="8"/>
    <n v="9"/>
    <s v="Pasto"/>
    <x v="4"/>
    <n v="141"/>
    <n v="141"/>
    <x v="1"/>
    <n v="987000"/>
    <n v="564"/>
    <n v="7000"/>
  </r>
  <r>
    <n v="15259"/>
    <x v="1"/>
    <x v="7"/>
    <n v="2"/>
    <n v="10"/>
    <s v="Pasto"/>
    <x v="0"/>
    <n v="209"/>
    <n v="209"/>
    <x v="3"/>
    <n v="898700"/>
    <n v="480.7"/>
    <n v="4300"/>
  </r>
  <r>
    <n v="15260"/>
    <x v="1"/>
    <x v="4"/>
    <n v="12"/>
    <n v="28"/>
    <s v="Valledupar"/>
    <x v="3"/>
    <n v="206"/>
    <n v="206"/>
    <x v="2"/>
    <n v="1545000"/>
    <n v="515"/>
    <n v="7500"/>
  </r>
  <r>
    <n v="15261"/>
    <x v="1"/>
    <x v="6"/>
    <n v="1"/>
    <n v="20"/>
    <s v="Popayán"/>
    <x v="5"/>
    <n v="51"/>
    <n v="51"/>
    <x v="1"/>
    <n v="357000"/>
    <n v="204"/>
    <n v="7000"/>
  </r>
  <r>
    <n v="15262"/>
    <x v="1"/>
    <x v="6"/>
    <n v="1"/>
    <n v="2"/>
    <s v="Manizales"/>
    <x v="1"/>
    <n v="151"/>
    <n v="151"/>
    <x v="1"/>
    <n v="1057000"/>
    <n v="604"/>
    <n v="7000"/>
  </r>
  <r>
    <n v="15263"/>
    <x v="1"/>
    <x v="3"/>
    <n v="8"/>
    <n v="16"/>
    <s v="Cartagena"/>
    <x v="1"/>
    <n v="88"/>
    <n v="88"/>
    <x v="2"/>
    <n v="774400"/>
    <n v="334.4"/>
    <n v="8800"/>
  </r>
  <r>
    <n v="15264"/>
    <x v="1"/>
    <x v="1"/>
    <n v="10"/>
    <n v="28"/>
    <s v="Barranquilla"/>
    <x v="0"/>
    <n v="55"/>
    <n v="55"/>
    <x v="1"/>
    <n v="385000"/>
    <n v="220"/>
    <n v="7000"/>
  </r>
  <r>
    <n v="15265"/>
    <x v="1"/>
    <x v="4"/>
    <n v="12"/>
    <n v="13"/>
    <s v="Santa Marta"/>
    <x v="0"/>
    <n v="79"/>
    <n v="79"/>
    <x v="3"/>
    <n v="434500"/>
    <n v="276.5"/>
    <n v="5500"/>
  </r>
  <r>
    <n v="15266"/>
    <x v="1"/>
    <x v="2"/>
    <n v="4"/>
    <n v="30"/>
    <s v="Valledupar"/>
    <x v="0"/>
    <n v="167"/>
    <n v="167"/>
    <x v="1"/>
    <n v="1169000"/>
    <n v="668"/>
    <n v="7000"/>
  </r>
  <r>
    <n v="15267"/>
    <x v="1"/>
    <x v="4"/>
    <n v="12"/>
    <n v="15"/>
    <s v="Pereira"/>
    <x v="0"/>
    <n v="61"/>
    <n v="61"/>
    <x v="3"/>
    <n v="335500"/>
    <n v="213.5"/>
    <n v="5500"/>
  </r>
  <r>
    <n v="15268"/>
    <x v="1"/>
    <x v="4"/>
    <n v="12"/>
    <n v="9"/>
    <s v="Palmira"/>
    <x v="2"/>
    <n v="71"/>
    <n v="71"/>
    <x v="3"/>
    <n v="390500"/>
    <n v="248.5"/>
    <n v="5500"/>
  </r>
  <r>
    <n v="15269"/>
    <x v="1"/>
    <x v="0"/>
    <n v="11"/>
    <n v="6"/>
    <s v="Popayán"/>
    <x v="1"/>
    <n v="70"/>
    <n v="70"/>
    <x v="0"/>
    <n v="210000"/>
    <n v="140"/>
    <n v="3000"/>
  </r>
  <r>
    <n v="15270"/>
    <x v="1"/>
    <x v="3"/>
    <n v="8"/>
    <n v="16"/>
    <s v="Bogotá"/>
    <x v="1"/>
    <n v="263"/>
    <n v="263"/>
    <x v="0"/>
    <n v="631200"/>
    <n v="368.2"/>
    <n v="2400"/>
  </r>
  <r>
    <n v="15271"/>
    <x v="1"/>
    <x v="4"/>
    <n v="12"/>
    <n v="6"/>
    <s v="Popayán"/>
    <x v="2"/>
    <n v="51"/>
    <n v="51"/>
    <x v="3"/>
    <n v="280500"/>
    <n v="178.5"/>
    <n v="5500"/>
  </r>
  <r>
    <n v="15272"/>
    <x v="1"/>
    <x v="8"/>
    <n v="5"/>
    <n v="17"/>
    <s v="Armenia"/>
    <x v="4"/>
    <n v="50"/>
    <n v="50"/>
    <x v="0"/>
    <n v="150000"/>
    <n v="100"/>
    <n v="3000"/>
  </r>
  <r>
    <n v="15273"/>
    <x v="1"/>
    <x v="5"/>
    <n v="9"/>
    <n v="5"/>
    <s v="Montería"/>
    <x v="3"/>
    <n v="114"/>
    <n v="114"/>
    <x v="0"/>
    <n v="342000"/>
    <n v="228"/>
    <n v="3000"/>
  </r>
  <r>
    <n v="15274"/>
    <x v="1"/>
    <x v="4"/>
    <n v="12"/>
    <n v="2"/>
    <s v="Pereira"/>
    <x v="4"/>
    <n v="52"/>
    <n v="52"/>
    <x v="0"/>
    <n v="156000"/>
    <n v="104"/>
    <n v="3000"/>
  </r>
  <r>
    <n v="15275"/>
    <x v="1"/>
    <x v="11"/>
    <n v="7"/>
    <n v="24"/>
    <s v="Santa Marta"/>
    <x v="5"/>
    <n v="102"/>
    <n v="102"/>
    <x v="2"/>
    <n v="897600"/>
    <n v="387.6"/>
    <n v="8800"/>
  </r>
  <r>
    <n v="15276"/>
    <x v="1"/>
    <x v="8"/>
    <n v="5"/>
    <n v="29"/>
    <s v="Ibagué"/>
    <x v="2"/>
    <n v="226"/>
    <n v="226"/>
    <x v="2"/>
    <n v="1695000"/>
    <n v="565"/>
    <n v="7500"/>
  </r>
  <r>
    <n v="15277"/>
    <x v="1"/>
    <x v="6"/>
    <n v="1"/>
    <n v="6"/>
    <s v="Montería"/>
    <x v="0"/>
    <n v="61"/>
    <n v="61"/>
    <x v="1"/>
    <n v="427000"/>
    <n v="244"/>
    <n v="7000"/>
  </r>
  <r>
    <n v="15278"/>
    <x v="1"/>
    <x v="7"/>
    <n v="2"/>
    <n v="17"/>
    <s v="Cali"/>
    <x v="1"/>
    <n v="283"/>
    <n v="283"/>
    <x v="0"/>
    <n v="679200"/>
    <n v="396.2"/>
    <n v="2400"/>
  </r>
  <r>
    <n v="15279"/>
    <x v="1"/>
    <x v="11"/>
    <n v="7"/>
    <n v="4"/>
    <s v="Valledupar"/>
    <x v="5"/>
    <n v="105"/>
    <n v="105"/>
    <x v="2"/>
    <n v="924000"/>
    <n v="399"/>
    <n v="8800"/>
  </r>
  <r>
    <n v="15280"/>
    <x v="1"/>
    <x v="4"/>
    <n v="12"/>
    <n v="3"/>
    <s v="Medellín"/>
    <x v="0"/>
    <n v="97"/>
    <n v="97"/>
    <x v="1"/>
    <n v="679000"/>
    <n v="388"/>
    <n v="7000"/>
  </r>
  <r>
    <n v="15281"/>
    <x v="1"/>
    <x v="10"/>
    <n v="6"/>
    <n v="5"/>
    <s v="Villavicencio"/>
    <x v="4"/>
    <n v="211"/>
    <n v="211"/>
    <x v="2"/>
    <n v="1582500"/>
    <n v="527.5"/>
    <n v="7500"/>
  </r>
  <r>
    <n v="15282"/>
    <x v="1"/>
    <x v="2"/>
    <n v="4"/>
    <n v="10"/>
    <s v="Sincelejo"/>
    <x v="5"/>
    <n v="94"/>
    <n v="94"/>
    <x v="0"/>
    <n v="282000"/>
    <n v="188"/>
    <n v="3000"/>
  </r>
  <r>
    <n v="15283"/>
    <x v="1"/>
    <x v="6"/>
    <n v="1"/>
    <n v="6"/>
    <s v="Valledupar"/>
    <x v="2"/>
    <n v="286"/>
    <n v="286"/>
    <x v="0"/>
    <n v="686400"/>
    <n v="400.4"/>
    <n v="2400"/>
  </r>
  <r>
    <n v="15284"/>
    <x v="1"/>
    <x v="10"/>
    <n v="6"/>
    <n v="30"/>
    <s v="Bucaramanga"/>
    <x v="2"/>
    <n v="74"/>
    <n v="74"/>
    <x v="3"/>
    <n v="407000"/>
    <n v="259"/>
    <n v="5500"/>
  </r>
  <r>
    <n v="15285"/>
    <x v="1"/>
    <x v="1"/>
    <n v="10"/>
    <n v="19"/>
    <s v="Cúcuta"/>
    <x v="5"/>
    <n v="57"/>
    <n v="57"/>
    <x v="3"/>
    <n v="313500"/>
    <n v="199.5"/>
    <n v="5500"/>
  </r>
  <r>
    <n v="15286"/>
    <x v="1"/>
    <x v="3"/>
    <n v="8"/>
    <n v="25"/>
    <s v="Manizales"/>
    <x v="2"/>
    <n v="206"/>
    <n v="206"/>
    <x v="0"/>
    <n v="494400"/>
    <n v="288.39999999999998"/>
    <n v="2400"/>
  </r>
  <r>
    <n v="15287"/>
    <x v="1"/>
    <x v="7"/>
    <n v="2"/>
    <n v="15"/>
    <s v="Valledupar"/>
    <x v="4"/>
    <n v="125"/>
    <n v="125"/>
    <x v="1"/>
    <n v="875000"/>
    <n v="500"/>
    <n v="7000"/>
  </r>
  <r>
    <n v="15288"/>
    <x v="1"/>
    <x v="6"/>
    <n v="1"/>
    <n v="19"/>
    <s v="Santa Marta"/>
    <x v="0"/>
    <n v="114"/>
    <n v="114"/>
    <x v="1"/>
    <n v="798000"/>
    <n v="456"/>
    <n v="7000"/>
  </r>
  <r>
    <n v="15289"/>
    <x v="1"/>
    <x v="0"/>
    <n v="11"/>
    <n v="8"/>
    <s v="Armenia"/>
    <x v="4"/>
    <n v="290"/>
    <n v="290"/>
    <x v="2"/>
    <n v="2175000"/>
    <n v="725"/>
    <n v="7500"/>
  </r>
  <r>
    <n v="15290"/>
    <x v="1"/>
    <x v="0"/>
    <n v="11"/>
    <n v="11"/>
    <s v="Pasto"/>
    <x v="3"/>
    <n v="94"/>
    <n v="94"/>
    <x v="1"/>
    <n v="658000"/>
    <n v="376"/>
    <n v="7000"/>
  </r>
  <r>
    <n v="15291"/>
    <x v="1"/>
    <x v="0"/>
    <n v="11"/>
    <n v="13"/>
    <s v="Valledupar"/>
    <x v="5"/>
    <n v="84"/>
    <n v="84"/>
    <x v="0"/>
    <n v="252000"/>
    <n v="168"/>
    <n v="3000"/>
  </r>
  <r>
    <n v="15292"/>
    <x v="1"/>
    <x v="0"/>
    <n v="11"/>
    <n v="9"/>
    <s v="Medellín"/>
    <x v="4"/>
    <n v="56"/>
    <n v="56"/>
    <x v="3"/>
    <n v="308000"/>
    <n v="196"/>
    <n v="5500"/>
  </r>
  <r>
    <n v="15293"/>
    <x v="1"/>
    <x v="9"/>
    <n v="3"/>
    <n v="30"/>
    <s v="Cali"/>
    <x v="5"/>
    <n v="265"/>
    <n v="265"/>
    <x v="2"/>
    <n v="1987500"/>
    <n v="662.5"/>
    <n v="7500"/>
  </r>
  <r>
    <n v="15294"/>
    <x v="1"/>
    <x v="11"/>
    <n v="7"/>
    <n v="26"/>
    <s v="Cartagena"/>
    <x v="0"/>
    <n v="130"/>
    <n v="130"/>
    <x v="1"/>
    <n v="910000"/>
    <n v="520"/>
    <n v="7000"/>
  </r>
  <r>
    <n v="15295"/>
    <x v="1"/>
    <x v="9"/>
    <n v="3"/>
    <n v="6"/>
    <s v="Medellín"/>
    <x v="4"/>
    <n v="240"/>
    <n v="240"/>
    <x v="2"/>
    <n v="1800000"/>
    <n v="600"/>
    <n v="7500"/>
  </r>
  <r>
    <n v="15296"/>
    <x v="1"/>
    <x v="4"/>
    <n v="12"/>
    <n v="17"/>
    <s v="Manizales"/>
    <x v="3"/>
    <n v="111"/>
    <n v="111"/>
    <x v="0"/>
    <n v="333000"/>
    <n v="222"/>
    <n v="3000"/>
  </r>
  <r>
    <n v="15297"/>
    <x v="1"/>
    <x v="2"/>
    <n v="4"/>
    <n v="15"/>
    <s v="Barranquilla"/>
    <x v="4"/>
    <n v="249"/>
    <n v="249"/>
    <x v="2"/>
    <n v="1867500"/>
    <n v="622.5"/>
    <n v="7500"/>
  </r>
  <r>
    <n v="15298"/>
    <x v="1"/>
    <x v="7"/>
    <n v="2"/>
    <n v="26"/>
    <s v="Cali"/>
    <x v="4"/>
    <n v="69"/>
    <n v="69"/>
    <x v="1"/>
    <n v="483000"/>
    <n v="276"/>
    <n v="7000"/>
  </r>
  <r>
    <n v="15299"/>
    <x v="1"/>
    <x v="5"/>
    <n v="9"/>
    <n v="1"/>
    <s v="Pasto"/>
    <x v="0"/>
    <n v="73"/>
    <n v="73"/>
    <x v="0"/>
    <n v="219000"/>
    <n v="146"/>
    <n v="3000"/>
  </r>
  <r>
    <n v="15300"/>
    <x v="1"/>
    <x v="3"/>
    <n v="8"/>
    <n v="3"/>
    <s v="Santa Marta"/>
    <x v="2"/>
    <n v="66"/>
    <n v="66"/>
    <x v="2"/>
    <n v="580800"/>
    <n v="250.8"/>
    <n v="8800"/>
  </r>
  <r>
    <n v="15301"/>
    <x v="1"/>
    <x v="4"/>
    <n v="12"/>
    <n v="13"/>
    <s v="Bogotá"/>
    <x v="5"/>
    <n v="54"/>
    <n v="54"/>
    <x v="1"/>
    <n v="378000"/>
    <n v="216"/>
    <n v="7000"/>
  </r>
  <r>
    <n v="15302"/>
    <x v="1"/>
    <x v="0"/>
    <n v="11"/>
    <n v="7"/>
    <s v="Valledupar"/>
    <x v="4"/>
    <n v="219"/>
    <n v="219"/>
    <x v="2"/>
    <n v="1642500"/>
    <n v="547.5"/>
    <n v="7500"/>
  </r>
  <r>
    <n v="15303"/>
    <x v="1"/>
    <x v="0"/>
    <n v="11"/>
    <n v="18"/>
    <s v="Pereira"/>
    <x v="2"/>
    <n v="270"/>
    <n v="270"/>
    <x v="2"/>
    <n v="2025000"/>
    <n v="675"/>
    <n v="7500"/>
  </r>
  <r>
    <n v="15304"/>
    <x v="1"/>
    <x v="3"/>
    <n v="8"/>
    <n v="16"/>
    <s v="Cúcuta"/>
    <x v="0"/>
    <n v="227"/>
    <n v="227"/>
    <x v="3"/>
    <n v="976100"/>
    <n v="522.1"/>
    <n v="4300"/>
  </r>
  <r>
    <n v="15305"/>
    <x v="1"/>
    <x v="1"/>
    <n v="10"/>
    <n v="7"/>
    <s v="Pereira"/>
    <x v="3"/>
    <n v="62"/>
    <n v="62"/>
    <x v="1"/>
    <n v="434000"/>
    <n v="248"/>
    <n v="7000"/>
  </r>
  <r>
    <n v="15306"/>
    <x v="1"/>
    <x v="3"/>
    <n v="8"/>
    <n v="22"/>
    <s v="Cartagena"/>
    <x v="3"/>
    <n v="225"/>
    <n v="225"/>
    <x v="0"/>
    <n v="540000"/>
    <n v="315"/>
    <n v="2400"/>
  </r>
  <r>
    <n v="15307"/>
    <x v="1"/>
    <x v="6"/>
    <n v="1"/>
    <n v="14"/>
    <s v="Cartagena"/>
    <x v="5"/>
    <n v="127"/>
    <n v="127"/>
    <x v="1"/>
    <n v="889000"/>
    <n v="508"/>
    <n v="7000"/>
  </r>
  <r>
    <n v="15308"/>
    <x v="1"/>
    <x v="3"/>
    <n v="8"/>
    <n v="10"/>
    <s v="Montería"/>
    <x v="0"/>
    <n v="227"/>
    <n v="227"/>
    <x v="3"/>
    <n v="976100"/>
    <n v="522.1"/>
    <n v="4300"/>
  </r>
  <r>
    <n v="15309"/>
    <x v="1"/>
    <x v="3"/>
    <n v="8"/>
    <n v="25"/>
    <s v="Barranquilla"/>
    <x v="0"/>
    <n v="242"/>
    <n v="242"/>
    <x v="3"/>
    <n v="1040600"/>
    <n v="556.6"/>
    <n v="4300"/>
  </r>
  <r>
    <n v="15310"/>
    <x v="1"/>
    <x v="8"/>
    <n v="5"/>
    <n v="16"/>
    <s v="Ibagué"/>
    <x v="2"/>
    <n v="100"/>
    <n v="100"/>
    <x v="3"/>
    <n v="550000"/>
    <n v="350"/>
    <n v="5500"/>
  </r>
  <r>
    <n v="15311"/>
    <x v="1"/>
    <x v="4"/>
    <n v="12"/>
    <n v="22"/>
    <s v="Medellín"/>
    <x v="2"/>
    <n v="54"/>
    <n v="54"/>
    <x v="0"/>
    <n v="162000"/>
    <n v="108"/>
    <n v="3000"/>
  </r>
  <r>
    <n v="15312"/>
    <x v="1"/>
    <x v="4"/>
    <n v="12"/>
    <n v="14"/>
    <s v="Pereira"/>
    <x v="0"/>
    <n v="274"/>
    <n v="274"/>
    <x v="2"/>
    <n v="2055000"/>
    <n v="685"/>
    <n v="7500"/>
  </r>
  <r>
    <n v="15313"/>
    <x v="1"/>
    <x v="5"/>
    <n v="9"/>
    <n v="9"/>
    <s v="Cali"/>
    <x v="1"/>
    <n v="173"/>
    <n v="173"/>
    <x v="1"/>
    <n v="1211000"/>
    <n v="692"/>
    <n v="7000"/>
  </r>
  <r>
    <n v="15314"/>
    <x v="1"/>
    <x v="10"/>
    <n v="6"/>
    <n v="28"/>
    <s v="Cartagena"/>
    <x v="0"/>
    <n v="50"/>
    <n v="50"/>
    <x v="3"/>
    <n v="275000"/>
    <n v="175"/>
    <n v="5500"/>
  </r>
  <r>
    <n v="15315"/>
    <x v="1"/>
    <x v="2"/>
    <n v="4"/>
    <n v="4"/>
    <s v="Popayán"/>
    <x v="4"/>
    <n v="86"/>
    <n v="86"/>
    <x v="1"/>
    <n v="602000"/>
    <n v="344"/>
    <n v="7000"/>
  </r>
  <r>
    <n v="15316"/>
    <x v="1"/>
    <x v="4"/>
    <n v="12"/>
    <n v="27"/>
    <s v="Medellín"/>
    <x v="3"/>
    <n v="280"/>
    <n v="280"/>
    <x v="2"/>
    <n v="2100000"/>
    <n v="700"/>
    <n v="7500"/>
  </r>
  <r>
    <n v="15317"/>
    <x v="1"/>
    <x v="1"/>
    <n v="10"/>
    <n v="19"/>
    <s v="Valledupar"/>
    <x v="5"/>
    <n v="288"/>
    <n v="288"/>
    <x v="2"/>
    <n v="2160000"/>
    <n v="720"/>
    <n v="7500"/>
  </r>
  <r>
    <n v="15318"/>
    <x v="1"/>
    <x v="2"/>
    <n v="4"/>
    <n v="17"/>
    <s v="Pereira"/>
    <x v="1"/>
    <n v="222"/>
    <n v="222"/>
    <x v="2"/>
    <n v="1665000"/>
    <n v="555"/>
    <n v="7500"/>
  </r>
  <r>
    <n v="15319"/>
    <x v="1"/>
    <x v="7"/>
    <n v="2"/>
    <n v="30"/>
    <s v="Pereira"/>
    <x v="3"/>
    <n v="277"/>
    <n v="277"/>
    <x v="0"/>
    <n v="664800"/>
    <n v="387.8"/>
    <n v="2400"/>
  </r>
  <r>
    <n v="15320"/>
    <x v="1"/>
    <x v="5"/>
    <n v="9"/>
    <n v="2"/>
    <s v="Popayán"/>
    <x v="5"/>
    <n v="170"/>
    <n v="170"/>
    <x v="1"/>
    <n v="1190000"/>
    <n v="680"/>
    <n v="7000"/>
  </r>
  <r>
    <n v="15321"/>
    <x v="1"/>
    <x v="10"/>
    <n v="6"/>
    <n v="24"/>
    <s v="Ibagué"/>
    <x v="1"/>
    <n v="79"/>
    <n v="79"/>
    <x v="0"/>
    <n v="237000"/>
    <n v="158"/>
    <n v="3000"/>
  </r>
  <r>
    <n v="15322"/>
    <x v="1"/>
    <x v="5"/>
    <n v="9"/>
    <n v="29"/>
    <s v="Palmira"/>
    <x v="4"/>
    <n v="212"/>
    <n v="212"/>
    <x v="2"/>
    <n v="1590000"/>
    <n v="530"/>
    <n v="7500"/>
  </r>
  <r>
    <n v="15323"/>
    <x v="1"/>
    <x v="9"/>
    <n v="3"/>
    <n v="3"/>
    <s v="Ibagué"/>
    <x v="1"/>
    <n v="210"/>
    <n v="210"/>
    <x v="2"/>
    <n v="1575000"/>
    <n v="525"/>
    <n v="7500"/>
  </r>
  <r>
    <n v="15324"/>
    <x v="1"/>
    <x v="3"/>
    <n v="8"/>
    <n v="7"/>
    <s v="Barranquilla"/>
    <x v="5"/>
    <n v="240"/>
    <n v="240"/>
    <x v="0"/>
    <n v="576000"/>
    <n v="336"/>
    <n v="2400"/>
  </r>
  <r>
    <n v="15325"/>
    <x v="1"/>
    <x v="2"/>
    <n v="4"/>
    <n v="11"/>
    <s v="Bucaramanga"/>
    <x v="2"/>
    <n v="68"/>
    <n v="68"/>
    <x v="3"/>
    <n v="374000"/>
    <n v="238"/>
    <n v="5500"/>
  </r>
  <r>
    <n v="15326"/>
    <x v="1"/>
    <x v="4"/>
    <n v="12"/>
    <n v="8"/>
    <s v="Montería"/>
    <x v="5"/>
    <n v="270"/>
    <n v="270"/>
    <x v="2"/>
    <n v="2025000"/>
    <n v="675"/>
    <n v="7500"/>
  </r>
  <r>
    <n v="15327"/>
    <x v="1"/>
    <x v="1"/>
    <n v="10"/>
    <n v="1"/>
    <s v="Barranquilla"/>
    <x v="4"/>
    <n v="88"/>
    <n v="88"/>
    <x v="0"/>
    <n v="264000"/>
    <n v="176"/>
    <n v="3000"/>
  </r>
  <r>
    <n v="15328"/>
    <x v="1"/>
    <x v="11"/>
    <n v="7"/>
    <n v="18"/>
    <s v="Ibagué"/>
    <x v="3"/>
    <n v="221"/>
    <n v="221"/>
    <x v="3"/>
    <n v="950300"/>
    <n v="508.3"/>
    <n v="4300"/>
  </r>
  <r>
    <n v="15329"/>
    <x v="1"/>
    <x v="5"/>
    <n v="9"/>
    <n v="11"/>
    <s v="Cali"/>
    <x v="5"/>
    <n v="73"/>
    <n v="73"/>
    <x v="3"/>
    <n v="401500"/>
    <n v="255.5"/>
    <n v="5500"/>
  </r>
  <r>
    <n v="15330"/>
    <x v="1"/>
    <x v="6"/>
    <n v="1"/>
    <n v="28"/>
    <s v="Palmira"/>
    <x v="2"/>
    <n v="233"/>
    <n v="233"/>
    <x v="0"/>
    <n v="559200"/>
    <n v="326.2"/>
    <n v="2400"/>
  </r>
  <r>
    <n v="15331"/>
    <x v="1"/>
    <x v="11"/>
    <n v="7"/>
    <n v="13"/>
    <s v="Valledupar"/>
    <x v="1"/>
    <n v="76"/>
    <n v="76"/>
    <x v="2"/>
    <n v="668800"/>
    <n v="288.8"/>
    <n v="8800"/>
  </r>
  <r>
    <n v="15332"/>
    <x v="1"/>
    <x v="10"/>
    <n v="6"/>
    <n v="3"/>
    <s v="Armenia"/>
    <x v="2"/>
    <n v="113"/>
    <n v="113"/>
    <x v="0"/>
    <n v="339000"/>
    <n v="226"/>
    <n v="3000"/>
  </r>
  <r>
    <n v="15333"/>
    <x v="1"/>
    <x v="4"/>
    <n v="12"/>
    <n v="26"/>
    <s v="Medellín"/>
    <x v="3"/>
    <n v="115"/>
    <n v="115"/>
    <x v="0"/>
    <n v="345000"/>
    <n v="230"/>
    <n v="3000"/>
  </r>
  <r>
    <n v="15334"/>
    <x v="1"/>
    <x v="5"/>
    <n v="9"/>
    <n v="8"/>
    <s v="Manizales"/>
    <x v="4"/>
    <n v="56"/>
    <n v="56"/>
    <x v="3"/>
    <n v="308000"/>
    <n v="196"/>
    <n v="5500"/>
  </r>
  <r>
    <n v="15335"/>
    <x v="1"/>
    <x v="0"/>
    <n v="11"/>
    <n v="24"/>
    <s v="Santa Marta"/>
    <x v="3"/>
    <n v="208"/>
    <n v="208"/>
    <x v="2"/>
    <n v="1560000"/>
    <n v="520"/>
    <n v="7500"/>
  </r>
  <r>
    <n v="15336"/>
    <x v="1"/>
    <x v="11"/>
    <n v="7"/>
    <n v="20"/>
    <s v="Pasto"/>
    <x v="3"/>
    <n v="252"/>
    <n v="252"/>
    <x v="0"/>
    <n v="604800"/>
    <n v="352.8"/>
    <n v="2400"/>
  </r>
  <r>
    <n v="15337"/>
    <x v="1"/>
    <x v="4"/>
    <n v="12"/>
    <n v="13"/>
    <s v="Pereira"/>
    <x v="4"/>
    <n v="224"/>
    <n v="224"/>
    <x v="2"/>
    <n v="1680000"/>
    <n v="560"/>
    <n v="7500"/>
  </r>
  <r>
    <n v="15338"/>
    <x v="1"/>
    <x v="5"/>
    <n v="9"/>
    <n v="3"/>
    <s v="Armenia"/>
    <x v="5"/>
    <n v="78"/>
    <n v="78"/>
    <x v="0"/>
    <n v="234000"/>
    <n v="156"/>
    <n v="3000"/>
  </r>
  <r>
    <n v="15339"/>
    <x v="1"/>
    <x v="1"/>
    <n v="10"/>
    <n v="9"/>
    <s v="Manizales"/>
    <x v="2"/>
    <n v="102"/>
    <n v="102"/>
    <x v="0"/>
    <n v="306000"/>
    <n v="204"/>
    <n v="3000"/>
  </r>
  <r>
    <n v="15340"/>
    <x v="1"/>
    <x v="3"/>
    <n v="8"/>
    <n v="16"/>
    <s v="Pasto"/>
    <x v="5"/>
    <n v="223"/>
    <n v="223"/>
    <x v="0"/>
    <n v="535200"/>
    <n v="312.2"/>
    <n v="2400"/>
  </r>
  <r>
    <n v="15341"/>
    <x v="1"/>
    <x v="9"/>
    <n v="3"/>
    <n v="7"/>
    <s v="Barranquilla"/>
    <x v="0"/>
    <n v="119"/>
    <n v="119"/>
    <x v="0"/>
    <n v="357000"/>
    <n v="238"/>
    <n v="3000"/>
  </r>
  <r>
    <n v="15342"/>
    <x v="1"/>
    <x v="8"/>
    <n v="5"/>
    <n v="20"/>
    <s v="Pasto"/>
    <x v="1"/>
    <n v="238"/>
    <n v="238"/>
    <x v="2"/>
    <n v="1785000"/>
    <n v="595"/>
    <n v="7500"/>
  </r>
  <r>
    <n v="15343"/>
    <x v="1"/>
    <x v="4"/>
    <n v="12"/>
    <n v="26"/>
    <s v="Sincelejo"/>
    <x v="5"/>
    <n v="269"/>
    <n v="269"/>
    <x v="2"/>
    <n v="2017500"/>
    <n v="672.5"/>
    <n v="7500"/>
  </r>
  <r>
    <n v="15344"/>
    <x v="1"/>
    <x v="10"/>
    <n v="6"/>
    <n v="22"/>
    <s v="Valledupar"/>
    <x v="4"/>
    <n v="52"/>
    <n v="52"/>
    <x v="0"/>
    <n v="156000"/>
    <n v="104"/>
    <n v="3000"/>
  </r>
  <r>
    <n v="15345"/>
    <x v="1"/>
    <x v="1"/>
    <n v="10"/>
    <n v="10"/>
    <s v="Armenia"/>
    <x v="1"/>
    <n v="55"/>
    <n v="55"/>
    <x v="3"/>
    <n v="302500"/>
    <n v="192.5"/>
    <n v="5500"/>
  </r>
  <r>
    <n v="15346"/>
    <x v="1"/>
    <x v="2"/>
    <n v="4"/>
    <n v="29"/>
    <s v="Valledupar"/>
    <x v="5"/>
    <n v="110"/>
    <n v="110"/>
    <x v="3"/>
    <n v="605000"/>
    <n v="385"/>
    <n v="5500"/>
  </r>
  <r>
    <n v="15347"/>
    <x v="1"/>
    <x v="7"/>
    <n v="2"/>
    <n v="2"/>
    <s v="Montería"/>
    <x v="3"/>
    <n v="270"/>
    <n v="270"/>
    <x v="0"/>
    <n v="648000"/>
    <n v="378"/>
    <n v="2400"/>
  </r>
  <r>
    <n v="15348"/>
    <x v="1"/>
    <x v="4"/>
    <n v="12"/>
    <n v="9"/>
    <s v="Bogotá"/>
    <x v="5"/>
    <n v="53"/>
    <n v="53"/>
    <x v="1"/>
    <n v="371000"/>
    <n v="212"/>
    <n v="7000"/>
  </r>
  <r>
    <n v="15349"/>
    <x v="1"/>
    <x v="11"/>
    <n v="7"/>
    <n v="3"/>
    <s v="Popayán"/>
    <x v="2"/>
    <n v="52"/>
    <n v="52"/>
    <x v="1"/>
    <n v="364000"/>
    <n v="208"/>
    <n v="7000"/>
  </r>
  <r>
    <n v="15350"/>
    <x v="1"/>
    <x v="11"/>
    <n v="7"/>
    <n v="15"/>
    <s v="Bogotá"/>
    <x v="0"/>
    <n v="67"/>
    <n v="67"/>
    <x v="2"/>
    <n v="589600"/>
    <n v="254.6"/>
    <n v="8800"/>
  </r>
  <r>
    <n v="15351"/>
    <x v="1"/>
    <x v="8"/>
    <n v="5"/>
    <n v="2"/>
    <s v="Palmira"/>
    <x v="2"/>
    <n v="110"/>
    <n v="110"/>
    <x v="3"/>
    <n v="605000"/>
    <n v="385"/>
    <n v="5500"/>
  </r>
  <r>
    <n v="15352"/>
    <x v="1"/>
    <x v="6"/>
    <n v="1"/>
    <n v="20"/>
    <s v="Neiva"/>
    <x v="2"/>
    <n v="165"/>
    <n v="165"/>
    <x v="1"/>
    <n v="1155000"/>
    <n v="660"/>
    <n v="7000"/>
  </r>
  <r>
    <n v="15353"/>
    <x v="1"/>
    <x v="8"/>
    <n v="5"/>
    <n v="30"/>
    <s v="Medellín"/>
    <x v="2"/>
    <n v="238"/>
    <n v="238"/>
    <x v="2"/>
    <n v="1785000"/>
    <n v="595"/>
    <n v="7500"/>
  </r>
  <r>
    <n v="15354"/>
    <x v="1"/>
    <x v="4"/>
    <n v="12"/>
    <n v="8"/>
    <s v="Santa Marta"/>
    <x v="3"/>
    <n v="88"/>
    <n v="88"/>
    <x v="0"/>
    <n v="264000"/>
    <n v="176"/>
    <n v="3000"/>
  </r>
  <r>
    <n v="15355"/>
    <x v="1"/>
    <x v="0"/>
    <n v="11"/>
    <n v="30"/>
    <s v="Pereira"/>
    <x v="3"/>
    <n v="102"/>
    <n v="102"/>
    <x v="3"/>
    <n v="561000"/>
    <n v="357"/>
    <n v="5500"/>
  </r>
  <r>
    <n v="15356"/>
    <x v="1"/>
    <x v="7"/>
    <n v="2"/>
    <n v="3"/>
    <s v="Montería"/>
    <x v="3"/>
    <n v="298"/>
    <n v="298"/>
    <x v="3"/>
    <n v="1281400"/>
    <n v="685.4"/>
    <n v="4300"/>
  </r>
  <r>
    <n v="15357"/>
    <x v="1"/>
    <x v="1"/>
    <n v="10"/>
    <n v="16"/>
    <s v="Sincelejo"/>
    <x v="3"/>
    <n v="77"/>
    <n v="77"/>
    <x v="3"/>
    <n v="423500"/>
    <n v="269.5"/>
    <n v="5500"/>
  </r>
  <r>
    <n v="15358"/>
    <x v="1"/>
    <x v="7"/>
    <n v="2"/>
    <n v="17"/>
    <s v="Armenia"/>
    <x v="5"/>
    <n v="271"/>
    <n v="271"/>
    <x v="3"/>
    <n v="1165300"/>
    <n v="623.29999999999995"/>
    <n v="4300"/>
  </r>
  <r>
    <n v="15359"/>
    <x v="1"/>
    <x v="10"/>
    <n v="6"/>
    <n v="21"/>
    <s v="Sincelejo"/>
    <x v="1"/>
    <n v="110"/>
    <n v="110"/>
    <x v="1"/>
    <n v="770000"/>
    <n v="440"/>
    <n v="7000"/>
  </r>
  <r>
    <n v="15360"/>
    <x v="1"/>
    <x v="1"/>
    <n v="10"/>
    <n v="21"/>
    <s v="Cali"/>
    <x v="1"/>
    <n v="53"/>
    <n v="53"/>
    <x v="0"/>
    <n v="159000"/>
    <n v="106"/>
    <n v="3000"/>
  </r>
  <r>
    <n v="15361"/>
    <x v="1"/>
    <x v="9"/>
    <n v="3"/>
    <n v="20"/>
    <s v="Palmira"/>
    <x v="1"/>
    <n v="111"/>
    <n v="111"/>
    <x v="3"/>
    <n v="610500"/>
    <n v="388.5"/>
    <n v="5500"/>
  </r>
  <r>
    <n v="15362"/>
    <x v="1"/>
    <x v="5"/>
    <n v="9"/>
    <n v="4"/>
    <s v="Armenia"/>
    <x v="2"/>
    <n v="114"/>
    <n v="114"/>
    <x v="3"/>
    <n v="627000"/>
    <n v="399"/>
    <n v="5500"/>
  </r>
  <r>
    <n v="15363"/>
    <x v="1"/>
    <x v="4"/>
    <n v="12"/>
    <n v="17"/>
    <s v="Sincelejo"/>
    <x v="3"/>
    <n v="119"/>
    <n v="119"/>
    <x v="0"/>
    <n v="357000"/>
    <n v="238"/>
    <n v="3000"/>
  </r>
  <r>
    <n v="15364"/>
    <x v="1"/>
    <x v="11"/>
    <n v="7"/>
    <n v="29"/>
    <s v="Bucaramanga"/>
    <x v="2"/>
    <n v="68"/>
    <n v="68"/>
    <x v="2"/>
    <n v="598400"/>
    <n v="258.39999999999998"/>
    <n v="8800"/>
  </r>
  <r>
    <n v="15365"/>
    <x v="1"/>
    <x v="4"/>
    <n v="12"/>
    <n v="27"/>
    <s v="Medellín"/>
    <x v="0"/>
    <n v="251"/>
    <n v="251"/>
    <x v="2"/>
    <n v="1882500"/>
    <n v="627.5"/>
    <n v="7500"/>
  </r>
  <r>
    <n v="15366"/>
    <x v="1"/>
    <x v="0"/>
    <n v="11"/>
    <n v="1"/>
    <s v="Ibagué"/>
    <x v="2"/>
    <n v="111"/>
    <n v="111"/>
    <x v="0"/>
    <n v="333000"/>
    <n v="222"/>
    <n v="3000"/>
  </r>
  <r>
    <n v="15367"/>
    <x v="1"/>
    <x v="4"/>
    <n v="12"/>
    <n v="21"/>
    <s v="Bogotá"/>
    <x v="5"/>
    <n v="146"/>
    <n v="146"/>
    <x v="1"/>
    <n v="1022000"/>
    <n v="584"/>
    <n v="7000"/>
  </r>
  <r>
    <n v="15368"/>
    <x v="1"/>
    <x v="8"/>
    <n v="5"/>
    <n v="22"/>
    <s v="Medellín"/>
    <x v="1"/>
    <n v="60"/>
    <n v="60"/>
    <x v="3"/>
    <n v="330000"/>
    <n v="210"/>
    <n v="5500"/>
  </r>
  <r>
    <n v="15369"/>
    <x v="1"/>
    <x v="9"/>
    <n v="3"/>
    <n v="4"/>
    <s v="Valledupar"/>
    <x v="1"/>
    <n v="72"/>
    <n v="72"/>
    <x v="3"/>
    <n v="396000"/>
    <n v="252"/>
    <n v="5500"/>
  </r>
  <r>
    <n v="15370"/>
    <x v="1"/>
    <x v="10"/>
    <n v="6"/>
    <n v="9"/>
    <s v="Pasto"/>
    <x v="3"/>
    <n v="82"/>
    <n v="82"/>
    <x v="3"/>
    <n v="451000"/>
    <n v="287"/>
    <n v="5500"/>
  </r>
  <r>
    <n v="15371"/>
    <x v="1"/>
    <x v="0"/>
    <n v="11"/>
    <n v="14"/>
    <s v="Santa Marta"/>
    <x v="3"/>
    <n v="106"/>
    <n v="106"/>
    <x v="1"/>
    <n v="742000"/>
    <n v="424"/>
    <n v="7000"/>
  </r>
  <r>
    <n v="15372"/>
    <x v="1"/>
    <x v="5"/>
    <n v="9"/>
    <n v="15"/>
    <s v="Santa Marta"/>
    <x v="2"/>
    <n v="70"/>
    <n v="70"/>
    <x v="0"/>
    <n v="210000"/>
    <n v="140"/>
    <n v="3000"/>
  </r>
  <r>
    <n v="15373"/>
    <x v="1"/>
    <x v="5"/>
    <n v="9"/>
    <n v="10"/>
    <s v="Santa Marta"/>
    <x v="0"/>
    <n v="262"/>
    <n v="262"/>
    <x v="2"/>
    <n v="1965000"/>
    <n v="655"/>
    <n v="7500"/>
  </r>
  <r>
    <n v="15374"/>
    <x v="1"/>
    <x v="10"/>
    <n v="6"/>
    <n v="13"/>
    <s v="Barranquilla"/>
    <x v="4"/>
    <n v="69"/>
    <n v="69"/>
    <x v="0"/>
    <n v="207000"/>
    <n v="138"/>
    <n v="3000"/>
  </r>
  <r>
    <n v="15375"/>
    <x v="1"/>
    <x v="6"/>
    <n v="1"/>
    <n v="5"/>
    <s v="Bucaramanga"/>
    <x v="5"/>
    <n v="246"/>
    <n v="246"/>
    <x v="0"/>
    <n v="590400"/>
    <n v="344.4"/>
    <n v="2400"/>
  </r>
  <r>
    <n v="15376"/>
    <x v="1"/>
    <x v="6"/>
    <n v="1"/>
    <n v="23"/>
    <s v="Sincelejo"/>
    <x v="0"/>
    <n v="233"/>
    <n v="233"/>
    <x v="0"/>
    <n v="559200"/>
    <n v="326.2"/>
    <n v="2400"/>
  </r>
  <r>
    <n v="15377"/>
    <x v="1"/>
    <x v="6"/>
    <n v="1"/>
    <n v="28"/>
    <s v="Bogotá"/>
    <x v="3"/>
    <n v="275"/>
    <n v="275"/>
    <x v="3"/>
    <n v="1182500"/>
    <n v="632.5"/>
    <n v="4300"/>
  </r>
  <r>
    <n v="15378"/>
    <x v="1"/>
    <x v="5"/>
    <n v="9"/>
    <n v="10"/>
    <s v="Pasto"/>
    <x v="0"/>
    <n v="92"/>
    <n v="92"/>
    <x v="3"/>
    <n v="506000"/>
    <n v="322"/>
    <n v="5500"/>
  </r>
  <r>
    <n v="15379"/>
    <x v="1"/>
    <x v="6"/>
    <n v="1"/>
    <n v="7"/>
    <s v="Cali"/>
    <x v="5"/>
    <n v="65"/>
    <n v="65"/>
    <x v="1"/>
    <n v="455000"/>
    <n v="260"/>
    <n v="7000"/>
  </r>
  <r>
    <n v="15380"/>
    <x v="1"/>
    <x v="10"/>
    <n v="6"/>
    <n v="1"/>
    <s v="Medellín"/>
    <x v="0"/>
    <n v="213"/>
    <n v="213"/>
    <x v="2"/>
    <n v="1597500"/>
    <n v="532.5"/>
    <n v="7500"/>
  </r>
  <r>
    <n v="15381"/>
    <x v="1"/>
    <x v="1"/>
    <n v="10"/>
    <n v="19"/>
    <s v="Medellín"/>
    <x v="3"/>
    <n v="61"/>
    <n v="61"/>
    <x v="3"/>
    <n v="335500"/>
    <n v="213.5"/>
    <n v="5500"/>
  </r>
  <r>
    <n v="15382"/>
    <x v="1"/>
    <x v="5"/>
    <n v="9"/>
    <n v="22"/>
    <s v="Armenia"/>
    <x v="4"/>
    <n v="275"/>
    <n v="275"/>
    <x v="2"/>
    <n v="2062500"/>
    <n v="687.5"/>
    <n v="7500"/>
  </r>
  <r>
    <n v="15383"/>
    <x v="1"/>
    <x v="1"/>
    <n v="10"/>
    <n v="29"/>
    <s v="Barranquilla"/>
    <x v="3"/>
    <n v="74"/>
    <n v="74"/>
    <x v="0"/>
    <n v="222000"/>
    <n v="148"/>
    <n v="3000"/>
  </r>
  <r>
    <n v="15384"/>
    <x v="1"/>
    <x v="2"/>
    <n v="4"/>
    <n v="30"/>
    <s v="Valledupar"/>
    <x v="2"/>
    <n v="236"/>
    <n v="236"/>
    <x v="2"/>
    <n v="1770000"/>
    <n v="590"/>
    <n v="7500"/>
  </r>
  <r>
    <n v="15385"/>
    <x v="1"/>
    <x v="9"/>
    <n v="3"/>
    <n v="30"/>
    <s v="Manizales"/>
    <x v="1"/>
    <n v="229"/>
    <n v="229"/>
    <x v="2"/>
    <n v="1717500"/>
    <n v="572.5"/>
    <n v="7500"/>
  </r>
  <r>
    <n v="15386"/>
    <x v="1"/>
    <x v="11"/>
    <n v="7"/>
    <n v="23"/>
    <s v="Montería"/>
    <x v="5"/>
    <n v="179"/>
    <n v="179"/>
    <x v="1"/>
    <n v="1253000"/>
    <n v="716"/>
    <n v="7000"/>
  </r>
  <r>
    <n v="15387"/>
    <x v="1"/>
    <x v="11"/>
    <n v="7"/>
    <n v="15"/>
    <s v="Ibagué"/>
    <x v="3"/>
    <n v="72"/>
    <n v="72"/>
    <x v="2"/>
    <n v="633600"/>
    <n v="273.60000000000002"/>
    <n v="8800"/>
  </r>
  <r>
    <n v="15388"/>
    <x v="1"/>
    <x v="6"/>
    <n v="1"/>
    <n v="4"/>
    <s v="Bogotá"/>
    <x v="0"/>
    <n v="91"/>
    <n v="91"/>
    <x v="1"/>
    <n v="637000"/>
    <n v="364"/>
    <n v="7000"/>
  </r>
  <r>
    <n v="15389"/>
    <x v="1"/>
    <x v="1"/>
    <n v="10"/>
    <n v="12"/>
    <s v="Neiva"/>
    <x v="4"/>
    <n v="83"/>
    <n v="83"/>
    <x v="0"/>
    <n v="249000"/>
    <n v="166"/>
    <n v="3000"/>
  </r>
  <r>
    <n v="15390"/>
    <x v="1"/>
    <x v="1"/>
    <n v="10"/>
    <n v="26"/>
    <s v="Valledupar"/>
    <x v="3"/>
    <n v="102"/>
    <n v="102"/>
    <x v="1"/>
    <n v="714000"/>
    <n v="408"/>
    <n v="7000"/>
  </r>
  <r>
    <n v="15391"/>
    <x v="1"/>
    <x v="3"/>
    <n v="8"/>
    <n v="18"/>
    <s v="Santa Marta"/>
    <x v="3"/>
    <n v="167"/>
    <n v="167"/>
    <x v="1"/>
    <n v="1169000"/>
    <n v="668"/>
    <n v="7000"/>
  </r>
  <r>
    <n v="15392"/>
    <x v="1"/>
    <x v="1"/>
    <n v="10"/>
    <n v="26"/>
    <s v="Cúcuta"/>
    <x v="2"/>
    <n v="69"/>
    <n v="69"/>
    <x v="0"/>
    <n v="207000"/>
    <n v="138"/>
    <n v="3000"/>
  </r>
  <r>
    <n v="15393"/>
    <x v="1"/>
    <x v="1"/>
    <n v="10"/>
    <n v="15"/>
    <s v="Bogotá"/>
    <x v="4"/>
    <n v="118"/>
    <n v="118"/>
    <x v="3"/>
    <n v="649000"/>
    <n v="413"/>
    <n v="5500"/>
  </r>
  <r>
    <n v="15394"/>
    <x v="1"/>
    <x v="6"/>
    <n v="1"/>
    <n v="10"/>
    <s v="Pereira"/>
    <x v="0"/>
    <n v="83"/>
    <n v="83"/>
    <x v="1"/>
    <n v="581000"/>
    <n v="332"/>
    <n v="7000"/>
  </r>
  <r>
    <n v="15395"/>
    <x v="1"/>
    <x v="3"/>
    <n v="8"/>
    <n v="4"/>
    <s v="Cúcuta"/>
    <x v="4"/>
    <n v="83"/>
    <n v="83"/>
    <x v="2"/>
    <n v="730400"/>
    <n v="315.39999999999998"/>
    <n v="8800"/>
  </r>
  <r>
    <n v="15396"/>
    <x v="1"/>
    <x v="1"/>
    <n v="10"/>
    <n v="2"/>
    <s v="Bucaramanga"/>
    <x v="2"/>
    <n v="141"/>
    <n v="141"/>
    <x v="1"/>
    <n v="987000"/>
    <n v="564"/>
    <n v="7000"/>
  </r>
  <r>
    <n v="15397"/>
    <x v="1"/>
    <x v="0"/>
    <n v="11"/>
    <n v="12"/>
    <s v="Valledupar"/>
    <x v="2"/>
    <n v="256"/>
    <n v="256"/>
    <x v="2"/>
    <n v="1920000"/>
    <n v="640"/>
    <n v="7500"/>
  </r>
  <r>
    <n v="15398"/>
    <x v="1"/>
    <x v="7"/>
    <n v="2"/>
    <n v="19"/>
    <s v="Medellín"/>
    <x v="4"/>
    <n v="219"/>
    <n v="219"/>
    <x v="3"/>
    <n v="941700"/>
    <n v="503.7"/>
    <n v="4300"/>
  </r>
  <r>
    <n v="15399"/>
    <x v="1"/>
    <x v="3"/>
    <n v="8"/>
    <n v="6"/>
    <s v="Bucaramanga"/>
    <x v="3"/>
    <n v="118"/>
    <n v="118"/>
    <x v="2"/>
    <n v="1038400"/>
    <n v="448.4"/>
    <n v="8800"/>
  </r>
  <r>
    <n v="15400"/>
    <x v="1"/>
    <x v="11"/>
    <n v="7"/>
    <n v="7"/>
    <s v="Pasto"/>
    <x v="5"/>
    <n v="163"/>
    <n v="163"/>
    <x v="1"/>
    <n v="1141000"/>
    <n v="652"/>
    <n v="7000"/>
  </r>
  <r>
    <n v="15401"/>
    <x v="1"/>
    <x v="6"/>
    <n v="1"/>
    <n v="5"/>
    <s v="Palmira"/>
    <x v="0"/>
    <n v="117"/>
    <n v="117"/>
    <x v="1"/>
    <n v="819000"/>
    <n v="468"/>
    <n v="7000"/>
  </r>
  <r>
    <n v="15402"/>
    <x v="1"/>
    <x v="7"/>
    <n v="2"/>
    <n v="24"/>
    <s v="Bucaramanga"/>
    <x v="0"/>
    <n v="235"/>
    <n v="235"/>
    <x v="3"/>
    <n v="1010500"/>
    <n v="540.5"/>
    <n v="4300"/>
  </r>
  <r>
    <n v="15403"/>
    <x v="1"/>
    <x v="0"/>
    <n v="11"/>
    <n v="14"/>
    <s v="Pasto"/>
    <x v="5"/>
    <n v="107"/>
    <n v="107"/>
    <x v="1"/>
    <n v="749000"/>
    <n v="428"/>
    <n v="7000"/>
  </r>
  <r>
    <n v="15404"/>
    <x v="1"/>
    <x v="8"/>
    <n v="5"/>
    <n v="20"/>
    <s v="Popayán"/>
    <x v="0"/>
    <n v="110"/>
    <n v="110"/>
    <x v="3"/>
    <n v="605000"/>
    <n v="385"/>
    <n v="5500"/>
  </r>
  <r>
    <n v="15405"/>
    <x v="1"/>
    <x v="10"/>
    <n v="6"/>
    <n v="27"/>
    <s v="Armenia"/>
    <x v="3"/>
    <n v="79"/>
    <n v="79"/>
    <x v="3"/>
    <n v="434500"/>
    <n v="276.5"/>
    <n v="5500"/>
  </r>
  <r>
    <n v="15406"/>
    <x v="1"/>
    <x v="3"/>
    <n v="8"/>
    <n v="24"/>
    <s v="Armenia"/>
    <x v="5"/>
    <n v="295"/>
    <n v="295"/>
    <x v="0"/>
    <n v="708000"/>
    <n v="413"/>
    <n v="2400"/>
  </r>
  <r>
    <n v="15407"/>
    <x v="1"/>
    <x v="4"/>
    <n v="12"/>
    <n v="24"/>
    <s v="Bucaramanga"/>
    <x v="0"/>
    <n v="173"/>
    <n v="173"/>
    <x v="1"/>
    <n v="1211000"/>
    <n v="692"/>
    <n v="7000"/>
  </r>
  <r>
    <n v="15408"/>
    <x v="1"/>
    <x v="2"/>
    <n v="4"/>
    <n v="11"/>
    <s v="Pereira"/>
    <x v="4"/>
    <n v="90"/>
    <n v="90"/>
    <x v="1"/>
    <n v="630000"/>
    <n v="360"/>
    <n v="7000"/>
  </r>
  <r>
    <n v="15409"/>
    <x v="1"/>
    <x v="1"/>
    <n v="10"/>
    <n v="20"/>
    <s v="Cartagena"/>
    <x v="3"/>
    <n v="294"/>
    <n v="294"/>
    <x v="2"/>
    <n v="2205000"/>
    <n v="735"/>
    <n v="7500"/>
  </r>
  <r>
    <n v="15410"/>
    <x v="1"/>
    <x v="10"/>
    <n v="6"/>
    <n v="7"/>
    <s v="Pereira"/>
    <x v="5"/>
    <n v="216"/>
    <n v="216"/>
    <x v="2"/>
    <n v="1620000"/>
    <n v="540"/>
    <n v="7500"/>
  </r>
  <r>
    <n v="15411"/>
    <x v="1"/>
    <x v="9"/>
    <n v="3"/>
    <n v="27"/>
    <s v="Santa Marta"/>
    <x v="2"/>
    <n v="277"/>
    <n v="277"/>
    <x v="2"/>
    <n v="2077500"/>
    <n v="692.5"/>
    <n v="7500"/>
  </r>
  <r>
    <n v="15412"/>
    <x v="1"/>
    <x v="0"/>
    <n v="11"/>
    <n v="28"/>
    <s v="Ibagué"/>
    <x v="4"/>
    <n v="221"/>
    <n v="221"/>
    <x v="2"/>
    <n v="1657500"/>
    <n v="552.5"/>
    <n v="7500"/>
  </r>
  <r>
    <n v="15413"/>
    <x v="1"/>
    <x v="9"/>
    <n v="3"/>
    <n v="26"/>
    <s v="Cali"/>
    <x v="0"/>
    <n v="230"/>
    <n v="230"/>
    <x v="2"/>
    <n v="1725000"/>
    <n v="575"/>
    <n v="7500"/>
  </r>
  <r>
    <n v="15414"/>
    <x v="1"/>
    <x v="0"/>
    <n v="11"/>
    <n v="25"/>
    <s v="Cartagena"/>
    <x v="3"/>
    <n v="102"/>
    <n v="102"/>
    <x v="3"/>
    <n v="561000"/>
    <n v="357"/>
    <n v="5500"/>
  </r>
  <r>
    <n v="15415"/>
    <x v="1"/>
    <x v="6"/>
    <n v="1"/>
    <n v="24"/>
    <s v="Montería"/>
    <x v="5"/>
    <n v="168"/>
    <n v="168"/>
    <x v="1"/>
    <n v="1176000"/>
    <n v="672"/>
    <n v="7000"/>
  </r>
  <r>
    <n v="15416"/>
    <x v="1"/>
    <x v="3"/>
    <n v="8"/>
    <n v="22"/>
    <s v="Barranquilla"/>
    <x v="1"/>
    <n v="72"/>
    <n v="72"/>
    <x v="2"/>
    <n v="633600"/>
    <n v="273.60000000000002"/>
    <n v="8800"/>
  </r>
  <r>
    <n v="15417"/>
    <x v="1"/>
    <x v="7"/>
    <n v="2"/>
    <n v="15"/>
    <s v="Bucaramanga"/>
    <x v="3"/>
    <n v="291"/>
    <n v="291"/>
    <x v="3"/>
    <n v="1251300"/>
    <n v="669.3"/>
    <n v="4300"/>
  </r>
  <r>
    <n v="15418"/>
    <x v="1"/>
    <x v="2"/>
    <n v="4"/>
    <n v="6"/>
    <s v="Armenia"/>
    <x v="3"/>
    <n v="52"/>
    <n v="52"/>
    <x v="3"/>
    <n v="286000"/>
    <n v="182"/>
    <n v="5500"/>
  </r>
  <r>
    <n v="15419"/>
    <x v="1"/>
    <x v="1"/>
    <n v="10"/>
    <n v="8"/>
    <s v="Pasto"/>
    <x v="4"/>
    <n v="100"/>
    <n v="100"/>
    <x v="3"/>
    <n v="550000"/>
    <n v="350"/>
    <n v="5500"/>
  </r>
  <r>
    <n v="15420"/>
    <x v="1"/>
    <x v="3"/>
    <n v="8"/>
    <n v="23"/>
    <s v="Neiva"/>
    <x v="4"/>
    <n v="82"/>
    <n v="82"/>
    <x v="1"/>
    <n v="574000"/>
    <n v="328"/>
    <n v="7000"/>
  </r>
  <r>
    <n v="15421"/>
    <x v="1"/>
    <x v="5"/>
    <n v="9"/>
    <n v="28"/>
    <s v="Santa Marta"/>
    <x v="2"/>
    <n v="71"/>
    <n v="71"/>
    <x v="3"/>
    <n v="390500"/>
    <n v="248.5"/>
    <n v="5500"/>
  </r>
  <r>
    <n v="15422"/>
    <x v="1"/>
    <x v="1"/>
    <n v="10"/>
    <n v="3"/>
    <s v="Sincelejo"/>
    <x v="4"/>
    <n v="279"/>
    <n v="279"/>
    <x v="2"/>
    <n v="2092500"/>
    <n v="697.5"/>
    <n v="7500"/>
  </r>
  <r>
    <n v="15423"/>
    <x v="1"/>
    <x v="8"/>
    <n v="5"/>
    <n v="12"/>
    <s v="Armenia"/>
    <x v="1"/>
    <n v="68"/>
    <n v="68"/>
    <x v="0"/>
    <n v="204000"/>
    <n v="136"/>
    <n v="3000"/>
  </r>
  <r>
    <n v="15424"/>
    <x v="1"/>
    <x v="1"/>
    <n v="10"/>
    <n v="9"/>
    <s v="Bucaramanga"/>
    <x v="5"/>
    <n v="95"/>
    <n v="95"/>
    <x v="1"/>
    <n v="665000"/>
    <n v="380"/>
    <n v="7000"/>
  </r>
  <r>
    <n v="15425"/>
    <x v="1"/>
    <x v="3"/>
    <n v="8"/>
    <n v="23"/>
    <s v="Pasto"/>
    <x v="5"/>
    <n v="104"/>
    <n v="104"/>
    <x v="2"/>
    <n v="915200"/>
    <n v="395.2"/>
    <n v="8800"/>
  </r>
  <r>
    <n v="15426"/>
    <x v="1"/>
    <x v="7"/>
    <n v="2"/>
    <n v="22"/>
    <s v="Ibagué"/>
    <x v="4"/>
    <n v="168"/>
    <n v="168"/>
    <x v="1"/>
    <n v="1176000"/>
    <n v="672"/>
    <n v="7000"/>
  </r>
  <r>
    <n v="15427"/>
    <x v="1"/>
    <x v="0"/>
    <n v="11"/>
    <n v="2"/>
    <s v="Pasto"/>
    <x v="0"/>
    <n v="108"/>
    <n v="108"/>
    <x v="3"/>
    <n v="594000"/>
    <n v="378"/>
    <n v="5500"/>
  </r>
  <r>
    <n v="15428"/>
    <x v="1"/>
    <x v="11"/>
    <n v="7"/>
    <n v="10"/>
    <s v="Santa Marta"/>
    <x v="0"/>
    <n v="257"/>
    <n v="257"/>
    <x v="0"/>
    <n v="616800"/>
    <n v="359.8"/>
    <n v="2400"/>
  </r>
  <r>
    <n v="15429"/>
    <x v="1"/>
    <x v="2"/>
    <n v="4"/>
    <n v="16"/>
    <s v="Medellín"/>
    <x v="0"/>
    <n v="258"/>
    <n v="258"/>
    <x v="2"/>
    <n v="1935000"/>
    <n v="645"/>
    <n v="7500"/>
  </r>
  <r>
    <n v="15430"/>
    <x v="1"/>
    <x v="8"/>
    <n v="5"/>
    <n v="2"/>
    <s v="Cartagena"/>
    <x v="4"/>
    <n v="54"/>
    <n v="54"/>
    <x v="3"/>
    <n v="297000"/>
    <n v="189"/>
    <n v="5500"/>
  </r>
  <r>
    <n v="15431"/>
    <x v="1"/>
    <x v="0"/>
    <n v="11"/>
    <n v="12"/>
    <s v="Pereira"/>
    <x v="4"/>
    <n v="60"/>
    <n v="60"/>
    <x v="3"/>
    <n v="330000"/>
    <n v="210"/>
    <n v="5500"/>
  </r>
  <r>
    <n v="15432"/>
    <x v="1"/>
    <x v="11"/>
    <n v="7"/>
    <n v="9"/>
    <s v="Cartagena"/>
    <x v="0"/>
    <n v="284"/>
    <n v="284"/>
    <x v="3"/>
    <n v="1221200"/>
    <n v="653.20000000000005"/>
    <n v="4300"/>
  </r>
  <r>
    <n v="15433"/>
    <x v="1"/>
    <x v="4"/>
    <n v="12"/>
    <n v="5"/>
    <s v="Pereira"/>
    <x v="1"/>
    <n v="94"/>
    <n v="94"/>
    <x v="3"/>
    <n v="517000"/>
    <n v="329"/>
    <n v="5500"/>
  </r>
  <r>
    <n v="15434"/>
    <x v="1"/>
    <x v="11"/>
    <n v="7"/>
    <n v="24"/>
    <s v="Neiva"/>
    <x v="1"/>
    <n v="147"/>
    <n v="147"/>
    <x v="1"/>
    <n v="1029000"/>
    <n v="588"/>
    <n v="7000"/>
  </r>
  <r>
    <n v="15435"/>
    <x v="1"/>
    <x v="9"/>
    <n v="3"/>
    <n v="27"/>
    <s v="Valledupar"/>
    <x v="1"/>
    <n v="106"/>
    <n v="106"/>
    <x v="3"/>
    <n v="583000"/>
    <n v="371"/>
    <n v="5500"/>
  </r>
  <r>
    <n v="15436"/>
    <x v="1"/>
    <x v="1"/>
    <n v="10"/>
    <n v="25"/>
    <s v="Armenia"/>
    <x v="5"/>
    <n v="227"/>
    <n v="227"/>
    <x v="2"/>
    <n v="1702500"/>
    <n v="567.5"/>
    <n v="7500"/>
  </r>
  <r>
    <n v="15437"/>
    <x v="1"/>
    <x v="8"/>
    <n v="5"/>
    <n v="5"/>
    <s v="Manizales"/>
    <x v="5"/>
    <n v="97"/>
    <n v="97"/>
    <x v="1"/>
    <n v="679000"/>
    <n v="388"/>
    <n v="7000"/>
  </r>
  <r>
    <n v="15438"/>
    <x v="1"/>
    <x v="6"/>
    <n v="1"/>
    <n v="5"/>
    <s v="Bucaramanga"/>
    <x v="3"/>
    <n v="88"/>
    <n v="88"/>
    <x v="2"/>
    <n v="774400"/>
    <n v="334.4"/>
    <n v="8800"/>
  </r>
  <r>
    <n v="15439"/>
    <x v="1"/>
    <x v="6"/>
    <n v="1"/>
    <n v="5"/>
    <s v="Montería"/>
    <x v="3"/>
    <n v="117"/>
    <n v="117"/>
    <x v="1"/>
    <n v="819000"/>
    <n v="468"/>
    <n v="7000"/>
  </r>
  <r>
    <n v="15440"/>
    <x v="1"/>
    <x v="11"/>
    <n v="7"/>
    <n v="13"/>
    <s v="Popayán"/>
    <x v="5"/>
    <n v="238"/>
    <n v="238"/>
    <x v="3"/>
    <n v="1023400"/>
    <n v="547.4"/>
    <n v="4300"/>
  </r>
  <r>
    <n v="15441"/>
    <x v="1"/>
    <x v="7"/>
    <n v="2"/>
    <n v="11"/>
    <s v="Villavicencio"/>
    <x v="4"/>
    <n v="297"/>
    <n v="297"/>
    <x v="0"/>
    <n v="712800"/>
    <n v="415.8"/>
    <n v="2400"/>
  </r>
  <r>
    <n v="15442"/>
    <x v="1"/>
    <x v="11"/>
    <n v="7"/>
    <n v="28"/>
    <s v="Santa Marta"/>
    <x v="5"/>
    <n v="267"/>
    <n v="267"/>
    <x v="3"/>
    <n v="1148100"/>
    <n v="614.1"/>
    <n v="4300"/>
  </r>
  <r>
    <n v="15443"/>
    <x v="1"/>
    <x v="6"/>
    <n v="1"/>
    <n v="11"/>
    <s v="Manizales"/>
    <x v="2"/>
    <n v="59"/>
    <n v="59"/>
    <x v="1"/>
    <n v="413000"/>
    <n v="236"/>
    <n v="7000"/>
  </r>
  <r>
    <n v="15444"/>
    <x v="1"/>
    <x v="6"/>
    <n v="1"/>
    <n v="27"/>
    <s v="Barranquilla"/>
    <x v="5"/>
    <n v="103"/>
    <n v="103"/>
    <x v="1"/>
    <n v="721000"/>
    <n v="412"/>
    <n v="7000"/>
  </r>
  <r>
    <n v="15445"/>
    <x v="1"/>
    <x v="1"/>
    <n v="10"/>
    <n v="15"/>
    <s v="Palmira"/>
    <x v="4"/>
    <n v="62"/>
    <n v="62"/>
    <x v="1"/>
    <n v="434000"/>
    <n v="248"/>
    <n v="7000"/>
  </r>
  <r>
    <n v="15446"/>
    <x v="1"/>
    <x v="2"/>
    <n v="4"/>
    <n v="19"/>
    <s v="Valledupar"/>
    <x v="1"/>
    <n v="115"/>
    <n v="115"/>
    <x v="0"/>
    <n v="345000"/>
    <n v="230"/>
    <n v="3000"/>
  </r>
  <r>
    <n v="15447"/>
    <x v="1"/>
    <x v="9"/>
    <n v="3"/>
    <n v="24"/>
    <s v="Cartagena"/>
    <x v="3"/>
    <n v="151"/>
    <n v="151"/>
    <x v="1"/>
    <n v="1057000"/>
    <n v="604"/>
    <n v="7000"/>
  </r>
  <r>
    <n v="15448"/>
    <x v="1"/>
    <x v="5"/>
    <n v="9"/>
    <n v="22"/>
    <s v="Sincelejo"/>
    <x v="0"/>
    <n v="125"/>
    <n v="125"/>
    <x v="1"/>
    <n v="875000"/>
    <n v="500"/>
    <n v="7000"/>
  </r>
  <r>
    <n v="15449"/>
    <x v="1"/>
    <x v="0"/>
    <n v="11"/>
    <n v="21"/>
    <s v="Barranquilla"/>
    <x v="3"/>
    <n v="228"/>
    <n v="228"/>
    <x v="2"/>
    <n v="1710000"/>
    <n v="570"/>
    <n v="7500"/>
  </r>
  <r>
    <n v="15450"/>
    <x v="1"/>
    <x v="11"/>
    <n v="7"/>
    <n v="20"/>
    <s v="Bogotá"/>
    <x v="1"/>
    <n v="283"/>
    <n v="283"/>
    <x v="3"/>
    <n v="1216900"/>
    <n v="650.9"/>
    <n v="4300"/>
  </r>
  <r>
    <n v="15451"/>
    <x v="1"/>
    <x v="11"/>
    <n v="7"/>
    <n v="17"/>
    <s v="Valledupar"/>
    <x v="3"/>
    <n v="284"/>
    <n v="284"/>
    <x v="0"/>
    <n v="681600"/>
    <n v="397.6"/>
    <n v="2400"/>
  </r>
  <r>
    <n v="15452"/>
    <x v="1"/>
    <x v="4"/>
    <n v="12"/>
    <n v="27"/>
    <s v="Medellín"/>
    <x v="5"/>
    <n v="52"/>
    <n v="52"/>
    <x v="0"/>
    <n v="156000"/>
    <n v="104"/>
    <n v="3000"/>
  </r>
  <r>
    <n v="15453"/>
    <x v="1"/>
    <x v="11"/>
    <n v="7"/>
    <n v="3"/>
    <s v="Manizales"/>
    <x v="3"/>
    <n v="99"/>
    <n v="99"/>
    <x v="2"/>
    <n v="871200"/>
    <n v="376.2"/>
    <n v="8800"/>
  </r>
  <r>
    <n v="15454"/>
    <x v="1"/>
    <x v="8"/>
    <n v="5"/>
    <n v="21"/>
    <s v="Cali"/>
    <x v="5"/>
    <n v="292"/>
    <n v="292"/>
    <x v="2"/>
    <n v="2190000"/>
    <n v="730"/>
    <n v="7500"/>
  </r>
  <r>
    <n v="15455"/>
    <x v="1"/>
    <x v="4"/>
    <n v="12"/>
    <n v="20"/>
    <s v="Cartagena"/>
    <x v="5"/>
    <n v="103"/>
    <n v="103"/>
    <x v="3"/>
    <n v="566500"/>
    <n v="360.5"/>
    <n v="5500"/>
  </r>
  <r>
    <n v="15456"/>
    <x v="1"/>
    <x v="0"/>
    <n v="11"/>
    <n v="20"/>
    <s v="Manizales"/>
    <x v="1"/>
    <n v="168"/>
    <n v="168"/>
    <x v="1"/>
    <n v="1176000"/>
    <n v="672"/>
    <n v="7000"/>
  </r>
  <r>
    <n v="15457"/>
    <x v="1"/>
    <x v="2"/>
    <n v="4"/>
    <n v="26"/>
    <s v="Neiva"/>
    <x v="2"/>
    <n v="84"/>
    <n v="84"/>
    <x v="0"/>
    <n v="252000"/>
    <n v="168"/>
    <n v="3000"/>
  </r>
  <r>
    <n v="15458"/>
    <x v="1"/>
    <x v="4"/>
    <n v="12"/>
    <n v="3"/>
    <s v="Manizales"/>
    <x v="0"/>
    <n v="131"/>
    <n v="131"/>
    <x v="1"/>
    <n v="917000"/>
    <n v="524"/>
    <n v="7000"/>
  </r>
  <r>
    <n v="15459"/>
    <x v="1"/>
    <x v="2"/>
    <n v="4"/>
    <n v="5"/>
    <s v="Cúcuta"/>
    <x v="0"/>
    <n v="114"/>
    <n v="114"/>
    <x v="3"/>
    <n v="627000"/>
    <n v="399"/>
    <n v="5500"/>
  </r>
  <r>
    <n v="15460"/>
    <x v="1"/>
    <x v="10"/>
    <n v="6"/>
    <n v="12"/>
    <s v="Bogotá"/>
    <x v="4"/>
    <n v="75"/>
    <n v="75"/>
    <x v="3"/>
    <n v="412500"/>
    <n v="262.5"/>
    <n v="5500"/>
  </r>
  <r>
    <n v="15461"/>
    <x v="1"/>
    <x v="3"/>
    <n v="8"/>
    <n v="19"/>
    <s v="Popayán"/>
    <x v="3"/>
    <n v="136"/>
    <n v="136"/>
    <x v="1"/>
    <n v="952000"/>
    <n v="544"/>
    <n v="7000"/>
  </r>
  <r>
    <n v="15462"/>
    <x v="1"/>
    <x v="5"/>
    <n v="9"/>
    <n v="3"/>
    <s v="Cartagena"/>
    <x v="4"/>
    <n v="246"/>
    <n v="246"/>
    <x v="2"/>
    <n v="1845000"/>
    <n v="615"/>
    <n v="7500"/>
  </r>
  <r>
    <n v="15463"/>
    <x v="1"/>
    <x v="2"/>
    <n v="4"/>
    <n v="25"/>
    <s v="Barranquilla"/>
    <x v="2"/>
    <n v="88"/>
    <n v="88"/>
    <x v="3"/>
    <n v="484000"/>
    <n v="308"/>
    <n v="5500"/>
  </r>
  <r>
    <n v="15464"/>
    <x v="1"/>
    <x v="8"/>
    <n v="5"/>
    <n v="8"/>
    <s v="Cúcuta"/>
    <x v="0"/>
    <n v="276"/>
    <n v="276"/>
    <x v="2"/>
    <n v="2070000"/>
    <n v="690"/>
    <n v="7500"/>
  </r>
  <r>
    <n v="15465"/>
    <x v="1"/>
    <x v="9"/>
    <n v="3"/>
    <n v="13"/>
    <s v="Bucaramanga"/>
    <x v="2"/>
    <n v="118"/>
    <n v="118"/>
    <x v="1"/>
    <n v="826000"/>
    <n v="472"/>
    <n v="7000"/>
  </r>
  <r>
    <n v="15466"/>
    <x v="1"/>
    <x v="10"/>
    <n v="6"/>
    <n v="15"/>
    <s v="Pereira"/>
    <x v="2"/>
    <n v="221"/>
    <n v="221"/>
    <x v="2"/>
    <n v="1657500"/>
    <n v="552.5"/>
    <n v="7500"/>
  </r>
  <r>
    <n v="15467"/>
    <x v="1"/>
    <x v="6"/>
    <n v="1"/>
    <n v="3"/>
    <s v="Medellín"/>
    <x v="4"/>
    <n v="108"/>
    <n v="108"/>
    <x v="2"/>
    <n v="950400"/>
    <n v="410.4"/>
    <n v="8800"/>
  </r>
  <r>
    <n v="15468"/>
    <x v="1"/>
    <x v="6"/>
    <n v="1"/>
    <n v="26"/>
    <s v="Cartagena"/>
    <x v="2"/>
    <n v="212"/>
    <n v="212"/>
    <x v="3"/>
    <n v="911600"/>
    <n v="487.6"/>
    <n v="4300"/>
  </r>
  <r>
    <n v="15469"/>
    <x v="1"/>
    <x v="9"/>
    <n v="3"/>
    <n v="22"/>
    <s v="Ibagué"/>
    <x v="4"/>
    <n v="281"/>
    <n v="281"/>
    <x v="2"/>
    <n v="2107500"/>
    <n v="702.5"/>
    <n v="7500"/>
  </r>
  <r>
    <n v="15470"/>
    <x v="1"/>
    <x v="4"/>
    <n v="12"/>
    <n v="25"/>
    <s v="Medellín"/>
    <x v="2"/>
    <n v="105"/>
    <n v="105"/>
    <x v="0"/>
    <n v="315000"/>
    <n v="210"/>
    <n v="3000"/>
  </r>
  <r>
    <n v="15471"/>
    <x v="1"/>
    <x v="10"/>
    <n v="6"/>
    <n v="14"/>
    <s v="Bucaramanga"/>
    <x v="0"/>
    <n v="93"/>
    <n v="93"/>
    <x v="0"/>
    <n v="279000"/>
    <n v="186"/>
    <n v="3000"/>
  </r>
  <r>
    <n v="15472"/>
    <x v="1"/>
    <x v="10"/>
    <n v="6"/>
    <n v="29"/>
    <s v="Armenia"/>
    <x v="5"/>
    <n v="95"/>
    <n v="95"/>
    <x v="3"/>
    <n v="522500"/>
    <n v="332.5"/>
    <n v="5500"/>
  </r>
  <r>
    <n v="15473"/>
    <x v="1"/>
    <x v="11"/>
    <n v="7"/>
    <n v="21"/>
    <s v="Popayán"/>
    <x v="1"/>
    <n v="77"/>
    <n v="77"/>
    <x v="2"/>
    <n v="677600"/>
    <n v="292.60000000000002"/>
    <n v="8800"/>
  </r>
  <r>
    <n v="15474"/>
    <x v="1"/>
    <x v="9"/>
    <n v="3"/>
    <n v="13"/>
    <s v="Villavicencio"/>
    <x v="2"/>
    <n v="81"/>
    <n v="81"/>
    <x v="1"/>
    <n v="567000"/>
    <n v="324"/>
    <n v="7000"/>
  </r>
  <r>
    <n v="15475"/>
    <x v="1"/>
    <x v="2"/>
    <n v="4"/>
    <n v="29"/>
    <s v="Popayán"/>
    <x v="0"/>
    <n v="295"/>
    <n v="295"/>
    <x v="2"/>
    <n v="2212500"/>
    <n v="737.5"/>
    <n v="7500"/>
  </r>
  <r>
    <n v="15476"/>
    <x v="1"/>
    <x v="2"/>
    <n v="4"/>
    <n v="23"/>
    <s v="Cali"/>
    <x v="1"/>
    <n v="207"/>
    <n v="207"/>
    <x v="2"/>
    <n v="1552500"/>
    <n v="517.5"/>
    <n v="7500"/>
  </r>
  <r>
    <n v="15477"/>
    <x v="1"/>
    <x v="11"/>
    <n v="7"/>
    <n v="4"/>
    <s v="Villavicencio"/>
    <x v="0"/>
    <n v="61"/>
    <n v="61"/>
    <x v="2"/>
    <n v="536800"/>
    <n v="231.8"/>
    <n v="8800"/>
  </r>
  <r>
    <n v="15478"/>
    <x v="1"/>
    <x v="0"/>
    <n v="11"/>
    <n v="9"/>
    <s v="Manizales"/>
    <x v="5"/>
    <n v="84"/>
    <n v="84"/>
    <x v="1"/>
    <n v="588000"/>
    <n v="336"/>
    <n v="7000"/>
  </r>
  <r>
    <n v="15479"/>
    <x v="1"/>
    <x v="4"/>
    <n v="12"/>
    <n v="14"/>
    <s v="Bogotá"/>
    <x v="2"/>
    <n v="99"/>
    <n v="99"/>
    <x v="3"/>
    <n v="544500"/>
    <n v="346.5"/>
    <n v="5500"/>
  </r>
  <r>
    <n v="15480"/>
    <x v="1"/>
    <x v="3"/>
    <n v="8"/>
    <n v="19"/>
    <s v="Cartagena"/>
    <x v="0"/>
    <n v="262"/>
    <n v="262"/>
    <x v="0"/>
    <n v="628800"/>
    <n v="366.8"/>
    <n v="2400"/>
  </r>
  <r>
    <n v="15481"/>
    <x v="1"/>
    <x v="6"/>
    <n v="1"/>
    <n v="29"/>
    <s v="Cali"/>
    <x v="5"/>
    <n v="60"/>
    <n v="60"/>
    <x v="2"/>
    <n v="528000"/>
    <n v="228"/>
    <n v="8800"/>
  </r>
  <r>
    <n v="15482"/>
    <x v="1"/>
    <x v="7"/>
    <n v="2"/>
    <n v="27"/>
    <s v="Manizales"/>
    <x v="2"/>
    <n v="242"/>
    <n v="242"/>
    <x v="3"/>
    <n v="1040600"/>
    <n v="556.6"/>
    <n v="4300"/>
  </r>
  <r>
    <n v="15483"/>
    <x v="1"/>
    <x v="3"/>
    <n v="8"/>
    <n v="23"/>
    <s v="Medellín"/>
    <x v="2"/>
    <n v="123"/>
    <n v="123"/>
    <x v="1"/>
    <n v="861000"/>
    <n v="492"/>
    <n v="7000"/>
  </r>
  <r>
    <n v="15484"/>
    <x v="1"/>
    <x v="8"/>
    <n v="5"/>
    <n v="7"/>
    <s v="Barranquilla"/>
    <x v="1"/>
    <n v="233"/>
    <n v="233"/>
    <x v="2"/>
    <n v="1747500"/>
    <n v="582.5"/>
    <n v="7500"/>
  </r>
  <r>
    <n v="15485"/>
    <x v="1"/>
    <x v="1"/>
    <n v="10"/>
    <n v="18"/>
    <s v="Pasto"/>
    <x v="3"/>
    <n v="96"/>
    <n v="96"/>
    <x v="0"/>
    <n v="288000"/>
    <n v="192"/>
    <n v="3000"/>
  </r>
  <r>
    <n v="15486"/>
    <x v="1"/>
    <x v="6"/>
    <n v="1"/>
    <n v="5"/>
    <s v="Bogotá"/>
    <x v="2"/>
    <n v="116"/>
    <n v="116"/>
    <x v="2"/>
    <n v="1020800"/>
    <n v="440.8"/>
    <n v="8800"/>
  </r>
  <r>
    <n v="15487"/>
    <x v="1"/>
    <x v="10"/>
    <n v="6"/>
    <n v="16"/>
    <s v="Barranquilla"/>
    <x v="4"/>
    <n v="134"/>
    <n v="134"/>
    <x v="1"/>
    <n v="938000"/>
    <n v="536"/>
    <n v="7000"/>
  </r>
  <r>
    <n v="15488"/>
    <x v="1"/>
    <x v="6"/>
    <n v="1"/>
    <n v="26"/>
    <s v="Pereira"/>
    <x v="2"/>
    <n v="168"/>
    <n v="168"/>
    <x v="1"/>
    <n v="1176000"/>
    <n v="672"/>
    <n v="7000"/>
  </r>
  <r>
    <n v="15489"/>
    <x v="1"/>
    <x v="4"/>
    <n v="12"/>
    <n v="27"/>
    <s v="Neiva"/>
    <x v="0"/>
    <n v="202"/>
    <n v="202"/>
    <x v="2"/>
    <n v="1515000"/>
    <n v="505"/>
    <n v="7500"/>
  </r>
  <r>
    <n v="15490"/>
    <x v="1"/>
    <x v="2"/>
    <n v="4"/>
    <n v="5"/>
    <s v="Bogotá"/>
    <x v="5"/>
    <n v="265"/>
    <n v="265"/>
    <x v="2"/>
    <n v="1987500"/>
    <n v="662.5"/>
    <n v="7500"/>
  </r>
  <r>
    <n v="15491"/>
    <x v="1"/>
    <x v="6"/>
    <n v="1"/>
    <n v="5"/>
    <s v="Santa Marta"/>
    <x v="0"/>
    <n v="211"/>
    <n v="211"/>
    <x v="0"/>
    <n v="506400"/>
    <n v="295.39999999999998"/>
    <n v="2400"/>
  </r>
  <r>
    <n v="15492"/>
    <x v="1"/>
    <x v="3"/>
    <n v="8"/>
    <n v="28"/>
    <s v="Popayán"/>
    <x v="2"/>
    <n v="57"/>
    <n v="57"/>
    <x v="2"/>
    <n v="501600"/>
    <n v="216.6"/>
    <n v="8800"/>
  </r>
  <r>
    <n v="15493"/>
    <x v="1"/>
    <x v="2"/>
    <n v="4"/>
    <n v="18"/>
    <s v="Sincelejo"/>
    <x v="4"/>
    <n v="68"/>
    <n v="68"/>
    <x v="3"/>
    <n v="374000"/>
    <n v="238"/>
    <n v="5500"/>
  </r>
  <r>
    <n v="15494"/>
    <x v="1"/>
    <x v="8"/>
    <n v="5"/>
    <n v="26"/>
    <s v="Armenia"/>
    <x v="5"/>
    <n v="95"/>
    <n v="95"/>
    <x v="0"/>
    <n v="285000"/>
    <n v="190"/>
    <n v="3000"/>
  </r>
  <r>
    <n v="15495"/>
    <x v="1"/>
    <x v="5"/>
    <n v="9"/>
    <n v="21"/>
    <s v="Medellín"/>
    <x v="1"/>
    <n v="115"/>
    <n v="115"/>
    <x v="3"/>
    <n v="632500"/>
    <n v="402.5"/>
    <n v="5500"/>
  </r>
  <r>
    <n v="15496"/>
    <x v="1"/>
    <x v="2"/>
    <n v="4"/>
    <n v="14"/>
    <s v="Montería"/>
    <x v="4"/>
    <n v="72"/>
    <n v="72"/>
    <x v="0"/>
    <n v="216000"/>
    <n v="144"/>
    <n v="3000"/>
  </r>
  <r>
    <n v="15497"/>
    <x v="1"/>
    <x v="11"/>
    <n v="7"/>
    <n v="16"/>
    <s v="Cúcuta"/>
    <x v="0"/>
    <n v="120"/>
    <n v="120"/>
    <x v="2"/>
    <n v="1056000"/>
    <n v="456"/>
    <n v="8800"/>
  </r>
  <r>
    <n v="15498"/>
    <x v="1"/>
    <x v="7"/>
    <n v="2"/>
    <n v="27"/>
    <s v="Palmira"/>
    <x v="1"/>
    <n v="264"/>
    <n v="264"/>
    <x v="0"/>
    <n v="633600"/>
    <n v="369.6"/>
    <n v="2400"/>
  </r>
  <r>
    <n v="15499"/>
    <x v="1"/>
    <x v="3"/>
    <n v="8"/>
    <n v="23"/>
    <s v="Neiva"/>
    <x v="0"/>
    <n v="282"/>
    <n v="282"/>
    <x v="3"/>
    <n v="1212600"/>
    <n v="648.6"/>
    <n v="4300"/>
  </r>
  <r>
    <n v="15500"/>
    <x v="1"/>
    <x v="4"/>
    <n v="12"/>
    <n v="10"/>
    <s v="Cartagena"/>
    <x v="4"/>
    <n v="107"/>
    <n v="107"/>
    <x v="1"/>
    <n v="749000"/>
    <n v="428"/>
    <n v="7000"/>
  </r>
  <r>
    <n v="15501"/>
    <x v="1"/>
    <x v="5"/>
    <n v="9"/>
    <n v="24"/>
    <s v="Medellín"/>
    <x v="4"/>
    <n v="52"/>
    <n v="52"/>
    <x v="3"/>
    <n v="286000"/>
    <n v="182"/>
    <n v="5500"/>
  </r>
  <r>
    <n v="15502"/>
    <x v="1"/>
    <x v="0"/>
    <n v="11"/>
    <n v="1"/>
    <s v="Palmira"/>
    <x v="2"/>
    <n v="294"/>
    <n v="294"/>
    <x v="2"/>
    <n v="2205000"/>
    <n v="735"/>
    <n v="7500"/>
  </r>
  <r>
    <n v="15503"/>
    <x v="1"/>
    <x v="6"/>
    <n v="1"/>
    <n v="4"/>
    <s v="Cali"/>
    <x v="5"/>
    <n v="122"/>
    <n v="122"/>
    <x v="1"/>
    <n v="854000"/>
    <n v="488"/>
    <n v="7000"/>
  </r>
  <r>
    <n v="15504"/>
    <x v="1"/>
    <x v="6"/>
    <n v="1"/>
    <n v="9"/>
    <s v="Montería"/>
    <x v="2"/>
    <n v="269"/>
    <n v="269"/>
    <x v="0"/>
    <n v="645600"/>
    <n v="376.6"/>
    <n v="2400"/>
  </r>
  <r>
    <n v="15505"/>
    <x v="1"/>
    <x v="3"/>
    <n v="8"/>
    <n v="3"/>
    <s v="Armenia"/>
    <x v="4"/>
    <n v="51"/>
    <n v="51"/>
    <x v="1"/>
    <n v="357000"/>
    <n v="204"/>
    <n v="7000"/>
  </r>
  <r>
    <n v="15506"/>
    <x v="1"/>
    <x v="9"/>
    <n v="3"/>
    <n v="14"/>
    <s v="Sincelejo"/>
    <x v="2"/>
    <n v="53"/>
    <n v="53"/>
    <x v="0"/>
    <n v="159000"/>
    <n v="106"/>
    <n v="3000"/>
  </r>
  <r>
    <n v="15507"/>
    <x v="1"/>
    <x v="7"/>
    <n v="2"/>
    <n v="24"/>
    <s v="Ibagué"/>
    <x v="1"/>
    <n v="221"/>
    <n v="221"/>
    <x v="3"/>
    <n v="950300"/>
    <n v="508.3"/>
    <n v="4300"/>
  </r>
  <r>
    <n v="15508"/>
    <x v="1"/>
    <x v="3"/>
    <n v="8"/>
    <n v="27"/>
    <s v="Montería"/>
    <x v="3"/>
    <n v="91"/>
    <n v="91"/>
    <x v="1"/>
    <n v="637000"/>
    <n v="364"/>
    <n v="7000"/>
  </r>
  <r>
    <n v="15509"/>
    <x v="1"/>
    <x v="4"/>
    <n v="12"/>
    <n v="28"/>
    <s v="Cúcuta"/>
    <x v="2"/>
    <n v="282"/>
    <n v="282"/>
    <x v="2"/>
    <n v="2115000"/>
    <n v="705"/>
    <n v="7500"/>
  </r>
  <r>
    <n v="15510"/>
    <x v="1"/>
    <x v="3"/>
    <n v="8"/>
    <n v="6"/>
    <s v="Barranquilla"/>
    <x v="2"/>
    <n v="277"/>
    <n v="277"/>
    <x v="0"/>
    <n v="664800"/>
    <n v="387.8"/>
    <n v="2400"/>
  </r>
  <r>
    <n v="15511"/>
    <x v="1"/>
    <x v="11"/>
    <n v="7"/>
    <n v="28"/>
    <s v="Armenia"/>
    <x v="5"/>
    <n v="72"/>
    <n v="72"/>
    <x v="1"/>
    <n v="504000"/>
    <n v="288"/>
    <n v="7000"/>
  </r>
  <r>
    <n v="15512"/>
    <x v="1"/>
    <x v="3"/>
    <n v="8"/>
    <n v="12"/>
    <s v="Sincelejo"/>
    <x v="4"/>
    <n v="119"/>
    <n v="119"/>
    <x v="2"/>
    <n v="1047200"/>
    <n v="452.2"/>
    <n v="8800"/>
  </r>
  <r>
    <n v="15513"/>
    <x v="1"/>
    <x v="6"/>
    <n v="1"/>
    <n v="11"/>
    <s v="Bucaramanga"/>
    <x v="0"/>
    <n v="117"/>
    <n v="117"/>
    <x v="2"/>
    <n v="1029600"/>
    <n v="444.6"/>
    <n v="8800"/>
  </r>
  <r>
    <n v="15514"/>
    <x v="1"/>
    <x v="2"/>
    <n v="4"/>
    <n v="22"/>
    <s v="Sincelejo"/>
    <x v="3"/>
    <n v="266"/>
    <n v="266"/>
    <x v="2"/>
    <n v="1995000"/>
    <n v="665"/>
    <n v="7500"/>
  </r>
  <r>
    <n v="15515"/>
    <x v="1"/>
    <x v="1"/>
    <n v="10"/>
    <n v="22"/>
    <s v="Santa Marta"/>
    <x v="0"/>
    <n v="156"/>
    <n v="156"/>
    <x v="1"/>
    <n v="1092000"/>
    <n v="624"/>
    <n v="7000"/>
  </r>
  <r>
    <n v="15516"/>
    <x v="1"/>
    <x v="6"/>
    <n v="1"/>
    <n v="1"/>
    <s v="Palmira"/>
    <x v="2"/>
    <n v="91"/>
    <n v="91"/>
    <x v="1"/>
    <n v="637000"/>
    <n v="364"/>
    <n v="7000"/>
  </r>
  <r>
    <n v="15517"/>
    <x v="1"/>
    <x v="2"/>
    <n v="4"/>
    <n v="10"/>
    <s v="Barranquilla"/>
    <x v="5"/>
    <n v="57"/>
    <n v="57"/>
    <x v="0"/>
    <n v="171000"/>
    <n v="114"/>
    <n v="3000"/>
  </r>
  <r>
    <n v="15518"/>
    <x v="1"/>
    <x v="7"/>
    <n v="2"/>
    <n v="6"/>
    <s v="Popayán"/>
    <x v="4"/>
    <n v="166"/>
    <n v="166"/>
    <x v="1"/>
    <n v="1162000"/>
    <n v="664"/>
    <n v="7000"/>
  </r>
  <r>
    <n v="15519"/>
    <x v="1"/>
    <x v="4"/>
    <n v="12"/>
    <n v="26"/>
    <s v="Neiva"/>
    <x v="2"/>
    <n v="228"/>
    <n v="228"/>
    <x v="2"/>
    <n v="1710000"/>
    <n v="570"/>
    <n v="7500"/>
  </r>
  <r>
    <n v="15520"/>
    <x v="1"/>
    <x v="0"/>
    <n v="11"/>
    <n v="29"/>
    <s v="Bogotá"/>
    <x v="5"/>
    <n v="85"/>
    <n v="85"/>
    <x v="0"/>
    <n v="255000"/>
    <n v="170"/>
    <n v="3000"/>
  </r>
  <r>
    <n v="15521"/>
    <x v="1"/>
    <x v="5"/>
    <n v="9"/>
    <n v="10"/>
    <s v="Armenia"/>
    <x v="1"/>
    <n v="155"/>
    <n v="155"/>
    <x v="1"/>
    <n v="1085000"/>
    <n v="620"/>
    <n v="7000"/>
  </r>
  <r>
    <n v="15522"/>
    <x v="1"/>
    <x v="3"/>
    <n v="8"/>
    <n v="20"/>
    <s v="Villavicencio"/>
    <x v="4"/>
    <n v="166"/>
    <n v="166"/>
    <x v="1"/>
    <n v="1162000"/>
    <n v="664"/>
    <n v="7000"/>
  </r>
  <r>
    <n v="15523"/>
    <x v="1"/>
    <x v="3"/>
    <n v="8"/>
    <n v="20"/>
    <s v="Neiva"/>
    <x v="0"/>
    <n v="289"/>
    <n v="289"/>
    <x v="3"/>
    <n v="1242700"/>
    <n v="664.7"/>
    <n v="4300"/>
  </r>
  <r>
    <n v="15524"/>
    <x v="1"/>
    <x v="1"/>
    <n v="10"/>
    <n v="3"/>
    <s v="Cali"/>
    <x v="5"/>
    <n v="68"/>
    <n v="68"/>
    <x v="1"/>
    <n v="476000"/>
    <n v="272"/>
    <n v="7000"/>
  </r>
  <r>
    <n v="15525"/>
    <x v="1"/>
    <x v="2"/>
    <n v="4"/>
    <n v="1"/>
    <s v="Medellín"/>
    <x v="2"/>
    <n v="173"/>
    <n v="173"/>
    <x v="1"/>
    <n v="1211000"/>
    <n v="692"/>
    <n v="7000"/>
  </r>
  <r>
    <n v="15526"/>
    <x v="1"/>
    <x v="5"/>
    <n v="9"/>
    <n v="12"/>
    <s v="Sincelejo"/>
    <x v="0"/>
    <n v="58"/>
    <n v="58"/>
    <x v="1"/>
    <n v="406000"/>
    <n v="232"/>
    <n v="7000"/>
  </r>
  <r>
    <n v="15527"/>
    <x v="1"/>
    <x v="9"/>
    <n v="3"/>
    <n v="5"/>
    <s v="Santa Marta"/>
    <x v="3"/>
    <n v="117"/>
    <n v="117"/>
    <x v="0"/>
    <n v="351000"/>
    <n v="234"/>
    <n v="3000"/>
  </r>
  <r>
    <n v="15528"/>
    <x v="1"/>
    <x v="4"/>
    <n v="12"/>
    <n v="5"/>
    <s v="Neiva"/>
    <x v="5"/>
    <n v="105"/>
    <n v="105"/>
    <x v="3"/>
    <n v="577500"/>
    <n v="367.5"/>
    <n v="5500"/>
  </r>
  <r>
    <n v="15529"/>
    <x v="1"/>
    <x v="10"/>
    <n v="6"/>
    <n v="4"/>
    <s v="Pereira"/>
    <x v="0"/>
    <n v="59"/>
    <n v="59"/>
    <x v="3"/>
    <n v="324500"/>
    <n v="206.5"/>
    <n v="5500"/>
  </r>
  <r>
    <n v="15530"/>
    <x v="1"/>
    <x v="4"/>
    <n v="12"/>
    <n v="12"/>
    <s v="Bogotá"/>
    <x v="5"/>
    <n v="102"/>
    <n v="102"/>
    <x v="3"/>
    <n v="561000"/>
    <n v="357"/>
    <n v="5500"/>
  </r>
  <r>
    <n v="15531"/>
    <x v="1"/>
    <x v="11"/>
    <n v="7"/>
    <n v="3"/>
    <s v="Santa Marta"/>
    <x v="2"/>
    <n v="84"/>
    <n v="84"/>
    <x v="2"/>
    <n v="739200"/>
    <n v="319.2"/>
    <n v="8800"/>
  </r>
  <r>
    <n v="15532"/>
    <x v="1"/>
    <x v="5"/>
    <n v="9"/>
    <n v="24"/>
    <s v="Medellín"/>
    <x v="1"/>
    <n v="96"/>
    <n v="96"/>
    <x v="0"/>
    <n v="288000"/>
    <n v="192"/>
    <n v="3000"/>
  </r>
  <r>
    <n v="15533"/>
    <x v="1"/>
    <x v="10"/>
    <n v="6"/>
    <n v="20"/>
    <s v="Pasto"/>
    <x v="4"/>
    <n v="269"/>
    <n v="269"/>
    <x v="2"/>
    <n v="2017500"/>
    <n v="672.5"/>
    <n v="7500"/>
  </r>
  <r>
    <n v="15534"/>
    <x v="1"/>
    <x v="11"/>
    <n v="7"/>
    <n v="12"/>
    <s v="Neiva"/>
    <x v="2"/>
    <n v="243"/>
    <n v="243"/>
    <x v="3"/>
    <n v="1044900"/>
    <n v="558.9"/>
    <n v="4300"/>
  </r>
  <r>
    <n v="15535"/>
    <x v="1"/>
    <x v="9"/>
    <n v="3"/>
    <n v="21"/>
    <s v="Neiva"/>
    <x v="5"/>
    <n v="241"/>
    <n v="241"/>
    <x v="2"/>
    <n v="1807500"/>
    <n v="602.5"/>
    <n v="7500"/>
  </r>
  <r>
    <n v="15536"/>
    <x v="1"/>
    <x v="9"/>
    <n v="3"/>
    <n v="23"/>
    <s v="Ibagué"/>
    <x v="3"/>
    <n v="106"/>
    <n v="106"/>
    <x v="0"/>
    <n v="318000"/>
    <n v="212"/>
    <n v="3000"/>
  </r>
  <r>
    <n v="15537"/>
    <x v="1"/>
    <x v="2"/>
    <n v="4"/>
    <n v="24"/>
    <s v="Neiva"/>
    <x v="2"/>
    <n v="222"/>
    <n v="222"/>
    <x v="2"/>
    <n v="1665000"/>
    <n v="555"/>
    <n v="7500"/>
  </r>
  <r>
    <n v="15538"/>
    <x v="1"/>
    <x v="4"/>
    <n v="12"/>
    <n v="26"/>
    <s v="Neiva"/>
    <x v="2"/>
    <n v="107"/>
    <n v="107"/>
    <x v="3"/>
    <n v="588500"/>
    <n v="374.5"/>
    <n v="5500"/>
  </r>
  <r>
    <n v="15539"/>
    <x v="1"/>
    <x v="0"/>
    <n v="11"/>
    <n v="26"/>
    <s v="Barranquilla"/>
    <x v="4"/>
    <n v="57"/>
    <n v="57"/>
    <x v="0"/>
    <n v="171000"/>
    <n v="114"/>
    <n v="3000"/>
  </r>
  <r>
    <n v="15540"/>
    <x v="1"/>
    <x v="0"/>
    <n v="11"/>
    <n v="11"/>
    <s v="Cali"/>
    <x v="4"/>
    <n v="111"/>
    <n v="111"/>
    <x v="3"/>
    <n v="610500"/>
    <n v="388.5"/>
    <n v="5500"/>
  </r>
  <r>
    <n v="15541"/>
    <x v="1"/>
    <x v="3"/>
    <n v="8"/>
    <n v="30"/>
    <s v="Pasto"/>
    <x v="5"/>
    <n v="269"/>
    <n v="269"/>
    <x v="0"/>
    <n v="645600"/>
    <n v="376.6"/>
    <n v="2400"/>
  </r>
  <r>
    <n v="15542"/>
    <x v="1"/>
    <x v="6"/>
    <n v="1"/>
    <n v="18"/>
    <s v="Pasto"/>
    <x v="5"/>
    <n v="94"/>
    <n v="94"/>
    <x v="1"/>
    <n v="658000"/>
    <n v="376"/>
    <n v="7000"/>
  </r>
  <r>
    <n v="15543"/>
    <x v="1"/>
    <x v="9"/>
    <n v="3"/>
    <n v="12"/>
    <s v="Palmira"/>
    <x v="4"/>
    <n v="69"/>
    <n v="69"/>
    <x v="3"/>
    <n v="379500"/>
    <n v="241.5"/>
    <n v="5500"/>
  </r>
  <r>
    <n v="15544"/>
    <x v="1"/>
    <x v="9"/>
    <n v="3"/>
    <n v="9"/>
    <s v="Neiva"/>
    <x v="1"/>
    <n v="263"/>
    <n v="263"/>
    <x v="2"/>
    <n v="1972500"/>
    <n v="657.5"/>
    <n v="7500"/>
  </r>
  <r>
    <n v="15545"/>
    <x v="1"/>
    <x v="10"/>
    <n v="6"/>
    <n v="1"/>
    <s v="Ibagué"/>
    <x v="5"/>
    <n v="263"/>
    <n v="263"/>
    <x v="2"/>
    <n v="1972500"/>
    <n v="657.5"/>
    <n v="7500"/>
  </r>
  <r>
    <n v="15546"/>
    <x v="1"/>
    <x v="4"/>
    <n v="12"/>
    <n v="27"/>
    <s v="Bucaramanga"/>
    <x v="4"/>
    <n v="56"/>
    <n v="56"/>
    <x v="3"/>
    <n v="308000"/>
    <n v="196"/>
    <n v="5500"/>
  </r>
  <r>
    <n v="15547"/>
    <x v="1"/>
    <x v="7"/>
    <n v="2"/>
    <n v="20"/>
    <s v="Pereira"/>
    <x v="0"/>
    <n v="298"/>
    <n v="298"/>
    <x v="3"/>
    <n v="1281400"/>
    <n v="685.4"/>
    <n v="4300"/>
  </r>
  <r>
    <n v="15548"/>
    <x v="1"/>
    <x v="9"/>
    <n v="3"/>
    <n v="12"/>
    <s v="Villavicencio"/>
    <x v="4"/>
    <n v="295"/>
    <n v="295"/>
    <x v="2"/>
    <n v="2212500"/>
    <n v="737.5"/>
    <n v="7500"/>
  </r>
  <r>
    <n v="15549"/>
    <x v="1"/>
    <x v="0"/>
    <n v="11"/>
    <n v="5"/>
    <s v="Cali"/>
    <x v="5"/>
    <n v="116"/>
    <n v="116"/>
    <x v="3"/>
    <n v="638000"/>
    <n v="406"/>
    <n v="5500"/>
  </r>
  <r>
    <n v="15550"/>
    <x v="1"/>
    <x v="9"/>
    <n v="3"/>
    <n v="2"/>
    <s v="Bucaramanga"/>
    <x v="3"/>
    <n v="69"/>
    <n v="69"/>
    <x v="0"/>
    <n v="207000"/>
    <n v="138"/>
    <n v="3000"/>
  </r>
  <r>
    <n v="15551"/>
    <x v="1"/>
    <x v="6"/>
    <n v="1"/>
    <n v="6"/>
    <s v="Pereira"/>
    <x v="0"/>
    <n v="224"/>
    <n v="224"/>
    <x v="3"/>
    <n v="963200"/>
    <n v="515.20000000000005"/>
    <n v="4300"/>
  </r>
  <r>
    <n v="15552"/>
    <x v="1"/>
    <x v="8"/>
    <n v="5"/>
    <n v="27"/>
    <s v="Neiva"/>
    <x v="0"/>
    <n v="292"/>
    <n v="292"/>
    <x v="2"/>
    <n v="2190000"/>
    <n v="730"/>
    <n v="7500"/>
  </r>
  <r>
    <n v="15553"/>
    <x v="1"/>
    <x v="2"/>
    <n v="4"/>
    <n v="6"/>
    <s v="Cúcuta"/>
    <x v="3"/>
    <n v="80"/>
    <n v="80"/>
    <x v="3"/>
    <n v="440000"/>
    <n v="280"/>
    <n v="5500"/>
  </r>
  <r>
    <n v="15554"/>
    <x v="1"/>
    <x v="11"/>
    <n v="7"/>
    <n v="3"/>
    <s v="Manizales"/>
    <x v="1"/>
    <n v="217"/>
    <n v="217"/>
    <x v="0"/>
    <n v="520800"/>
    <n v="303.8"/>
    <n v="2400"/>
  </r>
  <r>
    <n v="15555"/>
    <x v="1"/>
    <x v="0"/>
    <n v="11"/>
    <n v="22"/>
    <s v="Armenia"/>
    <x v="3"/>
    <n v="58"/>
    <n v="58"/>
    <x v="0"/>
    <n v="174000"/>
    <n v="116"/>
    <n v="3000"/>
  </r>
  <r>
    <n v="15556"/>
    <x v="1"/>
    <x v="4"/>
    <n v="12"/>
    <n v="26"/>
    <s v="Montería"/>
    <x v="3"/>
    <n v="279"/>
    <n v="279"/>
    <x v="2"/>
    <n v="2092500"/>
    <n v="697.5"/>
    <n v="7500"/>
  </r>
  <r>
    <n v="15557"/>
    <x v="1"/>
    <x v="9"/>
    <n v="3"/>
    <n v="7"/>
    <s v="Bogotá"/>
    <x v="4"/>
    <n v="283"/>
    <n v="283"/>
    <x v="2"/>
    <n v="2122500"/>
    <n v="707.5"/>
    <n v="7500"/>
  </r>
  <r>
    <n v="15558"/>
    <x v="1"/>
    <x v="4"/>
    <n v="12"/>
    <n v="16"/>
    <s v="Bogotá"/>
    <x v="1"/>
    <n v="63"/>
    <n v="63"/>
    <x v="3"/>
    <n v="346500"/>
    <n v="220.5"/>
    <n v="5500"/>
  </r>
  <r>
    <n v="15559"/>
    <x v="1"/>
    <x v="10"/>
    <n v="6"/>
    <n v="22"/>
    <s v="Barranquilla"/>
    <x v="0"/>
    <n v="55"/>
    <n v="55"/>
    <x v="1"/>
    <n v="385000"/>
    <n v="220"/>
    <n v="7000"/>
  </r>
  <r>
    <n v="15560"/>
    <x v="1"/>
    <x v="1"/>
    <n v="10"/>
    <n v="12"/>
    <s v="Medellín"/>
    <x v="2"/>
    <n v="238"/>
    <n v="238"/>
    <x v="2"/>
    <n v="1785000"/>
    <n v="595"/>
    <n v="7500"/>
  </r>
  <r>
    <n v="15561"/>
    <x v="1"/>
    <x v="0"/>
    <n v="11"/>
    <n v="25"/>
    <s v="Medellín"/>
    <x v="3"/>
    <n v="111"/>
    <n v="111"/>
    <x v="0"/>
    <n v="333000"/>
    <n v="222"/>
    <n v="3000"/>
  </r>
  <r>
    <n v="15562"/>
    <x v="1"/>
    <x v="11"/>
    <n v="7"/>
    <n v="4"/>
    <s v="Neiva"/>
    <x v="5"/>
    <n v="71"/>
    <n v="71"/>
    <x v="1"/>
    <n v="497000"/>
    <n v="284"/>
    <n v="7000"/>
  </r>
  <r>
    <n v="15563"/>
    <x v="1"/>
    <x v="6"/>
    <n v="1"/>
    <n v="19"/>
    <s v="Neiva"/>
    <x v="3"/>
    <n v="179"/>
    <n v="179"/>
    <x v="1"/>
    <n v="1253000"/>
    <n v="716"/>
    <n v="7000"/>
  </r>
  <r>
    <n v="15564"/>
    <x v="1"/>
    <x v="10"/>
    <n v="6"/>
    <n v="25"/>
    <s v="Barranquilla"/>
    <x v="1"/>
    <n v="84"/>
    <n v="84"/>
    <x v="3"/>
    <n v="462000"/>
    <n v="294"/>
    <n v="5500"/>
  </r>
  <r>
    <n v="15565"/>
    <x v="1"/>
    <x v="10"/>
    <n v="6"/>
    <n v="13"/>
    <s v="Sincelejo"/>
    <x v="3"/>
    <n v="104"/>
    <n v="104"/>
    <x v="0"/>
    <n v="312000"/>
    <n v="208"/>
    <n v="3000"/>
  </r>
  <r>
    <n v="15566"/>
    <x v="1"/>
    <x v="2"/>
    <n v="4"/>
    <n v="27"/>
    <s v="Armenia"/>
    <x v="0"/>
    <n v="272"/>
    <n v="272"/>
    <x v="2"/>
    <n v="2040000"/>
    <n v="680"/>
    <n v="7500"/>
  </r>
  <r>
    <n v="15567"/>
    <x v="1"/>
    <x v="11"/>
    <n v="7"/>
    <n v="4"/>
    <s v="Cali"/>
    <x v="4"/>
    <n v="61"/>
    <n v="61"/>
    <x v="2"/>
    <n v="536800"/>
    <n v="231.8"/>
    <n v="8800"/>
  </r>
  <r>
    <n v="15568"/>
    <x v="1"/>
    <x v="6"/>
    <n v="1"/>
    <n v="4"/>
    <s v="Palmira"/>
    <x v="0"/>
    <n v="233"/>
    <n v="233"/>
    <x v="0"/>
    <n v="559200"/>
    <n v="326.2"/>
    <n v="2400"/>
  </r>
  <r>
    <n v="15569"/>
    <x v="1"/>
    <x v="1"/>
    <n v="10"/>
    <n v="1"/>
    <s v="Montería"/>
    <x v="1"/>
    <n v="231"/>
    <n v="231"/>
    <x v="2"/>
    <n v="1732500"/>
    <n v="577.5"/>
    <n v="7500"/>
  </r>
  <r>
    <n v="15570"/>
    <x v="1"/>
    <x v="10"/>
    <n v="6"/>
    <n v="28"/>
    <s v="Cúcuta"/>
    <x v="4"/>
    <n v="288"/>
    <n v="288"/>
    <x v="2"/>
    <n v="2160000"/>
    <n v="720"/>
    <n v="7500"/>
  </r>
  <r>
    <n v="15571"/>
    <x v="1"/>
    <x v="5"/>
    <n v="9"/>
    <n v="3"/>
    <s v="Ibagué"/>
    <x v="4"/>
    <n v="87"/>
    <n v="87"/>
    <x v="1"/>
    <n v="609000"/>
    <n v="348"/>
    <n v="7000"/>
  </r>
  <r>
    <n v="15572"/>
    <x v="1"/>
    <x v="4"/>
    <n v="12"/>
    <n v="2"/>
    <s v="Cúcuta"/>
    <x v="4"/>
    <n v="98"/>
    <n v="98"/>
    <x v="1"/>
    <n v="686000"/>
    <n v="392"/>
    <n v="7000"/>
  </r>
  <r>
    <n v="15573"/>
    <x v="1"/>
    <x v="2"/>
    <n v="4"/>
    <n v="11"/>
    <s v="Sincelejo"/>
    <x v="3"/>
    <n v="118"/>
    <n v="118"/>
    <x v="3"/>
    <n v="649000"/>
    <n v="413"/>
    <n v="5500"/>
  </r>
  <r>
    <n v="15574"/>
    <x v="1"/>
    <x v="5"/>
    <n v="9"/>
    <n v="8"/>
    <s v="Pasto"/>
    <x v="1"/>
    <n v="82"/>
    <n v="82"/>
    <x v="3"/>
    <n v="451000"/>
    <n v="287"/>
    <n v="5500"/>
  </r>
  <r>
    <n v="15575"/>
    <x v="1"/>
    <x v="3"/>
    <n v="8"/>
    <n v="2"/>
    <s v="Palmira"/>
    <x v="2"/>
    <n v="294"/>
    <n v="294"/>
    <x v="3"/>
    <n v="1264200"/>
    <n v="676.2"/>
    <n v="4300"/>
  </r>
  <r>
    <n v="15576"/>
    <x v="1"/>
    <x v="0"/>
    <n v="11"/>
    <n v="4"/>
    <s v="Armenia"/>
    <x v="5"/>
    <n v="236"/>
    <n v="236"/>
    <x v="2"/>
    <n v="1770000"/>
    <n v="590"/>
    <n v="7500"/>
  </r>
  <r>
    <n v="15577"/>
    <x v="1"/>
    <x v="2"/>
    <n v="4"/>
    <n v="28"/>
    <s v="Bucaramanga"/>
    <x v="3"/>
    <m/>
    <n v="76.400000000000006"/>
    <x v="3"/>
    <n v="610500"/>
    <n v="388.5"/>
    <n v="7990.8376963350784"/>
  </r>
  <r>
    <n v="15578"/>
    <x v="1"/>
    <x v="11"/>
    <n v="7"/>
    <n v="13"/>
    <s v="Bucaramanga"/>
    <x v="3"/>
    <n v="107"/>
    <n v="107"/>
    <x v="1"/>
    <n v="749000"/>
    <n v="428"/>
    <n v="7000"/>
  </r>
  <r>
    <n v="15579"/>
    <x v="1"/>
    <x v="11"/>
    <n v="7"/>
    <n v="19"/>
    <s v="Bogotá"/>
    <x v="1"/>
    <n v="66"/>
    <n v="66"/>
    <x v="2"/>
    <n v="580800"/>
    <n v="250.8"/>
    <n v="8800"/>
  </r>
  <r>
    <n v="15580"/>
    <x v="1"/>
    <x v="1"/>
    <n v="10"/>
    <n v="4"/>
    <s v="Cartagena"/>
    <x v="0"/>
    <n v="62"/>
    <n v="62"/>
    <x v="1"/>
    <n v="434000"/>
    <n v="248"/>
    <n v="7000"/>
  </r>
  <r>
    <n v="15581"/>
    <x v="1"/>
    <x v="3"/>
    <n v="8"/>
    <n v="12"/>
    <s v="Cartagena"/>
    <x v="4"/>
    <n v="256"/>
    <n v="256"/>
    <x v="0"/>
    <n v="614400"/>
    <n v="358.4"/>
    <n v="2400"/>
  </r>
  <r>
    <n v="15582"/>
    <x v="1"/>
    <x v="3"/>
    <n v="8"/>
    <n v="21"/>
    <s v="Popayán"/>
    <x v="3"/>
    <n v="231"/>
    <n v="231"/>
    <x v="0"/>
    <n v="554400"/>
    <n v="323.39999999999998"/>
    <n v="2400"/>
  </r>
  <r>
    <n v="15583"/>
    <x v="1"/>
    <x v="8"/>
    <n v="5"/>
    <n v="3"/>
    <s v="Ibagué"/>
    <x v="0"/>
    <n v="59"/>
    <n v="59"/>
    <x v="3"/>
    <n v="324500"/>
    <n v="206.5"/>
    <n v="5500"/>
  </r>
  <r>
    <n v="15584"/>
    <x v="1"/>
    <x v="7"/>
    <n v="2"/>
    <n v="21"/>
    <s v="Palmira"/>
    <x v="5"/>
    <n v="220"/>
    <n v="220"/>
    <x v="3"/>
    <n v="946000"/>
    <n v="506"/>
    <n v="4300"/>
  </r>
  <r>
    <n v="15585"/>
    <x v="1"/>
    <x v="7"/>
    <n v="2"/>
    <n v="25"/>
    <s v="Pereira"/>
    <x v="1"/>
    <n v="249"/>
    <n v="249"/>
    <x v="3"/>
    <n v="1070700"/>
    <n v="572.70000000000005"/>
    <n v="4300"/>
  </r>
  <r>
    <n v="15586"/>
    <x v="1"/>
    <x v="4"/>
    <n v="12"/>
    <n v="14"/>
    <s v="Manizales"/>
    <x v="1"/>
    <n v="104"/>
    <n v="104"/>
    <x v="3"/>
    <n v="572000"/>
    <n v="364"/>
    <n v="5500"/>
  </r>
  <r>
    <n v="15587"/>
    <x v="1"/>
    <x v="11"/>
    <n v="7"/>
    <n v="26"/>
    <s v="Ibagué"/>
    <x v="2"/>
    <n v="143"/>
    <n v="143"/>
    <x v="1"/>
    <n v="1001000"/>
    <n v="572"/>
    <n v="7000"/>
  </r>
  <r>
    <n v="15588"/>
    <x v="1"/>
    <x v="1"/>
    <n v="10"/>
    <n v="9"/>
    <s v="Montería"/>
    <x v="0"/>
    <n v="97"/>
    <n v="97"/>
    <x v="3"/>
    <n v="533500"/>
    <n v="339.5"/>
    <n v="5500"/>
  </r>
  <r>
    <n v="15589"/>
    <x v="1"/>
    <x v="2"/>
    <n v="4"/>
    <n v="17"/>
    <s v="Manizales"/>
    <x v="1"/>
    <n v="66"/>
    <n v="66"/>
    <x v="3"/>
    <n v="363000"/>
    <n v="231"/>
    <n v="5500"/>
  </r>
  <r>
    <n v="15590"/>
    <x v="1"/>
    <x v="8"/>
    <n v="5"/>
    <n v="16"/>
    <s v="Cali"/>
    <x v="3"/>
    <n v="71"/>
    <n v="71"/>
    <x v="3"/>
    <n v="390500"/>
    <n v="248.5"/>
    <n v="5500"/>
  </r>
  <r>
    <n v="15591"/>
    <x v="1"/>
    <x v="5"/>
    <n v="9"/>
    <n v="7"/>
    <s v="Cali"/>
    <x v="4"/>
    <n v="116"/>
    <n v="116"/>
    <x v="1"/>
    <n v="812000"/>
    <n v="464"/>
    <n v="7000"/>
  </r>
  <r>
    <n v="15592"/>
    <x v="1"/>
    <x v="9"/>
    <n v="3"/>
    <n v="24"/>
    <s v="Villavicencio"/>
    <x v="0"/>
    <n v="75"/>
    <n v="75"/>
    <x v="1"/>
    <n v="525000"/>
    <n v="300"/>
    <n v="7000"/>
  </r>
  <r>
    <n v="15593"/>
    <x v="1"/>
    <x v="6"/>
    <n v="1"/>
    <n v="7"/>
    <s v="Santa Marta"/>
    <x v="3"/>
    <n v="227"/>
    <n v="227"/>
    <x v="0"/>
    <n v="544800"/>
    <n v="317.8"/>
    <n v="2400"/>
  </r>
  <r>
    <n v="15594"/>
    <x v="1"/>
    <x v="10"/>
    <n v="6"/>
    <n v="13"/>
    <s v="Cartagena"/>
    <x v="2"/>
    <n v="89"/>
    <n v="89"/>
    <x v="3"/>
    <n v="489500"/>
    <n v="311.5"/>
    <n v="5500"/>
  </r>
  <r>
    <n v="15595"/>
    <x v="1"/>
    <x v="6"/>
    <n v="1"/>
    <n v="11"/>
    <s v="Cartagena"/>
    <x v="3"/>
    <n v="96"/>
    <n v="96"/>
    <x v="2"/>
    <n v="844800"/>
    <n v="364.8"/>
    <n v="8800"/>
  </r>
  <r>
    <n v="15596"/>
    <x v="1"/>
    <x v="2"/>
    <n v="4"/>
    <n v="2"/>
    <s v="Santa Marta"/>
    <x v="2"/>
    <n v="281"/>
    <n v="281"/>
    <x v="2"/>
    <n v="2107500"/>
    <n v="702.5"/>
    <n v="7500"/>
  </r>
  <r>
    <n v="15597"/>
    <x v="1"/>
    <x v="7"/>
    <n v="2"/>
    <n v="20"/>
    <s v="Pasto"/>
    <x v="2"/>
    <n v="79"/>
    <n v="79"/>
    <x v="2"/>
    <n v="695200"/>
    <n v="300.2"/>
    <n v="8800"/>
  </r>
  <r>
    <n v="15598"/>
    <x v="1"/>
    <x v="4"/>
    <n v="12"/>
    <n v="10"/>
    <s v="Bogotá"/>
    <x v="1"/>
    <n v="81"/>
    <n v="81"/>
    <x v="3"/>
    <n v="445500"/>
    <n v="283.5"/>
    <n v="5500"/>
  </r>
  <r>
    <n v="15599"/>
    <x v="1"/>
    <x v="0"/>
    <n v="11"/>
    <n v="4"/>
    <s v="Sincelejo"/>
    <x v="2"/>
    <n v="120"/>
    <n v="120"/>
    <x v="3"/>
    <n v="660000"/>
    <n v="420"/>
    <n v="5500"/>
  </r>
  <r>
    <n v="15600"/>
    <x v="1"/>
    <x v="5"/>
    <n v="9"/>
    <n v="21"/>
    <s v="Montería"/>
    <x v="5"/>
    <n v="201"/>
    <n v="201"/>
    <x v="2"/>
    <n v="1507500"/>
    <n v="502.5"/>
    <n v="7500"/>
  </r>
  <r>
    <n v="15601"/>
    <x v="1"/>
    <x v="0"/>
    <n v="11"/>
    <n v="10"/>
    <s v="Valledupar"/>
    <x v="4"/>
    <n v="79"/>
    <n v="79"/>
    <x v="0"/>
    <n v="237000"/>
    <n v="158"/>
    <n v="3000"/>
  </r>
  <r>
    <n v="15602"/>
    <x v="1"/>
    <x v="10"/>
    <n v="6"/>
    <n v="20"/>
    <s v="Cúcuta"/>
    <x v="3"/>
    <n v="88"/>
    <n v="88"/>
    <x v="3"/>
    <n v="484000"/>
    <n v="308"/>
    <n v="5500"/>
  </r>
  <r>
    <n v="15603"/>
    <x v="1"/>
    <x v="8"/>
    <n v="5"/>
    <n v="14"/>
    <s v="Montería"/>
    <x v="4"/>
    <n v="233"/>
    <n v="233"/>
    <x v="2"/>
    <n v="1747500"/>
    <n v="582.5"/>
    <n v="7500"/>
  </r>
  <r>
    <n v="15604"/>
    <x v="1"/>
    <x v="7"/>
    <n v="2"/>
    <n v="7"/>
    <s v="Palmira"/>
    <x v="5"/>
    <n v="285"/>
    <n v="285"/>
    <x v="3"/>
    <n v="1225500"/>
    <n v="655.5"/>
    <n v="4300"/>
  </r>
  <r>
    <n v="15605"/>
    <x v="1"/>
    <x v="11"/>
    <n v="7"/>
    <n v="6"/>
    <s v="Montería"/>
    <x v="3"/>
    <n v="262"/>
    <n v="262"/>
    <x v="3"/>
    <n v="1126600"/>
    <n v="602.6"/>
    <n v="4300"/>
  </r>
  <r>
    <n v="15606"/>
    <x v="1"/>
    <x v="4"/>
    <n v="12"/>
    <n v="7"/>
    <s v="Villavicencio"/>
    <x v="5"/>
    <n v="82"/>
    <n v="82"/>
    <x v="0"/>
    <n v="246000"/>
    <n v="164"/>
    <n v="3000"/>
  </r>
  <r>
    <n v="15607"/>
    <x v="1"/>
    <x v="8"/>
    <n v="5"/>
    <n v="3"/>
    <s v="Popayán"/>
    <x v="3"/>
    <n v="51"/>
    <n v="51"/>
    <x v="0"/>
    <n v="153000"/>
    <n v="102"/>
    <n v="3000"/>
  </r>
  <r>
    <n v="15608"/>
    <x v="1"/>
    <x v="8"/>
    <n v="5"/>
    <n v="27"/>
    <s v="Pasto"/>
    <x v="4"/>
    <n v="57"/>
    <n v="57"/>
    <x v="1"/>
    <n v="399000"/>
    <n v="228"/>
    <n v="7000"/>
  </r>
  <r>
    <n v="15609"/>
    <x v="1"/>
    <x v="2"/>
    <n v="4"/>
    <n v="2"/>
    <s v="Montería"/>
    <x v="2"/>
    <n v="118"/>
    <n v="118"/>
    <x v="3"/>
    <n v="649000"/>
    <n v="413"/>
    <n v="5500"/>
  </r>
  <r>
    <n v="15610"/>
    <x v="1"/>
    <x v="10"/>
    <n v="6"/>
    <n v="5"/>
    <s v="Medellín"/>
    <x v="3"/>
    <n v="70"/>
    <n v="70"/>
    <x v="1"/>
    <n v="490000"/>
    <n v="280"/>
    <n v="7000"/>
  </r>
  <r>
    <n v="15611"/>
    <x v="1"/>
    <x v="8"/>
    <n v="5"/>
    <n v="17"/>
    <s v="Cartagena"/>
    <x v="1"/>
    <n v="212"/>
    <n v="212"/>
    <x v="2"/>
    <n v="1590000"/>
    <n v="530"/>
    <n v="7500"/>
  </r>
  <r>
    <n v="15612"/>
    <x v="1"/>
    <x v="2"/>
    <n v="4"/>
    <n v="5"/>
    <s v="Bogotá"/>
    <x v="1"/>
    <n v="103"/>
    <n v="103"/>
    <x v="0"/>
    <n v="309000"/>
    <n v="206"/>
    <n v="3000"/>
  </r>
  <r>
    <n v="15613"/>
    <x v="1"/>
    <x v="9"/>
    <n v="3"/>
    <n v="5"/>
    <s v="Valledupar"/>
    <x v="5"/>
    <n v="94"/>
    <n v="94"/>
    <x v="0"/>
    <n v="282000"/>
    <n v="188"/>
    <n v="3000"/>
  </r>
  <r>
    <n v="15614"/>
    <x v="1"/>
    <x v="3"/>
    <n v="8"/>
    <n v="12"/>
    <s v="Pereira"/>
    <x v="4"/>
    <n v="139"/>
    <n v="139"/>
    <x v="1"/>
    <n v="973000"/>
    <n v="556"/>
    <n v="7000"/>
  </r>
  <r>
    <n v="15615"/>
    <x v="1"/>
    <x v="8"/>
    <n v="5"/>
    <n v="12"/>
    <s v="Valledupar"/>
    <x v="4"/>
    <n v="179"/>
    <n v="179"/>
    <x v="1"/>
    <n v="1253000"/>
    <n v="716"/>
    <n v="7000"/>
  </r>
  <r>
    <n v="15616"/>
    <x v="1"/>
    <x v="5"/>
    <n v="9"/>
    <n v="19"/>
    <s v="Ibagué"/>
    <x v="0"/>
    <n v="257"/>
    <n v="257"/>
    <x v="2"/>
    <n v="1927500"/>
    <n v="642.5"/>
    <n v="7500"/>
  </r>
  <r>
    <n v="15617"/>
    <x v="1"/>
    <x v="10"/>
    <n v="6"/>
    <n v="24"/>
    <s v="Montería"/>
    <x v="3"/>
    <n v="258"/>
    <n v="258"/>
    <x v="2"/>
    <n v="1935000"/>
    <n v="645"/>
    <n v="7500"/>
  </r>
  <r>
    <n v="15618"/>
    <x v="1"/>
    <x v="7"/>
    <n v="2"/>
    <n v="12"/>
    <s v="Cartagena"/>
    <x v="0"/>
    <n v="55"/>
    <n v="55"/>
    <x v="1"/>
    <n v="385000"/>
    <n v="220"/>
    <n v="7000"/>
  </r>
  <r>
    <n v="15619"/>
    <x v="1"/>
    <x v="10"/>
    <n v="6"/>
    <n v="21"/>
    <s v="Cali"/>
    <x v="3"/>
    <n v="259"/>
    <n v="259"/>
    <x v="2"/>
    <n v="1942500"/>
    <n v="647.5"/>
    <n v="7500"/>
  </r>
  <r>
    <n v="15620"/>
    <x v="1"/>
    <x v="0"/>
    <n v="11"/>
    <n v="29"/>
    <s v="Villavicencio"/>
    <x v="2"/>
    <n v="82"/>
    <n v="82"/>
    <x v="3"/>
    <n v="451000"/>
    <n v="287"/>
    <n v="5500"/>
  </r>
  <r>
    <n v="15621"/>
    <x v="1"/>
    <x v="3"/>
    <n v="8"/>
    <n v="19"/>
    <s v="Villavicencio"/>
    <x v="5"/>
    <n v="272"/>
    <n v="272"/>
    <x v="3"/>
    <n v="1169600"/>
    <n v="625.6"/>
    <n v="4300"/>
  </r>
  <r>
    <n v="15622"/>
    <x v="1"/>
    <x v="0"/>
    <n v="11"/>
    <n v="10"/>
    <s v="Cúcuta"/>
    <x v="4"/>
    <n v="286"/>
    <n v="286"/>
    <x v="2"/>
    <n v="2145000"/>
    <n v="715"/>
    <n v="7500"/>
  </r>
  <r>
    <n v="15623"/>
    <x v="1"/>
    <x v="6"/>
    <n v="1"/>
    <n v="5"/>
    <s v="Popayán"/>
    <x v="4"/>
    <n v="85"/>
    <n v="85"/>
    <x v="2"/>
    <n v="748000"/>
    <n v="323"/>
    <n v="8800"/>
  </r>
  <r>
    <n v="15624"/>
    <x v="1"/>
    <x v="2"/>
    <n v="4"/>
    <n v="26"/>
    <s v="Bucaramanga"/>
    <x v="3"/>
    <n v="67"/>
    <n v="67"/>
    <x v="3"/>
    <n v="368500"/>
    <n v="234.5"/>
    <n v="5500"/>
  </r>
  <r>
    <n v="15625"/>
    <x v="1"/>
    <x v="4"/>
    <n v="12"/>
    <n v="10"/>
    <s v="Popayán"/>
    <x v="1"/>
    <n v="63"/>
    <n v="63"/>
    <x v="0"/>
    <n v="189000"/>
    <n v="126"/>
    <n v="3000"/>
  </r>
  <r>
    <n v="15626"/>
    <x v="1"/>
    <x v="3"/>
    <n v="8"/>
    <n v="20"/>
    <s v="Armenia"/>
    <x v="3"/>
    <n v="80"/>
    <n v="80"/>
    <x v="2"/>
    <n v="704000"/>
    <n v="304"/>
    <n v="8800"/>
  </r>
  <r>
    <n v="15627"/>
    <x v="1"/>
    <x v="9"/>
    <n v="3"/>
    <n v="14"/>
    <s v="Bogotá"/>
    <x v="2"/>
    <n v="100"/>
    <n v="100"/>
    <x v="0"/>
    <n v="300000"/>
    <n v="200"/>
    <n v="3000"/>
  </r>
  <r>
    <n v="15628"/>
    <x v="1"/>
    <x v="11"/>
    <n v="7"/>
    <n v="19"/>
    <s v="Ibagué"/>
    <x v="0"/>
    <n v="232"/>
    <n v="232"/>
    <x v="0"/>
    <n v="556800"/>
    <n v="324.8"/>
    <n v="2400"/>
  </r>
  <r>
    <n v="15629"/>
    <x v="1"/>
    <x v="11"/>
    <n v="7"/>
    <n v="25"/>
    <s v="Palmira"/>
    <x v="2"/>
    <n v="248"/>
    <n v="248"/>
    <x v="0"/>
    <n v="595200"/>
    <n v="347.2"/>
    <n v="2400"/>
  </r>
  <r>
    <n v="15630"/>
    <x v="1"/>
    <x v="10"/>
    <n v="6"/>
    <n v="4"/>
    <s v="Cúcuta"/>
    <x v="2"/>
    <n v="284"/>
    <n v="284"/>
    <x v="2"/>
    <n v="2130000"/>
    <n v="710"/>
    <n v="7500"/>
  </r>
  <r>
    <n v="15631"/>
    <x v="1"/>
    <x v="8"/>
    <n v="5"/>
    <n v="5"/>
    <s v="Pereira"/>
    <x v="0"/>
    <n v="100"/>
    <n v="100"/>
    <x v="0"/>
    <n v="300000"/>
    <n v="200"/>
    <n v="3000"/>
  </r>
  <r>
    <n v="15632"/>
    <x v="1"/>
    <x v="8"/>
    <n v="5"/>
    <n v="15"/>
    <s v="Pereira"/>
    <x v="2"/>
    <n v="89"/>
    <n v="89"/>
    <x v="3"/>
    <n v="489500"/>
    <n v="311.5"/>
    <n v="5500"/>
  </r>
  <r>
    <n v="15633"/>
    <x v="1"/>
    <x v="9"/>
    <n v="3"/>
    <n v="14"/>
    <s v="Santa Marta"/>
    <x v="1"/>
    <n v="243"/>
    <n v="243"/>
    <x v="2"/>
    <n v="1822500"/>
    <n v="607.5"/>
    <n v="7500"/>
  </r>
  <r>
    <n v="15634"/>
    <x v="1"/>
    <x v="3"/>
    <n v="8"/>
    <n v="9"/>
    <s v="Cúcuta"/>
    <x v="3"/>
    <n v="219"/>
    <n v="219"/>
    <x v="3"/>
    <n v="941700"/>
    <n v="503.7"/>
    <n v="4300"/>
  </r>
  <r>
    <n v="15635"/>
    <x v="1"/>
    <x v="10"/>
    <n v="6"/>
    <n v="24"/>
    <s v="Cali"/>
    <x v="5"/>
    <n v="102"/>
    <n v="102"/>
    <x v="1"/>
    <n v="714000"/>
    <n v="408"/>
    <n v="7000"/>
  </r>
  <r>
    <n v="15636"/>
    <x v="1"/>
    <x v="11"/>
    <n v="7"/>
    <n v="28"/>
    <s v="Manizales"/>
    <x v="3"/>
    <n v="164"/>
    <n v="164"/>
    <x v="1"/>
    <n v="1148000"/>
    <n v="656"/>
    <n v="7000"/>
  </r>
  <r>
    <n v="15637"/>
    <x v="1"/>
    <x v="6"/>
    <n v="1"/>
    <n v="6"/>
    <s v="Ibagué"/>
    <x v="3"/>
    <n v="258"/>
    <n v="258"/>
    <x v="3"/>
    <n v="1109400"/>
    <n v="593.4"/>
    <n v="4300"/>
  </r>
  <r>
    <n v="15638"/>
    <x v="1"/>
    <x v="6"/>
    <n v="1"/>
    <n v="19"/>
    <s v="Neiva"/>
    <x v="3"/>
    <n v="255"/>
    <n v="255"/>
    <x v="0"/>
    <n v="612000"/>
    <n v="357"/>
    <n v="2400"/>
  </r>
  <r>
    <n v="15639"/>
    <x v="1"/>
    <x v="7"/>
    <n v="2"/>
    <n v="10"/>
    <s v="Villavicencio"/>
    <x v="1"/>
    <n v="265"/>
    <n v="265"/>
    <x v="3"/>
    <n v="1139500"/>
    <n v="609.5"/>
    <n v="4300"/>
  </r>
  <r>
    <n v="15640"/>
    <x v="1"/>
    <x v="1"/>
    <n v="10"/>
    <n v="24"/>
    <s v="Ibagué"/>
    <x v="2"/>
    <n v="205"/>
    <n v="205"/>
    <x v="2"/>
    <n v="1537500"/>
    <n v="512.5"/>
    <n v="7500"/>
  </r>
  <r>
    <n v="15641"/>
    <x v="1"/>
    <x v="4"/>
    <n v="12"/>
    <n v="8"/>
    <s v="Montería"/>
    <x v="1"/>
    <n v="50"/>
    <n v="50"/>
    <x v="3"/>
    <n v="275000"/>
    <n v="175"/>
    <n v="5500"/>
  </r>
  <r>
    <n v="15642"/>
    <x v="1"/>
    <x v="9"/>
    <n v="3"/>
    <n v="24"/>
    <s v="Santa Marta"/>
    <x v="0"/>
    <n v="107"/>
    <n v="107"/>
    <x v="1"/>
    <n v="749000"/>
    <n v="428"/>
    <n v="7000"/>
  </r>
  <r>
    <n v="15643"/>
    <x v="1"/>
    <x v="9"/>
    <n v="3"/>
    <n v="13"/>
    <s v="Popayán"/>
    <x v="3"/>
    <n v="63"/>
    <n v="63"/>
    <x v="0"/>
    <n v="189000"/>
    <n v="126"/>
    <n v="3000"/>
  </r>
  <r>
    <n v="15644"/>
    <x v="1"/>
    <x v="9"/>
    <n v="3"/>
    <n v="27"/>
    <s v="Montería"/>
    <x v="2"/>
    <n v="136"/>
    <n v="136"/>
    <x v="1"/>
    <n v="952000"/>
    <n v="544"/>
    <n v="7000"/>
  </r>
  <r>
    <n v="15645"/>
    <x v="1"/>
    <x v="4"/>
    <n v="12"/>
    <n v="17"/>
    <s v="Popayán"/>
    <x v="0"/>
    <n v="126"/>
    <n v="126"/>
    <x v="1"/>
    <n v="882000"/>
    <n v="504"/>
    <n v="7000"/>
  </r>
  <r>
    <n v="15646"/>
    <x v="1"/>
    <x v="3"/>
    <n v="8"/>
    <n v="15"/>
    <s v="Cartagena"/>
    <x v="2"/>
    <n v="164"/>
    <n v="164"/>
    <x v="1"/>
    <n v="1148000"/>
    <n v="656"/>
    <n v="7000"/>
  </r>
  <r>
    <n v="15647"/>
    <x v="1"/>
    <x v="0"/>
    <n v="11"/>
    <n v="8"/>
    <s v="Pereira"/>
    <x v="4"/>
    <n v="96"/>
    <n v="96"/>
    <x v="0"/>
    <n v="288000"/>
    <n v="192"/>
    <n v="3000"/>
  </r>
  <r>
    <n v="15648"/>
    <x v="1"/>
    <x v="0"/>
    <n v="11"/>
    <n v="20"/>
    <s v="Santa Marta"/>
    <x v="1"/>
    <n v="297"/>
    <n v="297"/>
    <x v="2"/>
    <n v="2227500"/>
    <n v="742.5"/>
    <n v="7500"/>
  </r>
  <r>
    <n v="15649"/>
    <x v="1"/>
    <x v="6"/>
    <n v="1"/>
    <n v="18"/>
    <s v="Valledupar"/>
    <x v="0"/>
    <n v="73"/>
    <n v="73"/>
    <x v="1"/>
    <n v="511000"/>
    <n v="292"/>
    <n v="7000"/>
  </r>
  <r>
    <n v="15650"/>
    <x v="1"/>
    <x v="7"/>
    <n v="2"/>
    <n v="23"/>
    <s v="Manizales"/>
    <x v="4"/>
    <n v="172"/>
    <n v="172"/>
    <x v="1"/>
    <n v="1204000"/>
    <n v="688"/>
    <n v="7000"/>
  </r>
  <r>
    <n v="15651"/>
    <x v="1"/>
    <x v="11"/>
    <n v="7"/>
    <n v="26"/>
    <s v="Cali"/>
    <x v="3"/>
    <n v="255"/>
    <n v="255"/>
    <x v="0"/>
    <n v="612000"/>
    <n v="357"/>
    <n v="2400"/>
  </r>
  <r>
    <n v="15652"/>
    <x v="1"/>
    <x v="6"/>
    <n v="1"/>
    <n v="11"/>
    <s v="Medellín"/>
    <x v="5"/>
    <n v="203"/>
    <n v="203"/>
    <x v="3"/>
    <n v="872900"/>
    <n v="466.9"/>
    <n v="4300"/>
  </r>
  <r>
    <n v="15653"/>
    <x v="1"/>
    <x v="10"/>
    <n v="6"/>
    <n v="9"/>
    <s v="Valledupar"/>
    <x v="3"/>
    <n v="272"/>
    <n v="272"/>
    <x v="2"/>
    <n v="2040000"/>
    <n v="680"/>
    <n v="7500"/>
  </r>
  <r>
    <n v="15654"/>
    <x v="1"/>
    <x v="5"/>
    <n v="9"/>
    <n v="2"/>
    <s v="Bogotá"/>
    <x v="1"/>
    <n v="85"/>
    <n v="85"/>
    <x v="0"/>
    <n v="255000"/>
    <n v="170"/>
    <n v="3000"/>
  </r>
  <r>
    <n v="15655"/>
    <x v="1"/>
    <x v="1"/>
    <n v="10"/>
    <n v="29"/>
    <s v="Ibagué"/>
    <x v="1"/>
    <n v="103"/>
    <n v="103"/>
    <x v="0"/>
    <n v="309000"/>
    <n v="206"/>
    <n v="3000"/>
  </r>
  <r>
    <n v="15656"/>
    <x v="1"/>
    <x v="5"/>
    <n v="9"/>
    <n v="8"/>
    <s v="Ibagué"/>
    <x v="5"/>
    <n v="107"/>
    <n v="107"/>
    <x v="0"/>
    <n v="321000"/>
    <n v="214"/>
    <n v="3000"/>
  </r>
  <r>
    <n v="15657"/>
    <x v="1"/>
    <x v="11"/>
    <n v="7"/>
    <n v="10"/>
    <s v="Cali"/>
    <x v="0"/>
    <n v="265"/>
    <n v="265"/>
    <x v="0"/>
    <n v="636000"/>
    <n v="371"/>
    <n v="2400"/>
  </r>
  <r>
    <n v="15658"/>
    <x v="1"/>
    <x v="3"/>
    <n v="8"/>
    <n v="8"/>
    <s v="Bucaramanga"/>
    <x v="2"/>
    <n v="109"/>
    <n v="109"/>
    <x v="2"/>
    <n v="959200"/>
    <n v="414.2"/>
    <n v="8800"/>
  </r>
  <r>
    <n v="15659"/>
    <x v="1"/>
    <x v="1"/>
    <n v="10"/>
    <n v="19"/>
    <s v="Bogotá"/>
    <x v="0"/>
    <n v="278"/>
    <n v="278"/>
    <x v="2"/>
    <n v="2085000"/>
    <n v="695"/>
    <n v="7500"/>
  </r>
  <r>
    <n v="15660"/>
    <x v="1"/>
    <x v="2"/>
    <n v="4"/>
    <n v="18"/>
    <s v="Armenia"/>
    <x v="4"/>
    <n v="139"/>
    <n v="139"/>
    <x v="1"/>
    <n v="973000"/>
    <n v="556"/>
    <n v="7000"/>
  </r>
  <r>
    <n v="15661"/>
    <x v="1"/>
    <x v="6"/>
    <n v="1"/>
    <n v="2"/>
    <s v="Bogotá"/>
    <x v="3"/>
    <n v="280"/>
    <n v="280"/>
    <x v="0"/>
    <n v="672000"/>
    <n v="392"/>
    <n v="2400"/>
  </r>
  <r>
    <n v="15662"/>
    <x v="1"/>
    <x v="7"/>
    <n v="2"/>
    <n v="15"/>
    <s v="Neiva"/>
    <x v="1"/>
    <n v="264"/>
    <n v="264"/>
    <x v="3"/>
    <n v="1135200"/>
    <n v="607.20000000000005"/>
    <n v="4300"/>
  </r>
  <r>
    <n v="15663"/>
    <x v="1"/>
    <x v="0"/>
    <n v="11"/>
    <n v="22"/>
    <s v="Barranquilla"/>
    <x v="4"/>
    <n v="168"/>
    <n v="168"/>
    <x v="1"/>
    <n v="1176000"/>
    <n v="672"/>
    <n v="7000"/>
  </r>
  <r>
    <n v="15664"/>
    <x v="1"/>
    <x v="4"/>
    <n v="12"/>
    <n v="2"/>
    <s v="Ibagué"/>
    <x v="5"/>
    <n v="103"/>
    <n v="103"/>
    <x v="1"/>
    <n v="721000"/>
    <n v="412"/>
    <n v="7000"/>
  </r>
  <r>
    <n v="15665"/>
    <x v="1"/>
    <x v="6"/>
    <n v="1"/>
    <n v="25"/>
    <s v="Bucaramanga"/>
    <x v="2"/>
    <n v="126"/>
    <n v="126"/>
    <x v="1"/>
    <n v="882000"/>
    <n v="504"/>
    <n v="7000"/>
  </r>
  <r>
    <n v="15666"/>
    <x v="1"/>
    <x v="6"/>
    <n v="1"/>
    <n v="8"/>
    <s v="Bucaramanga"/>
    <x v="2"/>
    <n v="113"/>
    <n v="113"/>
    <x v="2"/>
    <n v="994400"/>
    <n v="429.4"/>
    <n v="8800"/>
  </r>
  <r>
    <n v="15667"/>
    <x v="1"/>
    <x v="9"/>
    <n v="3"/>
    <n v="12"/>
    <s v="Bucaramanga"/>
    <x v="3"/>
    <n v="251"/>
    <n v="251"/>
    <x v="2"/>
    <n v="1882500"/>
    <n v="627.5"/>
    <n v="7500"/>
  </r>
  <r>
    <n v="15668"/>
    <x v="1"/>
    <x v="2"/>
    <n v="4"/>
    <n v="11"/>
    <s v="Cali"/>
    <x v="5"/>
    <n v="255"/>
    <n v="255"/>
    <x v="2"/>
    <n v="1912500"/>
    <n v="637.5"/>
    <n v="7500"/>
  </r>
  <r>
    <n v="15669"/>
    <x v="1"/>
    <x v="0"/>
    <n v="11"/>
    <n v="3"/>
    <s v="Medellín"/>
    <x v="4"/>
    <n v="60"/>
    <n v="60"/>
    <x v="0"/>
    <n v="180000"/>
    <n v="120"/>
    <n v="3000"/>
  </r>
  <r>
    <n v="15670"/>
    <x v="1"/>
    <x v="1"/>
    <n v="10"/>
    <n v="18"/>
    <s v="Valledupar"/>
    <x v="4"/>
    <n v="232"/>
    <n v="232"/>
    <x v="2"/>
    <n v="1740000"/>
    <n v="580"/>
    <n v="7500"/>
  </r>
  <r>
    <n v="15671"/>
    <x v="1"/>
    <x v="8"/>
    <n v="5"/>
    <n v="16"/>
    <s v="Pasto"/>
    <x v="5"/>
    <n v="96"/>
    <n v="96"/>
    <x v="0"/>
    <n v="288000"/>
    <n v="192"/>
    <n v="3000"/>
  </r>
  <r>
    <n v="15672"/>
    <x v="1"/>
    <x v="4"/>
    <n v="12"/>
    <n v="25"/>
    <s v="Bucaramanga"/>
    <x v="0"/>
    <n v="91"/>
    <n v="91"/>
    <x v="0"/>
    <n v="273000"/>
    <n v="182"/>
    <n v="3000"/>
  </r>
  <r>
    <n v="15673"/>
    <x v="1"/>
    <x v="5"/>
    <n v="9"/>
    <n v="12"/>
    <s v="Barranquilla"/>
    <x v="2"/>
    <n v="79"/>
    <n v="79"/>
    <x v="3"/>
    <n v="434500"/>
    <n v="276.5"/>
    <n v="5500"/>
  </r>
  <r>
    <n v="15674"/>
    <x v="1"/>
    <x v="8"/>
    <n v="5"/>
    <n v="29"/>
    <s v="Armenia"/>
    <x v="1"/>
    <n v="95"/>
    <n v="95"/>
    <x v="0"/>
    <n v="285000"/>
    <n v="190"/>
    <n v="3000"/>
  </r>
  <r>
    <n v="15675"/>
    <x v="1"/>
    <x v="2"/>
    <n v="4"/>
    <n v="12"/>
    <s v="Medellín"/>
    <x v="0"/>
    <n v="64"/>
    <n v="64"/>
    <x v="0"/>
    <n v="192000"/>
    <n v="128"/>
    <n v="3000"/>
  </r>
  <r>
    <n v="15676"/>
    <x v="1"/>
    <x v="4"/>
    <n v="12"/>
    <n v="1"/>
    <s v="Cartagena"/>
    <x v="1"/>
    <n v="112"/>
    <n v="112"/>
    <x v="0"/>
    <n v="336000"/>
    <n v="224"/>
    <n v="3000"/>
  </r>
  <r>
    <n v="15677"/>
    <x v="1"/>
    <x v="7"/>
    <n v="2"/>
    <n v="23"/>
    <s v="Sincelejo"/>
    <x v="0"/>
    <n v="64"/>
    <n v="64"/>
    <x v="1"/>
    <n v="448000"/>
    <n v="256"/>
    <n v="7000"/>
  </r>
  <r>
    <n v="15678"/>
    <x v="1"/>
    <x v="9"/>
    <n v="3"/>
    <n v="16"/>
    <s v="Montería"/>
    <x v="3"/>
    <n v="96"/>
    <n v="96"/>
    <x v="3"/>
    <n v="528000"/>
    <n v="336"/>
    <n v="5500"/>
  </r>
  <r>
    <n v="15679"/>
    <x v="1"/>
    <x v="3"/>
    <n v="8"/>
    <n v="14"/>
    <s v="Santa Marta"/>
    <x v="2"/>
    <n v="97"/>
    <n v="97"/>
    <x v="2"/>
    <n v="853600"/>
    <n v="368.6"/>
    <n v="8800"/>
  </r>
  <r>
    <n v="15680"/>
    <x v="1"/>
    <x v="11"/>
    <n v="7"/>
    <n v="2"/>
    <s v="Manizales"/>
    <x v="1"/>
    <n v="253"/>
    <n v="253"/>
    <x v="0"/>
    <n v="607200"/>
    <n v="354.2"/>
    <n v="2400"/>
  </r>
  <r>
    <n v="15681"/>
    <x v="1"/>
    <x v="8"/>
    <n v="5"/>
    <n v="3"/>
    <s v="Santa Marta"/>
    <x v="1"/>
    <n v="105"/>
    <n v="105"/>
    <x v="1"/>
    <n v="735000"/>
    <n v="420"/>
    <n v="7000"/>
  </r>
  <r>
    <n v="15682"/>
    <x v="1"/>
    <x v="1"/>
    <n v="10"/>
    <n v="14"/>
    <s v="Cartagena"/>
    <x v="2"/>
    <n v="63"/>
    <n v="63"/>
    <x v="3"/>
    <n v="346500"/>
    <n v="220.5"/>
    <n v="5500"/>
  </r>
  <r>
    <n v="15683"/>
    <x v="1"/>
    <x v="2"/>
    <n v="4"/>
    <n v="24"/>
    <s v="Medellín"/>
    <x v="2"/>
    <n v="70"/>
    <n v="70"/>
    <x v="0"/>
    <n v="210000"/>
    <n v="140"/>
    <n v="3000"/>
  </r>
  <r>
    <n v="15684"/>
    <x v="1"/>
    <x v="8"/>
    <n v="5"/>
    <n v="4"/>
    <s v="Cali"/>
    <x v="2"/>
    <n v="256"/>
    <n v="256"/>
    <x v="2"/>
    <n v="1920000"/>
    <n v="640"/>
    <n v="7500"/>
  </r>
  <r>
    <n v="15685"/>
    <x v="1"/>
    <x v="8"/>
    <n v="5"/>
    <n v="22"/>
    <s v="Valledupar"/>
    <x v="4"/>
    <n v="105"/>
    <n v="105"/>
    <x v="3"/>
    <n v="577500"/>
    <n v="367.5"/>
    <n v="5500"/>
  </r>
  <r>
    <n v="15686"/>
    <x v="1"/>
    <x v="8"/>
    <n v="5"/>
    <n v="27"/>
    <s v="Cartagena"/>
    <x v="4"/>
    <n v="163"/>
    <n v="163"/>
    <x v="1"/>
    <n v="1141000"/>
    <n v="652"/>
    <n v="7000"/>
  </r>
  <r>
    <n v="15687"/>
    <x v="1"/>
    <x v="2"/>
    <n v="4"/>
    <n v="26"/>
    <s v="Cúcuta"/>
    <x v="1"/>
    <n v="134"/>
    <n v="134"/>
    <x v="1"/>
    <n v="938000"/>
    <n v="536"/>
    <n v="7000"/>
  </r>
  <r>
    <n v="15688"/>
    <x v="1"/>
    <x v="2"/>
    <n v="4"/>
    <n v="22"/>
    <s v="Armenia"/>
    <x v="3"/>
    <n v="174"/>
    <n v="174"/>
    <x v="1"/>
    <n v="1218000"/>
    <n v="696"/>
    <n v="7000"/>
  </r>
  <r>
    <n v="15689"/>
    <x v="1"/>
    <x v="10"/>
    <n v="6"/>
    <n v="17"/>
    <s v="Barranquilla"/>
    <x v="5"/>
    <n v="104"/>
    <n v="104"/>
    <x v="0"/>
    <n v="312000"/>
    <n v="208"/>
    <n v="3000"/>
  </r>
  <r>
    <n v="15690"/>
    <x v="1"/>
    <x v="10"/>
    <n v="6"/>
    <n v="29"/>
    <s v="Villavicencio"/>
    <x v="4"/>
    <n v="163"/>
    <n v="163"/>
    <x v="1"/>
    <n v="1141000"/>
    <n v="652"/>
    <n v="7000"/>
  </r>
  <r>
    <n v="15691"/>
    <x v="1"/>
    <x v="4"/>
    <n v="12"/>
    <n v="3"/>
    <s v="Valledupar"/>
    <x v="5"/>
    <n v="106"/>
    <n v="106"/>
    <x v="1"/>
    <n v="742000"/>
    <n v="424"/>
    <n v="7000"/>
  </r>
  <r>
    <n v="15692"/>
    <x v="1"/>
    <x v="0"/>
    <n v="11"/>
    <n v="27"/>
    <s v="Barranquilla"/>
    <x v="1"/>
    <n v="78"/>
    <n v="78"/>
    <x v="0"/>
    <n v="234000"/>
    <n v="156"/>
    <n v="3000"/>
  </r>
  <r>
    <n v="15693"/>
    <x v="1"/>
    <x v="0"/>
    <n v="11"/>
    <n v="22"/>
    <s v="Manizales"/>
    <x v="2"/>
    <n v="229"/>
    <n v="229"/>
    <x v="2"/>
    <n v="1717500"/>
    <n v="572.5"/>
    <n v="7500"/>
  </r>
  <r>
    <n v="15694"/>
    <x v="1"/>
    <x v="6"/>
    <n v="1"/>
    <n v="25"/>
    <s v="Villavicencio"/>
    <x v="0"/>
    <n v="228"/>
    <n v="228"/>
    <x v="3"/>
    <n v="980400"/>
    <n v="524.4"/>
    <n v="4300"/>
  </r>
  <r>
    <n v="15695"/>
    <x v="1"/>
    <x v="7"/>
    <n v="2"/>
    <n v="21"/>
    <s v="Cúcuta"/>
    <x v="0"/>
    <n v="254"/>
    <n v="254"/>
    <x v="0"/>
    <n v="609600"/>
    <n v="355.6"/>
    <n v="2400"/>
  </r>
  <r>
    <n v="15696"/>
    <x v="1"/>
    <x v="7"/>
    <n v="2"/>
    <n v="27"/>
    <s v="Cartagena"/>
    <x v="5"/>
    <n v="251"/>
    <n v="251"/>
    <x v="0"/>
    <n v="602400"/>
    <n v="351.4"/>
    <n v="2400"/>
  </r>
  <r>
    <n v="15697"/>
    <x v="1"/>
    <x v="10"/>
    <n v="6"/>
    <n v="27"/>
    <s v="Medellín"/>
    <x v="4"/>
    <n v="262"/>
    <n v="262"/>
    <x v="2"/>
    <n v="1965000"/>
    <n v="655"/>
    <n v="7500"/>
  </r>
  <r>
    <n v="15698"/>
    <x v="1"/>
    <x v="1"/>
    <n v="10"/>
    <n v="23"/>
    <s v="Cartagena"/>
    <x v="4"/>
    <n v="56"/>
    <n v="56"/>
    <x v="3"/>
    <n v="308000"/>
    <n v="196"/>
    <n v="5500"/>
  </r>
  <r>
    <n v="15699"/>
    <x v="1"/>
    <x v="2"/>
    <n v="4"/>
    <n v="24"/>
    <s v="Pasto"/>
    <x v="1"/>
    <n v="115"/>
    <n v="115"/>
    <x v="1"/>
    <n v="805000"/>
    <n v="460"/>
    <n v="7000"/>
  </r>
  <r>
    <n v="15700"/>
    <x v="1"/>
    <x v="6"/>
    <n v="1"/>
    <n v="18"/>
    <s v="Palmira"/>
    <x v="4"/>
    <n v="155"/>
    <n v="155"/>
    <x v="1"/>
    <n v="1085000"/>
    <n v="620"/>
    <n v="7000"/>
  </r>
  <r>
    <n v="15701"/>
    <x v="1"/>
    <x v="8"/>
    <n v="5"/>
    <n v="17"/>
    <s v="Montería"/>
    <x v="1"/>
    <n v="163"/>
    <n v="163"/>
    <x v="1"/>
    <n v="1141000"/>
    <n v="652"/>
    <n v="7000"/>
  </r>
  <r>
    <n v="15702"/>
    <x v="1"/>
    <x v="8"/>
    <n v="5"/>
    <n v="11"/>
    <s v="Manizales"/>
    <x v="5"/>
    <n v="70"/>
    <n v="70"/>
    <x v="3"/>
    <n v="385000"/>
    <n v="245"/>
    <n v="5500"/>
  </r>
  <r>
    <n v="15703"/>
    <x v="1"/>
    <x v="6"/>
    <n v="1"/>
    <n v="13"/>
    <s v="Barranquilla"/>
    <x v="3"/>
    <n v="164"/>
    <n v="164"/>
    <x v="1"/>
    <n v="1148000"/>
    <n v="656"/>
    <n v="7000"/>
  </r>
  <r>
    <n v="15704"/>
    <x v="1"/>
    <x v="0"/>
    <n v="11"/>
    <n v="13"/>
    <s v="Popayán"/>
    <x v="2"/>
    <n v="114"/>
    <n v="114"/>
    <x v="3"/>
    <n v="627000"/>
    <n v="399"/>
    <n v="5500"/>
  </r>
  <r>
    <n v="15705"/>
    <x v="1"/>
    <x v="0"/>
    <n v="11"/>
    <n v="21"/>
    <s v="Villavicencio"/>
    <x v="4"/>
    <n v="67"/>
    <n v="67"/>
    <x v="0"/>
    <n v="201000"/>
    <n v="134"/>
    <n v="3000"/>
  </r>
  <r>
    <n v="15706"/>
    <x v="1"/>
    <x v="10"/>
    <n v="6"/>
    <n v="9"/>
    <s v="Bogotá"/>
    <x v="4"/>
    <n v="278"/>
    <n v="278"/>
    <x v="2"/>
    <n v="2085000"/>
    <n v="695"/>
    <n v="7500"/>
  </r>
  <r>
    <n v="15707"/>
    <x v="1"/>
    <x v="6"/>
    <n v="1"/>
    <n v="21"/>
    <s v="Villavicencio"/>
    <x v="1"/>
    <n v="92"/>
    <n v="92"/>
    <x v="1"/>
    <n v="644000"/>
    <n v="368"/>
    <n v="7000"/>
  </r>
  <r>
    <n v="15708"/>
    <x v="1"/>
    <x v="10"/>
    <n v="6"/>
    <n v="1"/>
    <s v="Pereira"/>
    <x v="3"/>
    <n v="72"/>
    <n v="72"/>
    <x v="0"/>
    <n v="216000"/>
    <n v="144"/>
    <n v="3000"/>
  </r>
  <r>
    <n v="15709"/>
    <x v="1"/>
    <x v="0"/>
    <n v="11"/>
    <n v="23"/>
    <s v="Pereira"/>
    <x v="5"/>
    <n v="292"/>
    <n v="292"/>
    <x v="2"/>
    <n v="2190000"/>
    <n v="730"/>
    <n v="7500"/>
  </r>
  <r>
    <n v="15710"/>
    <x v="1"/>
    <x v="0"/>
    <n v="11"/>
    <n v="10"/>
    <s v="Palmira"/>
    <x v="4"/>
    <n v="56"/>
    <n v="56"/>
    <x v="0"/>
    <n v="168000"/>
    <n v="112"/>
    <n v="3000"/>
  </r>
  <r>
    <n v="15711"/>
    <x v="1"/>
    <x v="9"/>
    <n v="3"/>
    <n v="26"/>
    <s v="Ibagué"/>
    <x v="2"/>
    <n v="78"/>
    <n v="78"/>
    <x v="3"/>
    <n v="429000"/>
    <n v="273"/>
    <n v="5500"/>
  </r>
  <r>
    <n v="15712"/>
    <x v="1"/>
    <x v="3"/>
    <n v="8"/>
    <n v="20"/>
    <s v="Cali"/>
    <x v="3"/>
    <n v="246"/>
    <n v="246"/>
    <x v="0"/>
    <n v="590400"/>
    <n v="344.4"/>
    <n v="2400"/>
  </r>
  <r>
    <n v="15713"/>
    <x v="1"/>
    <x v="8"/>
    <n v="5"/>
    <n v="9"/>
    <s v="Palmira"/>
    <x v="3"/>
    <n v="202"/>
    <n v="202"/>
    <x v="2"/>
    <n v="1515000"/>
    <n v="505"/>
    <n v="7500"/>
  </r>
  <r>
    <n v="15714"/>
    <x v="1"/>
    <x v="0"/>
    <n v="11"/>
    <n v="26"/>
    <s v="Villavicencio"/>
    <x v="1"/>
    <n v="106"/>
    <n v="106"/>
    <x v="1"/>
    <n v="742000"/>
    <n v="424"/>
    <n v="7000"/>
  </r>
  <r>
    <n v="15715"/>
    <x v="1"/>
    <x v="5"/>
    <n v="9"/>
    <n v="23"/>
    <s v="Cartagena"/>
    <x v="4"/>
    <n v="61"/>
    <n v="61"/>
    <x v="3"/>
    <n v="335500"/>
    <n v="213.5"/>
    <n v="5500"/>
  </r>
  <r>
    <n v="15716"/>
    <x v="1"/>
    <x v="5"/>
    <n v="9"/>
    <n v="14"/>
    <s v="Pereira"/>
    <x v="2"/>
    <n v="55"/>
    <n v="55"/>
    <x v="3"/>
    <n v="302500"/>
    <n v="192.5"/>
    <n v="5500"/>
  </r>
  <r>
    <n v="15717"/>
    <x v="1"/>
    <x v="2"/>
    <n v="4"/>
    <n v="26"/>
    <s v="Manizales"/>
    <x v="2"/>
    <n v="117"/>
    <n v="117"/>
    <x v="1"/>
    <n v="819000"/>
    <n v="468"/>
    <n v="7000"/>
  </r>
  <r>
    <n v="15718"/>
    <x v="1"/>
    <x v="3"/>
    <n v="8"/>
    <n v="4"/>
    <s v="Sincelejo"/>
    <x v="2"/>
    <n v="277"/>
    <n v="277"/>
    <x v="3"/>
    <n v="1191100"/>
    <n v="637.1"/>
    <n v="4300"/>
  </r>
  <r>
    <n v="15719"/>
    <x v="1"/>
    <x v="0"/>
    <n v="11"/>
    <n v="2"/>
    <s v="Cali"/>
    <x v="5"/>
    <n v="102"/>
    <n v="102"/>
    <x v="0"/>
    <n v="306000"/>
    <n v="204"/>
    <n v="3000"/>
  </r>
  <r>
    <n v="15720"/>
    <x v="1"/>
    <x v="0"/>
    <n v="11"/>
    <n v="7"/>
    <s v="Neiva"/>
    <x v="5"/>
    <n v="252"/>
    <n v="252"/>
    <x v="2"/>
    <n v="1890000"/>
    <n v="630"/>
    <n v="7500"/>
  </r>
  <r>
    <n v="15721"/>
    <x v="1"/>
    <x v="3"/>
    <n v="8"/>
    <n v="19"/>
    <s v="Cali"/>
    <x v="3"/>
    <n v="246"/>
    <n v="246"/>
    <x v="3"/>
    <n v="1057800"/>
    <n v="565.79999999999995"/>
    <n v="4300"/>
  </r>
  <r>
    <n v="15722"/>
    <x v="1"/>
    <x v="6"/>
    <n v="1"/>
    <n v="27"/>
    <s v="Medellín"/>
    <x v="4"/>
    <n v="107"/>
    <n v="107"/>
    <x v="2"/>
    <n v="941600"/>
    <n v="406.6"/>
    <n v="8800"/>
  </r>
  <r>
    <n v="15723"/>
    <x v="1"/>
    <x v="8"/>
    <n v="5"/>
    <n v="25"/>
    <s v="Cali"/>
    <x v="1"/>
    <n v="101"/>
    <n v="101"/>
    <x v="0"/>
    <n v="303000"/>
    <n v="202"/>
    <n v="3000"/>
  </r>
  <r>
    <n v="15724"/>
    <x v="1"/>
    <x v="11"/>
    <n v="7"/>
    <n v="27"/>
    <s v="Bogotá"/>
    <x v="1"/>
    <n v="174"/>
    <n v="174"/>
    <x v="1"/>
    <n v="1218000"/>
    <n v="696"/>
    <n v="7000"/>
  </r>
  <r>
    <n v="15725"/>
    <x v="1"/>
    <x v="3"/>
    <n v="8"/>
    <n v="9"/>
    <s v="Cartagena"/>
    <x v="5"/>
    <n v="299"/>
    <n v="299"/>
    <x v="3"/>
    <n v="1285700"/>
    <n v="687.7"/>
    <n v="4300"/>
  </r>
  <r>
    <n v="15726"/>
    <x v="1"/>
    <x v="6"/>
    <n v="1"/>
    <n v="30"/>
    <s v="Cartagena"/>
    <x v="4"/>
    <n v="218"/>
    <n v="218"/>
    <x v="3"/>
    <n v="937400"/>
    <n v="501.4"/>
    <n v="4300"/>
  </r>
  <r>
    <n v="15727"/>
    <x v="1"/>
    <x v="1"/>
    <n v="10"/>
    <n v="23"/>
    <s v="Villavicencio"/>
    <x v="1"/>
    <n v="263"/>
    <n v="263"/>
    <x v="2"/>
    <n v="1972500"/>
    <n v="657.5"/>
    <n v="7500"/>
  </r>
  <r>
    <n v="15728"/>
    <x v="1"/>
    <x v="8"/>
    <n v="5"/>
    <n v="23"/>
    <s v="Cali"/>
    <x v="4"/>
    <n v="87"/>
    <n v="87"/>
    <x v="3"/>
    <n v="478500"/>
    <n v="304.5"/>
    <n v="5500"/>
  </r>
  <r>
    <n v="15729"/>
    <x v="1"/>
    <x v="6"/>
    <n v="1"/>
    <n v="26"/>
    <s v="Cali"/>
    <x v="1"/>
    <n v="242"/>
    <n v="242"/>
    <x v="3"/>
    <n v="1040600"/>
    <n v="556.6"/>
    <n v="4300"/>
  </r>
  <r>
    <n v="15730"/>
    <x v="1"/>
    <x v="5"/>
    <n v="9"/>
    <n v="12"/>
    <s v="Cartagena"/>
    <x v="1"/>
    <n v="111"/>
    <n v="111"/>
    <x v="0"/>
    <n v="333000"/>
    <n v="222"/>
    <n v="3000"/>
  </r>
  <r>
    <n v="15731"/>
    <x v="1"/>
    <x v="1"/>
    <n v="10"/>
    <n v="19"/>
    <s v="Pasto"/>
    <x v="2"/>
    <n v="76"/>
    <n v="76"/>
    <x v="0"/>
    <n v="228000"/>
    <n v="152"/>
    <n v="3000"/>
  </r>
  <r>
    <n v="15732"/>
    <x v="1"/>
    <x v="6"/>
    <n v="1"/>
    <n v="11"/>
    <s v="Sincelejo"/>
    <x v="1"/>
    <n v="125"/>
    <n v="125"/>
    <x v="1"/>
    <n v="875000"/>
    <n v="500"/>
    <n v="7000"/>
  </r>
  <r>
    <n v="15733"/>
    <x v="1"/>
    <x v="7"/>
    <n v="2"/>
    <n v="21"/>
    <s v="Sincelejo"/>
    <x v="1"/>
    <n v="172"/>
    <n v="172"/>
    <x v="1"/>
    <n v="1204000"/>
    <n v="688"/>
    <n v="7000"/>
  </r>
  <r>
    <n v="15734"/>
    <x v="1"/>
    <x v="9"/>
    <n v="3"/>
    <n v="6"/>
    <s v="Pereira"/>
    <x v="0"/>
    <n v="61"/>
    <n v="61"/>
    <x v="1"/>
    <n v="427000"/>
    <n v="244"/>
    <n v="7000"/>
  </r>
  <r>
    <n v="15735"/>
    <x v="1"/>
    <x v="1"/>
    <n v="10"/>
    <n v="7"/>
    <s v="Santa Marta"/>
    <x v="0"/>
    <n v="264"/>
    <n v="264"/>
    <x v="2"/>
    <n v="1980000"/>
    <n v="660"/>
    <n v="7500"/>
  </r>
  <r>
    <n v="15736"/>
    <x v="1"/>
    <x v="0"/>
    <n v="11"/>
    <n v="28"/>
    <s v="Cúcuta"/>
    <x v="2"/>
    <n v="88"/>
    <n v="88"/>
    <x v="1"/>
    <n v="616000"/>
    <n v="352"/>
    <n v="7000"/>
  </r>
  <r>
    <n v="15737"/>
    <x v="1"/>
    <x v="8"/>
    <n v="5"/>
    <n v="10"/>
    <s v="Palmira"/>
    <x v="4"/>
    <n v="97"/>
    <n v="97"/>
    <x v="1"/>
    <n v="679000"/>
    <n v="388"/>
    <n v="7000"/>
  </r>
  <r>
    <n v="15738"/>
    <x v="1"/>
    <x v="9"/>
    <n v="3"/>
    <n v="19"/>
    <s v="Santa Marta"/>
    <x v="3"/>
    <n v="78"/>
    <n v="78"/>
    <x v="3"/>
    <n v="429000"/>
    <n v="273"/>
    <n v="5500"/>
  </r>
  <r>
    <n v="15739"/>
    <x v="1"/>
    <x v="5"/>
    <n v="9"/>
    <n v="18"/>
    <s v="Ibagué"/>
    <x v="2"/>
    <n v="280"/>
    <n v="280"/>
    <x v="2"/>
    <n v="2100000"/>
    <n v="700"/>
    <n v="7500"/>
  </r>
  <r>
    <n v="15740"/>
    <x v="1"/>
    <x v="11"/>
    <n v="7"/>
    <n v="23"/>
    <s v="Villavicencio"/>
    <x v="3"/>
    <n v="57"/>
    <n v="57"/>
    <x v="2"/>
    <n v="501600"/>
    <n v="216.6"/>
    <n v="8800"/>
  </r>
  <r>
    <n v="15741"/>
    <x v="1"/>
    <x v="2"/>
    <n v="4"/>
    <n v="3"/>
    <s v="Pereira"/>
    <x v="1"/>
    <n v="53"/>
    <n v="53"/>
    <x v="3"/>
    <n v="291500"/>
    <n v="185.5"/>
    <n v="5500"/>
  </r>
  <r>
    <n v="15742"/>
    <x v="1"/>
    <x v="11"/>
    <n v="7"/>
    <n v="20"/>
    <s v="Barranquilla"/>
    <x v="0"/>
    <n v="272"/>
    <n v="272"/>
    <x v="0"/>
    <n v="652800"/>
    <n v="380.8"/>
    <n v="2400"/>
  </r>
  <r>
    <n v="15743"/>
    <x v="1"/>
    <x v="11"/>
    <n v="7"/>
    <n v="30"/>
    <s v="Santa Marta"/>
    <x v="3"/>
    <n v="257"/>
    <n v="257"/>
    <x v="3"/>
    <n v="1105100"/>
    <n v="591.1"/>
    <n v="4300"/>
  </r>
  <r>
    <n v="15744"/>
    <x v="1"/>
    <x v="8"/>
    <n v="5"/>
    <n v="27"/>
    <s v="Cartagena"/>
    <x v="1"/>
    <n v="126"/>
    <n v="126"/>
    <x v="1"/>
    <n v="882000"/>
    <n v="504"/>
    <n v="7000"/>
  </r>
  <r>
    <n v="15745"/>
    <x v="1"/>
    <x v="10"/>
    <n v="6"/>
    <n v="21"/>
    <s v="Cartagena"/>
    <x v="2"/>
    <n v="62"/>
    <n v="62"/>
    <x v="3"/>
    <n v="341000"/>
    <n v="217"/>
    <n v="5500"/>
  </r>
  <r>
    <n v="15746"/>
    <x v="1"/>
    <x v="6"/>
    <n v="1"/>
    <n v="25"/>
    <s v="Neiva"/>
    <x v="3"/>
    <n v="120"/>
    <n v="120"/>
    <x v="1"/>
    <n v="840000"/>
    <n v="480"/>
    <n v="7000"/>
  </r>
  <r>
    <n v="15747"/>
    <x v="1"/>
    <x v="4"/>
    <n v="12"/>
    <n v="28"/>
    <s v="Sincelejo"/>
    <x v="1"/>
    <n v="241"/>
    <n v="241"/>
    <x v="2"/>
    <n v="1807500"/>
    <n v="602.5"/>
    <n v="7500"/>
  </r>
  <r>
    <n v="15748"/>
    <x v="1"/>
    <x v="11"/>
    <n v="7"/>
    <n v="28"/>
    <s v="Villavicencio"/>
    <x v="5"/>
    <n v="242"/>
    <n v="242"/>
    <x v="0"/>
    <n v="580800"/>
    <n v="338.8"/>
    <n v="2400"/>
  </r>
  <r>
    <n v="15749"/>
    <x v="1"/>
    <x v="11"/>
    <n v="7"/>
    <n v="28"/>
    <s v="Palmira"/>
    <x v="4"/>
    <n v="124"/>
    <n v="124"/>
    <x v="1"/>
    <n v="868000"/>
    <n v="496"/>
    <n v="7000"/>
  </r>
  <r>
    <n v="15750"/>
    <x v="1"/>
    <x v="3"/>
    <n v="8"/>
    <n v="20"/>
    <s v="Bucaramanga"/>
    <x v="5"/>
    <n v="73"/>
    <n v="73"/>
    <x v="2"/>
    <n v="642400"/>
    <n v="277.39999999999998"/>
    <n v="8800"/>
  </r>
  <r>
    <n v="15751"/>
    <x v="1"/>
    <x v="11"/>
    <n v="7"/>
    <n v="25"/>
    <s v="Cartagena"/>
    <x v="0"/>
    <n v="259"/>
    <n v="259"/>
    <x v="3"/>
    <n v="1113700"/>
    <n v="595.70000000000005"/>
    <n v="4300"/>
  </r>
  <r>
    <n v="15752"/>
    <x v="1"/>
    <x v="10"/>
    <n v="6"/>
    <n v="20"/>
    <s v="Manizales"/>
    <x v="5"/>
    <n v="121"/>
    <n v="121"/>
    <x v="1"/>
    <n v="847000"/>
    <n v="484"/>
    <n v="7000"/>
  </r>
  <r>
    <n v="15753"/>
    <x v="1"/>
    <x v="5"/>
    <n v="9"/>
    <n v="24"/>
    <s v="Bogotá"/>
    <x v="0"/>
    <n v="250"/>
    <n v="250"/>
    <x v="2"/>
    <n v="1875000"/>
    <n v="625"/>
    <n v="7500"/>
  </r>
  <r>
    <n v="15754"/>
    <x v="1"/>
    <x v="9"/>
    <n v="3"/>
    <n v="7"/>
    <s v="Medellín"/>
    <x v="5"/>
    <n v="56"/>
    <n v="56"/>
    <x v="1"/>
    <n v="392000"/>
    <n v="224"/>
    <n v="7000"/>
  </r>
  <r>
    <n v="15755"/>
    <x v="1"/>
    <x v="4"/>
    <n v="12"/>
    <n v="5"/>
    <s v="Neiva"/>
    <x v="1"/>
    <n v="68"/>
    <n v="68"/>
    <x v="0"/>
    <n v="204000"/>
    <n v="136"/>
    <n v="3000"/>
  </r>
  <r>
    <n v="15756"/>
    <x v="1"/>
    <x v="11"/>
    <n v="7"/>
    <n v="29"/>
    <s v="Ibagué"/>
    <x v="1"/>
    <n v="138"/>
    <n v="138"/>
    <x v="1"/>
    <n v="966000"/>
    <n v="552"/>
    <n v="7000"/>
  </r>
  <r>
    <n v="15757"/>
    <x v="1"/>
    <x v="0"/>
    <n v="11"/>
    <n v="18"/>
    <s v="Valledupar"/>
    <x v="3"/>
    <n v="101"/>
    <n v="101"/>
    <x v="3"/>
    <n v="555500"/>
    <n v="353.5"/>
    <n v="5500"/>
  </r>
  <r>
    <n v="15758"/>
    <x v="1"/>
    <x v="2"/>
    <n v="4"/>
    <n v="7"/>
    <s v="Pereira"/>
    <x v="2"/>
    <n v="222"/>
    <n v="222"/>
    <x v="2"/>
    <n v="1665000"/>
    <n v="555"/>
    <n v="7500"/>
  </r>
  <r>
    <n v="15759"/>
    <x v="1"/>
    <x v="11"/>
    <n v="7"/>
    <n v="22"/>
    <s v="Popayán"/>
    <x v="0"/>
    <n v="256"/>
    <n v="256"/>
    <x v="3"/>
    <n v="1100800"/>
    <n v="588.79999999999995"/>
    <n v="4300"/>
  </r>
  <r>
    <n v="15760"/>
    <x v="1"/>
    <x v="5"/>
    <n v="9"/>
    <n v="9"/>
    <s v="Pasto"/>
    <x v="5"/>
    <n v="62"/>
    <n v="62"/>
    <x v="0"/>
    <n v="186000"/>
    <n v="124"/>
    <n v="3000"/>
  </r>
  <r>
    <n v="15761"/>
    <x v="1"/>
    <x v="2"/>
    <n v="4"/>
    <n v="1"/>
    <s v="Cúcuta"/>
    <x v="2"/>
    <n v="208"/>
    <n v="208"/>
    <x v="2"/>
    <n v="1560000"/>
    <n v="520"/>
    <n v="7500"/>
  </r>
  <r>
    <n v="15762"/>
    <x v="1"/>
    <x v="6"/>
    <n v="1"/>
    <n v="26"/>
    <s v="Medellín"/>
    <x v="2"/>
    <n v="288"/>
    <n v="288"/>
    <x v="3"/>
    <n v="1238400"/>
    <n v="662.4"/>
    <n v="4300"/>
  </r>
  <r>
    <n v="15763"/>
    <x v="1"/>
    <x v="0"/>
    <n v="11"/>
    <n v="5"/>
    <s v="Pereira"/>
    <x v="1"/>
    <n v="209"/>
    <n v="209"/>
    <x v="2"/>
    <n v="1567500"/>
    <n v="522.5"/>
    <n v="7500"/>
  </r>
  <r>
    <n v="15764"/>
    <x v="1"/>
    <x v="8"/>
    <n v="5"/>
    <n v="27"/>
    <s v="Barranquilla"/>
    <x v="3"/>
    <n v="289"/>
    <n v="289"/>
    <x v="2"/>
    <n v="2167500"/>
    <n v="722.5"/>
    <n v="7500"/>
  </r>
  <r>
    <n v="15765"/>
    <x v="1"/>
    <x v="0"/>
    <n v="11"/>
    <n v="4"/>
    <s v="Pereira"/>
    <x v="3"/>
    <n v="217"/>
    <n v="217"/>
    <x v="2"/>
    <n v="1627500"/>
    <n v="542.5"/>
    <n v="7500"/>
  </r>
  <r>
    <n v="15766"/>
    <x v="1"/>
    <x v="7"/>
    <n v="2"/>
    <n v="22"/>
    <s v="Santa Marta"/>
    <x v="3"/>
    <n v="94"/>
    <n v="94"/>
    <x v="2"/>
    <n v="827200"/>
    <n v="357.2"/>
    <n v="8800"/>
  </r>
  <r>
    <n v="15767"/>
    <x v="1"/>
    <x v="10"/>
    <n v="6"/>
    <n v="17"/>
    <s v="Villavicencio"/>
    <x v="1"/>
    <n v="76"/>
    <n v="76"/>
    <x v="0"/>
    <n v="228000"/>
    <n v="152"/>
    <n v="3000"/>
  </r>
  <r>
    <n v="15768"/>
    <x v="1"/>
    <x v="0"/>
    <n v="11"/>
    <n v="13"/>
    <s v="Bucaramanga"/>
    <x v="0"/>
    <n v="263"/>
    <n v="263"/>
    <x v="2"/>
    <n v="1972500"/>
    <n v="657.5"/>
    <n v="7500"/>
  </r>
  <r>
    <n v="15769"/>
    <x v="1"/>
    <x v="6"/>
    <n v="1"/>
    <n v="3"/>
    <s v="Montería"/>
    <x v="1"/>
    <n v="227"/>
    <n v="227"/>
    <x v="0"/>
    <n v="544800"/>
    <n v="317.8"/>
    <n v="2400"/>
  </r>
  <r>
    <n v="15770"/>
    <x v="1"/>
    <x v="10"/>
    <n v="6"/>
    <n v="19"/>
    <s v="Pasto"/>
    <x v="5"/>
    <n v="149"/>
    <n v="149"/>
    <x v="1"/>
    <n v="1043000"/>
    <n v="596"/>
    <n v="7000"/>
  </r>
  <r>
    <n v="15771"/>
    <x v="1"/>
    <x v="4"/>
    <n v="12"/>
    <n v="14"/>
    <s v="Sincelejo"/>
    <x v="5"/>
    <n v="113"/>
    <n v="113"/>
    <x v="3"/>
    <n v="621500"/>
    <n v="395.5"/>
    <n v="5500"/>
  </r>
  <r>
    <n v="15772"/>
    <x v="1"/>
    <x v="4"/>
    <n v="12"/>
    <n v="3"/>
    <s v="Bucaramanga"/>
    <x v="4"/>
    <n v="227"/>
    <n v="227"/>
    <x v="2"/>
    <n v="1702500"/>
    <n v="567.5"/>
    <n v="7500"/>
  </r>
  <r>
    <n v="15773"/>
    <x v="1"/>
    <x v="6"/>
    <n v="1"/>
    <n v="9"/>
    <s v="Bucaramanga"/>
    <x v="4"/>
    <n v="166"/>
    <n v="166"/>
    <x v="1"/>
    <n v="1162000"/>
    <n v="664"/>
    <n v="7000"/>
  </r>
  <r>
    <n v="15774"/>
    <x v="1"/>
    <x v="10"/>
    <n v="6"/>
    <n v="28"/>
    <s v="Ibagué"/>
    <x v="0"/>
    <n v="101"/>
    <n v="101"/>
    <x v="0"/>
    <n v="303000"/>
    <n v="202"/>
    <n v="3000"/>
  </r>
  <r>
    <n v="15775"/>
    <x v="1"/>
    <x v="10"/>
    <n v="6"/>
    <n v="23"/>
    <s v="Medellín"/>
    <x v="4"/>
    <n v="108"/>
    <n v="108"/>
    <x v="3"/>
    <n v="594000"/>
    <n v="378"/>
    <n v="5500"/>
  </r>
  <r>
    <n v="15776"/>
    <x v="1"/>
    <x v="2"/>
    <n v="4"/>
    <n v="17"/>
    <s v="Ibagué"/>
    <x v="1"/>
    <n v="106"/>
    <n v="106"/>
    <x v="0"/>
    <n v="318000"/>
    <n v="212"/>
    <n v="3000"/>
  </r>
  <r>
    <n v="15777"/>
    <x v="1"/>
    <x v="3"/>
    <n v="8"/>
    <n v="14"/>
    <s v="Popayán"/>
    <x v="0"/>
    <n v="285"/>
    <n v="285"/>
    <x v="0"/>
    <n v="684000"/>
    <n v="399"/>
    <n v="2400"/>
  </r>
  <r>
    <n v="15778"/>
    <x v="1"/>
    <x v="1"/>
    <n v="10"/>
    <n v="20"/>
    <s v="Manizales"/>
    <x v="5"/>
    <n v="253"/>
    <n v="253"/>
    <x v="2"/>
    <n v="1897500"/>
    <n v="632.5"/>
    <n v="7500"/>
  </r>
  <r>
    <n v="15779"/>
    <x v="1"/>
    <x v="7"/>
    <n v="2"/>
    <n v="26"/>
    <s v="Barranquilla"/>
    <x v="4"/>
    <n v="82"/>
    <n v="82"/>
    <x v="2"/>
    <n v="721600"/>
    <n v="311.60000000000002"/>
    <n v="8800"/>
  </r>
  <r>
    <n v="15780"/>
    <x v="1"/>
    <x v="0"/>
    <n v="11"/>
    <n v="24"/>
    <s v="Ibagué"/>
    <x v="3"/>
    <n v="94"/>
    <n v="94"/>
    <x v="1"/>
    <n v="658000"/>
    <n v="376"/>
    <n v="7000"/>
  </r>
  <r>
    <n v="15781"/>
    <x v="1"/>
    <x v="4"/>
    <n v="12"/>
    <n v="23"/>
    <s v="Barranquilla"/>
    <x v="5"/>
    <n v="86"/>
    <n v="86"/>
    <x v="0"/>
    <n v="258000"/>
    <n v="172"/>
    <n v="3000"/>
  </r>
  <r>
    <n v="15782"/>
    <x v="1"/>
    <x v="11"/>
    <n v="7"/>
    <n v="20"/>
    <s v="Montería"/>
    <x v="3"/>
    <n v="78"/>
    <n v="78"/>
    <x v="2"/>
    <n v="686400"/>
    <n v="296.39999999999998"/>
    <n v="8800"/>
  </r>
  <r>
    <n v="15783"/>
    <x v="1"/>
    <x v="11"/>
    <n v="7"/>
    <n v="11"/>
    <s v="Villavicencio"/>
    <x v="2"/>
    <n v="100"/>
    <n v="100"/>
    <x v="2"/>
    <n v="880000"/>
    <n v="380"/>
    <n v="8800"/>
  </r>
  <r>
    <n v="15784"/>
    <x v="1"/>
    <x v="7"/>
    <n v="2"/>
    <n v="3"/>
    <s v="Pereira"/>
    <x v="1"/>
    <n v="67"/>
    <n v="67"/>
    <x v="2"/>
    <n v="589600"/>
    <n v="254.6"/>
    <n v="8800"/>
  </r>
  <r>
    <n v="15785"/>
    <x v="1"/>
    <x v="1"/>
    <n v="10"/>
    <n v="18"/>
    <s v="Santa Marta"/>
    <x v="5"/>
    <n v="97"/>
    <n v="97"/>
    <x v="3"/>
    <n v="533500"/>
    <n v="339.5"/>
    <n v="5500"/>
  </r>
  <r>
    <n v="15786"/>
    <x v="1"/>
    <x v="5"/>
    <n v="9"/>
    <n v="24"/>
    <s v="Barranquilla"/>
    <x v="1"/>
    <n v="177"/>
    <n v="177"/>
    <x v="1"/>
    <n v="1239000"/>
    <n v="708"/>
    <n v="7000"/>
  </r>
  <r>
    <n v="15787"/>
    <x v="1"/>
    <x v="3"/>
    <n v="8"/>
    <n v="20"/>
    <s v="Popayán"/>
    <x v="0"/>
    <n v="83"/>
    <n v="83"/>
    <x v="2"/>
    <n v="730400"/>
    <n v="315.39999999999998"/>
    <n v="8800"/>
  </r>
  <r>
    <n v="15788"/>
    <x v="1"/>
    <x v="8"/>
    <n v="5"/>
    <n v="23"/>
    <s v="Ibagué"/>
    <x v="2"/>
    <n v="120"/>
    <n v="120"/>
    <x v="1"/>
    <n v="840000"/>
    <n v="480"/>
    <n v="7000"/>
  </r>
  <r>
    <n v="15789"/>
    <x v="1"/>
    <x v="6"/>
    <n v="1"/>
    <n v="3"/>
    <s v="Palmira"/>
    <x v="1"/>
    <n v="269"/>
    <n v="269"/>
    <x v="3"/>
    <n v="1156700"/>
    <n v="618.70000000000005"/>
    <n v="4300"/>
  </r>
  <r>
    <n v="15790"/>
    <x v="1"/>
    <x v="4"/>
    <n v="12"/>
    <n v="26"/>
    <s v="Neiva"/>
    <x v="2"/>
    <n v="54"/>
    <n v="54"/>
    <x v="0"/>
    <n v="162000"/>
    <n v="108"/>
    <n v="3000"/>
  </r>
  <r>
    <n v="15791"/>
    <x v="1"/>
    <x v="9"/>
    <n v="3"/>
    <n v="5"/>
    <s v="Cartagena"/>
    <x v="1"/>
    <n v="62"/>
    <n v="62"/>
    <x v="3"/>
    <n v="341000"/>
    <n v="217"/>
    <n v="5500"/>
  </r>
  <r>
    <n v="15792"/>
    <x v="1"/>
    <x v="4"/>
    <n v="12"/>
    <n v="2"/>
    <s v="Montería"/>
    <x v="5"/>
    <n v="74"/>
    <n v="74"/>
    <x v="0"/>
    <n v="222000"/>
    <n v="148"/>
    <n v="3000"/>
  </r>
  <r>
    <n v="15793"/>
    <x v="1"/>
    <x v="4"/>
    <n v="12"/>
    <n v="22"/>
    <s v="Cali"/>
    <x v="5"/>
    <n v="83"/>
    <n v="83"/>
    <x v="3"/>
    <n v="456500"/>
    <n v="290.5"/>
    <n v="5500"/>
  </r>
  <r>
    <n v="15794"/>
    <x v="1"/>
    <x v="10"/>
    <n v="6"/>
    <n v="20"/>
    <s v="Neiva"/>
    <x v="4"/>
    <n v="147"/>
    <n v="147"/>
    <x v="1"/>
    <n v="1029000"/>
    <n v="588"/>
    <n v="7000"/>
  </r>
  <r>
    <n v="15795"/>
    <x v="1"/>
    <x v="9"/>
    <n v="3"/>
    <n v="18"/>
    <s v="Cúcuta"/>
    <x v="1"/>
    <n v="121"/>
    <n v="121"/>
    <x v="1"/>
    <n v="847000"/>
    <n v="484"/>
    <n v="7000"/>
  </r>
  <r>
    <n v="15796"/>
    <x v="1"/>
    <x v="1"/>
    <n v="10"/>
    <n v="24"/>
    <s v="Ibagué"/>
    <x v="3"/>
    <n v="61"/>
    <n v="61"/>
    <x v="3"/>
    <n v="335500"/>
    <n v="213.5"/>
    <n v="5500"/>
  </r>
  <r>
    <n v="15797"/>
    <x v="1"/>
    <x v="1"/>
    <n v="10"/>
    <n v="26"/>
    <s v="Cali"/>
    <x v="4"/>
    <n v="110"/>
    <n v="110"/>
    <x v="1"/>
    <n v="770000"/>
    <n v="440"/>
    <n v="7000"/>
  </r>
  <r>
    <n v="15798"/>
    <x v="1"/>
    <x v="8"/>
    <n v="5"/>
    <n v="16"/>
    <s v="Cúcuta"/>
    <x v="5"/>
    <n v="282"/>
    <n v="282"/>
    <x v="2"/>
    <n v="2115000"/>
    <n v="705"/>
    <n v="7500"/>
  </r>
  <r>
    <n v="15799"/>
    <x v="1"/>
    <x v="1"/>
    <n v="10"/>
    <n v="29"/>
    <s v="Sincelejo"/>
    <x v="1"/>
    <n v="115"/>
    <n v="115"/>
    <x v="1"/>
    <n v="805000"/>
    <n v="460"/>
    <n v="7000"/>
  </r>
  <r>
    <n v="15800"/>
    <x v="1"/>
    <x v="8"/>
    <n v="5"/>
    <n v="20"/>
    <s v="Montería"/>
    <x v="5"/>
    <n v="260"/>
    <n v="260"/>
    <x v="2"/>
    <n v="1950000"/>
    <n v="650"/>
    <n v="7500"/>
  </r>
  <r>
    <n v="15801"/>
    <x v="1"/>
    <x v="0"/>
    <n v="11"/>
    <n v="4"/>
    <s v="Popayán"/>
    <x v="4"/>
    <n v="264"/>
    <n v="264"/>
    <x v="2"/>
    <n v="1980000"/>
    <n v="660"/>
    <n v="7500"/>
  </r>
  <r>
    <n v="15802"/>
    <x v="1"/>
    <x v="2"/>
    <n v="4"/>
    <n v="21"/>
    <s v="Pereira"/>
    <x v="0"/>
    <n v="109"/>
    <n v="109"/>
    <x v="0"/>
    <n v="327000"/>
    <n v="218"/>
    <n v="3000"/>
  </r>
  <r>
    <n v="15803"/>
    <x v="1"/>
    <x v="4"/>
    <n v="12"/>
    <n v="15"/>
    <s v="Barranquilla"/>
    <x v="3"/>
    <n v="122"/>
    <n v="122"/>
    <x v="1"/>
    <n v="854000"/>
    <n v="488"/>
    <n v="7000"/>
  </r>
  <r>
    <n v="15804"/>
    <x v="1"/>
    <x v="2"/>
    <n v="4"/>
    <n v="23"/>
    <s v="Armenia"/>
    <x v="0"/>
    <n v="289"/>
    <n v="289"/>
    <x v="2"/>
    <n v="2167500"/>
    <n v="722.5"/>
    <n v="7500"/>
  </r>
  <r>
    <n v="15805"/>
    <x v="1"/>
    <x v="8"/>
    <n v="5"/>
    <n v="25"/>
    <s v="Santa Marta"/>
    <x v="3"/>
    <n v="72"/>
    <n v="72"/>
    <x v="0"/>
    <n v="216000"/>
    <n v="144"/>
    <n v="3000"/>
  </r>
  <r>
    <n v="15806"/>
    <x v="1"/>
    <x v="6"/>
    <n v="1"/>
    <n v="2"/>
    <s v="Montería"/>
    <x v="0"/>
    <n v="211"/>
    <n v="211"/>
    <x v="3"/>
    <n v="907300"/>
    <n v="485.3"/>
    <n v="4300"/>
  </r>
  <r>
    <n v="15807"/>
    <x v="1"/>
    <x v="10"/>
    <n v="6"/>
    <n v="15"/>
    <s v="Santa Marta"/>
    <x v="2"/>
    <n v="242"/>
    <n v="242"/>
    <x v="2"/>
    <n v="1815000"/>
    <n v="605"/>
    <n v="7500"/>
  </r>
  <r>
    <n v="15808"/>
    <x v="1"/>
    <x v="4"/>
    <n v="12"/>
    <n v="6"/>
    <s v="Bogotá"/>
    <x v="3"/>
    <n v="116"/>
    <n v="116"/>
    <x v="3"/>
    <n v="638000"/>
    <n v="406"/>
    <n v="5500"/>
  </r>
  <r>
    <n v="15809"/>
    <x v="1"/>
    <x v="2"/>
    <n v="4"/>
    <n v="16"/>
    <s v="Bucaramanga"/>
    <x v="1"/>
    <n v="115"/>
    <n v="115"/>
    <x v="0"/>
    <n v="345000"/>
    <n v="230"/>
    <n v="3000"/>
  </r>
  <r>
    <n v="15810"/>
    <x v="1"/>
    <x v="0"/>
    <n v="11"/>
    <n v="21"/>
    <s v="Neiva"/>
    <x v="2"/>
    <n v="214"/>
    <n v="214"/>
    <x v="2"/>
    <n v="1605000"/>
    <n v="535"/>
    <n v="7500"/>
  </r>
  <r>
    <n v="15811"/>
    <x v="1"/>
    <x v="7"/>
    <n v="2"/>
    <n v="27"/>
    <s v="Valledupar"/>
    <x v="1"/>
    <n v="201"/>
    <n v="201"/>
    <x v="3"/>
    <n v="864300"/>
    <n v="462.3"/>
    <n v="4300"/>
  </r>
  <r>
    <n v="15812"/>
    <x v="1"/>
    <x v="10"/>
    <n v="6"/>
    <n v="16"/>
    <s v="Palmira"/>
    <x v="0"/>
    <n v="52"/>
    <n v="52"/>
    <x v="0"/>
    <n v="156000"/>
    <n v="104"/>
    <n v="3000"/>
  </r>
  <r>
    <n v="15813"/>
    <x v="1"/>
    <x v="0"/>
    <n v="11"/>
    <n v="2"/>
    <s v="Bogotá"/>
    <x v="4"/>
    <n v="180"/>
    <n v="180"/>
    <x v="1"/>
    <n v="1260000"/>
    <n v="720"/>
    <n v="7000"/>
  </r>
  <r>
    <n v="15814"/>
    <x v="1"/>
    <x v="6"/>
    <n v="1"/>
    <n v="24"/>
    <s v="Armenia"/>
    <x v="4"/>
    <n v="222"/>
    <n v="222"/>
    <x v="0"/>
    <n v="532800"/>
    <n v="310.8"/>
    <n v="2400"/>
  </r>
  <r>
    <n v="15815"/>
    <x v="1"/>
    <x v="8"/>
    <n v="5"/>
    <n v="12"/>
    <s v="Pasto"/>
    <x v="3"/>
    <n v="51"/>
    <n v="51"/>
    <x v="0"/>
    <n v="153000"/>
    <n v="102"/>
    <n v="3000"/>
  </r>
  <r>
    <n v="15816"/>
    <x v="1"/>
    <x v="9"/>
    <n v="3"/>
    <n v="28"/>
    <s v="Manizales"/>
    <x v="4"/>
    <n v="85"/>
    <n v="85"/>
    <x v="1"/>
    <n v="595000"/>
    <n v="340"/>
    <n v="7000"/>
  </r>
  <r>
    <n v="15817"/>
    <x v="1"/>
    <x v="9"/>
    <n v="3"/>
    <n v="20"/>
    <s v="Cúcuta"/>
    <x v="1"/>
    <n v="104"/>
    <n v="104"/>
    <x v="0"/>
    <n v="312000"/>
    <n v="208"/>
    <n v="3000"/>
  </r>
  <r>
    <n v="15818"/>
    <x v="1"/>
    <x v="0"/>
    <n v="11"/>
    <n v="2"/>
    <s v="Medellín"/>
    <x v="4"/>
    <n v="171"/>
    <n v="171"/>
    <x v="1"/>
    <n v="1197000"/>
    <n v="684"/>
    <n v="7000"/>
  </r>
  <r>
    <n v="15819"/>
    <x v="1"/>
    <x v="9"/>
    <n v="3"/>
    <n v="15"/>
    <s v="Medellín"/>
    <x v="0"/>
    <n v="154"/>
    <n v="154"/>
    <x v="1"/>
    <n v="1078000"/>
    <n v="616"/>
    <n v="7000"/>
  </r>
  <r>
    <n v="15820"/>
    <x v="1"/>
    <x v="2"/>
    <n v="4"/>
    <n v="9"/>
    <s v="Cúcuta"/>
    <x v="3"/>
    <n v="232"/>
    <n v="232"/>
    <x v="2"/>
    <n v="1740000"/>
    <n v="580"/>
    <n v="7500"/>
  </r>
  <r>
    <n v="15821"/>
    <x v="1"/>
    <x v="6"/>
    <n v="1"/>
    <n v="9"/>
    <s v="Barranquilla"/>
    <x v="0"/>
    <n v="244"/>
    <n v="244"/>
    <x v="0"/>
    <n v="585600"/>
    <n v="341.6"/>
    <n v="2400"/>
  </r>
  <r>
    <n v="15822"/>
    <x v="1"/>
    <x v="8"/>
    <n v="5"/>
    <n v="18"/>
    <s v="Bogotá"/>
    <x v="2"/>
    <n v="228"/>
    <n v="228"/>
    <x v="2"/>
    <n v="1710000"/>
    <n v="570"/>
    <n v="7500"/>
  </r>
  <r>
    <n v="15823"/>
    <x v="1"/>
    <x v="9"/>
    <n v="3"/>
    <n v="14"/>
    <s v="Barranquilla"/>
    <x v="5"/>
    <n v="100"/>
    <n v="100"/>
    <x v="0"/>
    <n v="300000"/>
    <n v="200"/>
    <n v="3000"/>
  </r>
  <r>
    <n v="15824"/>
    <x v="1"/>
    <x v="9"/>
    <n v="3"/>
    <n v="9"/>
    <s v="Barranquilla"/>
    <x v="5"/>
    <n v="249"/>
    <n v="249"/>
    <x v="2"/>
    <n v="1867500"/>
    <n v="622.5"/>
    <n v="7500"/>
  </r>
  <r>
    <n v="15825"/>
    <x v="1"/>
    <x v="3"/>
    <n v="8"/>
    <n v="16"/>
    <s v="Manizales"/>
    <x v="2"/>
    <n v="113"/>
    <n v="113"/>
    <x v="2"/>
    <n v="994400"/>
    <n v="429.4"/>
    <n v="8800"/>
  </r>
  <r>
    <n v="15826"/>
    <x v="1"/>
    <x v="3"/>
    <n v="8"/>
    <n v="13"/>
    <s v="Popayán"/>
    <x v="2"/>
    <n v="278"/>
    <n v="278"/>
    <x v="3"/>
    <n v="1195400"/>
    <n v="639.4"/>
    <n v="4300"/>
  </r>
  <r>
    <n v="15827"/>
    <x v="1"/>
    <x v="2"/>
    <n v="4"/>
    <n v="11"/>
    <s v="Palmira"/>
    <x v="3"/>
    <n v="112"/>
    <n v="112"/>
    <x v="3"/>
    <n v="616000"/>
    <n v="392"/>
    <n v="5500"/>
  </r>
  <r>
    <n v="15828"/>
    <x v="1"/>
    <x v="2"/>
    <n v="4"/>
    <n v="27"/>
    <s v="Montería"/>
    <x v="3"/>
    <n v="97"/>
    <n v="97"/>
    <x v="0"/>
    <n v="291000"/>
    <n v="194"/>
    <n v="3000"/>
  </r>
  <r>
    <n v="15829"/>
    <x v="1"/>
    <x v="5"/>
    <n v="9"/>
    <n v="22"/>
    <s v="Montería"/>
    <x v="0"/>
    <n v="113"/>
    <n v="113"/>
    <x v="3"/>
    <n v="621500"/>
    <n v="395.5"/>
    <n v="5500"/>
  </r>
  <r>
    <n v="15830"/>
    <x v="1"/>
    <x v="8"/>
    <n v="5"/>
    <n v="6"/>
    <s v="Bogotá"/>
    <x v="5"/>
    <n v="89"/>
    <n v="89"/>
    <x v="1"/>
    <n v="623000"/>
    <n v="356"/>
    <n v="7000"/>
  </r>
  <r>
    <n v="15831"/>
    <x v="1"/>
    <x v="5"/>
    <n v="9"/>
    <n v="1"/>
    <s v="Pereira"/>
    <x v="2"/>
    <n v="113"/>
    <n v="113"/>
    <x v="1"/>
    <n v="791000"/>
    <n v="452"/>
    <n v="7000"/>
  </r>
  <r>
    <n v="15832"/>
    <x v="1"/>
    <x v="2"/>
    <n v="4"/>
    <n v="18"/>
    <s v="Bucaramanga"/>
    <x v="4"/>
    <n v="62"/>
    <n v="62"/>
    <x v="3"/>
    <n v="341000"/>
    <n v="217"/>
    <n v="5500"/>
  </r>
  <r>
    <n v="15833"/>
    <x v="1"/>
    <x v="8"/>
    <n v="5"/>
    <n v="23"/>
    <s v="Pereira"/>
    <x v="0"/>
    <n v="111"/>
    <n v="111"/>
    <x v="0"/>
    <n v="333000"/>
    <n v="222"/>
    <n v="3000"/>
  </r>
  <r>
    <n v="15834"/>
    <x v="1"/>
    <x v="0"/>
    <n v="11"/>
    <n v="5"/>
    <s v="Barranquilla"/>
    <x v="4"/>
    <n v="135"/>
    <n v="135"/>
    <x v="1"/>
    <n v="945000"/>
    <n v="540"/>
    <n v="7000"/>
  </r>
  <r>
    <n v="15835"/>
    <x v="1"/>
    <x v="11"/>
    <n v="7"/>
    <n v="4"/>
    <s v="Bogotá"/>
    <x v="3"/>
    <n v="219"/>
    <n v="219"/>
    <x v="0"/>
    <n v="525600"/>
    <n v="306.60000000000002"/>
    <n v="2400"/>
  </r>
  <r>
    <n v="15836"/>
    <x v="1"/>
    <x v="4"/>
    <n v="12"/>
    <n v="16"/>
    <s v="Pereira"/>
    <x v="4"/>
    <n v="212"/>
    <n v="212"/>
    <x v="2"/>
    <n v="1590000"/>
    <n v="530"/>
    <n v="7500"/>
  </r>
  <r>
    <n v="15837"/>
    <x v="1"/>
    <x v="5"/>
    <n v="9"/>
    <n v="28"/>
    <s v="Manizales"/>
    <x v="1"/>
    <n v="81"/>
    <n v="81"/>
    <x v="1"/>
    <n v="567000"/>
    <n v="324"/>
    <n v="7000"/>
  </r>
  <r>
    <n v="15838"/>
    <x v="1"/>
    <x v="1"/>
    <n v="10"/>
    <n v="19"/>
    <s v="Barranquilla"/>
    <x v="3"/>
    <n v="99"/>
    <n v="99"/>
    <x v="0"/>
    <n v="297000"/>
    <n v="198"/>
    <n v="3000"/>
  </r>
  <r>
    <n v="15839"/>
    <x v="1"/>
    <x v="2"/>
    <n v="4"/>
    <n v="10"/>
    <s v="Ibagué"/>
    <x v="3"/>
    <n v="255"/>
    <n v="255"/>
    <x v="2"/>
    <n v="1912500"/>
    <n v="637.5"/>
    <n v="7500"/>
  </r>
  <r>
    <n v="15840"/>
    <x v="1"/>
    <x v="7"/>
    <n v="2"/>
    <n v="22"/>
    <s v="Armenia"/>
    <x v="3"/>
    <n v="279"/>
    <n v="279"/>
    <x v="3"/>
    <n v="1199700"/>
    <n v="641.70000000000005"/>
    <n v="4300"/>
  </r>
  <r>
    <n v="15841"/>
    <x v="1"/>
    <x v="8"/>
    <n v="5"/>
    <n v="5"/>
    <s v="Pereira"/>
    <x v="0"/>
    <n v="205"/>
    <n v="205"/>
    <x v="2"/>
    <n v="1537500"/>
    <n v="512.5"/>
    <n v="7500"/>
  </r>
  <r>
    <n v="15842"/>
    <x v="1"/>
    <x v="5"/>
    <n v="9"/>
    <n v="13"/>
    <s v="Ibagué"/>
    <x v="5"/>
    <n v="290"/>
    <n v="290"/>
    <x v="2"/>
    <n v="2175000"/>
    <n v="725"/>
    <n v="7500"/>
  </r>
  <r>
    <n v="15843"/>
    <x v="1"/>
    <x v="1"/>
    <n v="10"/>
    <n v="2"/>
    <s v="Cartagena"/>
    <x v="0"/>
    <n v="129"/>
    <n v="129"/>
    <x v="1"/>
    <n v="903000"/>
    <n v="516"/>
    <n v="7000"/>
  </r>
  <r>
    <n v="15844"/>
    <x v="1"/>
    <x v="6"/>
    <n v="1"/>
    <n v="3"/>
    <s v="Ibagué"/>
    <x v="1"/>
    <n v="255"/>
    <n v="255"/>
    <x v="0"/>
    <n v="612000"/>
    <n v="357"/>
    <n v="2400"/>
  </r>
  <r>
    <n v="15845"/>
    <x v="1"/>
    <x v="7"/>
    <n v="2"/>
    <n v="14"/>
    <s v="Palmira"/>
    <x v="5"/>
    <n v="279"/>
    <n v="279"/>
    <x v="3"/>
    <n v="1199700"/>
    <n v="641.70000000000005"/>
    <n v="4300"/>
  </r>
  <r>
    <n v="15846"/>
    <x v="1"/>
    <x v="5"/>
    <n v="9"/>
    <n v="7"/>
    <s v="Cali"/>
    <x v="5"/>
    <n v="104"/>
    <n v="104"/>
    <x v="3"/>
    <n v="572000"/>
    <n v="364"/>
    <n v="5500"/>
  </r>
  <r>
    <n v="15847"/>
    <x v="1"/>
    <x v="1"/>
    <n v="10"/>
    <n v="7"/>
    <s v="Bogotá"/>
    <x v="3"/>
    <n v="297"/>
    <n v="297"/>
    <x v="2"/>
    <n v="2227500"/>
    <n v="742.5"/>
    <n v="7500"/>
  </r>
  <r>
    <n v="15848"/>
    <x v="1"/>
    <x v="11"/>
    <n v="7"/>
    <n v="16"/>
    <s v="Cartagena"/>
    <x v="0"/>
    <n v="228"/>
    <n v="228"/>
    <x v="3"/>
    <n v="980400"/>
    <n v="524.4"/>
    <n v="4300"/>
  </r>
  <r>
    <n v="15849"/>
    <x v="1"/>
    <x v="8"/>
    <n v="5"/>
    <n v="20"/>
    <s v="Santa Marta"/>
    <x v="1"/>
    <n v="101"/>
    <n v="101"/>
    <x v="3"/>
    <n v="555500"/>
    <n v="353.5"/>
    <n v="5500"/>
  </r>
  <r>
    <n v="15850"/>
    <x v="1"/>
    <x v="10"/>
    <n v="6"/>
    <n v="2"/>
    <s v="Sincelejo"/>
    <x v="0"/>
    <n v="115"/>
    <n v="115"/>
    <x v="0"/>
    <n v="345000"/>
    <n v="230"/>
    <n v="3000"/>
  </r>
  <r>
    <n v="15851"/>
    <x v="1"/>
    <x v="10"/>
    <n v="6"/>
    <n v="10"/>
    <s v="Cali"/>
    <x v="2"/>
    <n v="70"/>
    <n v="70"/>
    <x v="0"/>
    <n v="210000"/>
    <n v="140"/>
    <n v="3000"/>
  </r>
  <r>
    <n v="15852"/>
    <x v="1"/>
    <x v="0"/>
    <n v="11"/>
    <n v="9"/>
    <s v="Ibagué"/>
    <x v="1"/>
    <n v="236"/>
    <n v="236"/>
    <x v="2"/>
    <n v="1770000"/>
    <n v="590"/>
    <n v="7500"/>
  </r>
  <r>
    <n v="15853"/>
    <x v="1"/>
    <x v="1"/>
    <n v="10"/>
    <n v="24"/>
    <s v="Medellín"/>
    <x v="4"/>
    <n v="120"/>
    <n v="120"/>
    <x v="0"/>
    <n v="360000"/>
    <n v="240"/>
    <n v="3000"/>
  </r>
  <r>
    <n v="15854"/>
    <x v="1"/>
    <x v="4"/>
    <n v="12"/>
    <n v="11"/>
    <s v="Cúcuta"/>
    <x v="2"/>
    <n v="71"/>
    <n v="71"/>
    <x v="3"/>
    <n v="390500"/>
    <n v="248.5"/>
    <n v="5500"/>
  </r>
  <r>
    <n v="15855"/>
    <x v="1"/>
    <x v="7"/>
    <n v="2"/>
    <n v="15"/>
    <s v="Santa Marta"/>
    <x v="4"/>
    <n v="267"/>
    <n v="267"/>
    <x v="3"/>
    <n v="1148100"/>
    <n v="614.1"/>
    <n v="4300"/>
  </r>
  <r>
    <n v="15856"/>
    <x v="1"/>
    <x v="0"/>
    <n v="11"/>
    <n v="29"/>
    <s v="Santa Marta"/>
    <x v="2"/>
    <n v="53"/>
    <n v="53"/>
    <x v="1"/>
    <n v="371000"/>
    <n v="212"/>
    <n v="7000"/>
  </r>
  <r>
    <n v="15857"/>
    <x v="1"/>
    <x v="4"/>
    <n v="12"/>
    <n v="20"/>
    <s v="Barranquilla"/>
    <x v="3"/>
    <n v="119"/>
    <n v="119"/>
    <x v="3"/>
    <n v="654500"/>
    <n v="416.5"/>
    <n v="5500"/>
  </r>
  <r>
    <n v="15858"/>
    <x v="1"/>
    <x v="6"/>
    <n v="1"/>
    <n v="28"/>
    <s v="Cúcuta"/>
    <x v="5"/>
    <n v="114"/>
    <n v="114"/>
    <x v="2"/>
    <n v="1003200"/>
    <n v="433.2"/>
    <n v="8800"/>
  </r>
  <r>
    <n v="15859"/>
    <x v="1"/>
    <x v="1"/>
    <n v="10"/>
    <n v="11"/>
    <s v="Palmira"/>
    <x v="1"/>
    <n v="106"/>
    <n v="106"/>
    <x v="0"/>
    <n v="318000"/>
    <n v="212"/>
    <n v="3000"/>
  </r>
  <r>
    <n v="15860"/>
    <x v="1"/>
    <x v="6"/>
    <n v="1"/>
    <n v="7"/>
    <s v="Bucaramanga"/>
    <x v="4"/>
    <n v="136"/>
    <n v="136"/>
    <x v="1"/>
    <n v="952000"/>
    <n v="544"/>
    <n v="7000"/>
  </r>
  <r>
    <n v="15861"/>
    <x v="1"/>
    <x v="2"/>
    <n v="4"/>
    <n v="9"/>
    <s v="Medellín"/>
    <x v="3"/>
    <n v="180"/>
    <n v="180"/>
    <x v="1"/>
    <n v="1260000"/>
    <n v="720"/>
    <n v="7000"/>
  </r>
  <r>
    <n v="15862"/>
    <x v="1"/>
    <x v="6"/>
    <n v="1"/>
    <n v="8"/>
    <s v="Popayán"/>
    <x v="5"/>
    <n v="56"/>
    <n v="56"/>
    <x v="2"/>
    <n v="492800"/>
    <n v="212.8"/>
    <n v="8800"/>
  </r>
  <r>
    <n v="15863"/>
    <x v="1"/>
    <x v="0"/>
    <n v="11"/>
    <n v="8"/>
    <s v="Barranquilla"/>
    <x v="5"/>
    <n v="133"/>
    <n v="133"/>
    <x v="1"/>
    <n v="931000"/>
    <n v="532"/>
    <n v="7000"/>
  </r>
  <r>
    <n v="15864"/>
    <x v="1"/>
    <x v="4"/>
    <n v="12"/>
    <n v="1"/>
    <s v="Medellín"/>
    <x v="4"/>
    <n v="107"/>
    <n v="107"/>
    <x v="3"/>
    <n v="588500"/>
    <n v="374.5"/>
    <n v="5500"/>
  </r>
  <r>
    <n v="15865"/>
    <x v="1"/>
    <x v="10"/>
    <n v="6"/>
    <n v="19"/>
    <s v="Popayán"/>
    <x v="5"/>
    <n v="201"/>
    <n v="201"/>
    <x v="2"/>
    <n v="1507500"/>
    <n v="502.5"/>
    <n v="7500"/>
  </r>
  <r>
    <n v="15866"/>
    <x v="1"/>
    <x v="9"/>
    <n v="3"/>
    <n v="28"/>
    <s v="Ibagué"/>
    <x v="3"/>
    <n v="152"/>
    <n v="152"/>
    <x v="1"/>
    <n v="1064000"/>
    <n v="608"/>
    <n v="7000"/>
  </r>
  <r>
    <n v="15867"/>
    <x v="1"/>
    <x v="10"/>
    <n v="6"/>
    <n v="5"/>
    <s v="Bogotá"/>
    <x v="0"/>
    <n v="117"/>
    <n v="117"/>
    <x v="1"/>
    <n v="819000"/>
    <n v="468"/>
    <n v="7000"/>
  </r>
  <r>
    <n v="15868"/>
    <x v="1"/>
    <x v="6"/>
    <n v="1"/>
    <n v="27"/>
    <s v="Villavicencio"/>
    <x v="4"/>
    <n v="243"/>
    <n v="243"/>
    <x v="0"/>
    <n v="583200"/>
    <n v="340.2"/>
    <n v="2400"/>
  </r>
  <r>
    <n v="15869"/>
    <x v="1"/>
    <x v="1"/>
    <n v="10"/>
    <n v="13"/>
    <s v="Montería"/>
    <x v="0"/>
    <n v="207"/>
    <n v="207"/>
    <x v="2"/>
    <n v="1552500"/>
    <n v="517.5"/>
    <n v="7500"/>
  </r>
  <r>
    <n v="15870"/>
    <x v="1"/>
    <x v="11"/>
    <n v="7"/>
    <n v="20"/>
    <s v="Valledupar"/>
    <x v="0"/>
    <n v="69"/>
    <n v="69"/>
    <x v="2"/>
    <n v="607200"/>
    <n v="262.2"/>
    <n v="8800"/>
  </r>
  <r>
    <n v="15871"/>
    <x v="1"/>
    <x v="6"/>
    <n v="1"/>
    <n v="26"/>
    <s v="Pereira"/>
    <x v="0"/>
    <n v="295"/>
    <n v="295"/>
    <x v="0"/>
    <n v="708000"/>
    <n v="413"/>
    <n v="2400"/>
  </r>
  <r>
    <n v="15872"/>
    <x v="1"/>
    <x v="1"/>
    <n v="10"/>
    <n v="23"/>
    <s v="Sincelejo"/>
    <x v="2"/>
    <n v="73"/>
    <n v="73"/>
    <x v="0"/>
    <n v="219000"/>
    <n v="146"/>
    <n v="3000"/>
  </r>
  <r>
    <n v="15873"/>
    <x v="1"/>
    <x v="10"/>
    <n v="6"/>
    <n v="25"/>
    <s v="Sincelejo"/>
    <x v="4"/>
    <n v="239"/>
    <n v="239"/>
    <x v="2"/>
    <n v="1792500"/>
    <n v="597.5"/>
    <n v="7500"/>
  </r>
  <r>
    <n v="15874"/>
    <x v="1"/>
    <x v="8"/>
    <n v="5"/>
    <n v="28"/>
    <s v="Cartagena"/>
    <x v="3"/>
    <n v="153"/>
    <n v="153"/>
    <x v="1"/>
    <n v="1071000"/>
    <n v="612"/>
    <n v="7000"/>
  </r>
  <r>
    <n v="15875"/>
    <x v="1"/>
    <x v="8"/>
    <n v="5"/>
    <n v="25"/>
    <s v="Barranquilla"/>
    <x v="3"/>
    <n v="138"/>
    <n v="138"/>
    <x v="1"/>
    <n v="966000"/>
    <n v="552"/>
    <n v="7000"/>
  </r>
  <r>
    <n v="15876"/>
    <x v="1"/>
    <x v="6"/>
    <n v="1"/>
    <n v="25"/>
    <s v="Cartagena"/>
    <x v="3"/>
    <n v="204"/>
    <n v="204"/>
    <x v="0"/>
    <n v="489600"/>
    <n v="285.60000000000002"/>
    <n v="2400"/>
  </r>
  <r>
    <n v="15877"/>
    <x v="1"/>
    <x v="2"/>
    <n v="4"/>
    <n v="5"/>
    <s v="Valledupar"/>
    <x v="4"/>
    <n v="107"/>
    <n v="107"/>
    <x v="1"/>
    <n v="749000"/>
    <n v="428"/>
    <n v="7000"/>
  </r>
  <r>
    <n v="15878"/>
    <x v="1"/>
    <x v="6"/>
    <n v="1"/>
    <n v="3"/>
    <s v="Ibagué"/>
    <x v="4"/>
    <n v="291"/>
    <n v="291"/>
    <x v="0"/>
    <n v="698400"/>
    <n v="407.4"/>
    <n v="2400"/>
  </r>
  <r>
    <n v="15879"/>
    <x v="1"/>
    <x v="7"/>
    <n v="2"/>
    <n v="26"/>
    <s v="Bogotá"/>
    <x v="3"/>
    <n v="293"/>
    <n v="293"/>
    <x v="3"/>
    <n v="1259900"/>
    <n v="673.9"/>
    <n v="4300"/>
  </r>
  <r>
    <n v="15880"/>
    <x v="1"/>
    <x v="10"/>
    <n v="6"/>
    <n v="21"/>
    <s v="Cúcuta"/>
    <x v="2"/>
    <n v="50"/>
    <n v="50"/>
    <x v="1"/>
    <n v="350000"/>
    <n v="200"/>
    <n v="7000"/>
  </r>
  <r>
    <n v="15881"/>
    <x v="1"/>
    <x v="8"/>
    <n v="5"/>
    <n v="20"/>
    <s v="Cali"/>
    <x v="5"/>
    <n v="78"/>
    <n v="78"/>
    <x v="1"/>
    <n v="546000"/>
    <n v="312"/>
    <n v="7000"/>
  </r>
  <r>
    <n v="15882"/>
    <x v="1"/>
    <x v="7"/>
    <n v="2"/>
    <n v="28"/>
    <s v="Santa Marta"/>
    <x v="0"/>
    <n v="81"/>
    <n v="81"/>
    <x v="2"/>
    <n v="712800"/>
    <n v="307.8"/>
    <n v="8800"/>
  </r>
  <r>
    <n v="15883"/>
    <x v="1"/>
    <x v="2"/>
    <n v="4"/>
    <n v="9"/>
    <s v="Pasto"/>
    <x v="3"/>
    <n v="84"/>
    <n v="84"/>
    <x v="1"/>
    <n v="588000"/>
    <n v="336"/>
    <n v="7000"/>
  </r>
  <r>
    <n v="15884"/>
    <x v="1"/>
    <x v="3"/>
    <n v="8"/>
    <n v="12"/>
    <s v="Bogotá"/>
    <x v="4"/>
    <n v="283"/>
    <n v="283"/>
    <x v="3"/>
    <n v="1216900"/>
    <n v="650.9"/>
    <n v="4300"/>
  </r>
  <r>
    <n v="15885"/>
    <x v="1"/>
    <x v="1"/>
    <n v="10"/>
    <n v="23"/>
    <s v="Cúcuta"/>
    <x v="0"/>
    <n v="148"/>
    <n v="148"/>
    <x v="1"/>
    <n v="1036000"/>
    <n v="592"/>
    <n v="7000"/>
  </r>
  <r>
    <n v="15886"/>
    <x v="1"/>
    <x v="6"/>
    <n v="1"/>
    <n v="1"/>
    <s v="Neiva"/>
    <x v="1"/>
    <n v="61"/>
    <n v="61"/>
    <x v="1"/>
    <n v="427000"/>
    <n v="244"/>
    <n v="7000"/>
  </r>
  <r>
    <n v="15887"/>
    <x v="1"/>
    <x v="1"/>
    <n v="10"/>
    <n v="30"/>
    <s v="Cali"/>
    <x v="2"/>
    <n v="214"/>
    <n v="214"/>
    <x v="2"/>
    <n v="1605000"/>
    <n v="535"/>
    <n v="7500"/>
  </r>
  <r>
    <n v="15888"/>
    <x v="1"/>
    <x v="5"/>
    <n v="9"/>
    <n v="6"/>
    <s v="Bucaramanga"/>
    <x v="0"/>
    <n v="201"/>
    <n v="201"/>
    <x v="2"/>
    <n v="1507500"/>
    <n v="502.5"/>
    <n v="7500"/>
  </r>
  <r>
    <n v="15889"/>
    <x v="1"/>
    <x v="2"/>
    <n v="4"/>
    <n v="19"/>
    <s v="Cartagena"/>
    <x v="3"/>
    <n v="83"/>
    <n v="83"/>
    <x v="1"/>
    <n v="581000"/>
    <n v="332"/>
    <n v="7000"/>
  </r>
  <r>
    <n v="15890"/>
    <x v="1"/>
    <x v="7"/>
    <n v="2"/>
    <n v="28"/>
    <s v="Palmira"/>
    <x v="0"/>
    <n v="209"/>
    <n v="209"/>
    <x v="0"/>
    <n v="501600"/>
    <n v="292.60000000000002"/>
    <n v="2400"/>
  </r>
  <r>
    <n v="15891"/>
    <x v="1"/>
    <x v="9"/>
    <n v="3"/>
    <n v="26"/>
    <s v="Barranquilla"/>
    <x v="3"/>
    <n v="87"/>
    <n v="87"/>
    <x v="3"/>
    <n v="478500"/>
    <n v="304.5"/>
    <n v="5500"/>
  </r>
  <r>
    <n v="15892"/>
    <x v="1"/>
    <x v="0"/>
    <n v="11"/>
    <n v="4"/>
    <s v="Cartagena"/>
    <x v="5"/>
    <n v="298"/>
    <n v="298"/>
    <x v="2"/>
    <n v="2235000"/>
    <n v="745"/>
    <n v="7500"/>
  </r>
  <r>
    <n v="15893"/>
    <x v="1"/>
    <x v="4"/>
    <n v="12"/>
    <n v="25"/>
    <s v="Barranquilla"/>
    <x v="1"/>
    <n v="100"/>
    <n v="100"/>
    <x v="3"/>
    <n v="550000"/>
    <n v="350"/>
    <n v="5500"/>
  </r>
  <r>
    <n v="15894"/>
    <x v="1"/>
    <x v="0"/>
    <n v="11"/>
    <n v="25"/>
    <s v="Pasto"/>
    <x v="0"/>
    <n v="104"/>
    <n v="104"/>
    <x v="0"/>
    <n v="312000"/>
    <n v="208"/>
    <n v="3000"/>
  </r>
  <r>
    <n v="15895"/>
    <x v="1"/>
    <x v="2"/>
    <n v="4"/>
    <n v="5"/>
    <s v="Cúcuta"/>
    <x v="5"/>
    <n v="76"/>
    <n v="76"/>
    <x v="0"/>
    <n v="228000"/>
    <n v="152"/>
    <n v="3000"/>
  </r>
  <r>
    <n v="15896"/>
    <x v="1"/>
    <x v="6"/>
    <n v="1"/>
    <n v="18"/>
    <s v="Montería"/>
    <x v="1"/>
    <n v="155"/>
    <n v="155"/>
    <x v="1"/>
    <n v="1085000"/>
    <n v="620"/>
    <n v="7000"/>
  </r>
  <r>
    <n v="15897"/>
    <x v="1"/>
    <x v="9"/>
    <n v="3"/>
    <n v="12"/>
    <s v="Bucaramanga"/>
    <x v="5"/>
    <n v="110"/>
    <n v="110"/>
    <x v="0"/>
    <n v="330000"/>
    <n v="220"/>
    <n v="3000"/>
  </r>
  <r>
    <n v="15898"/>
    <x v="1"/>
    <x v="7"/>
    <n v="2"/>
    <n v="28"/>
    <s v="Villavicencio"/>
    <x v="2"/>
    <n v="80"/>
    <n v="80"/>
    <x v="2"/>
    <n v="704000"/>
    <n v="304"/>
    <n v="8800"/>
  </r>
  <r>
    <n v="15899"/>
    <x v="1"/>
    <x v="2"/>
    <n v="4"/>
    <n v="17"/>
    <s v="Cali"/>
    <x v="3"/>
    <n v="76"/>
    <n v="76"/>
    <x v="1"/>
    <n v="532000"/>
    <n v="304"/>
    <n v="7000"/>
  </r>
  <r>
    <n v="15900"/>
    <x v="1"/>
    <x v="5"/>
    <n v="9"/>
    <n v="26"/>
    <s v="Ibagué"/>
    <x v="5"/>
    <n v="50"/>
    <n v="50"/>
    <x v="1"/>
    <n v="350000"/>
    <n v="200"/>
    <n v="7000"/>
  </r>
  <r>
    <n v="15901"/>
    <x v="1"/>
    <x v="2"/>
    <n v="4"/>
    <n v="8"/>
    <s v="Neiva"/>
    <x v="1"/>
    <n v="92"/>
    <n v="92"/>
    <x v="0"/>
    <n v="276000"/>
    <n v="184"/>
    <n v="3000"/>
  </r>
  <r>
    <n v="15902"/>
    <x v="1"/>
    <x v="10"/>
    <n v="6"/>
    <n v="13"/>
    <s v="Neiva"/>
    <x v="0"/>
    <n v="97"/>
    <n v="97"/>
    <x v="3"/>
    <n v="533500"/>
    <n v="339.5"/>
    <n v="5500"/>
  </r>
  <r>
    <n v="15903"/>
    <x v="1"/>
    <x v="4"/>
    <n v="12"/>
    <n v="5"/>
    <s v="Ibagué"/>
    <x v="1"/>
    <n v="80"/>
    <n v="80"/>
    <x v="0"/>
    <n v="240000"/>
    <n v="160"/>
    <n v="3000"/>
  </r>
  <r>
    <n v="15904"/>
    <x v="1"/>
    <x v="5"/>
    <n v="9"/>
    <n v="27"/>
    <s v="Manizales"/>
    <x v="3"/>
    <n v="265"/>
    <n v="265"/>
    <x v="2"/>
    <n v="1987500"/>
    <n v="662.5"/>
    <n v="7500"/>
  </r>
  <r>
    <n v="15905"/>
    <x v="1"/>
    <x v="0"/>
    <n v="11"/>
    <n v="24"/>
    <s v="Popayán"/>
    <x v="3"/>
    <n v="72"/>
    <n v="72"/>
    <x v="0"/>
    <n v="216000"/>
    <n v="144"/>
    <n v="3000"/>
  </r>
  <r>
    <n v="15906"/>
    <x v="1"/>
    <x v="3"/>
    <n v="8"/>
    <n v="7"/>
    <s v="Sincelejo"/>
    <x v="3"/>
    <n v="287"/>
    <n v="287"/>
    <x v="0"/>
    <n v="688800"/>
    <n v="401.8"/>
    <n v="2400"/>
  </r>
  <r>
    <n v="15907"/>
    <x v="1"/>
    <x v="6"/>
    <n v="1"/>
    <n v="29"/>
    <s v="Santa Marta"/>
    <x v="2"/>
    <n v="117"/>
    <n v="117"/>
    <x v="2"/>
    <n v="1029600"/>
    <n v="444.6"/>
    <n v="8800"/>
  </r>
  <r>
    <n v="15908"/>
    <x v="1"/>
    <x v="3"/>
    <n v="8"/>
    <n v="6"/>
    <s v="Bogotá"/>
    <x v="2"/>
    <n v="249"/>
    <n v="249"/>
    <x v="3"/>
    <n v="1070700"/>
    <n v="572.70000000000005"/>
    <n v="4300"/>
  </r>
  <r>
    <n v="15909"/>
    <x v="1"/>
    <x v="8"/>
    <n v="5"/>
    <n v="5"/>
    <s v="Bogotá"/>
    <x v="5"/>
    <n v="97"/>
    <n v="97"/>
    <x v="3"/>
    <n v="533500"/>
    <n v="339.5"/>
    <n v="5500"/>
  </r>
  <r>
    <n v="15910"/>
    <x v="1"/>
    <x v="10"/>
    <n v="6"/>
    <n v="18"/>
    <s v="Cartagena"/>
    <x v="5"/>
    <n v="61"/>
    <n v="61"/>
    <x v="3"/>
    <n v="335500"/>
    <n v="213.5"/>
    <n v="5500"/>
  </r>
  <r>
    <n v="15911"/>
    <x v="1"/>
    <x v="8"/>
    <n v="5"/>
    <n v="3"/>
    <s v="Pasto"/>
    <x v="1"/>
    <n v="74"/>
    <n v="74"/>
    <x v="1"/>
    <n v="518000"/>
    <n v="296"/>
    <n v="7000"/>
  </r>
  <r>
    <n v="15912"/>
    <x v="1"/>
    <x v="1"/>
    <n v="10"/>
    <n v="4"/>
    <s v="Popayán"/>
    <x v="5"/>
    <n v="99"/>
    <n v="99"/>
    <x v="0"/>
    <n v="297000"/>
    <n v="198"/>
    <n v="3000"/>
  </r>
  <r>
    <n v="15913"/>
    <x v="1"/>
    <x v="10"/>
    <n v="6"/>
    <n v="25"/>
    <s v="Pereira"/>
    <x v="1"/>
    <n v="224"/>
    <n v="224"/>
    <x v="2"/>
    <n v="1680000"/>
    <n v="560"/>
    <n v="7500"/>
  </r>
  <r>
    <n v="15914"/>
    <x v="1"/>
    <x v="2"/>
    <n v="4"/>
    <n v="4"/>
    <s v="Bogotá"/>
    <x v="0"/>
    <n v="70"/>
    <n v="70"/>
    <x v="0"/>
    <n v="210000"/>
    <n v="140"/>
    <n v="3000"/>
  </r>
  <r>
    <n v="15915"/>
    <x v="1"/>
    <x v="10"/>
    <n v="6"/>
    <n v="25"/>
    <s v="Villavicencio"/>
    <x v="0"/>
    <n v="58"/>
    <n v="58"/>
    <x v="1"/>
    <n v="406000"/>
    <n v="232"/>
    <n v="7000"/>
  </r>
  <r>
    <n v="15916"/>
    <x v="1"/>
    <x v="5"/>
    <n v="9"/>
    <n v="15"/>
    <s v="Ibagué"/>
    <x v="1"/>
    <n v="293"/>
    <n v="293"/>
    <x v="2"/>
    <n v="2197500"/>
    <n v="732.5"/>
    <n v="7500"/>
  </r>
  <r>
    <n v="15917"/>
    <x v="1"/>
    <x v="7"/>
    <n v="2"/>
    <n v="15"/>
    <s v="Montería"/>
    <x v="0"/>
    <n v="111"/>
    <n v="111"/>
    <x v="1"/>
    <n v="777000"/>
    <n v="444"/>
    <n v="7000"/>
  </r>
  <r>
    <n v="15918"/>
    <x v="1"/>
    <x v="3"/>
    <n v="8"/>
    <n v="30"/>
    <s v="Manizales"/>
    <x v="0"/>
    <n v="70"/>
    <n v="70"/>
    <x v="1"/>
    <n v="490000"/>
    <n v="280"/>
    <n v="7000"/>
  </r>
  <r>
    <n v="15919"/>
    <x v="1"/>
    <x v="4"/>
    <n v="12"/>
    <n v="16"/>
    <s v="Barranquilla"/>
    <x v="3"/>
    <n v="107"/>
    <n v="107"/>
    <x v="3"/>
    <n v="588500"/>
    <n v="374.5"/>
    <n v="5500"/>
  </r>
  <r>
    <n v="15920"/>
    <x v="1"/>
    <x v="11"/>
    <n v="7"/>
    <n v="28"/>
    <s v="Medellín"/>
    <x v="4"/>
    <n v="229"/>
    <n v="229"/>
    <x v="0"/>
    <n v="549600"/>
    <n v="320.60000000000002"/>
    <n v="2400"/>
  </r>
  <r>
    <n v="15921"/>
    <x v="1"/>
    <x v="9"/>
    <n v="3"/>
    <n v="24"/>
    <s v="Montería"/>
    <x v="1"/>
    <n v="78"/>
    <n v="78"/>
    <x v="1"/>
    <n v="546000"/>
    <n v="312"/>
    <n v="7000"/>
  </r>
  <r>
    <n v="15922"/>
    <x v="1"/>
    <x v="3"/>
    <n v="8"/>
    <n v="11"/>
    <s v="Santa Marta"/>
    <x v="0"/>
    <n v="222"/>
    <n v="222"/>
    <x v="0"/>
    <n v="532800"/>
    <n v="310.8"/>
    <n v="2400"/>
  </r>
  <r>
    <n v="15923"/>
    <x v="1"/>
    <x v="6"/>
    <n v="1"/>
    <n v="18"/>
    <s v="Pereira"/>
    <x v="1"/>
    <n v="270"/>
    <n v="270"/>
    <x v="3"/>
    <n v="1161000"/>
    <n v="621"/>
    <n v="4300"/>
  </r>
  <r>
    <n v="15924"/>
    <x v="1"/>
    <x v="3"/>
    <n v="8"/>
    <n v="6"/>
    <s v="Ibagué"/>
    <x v="3"/>
    <n v="145"/>
    <n v="145"/>
    <x v="1"/>
    <n v="1015000"/>
    <n v="580"/>
    <n v="7000"/>
  </r>
  <r>
    <n v="15925"/>
    <x v="1"/>
    <x v="10"/>
    <n v="6"/>
    <n v="15"/>
    <s v="Bucaramanga"/>
    <x v="4"/>
    <n v="109"/>
    <n v="109"/>
    <x v="0"/>
    <n v="327000"/>
    <n v="218"/>
    <n v="3000"/>
  </r>
  <r>
    <n v="15926"/>
    <x v="1"/>
    <x v="1"/>
    <n v="10"/>
    <n v="8"/>
    <s v="Santa Marta"/>
    <x v="1"/>
    <n v="83"/>
    <n v="83"/>
    <x v="0"/>
    <n v="249000"/>
    <n v="166"/>
    <n v="3000"/>
  </r>
  <r>
    <n v="15927"/>
    <x v="1"/>
    <x v="8"/>
    <n v="5"/>
    <n v="5"/>
    <s v="Cartagena"/>
    <x v="5"/>
    <n v="89"/>
    <n v="89"/>
    <x v="3"/>
    <n v="489500"/>
    <n v="311.5"/>
    <n v="5500"/>
  </r>
  <r>
    <n v="15928"/>
    <x v="1"/>
    <x v="11"/>
    <n v="7"/>
    <n v="28"/>
    <s v="Valledupar"/>
    <x v="0"/>
    <n v="213"/>
    <n v="213"/>
    <x v="3"/>
    <n v="915900"/>
    <n v="489.9"/>
    <n v="4300"/>
  </r>
  <r>
    <n v="15929"/>
    <x v="1"/>
    <x v="5"/>
    <n v="9"/>
    <n v="8"/>
    <s v="Cartagena"/>
    <x v="5"/>
    <n v="148"/>
    <n v="148"/>
    <x v="1"/>
    <n v="1036000"/>
    <n v="592"/>
    <n v="7000"/>
  </r>
  <r>
    <n v="15930"/>
    <x v="1"/>
    <x v="9"/>
    <n v="3"/>
    <n v="25"/>
    <s v="Popayán"/>
    <x v="5"/>
    <n v="100"/>
    <n v="100"/>
    <x v="1"/>
    <n v="700000"/>
    <n v="400"/>
    <n v="7000"/>
  </r>
  <r>
    <n v="15931"/>
    <x v="1"/>
    <x v="5"/>
    <n v="9"/>
    <n v="3"/>
    <s v="Armenia"/>
    <x v="2"/>
    <n v="105"/>
    <n v="105"/>
    <x v="3"/>
    <n v="577500"/>
    <n v="367.5"/>
    <n v="5500"/>
  </r>
  <r>
    <n v="15932"/>
    <x v="1"/>
    <x v="3"/>
    <n v="8"/>
    <n v="27"/>
    <s v="Cali"/>
    <x v="1"/>
    <n v="298"/>
    <n v="298"/>
    <x v="0"/>
    <n v="715200"/>
    <n v="417.2"/>
    <n v="2400"/>
  </r>
  <r>
    <n v="15933"/>
    <x v="1"/>
    <x v="1"/>
    <n v="10"/>
    <n v="29"/>
    <s v="Sincelejo"/>
    <x v="5"/>
    <n v="175"/>
    <n v="175"/>
    <x v="1"/>
    <n v="1225000"/>
    <n v="700"/>
    <n v="7000"/>
  </r>
  <r>
    <n v="15934"/>
    <x v="1"/>
    <x v="8"/>
    <n v="5"/>
    <n v="25"/>
    <s v="Palmira"/>
    <x v="2"/>
    <n v="65"/>
    <n v="65"/>
    <x v="1"/>
    <n v="455000"/>
    <n v="260"/>
    <n v="7000"/>
  </r>
  <r>
    <n v="15935"/>
    <x v="1"/>
    <x v="8"/>
    <n v="5"/>
    <n v="25"/>
    <s v="Neiva"/>
    <x v="4"/>
    <n v="54"/>
    <n v="54"/>
    <x v="3"/>
    <n v="297000"/>
    <n v="189"/>
    <n v="5500"/>
  </r>
  <r>
    <n v="15936"/>
    <x v="1"/>
    <x v="9"/>
    <n v="3"/>
    <n v="4"/>
    <s v="Bogotá"/>
    <x v="5"/>
    <n v="108"/>
    <n v="108"/>
    <x v="3"/>
    <n v="594000"/>
    <n v="378"/>
    <n v="5500"/>
  </r>
  <r>
    <n v="15937"/>
    <x v="1"/>
    <x v="3"/>
    <n v="8"/>
    <n v="20"/>
    <s v="Manizales"/>
    <x v="0"/>
    <n v="108"/>
    <n v="108"/>
    <x v="2"/>
    <n v="950400"/>
    <n v="410.4"/>
    <n v="8800"/>
  </r>
  <r>
    <n v="15938"/>
    <x v="1"/>
    <x v="4"/>
    <n v="12"/>
    <n v="22"/>
    <s v="Pasto"/>
    <x v="5"/>
    <n v="227"/>
    <n v="227"/>
    <x v="2"/>
    <n v="1702500"/>
    <n v="567.5"/>
    <n v="7500"/>
  </r>
  <r>
    <n v="15939"/>
    <x v="1"/>
    <x v="3"/>
    <n v="8"/>
    <n v="20"/>
    <s v="Valledupar"/>
    <x v="0"/>
    <n v="241"/>
    <n v="241"/>
    <x v="0"/>
    <n v="578400"/>
    <n v="337.4"/>
    <n v="2400"/>
  </r>
  <r>
    <n v="15940"/>
    <x v="1"/>
    <x v="0"/>
    <n v="11"/>
    <n v="1"/>
    <s v="Cali"/>
    <x v="4"/>
    <n v="78"/>
    <n v="78"/>
    <x v="3"/>
    <n v="429000"/>
    <n v="273"/>
    <n v="5500"/>
  </r>
  <r>
    <n v="15941"/>
    <x v="1"/>
    <x v="7"/>
    <n v="2"/>
    <n v="19"/>
    <s v="Pasto"/>
    <x v="5"/>
    <n v="259"/>
    <n v="259"/>
    <x v="3"/>
    <n v="1113700"/>
    <n v="595.70000000000005"/>
    <n v="4300"/>
  </r>
  <r>
    <n v="15942"/>
    <x v="1"/>
    <x v="4"/>
    <n v="12"/>
    <n v="13"/>
    <s v="Neiva"/>
    <x v="3"/>
    <n v="233"/>
    <n v="233"/>
    <x v="2"/>
    <n v="1747500"/>
    <n v="582.5"/>
    <n v="7500"/>
  </r>
  <r>
    <n v="15943"/>
    <x v="1"/>
    <x v="7"/>
    <n v="2"/>
    <n v="12"/>
    <s v="Villavicencio"/>
    <x v="0"/>
    <n v="205"/>
    <n v="205"/>
    <x v="0"/>
    <n v="492000"/>
    <n v="287"/>
    <n v="2400"/>
  </r>
  <r>
    <n v="15944"/>
    <x v="1"/>
    <x v="6"/>
    <n v="1"/>
    <n v="10"/>
    <s v="Palmira"/>
    <x v="2"/>
    <n v="257"/>
    <n v="257"/>
    <x v="3"/>
    <n v="1105100"/>
    <n v="591.1"/>
    <n v="4300"/>
  </r>
  <r>
    <n v="15945"/>
    <x v="1"/>
    <x v="11"/>
    <n v="7"/>
    <n v="9"/>
    <s v="Neiva"/>
    <x v="5"/>
    <n v="229"/>
    <n v="229"/>
    <x v="0"/>
    <n v="549600"/>
    <n v="320.60000000000002"/>
    <n v="2400"/>
  </r>
  <r>
    <n v="15946"/>
    <x v="1"/>
    <x v="6"/>
    <n v="1"/>
    <n v="11"/>
    <s v="Sincelejo"/>
    <x v="3"/>
    <n v="297"/>
    <n v="297"/>
    <x v="3"/>
    <n v="1277100"/>
    <n v="683.1"/>
    <n v="4300"/>
  </r>
  <r>
    <n v="15947"/>
    <x v="1"/>
    <x v="11"/>
    <n v="7"/>
    <n v="9"/>
    <s v="Sincelejo"/>
    <x v="3"/>
    <n v="263"/>
    <n v="263"/>
    <x v="0"/>
    <n v="631200"/>
    <n v="368.2"/>
    <n v="2400"/>
  </r>
  <r>
    <n v="15948"/>
    <x v="1"/>
    <x v="1"/>
    <n v="10"/>
    <n v="23"/>
    <s v="Cúcuta"/>
    <x v="3"/>
    <n v="103"/>
    <n v="103"/>
    <x v="0"/>
    <n v="309000"/>
    <n v="206"/>
    <n v="3000"/>
  </r>
  <r>
    <n v="15949"/>
    <x v="1"/>
    <x v="8"/>
    <n v="5"/>
    <n v="20"/>
    <s v="Villavicencio"/>
    <x v="3"/>
    <n v="290"/>
    <n v="290"/>
    <x v="2"/>
    <n v="2175000"/>
    <n v="725"/>
    <n v="7500"/>
  </r>
  <r>
    <n v="15950"/>
    <x v="1"/>
    <x v="7"/>
    <n v="2"/>
    <n v="2"/>
    <s v="Armenia"/>
    <x v="3"/>
    <n v="238"/>
    <n v="238"/>
    <x v="0"/>
    <n v="571200"/>
    <n v="333.2"/>
    <n v="2400"/>
  </r>
  <r>
    <n v="15951"/>
    <x v="1"/>
    <x v="10"/>
    <n v="6"/>
    <n v="7"/>
    <s v="Villavicencio"/>
    <x v="4"/>
    <n v="111"/>
    <n v="111"/>
    <x v="0"/>
    <n v="333000"/>
    <n v="222"/>
    <n v="3000"/>
  </r>
  <r>
    <n v="15952"/>
    <x v="1"/>
    <x v="3"/>
    <n v="8"/>
    <n v="14"/>
    <s v="Bucaramanga"/>
    <x v="0"/>
    <n v="92"/>
    <n v="92"/>
    <x v="2"/>
    <n v="809600"/>
    <n v="349.6"/>
    <n v="8800"/>
  </r>
  <r>
    <n v="15953"/>
    <x v="1"/>
    <x v="7"/>
    <n v="2"/>
    <n v="9"/>
    <s v="Ibagué"/>
    <x v="1"/>
    <n v="243"/>
    <n v="243"/>
    <x v="0"/>
    <n v="583200"/>
    <n v="340.2"/>
    <n v="2400"/>
  </r>
  <r>
    <n v="15954"/>
    <x v="1"/>
    <x v="3"/>
    <n v="8"/>
    <n v="8"/>
    <s v="Santa Marta"/>
    <x v="5"/>
    <n v="66"/>
    <n v="66"/>
    <x v="2"/>
    <n v="580800"/>
    <n v="250.8"/>
    <n v="8800"/>
  </r>
  <r>
    <n v="15955"/>
    <x v="1"/>
    <x v="7"/>
    <n v="2"/>
    <n v="5"/>
    <s v="Neiva"/>
    <x v="1"/>
    <n v="299"/>
    <n v="299"/>
    <x v="0"/>
    <n v="717600"/>
    <n v="418.6"/>
    <n v="2400"/>
  </r>
  <r>
    <n v="15956"/>
    <x v="1"/>
    <x v="4"/>
    <n v="12"/>
    <n v="28"/>
    <s v="Sincelejo"/>
    <x v="4"/>
    <n v="277"/>
    <n v="277"/>
    <x v="2"/>
    <n v="2077500"/>
    <n v="692.5"/>
    <n v="7500"/>
  </r>
  <r>
    <n v="15957"/>
    <x v="1"/>
    <x v="9"/>
    <n v="3"/>
    <n v="1"/>
    <s v="Cali"/>
    <x v="3"/>
    <n v="72"/>
    <n v="72"/>
    <x v="3"/>
    <n v="396000"/>
    <n v="252"/>
    <n v="5500"/>
  </r>
  <r>
    <n v="15958"/>
    <x v="1"/>
    <x v="4"/>
    <n v="12"/>
    <n v="27"/>
    <s v="Barranquilla"/>
    <x v="4"/>
    <n v="97"/>
    <n v="97"/>
    <x v="0"/>
    <n v="291000"/>
    <n v="194"/>
    <n v="3000"/>
  </r>
  <r>
    <n v="15959"/>
    <x v="1"/>
    <x v="2"/>
    <n v="4"/>
    <n v="8"/>
    <s v="Cúcuta"/>
    <x v="1"/>
    <n v="103"/>
    <n v="103"/>
    <x v="3"/>
    <n v="566500"/>
    <n v="360.5"/>
    <n v="5500"/>
  </r>
  <r>
    <n v="15960"/>
    <x v="1"/>
    <x v="1"/>
    <n v="10"/>
    <n v="26"/>
    <s v="Bogotá"/>
    <x v="0"/>
    <n v="110"/>
    <n v="110"/>
    <x v="3"/>
    <n v="605000"/>
    <n v="385"/>
    <n v="5500"/>
  </r>
  <r>
    <n v="15961"/>
    <x v="1"/>
    <x v="6"/>
    <n v="1"/>
    <n v="8"/>
    <s v="Popayán"/>
    <x v="4"/>
    <n v="234"/>
    <n v="234"/>
    <x v="0"/>
    <n v="561600"/>
    <n v="327.60000000000002"/>
    <n v="2400"/>
  </r>
  <r>
    <n v="15962"/>
    <x v="1"/>
    <x v="4"/>
    <n v="12"/>
    <n v="21"/>
    <s v="Bogotá"/>
    <x v="1"/>
    <n v="163"/>
    <n v="163"/>
    <x v="1"/>
    <n v="1141000"/>
    <n v="652"/>
    <n v="7000"/>
  </r>
  <r>
    <n v="15963"/>
    <x v="1"/>
    <x v="8"/>
    <n v="5"/>
    <n v="8"/>
    <s v="Cartagena"/>
    <x v="0"/>
    <n v="117"/>
    <n v="117"/>
    <x v="1"/>
    <n v="819000"/>
    <n v="468"/>
    <n v="7000"/>
  </r>
  <r>
    <n v="15964"/>
    <x v="1"/>
    <x v="1"/>
    <n v="10"/>
    <n v="16"/>
    <s v="Popayán"/>
    <x v="0"/>
    <n v="117"/>
    <n v="117"/>
    <x v="0"/>
    <n v="351000"/>
    <n v="234"/>
    <n v="3000"/>
  </r>
  <r>
    <n v="15965"/>
    <x v="1"/>
    <x v="4"/>
    <n v="12"/>
    <n v="3"/>
    <s v="Ibagué"/>
    <x v="5"/>
    <n v="97"/>
    <n v="97"/>
    <x v="3"/>
    <n v="533500"/>
    <n v="339.5"/>
    <n v="5500"/>
  </r>
  <r>
    <n v="15966"/>
    <x v="1"/>
    <x v="3"/>
    <n v="8"/>
    <n v="10"/>
    <s v="Montería"/>
    <x v="2"/>
    <n v="230"/>
    <n v="230"/>
    <x v="3"/>
    <n v="989000"/>
    <n v="529"/>
    <n v="4300"/>
  </r>
  <r>
    <n v="15967"/>
    <x v="1"/>
    <x v="3"/>
    <n v="8"/>
    <n v="8"/>
    <s v="Santa Marta"/>
    <x v="0"/>
    <n v="295"/>
    <n v="295"/>
    <x v="0"/>
    <n v="708000"/>
    <n v="413"/>
    <n v="2400"/>
  </r>
  <r>
    <n v="15968"/>
    <x v="1"/>
    <x v="9"/>
    <n v="3"/>
    <n v="23"/>
    <s v="Medellín"/>
    <x v="2"/>
    <n v="84"/>
    <n v="84"/>
    <x v="0"/>
    <n v="252000"/>
    <n v="168"/>
    <n v="3000"/>
  </r>
  <r>
    <n v="15969"/>
    <x v="1"/>
    <x v="7"/>
    <n v="2"/>
    <n v="16"/>
    <s v="Barranquilla"/>
    <x v="2"/>
    <n v="236"/>
    <n v="236"/>
    <x v="0"/>
    <n v="566400"/>
    <n v="330.4"/>
    <n v="2400"/>
  </r>
  <r>
    <n v="15970"/>
    <x v="1"/>
    <x v="11"/>
    <n v="7"/>
    <n v="28"/>
    <s v="Ibagué"/>
    <x v="5"/>
    <n v="270"/>
    <n v="270"/>
    <x v="0"/>
    <n v="648000"/>
    <n v="378"/>
    <n v="2400"/>
  </r>
  <r>
    <n v="15971"/>
    <x v="1"/>
    <x v="1"/>
    <n v="10"/>
    <n v="24"/>
    <s v="Santa Marta"/>
    <x v="0"/>
    <n v="95"/>
    <n v="95"/>
    <x v="3"/>
    <n v="522500"/>
    <n v="332.5"/>
    <n v="5500"/>
  </r>
  <r>
    <n v="15972"/>
    <x v="1"/>
    <x v="3"/>
    <n v="8"/>
    <n v="11"/>
    <s v="Sincelejo"/>
    <x v="5"/>
    <n v="75"/>
    <n v="75"/>
    <x v="1"/>
    <n v="525000"/>
    <n v="300"/>
    <n v="7000"/>
  </r>
  <r>
    <n v="15973"/>
    <x v="1"/>
    <x v="1"/>
    <n v="10"/>
    <n v="22"/>
    <s v="Armenia"/>
    <x v="0"/>
    <n v="283"/>
    <n v="283"/>
    <x v="2"/>
    <n v="2122500"/>
    <n v="707.5"/>
    <n v="7500"/>
  </r>
  <r>
    <n v="15974"/>
    <x v="1"/>
    <x v="10"/>
    <n v="6"/>
    <n v="2"/>
    <s v="Popayán"/>
    <x v="5"/>
    <n v="65"/>
    <n v="65"/>
    <x v="0"/>
    <n v="195000"/>
    <n v="130"/>
    <n v="3000"/>
  </r>
  <r>
    <n v="15975"/>
    <x v="1"/>
    <x v="3"/>
    <n v="8"/>
    <n v="7"/>
    <s v="Pereira"/>
    <x v="5"/>
    <n v="57"/>
    <n v="57"/>
    <x v="2"/>
    <n v="501600"/>
    <n v="216.6"/>
    <n v="8800"/>
  </r>
  <r>
    <n v="15976"/>
    <x v="1"/>
    <x v="6"/>
    <n v="1"/>
    <n v="21"/>
    <s v="Cúcuta"/>
    <x v="4"/>
    <n v="102"/>
    <n v="102"/>
    <x v="1"/>
    <n v="714000"/>
    <n v="408"/>
    <n v="7000"/>
  </r>
  <r>
    <n v="15977"/>
    <x v="1"/>
    <x v="1"/>
    <n v="10"/>
    <n v="23"/>
    <s v="Bucaramanga"/>
    <x v="0"/>
    <n v="107"/>
    <n v="107"/>
    <x v="3"/>
    <n v="588500"/>
    <n v="374.5"/>
    <n v="5500"/>
  </r>
  <r>
    <n v="15978"/>
    <x v="1"/>
    <x v="9"/>
    <n v="3"/>
    <n v="14"/>
    <s v="Montería"/>
    <x v="2"/>
    <n v="119"/>
    <n v="119"/>
    <x v="0"/>
    <n v="357000"/>
    <n v="238"/>
    <n v="3000"/>
  </r>
  <r>
    <n v="15979"/>
    <x v="1"/>
    <x v="6"/>
    <n v="1"/>
    <n v="18"/>
    <s v="Cali"/>
    <x v="1"/>
    <n v="100"/>
    <n v="100"/>
    <x v="2"/>
    <n v="880000"/>
    <n v="380"/>
    <n v="8800"/>
  </r>
  <r>
    <n v="15980"/>
    <x v="1"/>
    <x v="0"/>
    <n v="11"/>
    <n v="2"/>
    <s v="Cartagena"/>
    <x v="1"/>
    <n v="147"/>
    <n v="147"/>
    <x v="1"/>
    <n v="1029000"/>
    <n v="588"/>
    <n v="7000"/>
  </r>
  <r>
    <n v="15981"/>
    <x v="1"/>
    <x v="7"/>
    <n v="2"/>
    <n v="30"/>
    <s v="Armenia"/>
    <x v="5"/>
    <n v="271"/>
    <n v="271"/>
    <x v="3"/>
    <n v="1165300"/>
    <n v="623.29999999999995"/>
    <n v="4300"/>
  </r>
  <r>
    <n v="15982"/>
    <x v="1"/>
    <x v="11"/>
    <n v="7"/>
    <n v="24"/>
    <s v="Manizales"/>
    <x v="2"/>
    <n v="120"/>
    <n v="120"/>
    <x v="1"/>
    <n v="840000"/>
    <n v="480"/>
    <n v="7000"/>
  </r>
  <r>
    <n v="15983"/>
    <x v="1"/>
    <x v="8"/>
    <n v="5"/>
    <n v="11"/>
    <s v="Pereira"/>
    <x v="1"/>
    <n v="139"/>
    <n v="139"/>
    <x v="1"/>
    <n v="973000"/>
    <n v="556"/>
    <n v="7000"/>
  </r>
  <r>
    <n v="15984"/>
    <x v="1"/>
    <x v="11"/>
    <n v="7"/>
    <n v="19"/>
    <s v="Palmira"/>
    <x v="0"/>
    <n v="62"/>
    <n v="62"/>
    <x v="2"/>
    <n v="545600"/>
    <n v="235.6"/>
    <n v="8800"/>
  </r>
  <r>
    <n v="15985"/>
    <x v="1"/>
    <x v="10"/>
    <n v="6"/>
    <n v="29"/>
    <s v="Villavicencio"/>
    <x v="5"/>
    <n v="86"/>
    <n v="86"/>
    <x v="0"/>
    <n v="258000"/>
    <n v="172"/>
    <n v="3000"/>
  </r>
  <r>
    <n v="15986"/>
    <x v="1"/>
    <x v="8"/>
    <n v="5"/>
    <n v="2"/>
    <s v="Armenia"/>
    <x v="2"/>
    <n v="63"/>
    <n v="63"/>
    <x v="3"/>
    <n v="346500"/>
    <n v="220.5"/>
    <n v="5500"/>
  </r>
  <r>
    <n v="15987"/>
    <x v="1"/>
    <x v="1"/>
    <n v="10"/>
    <n v="30"/>
    <s v="Armenia"/>
    <x v="4"/>
    <n v="82"/>
    <n v="82"/>
    <x v="3"/>
    <n v="451000"/>
    <n v="287"/>
    <n v="5500"/>
  </r>
  <r>
    <n v="15988"/>
    <x v="1"/>
    <x v="7"/>
    <n v="2"/>
    <n v="27"/>
    <s v="Barranquilla"/>
    <x v="0"/>
    <n v="235"/>
    <n v="235"/>
    <x v="3"/>
    <n v="1010500"/>
    <n v="540.5"/>
    <n v="4300"/>
  </r>
  <r>
    <n v="15989"/>
    <x v="1"/>
    <x v="5"/>
    <n v="9"/>
    <n v="10"/>
    <s v="Valledupar"/>
    <x v="3"/>
    <n v="109"/>
    <n v="109"/>
    <x v="0"/>
    <n v="327000"/>
    <n v="218"/>
    <n v="3000"/>
  </r>
  <r>
    <n v="15990"/>
    <x v="1"/>
    <x v="0"/>
    <n v="11"/>
    <n v="13"/>
    <s v="Palmira"/>
    <x v="4"/>
    <n v="110"/>
    <n v="110"/>
    <x v="3"/>
    <n v="605000"/>
    <n v="385"/>
    <n v="5500"/>
  </r>
  <r>
    <n v="15991"/>
    <x v="1"/>
    <x v="11"/>
    <n v="7"/>
    <n v="3"/>
    <s v="Sincelejo"/>
    <x v="5"/>
    <n v="205"/>
    <n v="205"/>
    <x v="3"/>
    <n v="881500"/>
    <n v="471.5"/>
    <n v="4300"/>
  </r>
  <r>
    <n v="15992"/>
    <x v="1"/>
    <x v="4"/>
    <n v="12"/>
    <n v="25"/>
    <s v="Villavicencio"/>
    <x v="2"/>
    <n v="92"/>
    <n v="92"/>
    <x v="1"/>
    <n v="644000"/>
    <n v="368"/>
    <n v="7000"/>
  </r>
  <r>
    <n v="15993"/>
    <x v="1"/>
    <x v="1"/>
    <n v="10"/>
    <n v="19"/>
    <s v="Armenia"/>
    <x v="4"/>
    <n v="114"/>
    <n v="114"/>
    <x v="0"/>
    <n v="342000"/>
    <n v="228"/>
    <n v="3000"/>
  </r>
  <r>
    <n v="15994"/>
    <x v="1"/>
    <x v="5"/>
    <n v="9"/>
    <n v="18"/>
    <s v="Bogotá"/>
    <x v="1"/>
    <n v="163"/>
    <n v="163"/>
    <x v="1"/>
    <n v="1141000"/>
    <n v="652"/>
    <n v="7000"/>
  </r>
  <r>
    <n v="15995"/>
    <x v="1"/>
    <x v="3"/>
    <n v="8"/>
    <n v="19"/>
    <s v="Pereira"/>
    <x v="3"/>
    <n v="236"/>
    <n v="236"/>
    <x v="3"/>
    <n v="1014800"/>
    <n v="542.79999999999995"/>
    <n v="4300"/>
  </r>
  <r>
    <n v="15996"/>
    <x v="1"/>
    <x v="8"/>
    <n v="5"/>
    <n v="17"/>
    <s v="Armenia"/>
    <x v="5"/>
    <n v="79"/>
    <n v="79"/>
    <x v="3"/>
    <n v="434500"/>
    <n v="276.5"/>
    <n v="5500"/>
  </r>
  <r>
    <n v="15997"/>
    <x v="1"/>
    <x v="6"/>
    <n v="1"/>
    <n v="3"/>
    <s v="Valledupar"/>
    <x v="1"/>
    <n v="122"/>
    <n v="122"/>
    <x v="1"/>
    <n v="854000"/>
    <n v="488"/>
    <n v="7000"/>
  </r>
  <r>
    <n v="15998"/>
    <x v="1"/>
    <x v="3"/>
    <n v="8"/>
    <n v="11"/>
    <s v="Barranquilla"/>
    <x v="5"/>
    <n v="262"/>
    <n v="262"/>
    <x v="0"/>
    <n v="628800"/>
    <n v="366.8"/>
    <n v="2400"/>
  </r>
  <r>
    <n v="15999"/>
    <x v="1"/>
    <x v="9"/>
    <n v="3"/>
    <n v="7"/>
    <s v="Ibagué"/>
    <x v="5"/>
    <n v="98"/>
    <n v="98"/>
    <x v="3"/>
    <n v="539000"/>
    <n v="343"/>
    <n v="5500"/>
  </r>
  <r>
    <n v="16000"/>
    <x v="1"/>
    <x v="7"/>
    <n v="2"/>
    <n v="13"/>
    <s v="Armenia"/>
    <x v="5"/>
    <n v="238"/>
    <n v="238"/>
    <x v="0"/>
    <n v="571200"/>
    <n v="333.2"/>
    <n v="2400"/>
  </r>
  <r>
    <n v="16001"/>
    <x v="1"/>
    <x v="3"/>
    <n v="8"/>
    <n v="19"/>
    <s v="Popayán"/>
    <x v="5"/>
    <n v="235"/>
    <n v="235"/>
    <x v="3"/>
    <n v="1010500"/>
    <n v="540.5"/>
    <n v="4300"/>
  </r>
  <r>
    <n v="16002"/>
    <x v="1"/>
    <x v="1"/>
    <n v="10"/>
    <n v="20"/>
    <s v="Bucaramanga"/>
    <x v="0"/>
    <n v="98"/>
    <n v="98"/>
    <x v="0"/>
    <n v="294000"/>
    <n v="196"/>
    <n v="3000"/>
  </r>
  <r>
    <n v="16003"/>
    <x v="1"/>
    <x v="6"/>
    <n v="1"/>
    <n v="20"/>
    <s v="Ibagué"/>
    <x v="5"/>
    <n v="88"/>
    <n v="88"/>
    <x v="2"/>
    <n v="774400"/>
    <n v="334.4"/>
    <n v="8800"/>
  </r>
  <r>
    <n v="16004"/>
    <x v="1"/>
    <x v="2"/>
    <n v="4"/>
    <n v="1"/>
    <s v="Villavicencio"/>
    <x v="4"/>
    <n v="54"/>
    <n v="54"/>
    <x v="0"/>
    <n v="162000"/>
    <n v="108"/>
    <n v="3000"/>
  </r>
  <r>
    <n v="16005"/>
    <x v="1"/>
    <x v="7"/>
    <n v="2"/>
    <n v="12"/>
    <s v="Cali"/>
    <x v="5"/>
    <n v="62"/>
    <n v="62"/>
    <x v="2"/>
    <n v="545600"/>
    <n v="235.6"/>
    <n v="8800"/>
  </r>
  <r>
    <n v="16006"/>
    <x v="1"/>
    <x v="10"/>
    <n v="6"/>
    <n v="20"/>
    <s v="Bucaramanga"/>
    <x v="5"/>
    <n v="67"/>
    <n v="67"/>
    <x v="0"/>
    <n v="201000"/>
    <n v="134"/>
    <n v="3000"/>
  </r>
  <r>
    <n v="16007"/>
    <x v="1"/>
    <x v="11"/>
    <n v="7"/>
    <n v="16"/>
    <s v="Armenia"/>
    <x v="3"/>
    <n v="270"/>
    <n v="270"/>
    <x v="3"/>
    <n v="1161000"/>
    <n v="621"/>
    <n v="4300"/>
  </r>
  <r>
    <n v="16008"/>
    <x v="1"/>
    <x v="6"/>
    <n v="1"/>
    <n v="23"/>
    <s v="Pereira"/>
    <x v="5"/>
    <n v="239"/>
    <n v="239"/>
    <x v="0"/>
    <n v="573600"/>
    <n v="334.6"/>
    <n v="2400"/>
  </r>
  <r>
    <n v="16009"/>
    <x v="1"/>
    <x v="9"/>
    <n v="3"/>
    <n v="26"/>
    <s v="Medellín"/>
    <x v="1"/>
    <n v="73"/>
    <n v="73"/>
    <x v="0"/>
    <n v="219000"/>
    <n v="146"/>
    <n v="3000"/>
  </r>
  <r>
    <n v="16010"/>
    <x v="1"/>
    <x v="2"/>
    <n v="4"/>
    <n v="24"/>
    <s v="Sincelejo"/>
    <x v="0"/>
    <n v="300"/>
    <n v="300"/>
    <x v="2"/>
    <n v="2250000"/>
    <n v="750"/>
    <n v="7500"/>
  </r>
  <r>
    <n v="16011"/>
    <x v="1"/>
    <x v="10"/>
    <n v="6"/>
    <n v="13"/>
    <s v="Sincelejo"/>
    <x v="3"/>
    <n v="283"/>
    <n v="283"/>
    <x v="2"/>
    <n v="2122500"/>
    <n v="707.5"/>
    <n v="7500"/>
  </r>
  <r>
    <n v="16012"/>
    <x v="1"/>
    <x v="9"/>
    <n v="3"/>
    <n v="26"/>
    <s v="Cartagena"/>
    <x v="2"/>
    <n v="223"/>
    <n v="223"/>
    <x v="2"/>
    <n v="1672500"/>
    <n v="557.5"/>
    <n v="7500"/>
  </r>
  <r>
    <n v="16013"/>
    <x v="1"/>
    <x v="0"/>
    <n v="11"/>
    <n v="20"/>
    <s v="Palmira"/>
    <x v="2"/>
    <n v="200"/>
    <n v="200"/>
    <x v="2"/>
    <n v="1500000"/>
    <n v="500"/>
    <n v="7500"/>
  </r>
  <r>
    <n v="16014"/>
    <x v="1"/>
    <x v="6"/>
    <n v="1"/>
    <n v="5"/>
    <s v="Neiva"/>
    <x v="1"/>
    <n v="289"/>
    <n v="289"/>
    <x v="0"/>
    <n v="693600"/>
    <n v="404.6"/>
    <n v="2400"/>
  </r>
  <r>
    <n v="16015"/>
    <x v="1"/>
    <x v="11"/>
    <n v="7"/>
    <n v="14"/>
    <s v="Barranquilla"/>
    <x v="1"/>
    <n v="300"/>
    <n v="300"/>
    <x v="0"/>
    <n v="720000"/>
    <n v="420"/>
    <n v="2400"/>
  </r>
  <r>
    <n v="16016"/>
    <x v="1"/>
    <x v="6"/>
    <n v="1"/>
    <n v="3"/>
    <s v="Pasto"/>
    <x v="2"/>
    <n v="106"/>
    <n v="106"/>
    <x v="2"/>
    <n v="932800"/>
    <n v="402.8"/>
    <n v="8800"/>
  </r>
  <r>
    <n v="16017"/>
    <x v="1"/>
    <x v="3"/>
    <n v="8"/>
    <n v="3"/>
    <s v="Bucaramanga"/>
    <x v="2"/>
    <n v="209"/>
    <n v="209"/>
    <x v="0"/>
    <n v="501600"/>
    <n v="292.60000000000002"/>
    <n v="2400"/>
  </r>
  <r>
    <n v="16018"/>
    <x v="1"/>
    <x v="1"/>
    <n v="10"/>
    <n v="9"/>
    <s v="Bucaramanga"/>
    <x v="1"/>
    <n v="84"/>
    <n v="84"/>
    <x v="1"/>
    <n v="588000"/>
    <n v="336"/>
    <n v="7000"/>
  </r>
  <r>
    <n v="16019"/>
    <x v="1"/>
    <x v="2"/>
    <n v="4"/>
    <n v="23"/>
    <s v="Popayán"/>
    <x v="2"/>
    <n v="68"/>
    <n v="68"/>
    <x v="1"/>
    <n v="476000"/>
    <n v="272"/>
    <n v="7000"/>
  </r>
  <r>
    <n v="16020"/>
    <x v="1"/>
    <x v="0"/>
    <n v="11"/>
    <n v="26"/>
    <s v="Popayán"/>
    <x v="1"/>
    <n v="90"/>
    <n v="90"/>
    <x v="3"/>
    <n v="495000"/>
    <n v="315"/>
    <n v="5500"/>
  </r>
  <r>
    <n v="16021"/>
    <x v="1"/>
    <x v="1"/>
    <n v="10"/>
    <n v="27"/>
    <s v="Sincelejo"/>
    <x v="1"/>
    <n v="64"/>
    <n v="64"/>
    <x v="3"/>
    <n v="352000"/>
    <n v="224"/>
    <n v="5500"/>
  </r>
  <r>
    <n v="16022"/>
    <x v="1"/>
    <x v="0"/>
    <n v="11"/>
    <n v="1"/>
    <s v="Sincelejo"/>
    <x v="1"/>
    <n v="293"/>
    <n v="293"/>
    <x v="2"/>
    <n v="2197500"/>
    <n v="732.5"/>
    <n v="7500"/>
  </r>
  <r>
    <n v="16023"/>
    <x v="1"/>
    <x v="8"/>
    <n v="5"/>
    <n v="21"/>
    <s v="Manizales"/>
    <x v="3"/>
    <n v="66"/>
    <n v="66"/>
    <x v="0"/>
    <n v="198000"/>
    <n v="132"/>
    <n v="3000"/>
  </r>
  <r>
    <n v="16024"/>
    <x v="1"/>
    <x v="3"/>
    <n v="8"/>
    <n v="1"/>
    <s v="Palmira"/>
    <x v="4"/>
    <n v="80"/>
    <n v="80"/>
    <x v="1"/>
    <n v="560000"/>
    <n v="320"/>
    <n v="7000"/>
  </r>
  <r>
    <n v="16025"/>
    <x v="1"/>
    <x v="8"/>
    <n v="5"/>
    <n v="22"/>
    <s v="Barranquilla"/>
    <x v="5"/>
    <n v="222"/>
    <n v="222"/>
    <x v="2"/>
    <n v="1665000"/>
    <n v="555"/>
    <n v="7500"/>
  </r>
  <r>
    <n v="16026"/>
    <x v="1"/>
    <x v="5"/>
    <n v="9"/>
    <n v="28"/>
    <s v="Pereira"/>
    <x v="3"/>
    <n v="94"/>
    <n v="94"/>
    <x v="0"/>
    <n v="282000"/>
    <n v="188"/>
    <n v="3000"/>
  </r>
  <r>
    <n v="16027"/>
    <x v="1"/>
    <x v="0"/>
    <n v="11"/>
    <n v="18"/>
    <s v="Barranquilla"/>
    <x v="0"/>
    <n v="271"/>
    <n v="271"/>
    <x v="2"/>
    <n v="2032500"/>
    <n v="677.5"/>
    <n v="7500"/>
  </r>
  <r>
    <n v="16028"/>
    <x v="1"/>
    <x v="3"/>
    <n v="8"/>
    <n v="30"/>
    <s v="Montería"/>
    <x v="3"/>
    <n v="291"/>
    <n v="291"/>
    <x v="0"/>
    <n v="698400"/>
    <n v="407.4"/>
    <n v="2400"/>
  </r>
  <r>
    <n v="16029"/>
    <x v="1"/>
    <x v="8"/>
    <n v="5"/>
    <n v="13"/>
    <s v="Neiva"/>
    <x v="0"/>
    <n v="167"/>
    <n v="167"/>
    <x v="1"/>
    <n v="1169000"/>
    <n v="668"/>
    <n v="7000"/>
  </r>
  <r>
    <n v="16030"/>
    <x v="1"/>
    <x v="9"/>
    <n v="3"/>
    <n v="20"/>
    <s v="Cartagena"/>
    <x v="5"/>
    <n v="238"/>
    <n v="238"/>
    <x v="2"/>
    <n v="1785000"/>
    <n v="595"/>
    <n v="7500"/>
  </r>
  <r>
    <n v="16031"/>
    <x v="1"/>
    <x v="7"/>
    <n v="2"/>
    <n v="8"/>
    <s v="Bogotá"/>
    <x v="2"/>
    <n v="277"/>
    <n v="277"/>
    <x v="0"/>
    <n v="664800"/>
    <n v="387.8"/>
    <n v="2400"/>
  </r>
  <r>
    <n v="16032"/>
    <x v="1"/>
    <x v="1"/>
    <n v="10"/>
    <n v="10"/>
    <s v="Bucaramanga"/>
    <x v="5"/>
    <n v="67"/>
    <n v="67"/>
    <x v="3"/>
    <n v="368500"/>
    <n v="234.5"/>
    <n v="5500"/>
  </r>
  <r>
    <n v="16033"/>
    <x v="1"/>
    <x v="6"/>
    <n v="1"/>
    <n v="21"/>
    <s v="Bogotá"/>
    <x v="3"/>
    <n v="297"/>
    <n v="297"/>
    <x v="3"/>
    <n v="1277100"/>
    <n v="683.1"/>
    <n v="4300"/>
  </r>
  <r>
    <n v="16034"/>
    <x v="1"/>
    <x v="7"/>
    <n v="2"/>
    <n v="2"/>
    <s v="Neiva"/>
    <x v="0"/>
    <n v="180"/>
    <n v="180"/>
    <x v="1"/>
    <n v="1260000"/>
    <n v="720"/>
    <n v="7000"/>
  </r>
  <r>
    <n v="16035"/>
    <x v="1"/>
    <x v="2"/>
    <n v="4"/>
    <n v="11"/>
    <s v="Cúcuta"/>
    <x v="4"/>
    <n v="257"/>
    <n v="257"/>
    <x v="2"/>
    <n v="1927500"/>
    <n v="642.5"/>
    <n v="7500"/>
  </r>
  <r>
    <n v="16036"/>
    <x v="1"/>
    <x v="1"/>
    <n v="10"/>
    <n v="13"/>
    <s v="Bogotá"/>
    <x v="5"/>
    <n v="98"/>
    <n v="98"/>
    <x v="1"/>
    <n v="686000"/>
    <n v="392"/>
    <n v="7000"/>
  </r>
  <r>
    <n v="16037"/>
    <x v="1"/>
    <x v="8"/>
    <n v="5"/>
    <n v="8"/>
    <s v="Barranquilla"/>
    <x v="3"/>
    <n v="87"/>
    <n v="87"/>
    <x v="1"/>
    <n v="609000"/>
    <n v="348"/>
    <n v="7000"/>
  </r>
  <r>
    <n v="16038"/>
    <x v="1"/>
    <x v="11"/>
    <n v="7"/>
    <n v="13"/>
    <s v="Sincelejo"/>
    <x v="0"/>
    <n v="244"/>
    <n v="244"/>
    <x v="0"/>
    <n v="585600"/>
    <n v="341.6"/>
    <n v="2400"/>
  </r>
  <r>
    <n v="16039"/>
    <x v="1"/>
    <x v="10"/>
    <n v="6"/>
    <n v="25"/>
    <s v="Manizales"/>
    <x v="3"/>
    <n v="54"/>
    <n v="54"/>
    <x v="0"/>
    <n v="162000"/>
    <n v="108"/>
    <n v="3000"/>
  </r>
  <r>
    <n v="16040"/>
    <x v="1"/>
    <x v="6"/>
    <n v="1"/>
    <n v="11"/>
    <s v="Armenia"/>
    <x v="1"/>
    <n v="153"/>
    <n v="153"/>
    <x v="1"/>
    <n v="1071000"/>
    <n v="612"/>
    <n v="7000"/>
  </r>
  <r>
    <n v="16041"/>
    <x v="1"/>
    <x v="7"/>
    <n v="2"/>
    <n v="26"/>
    <s v="Cartagena"/>
    <x v="3"/>
    <n v="69"/>
    <n v="69"/>
    <x v="2"/>
    <n v="607200"/>
    <n v="262.2"/>
    <n v="8800"/>
  </r>
  <r>
    <n v="16042"/>
    <x v="1"/>
    <x v="9"/>
    <n v="3"/>
    <n v="3"/>
    <s v="Sincelejo"/>
    <x v="5"/>
    <n v="254"/>
    <n v="254"/>
    <x v="2"/>
    <n v="1905000"/>
    <n v="635"/>
    <n v="7500"/>
  </r>
  <r>
    <n v="16043"/>
    <x v="1"/>
    <x v="1"/>
    <n v="10"/>
    <n v="9"/>
    <s v="Cúcuta"/>
    <x v="4"/>
    <n v="108"/>
    <n v="108"/>
    <x v="1"/>
    <n v="756000"/>
    <n v="432"/>
    <n v="7000"/>
  </r>
  <r>
    <n v="16044"/>
    <x v="1"/>
    <x v="5"/>
    <n v="9"/>
    <n v="9"/>
    <s v="Pasto"/>
    <x v="5"/>
    <n v="104"/>
    <n v="104"/>
    <x v="1"/>
    <n v="728000"/>
    <n v="416"/>
    <n v="7000"/>
  </r>
  <r>
    <n v="16045"/>
    <x v="1"/>
    <x v="8"/>
    <n v="5"/>
    <n v="20"/>
    <s v="Montería"/>
    <x v="2"/>
    <n v="204"/>
    <n v="204"/>
    <x v="2"/>
    <n v="1530000"/>
    <n v="510"/>
    <n v="7500"/>
  </r>
  <r>
    <n v="16046"/>
    <x v="1"/>
    <x v="9"/>
    <n v="3"/>
    <n v="16"/>
    <s v="Popayán"/>
    <x v="0"/>
    <n v="98"/>
    <n v="98"/>
    <x v="3"/>
    <n v="539000"/>
    <n v="343"/>
    <n v="5500"/>
  </r>
  <r>
    <n v="16047"/>
    <x v="1"/>
    <x v="4"/>
    <n v="12"/>
    <n v="17"/>
    <s v="Cúcuta"/>
    <x v="3"/>
    <n v="84"/>
    <n v="84"/>
    <x v="0"/>
    <n v="252000"/>
    <n v="168"/>
    <n v="3000"/>
  </r>
  <r>
    <n v="16048"/>
    <x v="1"/>
    <x v="8"/>
    <n v="5"/>
    <n v="18"/>
    <s v="Montería"/>
    <x v="4"/>
    <n v="245"/>
    <n v="245"/>
    <x v="2"/>
    <n v="1837500"/>
    <n v="612.5"/>
    <n v="7500"/>
  </r>
  <r>
    <n v="16049"/>
    <x v="1"/>
    <x v="4"/>
    <n v="12"/>
    <n v="2"/>
    <s v="Armenia"/>
    <x v="3"/>
    <n v="114"/>
    <n v="114"/>
    <x v="1"/>
    <n v="798000"/>
    <n v="456"/>
    <n v="7000"/>
  </r>
  <r>
    <n v="16050"/>
    <x v="1"/>
    <x v="6"/>
    <n v="1"/>
    <n v="14"/>
    <s v="Bogotá"/>
    <x v="2"/>
    <n v="256"/>
    <n v="256"/>
    <x v="3"/>
    <n v="1100800"/>
    <n v="588.79999999999995"/>
    <n v="4300"/>
  </r>
  <r>
    <n v="16051"/>
    <x v="1"/>
    <x v="5"/>
    <n v="9"/>
    <n v="3"/>
    <s v="Manizales"/>
    <x v="3"/>
    <n v="98"/>
    <n v="98"/>
    <x v="3"/>
    <n v="539000"/>
    <n v="343"/>
    <n v="5500"/>
  </r>
  <r>
    <n v="16052"/>
    <x v="1"/>
    <x v="5"/>
    <n v="9"/>
    <n v="20"/>
    <s v="Pasto"/>
    <x v="0"/>
    <n v="85"/>
    <n v="85"/>
    <x v="1"/>
    <n v="595000"/>
    <n v="340"/>
    <n v="7000"/>
  </r>
  <r>
    <n v="16053"/>
    <x v="1"/>
    <x v="4"/>
    <n v="12"/>
    <n v="14"/>
    <s v="Medellín"/>
    <x v="2"/>
    <n v="111"/>
    <n v="111"/>
    <x v="1"/>
    <n v="777000"/>
    <n v="444"/>
    <n v="7000"/>
  </r>
  <r>
    <n v="16054"/>
    <x v="1"/>
    <x v="2"/>
    <n v="4"/>
    <n v="8"/>
    <s v="Palmira"/>
    <x v="2"/>
    <n v="53"/>
    <n v="53"/>
    <x v="3"/>
    <n v="291500"/>
    <n v="185.5"/>
    <n v="5500"/>
  </r>
  <r>
    <n v="16055"/>
    <x v="1"/>
    <x v="8"/>
    <n v="5"/>
    <n v="3"/>
    <s v="Palmira"/>
    <x v="1"/>
    <n v="118"/>
    <n v="118"/>
    <x v="0"/>
    <n v="354000"/>
    <n v="236"/>
    <n v="3000"/>
  </r>
  <r>
    <n v="16056"/>
    <x v="1"/>
    <x v="1"/>
    <n v="10"/>
    <n v="29"/>
    <s v="Popayán"/>
    <x v="4"/>
    <n v="57"/>
    <n v="57"/>
    <x v="3"/>
    <n v="313500"/>
    <n v="199.5"/>
    <n v="5500"/>
  </r>
  <r>
    <n v="16057"/>
    <x v="1"/>
    <x v="6"/>
    <n v="1"/>
    <n v="10"/>
    <s v="Neiva"/>
    <x v="5"/>
    <n v="54"/>
    <n v="54"/>
    <x v="2"/>
    <n v="475200"/>
    <n v="205.2"/>
    <n v="8800"/>
  </r>
  <r>
    <n v="16058"/>
    <x v="1"/>
    <x v="2"/>
    <n v="4"/>
    <n v="17"/>
    <s v="Villavicencio"/>
    <x v="5"/>
    <n v="81"/>
    <n v="81"/>
    <x v="0"/>
    <n v="243000"/>
    <n v="162"/>
    <n v="3000"/>
  </r>
  <r>
    <n v="16059"/>
    <x v="1"/>
    <x v="6"/>
    <n v="1"/>
    <n v="21"/>
    <s v="Popayán"/>
    <x v="3"/>
    <n v="105"/>
    <n v="105"/>
    <x v="1"/>
    <n v="735000"/>
    <n v="420"/>
    <n v="7000"/>
  </r>
  <r>
    <n v="16060"/>
    <x v="1"/>
    <x v="4"/>
    <n v="12"/>
    <n v="21"/>
    <s v="Popayán"/>
    <x v="0"/>
    <n v="119"/>
    <n v="119"/>
    <x v="0"/>
    <n v="357000"/>
    <n v="238"/>
    <n v="3000"/>
  </r>
  <r>
    <n v="16061"/>
    <x v="1"/>
    <x v="4"/>
    <n v="12"/>
    <n v="9"/>
    <s v="Cartagena"/>
    <x v="2"/>
    <n v="238"/>
    <n v="238"/>
    <x v="2"/>
    <n v="1785000"/>
    <n v="595"/>
    <n v="7500"/>
  </r>
  <r>
    <n v="16062"/>
    <x v="1"/>
    <x v="10"/>
    <n v="6"/>
    <n v="10"/>
    <s v="Medellín"/>
    <x v="3"/>
    <n v="77"/>
    <n v="77"/>
    <x v="1"/>
    <n v="539000"/>
    <n v="308"/>
    <n v="7000"/>
  </r>
  <r>
    <n v="16063"/>
    <x v="1"/>
    <x v="6"/>
    <n v="1"/>
    <n v="13"/>
    <s v="Montería"/>
    <x v="2"/>
    <n v="284"/>
    <n v="284"/>
    <x v="0"/>
    <n v="681600"/>
    <n v="397.6"/>
    <n v="2400"/>
  </r>
  <r>
    <n v="16064"/>
    <x v="1"/>
    <x v="4"/>
    <n v="12"/>
    <n v="23"/>
    <s v="Sincelejo"/>
    <x v="5"/>
    <n v="82"/>
    <n v="82"/>
    <x v="0"/>
    <n v="246000"/>
    <n v="164"/>
    <n v="3000"/>
  </r>
  <r>
    <n v="16065"/>
    <x v="1"/>
    <x v="10"/>
    <n v="6"/>
    <n v="17"/>
    <s v="Bogotá"/>
    <x v="4"/>
    <n v="225"/>
    <n v="225"/>
    <x v="2"/>
    <n v="1687500"/>
    <n v="562.5"/>
    <n v="7500"/>
  </r>
  <r>
    <n v="16066"/>
    <x v="1"/>
    <x v="11"/>
    <n v="7"/>
    <n v="18"/>
    <s v="Palmira"/>
    <x v="4"/>
    <n v="97"/>
    <n v="97"/>
    <x v="2"/>
    <n v="853600"/>
    <n v="368.6"/>
    <n v="8800"/>
  </r>
  <r>
    <n v="16067"/>
    <x v="1"/>
    <x v="6"/>
    <n v="1"/>
    <n v="11"/>
    <s v="Palmira"/>
    <x v="1"/>
    <n v="266"/>
    <n v="266"/>
    <x v="0"/>
    <n v="638400"/>
    <n v="372.4"/>
    <n v="2400"/>
  </r>
  <r>
    <n v="16068"/>
    <x v="1"/>
    <x v="1"/>
    <n v="10"/>
    <n v="7"/>
    <s v="Neiva"/>
    <x v="1"/>
    <n v="120"/>
    <n v="120"/>
    <x v="3"/>
    <n v="660000"/>
    <n v="420"/>
    <n v="5500"/>
  </r>
  <r>
    <n v="16069"/>
    <x v="1"/>
    <x v="3"/>
    <n v="8"/>
    <n v="6"/>
    <s v="Barranquilla"/>
    <x v="1"/>
    <n v="64"/>
    <n v="64"/>
    <x v="1"/>
    <n v="448000"/>
    <n v="256"/>
    <n v="7000"/>
  </r>
  <r>
    <n v="16070"/>
    <x v="1"/>
    <x v="4"/>
    <n v="12"/>
    <n v="6"/>
    <s v="Cúcuta"/>
    <x v="1"/>
    <n v="50"/>
    <n v="50"/>
    <x v="0"/>
    <n v="150000"/>
    <n v="100"/>
    <n v="3000"/>
  </r>
  <r>
    <n v="16071"/>
    <x v="1"/>
    <x v="6"/>
    <n v="1"/>
    <n v="11"/>
    <s v="Pasto"/>
    <x v="5"/>
    <n v="254"/>
    <n v="254"/>
    <x v="3"/>
    <n v="1092200"/>
    <n v="584.20000000000005"/>
    <n v="4300"/>
  </r>
  <r>
    <n v="16072"/>
    <x v="1"/>
    <x v="0"/>
    <n v="11"/>
    <n v="19"/>
    <s v="Pasto"/>
    <x v="5"/>
    <n v="69"/>
    <n v="69"/>
    <x v="0"/>
    <n v="207000"/>
    <n v="138"/>
    <n v="3000"/>
  </r>
  <r>
    <n v="16073"/>
    <x v="1"/>
    <x v="4"/>
    <n v="12"/>
    <n v="20"/>
    <s v="Armenia"/>
    <x v="0"/>
    <n v="61"/>
    <n v="61"/>
    <x v="3"/>
    <n v="335500"/>
    <n v="213.5"/>
    <n v="5500"/>
  </r>
  <r>
    <n v="16074"/>
    <x v="1"/>
    <x v="2"/>
    <n v="4"/>
    <n v="2"/>
    <s v="Ibagué"/>
    <x v="3"/>
    <n v="120"/>
    <n v="120"/>
    <x v="0"/>
    <n v="360000"/>
    <n v="240"/>
    <n v="3000"/>
  </r>
  <r>
    <n v="16075"/>
    <x v="1"/>
    <x v="5"/>
    <n v="9"/>
    <n v="9"/>
    <s v="Bogotá"/>
    <x v="3"/>
    <n v="111"/>
    <n v="111"/>
    <x v="0"/>
    <n v="333000"/>
    <n v="222"/>
    <n v="3000"/>
  </r>
  <r>
    <n v="16076"/>
    <x v="1"/>
    <x v="0"/>
    <n v="11"/>
    <n v="16"/>
    <s v="Pereira"/>
    <x v="4"/>
    <n v="242"/>
    <n v="242"/>
    <x v="2"/>
    <n v="1815000"/>
    <n v="605"/>
    <n v="7500"/>
  </r>
  <r>
    <n v="16077"/>
    <x v="1"/>
    <x v="5"/>
    <n v="9"/>
    <n v="26"/>
    <s v="Medellín"/>
    <x v="5"/>
    <n v="130"/>
    <n v="130"/>
    <x v="1"/>
    <n v="910000"/>
    <n v="520"/>
    <n v="7000"/>
  </r>
  <r>
    <n v="16078"/>
    <x v="1"/>
    <x v="2"/>
    <n v="4"/>
    <n v="17"/>
    <s v="Popayán"/>
    <x v="2"/>
    <n v="218"/>
    <n v="218"/>
    <x v="2"/>
    <n v="1635000"/>
    <n v="545"/>
    <n v="7500"/>
  </r>
  <r>
    <n v="16079"/>
    <x v="1"/>
    <x v="6"/>
    <n v="1"/>
    <n v="20"/>
    <s v="Santa Marta"/>
    <x v="3"/>
    <n v="224"/>
    <n v="224"/>
    <x v="3"/>
    <n v="963200"/>
    <n v="515.20000000000005"/>
    <n v="4300"/>
  </r>
  <r>
    <n v="16080"/>
    <x v="1"/>
    <x v="10"/>
    <n v="6"/>
    <n v="20"/>
    <s v="Pereira"/>
    <x v="5"/>
    <n v="80"/>
    <n v="80"/>
    <x v="0"/>
    <n v="240000"/>
    <n v="160"/>
    <n v="3000"/>
  </r>
  <r>
    <n v="16081"/>
    <x v="1"/>
    <x v="10"/>
    <n v="6"/>
    <n v="10"/>
    <s v="Pasto"/>
    <x v="1"/>
    <n v="156"/>
    <n v="156"/>
    <x v="1"/>
    <n v="1092000"/>
    <n v="624"/>
    <n v="7000"/>
  </r>
  <r>
    <n v="16082"/>
    <x v="1"/>
    <x v="5"/>
    <n v="9"/>
    <n v="25"/>
    <s v="Armenia"/>
    <x v="3"/>
    <n v="53"/>
    <n v="53"/>
    <x v="0"/>
    <n v="159000"/>
    <n v="106"/>
    <n v="3000"/>
  </r>
  <r>
    <n v="16083"/>
    <x v="1"/>
    <x v="5"/>
    <n v="9"/>
    <n v="17"/>
    <s v="Montería"/>
    <x v="3"/>
    <n v="268"/>
    <n v="268"/>
    <x v="2"/>
    <n v="2010000"/>
    <n v="670"/>
    <n v="7500"/>
  </r>
  <r>
    <n v="16084"/>
    <x v="1"/>
    <x v="6"/>
    <n v="1"/>
    <n v="20"/>
    <s v="Valledupar"/>
    <x v="5"/>
    <n v="159"/>
    <n v="159"/>
    <x v="1"/>
    <n v="1113000"/>
    <n v="636"/>
    <n v="7000"/>
  </r>
  <r>
    <n v="16085"/>
    <x v="1"/>
    <x v="9"/>
    <n v="3"/>
    <n v="3"/>
    <s v="Neiva"/>
    <x v="4"/>
    <n v="75"/>
    <n v="75"/>
    <x v="1"/>
    <n v="525000"/>
    <n v="300"/>
    <n v="7000"/>
  </r>
  <r>
    <n v="16086"/>
    <x v="1"/>
    <x v="1"/>
    <n v="10"/>
    <n v="10"/>
    <s v="Cartagena"/>
    <x v="5"/>
    <n v="110"/>
    <n v="110"/>
    <x v="0"/>
    <n v="330000"/>
    <n v="220"/>
    <n v="3000"/>
  </r>
  <r>
    <n v="16087"/>
    <x v="1"/>
    <x v="11"/>
    <n v="7"/>
    <n v="10"/>
    <s v="Pereira"/>
    <x v="5"/>
    <n v="96"/>
    <n v="96"/>
    <x v="2"/>
    <n v="844800"/>
    <n v="364.8"/>
    <n v="8800"/>
  </r>
  <r>
    <n v="16088"/>
    <x v="1"/>
    <x v="4"/>
    <n v="12"/>
    <n v="5"/>
    <s v="Cúcuta"/>
    <x v="2"/>
    <n v="67"/>
    <n v="67"/>
    <x v="3"/>
    <n v="368500"/>
    <n v="234.5"/>
    <n v="5500"/>
  </r>
  <r>
    <n v="16089"/>
    <x v="1"/>
    <x v="8"/>
    <n v="5"/>
    <n v="30"/>
    <s v="Cali"/>
    <x v="1"/>
    <n v="275"/>
    <n v="275"/>
    <x v="2"/>
    <n v="2062500"/>
    <n v="687.5"/>
    <n v="7500"/>
  </r>
  <r>
    <n v="16090"/>
    <x v="1"/>
    <x v="2"/>
    <n v="4"/>
    <n v="5"/>
    <s v="Manizales"/>
    <x v="4"/>
    <n v="276"/>
    <n v="276"/>
    <x v="2"/>
    <n v="2070000"/>
    <n v="690"/>
    <n v="7500"/>
  </r>
  <r>
    <n v="16091"/>
    <x v="1"/>
    <x v="8"/>
    <n v="5"/>
    <n v="27"/>
    <s v="Medellín"/>
    <x v="3"/>
    <n v="91"/>
    <n v="91"/>
    <x v="3"/>
    <n v="500500"/>
    <n v="318.5"/>
    <n v="5500"/>
  </r>
  <r>
    <n v="16092"/>
    <x v="1"/>
    <x v="8"/>
    <n v="5"/>
    <n v="3"/>
    <s v="Cali"/>
    <x v="5"/>
    <n v="66"/>
    <n v="66"/>
    <x v="3"/>
    <n v="363000"/>
    <n v="231"/>
    <n v="5500"/>
  </r>
  <r>
    <n v="16093"/>
    <x v="1"/>
    <x v="10"/>
    <n v="6"/>
    <n v="17"/>
    <s v="Pereira"/>
    <x v="0"/>
    <n v="99"/>
    <n v="99"/>
    <x v="0"/>
    <n v="297000"/>
    <n v="198"/>
    <n v="3000"/>
  </r>
  <r>
    <n v="16094"/>
    <x v="1"/>
    <x v="6"/>
    <n v="1"/>
    <n v="29"/>
    <s v="Bucaramanga"/>
    <x v="1"/>
    <n v="92"/>
    <n v="92"/>
    <x v="2"/>
    <n v="809600"/>
    <n v="349.6"/>
    <n v="8800"/>
  </r>
  <r>
    <n v="16095"/>
    <x v="1"/>
    <x v="11"/>
    <n v="7"/>
    <n v="23"/>
    <s v="Cali"/>
    <x v="1"/>
    <n v="226"/>
    <n v="226"/>
    <x v="0"/>
    <n v="542400"/>
    <n v="316.39999999999998"/>
    <n v="2400"/>
  </r>
  <r>
    <n v="16096"/>
    <x v="1"/>
    <x v="11"/>
    <n v="7"/>
    <n v="8"/>
    <s v="Pereira"/>
    <x v="5"/>
    <n v="219"/>
    <n v="219"/>
    <x v="0"/>
    <n v="525600"/>
    <n v="306.60000000000002"/>
    <n v="2400"/>
  </r>
  <r>
    <n v="16097"/>
    <x v="1"/>
    <x v="4"/>
    <n v="12"/>
    <n v="19"/>
    <s v="Montería"/>
    <x v="5"/>
    <n v="119"/>
    <n v="119"/>
    <x v="0"/>
    <n v="357000"/>
    <n v="238"/>
    <n v="3000"/>
  </r>
  <r>
    <n v="16098"/>
    <x v="1"/>
    <x v="1"/>
    <n v="10"/>
    <n v="14"/>
    <s v="Santa Marta"/>
    <x v="4"/>
    <n v="90"/>
    <n v="90"/>
    <x v="1"/>
    <n v="630000"/>
    <n v="360"/>
    <n v="7000"/>
  </r>
  <r>
    <n v="16099"/>
    <x v="1"/>
    <x v="9"/>
    <n v="3"/>
    <n v="15"/>
    <s v="Bogotá"/>
    <x v="0"/>
    <n v="103"/>
    <n v="103"/>
    <x v="3"/>
    <n v="566500"/>
    <n v="360.5"/>
    <n v="5500"/>
  </r>
  <r>
    <n v="16100"/>
    <x v="1"/>
    <x v="3"/>
    <n v="8"/>
    <n v="8"/>
    <s v="Cali"/>
    <x v="3"/>
    <n v="68"/>
    <n v="68"/>
    <x v="2"/>
    <n v="598400"/>
    <n v="258.39999999999998"/>
    <n v="8800"/>
  </r>
  <r>
    <n v="16101"/>
    <x v="1"/>
    <x v="1"/>
    <n v="10"/>
    <n v="18"/>
    <s v="Villavicencio"/>
    <x v="2"/>
    <n v="212"/>
    <n v="212"/>
    <x v="2"/>
    <n v="1590000"/>
    <n v="530"/>
    <n v="7500"/>
  </r>
  <r>
    <n v="16102"/>
    <x v="1"/>
    <x v="4"/>
    <n v="12"/>
    <n v="1"/>
    <s v="Sincelejo"/>
    <x v="2"/>
    <n v="69"/>
    <n v="69"/>
    <x v="3"/>
    <n v="379500"/>
    <n v="241.5"/>
    <n v="5500"/>
  </r>
  <r>
    <n v="16103"/>
    <x v="1"/>
    <x v="9"/>
    <n v="3"/>
    <n v="1"/>
    <s v="Cúcuta"/>
    <x v="3"/>
    <n v="61"/>
    <n v="61"/>
    <x v="3"/>
    <n v="335500"/>
    <n v="213.5"/>
    <n v="5500"/>
  </r>
  <r>
    <n v="16104"/>
    <x v="1"/>
    <x v="6"/>
    <n v="1"/>
    <n v="9"/>
    <s v="Bucaramanga"/>
    <x v="4"/>
    <n v="169"/>
    <n v="169"/>
    <x v="1"/>
    <n v="1183000"/>
    <n v="676"/>
    <n v="7000"/>
  </r>
  <r>
    <n v="16105"/>
    <x v="1"/>
    <x v="6"/>
    <n v="1"/>
    <n v="4"/>
    <s v="Cali"/>
    <x v="4"/>
    <n v="247"/>
    <n v="247"/>
    <x v="3"/>
    <n v="1062100"/>
    <n v="568.1"/>
    <n v="4300"/>
  </r>
  <r>
    <n v="16106"/>
    <x v="1"/>
    <x v="9"/>
    <n v="3"/>
    <n v="12"/>
    <s v="Cali"/>
    <x v="5"/>
    <n v="111"/>
    <n v="111"/>
    <x v="0"/>
    <n v="333000"/>
    <n v="222"/>
    <n v="3000"/>
  </r>
  <r>
    <n v="16107"/>
    <x v="1"/>
    <x v="11"/>
    <n v="7"/>
    <n v="20"/>
    <s v="Bogotá"/>
    <x v="0"/>
    <n v="201"/>
    <n v="201"/>
    <x v="0"/>
    <n v="482400"/>
    <n v="281.39999999999998"/>
    <n v="2400"/>
  </r>
  <r>
    <n v="16108"/>
    <x v="1"/>
    <x v="6"/>
    <n v="1"/>
    <n v="20"/>
    <s v="Cartagena"/>
    <x v="3"/>
    <n v="101"/>
    <n v="101"/>
    <x v="2"/>
    <n v="888800"/>
    <n v="383.8"/>
    <n v="8800"/>
  </r>
  <r>
    <n v="16109"/>
    <x v="1"/>
    <x v="4"/>
    <n v="12"/>
    <n v="22"/>
    <s v="Bucaramanga"/>
    <x v="5"/>
    <n v="89"/>
    <n v="89"/>
    <x v="1"/>
    <n v="623000"/>
    <n v="356"/>
    <n v="7000"/>
  </r>
  <r>
    <n v="16110"/>
    <x v="1"/>
    <x v="6"/>
    <n v="1"/>
    <n v="6"/>
    <s v="Medellín"/>
    <x v="1"/>
    <n v="71"/>
    <n v="71"/>
    <x v="1"/>
    <n v="497000"/>
    <n v="284"/>
    <n v="7000"/>
  </r>
  <r>
    <n v="16111"/>
    <x v="1"/>
    <x v="8"/>
    <n v="5"/>
    <n v="2"/>
    <s v="Valledupar"/>
    <x v="3"/>
    <n v="146"/>
    <n v="146"/>
    <x v="1"/>
    <n v="1022000"/>
    <n v="584"/>
    <n v="7000"/>
  </r>
  <r>
    <n v="16112"/>
    <x v="1"/>
    <x v="9"/>
    <n v="3"/>
    <n v="30"/>
    <s v="Cali"/>
    <x v="2"/>
    <n v="103"/>
    <n v="103"/>
    <x v="3"/>
    <n v="566500"/>
    <n v="360.5"/>
    <n v="5500"/>
  </r>
  <r>
    <n v="16113"/>
    <x v="1"/>
    <x v="3"/>
    <n v="8"/>
    <n v="19"/>
    <s v="Barranquilla"/>
    <x v="0"/>
    <n v="129"/>
    <n v="129"/>
    <x v="1"/>
    <n v="903000"/>
    <n v="516"/>
    <n v="7000"/>
  </r>
  <r>
    <n v="16114"/>
    <x v="1"/>
    <x v="4"/>
    <n v="12"/>
    <n v="27"/>
    <s v="Medellín"/>
    <x v="5"/>
    <n v="283"/>
    <n v="283"/>
    <x v="2"/>
    <n v="2122500"/>
    <n v="707.5"/>
    <n v="7500"/>
  </r>
  <r>
    <n v="16115"/>
    <x v="1"/>
    <x v="7"/>
    <n v="2"/>
    <n v="26"/>
    <s v="Ibagué"/>
    <x v="0"/>
    <n v="81"/>
    <n v="81"/>
    <x v="1"/>
    <n v="567000"/>
    <n v="324"/>
    <n v="7000"/>
  </r>
  <r>
    <n v="16116"/>
    <x v="1"/>
    <x v="8"/>
    <n v="5"/>
    <n v="19"/>
    <s v="Medellín"/>
    <x v="1"/>
    <n v="148"/>
    <n v="148"/>
    <x v="1"/>
    <n v="1036000"/>
    <n v="592"/>
    <n v="7000"/>
  </r>
  <r>
    <n v="16117"/>
    <x v="1"/>
    <x v="4"/>
    <n v="12"/>
    <n v="1"/>
    <s v="Montería"/>
    <x v="2"/>
    <n v="74"/>
    <n v="74"/>
    <x v="3"/>
    <n v="407000"/>
    <n v="259"/>
    <n v="5500"/>
  </r>
  <r>
    <n v="16118"/>
    <x v="1"/>
    <x v="6"/>
    <n v="1"/>
    <n v="25"/>
    <s v="Palmira"/>
    <x v="4"/>
    <n v="100"/>
    <n v="100"/>
    <x v="2"/>
    <n v="880000"/>
    <n v="380"/>
    <n v="8800"/>
  </r>
  <r>
    <n v="16119"/>
    <x v="1"/>
    <x v="9"/>
    <n v="3"/>
    <n v="11"/>
    <s v="Montería"/>
    <x v="0"/>
    <n v="76"/>
    <n v="76"/>
    <x v="1"/>
    <n v="532000"/>
    <n v="304"/>
    <n v="7000"/>
  </r>
  <r>
    <n v="16120"/>
    <x v="1"/>
    <x v="0"/>
    <n v="11"/>
    <n v="9"/>
    <s v="Cali"/>
    <x v="5"/>
    <n v="55"/>
    <n v="55"/>
    <x v="0"/>
    <n v="165000"/>
    <n v="110"/>
    <n v="3000"/>
  </r>
  <r>
    <n v="16121"/>
    <x v="1"/>
    <x v="9"/>
    <n v="3"/>
    <n v="28"/>
    <s v="Valledupar"/>
    <x v="2"/>
    <n v="50"/>
    <n v="50"/>
    <x v="3"/>
    <n v="275000"/>
    <n v="175"/>
    <n v="5500"/>
  </r>
  <r>
    <n v="16122"/>
    <x v="1"/>
    <x v="0"/>
    <n v="11"/>
    <n v="29"/>
    <s v="Palmira"/>
    <x v="1"/>
    <n v="84"/>
    <n v="84"/>
    <x v="3"/>
    <n v="462000"/>
    <n v="294"/>
    <n v="5500"/>
  </r>
  <r>
    <n v="16123"/>
    <x v="1"/>
    <x v="11"/>
    <n v="7"/>
    <n v="30"/>
    <s v="Valledupar"/>
    <x v="2"/>
    <n v="201"/>
    <n v="201"/>
    <x v="3"/>
    <n v="864300"/>
    <n v="462.3"/>
    <n v="4300"/>
  </r>
  <r>
    <n v="16124"/>
    <x v="1"/>
    <x v="1"/>
    <n v="10"/>
    <n v="3"/>
    <s v="Cúcuta"/>
    <x v="5"/>
    <n v="244"/>
    <n v="244"/>
    <x v="2"/>
    <n v="1830000"/>
    <n v="610"/>
    <n v="7500"/>
  </r>
  <r>
    <n v="16125"/>
    <x v="1"/>
    <x v="5"/>
    <n v="9"/>
    <n v="15"/>
    <s v="Valledupar"/>
    <x v="3"/>
    <n v="274"/>
    <n v="274"/>
    <x v="2"/>
    <n v="2055000"/>
    <n v="685"/>
    <n v="7500"/>
  </r>
  <r>
    <n v="16126"/>
    <x v="1"/>
    <x v="2"/>
    <n v="4"/>
    <n v="9"/>
    <s v="Pereira"/>
    <x v="3"/>
    <n v="161"/>
    <n v="161"/>
    <x v="1"/>
    <n v="1127000"/>
    <n v="644"/>
    <n v="7000"/>
  </r>
  <r>
    <n v="16127"/>
    <x v="1"/>
    <x v="0"/>
    <n v="11"/>
    <n v="24"/>
    <s v="Medellín"/>
    <x v="5"/>
    <n v="88"/>
    <n v="88"/>
    <x v="0"/>
    <n v="264000"/>
    <n v="176"/>
    <n v="3000"/>
  </r>
  <r>
    <n v="16128"/>
    <x v="1"/>
    <x v="11"/>
    <n v="7"/>
    <n v="13"/>
    <s v="Pasto"/>
    <x v="1"/>
    <n v="210"/>
    <n v="210"/>
    <x v="3"/>
    <n v="903000"/>
    <n v="483"/>
    <n v="4300"/>
  </r>
  <r>
    <n v="16129"/>
    <x v="1"/>
    <x v="9"/>
    <n v="3"/>
    <n v="7"/>
    <s v="Sincelejo"/>
    <x v="0"/>
    <n v="157"/>
    <n v="157"/>
    <x v="1"/>
    <n v="1099000"/>
    <n v="628"/>
    <n v="7000"/>
  </r>
  <r>
    <n v="16130"/>
    <x v="1"/>
    <x v="10"/>
    <n v="6"/>
    <n v="24"/>
    <s v="Medellín"/>
    <x v="3"/>
    <n v="158"/>
    <n v="158"/>
    <x v="1"/>
    <n v="1106000"/>
    <n v="632"/>
    <n v="7000"/>
  </r>
  <r>
    <n v="16131"/>
    <x v="1"/>
    <x v="5"/>
    <n v="9"/>
    <n v="8"/>
    <s v="Manizales"/>
    <x v="1"/>
    <n v="81"/>
    <n v="81"/>
    <x v="1"/>
    <n v="567000"/>
    <n v="324"/>
    <n v="7000"/>
  </r>
  <r>
    <n v="16132"/>
    <x v="1"/>
    <x v="11"/>
    <n v="7"/>
    <n v="21"/>
    <s v="Santa Marta"/>
    <x v="1"/>
    <n v="201"/>
    <n v="201"/>
    <x v="0"/>
    <n v="482400"/>
    <n v="281.39999999999998"/>
    <n v="2400"/>
  </r>
  <r>
    <n v="16133"/>
    <x v="1"/>
    <x v="4"/>
    <n v="12"/>
    <n v="30"/>
    <s v="Pasto"/>
    <x v="4"/>
    <n v="93"/>
    <n v="93"/>
    <x v="0"/>
    <n v="279000"/>
    <n v="186"/>
    <n v="3000"/>
  </r>
  <r>
    <n v="16134"/>
    <x v="1"/>
    <x v="11"/>
    <n v="7"/>
    <n v="19"/>
    <s v="Manizales"/>
    <x v="3"/>
    <n v="249"/>
    <n v="249"/>
    <x v="0"/>
    <n v="597600"/>
    <n v="348.6"/>
    <n v="2400"/>
  </r>
  <r>
    <n v="16135"/>
    <x v="1"/>
    <x v="7"/>
    <n v="2"/>
    <n v="7"/>
    <s v="Pereira"/>
    <x v="2"/>
    <n v="234"/>
    <n v="234"/>
    <x v="0"/>
    <n v="561600"/>
    <n v="327.60000000000002"/>
    <n v="2400"/>
  </r>
  <r>
    <n v="16136"/>
    <x v="1"/>
    <x v="0"/>
    <n v="11"/>
    <n v="15"/>
    <s v="Popayán"/>
    <x v="4"/>
    <n v="224"/>
    <n v="224"/>
    <x v="2"/>
    <n v="1680000"/>
    <n v="560"/>
    <n v="7500"/>
  </r>
  <r>
    <n v="16137"/>
    <x v="1"/>
    <x v="3"/>
    <n v="8"/>
    <n v="2"/>
    <s v="Manizales"/>
    <x v="3"/>
    <n v="227"/>
    <n v="227"/>
    <x v="0"/>
    <n v="544800"/>
    <n v="317.8"/>
    <n v="2400"/>
  </r>
  <r>
    <n v="16138"/>
    <x v="1"/>
    <x v="4"/>
    <n v="12"/>
    <n v="24"/>
    <s v="Pereira"/>
    <x v="2"/>
    <n v="288"/>
    <n v="288"/>
    <x v="2"/>
    <n v="2160000"/>
    <n v="720"/>
    <n v="7500"/>
  </r>
  <r>
    <n v="16139"/>
    <x v="1"/>
    <x v="8"/>
    <n v="5"/>
    <n v="15"/>
    <s v="Cúcuta"/>
    <x v="1"/>
    <n v="71"/>
    <n v="71"/>
    <x v="1"/>
    <n v="497000"/>
    <n v="284"/>
    <n v="7000"/>
  </r>
  <r>
    <n v="16140"/>
    <x v="1"/>
    <x v="9"/>
    <n v="3"/>
    <n v="5"/>
    <s v="Cartagena"/>
    <x v="0"/>
    <n v="106"/>
    <n v="106"/>
    <x v="3"/>
    <n v="583000"/>
    <n v="371"/>
    <n v="5500"/>
  </r>
  <r>
    <n v="16141"/>
    <x v="1"/>
    <x v="2"/>
    <n v="4"/>
    <n v="7"/>
    <s v="Valledupar"/>
    <x v="2"/>
    <n v="94"/>
    <n v="94"/>
    <x v="1"/>
    <n v="658000"/>
    <n v="376"/>
    <n v="7000"/>
  </r>
  <r>
    <n v="16142"/>
    <x v="1"/>
    <x v="6"/>
    <n v="1"/>
    <n v="25"/>
    <s v="Cúcuta"/>
    <x v="0"/>
    <n v="81"/>
    <n v="81"/>
    <x v="2"/>
    <n v="712800"/>
    <n v="307.8"/>
    <n v="8800"/>
  </r>
  <r>
    <n v="16143"/>
    <x v="1"/>
    <x v="7"/>
    <n v="2"/>
    <n v="17"/>
    <s v="Popayán"/>
    <x v="3"/>
    <n v="73"/>
    <n v="73"/>
    <x v="2"/>
    <n v="642400"/>
    <n v="277.39999999999998"/>
    <n v="8800"/>
  </r>
  <r>
    <n v="16144"/>
    <x v="1"/>
    <x v="10"/>
    <n v="6"/>
    <n v="26"/>
    <s v="Barranquilla"/>
    <x v="4"/>
    <n v="246"/>
    <n v="246"/>
    <x v="2"/>
    <n v="1845000"/>
    <n v="615"/>
    <n v="7500"/>
  </r>
  <r>
    <n v="16145"/>
    <x v="1"/>
    <x v="9"/>
    <n v="3"/>
    <n v="27"/>
    <s v="Montería"/>
    <x v="1"/>
    <n v="286"/>
    <n v="286"/>
    <x v="2"/>
    <n v="2145000"/>
    <n v="715"/>
    <n v="7500"/>
  </r>
  <r>
    <n v="16146"/>
    <x v="1"/>
    <x v="5"/>
    <n v="9"/>
    <n v="16"/>
    <s v="Bucaramanga"/>
    <x v="5"/>
    <n v="60"/>
    <n v="60"/>
    <x v="3"/>
    <n v="330000"/>
    <n v="210"/>
    <n v="5500"/>
  </r>
  <r>
    <n v="16147"/>
    <x v="1"/>
    <x v="10"/>
    <n v="6"/>
    <n v="18"/>
    <s v="Cali"/>
    <x v="0"/>
    <n v="60"/>
    <n v="60"/>
    <x v="3"/>
    <n v="330000"/>
    <n v="210"/>
    <n v="5500"/>
  </r>
  <r>
    <n v="16148"/>
    <x v="1"/>
    <x v="2"/>
    <n v="4"/>
    <n v="17"/>
    <s v="Pasto"/>
    <x v="1"/>
    <n v="57"/>
    <n v="57"/>
    <x v="1"/>
    <n v="399000"/>
    <n v="228"/>
    <n v="7000"/>
  </r>
  <r>
    <n v="16149"/>
    <x v="1"/>
    <x v="10"/>
    <n v="6"/>
    <n v="16"/>
    <s v="Cartagena"/>
    <x v="4"/>
    <n v="69"/>
    <n v="69"/>
    <x v="3"/>
    <n v="379500"/>
    <n v="241.5"/>
    <n v="5500"/>
  </r>
  <r>
    <n v="16150"/>
    <x v="1"/>
    <x v="7"/>
    <n v="2"/>
    <n v="15"/>
    <s v="Valledupar"/>
    <x v="1"/>
    <n v="236"/>
    <n v="236"/>
    <x v="0"/>
    <n v="566400"/>
    <n v="330.4"/>
    <n v="2400"/>
  </r>
  <r>
    <n v="16151"/>
    <x v="1"/>
    <x v="6"/>
    <n v="1"/>
    <n v="27"/>
    <s v="Montería"/>
    <x v="5"/>
    <n v="85"/>
    <n v="85"/>
    <x v="2"/>
    <n v="748000"/>
    <n v="323"/>
    <n v="8800"/>
  </r>
  <r>
    <n v="16152"/>
    <x v="1"/>
    <x v="0"/>
    <n v="11"/>
    <n v="21"/>
    <s v="Armenia"/>
    <x v="4"/>
    <n v="248"/>
    <n v="248"/>
    <x v="2"/>
    <n v="1860000"/>
    <n v="620"/>
    <n v="7500"/>
  </r>
  <r>
    <n v="16153"/>
    <x v="1"/>
    <x v="3"/>
    <n v="8"/>
    <n v="1"/>
    <s v="Sincelejo"/>
    <x v="5"/>
    <n v="228"/>
    <n v="228"/>
    <x v="0"/>
    <n v="547200"/>
    <n v="319.2"/>
    <n v="2400"/>
  </r>
  <r>
    <n v="16154"/>
    <x v="1"/>
    <x v="0"/>
    <n v="11"/>
    <n v="9"/>
    <s v="Palmira"/>
    <x v="1"/>
    <n v="72"/>
    <n v="72"/>
    <x v="0"/>
    <n v="216000"/>
    <n v="144"/>
    <n v="3000"/>
  </r>
  <r>
    <n v="16155"/>
    <x v="1"/>
    <x v="4"/>
    <n v="12"/>
    <n v="29"/>
    <s v="Medellín"/>
    <x v="5"/>
    <n v="285"/>
    <n v="285"/>
    <x v="2"/>
    <n v="2137500"/>
    <n v="712.5"/>
    <n v="7500"/>
  </r>
  <r>
    <n v="16156"/>
    <x v="1"/>
    <x v="11"/>
    <n v="7"/>
    <n v="16"/>
    <s v="Manizales"/>
    <x v="1"/>
    <n v="229"/>
    <n v="229"/>
    <x v="3"/>
    <n v="984700"/>
    <n v="526.70000000000005"/>
    <n v="4300"/>
  </r>
  <r>
    <n v="16157"/>
    <x v="1"/>
    <x v="9"/>
    <n v="3"/>
    <n v="19"/>
    <s v="Sincelejo"/>
    <x v="4"/>
    <n v="91"/>
    <n v="91"/>
    <x v="0"/>
    <n v="273000"/>
    <n v="182"/>
    <n v="3000"/>
  </r>
  <r>
    <n v="16158"/>
    <x v="1"/>
    <x v="6"/>
    <n v="1"/>
    <n v="26"/>
    <s v="Villavicencio"/>
    <x v="4"/>
    <n v="280"/>
    <n v="280"/>
    <x v="3"/>
    <n v="1204000"/>
    <n v="644"/>
    <n v="4300"/>
  </r>
  <r>
    <n v="16159"/>
    <x v="1"/>
    <x v="2"/>
    <n v="4"/>
    <n v="3"/>
    <s v="Pasto"/>
    <x v="0"/>
    <n v="85"/>
    <n v="85"/>
    <x v="3"/>
    <n v="467500"/>
    <n v="297.5"/>
    <n v="5500"/>
  </r>
  <r>
    <n v="16160"/>
    <x v="1"/>
    <x v="6"/>
    <n v="1"/>
    <n v="17"/>
    <s v="Cartagena"/>
    <x v="4"/>
    <n v="234"/>
    <n v="234"/>
    <x v="0"/>
    <n v="561600"/>
    <n v="327.60000000000002"/>
    <n v="2400"/>
  </r>
  <r>
    <n v="16161"/>
    <x v="1"/>
    <x v="2"/>
    <n v="4"/>
    <n v="2"/>
    <s v="Neiva"/>
    <x v="0"/>
    <n v="178"/>
    <n v="178"/>
    <x v="1"/>
    <n v="1246000"/>
    <n v="712"/>
    <n v="7000"/>
  </r>
  <r>
    <n v="16162"/>
    <x v="1"/>
    <x v="4"/>
    <n v="12"/>
    <n v="19"/>
    <s v="Cúcuta"/>
    <x v="3"/>
    <n v="226"/>
    <n v="226"/>
    <x v="2"/>
    <n v="1695000"/>
    <n v="565"/>
    <n v="7500"/>
  </r>
  <r>
    <n v="16163"/>
    <x v="1"/>
    <x v="5"/>
    <n v="9"/>
    <n v="1"/>
    <s v="Neiva"/>
    <x v="2"/>
    <n v="157"/>
    <n v="157"/>
    <x v="1"/>
    <n v="1099000"/>
    <n v="628"/>
    <n v="7000"/>
  </r>
  <r>
    <n v="16164"/>
    <x v="1"/>
    <x v="6"/>
    <n v="1"/>
    <n v="25"/>
    <s v="Ibagué"/>
    <x v="2"/>
    <n v="262"/>
    <n v="262"/>
    <x v="0"/>
    <n v="628800"/>
    <n v="366.8"/>
    <n v="2400"/>
  </r>
  <r>
    <n v="16165"/>
    <x v="1"/>
    <x v="5"/>
    <n v="9"/>
    <n v="12"/>
    <s v="Medellín"/>
    <x v="2"/>
    <n v="115"/>
    <n v="115"/>
    <x v="3"/>
    <n v="632500"/>
    <n v="402.5"/>
    <n v="5500"/>
  </r>
  <r>
    <n v="16166"/>
    <x v="1"/>
    <x v="10"/>
    <n v="6"/>
    <n v="2"/>
    <s v="Bucaramanga"/>
    <x v="3"/>
    <n v="125"/>
    <n v="125"/>
    <x v="1"/>
    <n v="875000"/>
    <n v="500"/>
    <n v="7000"/>
  </r>
  <r>
    <n v="16167"/>
    <x v="1"/>
    <x v="0"/>
    <n v="11"/>
    <n v="22"/>
    <s v="Cúcuta"/>
    <x v="1"/>
    <n v="85"/>
    <n v="85"/>
    <x v="3"/>
    <n v="467500"/>
    <n v="297.5"/>
    <n v="5500"/>
  </r>
  <r>
    <n v="16168"/>
    <x v="1"/>
    <x v="5"/>
    <n v="9"/>
    <n v="2"/>
    <s v="Ibagué"/>
    <x v="1"/>
    <n v="64"/>
    <n v="64"/>
    <x v="3"/>
    <n v="352000"/>
    <n v="224"/>
    <n v="5500"/>
  </r>
  <r>
    <n v="16169"/>
    <x v="1"/>
    <x v="2"/>
    <n v="4"/>
    <n v="19"/>
    <s v="Manizales"/>
    <x v="5"/>
    <n v="54"/>
    <n v="54"/>
    <x v="3"/>
    <n v="297000"/>
    <n v="189"/>
    <n v="5500"/>
  </r>
  <r>
    <n v="16170"/>
    <x v="1"/>
    <x v="3"/>
    <n v="8"/>
    <n v="26"/>
    <s v="Barranquilla"/>
    <x v="1"/>
    <n v="70"/>
    <n v="70"/>
    <x v="2"/>
    <n v="616000"/>
    <n v="266"/>
    <n v="8800"/>
  </r>
  <r>
    <n v="16171"/>
    <x v="1"/>
    <x v="6"/>
    <n v="1"/>
    <n v="3"/>
    <s v="Valledupar"/>
    <x v="1"/>
    <n v="216"/>
    <n v="216"/>
    <x v="3"/>
    <n v="928800"/>
    <n v="496.8"/>
    <n v="4300"/>
  </r>
  <r>
    <n v="16172"/>
    <x v="1"/>
    <x v="7"/>
    <n v="2"/>
    <n v="29"/>
    <s v="Pasto"/>
    <x v="1"/>
    <n v="263"/>
    <n v="263"/>
    <x v="3"/>
    <n v="1130900"/>
    <n v="604.9"/>
    <n v="4300"/>
  </r>
  <r>
    <n v="16173"/>
    <x v="1"/>
    <x v="0"/>
    <n v="11"/>
    <n v="22"/>
    <s v="Cúcuta"/>
    <x v="5"/>
    <n v="81"/>
    <n v="81"/>
    <x v="3"/>
    <n v="445500"/>
    <n v="283.5"/>
    <n v="5500"/>
  </r>
  <r>
    <n v="16174"/>
    <x v="1"/>
    <x v="10"/>
    <n v="6"/>
    <n v="23"/>
    <s v="Armenia"/>
    <x v="5"/>
    <n v="76"/>
    <n v="76"/>
    <x v="3"/>
    <n v="418000"/>
    <n v="266"/>
    <n v="5500"/>
  </r>
  <r>
    <n v="16175"/>
    <x v="1"/>
    <x v="1"/>
    <n v="10"/>
    <n v="18"/>
    <s v="Santa Marta"/>
    <x v="1"/>
    <n v="243"/>
    <n v="243"/>
    <x v="2"/>
    <n v="1822500"/>
    <n v="607.5"/>
    <n v="7500"/>
  </r>
  <r>
    <n v="16176"/>
    <x v="1"/>
    <x v="1"/>
    <n v="10"/>
    <n v="30"/>
    <s v="Palmira"/>
    <x v="5"/>
    <n v="84"/>
    <n v="84"/>
    <x v="1"/>
    <n v="588000"/>
    <n v="336"/>
    <n v="7000"/>
  </r>
  <r>
    <n v="16177"/>
    <x v="1"/>
    <x v="8"/>
    <n v="5"/>
    <n v="3"/>
    <s v="Neiva"/>
    <x v="1"/>
    <n v="97"/>
    <n v="97"/>
    <x v="3"/>
    <n v="533500"/>
    <n v="339.5"/>
    <n v="5500"/>
  </r>
  <r>
    <n v="16178"/>
    <x v="1"/>
    <x v="0"/>
    <n v="11"/>
    <n v="3"/>
    <s v="Pasto"/>
    <x v="2"/>
    <n v="73"/>
    <n v="73"/>
    <x v="0"/>
    <n v="219000"/>
    <n v="146"/>
    <n v="3000"/>
  </r>
  <r>
    <n v="16179"/>
    <x v="1"/>
    <x v="3"/>
    <n v="8"/>
    <n v="11"/>
    <s v="Valledupar"/>
    <x v="5"/>
    <n v="247"/>
    <n v="247"/>
    <x v="3"/>
    <n v="1062100"/>
    <n v="568.1"/>
    <n v="4300"/>
  </r>
  <r>
    <n v="16180"/>
    <x v="1"/>
    <x v="11"/>
    <n v="7"/>
    <n v="6"/>
    <s v="Valledupar"/>
    <x v="1"/>
    <n v="154"/>
    <n v="154"/>
    <x v="1"/>
    <n v="1078000"/>
    <n v="616"/>
    <n v="7000"/>
  </r>
  <r>
    <n v="16181"/>
    <x v="1"/>
    <x v="8"/>
    <n v="5"/>
    <n v="8"/>
    <s v="Ibagué"/>
    <x v="4"/>
    <n v="77"/>
    <n v="77"/>
    <x v="1"/>
    <n v="539000"/>
    <n v="308"/>
    <n v="7000"/>
  </r>
  <r>
    <n v="16182"/>
    <x v="1"/>
    <x v="8"/>
    <n v="5"/>
    <n v="11"/>
    <s v="Villavicencio"/>
    <x v="0"/>
    <n v="75"/>
    <n v="75"/>
    <x v="3"/>
    <n v="412500"/>
    <n v="262.5"/>
    <n v="5500"/>
  </r>
  <r>
    <n v="16183"/>
    <x v="1"/>
    <x v="2"/>
    <n v="4"/>
    <n v="22"/>
    <s v="Montería"/>
    <x v="2"/>
    <n v="119"/>
    <n v="119"/>
    <x v="0"/>
    <n v="357000"/>
    <n v="238"/>
    <n v="3000"/>
  </r>
  <r>
    <n v="16184"/>
    <x v="1"/>
    <x v="3"/>
    <n v="8"/>
    <n v="4"/>
    <s v="Pasto"/>
    <x v="2"/>
    <n v="273"/>
    <n v="273"/>
    <x v="3"/>
    <n v="1173900"/>
    <n v="627.9"/>
    <n v="4300"/>
  </r>
  <r>
    <n v="16185"/>
    <x v="1"/>
    <x v="4"/>
    <n v="12"/>
    <n v="17"/>
    <s v="Ibagué"/>
    <x v="4"/>
    <n v="232"/>
    <n v="232"/>
    <x v="2"/>
    <n v="1740000"/>
    <n v="580"/>
    <n v="7500"/>
  </r>
  <r>
    <n v="16186"/>
    <x v="1"/>
    <x v="6"/>
    <n v="1"/>
    <n v="7"/>
    <s v="Pereira"/>
    <x v="5"/>
    <n v="213"/>
    <n v="213"/>
    <x v="3"/>
    <n v="915900"/>
    <n v="489.9"/>
    <n v="4300"/>
  </r>
  <r>
    <n v="16187"/>
    <x v="1"/>
    <x v="1"/>
    <n v="10"/>
    <n v="20"/>
    <s v="Bucaramanga"/>
    <x v="5"/>
    <n v="284"/>
    <n v="284"/>
    <x v="2"/>
    <n v="2130000"/>
    <n v="710"/>
    <n v="7500"/>
  </r>
  <r>
    <n v="16188"/>
    <x v="1"/>
    <x v="5"/>
    <n v="9"/>
    <n v="26"/>
    <s v="Medellín"/>
    <x v="2"/>
    <n v="57"/>
    <n v="57"/>
    <x v="3"/>
    <n v="313500"/>
    <n v="199.5"/>
    <n v="5500"/>
  </r>
  <r>
    <n v="16189"/>
    <x v="1"/>
    <x v="11"/>
    <n v="7"/>
    <n v="3"/>
    <s v="Montería"/>
    <x v="4"/>
    <n v="262"/>
    <n v="262"/>
    <x v="0"/>
    <n v="628800"/>
    <n v="366.8"/>
    <n v="2400"/>
  </r>
  <r>
    <n v="16190"/>
    <x v="1"/>
    <x v="4"/>
    <n v="12"/>
    <n v="28"/>
    <s v="Bogotá"/>
    <x v="0"/>
    <n v="68"/>
    <n v="68"/>
    <x v="3"/>
    <n v="374000"/>
    <n v="238"/>
    <n v="5500"/>
  </r>
  <r>
    <n v="16191"/>
    <x v="1"/>
    <x v="11"/>
    <n v="7"/>
    <n v="27"/>
    <s v="Bucaramanga"/>
    <x v="5"/>
    <n v="59"/>
    <n v="59"/>
    <x v="1"/>
    <n v="413000"/>
    <n v="236"/>
    <n v="7000"/>
  </r>
  <r>
    <n v="16192"/>
    <x v="1"/>
    <x v="4"/>
    <n v="12"/>
    <n v="25"/>
    <s v="Popayán"/>
    <x v="1"/>
    <n v="261"/>
    <n v="261"/>
    <x v="2"/>
    <n v="1957500"/>
    <n v="652.5"/>
    <n v="7500"/>
  </r>
  <r>
    <n v="16193"/>
    <x v="1"/>
    <x v="10"/>
    <n v="6"/>
    <n v="19"/>
    <s v="Ibagué"/>
    <x v="0"/>
    <n v="102"/>
    <n v="102"/>
    <x v="0"/>
    <n v="306000"/>
    <n v="204"/>
    <n v="3000"/>
  </r>
  <r>
    <n v="16194"/>
    <x v="1"/>
    <x v="2"/>
    <n v="4"/>
    <n v="20"/>
    <s v="Cartagena"/>
    <x v="3"/>
    <n v="73"/>
    <n v="73"/>
    <x v="1"/>
    <n v="511000"/>
    <n v="292"/>
    <n v="7000"/>
  </r>
  <r>
    <n v="16195"/>
    <x v="1"/>
    <x v="2"/>
    <n v="4"/>
    <n v="29"/>
    <s v="Bucaramanga"/>
    <x v="0"/>
    <n v="123"/>
    <n v="123"/>
    <x v="1"/>
    <n v="861000"/>
    <n v="492"/>
    <n v="7000"/>
  </r>
  <r>
    <n v="16196"/>
    <x v="1"/>
    <x v="6"/>
    <n v="1"/>
    <n v="27"/>
    <s v="Neiva"/>
    <x v="0"/>
    <n v="152"/>
    <n v="152"/>
    <x v="1"/>
    <n v="1064000"/>
    <n v="608"/>
    <n v="7000"/>
  </r>
  <r>
    <n v="16197"/>
    <x v="1"/>
    <x v="11"/>
    <n v="7"/>
    <n v="19"/>
    <s v="Valledupar"/>
    <x v="5"/>
    <n v="243"/>
    <n v="243"/>
    <x v="0"/>
    <n v="583200"/>
    <n v="340.2"/>
    <n v="2400"/>
  </r>
  <r>
    <n v="16198"/>
    <x v="1"/>
    <x v="7"/>
    <n v="2"/>
    <n v="24"/>
    <s v="Sincelejo"/>
    <x v="2"/>
    <n v="286"/>
    <n v="286"/>
    <x v="0"/>
    <n v="686400"/>
    <n v="400.4"/>
    <n v="2400"/>
  </r>
  <r>
    <n v="16199"/>
    <x v="1"/>
    <x v="4"/>
    <n v="12"/>
    <n v="28"/>
    <s v="Pasto"/>
    <x v="5"/>
    <n v="55"/>
    <n v="55"/>
    <x v="3"/>
    <n v="302500"/>
    <n v="192.5"/>
    <n v="5500"/>
  </r>
  <r>
    <n v="16200"/>
    <x v="1"/>
    <x v="8"/>
    <n v="5"/>
    <n v="6"/>
    <s v="Villavicencio"/>
    <x v="0"/>
    <n v="77"/>
    <n v="77"/>
    <x v="3"/>
    <n v="423500"/>
    <n v="269.5"/>
    <n v="5500"/>
  </r>
  <r>
    <n v="16201"/>
    <x v="1"/>
    <x v="2"/>
    <n v="4"/>
    <n v="25"/>
    <s v="Cali"/>
    <x v="2"/>
    <n v="63"/>
    <n v="63"/>
    <x v="0"/>
    <n v="189000"/>
    <n v="126"/>
    <n v="3000"/>
  </r>
  <r>
    <n v="16202"/>
    <x v="1"/>
    <x v="6"/>
    <n v="1"/>
    <n v="22"/>
    <s v="Popayán"/>
    <x v="1"/>
    <n v="104"/>
    <n v="104"/>
    <x v="1"/>
    <n v="728000"/>
    <n v="416"/>
    <n v="7000"/>
  </r>
  <r>
    <n v="16203"/>
    <x v="1"/>
    <x v="4"/>
    <n v="12"/>
    <n v="28"/>
    <s v="Bucaramanga"/>
    <x v="2"/>
    <n v="67"/>
    <n v="67"/>
    <x v="0"/>
    <n v="201000"/>
    <n v="134"/>
    <n v="3000"/>
  </r>
  <r>
    <n v="16204"/>
    <x v="1"/>
    <x v="10"/>
    <n v="6"/>
    <n v="12"/>
    <s v="Valledupar"/>
    <x v="2"/>
    <n v="131"/>
    <n v="131"/>
    <x v="1"/>
    <n v="917000"/>
    <n v="524"/>
    <n v="7000"/>
  </r>
  <r>
    <n v="16205"/>
    <x v="1"/>
    <x v="3"/>
    <n v="8"/>
    <n v="9"/>
    <s v="Cali"/>
    <x v="1"/>
    <n v="273"/>
    <n v="273"/>
    <x v="0"/>
    <n v="655200"/>
    <n v="382.2"/>
    <n v="2400"/>
  </r>
  <r>
    <n v="16206"/>
    <x v="1"/>
    <x v="5"/>
    <n v="9"/>
    <n v="4"/>
    <s v="Bucaramanga"/>
    <x v="2"/>
    <n v="137"/>
    <n v="137"/>
    <x v="1"/>
    <n v="959000"/>
    <n v="548"/>
    <n v="7000"/>
  </r>
  <r>
    <n v="16207"/>
    <x v="1"/>
    <x v="7"/>
    <n v="2"/>
    <n v="28"/>
    <s v="Pasto"/>
    <x v="3"/>
    <n v="105"/>
    <n v="105"/>
    <x v="1"/>
    <n v="735000"/>
    <n v="420"/>
    <n v="7000"/>
  </r>
  <r>
    <n v="16208"/>
    <x v="1"/>
    <x v="8"/>
    <n v="5"/>
    <n v="4"/>
    <s v="Ibagué"/>
    <x v="0"/>
    <n v="86"/>
    <n v="86"/>
    <x v="1"/>
    <n v="602000"/>
    <n v="344"/>
    <n v="7000"/>
  </r>
  <r>
    <n v="16209"/>
    <x v="1"/>
    <x v="2"/>
    <n v="4"/>
    <n v="3"/>
    <s v="Armenia"/>
    <x v="4"/>
    <n v="74"/>
    <n v="74"/>
    <x v="3"/>
    <n v="407000"/>
    <n v="259"/>
    <n v="5500"/>
  </r>
  <r>
    <n v="16210"/>
    <x v="1"/>
    <x v="8"/>
    <n v="5"/>
    <n v="1"/>
    <s v="Pasto"/>
    <x v="2"/>
    <n v="66"/>
    <n v="66"/>
    <x v="1"/>
    <n v="462000"/>
    <n v="264"/>
    <n v="7000"/>
  </r>
  <r>
    <n v="16211"/>
    <x v="1"/>
    <x v="2"/>
    <n v="4"/>
    <n v="11"/>
    <s v="Cúcuta"/>
    <x v="2"/>
    <n v="175"/>
    <n v="175"/>
    <x v="1"/>
    <n v="1225000"/>
    <n v="700"/>
    <n v="7000"/>
  </r>
  <r>
    <n v="16212"/>
    <x v="1"/>
    <x v="0"/>
    <n v="11"/>
    <n v="24"/>
    <s v="Neiva"/>
    <x v="0"/>
    <n v="79"/>
    <n v="79"/>
    <x v="0"/>
    <n v="237000"/>
    <n v="158"/>
    <n v="3000"/>
  </r>
  <r>
    <n v="16213"/>
    <x v="1"/>
    <x v="0"/>
    <n v="11"/>
    <n v="19"/>
    <s v="Bogotá"/>
    <x v="5"/>
    <n v="73"/>
    <n v="73"/>
    <x v="3"/>
    <n v="401500"/>
    <n v="255.5"/>
    <n v="5500"/>
  </r>
  <r>
    <n v="16214"/>
    <x v="1"/>
    <x v="2"/>
    <n v="4"/>
    <n v="26"/>
    <s v="Pereira"/>
    <x v="2"/>
    <n v="60"/>
    <n v="60"/>
    <x v="0"/>
    <n v="180000"/>
    <n v="120"/>
    <n v="3000"/>
  </r>
  <r>
    <n v="16215"/>
    <x v="1"/>
    <x v="0"/>
    <n v="11"/>
    <n v="17"/>
    <s v="Bucaramanga"/>
    <x v="1"/>
    <n v="112"/>
    <n v="112"/>
    <x v="1"/>
    <n v="784000"/>
    <n v="448"/>
    <n v="7000"/>
  </r>
  <r>
    <n v="16216"/>
    <x v="1"/>
    <x v="10"/>
    <n v="6"/>
    <n v="8"/>
    <s v="Pereira"/>
    <x v="1"/>
    <n v="167"/>
    <n v="167"/>
    <x v="1"/>
    <n v="1169000"/>
    <n v="668"/>
    <n v="7000"/>
  </r>
  <r>
    <n v="16217"/>
    <x v="1"/>
    <x v="6"/>
    <n v="1"/>
    <n v="18"/>
    <s v="Cartagena"/>
    <x v="1"/>
    <n v="80"/>
    <n v="80"/>
    <x v="1"/>
    <n v="560000"/>
    <n v="320"/>
    <n v="7000"/>
  </r>
  <r>
    <n v="16218"/>
    <x v="1"/>
    <x v="9"/>
    <n v="3"/>
    <n v="6"/>
    <s v="Armenia"/>
    <x v="1"/>
    <n v="284"/>
    <n v="284"/>
    <x v="2"/>
    <n v="2130000"/>
    <n v="710"/>
    <n v="7500"/>
  </r>
  <r>
    <n v="16219"/>
    <x v="1"/>
    <x v="6"/>
    <n v="1"/>
    <n v="3"/>
    <s v="Montería"/>
    <x v="4"/>
    <n v="122"/>
    <n v="122"/>
    <x v="1"/>
    <n v="854000"/>
    <n v="488"/>
    <n v="7000"/>
  </r>
  <r>
    <n v="16220"/>
    <x v="1"/>
    <x v="7"/>
    <n v="2"/>
    <n v="7"/>
    <s v="Valledupar"/>
    <x v="1"/>
    <n v="100"/>
    <n v="100"/>
    <x v="1"/>
    <n v="700000"/>
    <n v="400"/>
    <n v="7000"/>
  </r>
  <r>
    <n v="16221"/>
    <x v="1"/>
    <x v="7"/>
    <n v="2"/>
    <n v="5"/>
    <s v="Cali"/>
    <x v="3"/>
    <n v="253"/>
    <n v="253"/>
    <x v="3"/>
    <n v="1087900"/>
    <n v="581.9"/>
    <n v="4300"/>
  </r>
  <r>
    <n v="16222"/>
    <x v="1"/>
    <x v="4"/>
    <n v="12"/>
    <n v="13"/>
    <s v="Bogotá"/>
    <x v="3"/>
    <n v="77"/>
    <n v="77"/>
    <x v="0"/>
    <n v="231000"/>
    <n v="154"/>
    <n v="3000"/>
  </r>
  <r>
    <n v="16223"/>
    <x v="1"/>
    <x v="5"/>
    <n v="9"/>
    <n v="2"/>
    <s v="Barranquilla"/>
    <x v="0"/>
    <n v="120"/>
    <n v="120"/>
    <x v="3"/>
    <n v="660000"/>
    <n v="420"/>
    <n v="5500"/>
  </r>
  <r>
    <n v="16224"/>
    <x v="1"/>
    <x v="10"/>
    <n v="6"/>
    <n v="3"/>
    <s v="Santa Marta"/>
    <x v="1"/>
    <n v="71"/>
    <n v="71"/>
    <x v="0"/>
    <n v="213000"/>
    <n v="142"/>
    <n v="3000"/>
  </r>
  <r>
    <n v="16225"/>
    <x v="1"/>
    <x v="11"/>
    <n v="7"/>
    <n v="3"/>
    <s v="Armenia"/>
    <x v="1"/>
    <n v="71"/>
    <n v="71"/>
    <x v="2"/>
    <n v="624800"/>
    <n v="269.8"/>
    <n v="8800"/>
  </r>
  <r>
    <n v="16226"/>
    <x v="1"/>
    <x v="4"/>
    <n v="12"/>
    <n v="14"/>
    <s v="Ibagué"/>
    <x v="5"/>
    <n v="117"/>
    <n v="117"/>
    <x v="3"/>
    <n v="643500"/>
    <n v="409.5"/>
    <n v="5500"/>
  </r>
  <r>
    <n v="16227"/>
    <x v="1"/>
    <x v="6"/>
    <n v="1"/>
    <n v="10"/>
    <s v="Manizales"/>
    <x v="4"/>
    <n v="298"/>
    <n v="298"/>
    <x v="0"/>
    <n v="715200"/>
    <n v="417.2"/>
    <n v="2400"/>
  </r>
  <r>
    <n v="16228"/>
    <x v="1"/>
    <x v="6"/>
    <n v="1"/>
    <n v="21"/>
    <s v="Valledupar"/>
    <x v="0"/>
    <n v="109"/>
    <n v="109"/>
    <x v="2"/>
    <n v="959200"/>
    <n v="414.2"/>
    <n v="8800"/>
  </r>
  <r>
    <n v="16229"/>
    <x v="1"/>
    <x v="4"/>
    <n v="12"/>
    <n v="22"/>
    <s v="Palmira"/>
    <x v="5"/>
    <n v="61"/>
    <n v="61"/>
    <x v="3"/>
    <n v="335500"/>
    <n v="213.5"/>
    <n v="5500"/>
  </r>
  <r>
    <n v="16230"/>
    <x v="1"/>
    <x v="4"/>
    <n v="12"/>
    <n v="26"/>
    <s v="Montería"/>
    <x v="3"/>
    <n v="271"/>
    <n v="271"/>
    <x v="2"/>
    <n v="2032500"/>
    <n v="677.5"/>
    <n v="7500"/>
  </r>
  <r>
    <n v="16231"/>
    <x v="1"/>
    <x v="0"/>
    <n v="11"/>
    <n v="13"/>
    <s v="Montería"/>
    <x v="1"/>
    <n v="112"/>
    <n v="112"/>
    <x v="0"/>
    <n v="336000"/>
    <n v="224"/>
    <n v="3000"/>
  </r>
  <r>
    <n v="16232"/>
    <x v="1"/>
    <x v="7"/>
    <n v="2"/>
    <n v="30"/>
    <s v="Pereira"/>
    <x v="2"/>
    <n v="54"/>
    <n v="54"/>
    <x v="2"/>
    <n v="475200"/>
    <n v="205.2"/>
    <n v="8800"/>
  </r>
  <r>
    <n v="16233"/>
    <x v="1"/>
    <x v="5"/>
    <n v="9"/>
    <n v="8"/>
    <s v="Valledupar"/>
    <x v="1"/>
    <n v="132"/>
    <n v="132"/>
    <x v="1"/>
    <n v="924000"/>
    <n v="528"/>
    <n v="7000"/>
  </r>
  <r>
    <n v="16234"/>
    <x v="1"/>
    <x v="6"/>
    <n v="1"/>
    <n v="1"/>
    <s v="Montería"/>
    <x v="4"/>
    <n v="261"/>
    <n v="261"/>
    <x v="3"/>
    <n v="1122300"/>
    <n v="600.29999999999995"/>
    <n v="4300"/>
  </r>
  <r>
    <n v="16235"/>
    <x v="1"/>
    <x v="8"/>
    <n v="5"/>
    <n v="6"/>
    <s v="Palmira"/>
    <x v="5"/>
    <n v="59"/>
    <n v="59"/>
    <x v="0"/>
    <n v="177000"/>
    <n v="118"/>
    <n v="3000"/>
  </r>
  <r>
    <n v="16236"/>
    <x v="1"/>
    <x v="7"/>
    <n v="2"/>
    <n v="16"/>
    <s v="Cartagena"/>
    <x v="3"/>
    <n v="105"/>
    <n v="105"/>
    <x v="2"/>
    <n v="924000"/>
    <n v="399"/>
    <n v="8800"/>
  </r>
  <r>
    <n v="16237"/>
    <x v="1"/>
    <x v="0"/>
    <n v="11"/>
    <n v="14"/>
    <s v="Valledupar"/>
    <x v="3"/>
    <n v="297"/>
    <n v="297"/>
    <x v="2"/>
    <n v="2227500"/>
    <n v="742.5"/>
    <n v="7500"/>
  </r>
  <r>
    <n v="16238"/>
    <x v="1"/>
    <x v="5"/>
    <n v="9"/>
    <n v="13"/>
    <s v="Armenia"/>
    <x v="2"/>
    <n v="107"/>
    <n v="107"/>
    <x v="0"/>
    <n v="321000"/>
    <n v="214"/>
    <n v="3000"/>
  </r>
  <r>
    <n v="16239"/>
    <x v="1"/>
    <x v="10"/>
    <n v="6"/>
    <n v="20"/>
    <s v="Medellín"/>
    <x v="1"/>
    <n v="54"/>
    <n v="54"/>
    <x v="0"/>
    <n v="162000"/>
    <n v="108"/>
    <n v="3000"/>
  </r>
  <r>
    <n v="16240"/>
    <x v="1"/>
    <x v="1"/>
    <n v="10"/>
    <n v="17"/>
    <s v="Neiva"/>
    <x v="2"/>
    <n v="227"/>
    <n v="227"/>
    <x v="2"/>
    <n v="1702500"/>
    <n v="567.5"/>
    <n v="7500"/>
  </r>
  <r>
    <n v="16241"/>
    <x v="1"/>
    <x v="2"/>
    <n v="4"/>
    <n v="2"/>
    <s v="Valledupar"/>
    <x v="3"/>
    <n v="79"/>
    <n v="79"/>
    <x v="1"/>
    <n v="553000"/>
    <n v="316"/>
    <n v="7000"/>
  </r>
  <r>
    <n v="16242"/>
    <x v="1"/>
    <x v="5"/>
    <n v="9"/>
    <n v="9"/>
    <s v="Pereira"/>
    <x v="1"/>
    <n v="62"/>
    <n v="62"/>
    <x v="1"/>
    <n v="434000"/>
    <n v="248"/>
    <n v="7000"/>
  </r>
  <r>
    <n v="16243"/>
    <x v="1"/>
    <x v="11"/>
    <n v="7"/>
    <n v="26"/>
    <s v="Pereira"/>
    <x v="2"/>
    <n v="255"/>
    <n v="255"/>
    <x v="3"/>
    <n v="1096500"/>
    <n v="586.5"/>
    <n v="4300"/>
  </r>
  <r>
    <n v="16244"/>
    <x v="1"/>
    <x v="1"/>
    <n v="10"/>
    <n v="10"/>
    <s v="Valledupar"/>
    <x v="1"/>
    <n v="58"/>
    <n v="58"/>
    <x v="1"/>
    <n v="406000"/>
    <n v="232"/>
    <n v="7000"/>
  </r>
  <r>
    <n v="16245"/>
    <x v="1"/>
    <x v="6"/>
    <n v="1"/>
    <n v="19"/>
    <s v="Bucaramanga"/>
    <x v="5"/>
    <n v="205"/>
    <n v="205"/>
    <x v="3"/>
    <n v="881500"/>
    <n v="471.5"/>
    <n v="4300"/>
  </r>
  <r>
    <n v="16246"/>
    <x v="1"/>
    <x v="8"/>
    <n v="5"/>
    <n v="24"/>
    <s v="Bogotá"/>
    <x v="1"/>
    <n v="76"/>
    <n v="76"/>
    <x v="0"/>
    <n v="228000"/>
    <n v="152"/>
    <n v="3000"/>
  </r>
  <r>
    <n v="16247"/>
    <x v="1"/>
    <x v="11"/>
    <n v="7"/>
    <n v="19"/>
    <s v="Montería"/>
    <x v="3"/>
    <n v="294"/>
    <n v="294"/>
    <x v="3"/>
    <n v="1264200"/>
    <n v="676.2"/>
    <n v="4300"/>
  </r>
  <r>
    <n v="16248"/>
    <x v="1"/>
    <x v="2"/>
    <n v="4"/>
    <n v="2"/>
    <s v="Villavicencio"/>
    <x v="1"/>
    <n v="57"/>
    <n v="57"/>
    <x v="3"/>
    <n v="313500"/>
    <n v="199.5"/>
    <n v="5500"/>
  </r>
  <r>
    <n v="16249"/>
    <x v="1"/>
    <x v="9"/>
    <n v="3"/>
    <n v="11"/>
    <s v="Montería"/>
    <x v="1"/>
    <n v="58"/>
    <n v="58"/>
    <x v="1"/>
    <n v="406000"/>
    <n v="232"/>
    <n v="7000"/>
  </r>
  <r>
    <n v="16250"/>
    <x v="1"/>
    <x v="2"/>
    <n v="4"/>
    <n v="14"/>
    <s v="Bucaramanga"/>
    <x v="4"/>
    <n v="212"/>
    <n v="212"/>
    <x v="2"/>
    <n v="1590000"/>
    <n v="530"/>
    <n v="7500"/>
  </r>
  <r>
    <n v="16251"/>
    <x v="1"/>
    <x v="6"/>
    <n v="1"/>
    <n v="27"/>
    <s v="Cúcuta"/>
    <x v="5"/>
    <n v="261"/>
    <n v="261"/>
    <x v="0"/>
    <n v="626400"/>
    <n v="365.4"/>
    <n v="2400"/>
  </r>
  <r>
    <n v="16252"/>
    <x v="1"/>
    <x v="8"/>
    <n v="5"/>
    <n v="26"/>
    <s v="Valledupar"/>
    <x v="4"/>
    <n v="104"/>
    <n v="104"/>
    <x v="3"/>
    <n v="572000"/>
    <n v="364"/>
    <n v="5500"/>
  </r>
  <r>
    <n v="16253"/>
    <x v="1"/>
    <x v="0"/>
    <n v="11"/>
    <n v="4"/>
    <s v="Palmira"/>
    <x v="4"/>
    <n v="55"/>
    <n v="55"/>
    <x v="1"/>
    <n v="385000"/>
    <n v="220"/>
    <n v="7000"/>
  </r>
  <r>
    <n v="16254"/>
    <x v="1"/>
    <x v="2"/>
    <n v="4"/>
    <n v="6"/>
    <s v="Neiva"/>
    <x v="5"/>
    <n v="152"/>
    <n v="152"/>
    <x v="1"/>
    <n v="1064000"/>
    <n v="608"/>
    <n v="7000"/>
  </r>
  <r>
    <n v="16255"/>
    <x v="1"/>
    <x v="6"/>
    <n v="1"/>
    <n v="12"/>
    <s v="Sincelejo"/>
    <x v="0"/>
    <n v="208"/>
    <n v="208"/>
    <x v="0"/>
    <n v="499200"/>
    <n v="291.2"/>
    <n v="2400"/>
  </r>
  <r>
    <n v="16256"/>
    <x v="1"/>
    <x v="11"/>
    <n v="7"/>
    <n v="4"/>
    <s v="Bogotá"/>
    <x v="4"/>
    <n v="251"/>
    <n v="251"/>
    <x v="3"/>
    <n v="1079300"/>
    <n v="577.29999999999995"/>
    <n v="4300"/>
  </r>
  <r>
    <n v="16257"/>
    <x v="1"/>
    <x v="7"/>
    <n v="2"/>
    <n v="13"/>
    <s v="Villavicencio"/>
    <x v="4"/>
    <n v="236"/>
    <n v="236"/>
    <x v="3"/>
    <n v="1014800"/>
    <n v="542.79999999999995"/>
    <n v="4300"/>
  </r>
  <r>
    <n v="16258"/>
    <x v="1"/>
    <x v="9"/>
    <n v="3"/>
    <n v="29"/>
    <s v="Santa Marta"/>
    <x v="3"/>
    <n v="200"/>
    <n v="200"/>
    <x v="2"/>
    <n v="1500000"/>
    <n v="500"/>
    <n v="7500"/>
  </r>
  <r>
    <n v="16259"/>
    <x v="1"/>
    <x v="10"/>
    <n v="6"/>
    <n v="6"/>
    <s v="Bucaramanga"/>
    <x v="4"/>
    <n v="275"/>
    <n v="275"/>
    <x v="2"/>
    <n v="2062500"/>
    <n v="687.5"/>
    <n v="7500"/>
  </r>
  <r>
    <n v="16260"/>
    <x v="1"/>
    <x v="0"/>
    <n v="11"/>
    <n v="25"/>
    <s v="Pasto"/>
    <x v="4"/>
    <n v="100"/>
    <n v="100"/>
    <x v="0"/>
    <n v="300000"/>
    <n v="200"/>
    <n v="3000"/>
  </r>
  <r>
    <n v="16261"/>
    <x v="1"/>
    <x v="9"/>
    <n v="3"/>
    <n v="10"/>
    <s v="Neiva"/>
    <x v="2"/>
    <n v="218"/>
    <n v="218"/>
    <x v="2"/>
    <n v="1635000"/>
    <n v="545"/>
    <n v="7500"/>
  </r>
  <r>
    <n v="16262"/>
    <x v="1"/>
    <x v="6"/>
    <n v="1"/>
    <n v="13"/>
    <s v="Bucaramanga"/>
    <x v="4"/>
    <n v="203"/>
    <n v="203"/>
    <x v="3"/>
    <n v="872900"/>
    <n v="466.9"/>
    <n v="4300"/>
  </r>
  <r>
    <n v="16263"/>
    <x v="1"/>
    <x v="0"/>
    <n v="11"/>
    <n v="1"/>
    <s v="Cartagena"/>
    <x v="1"/>
    <n v="83"/>
    <n v="83"/>
    <x v="3"/>
    <n v="456500"/>
    <n v="290.5"/>
    <n v="5500"/>
  </r>
  <r>
    <n v="16264"/>
    <x v="1"/>
    <x v="0"/>
    <n v="11"/>
    <n v="1"/>
    <s v="Medellín"/>
    <x v="2"/>
    <n v="216"/>
    <n v="216"/>
    <x v="2"/>
    <n v="1620000"/>
    <n v="540"/>
    <n v="7500"/>
  </r>
  <r>
    <n v="16265"/>
    <x v="1"/>
    <x v="4"/>
    <n v="12"/>
    <n v="24"/>
    <s v="Cartagena"/>
    <x v="1"/>
    <n v="221"/>
    <n v="221"/>
    <x v="2"/>
    <n v="1657500"/>
    <n v="552.5"/>
    <n v="7500"/>
  </r>
  <r>
    <n v="16266"/>
    <x v="1"/>
    <x v="2"/>
    <n v="4"/>
    <n v="10"/>
    <s v="Medellín"/>
    <x v="1"/>
    <n v="50"/>
    <n v="50"/>
    <x v="0"/>
    <n v="150000"/>
    <n v="100"/>
    <n v="3000"/>
  </r>
  <r>
    <n v="16267"/>
    <x v="1"/>
    <x v="6"/>
    <n v="1"/>
    <n v="6"/>
    <s v="Barranquilla"/>
    <x v="3"/>
    <n v="60"/>
    <n v="60"/>
    <x v="2"/>
    <n v="528000"/>
    <n v="228"/>
    <n v="8800"/>
  </r>
  <r>
    <n v="16268"/>
    <x v="1"/>
    <x v="4"/>
    <n v="12"/>
    <n v="17"/>
    <s v="Popayán"/>
    <x v="1"/>
    <n v="58"/>
    <n v="58"/>
    <x v="3"/>
    <n v="319000"/>
    <n v="203"/>
    <n v="5500"/>
  </r>
  <r>
    <n v="16269"/>
    <x v="1"/>
    <x v="7"/>
    <n v="2"/>
    <n v="25"/>
    <s v="Cartagena"/>
    <x v="2"/>
    <n v="297"/>
    <n v="297"/>
    <x v="0"/>
    <n v="712800"/>
    <n v="415.8"/>
    <n v="2400"/>
  </r>
  <r>
    <n v="16270"/>
    <x v="1"/>
    <x v="1"/>
    <n v="10"/>
    <n v="18"/>
    <s v="Villavicencio"/>
    <x v="0"/>
    <n v="145"/>
    <n v="145"/>
    <x v="1"/>
    <n v="1015000"/>
    <n v="580"/>
    <n v="7000"/>
  </r>
  <r>
    <n v="16271"/>
    <x v="1"/>
    <x v="9"/>
    <n v="3"/>
    <n v="11"/>
    <s v="Neiva"/>
    <x v="2"/>
    <n v="118"/>
    <n v="118"/>
    <x v="3"/>
    <n v="649000"/>
    <n v="413"/>
    <n v="5500"/>
  </r>
  <r>
    <n v="16272"/>
    <x v="1"/>
    <x v="10"/>
    <n v="6"/>
    <n v="12"/>
    <s v="Barranquilla"/>
    <x v="1"/>
    <n v="58"/>
    <n v="58"/>
    <x v="3"/>
    <n v="319000"/>
    <n v="203"/>
    <n v="5500"/>
  </r>
  <r>
    <n v="16273"/>
    <x v="1"/>
    <x v="4"/>
    <n v="12"/>
    <n v="19"/>
    <s v="Sincelejo"/>
    <x v="0"/>
    <n v="88"/>
    <n v="88"/>
    <x v="3"/>
    <n v="484000"/>
    <n v="308"/>
    <n v="5500"/>
  </r>
  <r>
    <n v="16274"/>
    <x v="1"/>
    <x v="4"/>
    <n v="12"/>
    <n v="16"/>
    <s v="Sincelejo"/>
    <x v="2"/>
    <n v="66"/>
    <n v="66"/>
    <x v="3"/>
    <n v="363000"/>
    <n v="231"/>
    <n v="5500"/>
  </r>
  <r>
    <n v="16275"/>
    <x v="1"/>
    <x v="5"/>
    <n v="9"/>
    <n v="18"/>
    <s v="Manizales"/>
    <x v="2"/>
    <n v="86"/>
    <n v="86"/>
    <x v="0"/>
    <n v="258000"/>
    <n v="172"/>
    <n v="3000"/>
  </r>
  <r>
    <n v="16276"/>
    <x v="1"/>
    <x v="3"/>
    <n v="8"/>
    <n v="20"/>
    <s v="Bucaramanga"/>
    <x v="3"/>
    <n v="256"/>
    <n v="256"/>
    <x v="0"/>
    <n v="614400"/>
    <n v="358.4"/>
    <n v="2400"/>
  </r>
  <r>
    <n v="16277"/>
    <x v="1"/>
    <x v="3"/>
    <n v="8"/>
    <n v="5"/>
    <s v="Ibagué"/>
    <x v="4"/>
    <n v="210"/>
    <n v="210"/>
    <x v="3"/>
    <n v="903000"/>
    <n v="483"/>
    <n v="4300"/>
  </r>
  <r>
    <n v="16278"/>
    <x v="1"/>
    <x v="2"/>
    <n v="4"/>
    <n v="11"/>
    <s v="Pasto"/>
    <x v="1"/>
    <n v="99"/>
    <n v="99"/>
    <x v="0"/>
    <n v="297000"/>
    <n v="198"/>
    <n v="3000"/>
  </r>
  <r>
    <n v="16279"/>
    <x v="1"/>
    <x v="9"/>
    <n v="3"/>
    <n v="1"/>
    <s v="Medellín"/>
    <x v="3"/>
    <n v="108"/>
    <n v="108"/>
    <x v="0"/>
    <n v="324000"/>
    <n v="216"/>
    <n v="3000"/>
  </r>
  <r>
    <n v="16280"/>
    <x v="1"/>
    <x v="1"/>
    <n v="10"/>
    <n v="9"/>
    <s v="Popayán"/>
    <x v="4"/>
    <n v="284"/>
    <n v="284"/>
    <x v="2"/>
    <n v="2130000"/>
    <n v="710"/>
    <n v="7500"/>
  </r>
  <r>
    <n v="16281"/>
    <x v="1"/>
    <x v="3"/>
    <n v="8"/>
    <n v="15"/>
    <s v="Medellín"/>
    <x v="0"/>
    <n v="263"/>
    <n v="263"/>
    <x v="0"/>
    <n v="631200"/>
    <n v="368.2"/>
    <n v="2400"/>
  </r>
  <r>
    <n v="16282"/>
    <x v="1"/>
    <x v="9"/>
    <n v="3"/>
    <n v="13"/>
    <s v="Manizales"/>
    <x v="1"/>
    <n v="89"/>
    <n v="89"/>
    <x v="3"/>
    <n v="489500"/>
    <n v="311.5"/>
    <n v="5500"/>
  </r>
  <r>
    <n v="16283"/>
    <x v="1"/>
    <x v="11"/>
    <n v="7"/>
    <n v="24"/>
    <s v="Bogotá"/>
    <x v="2"/>
    <n v="89"/>
    <n v="89"/>
    <x v="2"/>
    <n v="783200"/>
    <n v="338.2"/>
    <n v="8800"/>
  </r>
  <r>
    <n v="16284"/>
    <x v="1"/>
    <x v="4"/>
    <n v="12"/>
    <n v="13"/>
    <s v="Montería"/>
    <x v="4"/>
    <n v="116"/>
    <n v="116"/>
    <x v="1"/>
    <n v="812000"/>
    <n v="464"/>
    <n v="7000"/>
  </r>
  <r>
    <n v="16285"/>
    <x v="1"/>
    <x v="2"/>
    <n v="4"/>
    <n v="18"/>
    <s v="Montería"/>
    <x v="5"/>
    <n v="99"/>
    <n v="99"/>
    <x v="3"/>
    <n v="544500"/>
    <n v="346.5"/>
    <n v="5500"/>
  </r>
  <r>
    <n v="16286"/>
    <x v="1"/>
    <x v="6"/>
    <n v="1"/>
    <n v="22"/>
    <s v="Palmira"/>
    <x v="3"/>
    <n v="52"/>
    <n v="52"/>
    <x v="2"/>
    <n v="457600"/>
    <n v="197.6"/>
    <n v="8800"/>
  </r>
  <r>
    <n v="16287"/>
    <x v="1"/>
    <x v="8"/>
    <n v="5"/>
    <n v="15"/>
    <s v="Popayán"/>
    <x v="1"/>
    <n v="52"/>
    <n v="52"/>
    <x v="1"/>
    <n v="364000"/>
    <n v="208"/>
    <n v="7000"/>
  </r>
  <r>
    <n v="16288"/>
    <x v="1"/>
    <x v="2"/>
    <n v="4"/>
    <n v="27"/>
    <s v="Neiva"/>
    <x v="1"/>
    <n v="67"/>
    <n v="67"/>
    <x v="1"/>
    <n v="469000"/>
    <n v="268"/>
    <n v="7000"/>
  </r>
  <r>
    <n v="16289"/>
    <x v="1"/>
    <x v="7"/>
    <n v="2"/>
    <n v="5"/>
    <s v="Medellín"/>
    <x v="1"/>
    <n v="264"/>
    <n v="264"/>
    <x v="0"/>
    <n v="633600"/>
    <n v="369.6"/>
    <n v="2400"/>
  </r>
  <r>
    <n v="16290"/>
    <x v="1"/>
    <x v="1"/>
    <n v="10"/>
    <n v="4"/>
    <s v="Barranquilla"/>
    <x v="3"/>
    <n v="222"/>
    <n v="222"/>
    <x v="2"/>
    <n v="1665000"/>
    <n v="555"/>
    <n v="7500"/>
  </r>
  <r>
    <n v="16291"/>
    <x v="1"/>
    <x v="7"/>
    <n v="2"/>
    <n v="1"/>
    <s v="Valledupar"/>
    <x v="1"/>
    <n v="99"/>
    <n v="99"/>
    <x v="1"/>
    <n v="693000"/>
    <n v="396"/>
    <n v="7000"/>
  </r>
  <r>
    <n v="16292"/>
    <x v="1"/>
    <x v="6"/>
    <n v="1"/>
    <n v="8"/>
    <s v="Bucaramanga"/>
    <x v="4"/>
    <n v="83"/>
    <n v="83"/>
    <x v="2"/>
    <n v="730400"/>
    <n v="315.39999999999998"/>
    <n v="8800"/>
  </r>
  <r>
    <n v="16293"/>
    <x v="1"/>
    <x v="3"/>
    <n v="8"/>
    <n v="25"/>
    <s v="Ibagué"/>
    <x v="0"/>
    <n v="60"/>
    <n v="60"/>
    <x v="2"/>
    <n v="528000"/>
    <n v="228"/>
    <n v="8800"/>
  </r>
  <r>
    <n v="16294"/>
    <x v="1"/>
    <x v="5"/>
    <n v="9"/>
    <n v="27"/>
    <s v="Pereira"/>
    <x v="4"/>
    <n v="56"/>
    <n v="56"/>
    <x v="0"/>
    <n v="168000"/>
    <n v="112"/>
    <n v="3000"/>
  </r>
  <r>
    <n v="16295"/>
    <x v="1"/>
    <x v="6"/>
    <n v="1"/>
    <n v="11"/>
    <s v="Bucaramanga"/>
    <x v="5"/>
    <n v="242"/>
    <n v="242"/>
    <x v="3"/>
    <n v="1040600"/>
    <n v="556.6"/>
    <n v="4300"/>
  </r>
  <r>
    <n v="16296"/>
    <x v="1"/>
    <x v="2"/>
    <n v="4"/>
    <n v="15"/>
    <s v="Barranquilla"/>
    <x v="1"/>
    <n v="128"/>
    <n v="128"/>
    <x v="1"/>
    <n v="896000"/>
    <n v="512"/>
    <n v="7000"/>
  </r>
  <r>
    <n v="16297"/>
    <x v="1"/>
    <x v="6"/>
    <n v="1"/>
    <n v="30"/>
    <s v="Sincelejo"/>
    <x v="4"/>
    <n v="270"/>
    <n v="270"/>
    <x v="3"/>
    <n v="1161000"/>
    <n v="621"/>
    <n v="4300"/>
  </r>
  <r>
    <n v="16298"/>
    <x v="1"/>
    <x v="4"/>
    <n v="12"/>
    <n v="16"/>
    <s v="Cartagena"/>
    <x v="3"/>
    <n v="105"/>
    <n v="105"/>
    <x v="3"/>
    <n v="577500"/>
    <n v="367.5"/>
    <n v="5500"/>
  </r>
  <r>
    <n v="16299"/>
    <x v="1"/>
    <x v="1"/>
    <n v="10"/>
    <n v="25"/>
    <s v="Pereira"/>
    <x v="3"/>
    <n v="238"/>
    <n v="238"/>
    <x v="2"/>
    <n v="1785000"/>
    <n v="595"/>
    <n v="7500"/>
  </r>
  <r>
    <n v="16300"/>
    <x v="1"/>
    <x v="3"/>
    <n v="8"/>
    <n v="28"/>
    <s v="Villavicencio"/>
    <x v="1"/>
    <n v="244"/>
    <n v="244"/>
    <x v="3"/>
    <n v="1049200"/>
    <n v="561.20000000000005"/>
    <n v="4300"/>
  </r>
  <r>
    <n v="16301"/>
    <x v="1"/>
    <x v="0"/>
    <n v="11"/>
    <n v="4"/>
    <s v="Bogotá"/>
    <x v="2"/>
    <n v="128"/>
    <n v="128"/>
    <x v="1"/>
    <n v="896000"/>
    <n v="512"/>
    <n v="7000"/>
  </r>
  <r>
    <n v="16302"/>
    <x v="1"/>
    <x v="7"/>
    <n v="2"/>
    <n v="17"/>
    <s v="Bogotá"/>
    <x v="3"/>
    <n v="238"/>
    <n v="238"/>
    <x v="0"/>
    <n v="571200"/>
    <n v="333.2"/>
    <n v="2400"/>
  </r>
  <r>
    <n v="16303"/>
    <x v="1"/>
    <x v="1"/>
    <n v="10"/>
    <n v="26"/>
    <s v="Villavicencio"/>
    <x v="5"/>
    <n v="115"/>
    <n v="115"/>
    <x v="0"/>
    <n v="345000"/>
    <n v="230"/>
    <n v="3000"/>
  </r>
  <r>
    <n v="16304"/>
    <x v="1"/>
    <x v="1"/>
    <n v="10"/>
    <n v="26"/>
    <s v="Medellín"/>
    <x v="0"/>
    <n v="169"/>
    <n v="169"/>
    <x v="1"/>
    <n v="1183000"/>
    <n v="676"/>
    <n v="7000"/>
  </r>
  <r>
    <n v="16305"/>
    <x v="1"/>
    <x v="10"/>
    <n v="6"/>
    <n v="28"/>
    <s v="Ibagué"/>
    <x v="0"/>
    <n v="229"/>
    <n v="229"/>
    <x v="2"/>
    <n v="1717500"/>
    <n v="572.5"/>
    <n v="7500"/>
  </r>
  <r>
    <n v="16306"/>
    <x v="1"/>
    <x v="6"/>
    <n v="1"/>
    <n v="7"/>
    <s v="Cartagena"/>
    <x v="5"/>
    <n v="252"/>
    <n v="252"/>
    <x v="0"/>
    <n v="604800"/>
    <n v="352.8"/>
    <n v="2400"/>
  </r>
  <r>
    <n v="16307"/>
    <x v="1"/>
    <x v="2"/>
    <n v="4"/>
    <n v="9"/>
    <s v="Sincelejo"/>
    <x v="0"/>
    <n v="247"/>
    <n v="247"/>
    <x v="2"/>
    <n v="1852500"/>
    <n v="617.5"/>
    <n v="7500"/>
  </r>
  <r>
    <n v="16308"/>
    <x v="1"/>
    <x v="1"/>
    <n v="10"/>
    <n v="18"/>
    <s v="Cali"/>
    <x v="2"/>
    <n v="106"/>
    <n v="106"/>
    <x v="0"/>
    <n v="318000"/>
    <n v="212"/>
    <n v="3000"/>
  </r>
  <r>
    <n v="16309"/>
    <x v="1"/>
    <x v="5"/>
    <n v="9"/>
    <n v="9"/>
    <s v="Valledupar"/>
    <x v="4"/>
    <n v="111"/>
    <n v="111"/>
    <x v="3"/>
    <n v="610500"/>
    <n v="388.5"/>
    <n v="5500"/>
  </r>
  <r>
    <n v="16310"/>
    <x v="1"/>
    <x v="6"/>
    <n v="1"/>
    <n v="12"/>
    <s v="Cúcuta"/>
    <x v="4"/>
    <n v="246"/>
    <n v="246"/>
    <x v="3"/>
    <n v="1057800"/>
    <n v="565.79999999999995"/>
    <n v="4300"/>
  </r>
  <r>
    <n v="16311"/>
    <x v="1"/>
    <x v="5"/>
    <n v="9"/>
    <n v="27"/>
    <s v="Manizales"/>
    <x v="3"/>
    <n v="201"/>
    <n v="201"/>
    <x v="2"/>
    <n v="1507500"/>
    <n v="502.5"/>
    <n v="7500"/>
  </r>
  <r>
    <n v="16312"/>
    <x v="1"/>
    <x v="9"/>
    <n v="3"/>
    <n v="12"/>
    <s v="Valledupar"/>
    <x v="0"/>
    <n v="93"/>
    <n v="93"/>
    <x v="1"/>
    <n v="651000"/>
    <n v="372"/>
    <n v="7000"/>
  </r>
  <r>
    <n v="16313"/>
    <x v="1"/>
    <x v="5"/>
    <n v="9"/>
    <n v="26"/>
    <s v="Pasto"/>
    <x v="5"/>
    <n v="62"/>
    <n v="62"/>
    <x v="3"/>
    <n v="341000"/>
    <n v="217"/>
    <n v="5500"/>
  </r>
  <r>
    <n v="16314"/>
    <x v="1"/>
    <x v="4"/>
    <n v="12"/>
    <n v="22"/>
    <s v="Barranquilla"/>
    <x v="3"/>
    <n v="280"/>
    <n v="280"/>
    <x v="2"/>
    <n v="2100000"/>
    <n v="700"/>
    <n v="7500"/>
  </r>
  <r>
    <n v="16315"/>
    <x v="1"/>
    <x v="10"/>
    <n v="6"/>
    <n v="10"/>
    <s v="Pasto"/>
    <x v="1"/>
    <n v="108"/>
    <n v="108"/>
    <x v="3"/>
    <n v="594000"/>
    <n v="378"/>
    <n v="5500"/>
  </r>
  <r>
    <n v="16316"/>
    <x v="1"/>
    <x v="1"/>
    <n v="10"/>
    <n v="7"/>
    <s v="Palmira"/>
    <x v="5"/>
    <n v="92"/>
    <n v="92"/>
    <x v="3"/>
    <n v="506000"/>
    <n v="322"/>
    <n v="5500"/>
  </r>
  <r>
    <n v="16317"/>
    <x v="1"/>
    <x v="10"/>
    <n v="6"/>
    <n v="29"/>
    <s v="Manizales"/>
    <x v="2"/>
    <n v="75"/>
    <n v="75"/>
    <x v="3"/>
    <n v="412500"/>
    <n v="262.5"/>
    <n v="5500"/>
  </r>
  <r>
    <n v="16318"/>
    <x v="1"/>
    <x v="9"/>
    <n v="3"/>
    <n v="26"/>
    <s v="Cartagena"/>
    <x v="0"/>
    <n v="99"/>
    <n v="99"/>
    <x v="3"/>
    <n v="544500"/>
    <n v="346.5"/>
    <n v="5500"/>
  </r>
  <r>
    <n v="16319"/>
    <x v="1"/>
    <x v="9"/>
    <n v="3"/>
    <n v="28"/>
    <s v="Barranquilla"/>
    <x v="3"/>
    <n v="106"/>
    <n v="106"/>
    <x v="0"/>
    <n v="318000"/>
    <n v="212"/>
    <n v="3000"/>
  </r>
  <r>
    <n v="16320"/>
    <x v="1"/>
    <x v="11"/>
    <n v="7"/>
    <n v="14"/>
    <s v="Cali"/>
    <x v="1"/>
    <n v="70"/>
    <n v="70"/>
    <x v="2"/>
    <n v="616000"/>
    <n v="266"/>
    <n v="8800"/>
  </r>
  <r>
    <n v="16321"/>
    <x v="1"/>
    <x v="0"/>
    <n v="11"/>
    <n v="8"/>
    <s v="Bucaramanga"/>
    <x v="1"/>
    <n v="162"/>
    <n v="162"/>
    <x v="1"/>
    <n v="1134000"/>
    <n v="648"/>
    <n v="7000"/>
  </r>
  <r>
    <n v="16322"/>
    <x v="1"/>
    <x v="1"/>
    <n v="10"/>
    <n v="25"/>
    <s v="Barranquilla"/>
    <x v="4"/>
    <n v="53"/>
    <n v="53"/>
    <x v="1"/>
    <n v="371000"/>
    <n v="212"/>
    <n v="7000"/>
  </r>
  <r>
    <n v="16323"/>
    <x v="1"/>
    <x v="6"/>
    <n v="1"/>
    <n v="27"/>
    <s v="Bogotá"/>
    <x v="4"/>
    <n v="119"/>
    <n v="119"/>
    <x v="2"/>
    <n v="1047200"/>
    <n v="452.2"/>
    <n v="8800"/>
  </r>
  <r>
    <n v="16324"/>
    <x v="1"/>
    <x v="6"/>
    <n v="1"/>
    <n v="23"/>
    <s v="Sincelejo"/>
    <x v="0"/>
    <n v="206"/>
    <n v="206"/>
    <x v="3"/>
    <n v="885800"/>
    <n v="473.8"/>
    <n v="4300"/>
  </r>
  <r>
    <n v="16325"/>
    <x v="1"/>
    <x v="8"/>
    <n v="5"/>
    <n v="8"/>
    <s v="Medellín"/>
    <x v="5"/>
    <n v="176"/>
    <n v="176"/>
    <x v="1"/>
    <n v="1232000"/>
    <n v="704"/>
    <n v="7000"/>
  </r>
  <r>
    <n v="16326"/>
    <x v="1"/>
    <x v="5"/>
    <n v="9"/>
    <n v="25"/>
    <s v="Barranquilla"/>
    <x v="3"/>
    <n v="257"/>
    <n v="257"/>
    <x v="2"/>
    <n v="1927500"/>
    <n v="642.5"/>
    <n v="7500"/>
  </r>
  <r>
    <n v="16327"/>
    <x v="1"/>
    <x v="4"/>
    <n v="12"/>
    <n v="26"/>
    <s v="Valledupar"/>
    <x v="2"/>
    <n v="230"/>
    <n v="230"/>
    <x v="2"/>
    <n v="1725000"/>
    <n v="575"/>
    <n v="7500"/>
  </r>
  <r>
    <n v="16328"/>
    <x v="1"/>
    <x v="10"/>
    <n v="6"/>
    <n v="2"/>
    <s v="Valledupar"/>
    <x v="4"/>
    <n v="117"/>
    <n v="117"/>
    <x v="1"/>
    <n v="819000"/>
    <n v="468"/>
    <n v="7000"/>
  </r>
  <r>
    <n v="16329"/>
    <x v="1"/>
    <x v="9"/>
    <n v="3"/>
    <n v="30"/>
    <s v="Bucaramanga"/>
    <x v="1"/>
    <n v="208"/>
    <n v="208"/>
    <x v="2"/>
    <n v="1560000"/>
    <n v="520"/>
    <n v="7500"/>
  </r>
  <r>
    <n v="16330"/>
    <x v="1"/>
    <x v="3"/>
    <n v="8"/>
    <n v="2"/>
    <s v="Pereira"/>
    <x v="4"/>
    <n v="290"/>
    <n v="290"/>
    <x v="0"/>
    <n v="696000"/>
    <n v="406"/>
    <n v="2400"/>
  </r>
  <r>
    <n v="16331"/>
    <x v="1"/>
    <x v="9"/>
    <n v="3"/>
    <n v="6"/>
    <s v="Neiva"/>
    <x v="4"/>
    <n v="209"/>
    <n v="209"/>
    <x v="2"/>
    <n v="1567500"/>
    <n v="522.5"/>
    <n v="7500"/>
  </r>
  <r>
    <n v="16332"/>
    <x v="1"/>
    <x v="10"/>
    <n v="6"/>
    <n v="4"/>
    <s v="Palmira"/>
    <x v="4"/>
    <n v="111"/>
    <n v="111"/>
    <x v="3"/>
    <n v="610500"/>
    <n v="388.5"/>
    <n v="5500"/>
  </r>
  <r>
    <n v="16333"/>
    <x v="1"/>
    <x v="1"/>
    <n v="10"/>
    <n v="27"/>
    <s v="Medellín"/>
    <x v="0"/>
    <n v="101"/>
    <n v="101"/>
    <x v="3"/>
    <n v="555500"/>
    <n v="353.5"/>
    <n v="5500"/>
  </r>
  <r>
    <n v="16334"/>
    <x v="1"/>
    <x v="8"/>
    <n v="5"/>
    <n v="7"/>
    <s v="Valledupar"/>
    <x v="5"/>
    <n v="66"/>
    <n v="66"/>
    <x v="3"/>
    <n v="363000"/>
    <n v="231"/>
    <n v="5500"/>
  </r>
  <r>
    <n v="16335"/>
    <x v="1"/>
    <x v="8"/>
    <n v="5"/>
    <n v="16"/>
    <s v="Manizales"/>
    <x v="5"/>
    <n v="294"/>
    <n v="294"/>
    <x v="2"/>
    <n v="2205000"/>
    <n v="735"/>
    <n v="7500"/>
  </r>
  <r>
    <n v="16336"/>
    <x v="1"/>
    <x v="11"/>
    <n v="7"/>
    <n v="19"/>
    <s v="Villavicencio"/>
    <x v="4"/>
    <n v="161"/>
    <n v="161"/>
    <x v="1"/>
    <n v="1127000"/>
    <n v="644"/>
    <n v="7000"/>
  </r>
  <r>
    <n v="16337"/>
    <x v="1"/>
    <x v="7"/>
    <n v="2"/>
    <n v="4"/>
    <s v="Cali"/>
    <x v="5"/>
    <n v="108"/>
    <n v="108"/>
    <x v="1"/>
    <n v="756000"/>
    <n v="432"/>
    <n v="7000"/>
  </r>
  <r>
    <n v="16338"/>
    <x v="1"/>
    <x v="0"/>
    <n v="11"/>
    <n v="5"/>
    <s v="Cúcuta"/>
    <x v="5"/>
    <n v="107"/>
    <n v="107"/>
    <x v="0"/>
    <n v="321000"/>
    <n v="214"/>
    <n v="3000"/>
  </r>
  <r>
    <n v="16339"/>
    <x v="1"/>
    <x v="11"/>
    <n v="7"/>
    <n v="21"/>
    <s v="Manizales"/>
    <x v="3"/>
    <n v="248"/>
    <n v="248"/>
    <x v="3"/>
    <n v="1066400"/>
    <n v="570.4"/>
    <n v="4300"/>
  </r>
  <r>
    <n v="16340"/>
    <x v="1"/>
    <x v="10"/>
    <n v="6"/>
    <n v="27"/>
    <s v="Santa Marta"/>
    <x v="5"/>
    <n v="77"/>
    <n v="77"/>
    <x v="3"/>
    <n v="423500"/>
    <n v="269.5"/>
    <n v="5500"/>
  </r>
  <r>
    <n v="16341"/>
    <x v="1"/>
    <x v="10"/>
    <n v="6"/>
    <n v="7"/>
    <s v="Manizales"/>
    <x v="4"/>
    <n v="235"/>
    <n v="235"/>
    <x v="2"/>
    <n v="1762500"/>
    <n v="587.5"/>
    <n v="7500"/>
  </r>
  <r>
    <n v="16342"/>
    <x v="1"/>
    <x v="11"/>
    <n v="7"/>
    <n v="17"/>
    <s v="Montería"/>
    <x v="1"/>
    <n v="89"/>
    <n v="89"/>
    <x v="2"/>
    <n v="783200"/>
    <n v="338.2"/>
    <n v="8800"/>
  </r>
  <r>
    <n v="16343"/>
    <x v="1"/>
    <x v="6"/>
    <n v="1"/>
    <n v="7"/>
    <s v="Ibagué"/>
    <x v="3"/>
    <n v="101"/>
    <n v="101"/>
    <x v="2"/>
    <n v="888800"/>
    <n v="383.8"/>
    <n v="8800"/>
  </r>
  <r>
    <n v="16344"/>
    <x v="1"/>
    <x v="4"/>
    <n v="12"/>
    <n v="16"/>
    <s v="Bucaramanga"/>
    <x v="4"/>
    <n v="132"/>
    <n v="132"/>
    <x v="1"/>
    <n v="924000"/>
    <n v="528"/>
    <n v="7000"/>
  </r>
  <r>
    <n v="16345"/>
    <x v="1"/>
    <x v="5"/>
    <n v="9"/>
    <n v="10"/>
    <s v="Ibagué"/>
    <x v="5"/>
    <n v="265"/>
    <n v="265"/>
    <x v="2"/>
    <n v="1987500"/>
    <n v="662.5"/>
    <n v="7500"/>
  </r>
  <r>
    <n v="16346"/>
    <x v="1"/>
    <x v="10"/>
    <n v="6"/>
    <n v="2"/>
    <s v="Cartagena"/>
    <x v="1"/>
    <n v="98"/>
    <n v="98"/>
    <x v="1"/>
    <n v="686000"/>
    <n v="392"/>
    <n v="7000"/>
  </r>
  <r>
    <n v="16347"/>
    <x v="1"/>
    <x v="4"/>
    <n v="12"/>
    <n v="3"/>
    <s v="Pereira"/>
    <x v="2"/>
    <n v="112"/>
    <n v="112"/>
    <x v="0"/>
    <n v="336000"/>
    <n v="224"/>
    <n v="3000"/>
  </r>
  <r>
    <n v="16348"/>
    <x v="1"/>
    <x v="1"/>
    <n v="10"/>
    <n v="5"/>
    <s v="Santa Marta"/>
    <x v="2"/>
    <n v="92"/>
    <n v="92"/>
    <x v="0"/>
    <n v="276000"/>
    <n v="184"/>
    <n v="3000"/>
  </r>
  <r>
    <n v="16349"/>
    <x v="1"/>
    <x v="5"/>
    <n v="9"/>
    <n v="29"/>
    <s v="Bogotá"/>
    <x v="2"/>
    <m/>
    <n v="88.8"/>
    <x v="0"/>
    <n v="246000"/>
    <n v="164"/>
    <n v="2770.2702702702704"/>
  </r>
  <r>
    <n v="16350"/>
    <x v="1"/>
    <x v="4"/>
    <n v="12"/>
    <n v="14"/>
    <s v="Sincelejo"/>
    <x v="5"/>
    <n v="115"/>
    <n v="115"/>
    <x v="0"/>
    <n v="345000"/>
    <n v="230"/>
    <n v="3000"/>
  </r>
  <r>
    <n v="16351"/>
    <x v="1"/>
    <x v="0"/>
    <n v="11"/>
    <n v="5"/>
    <s v="Cúcuta"/>
    <x v="0"/>
    <n v="90"/>
    <n v="90"/>
    <x v="1"/>
    <n v="630000"/>
    <n v="360"/>
    <n v="7000"/>
  </r>
  <r>
    <n v="16352"/>
    <x v="1"/>
    <x v="11"/>
    <n v="7"/>
    <n v="13"/>
    <s v="Medellín"/>
    <x v="1"/>
    <n v="80"/>
    <n v="80"/>
    <x v="1"/>
    <n v="560000"/>
    <n v="320"/>
    <n v="7000"/>
  </r>
  <r>
    <n v="16353"/>
    <x v="1"/>
    <x v="11"/>
    <n v="7"/>
    <n v="2"/>
    <s v="Barranquilla"/>
    <x v="0"/>
    <n v="201"/>
    <n v="201"/>
    <x v="0"/>
    <n v="482400"/>
    <n v="281.39999999999998"/>
    <n v="2400"/>
  </r>
  <r>
    <n v="16354"/>
    <x v="1"/>
    <x v="2"/>
    <n v="4"/>
    <n v="25"/>
    <s v="Villavicencio"/>
    <x v="3"/>
    <n v="80"/>
    <n v="80"/>
    <x v="1"/>
    <n v="560000"/>
    <n v="320"/>
    <n v="7000"/>
  </r>
  <r>
    <n v="16355"/>
    <x v="1"/>
    <x v="9"/>
    <n v="3"/>
    <n v="7"/>
    <s v="Santa Marta"/>
    <x v="2"/>
    <n v="106"/>
    <n v="106"/>
    <x v="3"/>
    <n v="583000"/>
    <n v="371"/>
    <n v="5500"/>
  </r>
  <r>
    <n v="16356"/>
    <x v="1"/>
    <x v="4"/>
    <n v="12"/>
    <n v="30"/>
    <s v="Pasto"/>
    <x v="0"/>
    <n v="82"/>
    <n v="82"/>
    <x v="3"/>
    <n v="451000"/>
    <n v="287"/>
    <n v="5500"/>
  </r>
  <r>
    <n v="16357"/>
    <x v="1"/>
    <x v="4"/>
    <n v="12"/>
    <n v="4"/>
    <s v="Armenia"/>
    <x v="0"/>
    <n v="94"/>
    <n v="94"/>
    <x v="3"/>
    <n v="517000"/>
    <n v="329"/>
    <n v="5500"/>
  </r>
  <r>
    <n v="16358"/>
    <x v="1"/>
    <x v="9"/>
    <n v="3"/>
    <n v="27"/>
    <s v="Montería"/>
    <x v="2"/>
    <n v="52"/>
    <n v="52"/>
    <x v="1"/>
    <n v="364000"/>
    <n v="208"/>
    <n v="7000"/>
  </r>
  <r>
    <n v="16359"/>
    <x v="1"/>
    <x v="8"/>
    <n v="5"/>
    <n v="27"/>
    <s v="Cúcuta"/>
    <x v="1"/>
    <n v="116"/>
    <n v="116"/>
    <x v="0"/>
    <n v="348000"/>
    <n v="232"/>
    <n v="3000"/>
  </r>
  <r>
    <n v="16360"/>
    <x v="1"/>
    <x v="0"/>
    <n v="11"/>
    <n v="10"/>
    <s v="Manizales"/>
    <x v="5"/>
    <n v="63"/>
    <n v="63"/>
    <x v="1"/>
    <n v="441000"/>
    <n v="252"/>
    <n v="7000"/>
  </r>
  <r>
    <n v="16361"/>
    <x v="1"/>
    <x v="0"/>
    <n v="11"/>
    <n v="29"/>
    <s v="Cartagena"/>
    <x v="2"/>
    <n v="78"/>
    <n v="78"/>
    <x v="3"/>
    <n v="429000"/>
    <n v="273"/>
    <n v="5500"/>
  </r>
  <r>
    <n v="16362"/>
    <x v="1"/>
    <x v="1"/>
    <n v="10"/>
    <n v="12"/>
    <s v="Bogotá"/>
    <x v="5"/>
    <n v="139"/>
    <n v="139"/>
    <x v="1"/>
    <n v="973000"/>
    <n v="556"/>
    <n v="7000"/>
  </r>
  <r>
    <n v="16363"/>
    <x v="1"/>
    <x v="3"/>
    <n v="8"/>
    <n v="15"/>
    <s v="Manizales"/>
    <x v="2"/>
    <n v="89"/>
    <n v="89"/>
    <x v="2"/>
    <n v="783200"/>
    <n v="338.2"/>
    <n v="8800"/>
  </r>
  <r>
    <n v="16364"/>
    <x v="1"/>
    <x v="4"/>
    <n v="12"/>
    <n v="29"/>
    <s v="Medellín"/>
    <x v="3"/>
    <n v="62"/>
    <n v="62"/>
    <x v="3"/>
    <n v="341000"/>
    <n v="217"/>
    <n v="5500"/>
  </r>
  <r>
    <n v="16365"/>
    <x v="1"/>
    <x v="4"/>
    <n v="12"/>
    <n v="4"/>
    <s v="Armenia"/>
    <x v="0"/>
    <n v="51"/>
    <n v="51"/>
    <x v="1"/>
    <n v="357000"/>
    <n v="204"/>
    <n v="7000"/>
  </r>
  <r>
    <n v="16366"/>
    <x v="1"/>
    <x v="0"/>
    <n v="11"/>
    <n v="26"/>
    <s v="Bucaramanga"/>
    <x v="1"/>
    <n v="144"/>
    <n v="144"/>
    <x v="1"/>
    <n v="1008000"/>
    <n v="576"/>
    <n v="7000"/>
  </r>
  <r>
    <n v="16367"/>
    <x v="1"/>
    <x v="5"/>
    <n v="9"/>
    <n v="15"/>
    <s v="Pereira"/>
    <x v="1"/>
    <n v="274"/>
    <n v="274"/>
    <x v="2"/>
    <n v="2055000"/>
    <n v="685"/>
    <n v="7500"/>
  </r>
  <r>
    <n v="16368"/>
    <x v="1"/>
    <x v="9"/>
    <n v="3"/>
    <n v="26"/>
    <s v="Villavicencio"/>
    <x v="4"/>
    <n v="50"/>
    <n v="50"/>
    <x v="3"/>
    <n v="275000"/>
    <n v="175"/>
    <n v="5500"/>
  </r>
  <r>
    <n v="16369"/>
    <x v="1"/>
    <x v="5"/>
    <n v="9"/>
    <n v="15"/>
    <s v="Popayán"/>
    <x v="4"/>
    <n v="99"/>
    <n v="99"/>
    <x v="0"/>
    <n v="297000"/>
    <n v="198"/>
    <n v="3000"/>
  </r>
  <r>
    <n v="16370"/>
    <x v="1"/>
    <x v="3"/>
    <n v="8"/>
    <n v="9"/>
    <s v="Neiva"/>
    <x v="2"/>
    <n v="205"/>
    <n v="205"/>
    <x v="0"/>
    <n v="492000"/>
    <n v="287"/>
    <n v="2400"/>
  </r>
  <r>
    <n v="16371"/>
    <x v="1"/>
    <x v="6"/>
    <n v="1"/>
    <n v="26"/>
    <s v="Popayán"/>
    <x v="2"/>
    <n v="124"/>
    <n v="124"/>
    <x v="1"/>
    <n v="868000"/>
    <n v="496"/>
    <n v="7000"/>
  </r>
  <r>
    <n v="16372"/>
    <x v="1"/>
    <x v="4"/>
    <n v="12"/>
    <n v="8"/>
    <s v="Bucaramanga"/>
    <x v="3"/>
    <n v="82"/>
    <n v="82"/>
    <x v="0"/>
    <n v="246000"/>
    <n v="164"/>
    <n v="3000"/>
  </r>
  <r>
    <n v="16373"/>
    <x v="1"/>
    <x v="5"/>
    <n v="9"/>
    <n v="30"/>
    <s v="Palmira"/>
    <x v="2"/>
    <n v="55"/>
    <n v="55"/>
    <x v="1"/>
    <n v="385000"/>
    <n v="220"/>
    <n v="7000"/>
  </r>
  <r>
    <n v="16374"/>
    <x v="1"/>
    <x v="8"/>
    <n v="5"/>
    <n v="6"/>
    <s v="Medellín"/>
    <x v="5"/>
    <n v="150"/>
    <n v="150"/>
    <x v="1"/>
    <n v="1050000"/>
    <n v="600"/>
    <n v="7000"/>
  </r>
  <r>
    <n v="16375"/>
    <x v="1"/>
    <x v="1"/>
    <n v="10"/>
    <n v="8"/>
    <s v="Montería"/>
    <x v="4"/>
    <n v="74"/>
    <n v="74"/>
    <x v="3"/>
    <n v="407000"/>
    <n v="259"/>
    <n v="5500"/>
  </r>
  <r>
    <n v="16376"/>
    <x v="1"/>
    <x v="8"/>
    <n v="5"/>
    <n v="30"/>
    <s v="Pereira"/>
    <x v="0"/>
    <n v="101"/>
    <n v="101"/>
    <x v="0"/>
    <n v="303000"/>
    <n v="202"/>
    <n v="3000"/>
  </r>
  <r>
    <n v="16377"/>
    <x v="1"/>
    <x v="1"/>
    <n v="10"/>
    <n v="25"/>
    <s v="Cúcuta"/>
    <x v="3"/>
    <n v="259"/>
    <n v="259"/>
    <x v="2"/>
    <n v="1942500"/>
    <n v="647.5"/>
    <n v="7500"/>
  </r>
  <r>
    <n v="16378"/>
    <x v="1"/>
    <x v="11"/>
    <n v="7"/>
    <n v="11"/>
    <s v="Ibagué"/>
    <x v="2"/>
    <n v="110"/>
    <n v="110"/>
    <x v="1"/>
    <n v="770000"/>
    <n v="440"/>
    <n v="7000"/>
  </r>
  <r>
    <n v="16379"/>
    <x v="1"/>
    <x v="10"/>
    <n v="6"/>
    <n v="12"/>
    <s v="Neiva"/>
    <x v="4"/>
    <n v="70"/>
    <n v="70"/>
    <x v="0"/>
    <n v="210000"/>
    <n v="140"/>
    <n v="3000"/>
  </r>
  <r>
    <n v="16380"/>
    <x v="1"/>
    <x v="1"/>
    <n v="10"/>
    <n v="25"/>
    <s v="Santa Marta"/>
    <x v="5"/>
    <n v="68"/>
    <n v="68"/>
    <x v="0"/>
    <n v="204000"/>
    <n v="136"/>
    <n v="3000"/>
  </r>
  <r>
    <n v="16381"/>
    <x v="1"/>
    <x v="4"/>
    <n v="12"/>
    <n v="6"/>
    <s v="Barranquilla"/>
    <x v="2"/>
    <n v="202"/>
    <n v="202"/>
    <x v="2"/>
    <n v="1515000"/>
    <n v="505"/>
    <n v="7500"/>
  </r>
  <r>
    <n v="16382"/>
    <x v="1"/>
    <x v="7"/>
    <n v="2"/>
    <n v="5"/>
    <s v="Ibagué"/>
    <x v="2"/>
    <n v="124"/>
    <n v="124"/>
    <x v="1"/>
    <n v="868000"/>
    <n v="496"/>
    <n v="7000"/>
  </r>
  <r>
    <n v="16383"/>
    <x v="1"/>
    <x v="10"/>
    <n v="6"/>
    <n v="17"/>
    <s v="Palmira"/>
    <x v="1"/>
    <n v="212"/>
    <n v="212"/>
    <x v="2"/>
    <n v="1590000"/>
    <n v="530"/>
    <n v="7500"/>
  </r>
  <r>
    <n v="16384"/>
    <x v="1"/>
    <x v="2"/>
    <n v="4"/>
    <n v="8"/>
    <s v="Popayán"/>
    <x v="5"/>
    <n v="57"/>
    <n v="57"/>
    <x v="3"/>
    <n v="313500"/>
    <n v="199.5"/>
    <n v="5500"/>
  </r>
  <r>
    <n v="16385"/>
    <x v="1"/>
    <x v="1"/>
    <n v="10"/>
    <n v="7"/>
    <s v="Neiva"/>
    <x v="2"/>
    <n v="267"/>
    <n v="267"/>
    <x v="2"/>
    <n v="2002500"/>
    <n v="667.5"/>
    <n v="7500"/>
  </r>
  <r>
    <n v="16386"/>
    <x v="1"/>
    <x v="3"/>
    <n v="8"/>
    <n v="26"/>
    <s v="Neiva"/>
    <x v="5"/>
    <n v="59"/>
    <n v="59"/>
    <x v="1"/>
    <n v="413000"/>
    <n v="236"/>
    <n v="7000"/>
  </r>
  <r>
    <n v="16387"/>
    <x v="1"/>
    <x v="7"/>
    <n v="2"/>
    <n v="1"/>
    <s v="Palmira"/>
    <x v="2"/>
    <n v="278"/>
    <n v="278"/>
    <x v="3"/>
    <n v="1195400"/>
    <n v="639.4"/>
    <n v="4300"/>
  </r>
  <r>
    <n v="16388"/>
    <x v="1"/>
    <x v="3"/>
    <n v="8"/>
    <n v="10"/>
    <s v="Cúcuta"/>
    <x v="5"/>
    <n v="286"/>
    <n v="286"/>
    <x v="0"/>
    <n v="686400"/>
    <n v="400.4"/>
    <n v="2400"/>
  </r>
  <r>
    <n v="16389"/>
    <x v="1"/>
    <x v="0"/>
    <n v="11"/>
    <n v="18"/>
    <s v="Pereira"/>
    <x v="0"/>
    <n v="120"/>
    <n v="120"/>
    <x v="3"/>
    <n v="660000"/>
    <n v="420"/>
    <n v="5500"/>
  </r>
  <r>
    <n v="16390"/>
    <x v="1"/>
    <x v="10"/>
    <n v="6"/>
    <n v="27"/>
    <s v="Cali"/>
    <x v="2"/>
    <n v="92"/>
    <n v="92"/>
    <x v="0"/>
    <n v="276000"/>
    <n v="184"/>
    <n v="3000"/>
  </r>
  <r>
    <n v="16391"/>
    <x v="1"/>
    <x v="1"/>
    <n v="10"/>
    <n v="28"/>
    <s v="Cali"/>
    <x v="4"/>
    <n v="61"/>
    <n v="61"/>
    <x v="1"/>
    <n v="427000"/>
    <n v="244"/>
    <n v="7000"/>
  </r>
  <r>
    <n v="16392"/>
    <x v="1"/>
    <x v="9"/>
    <n v="3"/>
    <n v="20"/>
    <s v="Villavicencio"/>
    <x v="3"/>
    <n v="208"/>
    <n v="208"/>
    <x v="2"/>
    <n v="1560000"/>
    <n v="520"/>
    <n v="7500"/>
  </r>
  <r>
    <n v="16393"/>
    <x v="1"/>
    <x v="7"/>
    <n v="2"/>
    <n v="8"/>
    <s v="Ibagué"/>
    <x v="5"/>
    <n v="234"/>
    <n v="234"/>
    <x v="3"/>
    <n v="1006200"/>
    <n v="538.20000000000005"/>
    <n v="4300"/>
  </r>
  <r>
    <n v="16394"/>
    <x v="1"/>
    <x v="5"/>
    <n v="9"/>
    <n v="13"/>
    <s v="Cali"/>
    <x v="3"/>
    <n v="77"/>
    <n v="77"/>
    <x v="1"/>
    <n v="539000"/>
    <n v="308"/>
    <n v="7000"/>
  </r>
  <r>
    <n v="16395"/>
    <x v="1"/>
    <x v="3"/>
    <n v="8"/>
    <n v="2"/>
    <s v="Manizales"/>
    <x v="0"/>
    <n v="215"/>
    <n v="215"/>
    <x v="0"/>
    <n v="516000"/>
    <n v="301"/>
    <n v="2400"/>
  </r>
  <r>
    <n v="16396"/>
    <x v="1"/>
    <x v="7"/>
    <n v="2"/>
    <n v="4"/>
    <s v="Barranquilla"/>
    <x v="5"/>
    <n v="209"/>
    <n v="209"/>
    <x v="0"/>
    <n v="501600"/>
    <n v="292.60000000000002"/>
    <n v="2400"/>
  </r>
  <r>
    <n v="16397"/>
    <x v="1"/>
    <x v="8"/>
    <n v="5"/>
    <n v="4"/>
    <s v="Cúcuta"/>
    <x v="0"/>
    <n v="126"/>
    <n v="126"/>
    <x v="1"/>
    <n v="882000"/>
    <n v="504"/>
    <n v="7000"/>
  </r>
  <r>
    <n v="16398"/>
    <x v="1"/>
    <x v="5"/>
    <n v="9"/>
    <n v="27"/>
    <s v="Cali"/>
    <x v="2"/>
    <n v="287"/>
    <n v="287"/>
    <x v="2"/>
    <n v="2152500"/>
    <n v="717.5"/>
    <n v="7500"/>
  </r>
  <r>
    <n v="16399"/>
    <x v="1"/>
    <x v="8"/>
    <n v="5"/>
    <n v="13"/>
    <s v="Bucaramanga"/>
    <x v="2"/>
    <n v="75"/>
    <n v="75"/>
    <x v="1"/>
    <n v="525000"/>
    <n v="300"/>
    <n v="7000"/>
  </r>
  <r>
    <n v="16400"/>
    <x v="1"/>
    <x v="8"/>
    <n v="5"/>
    <n v="22"/>
    <s v="Barranquilla"/>
    <x v="1"/>
    <n v="99"/>
    <n v="99"/>
    <x v="0"/>
    <n v="297000"/>
    <n v="198"/>
    <n v="3000"/>
  </r>
  <r>
    <n v="16401"/>
    <x v="1"/>
    <x v="6"/>
    <n v="1"/>
    <n v="12"/>
    <s v="Barranquilla"/>
    <x v="5"/>
    <n v="100"/>
    <n v="100"/>
    <x v="2"/>
    <n v="880000"/>
    <n v="380"/>
    <n v="8800"/>
  </r>
  <r>
    <n v="16402"/>
    <x v="1"/>
    <x v="7"/>
    <n v="2"/>
    <n v="23"/>
    <s v="Manizales"/>
    <x v="1"/>
    <n v="156"/>
    <n v="156"/>
    <x v="1"/>
    <n v="1092000"/>
    <n v="624"/>
    <n v="7000"/>
  </r>
  <r>
    <n v="16403"/>
    <x v="1"/>
    <x v="11"/>
    <n v="7"/>
    <n v="7"/>
    <s v="Barranquilla"/>
    <x v="3"/>
    <n v="204"/>
    <n v="204"/>
    <x v="0"/>
    <n v="489600"/>
    <n v="285.60000000000002"/>
    <n v="2400"/>
  </r>
  <r>
    <n v="16404"/>
    <x v="1"/>
    <x v="6"/>
    <n v="1"/>
    <n v="23"/>
    <s v="Santa Marta"/>
    <x v="0"/>
    <n v="291"/>
    <n v="291"/>
    <x v="0"/>
    <n v="698400"/>
    <n v="407.4"/>
    <n v="2400"/>
  </r>
  <r>
    <n v="16405"/>
    <x v="1"/>
    <x v="1"/>
    <n v="10"/>
    <n v="15"/>
    <s v="Montería"/>
    <x v="0"/>
    <n v="94"/>
    <n v="94"/>
    <x v="0"/>
    <n v="282000"/>
    <n v="188"/>
    <n v="3000"/>
  </r>
  <r>
    <n v="16406"/>
    <x v="1"/>
    <x v="4"/>
    <n v="12"/>
    <n v="23"/>
    <s v="Armenia"/>
    <x v="3"/>
    <n v="110"/>
    <n v="110"/>
    <x v="0"/>
    <n v="330000"/>
    <n v="220"/>
    <n v="3000"/>
  </r>
  <r>
    <n v="16407"/>
    <x v="1"/>
    <x v="10"/>
    <n v="6"/>
    <n v="17"/>
    <s v="Bucaramanga"/>
    <x v="0"/>
    <n v="100"/>
    <n v="100"/>
    <x v="0"/>
    <n v="300000"/>
    <n v="200"/>
    <n v="3000"/>
  </r>
  <r>
    <n v="16408"/>
    <x v="1"/>
    <x v="1"/>
    <n v="10"/>
    <n v="30"/>
    <s v="Montería"/>
    <x v="4"/>
    <n v="59"/>
    <n v="59"/>
    <x v="1"/>
    <n v="413000"/>
    <n v="236"/>
    <n v="7000"/>
  </r>
  <r>
    <n v="16409"/>
    <x v="1"/>
    <x v="4"/>
    <n v="12"/>
    <n v="30"/>
    <s v="Popayán"/>
    <x v="2"/>
    <n v="127"/>
    <n v="127"/>
    <x v="1"/>
    <n v="889000"/>
    <n v="508"/>
    <n v="7000"/>
  </r>
  <r>
    <n v="16410"/>
    <x v="1"/>
    <x v="10"/>
    <n v="6"/>
    <n v="5"/>
    <s v="Popayán"/>
    <x v="5"/>
    <n v="93"/>
    <n v="93"/>
    <x v="0"/>
    <n v="279000"/>
    <n v="186"/>
    <n v="3000"/>
  </r>
  <r>
    <n v="16411"/>
    <x v="1"/>
    <x v="8"/>
    <n v="5"/>
    <n v="2"/>
    <s v="Bogotá"/>
    <x v="4"/>
    <n v="69"/>
    <n v="69"/>
    <x v="1"/>
    <n v="483000"/>
    <n v="276"/>
    <n v="7000"/>
  </r>
  <r>
    <n v="16412"/>
    <x v="1"/>
    <x v="3"/>
    <n v="8"/>
    <n v="5"/>
    <s v="Armenia"/>
    <x v="1"/>
    <n v="70"/>
    <n v="70"/>
    <x v="2"/>
    <n v="616000"/>
    <n v="266"/>
    <n v="8800"/>
  </r>
  <r>
    <n v="16413"/>
    <x v="1"/>
    <x v="3"/>
    <n v="8"/>
    <n v="17"/>
    <s v="Cúcuta"/>
    <x v="5"/>
    <n v="273"/>
    <n v="273"/>
    <x v="0"/>
    <n v="655200"/>
    <n v="382.2"/>
    <n v="2400"/>
  </r>
  <r>
    <n v="16414"/>
    <x v="1"/>
    <x v="11"/>
    <n v="7"/>
    <n v="20"/>
    <s v="Montería"/>
    <x v="2"/>
    <n v="208"/>
    <n v="208"/>
    <x v="3"/>
    <n v="894400"/>
    <n v="478.4"/>
    <n v="4300"/>
  </r>
  <r>
    <n v="16415"/>
    <x v="1"/>
    <x v="2"/>
    <n v="4"/>
    <n v="9"/>
    <s v="Bucaramanga"/>
    <x v="0"/>
    <n v="50"/>
    <n v="50"/>
    <x v="0"/>
    <n v="150000"/>
    <n v="100"/>
    <n v="3000"/>
  </r>
  <r>
    <n v="16416"/>
    <x v="1"/>
    <x v="6"/>
    <n v="1"/>
    <n v="28"/>
    <s v="Santa Marta"/>
    <x v="0"/>
    <n v="297"/>
    <n v="297"/>
    <x v="3"/>
    <n v="1277100"/>
    <n v="683.1"/>
    <n v="4300"/>
  </r>
  <r>
    <n v="16417"/>
    <x v="1"/>
    <x v="10"/>
    <n v="6"/>
    <n v="28"/>
    <s v="Valledupar"/>
    <x v="3"/>
    <n v="109"/>
    <n v="109"/>
    <x v="1"/>
    <n v="763000"/>
    <n v="436"/>
    <n v="7000"/>
  </r>
  <r>
    <n v="16418"/>
    <x v="1"/>
    <x v="3"/>
    <n v="8"/>
    <n v="6"/>
    <s v="Armenia"/>
    <x v="2"/>
    <n v="267"/>
    <n v="267"/>
    <x v="0"/>
    <n v="640800"/>
    <n v="373.8"/>
    <n v="2400"/>
  </r>
  <r>
    <n v="16419"/>
    <x v="1"/>
    <x v="3"/>
    <n v="8"/>
    <n v="27"/>
    <s v="Medellín"/>
    <x v="0"/>
    <n v="164"/>
    <n v="164"/>
    <x v="1"/>
    <n v="1148000"/>
    <n v="656"/>
    <n v="7000"/>
  </r>
  <r>
    <n v="16420"/>
    <x v="1"/>
    <x v="7"/>
    <n v="2"/>
    <n v="17"/>
    <s v="Cúcuta"/>
    <x v="2"/>
    <n v="231"/>
    <n v="231"/>
    <x v="3"/>
    <n v="993300"/>
    <n v="531.29999999999995"/>
    <n v="4300"/>
  </r>
  <r>
    <n v="16421"/>
    <x v="1"/>
    <x v="2"/>
    <n v="4"/>
    <n v="7"/>
    <s v="Ibagué"/>
    <x v="5"/>
    <n v="246"/>
    <n v="246"/>
    <x v="2"/>
    <n v="1845000"/>
    <n v="615"/>
    <n v="7500"/>
  </r>
  <r>
    <n v="16422"/>
    <x v="1"/>
    <x v="1"/>
    <n v="10"/>
    <n v="2"/>
    <s v="Cartagena"/>
    <x v="1"/>
    <n v="200"/>
    <n v="200"/>
    <x v="2"/>
    <n v="1500000"/>
    <n v="500"/>
    <n v="7500"/>
  </r>
  <r>
    <n v="16423"/>
    <x v="1"/>
    <x v="3"/>
    <n v="8"/>
    <n v="16"/>
    <s v="Bucaramanga"/>
    <x v="1"/>
    <n v="132"/>
    <n v="132"/>
    <x v="1"/>
    <n v="924000"/>
    <n v="528"/>
    <n v="7000"/>
  </r>
  <r>
    <n v="16424"/>
    <x v="1"/>
    <x v="8"/>
    <n v="5"/>
    <n v="2"/>
    <s v="Medellín"/>
    <x v="1"/>
    <n v="105"/>
    <n v="105"/>
    <x v="1"/>
    <n v="735000"/>
    <n v="420"/>
    <n v="7000"/>
  </r>
  <r>
    <n v="16425"/>
    <x v="1"/>
    <x v="1"/>
    <n v="10"/>
    <n v="22"/>
    <s v="Palmira"/>
    <x v="5"/>
    <n v="262"/>
    <n v="262"/>
    <x v="2"/>
    <n v="1965000"/>
    <n v="655"/>
    <n v="7500"/>
  </r>
  <r>
    <n v="16426"/>
    <x v="1"/>
    <x v="11"/>
    <n v="7"/>
    <n v="8"/>
    <s v="Ibagué"/>
    <x v="2"/>
    <n v="103"/>
    <n v="103"/>
    <x v="1"/>
    <n v="721000"/>
    <n v="412"/>
    <n v="7000"/>
  </r>
  <r>
    <n v="16427"/>
    <x v="1"/>
    <x v="10"/>
    <n v="6"/>
    <n v="4"/>
    <s v="Medellín"/>
    <x v="0"/>
    <n v="105"/>
    <n v="105"/>
    <x v="3"/>
    <n v="577500"/>
    <n v="367.5"/>
    <n v="5500"/>
  </r>
  <r>
    <n v="16428"/>
    <x v="1"/>
    <x v="1"/>
    <n v="10"/>
    <n v="17"/>
    <s v="Cúcuta"/>
    <x v="0"/>
    <n v="240"/>
    <n v="240"/>
    <x v="2"/>
    <n v="1800000"/>
    <n v="600"/>
    <n v="7500"/>
  </r>
  <r>
    <n v="16429"/>
    <x v="1"/>
    <x v="9"/>
    <n v="3"/>
    <n v="17"/>
    <s v="Sincelejo"/>
    <x v="3"/>
    <n v="265"/>
    <n v="265"/>
    <x v="2"/>
    <n v="1987500"/>
    <n v="662.5"/>
    <n v="7500"/>
  </r>
  <r>
    <n v="16430"/>
    <x v="1"/>
    <x v="9"/>
    <n v="3"/>
    <n v="12"/>
    <s v="Cali"/>
    <x v="5"/>
    <n v="252"/>
    <n v="252"/>
    <x v="2"/>
    <n v="1890000"/>
    <n v="630"/>
    <n v="7500"/>
  </r>
  <r>
    <n v="16431"/>
    <x v="1"/>
    <x v="6"/>
    <n v="1"/>
    <n v="5"/>
    <s v="Barranquilla"/>
    <x v="2"/>
    <n v="284"/>
    <n v="284"/>
    <x v="3"/>
    <n v="1221200"/>
    <n v="653.20000000000005"/>
    <n v="4300"/>
  </r>
  <r>
    <n v="16432"/>
    <x v="1"/>
    <x v="11"/>
    <n v="7"/>
    <n v="26"/>
    <s v="Bogotá"/>
    <x v="0"/>
    <n v="201"/>
    <n v="201"/>
    <x v="0"/>
    <n v="482400"/>
    <n v="281.39999999999998"/>
    <n v="2400"/>
  </r>
  <r>
    <n v="16433"/>
    <x v="1"/>
    <x v="0"/>
    <n v="11"/>
    <n v="16"/>
    <s v="Pasto"/>
    <x v="0"/>
    <n v="220"/>
    <n v="220"/>
    <x v="2"/>
    <n v="1650000"/>
    <n v="550"/>
    <n v="7500"/>
  </r>
  <r>
    <n v="16434"/>
    <x v="1"/>
    <x v="4"/>
    <n v="12"/>
    <n v="13"/>
    <s v="Bucaramanga"/>
    <x v="3"/>
    <n v="105"/>
    <n v="105"/>
    <x v="0"/>
    <n v="315000"/>
    <n v="210"/>
    <n v="3000"/>
  </r>
  <r>
    <n v="16435"/>
    <x v="1"/>
    <x v="3"/>
    <n v="8"/>
    <n v="30"/>
    <s v="Valledupar"/>
    <x v="2"/>
    <n v="234"/>
    <n v="234"/>
    <x v="0"/>
    <n v="561600"/>
    <n v="327.60000000000002"/>
    <n v="2400"/>
  </r>
  <r>
    <n v="16436"/>
    <x v="1"/>
    <x v="0"/>
    <n v="11"/>
    <n v="6"/>
    <s v="Valledupar"/>
    <x v="5"/>
    <n v="80"/>
    <n v="80"/>
    <x v="3"/>
    <n v="440000"/>
    <n v="280"/>
    <n v="5500"/>
  </r>
  <r>
    <n v="16437"/>
    <x v="1"/>
    <x v="0"/>
    <n v="11"/>
    <n v="29"/>
    <s v="Palmira"/>
    <x v="1"/>
    <n v="68"/>
    <n v="68"/>
    <x v="0"/>
    <n v="204000"/>
    <n v="136"/>
    <n v="3000"/>
  </r>
  <r>
    <n v="16438"/>
    <x v="1"/>
    <x v="3"/>
    <n v="8"/>
    <n v="25"/>
    <s v="Ibagué"/>
    <x v="0"/>
    <n v="276"/>
    <n v="276"/>
    <x v="0"/>
    <n v="662400"/>
    <n v="386.4"/>
    <n v="2400"/>
  </r>
  <r>
    <n v="16439"/>
    <x v="1"/>
    <x v="1"/>
    <n v="10"/>
    <n v="9"/>
    <s v="Palmira"/>
    <x v="1"/>
    <n v="239"/>
    <n v="239"/>
    <x v="2"/>
    <n v="1792500"/>
    <n v="597.5"/>
    <n v="7500"/>
  </r>
  <r>
    <n v="16440"/>
    <x v="1"/>
    <x v="5"/>
    <n v="9"/>
    <n v="24"/>
    <s v="Sincelejo"/>
    <x v="5"/>
    <n v="71"/>
    <n v="71"/>
    <x v="0"/>
    <n v="213000"/>
    <n v="142"/>
    <n v="3000"/>
  </r>
  <r>
    <n v="16441"/>
    <x v="1"/>
    <x v="8"/>
    <n v="5"/>
    <n v="18"/>
    <s v="Villavicencio"/>
    <x v="1"/>
    <n v="67"/>
    <n v="67"/>
    <x v="1"/>
    <n v="469000"/>
    <n v="268"/>
    <n v="7000"/>
  </r>
  <r>
    <n v="16442"/>
    <x v="1"/>
    <x v="4"/>
    <n v="12"/>
    <n v="5"/>
    <s v="Villavicencio"/>
    <x v="3"/>
    <n v="124"/>
    <n v="124"/>
    <x v="1"/>
    <n v="868000"/>
    <n v="496"/>
    <n v="7000"/>
  </r>
  <r>
    <n v="16443"/>
    <x v="1"/>
    <x v="1"/>
    <n v="10"/>
    <n v="14"/>
    <s v="Barranquilla"/>
    <x v="3"/>
    <n v="110"/>
    <n v="110"/>
    <x v="0"/>
    <n v="330000"/>
    <n v="220"/>
    <n v="3000"/>
  </r>
  <r>
    <n v="16444"/>
    <x v="1"/>
    <x v="11"/>
    <n v="7"/>
    <n v="12"/>
    <s v="Villavicencio"/>
    <x v="4"/>
    <n v="108"/>
    <n v="108"/>
    <x v="2"/>
    <n v="950400"/>
    <n v="410.4"/>
    <n v="8800"/>
  </r>
  <r>
    <n v="16445"/>
    <x v="1"/>
    <x v="6"/>
    <n v="1"/>
    <n v="17"/>
    <s v="Cartagena"/>
    <x v="5"/>
    <n v="58"/>
    <n v="58"/>
    <x v="1"/>
    <n v="406000"/>
    <n v="232"/>
    <n v="7000"/>
  </r>
  <r>
    <n v="16446"/>
    <x v="1"/>
    <x v="11"/>
    <n v="7"/>
    <n v="30"/>
    <s v="Manizales"/>
    <x v="4"/>
    <n v="118"/>
    <n v="118"/>
    <x v="1"/>
    <n v="826000"/>
    <n v="472"/>
    <n v="7000"/>
  </r>
  <r>
    <n v="16447"/>
    <x v="1"/>
    <x v="6"/>
    <n v="1"/>
    <n v="1"/>
    <s v="Pereira"/>
    <x v="2"/>
    <n v="216"/>
    <n v="216"/>
    <x v="3"/>
    <n v="928800"/>
    <n v="496.8"/>
    <n v="4300"/>
  </r>
  <r>
    <n v="16448"/>
    <x v="1"/>
    <x v="3"/>
    <n v="8"/>
    <n v="22"/>
    <s v="Sincelejo"/>
    <x v="1"/>
    <n v="279"/>
    <n v="279"/>
    <x v="0"/>
    <n v="669600"/>
    <n v="390.6"/>
    <n v="2400"/>
  </r>
  <r>
    <n v="16449"/>
    <x v="1"/>
    <x v="11"/>
    <n v="7"/>
    <n v="2"/>
    <s v="Medellín"/>
    <x v="5"/>
    <n v="104"/>
    <n v="104"/>
    <x v="1"/>
    <n v="728000"/>
    <n v="416"/>
    <n v="7000"/>
  </r>
  <r>
    <n v="16450"/>
    <x v="1"/>
    <x v="4"/>
    <n v="12"/>
    <n v="6"/>
    <s v="Bucaramanga"/>
    <x v="1"/>
    <n v="86"/>
    <n v="86"/>
    <x v="0"/>
    <n v="258000"/>
    <n v="172"/>
    <n v="3000"/>
  </r>
  <r>
    <n v="16451"/>
    <x v="1"/>
    <x v="1"/>
    <n v="10"/>
    <n v="16"/>
    <s v="Manizales"/>
    <x v="0"/>
    <n v="88"/>
    <n v="88"/>
    <x v="3"/>
    <n v="484000"/>
    <n v="308"/>
    <n v="5500"/>
  </r>
  <r>
    <n v="16452"/>
    <x v="1"/>
    <x v="3"/>
    <n v="8"/>
    <n v="15"/>
    <s v="Bucaramanga"/>
    <x v="2"/>
    <n v="217"/>
    <n v="217"/>
    <x v="0"/>
    <n v="520800"/>
    <n v="303.8"/>
    <n v="2400"/>
  </r>
  <r>
    <n v="16453"/>
    <x v="1"/>
    <x v="6"/>
    <n v="1"/>
    <n v="26"/>
    <s v="Palmira"/>
    <x v="1"/>
    <n v="127"/>
    <n v="127"/>
    <x v="1"/>
    <n v="889000"/>
    <n v="508"/>
    <n v="7000"/>
  </r>
  <r>
    <n v="16454"/>
    <x v="1"/>
    <x v="8"/>
    <n v="5"/>
    <n v="29"/>
    <s v="Cartagena"/>
    <x v="0"/>
    <n v="104"/>
    <n v="104"/>
    <x v="3"/>
    <n v="572000"/>
    <n v="364"/>
    <n v="5500"/>
  </r>
  <r>
    <n v="16455"/>
    <x v="1"/>
    <x v="7"/>
    <n v="2"/>
    <n v="27"/>
    <s v="Barranquilla"/>
    <x v="3"/>
    <n v="295"/>
    <n v="295"/>
    <x v="3"/>
    <n v="1268500"/>
    <n v="678.5"/>
    <n v="4300"/>
  </r>
  <r>
    <n v="16456"/>
    <x v="1"/>
    <x v="6"/>
    <n v="1"/>
    <n v="9"/>
    <s v="Medellín"/>
    <x v="5"/>
    <n v="234"/>
    <n v="234"/>
    <x v="3"/>
    <n v="1006200"/>
    <n v="538.20000000000005"/>
    <n v="4300"/>
  </r>
  <r>
    <n v="16457"/>
    <x v="1"/>
    <x v="10"/>
    <n v="6"/>
    <n v="1"/>
    <s v="Manizales"/>
    <x v="0"/>
    <n v="108"/>
    <n v="108"/>
    <x v="1"/>
    <n v="756000"/>
    <n v="432"/>
    <n v="7000"/>
  </r>
  <r>
    <n v="16458"/>
    <x v="1"/>
    <x v="3"/>
    <n v="8"/>
    <n v="8"/>
    <s v="Montería"/>
    <x v="5"/>
    <n v="98"/>
    <n v="98"/>
    <x v="1"/>
    <n v="686000"/>
    <n v="392"/>
    <n v="7000"/>
  </r>
  <r>
    <n v="16459"/>
    <x v="1"/>
    <x v="5"/>
    <n v="9"/>
    <n v="22"/>
    <s v="Valledupar"/>
    <x v="5"/>
    <n v="117"/>
    <n v="117"/>
    <x v="0"/>
    <n v="351000"/>
    <n v="234"/>
    <n v="3000"/>
  </r>
  <r>
    <n v="16460"/>
    <x v="1"/>
    <x v="10"/>
    <n v="6"/>
    <n v="22"/>
    <s v="Cali"/>
    <x v="4"/>
    <n v="154"/>
    <n v="154"/>
    <x v="1"/>
    <n v="1078000"/>
    <n v="616"/>
    <n v="7000"/>
  </r>
  <r>
    <n v="16461"/>
    <x v="1"/>
    <x v="9"/>
    <n v="3"/>
    <n v="25"/>
    <s v="Bogotá"/>
    <x v="2"/>
    <n v="62"/>
    <n v="62"/>
    <x v="3"/>
    <n v="341000"/>
    <n v="217"/>
    <n v="5500"/>
  </r>
  <r>
    <n v="16462"/>
    <x v="1"/>
    <x v="2"/>
    <n v="4"/>
    <n v="25"/>
    <s v="Medellín"/>
    <x v="0"/>
    <n v="285"/>
    <n v="285"/>
    <x v="2"/>
    <n v="2137500"/>
    <n v="712.5"/>
    <n v="7500"/>
  </r>
  <r>
    <n v="16463"/>
    <x v="1"/>
    <x v="10"/>
    <n v="6"/>
    <n v="25"/>
    <s v="Cali"/>
    <x v="2"/>
    <n v="109"/>
    <n v="109"/>
    <x v="3"/>
    <n v="599500"/>
    <n v="381.5"/>
    <n v="5500"/>
  </r>
  <r>
    <n v="16464"/>
    <x v="1"/>
    <x v="6"/>
    <n v="1"/>
    <n v="16"/>
    <s v="Cartagena"/>
    <x v="3"/>
    <n v="83"/>
    <n v="83"/>
    <x v="2"/>
    <n v="730400"/>
    <n v="315.39999999999998"/>
    <n v="8800"/>
  </r>
  <r>
    <n v="16465"/>
    <x v="1"/>
    <x v="3"/>
    <n v="8"/>
    <n v="3"/>
    <s v="Cúcuta"/>
    <x v="5"/>
    <n v="228"/>
    <n v="228"/>
    <x v="3"/>
    <n v="980400"/>
    <n v="524.4"/>
    <n v="4300"/>
  </r>
  <r>
    <n v="16466"/>
    <x v="1"/>
    <x v="11"/>
    <n v="7"/>
    <n v="4"/>
    <s v="Popayán"/>
    <x v="4"/>
    <n v="271"/>
    <n v="271"/>
    <x v="0"/>
    <n v="650400"/>
    <n v="379.4"/>
    <n v="2400"/>
  </r>
  <r>
    <n v="16467"/>
    <x v="1"/>
    <x v="10"/>
    <n v="6"/>
    <n v="12"/>
    <s v="Villavicencio"/>
    <x v="2"/>
    <n v="56"/>
    <n v="56"/>
    <x v="3"/>
    <n v="308000"/>
    <n v="196"/>
    <n v="5500"/>
  </r>
  <r>
    <n v="16468"/>
    <x v="1"/>
    <x v="5"/>
    <n v="9"/>
    <n v="7"/>
    <s v="Palmira"/>
    <x v="0"/>
    <n v="129"/>
    <n v="129"/>
    <x v="1"/>
    <n v="903000"/>
    <n v="516"/>
    <n v="7000"/>
  </r>
  <r>
    <n v="16469"/>
    <x v="1"/>
    <x v="7"/>
    <n v="2"/>
    <n v="17"/>
    <s v="Manizales"/>
    <x v="3"/>
    <n v="77"/>
    <n v="77"/>
    <x v="1"/>
    <n v="539000"/>
    <n v="308"/>
    <n v="7000"/>
  </r>
  <r>
    <n v="16470"/>
    <x v="1"/>
    <x v="8"/>
    <n v="5"/>
    <n v="20"/>
    <s v="Cartagena"/>
    <x v="3"/>
    <n v="93"/>
    <n v="93"/>
    <x v="3"/>
    <n v="511500"/>
    <n v="325.5"/>
    <n v="5500"/>
  </r>
  <r>
    <n v="16471"/>
    <x v="1"/>
    <x v="7"/>
    <n v="2"/>
    <n v="9"/>
    <s v="Villavicencio"/>
    <x v="3"/>
    <n v="208"/>
    <n v="208"/>
    <x v="0"/>
    <n v="499200"/>
    <n v="291.2"/>
    <n v="2400"/>
  </r>
  <r>
    <n v="16472"/>
    <x v="1"/>
    <x v="10"/>
    <n v="6"/>
    <n v="7"/>
    <s v="Ibagué"/>
    <x v="2"/>
    <n v="173"/>
    <n v="173"/>
    <x v="1"/>
    <n v="1211000"/>
    <n v="692"/>
    <n v="7000"/>
  </r>
  <r>
    <n v="16473"/>
    <x v="1"/>
    <x v="1"/>
    <n v="10"/>
    <n v="14"/>
    <s v="Villavicencio"/>
    <x v="3"/>
    <n v="58"/>
    <n v="58"/>
    <x v="0"/>
    <n v="174000"/>
    <n v="116"/>
    <n v="3000"/>
  </r>
  <r>
    <n v="16474"/>
    <x v="1"/>
    <x v="2"/>
    <n v="4"/>
    <n v="10"/>
    <s v="Armenia"/>
    <x v="4"/>
    <n v="98"/>
    <n v="98"/>
    <x v="3"/>
    <n v="539000"/>
    <n v="343"/>
    <n v="5500"/>
  </r>
  <r>
    <n v="16475"/>
    <x v="1"/>
    <x v="9"/>
    <n v="3"/>
    <n v="2"/>
    <s v="Cúcuta"/>
    <x v="5"/>
    <n v="117"/>
    <n v="117"/>
    <x v="0"/>
    <n v="351000"/>
    <n v="234"/>
    <n v="3000"/>
  </r>
  <r>
    <n v="16476"/>
    <x v="1"/>
    <x v="0"/>
    <n v="11"/>
    <n v="14"/>
    <s v="Sincelejo"/>
    <x v="1"/>
    <n v="50"/>
    <n v="50"/>
    <x v="3"/>
    <n v="275000"/>
    <n v="175"/>
    <n v="5500"/>
  </r>
  <r>
    <n v="16477"/>
    <x v="1"/>
    <x v="10"/>
    <n v="6"/>
    <n v="8"/>
    <s v="Ibagué"/>
    <x v="0"/>
    <n v="115"/>
    <n v="115"/>
    <x v="3"/>
    <n v="632500"/>
    <n v="402.5"/>
    <n v="5500"/>
  </r>
  <r>
    <n v="16478"/>
    <x v="1"/>
    <x v="9"/>
    <n v="3"/>
    <n v="28"/>
    <s v="Cartagena"/>
    <x v="5"/>
    <n v="263"/>
    <n v="263"/>
    <x v="2"/>
    <n v="1972500"/>
    <n v="657.5"/>
    <n v="7500"/>
  </r>
  <r>
    <n v="16479"/>
    <x v="1"/>
    <x v="9"/>
    <n v="3"/>
    <n v="5"/>
    <s v="Sincelejo"/>
    <x v="5"/>
    <n v="89"/>
    <n v="89"/>
    <x v="1"/>
    <n v="623000"/>
    <n v="356"/>
    <n v="7000"/>
  </r>
  <r>
    <n v="16480"/>
    <x v="1"/>
    <x v="3"/>
    <n v="8"/>
    <n v="26"/>
    <s v="Montería"/>
    <x v="2"/>
    <n v="170"/>
    <n v="170"/>
    <x v="1"/>
    <n v="1190000"/>
    <n v="680"/>
    <n v="7000"/>
  </r>
  <r>
    <n v="16481"/>
    <x v="1"/>
    <x v="6"/>
    <n v="1"/>
    <n v="5"/>
    <s v="Santa Marta"/>
    <x v="3"/>
    <n v="234"/>
    <n v="234"/>
    <x v="3"/>
    <n v="1006200"/>
    <n v="538.20000000000005"/>
    <n v="4300"/>
  </r>
  <r>
    <n v="16482"/>
    <x v="1"/>
    <x v="6"/>
    <n v="1"/>
    <n v="7"/>
    <s v="Valledupar"/>
    <x v="1"/>
    <n v="242"/>
    <n v="242"/>
    <x v="0"/>
    <n v="580800"/>
    <n v="338.8"/>
    <n v="2400"/>
  </r>
  <r>
    <n v="16483"/>
    <x v="1"/>
    <x v="7"/>
    <n v="2"/>
    <n v="17"/>
    <s v="Barranquilla"/>
    <x v="4"/>
    <n v="294"/>
    <n v="294"/>
    <x v="0"/>
    <n v="705600"/>
    <n v="411.6"/>
    <n v="2400"/>
  </r>
  <r>
    <n v="16484"/>
    <x v="1"/>
    <x v="10"/>
    <n v="6"/>
    <n v="17"/>
    <s v="Pereira"/>
    <x v="4"/>
    <n v="170"/>
    <n v="170"/>
    <x v="1"/>
    <n v="1190000"/>
    <n v="680"/>
    <n v="7000"/>
  </r>
  <r>
    <n v="16485"/>
    <x v="1"/>
    <x v="10"/>
    <n v="6"/>
    <n v="16"/>
    <s v="Armenia"/>
    <x v="0"/>
    <n v="100"/>
    <n v="100"/>
    <x v="3"/>
    <n v="550000"/>
    <n v="350"/>
    <n v="5500"/>
  </r>
  <r>
    <n v="16486"/>
    <x v="1"/>
    <x v="10"/>
    <n v="6"/>
    <n v="29"/>
    <s v="Palmira"/>
    <x v="1"/>
    <n v="299"/>
    <n v="299"/>
    <x v="2"/>
    <n v="2242500"/>
    <n v="747.5"/>
    <n v="7500"/>
  </r>
  <r>
    <n v="16487"/>
    <x v="1"/>
    <x v="11"/>
    <n v="7"/>
    <n v="15"/>
    <s v="Armenia"/>
    <x v="5"/>
    <n v="256"/>
    <n v="256"/>
    <x v="0"/>
    <n v="614400"/>
    <n v="358.4"/>
    <n v="2400"/>
  </r>
  <r>
    <n v="16488"/>
    <x v="1"/>
    <x v="10"/>
    <n v="6"/>
    <n v="12"/>
    <s v="Armenia"/>
    <x v="1"/>
    <n v="84"/>
    <n v="84"/>
    <x v="1"/>
    <n v="588000"/>
    <n v="336"/>
    <n v="7000"/>
  </r>
  <r>
    <n v="16489"/>
    <x v="1"/>
    <x v="11"/>
    <n v="7"/>
    <n v="8"/>
    <s v="Valledupar"/>
    <x v="2"/>
    <n v="293"/>
    <n v="293"/>
    <x v="0"/>
    <n v="703200"/>
    <n v="410.2"/>
    <n v="2400"/>
  </r>
  <r>
    <n v="16490"/>
    <x v="1"/>
    <x v="11"/>
    <n v="7"/>
    <n v="25"/>
    <s v="Santa Marta"/>
    <x v="4"/>
    <n v="70"/>
    <n v="70"/>
    <x v="1"/>
    <n v="490000"/>
    <n v="280"/>
    <n v="7000"/>
  </r>
  <r>
    <n v="16491"/>
    <x v="1"/>
    <x v="6"/>
    <n v="1"/>
    <n v="10"/>
    <s v="Bogotá"/>
    <x v="0"/>
    <n v="114"/>
    <n v="114"/>
    <x v="2"/>
    <n v="1003200"/>
    <n v="433.2"/>
    <n v="8800"/>
  </r>
  <r>
    <n v="16492"/>
    <x v="1"/>
    <x v="11"/>
    <n v="7"/>
    <n v="18"/>
    <s v="Pasto"/>
    <x v="4"/>
    <n v="211"/>
    <n v="211"/>
    <x v="3"/>
    <n v="907300"/>
    <n v="485.3"/>
    <n v="4300"/>
  </r>
  <r>
    <n v="16493"/>
    <x v="1"/>
    <x v="10"/>
    <n v="6"/>
    <n v="5"/>
    <s v="Pasto"/>
    <x v="5"/>
    <n v="72"/>
    <n v="72"/>
    <x v="1"/>
    <n v="504000"/>
    <n v="288"/>
    <n v="7000"/>
  </r>
  <r>
    <n v="16494"/>
    <x v="1"/>
    <x v="10"/>
    <n v="6"/>
    <n v="19"/>
    <s v="Bucaramanga"/>
    <x v="1"/>
    <n v="278"/>
    <n v="278"/>
    <x v="2"/>
    <n v="2085000"/>
    <n v="695"/>
    <n v="7500"/>
  </r>
  <r>
    <n v="16495"/>
    <x v="1"/>
    <x v="7"/>
    <n v="2"/>
    <n v="26"/>
    <s v="Armenia"/>
    <x v="2"/>
    <n v="51"/>
    <n v="51"/>
    <x v="2"/>
    <n v="448800"/>
    <n v="193.8"/>
    <n v="8800"/>
  </r>
  <r>
    <n v="16496"/>
    <x v="1"/>
    <x v="8"/>
    <n v="5"/>
    <n v="7"/>
    <s v="Ibagué"/>
    <x v="1"/>
    <n v="129"/>
    <n v="129"/>
    <x v="1"/>
    <n v="903000"/>
    <n v="516"/>
    <n v="7000"/>
  </r>
  <r>
    <n v="16497"/>
    <x v="1"/>
    <x v="9"/>
    <n v="3"/>
    <n v="13"/>
    <s v="Manizales"/>
    <x v="3"/>
    <n v="255"/>
    <n v="255"/>
    <x v="2"/>
    <n v="1912500"/>
    <n v="637.5"/>
    <n v="7500"/>
  </r>
  <r>
    <n v="16498"/>
    <x v="1"/>
    <x v="8"/>
    <n v="5"/>
    <n v="27"/>
    <s v="Manizales"/>
    <x v="5"/>
    <n v="94"/>
    <n v="94"/>
    <x v="1"/>
    <n v="658000"/>
    <n v="376"/>
    <n v="7000"/>
  </r>
  <r>
    <n v="16499"/>
    <x v="1"/>
    <x v="11"/>
    <n v="7"/>
    <n v="4"/>
    <s v="Cúcuta"/>
    <x v="3"/>
    <n v="209"/>
    <n v="209"/>
    <x v="0"/>
    <n v="501600"/>
    <n v="292.60000000000002"/>
    <n v="2400"/>
  </r>
  <r>
    <n v="16500"/>
    <x v="1"/>
    <x v="6"/>
    <n v="1"/>
    <n v="4"/>
    <s v="Cartagena"/>
    <x v="1"/>
    <n v="69"/>
    <n v="69"/>
    <x v="1"/>
    <n v="483000"/>
    <n v="276"/>
    <n v="7000"/>
  </r>
  <r>
    <n v="16501"/>
    <x v="1"/>
    <x v="8"/>
    <n v="5"/>
    <n v="10"/>
    <s v="Armenia"/>
    <x v="0"/>
    <n v="221"/>
    <n v="221"/>
    <x v="2"/>
    <n v="1657500"/>
    <n v="552.5"/>
    <n v="7500"/>
  </r>
  <r>
    <n v="16502"/>
    <x v="1"/>
    <x v="10"/>
    <n v="6"/>
    <n v="13"/>
    <s v="Neiva"/>
    <x v="2"/>
    <n v="135"/>
    <n v="135"/>
    <x v="1"/>
    <n v="945000"/>
    <n v="540"/>
    <n v="7000"/>
  </r>
  <r>
    <n v="16503"/>
    <x v="1"/>
    <x v="5"/>
    <n v="9"/>
    <n v="6"/>
    <s v="Pereira"/>
    <x v="3"/>
    <n v="206"/>
    <n v="206"/>
    <x v="2"/>
    <n v="1545000"/>
    <n v="515"/>
    <n v="7500"/>
  </r>
  <r>
    <n v="16504"/>
    <x v="1"/>
    <x v="10"/>
    <n v="6"/>
    <n v="15"/>
    <s v="Cartagena"/>
    <x v="5"/>
    <n v="100"/>
    <n v="100"/>
    <x v="0"/>
    <n v="300000"/>
    <n v="200"/>
    <n v="3000"/>
  </r>
  <r>
    <n v="16505"/>
    <x v="1"/>
    <x v="7"/>
    <n v="2"/>
    <n v="6"/>
    <s v="Santa Marta"/>
    <x v="0"/>
    <n v="113"/>
    <n v="113"/>
    <x v="2"/>
    <n v="994400"/>
    <n v="429.4"/>
    <n v="8800"/>
  </r>
  <r>
    <n v="16506"/>
    <x v="1"/>
    <x v="5"/>
    <n v="9"/>
    <n v="7"/>
    <s v="Valledupar"/>
    <x v="0"/>
    <n v="70"/>
    <n v="70"/>
    <x v="3"/>
    <n v="385000"/>
    <n v="245"/>
    <n v="5500"/>
  </r>
  <r>
    <n v="16507"/>
    <x v="1"/>
    <x v="5"/>
    <n v="9"/>
    <n v="30"/>
    <s v="Cartagena"/>
    <x v="0"/>
    <n v="179"/>
    <n v="179"/>
    <x v="1"/>
    <n v="1253000"/>
    <n v="716"/>
    <n v="7000"/>
  </r>
  <r>
    <n v="16508"/>
    <x v="1"/>
    <x v="10"/>
    <n v="6"/>
    <n v="11"/>
    <s v="Pereira"/>
    <x v="1"/>
    <n v="80"/>
    <n v="80"/>
    <x v="0"/>
    <n v="240000"/>
    <n v="160"/>
    <n v="3000"/>
  </r>
  <r>
    <n v="16509"/>
    <x v="1"/>
    <x v="3"/>
    <n v="8"/>
    <n v="10"/>
    <s v="Pereira"/>
    <x v="0"/>
    <n v="156"/>
    <n v="156"/>
    <x v="1"/>
    <n v="1092000"/>
    <n v="624"/>
    <n v="7000"/>
  </r>
  <r>
    <n v="16510"/>
    <x v="1"/>
    <x v="3"/>
    <n v="8"/>
    <n v="3"/>
    <s v="Bogotá"/>
    <x v="4"/>
    <n v="98"/>
    <n v="98"/>
    <x v="2"/>
    <n v="862400"/>
    <n v="372.4"/>
    <n v="8800"/>
  </r>
  <r>
    <n v="16511"/>
    <x v="1"/>
    <x v="7"/>
    <n v="2"/>
    <n v="20"/>
    <s v="Palmira"/>
    <x v="3"/>
    <n v="217"/>
    <n v="217"/>
    <x v="3"/>
    <n v="933100"/>
    <n v="499.1"/>
    <n v="4300"/>
  </r>
  <r>
    <n v="16512"/>
    <x v="1"/>
    <x v="8"/>
    <n v="5"/>
    <n v="28"/>
    <s v="Bucaramanga"/>
    <x v="3"/>
    <n v="75"/>
    <n v="75"/>
    <x v="1"/>
    <n v="525000"/>
    <n v="300"/>
    <n v="7000"/>
  </r>
  <r>
    <n v="16513"/>
    <x v="1"/>
    <x v="7"/>
    <n v="2"/>
    <n v="7"/>
    <s v="Cartagena"/>
    <x v="4"/>
    <n v="123"/>
    <n v="123"/>
    <x v="1"/>
    <n v="861000"/>
    <n v="492"/>
    <n v="7000"/>
  </r>
  <r>
    <n v="16514"/>
    <x v="1"/>
    <x v="6"/>
    <n v="1"/>
    <n v="12"/>
    <s v="Armenia"/>
    <x v="1"/>
    <n v="288"/>
    <n v="288"/>
    <x v="3"/>
    <n v="1238400"/>
    <n v="662.4"/>
    <n v="4300"/>
  </r>
  <r>
    <n v="16515"/>
    <x v="1"/>
    <x v="8"/>
    <n v="5"/>
    <n v="14"/>
    <s v="Barranquilla"/>
    <x v="4"/>
    <n v="119"/>
    <n v="119"/>
    <x v="0"/>
    <n v="357000"/>
    <n v="238"/>
    <n v="3000"/>
  </r>
  <r>
    <n v="16516"/>
    <x v="1"/>
    <x v="5"/>
    <n v="9"/>
    <n v="11"/>
    <s v="Montería"/>
    <x v="0"/>
    <n v="54"/>
    <n v="54"/>
    <x v="0"/>
    <n v="162000"/>
    <n v="108"/>
    <n v="3000"/>
  </r>
  <r>
    <n v="16517"/>
    <x v="1"/>
    <x v="9"/>
    <n v="3"/>
    <n v="30"/>
    <s v="Sincelejo"/>
    <x v="1"/>
    <n v="126"/>
    <n v="126"/>
    <x v="1"/>
    <n v="882000"/>
    <n v="504"/>
    <n v="7000"/>
  </r>
  <r>
    <n v="16518"/>
    <x v="1"/>
    <x v="6"/>
    <n v="1"/>
    <n v="8"/>
    <s v="Santa Marta"/>
    <x v="0"/>
    <n v="217"/>
    <n v="217"/>
    <x v="3"/>
    <n v="933100"/>
    <n v="499.1"/>
    <n v="4300"/>
  </r>
  <r>
    <n v="16519"/>
    <x v="1"/>
    <x v="4"/>
    <n v="12"/>
    <n v="16"/>
    <s v="Sincelejo"/>
    <x v="1"/>
    <n v="107"/>
    <n v="107"/>
    <x v="3"/>
    <n v="588500"/>
    <n v="374.5"/>
    <n v="5500"/>
  </r>
  <r>
    <n v="16520"/>
    <x v="1"/>
    <x v="0"/>
    <n v="11"/>
    <n v="10"/>
    <s v="Palmira"/>
    <x v="3"/>
    <n v="71"/>
    <n v="71"/>
    <x v="3"/>
    <n v="390500"/>
    <n v="248.5"/>
    <n v="5500"/>
  </r>
  <r>
    <n v="16521"/>
    <x v="1"/>
    <x v="8"/>
    <n v="5"/>
    <n v="12"/>
    <s v="Valledupar"/>
    <x v="5"/>
    <n v="267"/>
    <n v="267"/>
    <x v="2"/>
    <n v="2002500"/>
    <n v="667.5"/>
    <n v="7500"/>
  </r>
  <r>
    <n v="16522"/>
    <x v="1"/>
    <x v="4"/>
    <n v="12"/>
    <n v="19"/>
    <s v="Pereira"/>
    <x v="5"/>
    <n v="66"/>
    <n v="66"/>
    <x v="3"/>
    <n v="363000"/>
    <n v="231"/>
    <n v="5500"/>
  </r>
  <r>
    <n v="16523"/>
    <x v="1"/>
    <x v="4"/>
    <n v="12"/>
    <n v="18"/>
    <s v="Cúcuta"/>
    <x v="4"/>
    <n v="85"/>
    <n v="85"/>
    <x v="0"/>
    <n v="255000"/>
    <n v="170"/>
    <n v="3000"/>
  </r>
  <r>
    <n v="16524"/>
    <x v="1"/>
    <x v="2"/>
    <n v="4"/>
    <n v="6"/>
    <s v="Bogotá"/>
    <x v="2"/>
    <n v="232"/>
    <n v="232"/>
    <x v="2"/>
    <n v="1740000"/>
    <n v="580"/>
    <n v="7500"/>
  </r>
  <r>
    <n v="16525"/>
    <x v="1"/>
    <x v="2"/>
    <n v="4"/>
    <n v="7"/>
    <s v="Armenia"/>
    <x v="0"/>
    <n v="118"/>
    <n v="118"/>
    <x v="3"/>
    <n v="649000"/>
    <n v="413"/>
    <n v="5500"/>
  </r>
  <r>
    <n v="16526"/>
    <x v="1"/>
    <x v="7"/>
    <n v="2"/>
    <n v="14"/>
    <s v="Bogotá"/>
    <x v="0"/>
    <n v="114"/>
    <n v="114"/>
    <x v="1"/>
    <n v="798000"/>
    <n v="456"/>
    <n v="7000"/>
  </r>
  <r>
    <n v="16527"/>
    <x v="1"/>
    <x v="5"/>
    <n v="9"/>
    <n v="10"/>
    <s v="Manizales"/>
    <x v="4"/>
    <n v="256"/>
    <n v="256"/>
    <x v="2"/>
    <n v="1920000"/>
    <n v="640"/>
    <n v="7500"/>
  </r>
  <r>
    <n v="16528"/>
    <x v="1"/>
    <x v="7"/>
    <n v="2"/>
    <n v="6"/>
    <s v="Pereira"/>
    <x v="4"/>
    <n v="217"/>
    <n v="217"/>
    <x v="3"/>
    <n v="933100"/>
    <n v="499.1"/>
    <n v="4300"/>
  </r>
  <r>
    <n v="16529"/>
    <x v="1"/>
    <x v="10"/>
    <n v="6"/>
    <n v="4"/>
    <s v="Pereira"/>
    <x v="2"/>
    <n v="100"/>
    <n v="100"/>
    <x v="1"/>
    <n v="700000"/>
    <n v="400"/>
    <n v="7000"/>
  </r>
  <r>
    <n v="16530"/>
    <x v="1"/>
    <x v="6"/>
    <n v="1"/>
    <n v="13"/>
    <s v="Villavicencio"/>
    <x v="0"/>
    <n v="67"/>
    <n v="67"/>
    <x v="2"/>
    <n v="589600"/>
    <n v="254.6"/>
    <n v="8800"/>
  </r>
  <r>
    <n v="16531"/>
    <x v="1"/>
    <x v="8"/>
    <n v="5"/>
    <n v="30"/>
    <s v="Medellín"/>
    <x v="1"/>
    <n v="204"/>
    <n v="204"/>
    <x v="2"/>
    <n v="1530000"/>
    <n v="510"/>
    <n v="7500"/>
  </r>
  <r>
    <n v="16532"/>
    <x v="1"/>
    <x v="10"/>
    <n v="6"/>
    <n v="15"/>
    <s v="Santa Marta"/>
    <x v="3"/>
    <n v="71"/>
    <n v="71"/>
    <x v="3"/>
    <n v="390500"/>
    <n v="248.5"/>
    <n v="5500"/>
  </r>
  <r>
    <n v="16533"/>
    <x v="1"/>
    <x v="4"/>
    <n v="12"/>
    <n v="21"/>
    <s v="Cúcuta"/>
    <x v="2"/>
    <n v="131"/>
    <n v="131"/>
    <x v="1"/>
    <n v="917000"/>
    <n v="524"/>
    <n v="7000"/>
  </r>
  <r>
    <n v="16534"/>
    <x v="1"/>
    <x v="10"/>
    <n v="6"/>
    <n v="27"/>
    <s v="Santa Marta"/>
    <x v="4"/>
    <n v="71"/>
    <n v="71"/>
    <x v="3"/>
    <n v="390500"/>
    <n v="248.5"/>
    <n v="5500"/>
  </r>
  <r>
    <n v="16535"/>
    <x v="1"/>
    <x v="5"/>
    <n v="9"/>
    <n v="4"/>
    <s v="Barranquilla"/>
    <x v="3"/>
    <n v="64"/>
    <n v="64"/>
    <x v="0"/>
    <n v="192000"/>
    <n v="128"/>
    <n v="3000"/>
  </r>
  <r>
    <n v="16536"/>
    <x v="1"/>
    <x v="1"/>
    <n v="10"/>
    <n v="27"/>
    <s v="Cartagena"/>
    <x v="1"/>
    <n v="61"/>
    <n v="61"/>
    <x v="0"/>
    <n v="183000"/>
    <n v="122"/>
    <n v="3000"/>
  </r>
  <r>
    <n v="16537"/>
    <x v="1"/>
    <x v="10"/>
    <n v="6"/>
    <n v="14"/>
    <s v="Manizales"/>
    <x v="1"/>
    <n v="73"/>
    <n v="73"/>
    <x v="1"/>
    <n v="511000"/>
    <n v="292"/>
    <n v="7000"/>
  </r>
  <r>
    <n v="16538"/>
    <x v="1"/>
    <x v="5"/>
    <n v="9"/>
    <n v="17"/>
    <s v="Santa Marta"/>
    <x v="0"/>
    <n v="80"/>
    <n v="80"/>
    <x v="3"/>
    <n v="440000"/>
    <n v="280"/>
    <n v="5500"/>
  </r>
  <r>
    <n v="16539"/>
    <x v="1"/>
    <x v="6"/>
    <n v="1"/>
    <n v="19"/>
    <s v="Ibagué"/>
    <x v="1"/>
    <n v="284"/>
    <n v="284"/>
    <x v="0"/>
    <n v="681600"/>
    <n v="397.6"/>
    <n v="2400"/>
  </r>
  <r>
    <n v="16540"/>
    <x v="1"/>
    <x v="5"/>
    <n v="9"/>
    <n v="23"/>
    <s v="Manizales"/>
    <x v="2"/>
    <n v="100"/>
    <n v="100"/>
    <x v="3"/>
    <n v="550000"/>
    <n v="350"/>
    <n v="5500"/>
  </r>
  <r>
    <n v="16541"/>
    <x v="1"/>
    <x v="0"/>
    <n v="11"/>
    <n v="16"/>
    <s v="Barranquilla"/>
    <x v="3"/>
    <n v="94"/>
    <n v="94"/>
    <x v="3"/>
    <n v="517000"/>
    <n v="329"/>
    <n v="5500"/>
  </r>
  <r>
    <n v="16542"/>
    <x v="1"/>
    <x v="1"/>
    <n v="10"/>
    <n v="21"/>
    <s v="Medellín"/>
    <x v="3"/>
    <n v="78"/>
    <n v="78"/>
    <x v="1"/>
    <n v="546000"/>
    <n v="312"/>
    <n v="7000"/>
  </r>
  <r>
    <n v="16543"/>
    <x v="1"/>
    <x v="8"/>
    <n v="5"/>
    <n v="23"/>
    <s v="Santa Marta"/>
    <x v="5"/>
    <n v="93"/>
    <n v="93"/>
    <x v="0"/>
    <n v="279000"/>
    <n v="186"/>
    <n v="3000"/>
  </r>
  <r>
    <n v="16544"/>
    <x v="1"/>
    <x v="6"/>
    <n v="1"/>
    <n v="4"/>
    <s v="Santa Marta"/>
    <x v="2"/>
    <n v="300"/>
    <n v="300"/>
    <x v="0"/>
    <n v="720000"/>
    <n v="420"/>
    <n v="2400"/>
  </r>
  <r>
    <n v="16545"/>
    <x v="1"/>
    <x v="8"/>
    <n v="5"/>
    <n v="22"/>
    <s v="Manizales"/>
    <x v="5"/>
    <n v="80"/>
    <n v="80"/>
    <x v="3"/>
    <n v="440000"/>
    <n v="280"/>
    <n v="5500"/>
  </r>
  <r>
    <n v="16546"/>
    <x v="1"/>
    <x v="3"/>
    <n v="8"/>
    <n v="28"/>
    <s v="Palmira"/>
    <x v="5"/>
    <n v="257"/>
    <n v="257"/>
    <x v="0"/>
    <n v="616800"/>
    <n v="359.8"/>
    <n v="2400"/>
  </r>
  <r>
    <n v="16547"/>
    <x v="1"/>
    <x v="2"/>
    <n v="4"/>
    <n v="4"/>
    <s v="Palmira"/>
    <x v="5"/>
    <n v="254"/>
    <n v="254"/>
    <x v="2"/>
    <n v="1905000"/>
    <n v="635"/>
    <n v="7500"/>
  </r>
  <r>
    <n v="16548"/>
    <x v="1"/>
    <x v="7"/>
    <n v="2"/>
    <n v="30"/>
    <s v="Cali"/>
    <x v="4"/>
    <n v="73"/>
    <n v="73"/>
    <x v="2"/>
    <n v="642400"/>
    <n v="277.39999999999998"/>
    <n v="8800"/>
  </r>
  <r>
    <n v="16549"/>
    <x v="1"/>
    <x v="2"/>
    <n v="4"/>
    <n v="5"/>
    <s v="Villavicencio"/>
    <x v="1"/>
    <n v="243"/>
    <n v="243"/>
    <x v="2"/>
    <n v="1822500"/>
    <n v="607.5"/>
    <n v="7500"/>
  </r>
  <r>
    <n v="16550"/>
    <x v="1"/>
    <x v="9"/>
    <n v="3"/>
    <n v="15"/>
    <s v="Sincelejo"/>
    <x v="0"/>
    <n v="165"/>
    <n v="165"/>
    <x v="1"/>
    <n v="1155000"/>
    <n v="660"/>
    <n v="7000"/>
  </r>
  <r>
    <n v="16551"/>
    <x v="1"/>
    <x v="8"/>
    <n v="5"/>
    <n v="24"/>
    <s v="Pereira"/>
    <x v="2"/>
    <n v="100"/>
    <n v="100"/>
    <x v="3"/>
    <n v="550000"/>
    <n v="350"/>
    <n v="5500"/>
  </r>
  <r>
    <n v="16552"/>
    <x v="1"/>
    <x v="11"/>
    <n v="7"/>
    <n v="14"/>
    <s v="Bogotá"/>
    <x v="4"/>
    <n v="228"/>
    <n v="228"/>
    <x v="0"/>
    <n v="547200"/>
    <n v="319.2"/>
    <n v="2400"/>
  </r>
  <r>
    <n v="16553"/>
    <x v="1"/>
    <x v="5"/>
    <n v="9"/>
    <n v="25"/>
    <s v="Bogotá"/>
    <x v="0"/>
    <n v="109"/>
    <n v="109"/>
    <x v="3"/>
    <n v="599500"/>
    <n v="381.5"/>
    <n v="5500"/>
  </r>
  <r>
    <n v="16554"/>
    <x v="1"/>
    <x v="8"/>
    <n v="5"/>
    <n v="15"/>
    <s v="Ibagué"/>
    <x v="2"/>
    <n v="51"/>
    <n v="51"/>
    <x v="1"/>
    <n v="357000"/>
    <n v="204"/>
    <n v="7000"/>
  </r>
  <r>
    <n v="16555"/>
    <x v="1"/>
    <x v="1"/>
    <n v="10"/>
    <n v="8"/>
    <s v="Bogotá"/>
    <x v="2"/>
    <n v="97"/>
    <n v="97"/>
    <x v="0"/>
    <n v="291000"/>
    <n v="194"/>
    <n v="3000"/>
  </r>
  <r>
    <n v="16556"/>
    <x v="1"/>
    <x v="11"/>
    <n v="7"/>
    <n v="21"/>
    <s v="Palmira"/>
    <x v="4"/>
    <n v="225"/>
    <n v="225"/>
    <x v="0"/>
    <n v="540000"/>
    <n v="315"/>
    <n v="2400"/>
  </r>
  <r>
    <n v="16557"/>
    <x v="1"/>
    <x v="1"/>
    <n v="10"/>
    <n v="10"/>
    <s v="Cartagena"/>
    <x v="0"/>
    <n v="54"/>
    <n v="54"/>
    <x v="0"/>
    <n v="162000"/>
    <n v="108"/>
    <n v="3000"/>
  </r>
  <r>
    <n v="16558"/>
    <x v="1"/>
    <x v="8"/>
    <n v="5"/>
    <n v="9"/>
    <s v="Cali"/>
    <x v="4"/>
    <n v="156"/>
    <n v="156"/>
    <x v="1"/>
    <n v="1092000"/>
    <n v="624"/>
    <n v="7000"/>
  </r>
  <r>
    <n v="16559"/>
    <x v="1"/>
    <x v="5"/>
    <n v="9"/>
    <n v="29"/>
    <s v="Medellín"/>
    <x v="0"/>
    <n v="75"/>
    <n v="75"/>
    <x v="1"/>
    <n v="525000"/>
    <n v="300"/>
    <n v="7000"/>
  </r>
  <r>
    <n v="16560"/>
    <x v="1"/>
    <x v="1"/>
    <n v="10"/>
    <n v="5"/>
    <s v="Cúcuta"/>
    <x v="5"/>
    <n v="72"/>
    <n v="72"/>
    <x v="3"/>
    <n v="396000"/>
    <n v="252"/>
    <n v="5500"/>
  </r>
  <r>
    <n v="16561"/>
    <x v="1"/>
    <x v="1"/>
    <n v="10"/>
    <n v="24"/>
    <s v="Bogotá"/>
    <x v="3"/>
    <n v="91"/>
    <n v="91"/>
    <x v="3"/>
    <n v="500500"/>
    <n v="318.5"/>
    <n v="5500"/>
  </r>
  <r>
    <n v="16562"/>
    <x v="1"/>
    <x v="1"/>
    <n v="10"/>
    <n v="20"/>
    <s v="Cúcuta"/>
    <x v="4"/>
    <n v="71"/>
    <n v="71"/>
    <x v="3"/>
    <n v="390500"/>
    <n v="248.5"/>
    <n v="5500"/>
  </r>
  <r>
    <n v="16563"/>
    <x v="1"/>
    <x v="0"/>
    <n v="11"/>
    <n v="12"/>
    <s v="Bucaramanga"/>
    <x v="5"/>
    <n v="111"/>
    <n v="111"/>
    <x v="1"/>
    <n v="777000"/>
    <n v="444"/>
    <n v="7000"/>
  </r>
  <r>
    <n v="16564"/>
    <x v="1"/>
    <x v="5"/>
    <n v="9"/>
    <n v="27"/>
    <s v="Neiva"/>
    <x v="2"/>
    <n v="79"/>
    <n v="79"/>
    <x v="3"/>
    <n v="434500"/>
    <n v="276.5"/>
    <n v="5500"/>
  </r>
  <r>
    <n v="16565"/>
    <x v="1"/>
    <x v="8"/>
    <n v="5"/>
    <n v="27"/>
    <s v="Bogotá"/>
    <x v="0"/>
    <n v="107"/>
    <n v="107"/>
    <x v="1"/>
    <n v="749000"/>
    <n v="428"/>
    <n v="7000"/>
  </r>
  <r>
    <n v="16566"/>
    <x v="1"/>
    <x v="4"/>
    <n v="12"/>
    <n v="3"/>
    <s v="Ibagué"/>
    <x v="4"/>
    <n v="119"/>
    <n v="119"/>
    <x v="3"/>
    <n v="654500"/>
    <n v="416.5"/>
    <n v="5500"/>
  </r>
  <r>
    <n v="16567"/>
    <x v="1"/>
    <x v="3"/>
    <n v="8"/>
    <n v="8"/>
    <s v="Cali"/>
    <x v="3"/>
    <n v="235"/>
    <n v="235"/>
    <x v="0"/>
    <n v="564000"/>
    <n v="329"/>
    <n v="2400"/>
  </r>
  <r>
    <n v="16568"/>
    <x v="1"/>
    <x v="11"/>
    <n v="7"/>
    <n v="10"/>
    <s v="Popayán"/>
    <x v="2"/>
    <n v="69"/>
    <n v="69"/>
    <x v="2"/>
    <n v="607200"/>
    <n v="262.2"/>
    <n v="8800"/>
  </r>
  <r>
    <n v="16569"/>
    <x v="1"/>
    <x v="5"/>
    <n v="9"/>
    <n v="7"/>
    <s v="Cartagena"/>
    <x v="4"/>
    <n v="65"/>
    <n v="65"/>
    <x v="1"/>
    <n v="455000"/>
    <n v="260"/>
    <n v="7000"/>
  </r>
  <r>
    <n v="16570"/>
    <x v="1"/>
    <x v="1"/>
    <n v="10"/>
    <n v="16"/>
    <s v="Barranquilla"/>
    <x v="2"/>
    <n v="72"/>
    <n v="72"/>
    <x v="0"/>
    <n v="216000"/>
    <n v="144"/>
    <n v="3000"/>
  </r>
  <r>
    <n v="16571"/>
    <x v="1"/>
    <x v="3"/>
    <n v="8"/>
    <n v="2"/>
    <s v="Sincelejo"/>
    <x v="5"/>
    <n v="216"/>
    <n v="216"/>
    <x v="0"/>
    <n v="518400"/>
    <n v="302.39999999999998"/>
    <n v="2400"/>
  </r>
  <r>
    <n v="16572"/>
    <x v="1"/>
    <x v="0"/>
    <n v="11"/>
    <n v="12"/>
    <s v="Bogotá"/>
    <x v="5"/>
    <n v="65"/>
    <n v="65"/>
    <x v="1"/>
    <n v="455000"/>
    <n v="260"/>
    <n v="7000"/>
  </r>
  <r>
    <n v="16573"/>
    <x v="1"/>
    <x v="11"/>
    <n v="7"/>
    <n v="4"/>
    <s v="Cali"/>
    <x v="0"/>
    <n v="290"/>
    <n v="290"/>
    <x v="0"/>
    <n v="696000"/>
    <n v="406"/>
    <n v="2400"/>
  </r>
  <r>
    <n v="16574"/>
    <x v="1"/>
    <x v="0"/>
    <n v="11"/>
    <n v="25"/>
    <s v="Barranquilla"/>
    <x v="2"/>
    <n v="107"/>
    <n v="107"/>
    <x v="3"/>
    <n v="588500"/>
    <n v="374.5"/>
    <n v="5500"/>
  </r>
  <r>
    <n v="16575"/>
    <x v="1"/>
    <x v="11"/>
    <n v="7"/>
    <n v="10"/>
    <s v="Villavicencio"/>
    <x v="1"/>
    <n v="164"/>
    <n v="164"/>
    <x v="1"/>
    <n v="1148000"/>
    <n v="656"/>
    <n v="7000"/>
  </r>
  <r>
    <n v="16576"/>
    <x v="1"/>
    <x v="10"/>
    <n v="6"/>
    <n v="2"/>
    <s v="Pasto"/>
    <x v="5"/>
    <n v="102"/>
    <n v="102"/>
    <x v="3"/>
    <n v="561000"/>
    <n v="357"/>
    <n v="5500"/>
  </r>
  <r>
    <n v="16577"/>
    <x v="1"/>
    <x v="10"/>
    <n v="6"/>
    <n v="10"/>
    <s v="Montería"/>
    <x v="5"/>
    <n v="110"/>
    <n v="110"/>
    <x v="1"/>
    <n v="770000"/>
    <n v="440"/>
    <n v="7000"/>
  </r>
  <r>
    <n v="16578"/>
    <x v="1"/>
    <x v="6"/>
    <n v="1"/>
    <n v="2"/>
    <s v="Cúcuta"/>
    <x v="0"/>
    <n v="236"/>
    <n v="236"/>
    <x v="0"/>
    <n v="566400"/>
    <n v="330.4"/>
    <n v="2400"/>
  </r>
  <r>
    <n v="16579"/>
    <x v="1"/>
    <x v="0"/>
    <n v="11"/>
    <n v="13"/>
    <s v="Bogotá"/>
    <x v="0"/>
    <n v="72"/>
    <n v="72"/>
    <x v="0"/>
    <n v="216000"/>
    <n v="144"/>
    <n v="3000"/>
  </r>
  <r>
    <n v="16580"/>
    <x v="1"/>
    <x v="2"/>
    <n v="4"/>
    <n v="5"/>
    <s v="Montería"/>
    <x v="5"/>
    <n v="73"/>
    <n v="73"/>
    <x v="0"/>
    <n v="219000"/>
    <n v="146"/>
    <n v="3000"/>
  </r>
  <r>
    <n v="16581"/>
    <x v="1"/>
    <x v="6"/>
    <n v="1"/>
    <n v="6"/>
    <s v="Valledupar"/>
    <x v="4"/>
    <n v="221"/>
    <n v="221"/>
    <x v="3"/>
    <n v="950300"/>
    <n v="508.3"/>
    <n v="4300"/>
  </r>
  <r>
    <n v="16582"/>
    <x v="1"/>
    <x v="5"/>
    <n v="9"/>
    <n v="18"/>
    <s v="Ibagué"/>
    <x v="3"/>
    <n v="65"/>
    <n v="65"/>
    <x v="3"/>
    <n v="357500"/>
    <n v="227.5"/>
    <n v="5500"/>
  </r>
  <r>
    <n v="16583"/>
    <x v="1"/>
    <x v="7"/>
    <n v="2"/>
    <n v="24"/>
    <s v="Barranquilla"/>
    <x v="3"/>
    <n v="108"/>
    <n v="108"/>
    <x v="2"/>
    <n v="950400"/>
    <n v="410.4"/>
    <n v="8800"/>
  </r>
  <r>
    <n v="16584"/>
    <x v="1"/>
    <x v="5"/>
    <n v="9"/>
    <n v="18"/>
    <s v="Neiva"/>
    <x v="3"/>
    <n v="93"/>
    <n v="93"/>
    <x v="1"/>
    <n v="651000"/>
    <n v="372"/>
    <n v="7000"/>
  </r>
  <r>
    <n v="16585"/>
    <x v="1"/>
    <x v="7"/>
    <n v="2"/>
    <n v="14"/>
    <s v="Armenia"/>
    <x v="2"/>
    <n v="54"/>
    <n v="54"/>
    <x v="2"/>
    <n v="475200"/>
    <n v="205.2"/>
    <n v="8800"/>
  </r>
  <r>
    <n v="16586"/>
    <x v="1"/>
    <x v="2"/>
    <n v="4"/>
    <n v="24"/>
    <s v="Popayán"/>
    <x v="4"/>
    <n v="73"/>
    <n v="73"/>
    <x v="3"/>
    <n v="401500"/>
    <n v="255.5"/>
    <n v="5500"/>
  </r>
  <r>
    <n v="16587"/>
    <x v="1"/>
    <x v="0"/>
    <n v="11"/>
    <n v="22"/>
    <s v="Medellín"/>
    <x v="3"/>
    <n v="113"/>
    <n v="113"/>
    <x v="0"/>
    <n v="339000"/>
    <n v="226"/>
    <n v="3000"/>
  </r>
  <r>
    <n v="16588"/>
    <x v="1"/>
    <x v="0"/>
    <n v="11"/>
    <n v="9"/>
    <s v="Cartagena"/>
    <x v="4"/>
    <n v="179"/>
    <n v="179"/>
    <x v="1"/>
    <n v="1253000"/>
    <n v="716"/>
    <n v="7000"/>
  </r>
  <r>
    <n v="16589"/>
    <x v="1"/>
    <x v="6"/>
    <n v="1"/>
    <n v="26"/>
    <s v="Pereira"/>
    <x v="0"/>
    <n v="281"/>
    <n v="281"/>
    <x v="0"/>
    <n v="674400"/>
    <n v="393.4"/>
    <n v="2400"/>
  </r>
  <r>
    <n v="16590"/>
    <x v="1"/>
    <x v="0"/>
    <n v="11"/>
    <n v="5"/>
    <s v="Cartagena"/>
    <x v="1"/>
    <n v="109"/>
    <n v="109"/>
    <x v="1"/>
    <n v="763000"/>
    <n v="436"/>
    <n v="7000"/>
  </r>
  <r>
    <n v="16591"/>
    <x v="1"/>
    <x v="3"/>
    <n v="8"/>
    <n v="18"/>
    <s v="Montería"/>
    <x v="4"/>
    <n v="244"/>
    <n v="244"/>
    <x v="3"/>
    <n v="1049200"/>
    <n v="561.20000000000005"/>
    <n v="4300"/>
  </r>
  <r>
    <n v="16592"/>
    <x v="1"/>
    <x v="11"/>
    <n v="7"/>
    <n v="27"/>
    <s v="Ibagué"/>
    <x v="0"/>
    <n v="265"/>
    <n v="265"/>
    <x v="3"/>
    <n v="1139500"/>
    <n v="609.5"/>
    <n v="4300"/>
  </r>
  <r>
    <n v="16593"/>
    <x v="1"/>
    <x v="11"/>
    <n v="7"/>
    <n v="16"/>
    <s v="Popayán"/>
    <x v="0"/>
    <n v="247"/>
    <n v="247"/>
    <x v="0"/>
    <n v="592800"/>
    <n v="345.8"/>
    <n v="2400"/>
  </r>
  <r>
    <n v="16594"/>
    <x v="1"/>
    <x v="7"/>
    <n v="2"/>
    <n v="21"/>
    <s v="Pereira"/>
    <x v="1"/>
    <n v="240"/>
    <n v="240"/>
    <x v="0"/>
    <n v="576000"/>
    <n v="336"/>
    <n v="2400"/>
  </r>
  <r>
    <n v="16595"/>
    <x v="1"/>
    <x v="9"/>
    <n v="3"/>
    <n v="14"/>
    <s v="Bogotá"/>
    <x v="4"/>
    <n v="222"/>
    <n v="222"/>
    <x v="2"/>
    <n v="1665000"/>
    <n v="555"/>
    <n v="7500"/>
  </r>
  <r>
    <n v="16596"/>
    <x v="1"/>
    <x v="6"/>
    <n v="1"/>
    <n v="29"/>
    <s v="Villavicencio"/>
    <x v="0"/>
    <n v="58"/>
    <n v="58"/>
    <x v="1"/>
    <n v="406000"/>
    <n v="232"/>
    <n v="7000"/>
  </r>
  <r>
    <n v="16597"/>
    <x v="1"/>
    <x v="1"/>
    <n v="10"/>
    <n v="13"/>
    <s v="Popayán"/>
    <x v="3"/>
    <n v="87"/>
    <n v="87"/>
    <x v="3"/>
    <n v="478500"/>
    <n v="304.5"/>
    <n v="5500"/>
  </r>
  <r>
    <n v="16598"/>
    <x v="1"/>
    <x v="7"/>
    <n v="2"/>
    <n v="11"/>
    <s v="Pereira"/>
    <x v="3"/>
    <n v="58"/>
    <n v="58"/>
    <x v="2"/>
    <n v="510400"/>
    <n v="220.4"/>
    <n v="8800"/>
  </r>
  <r>
    <n v="16599"/>
    <x v="1"/>
    <x v="4"/>
    <n v="12"/>
    <n v="9"/>
    <s v="Ibagué"/>
    <x v="1"/>
    <n v="150"/>
    <n v="150"/>
    <x v="1"/>
    <n v="1050000"/>
    <n v="600"/>
    <n v="7000"/>
  </r>
  <r>
    <n v="16600"/>
    <x v="2"/>
    <x v="2"/>
    <n v="4"/>
    <n v="10"/>
    <s v="Ibagué"/>
    <x v="2"/>
    <n v="56"/>
    <n v="56"/>
    <x v="3"/>
    <n v="308000"/>
    <n v="196"/>
    <n v="5500"/>
  </r>
  <r>
    <n v="16601"/>
    <x v="2"/>
    <x v="4"/>
    <n v="12"/>
    <n v="23"/>
    <s v="Valledupar"/>
    <x v="3"/>
    <n v="88"/>
    <n v="88"/>
    <x v="1"/>
    <n v="616000"/>
    <n v="352"/>
    <n v="7000"/>
  </r>
  <r>
    <n v="16602"/>
    <x v="2"/>
    <x v="7"/>
    <n v="2"/>
    <n v="6"/>
    <s v="Pereira"/>
    <x v="2"/>
    <n v="81"/>
    <n v="81"/>
    <x v="2"/>
    <n v="712800"/>
    <n v="307.8"/>
    <n v="8800"/>
  </r>
  <r>
    <n v="16603"/>
    <x v="2"/>
    <x v="11"/>
    <n v="7"/>
    <n v="19"/>
    <s v="Bucaramanga"/>
    <x v="4"/>
    <n v="149"/>
    <n v="149"/>
    <x v="1"/>
    <n v="1043000"/>
    <n v="596"/>
    <n v="7000"/>
  </r>
  <r>
    <n v="16604"/>
    <x v="2"/>
    <x v="9"/>
    <n v="3"/>
    <n v="23"/>
    <s v="Montería"/>
    <x v="4"/>
    <n v="102"/>
    <n v="102"/>
    <x v="3"/>
    <n v="561000"/>
    <n v="357"/>
    <n v="5500"/>
  </r>
  <r>
    <n v="16605"/>
    <x v="2"/>
    <x v="0"/>
    <n v="11"/>
    <n v="4"/>
    <s v="Popayán"/>
    <x v="5"/>
    <n v="55"/>
    <n v="55"/>
    <x v="3"/>
    <n v="302500"/>
    <n v="192.5"/>
    <n v="5500"/>
  </r>
  <r>
    <n v="16606"/>
    <x v="2"/>
    <x v="1"/>
    <n v="10"/>
    <n v="20"/>
    <s v="Pasto"/>
    <x v="2"/>
    <n v="263"/>
    <n v="263"/>
    <x v="2"/>
    <n v="1972500"/>
    <n v="657.5"/>
    <n v="7500"/>
  </r>
  <r>
    <n v="16607"/>
    <x v="2"/>
    <x v="10"/>
    <n v="6"/>
    <n v="11"/>
    <s v="Cali"/>
    <x v="1"/>
    <n v="204"/>
    <n v="204"/>
    <x v="2"/>
    <n v="1530000"/>
    <n v="510"/>
    <n v="7500"/>
  </r>
  <r>
    <n v="16608"/>
    <x v="2"/>
    <x v="5"/>
    <n v="9"/>
    <n v="15"/>
    <s v="Popayán"/>
    <x v="1"/>
    <n v="164"/>
    <n v="164"/>
    <x v="1"/>
    <n v="1148000"/>
    <n v="656"/>
    <n v="7000"/>
  </r>
  <r>
    <n v="16609"/>
    <x v="2"/>
    <x v="11"/>
    <n v="7"/>
    <n v="6"/>
    <s v="Barranquilla"/>
    <x v="0"/>
    <n v="275"/>
    <n v="275"/>
    <x v="0"/>
    <n v="660000"/>
    <n v="385"/>
    <n v="2400"/>
  </r>
  <r>
    <n v="16610"/>
    <x v="2"/>
    <x v="3"/>
    <n v="8"/>
    <n v="3"/>
    <s v="Bogotá"/>
    <x v="3"/>
    <n v="111"/>
    <n v="111"/>
    <x v="2"/>
    <n v="976800"/>
    <n v="421.8"/>
    <n v="8800"/>
  </r>
  <r>
    <n v="16611"/>
    <x v="2"/>
    <x v="11"/>
    <n v="7"/>
    <n v="25"/>
    <s v="Bucaramanga"/>
    <x v="2"/>
    <n v="59"/>
    <n v="59"/>
    <x v="1"/>
    <n v="413000"/>
    <n v="236"/>
    <n v="7000"/>
  </r>
  <r>
    <n v="16612"/>
    <x v="2"/>
    <x v="6"/>
    <n v="1"/>
    <n v="12"/>
    <s v="Barranquilla"/>
    <x v="2"/>
    <n v="292"/>
    <n v="292"/>
    <x v="3"/>
    <n v="1255600"/>
    <n v="671.6"/>
    <n v="4300"/>
  </r>
  <r>
    <n v="16613"/>
    <x v="2"/>
    <x v="2"/>
    <n v="4"/>
    <n v="11"/>
    <s v="Montería"/>
    <x v="0"/>
    <n v="87"/>
    <n v="87"/>
    <x v="1"/>
    <n v="609000"/>
    <n v="348"/>
    <n v="7000"/>
  </r>
  <r>
    <n v="16614"/>
    <x v="2"/>
    <x v="5"/>
    <n v="9"/>
    <n v="13"/>
    <s v="Medellín"/>
    <x v="5"/>
    <n v="224"/>
    <n v="224"/>
    <x v="2"/>
    <n v="1680000"/>
    <n v="560"/>
    <n v="7500"/>
  </r>
  <r>
    <n v="16615"/>
    <x v="2"/>
    <x v="5"/>
    <n v="9"/>
    <n v="4"/>
    <s v="Bogotá"/>
    <x v="1"/>
    <n v="239"/>
    <n v="239"/>
    <x v="2"/>
    <n v="1792500"/>
    <n v="597.5"/>
    <n v="7500"/>
  </r>
  <r>
    <n v="16616"/>
    <x v="2"/>
    <x v="1"/>
    <n v="10"/>
    <n v="15"/>
    <s v="Montería"/>
    <x v="2"/>
    <n v="271"/>
    <n v="271"/>
    <x v="2"/>
    <n v="2032500"/>
    <n v="677.5"/>
    <n v="7500"/>
  </r>
  <r>
    <n v="16617"/>
    <x v="2"/>
    <x v="5"/>
    <n v="9"/>
    <n v="17"/>
    <s v="Medellín"/>
    <x v="4"/>
    <n v="113"/>
    <n v="113"/>
    <x v="1"/>
    <n v="791000"/>
    <n v="452"/>
    <n v="7000"/>
  </r>
  <r>
    <n v="16618"/>
    <x v="2"/>
    <x v="8"/>
    <n v="5"/>
    <n v="23"/>
    <s v="Sincelejo"/>
    <x v="4"/>
    <n v="112"/>
    <n v="112"/>
    <x v="3"/>
    <n v="616000"/>
    <n v="392"/>
    <n v="5500"/>
  </r>
  <r>
    <n v="16619"/>
    <x v="2"/>
    <x v="6"/>
    <n v="1"/>
    <n v="13"/>
    <s v="Cartagena"/>
    <x v="4"/>
    <n v="206"/>
    <n v="206"/>
    <x v="0"/>
    <n v="494400"/>
    <n v="288.39999999999998"/>
    <n v="2400"/>
  </r>
  <r>
    <n v="16620"/>
    <x v="2"/>
    <x v="11"/>
    <n v="7"/>
    <n v="13"/>
    <s v="Pereira"/>
    <x v="5"/>
    <n v="168"/>
    <n v="168"/>
    <x v="1"/>
    <n v="1176000"/>
    <n v="672"/>
    <n v="7000"/>
  </r>
  <r>
    <n v="16621"/>
    <x v="2"/>
    <x v="8"/>
    <n v="5"/>
    <n v="18"/>
    <s v="Villavicencio"/>
    <x v="0"/>
    <n v="119"/>
    <n v="119"/>
    <x v="0"/>
    <n v="357000"/>
    <n v="238"/>
    <n v="3000"/>
  </r>
  <r>
    <n v="16622"/>
    <x v="2"/>
    <x v="2"/>
    <n v="4"/>
    <n v="17"/>
    <s v="Barranquilla"/>
    <x v="5"/>
    <n v="269"/>
    <n v="269"/>
    <x v="2"/>
    <n v="2017500"/>
    <n v="672.5"/>
    <n v="7500"/>
  </r>
  <r>
    <n v="16623"/>
    <x v="2"/>
    <x v="2"/>
    <n v="4"/>
    <n v="11"/>
    <s v="Sincelejo"/>
    <x v="1"/>
    <n v="114"/>
    <n v="114"/>
    <x v="0"/>
    <n v="342000"/>
    <n v="228"/>
    <n v="3000"/>
  </r>
  <r>
    <n v="16624"/>
    <x v="2"/>
    <x v="7"/>
    <n v="2"/>
    <n v="22"/>
    <s v="Armenia"/>
    <x v="3"/>
    <n v="163"/>
    <n v="163"/>
    <x v="1"/>
    <n v="1141000"/>
    <n v="652"/>
    <n v="7000"/>
  </r>
  <r>
    <n v="16625"/>
    <x v="2"/>
    <x v="9"/>
    <n v="3"/>
    <n v="2"/>
    <s v="Neiva"/>
    <x v="2"/>
    <n v="84"/>
    <n v="84"/>
    <x v="1"/>
    <n v="588000"/>
    <n v="336"/>
    <n v="7000"/>
  </r>
  <r>
    <n v="16626"/>
    <x v="2"/>
    <x v="0"/>
    <n v="11"/>
    <n v="12"/>
    <s v="Popayán"/>
    <x v="2"/>
    <n v="73"/>
    <n v="73"/>
    <x v="1"/>
    <n v="511000"/>
    <n v="292"/>
    <n v="7000"/>
  </r>
  <r>
    <n v="16627"/>
    <x v="2"/>
    <x v="11"/>
    <n v="7"/>
    <n v="29"/>
    <s v="Medellín"/>
    <x v="1"/>
    <n v="236"/>
    <n v="236"/>
    <x v="0"/>
    <n v="566400"/>
    <n v="330.4"/>
    <n v="2400"/>
  </r>
  <r>
    <n v="16628"/>
    <x v="2"/>
    <x v="10"/>
    <n v="6"/>
    <n v="16"/>
    <s v="Popayán"/>
    <x v="0"/>
    <n v="120"/>
    <n v="120"/>
    <x v="0"/>
    <n v="360000"/>
    <n v="240"/>
    <n v="3000"/>
  </r>
  <r>
    <n v="16629"/>
    <x v="2"/>
    <x v="5"/>
    <n v="9"/>
    <n v="19"/>
    <s v="Sincelejo"/>
    <x v="0"/>
    <n v="205"/>
    <n v="205"/>
    <x v="2"/>
    <n v="1537500"/>
    <n v="512.5"/>
    <n v="7500"/>
  </r>
  <r>
    <n v="16630"/>
    <x v="2"/>
    <x v="10"/>
    <n v="6"/>
    <n v="2"/>
    <s v="Barranquilla"/>
    <x v="2"/>
    <n v="252"/>
    <n v="252"/>
    <x v="2"/>
    <n v="1890000"/>
    <n v="630"/>
    <n v="7500"/>
  </r>
  <r>
    <n v="16631"/>
    <x v="2"/>
    <x v="10"/>
    <n v="6"/>
    <n v="22"/>
    <s v="Santa Marta"/>
    <x v="2"/>
    <n v="263"/>
    <n v="263"/>
    <x v="2"/>
    <n v="1972500"/>
    <n v="657.5"/>
    <n v="7500"/>
  </r>
  <r>
    <n v="16632"/>
    <x v="2"/>
    <x v="6"/>
    <n v="1"/>
    <n v="11"/>
    <s v="Bucaramanga"/>
    <x v="4"/>
    <n v="142"/>
    <n v="142"/>
    <x v="1"/>
    <n v="994000"/>
    <n v="568"/>
    <n v="7000"/>
  </r>
  <r>
    <n v="16633"/>
    <x v="2"/>
    <x v="2"/>
    <n v="4"/>
    <n v="3"/>
    <s v="Neiva"/>
    <x v="4"/>
    <n v="212"/>
    <n v="212"/>
    <x v="2"/>
    <n v="1590000"/>
    <n v="530"/>
    <n v="7500"/>
  </r>
  <r>
    <n v="16634"/>
    <x v="2"/>
    <x v="1"/>
    <n v="10"/>
    <n v="7"/>
    <s v="Pereira"/>
    <x v="3"/>
    <n v="57"/>
    <n v="57"/>
    <x v="1"/>
    <n v="399000"/>
    <n v="228"/>
    <n v="7000"/>
  </r>
  <r>
    <n v="16635"/>
    <x v="2"/>
    <x v="6"/>
    <n v="1"/>
    <n v="15"/>
    <s v="Valledupar"/>
    <x v="0"/>
    <n v="174"/>
    <n v="174"/>
    <x v="1"/>
    <n v="1218000"/>
    <n v="696"/>
    <n v="7000"/>
  </r>
  <r>
    <n v="16636"/>
    <x v="2"/>
    <x v="8"/>
    <n v="5"/>
    <n v="10"/>
    <s v="Santa Marta"/>
    <x v="1"/>
    <n v="293"/>
    <n v="293"/>
    <x v="2"/>
    <n v="2197500"/>
    <n v="732.5"/>
    <n v="7500"/>
  </r>
  <r>
    <n v="16637"/>
    <x v="2"/>
    <x v="8"/>
    <n v="5"/>
    <n v="13"/>
    <s v="Ibagué"/>
    <x v="3"/>
    <n v="211"/>
    <n v="211"/>
    <x v="2"/>
    <n v="1582500"/>
    <n v="527.5"/>
    <n v="7500"/>
  </r>
  <r>
    <n v="16638"/>
    <x v="2"/>
    <x v="9"/>
    <n v="3"/>
    <n v="10"/>
    <s v="Bucaramanga"/>
    <x v="1"/>
    <n v="292"/>
    <n v="292"/>
    <x v="2"/>
    <n v="2190000"/>
    <n v="730"/>
    <n v="7500"/>
  </r>
  <r>
    <n v="16639"/>
    <x v="2"/>
    <x v="9"/>
    <n v="3"/>
    <n v="2"/>
    <s v="Cartagena"/>
    <x v="1"/>
    <n v="137"/>
    <n v="137"/>
    <x v="1"/>
    <n v="959000"/>
    <n v="548"/>
    <n v="7000"/>
  </r>
  <r>
    <n v="16640"/>
    <x v="2"/>
    <x v="1"/>
    <n v="10"/>
    <n v="28"/>
    <s v="Palmira"/>
    <x v="2"/>
    <n v="227"/>
    <n v="227"/>
    <x v="2"/>
    <n v="1702500"/>
    <n v="567.5"/>
    <n v="7500"/>
  </r>
  <r>
    <n v="16641"/>
    <x v="2"/>
    <x v="5"/>
    <n v="9"/>
    <n v="23"/>
    <s v="Pereira"/>
    <x v="5"/>
    <n v="107"/>
    <n v="107"/>
    <x v="3"/>
    <n v="588500"/>
    <n v="374.5"/>
    <n v="5500"/>
  </r>
  <r>
    <n v="16642"/>
    <x v="2"/>
    <x v="10"/>
    <n v="6"/>
    <n v="19"/>
    <s v="Barranquilla"/>
    <x v="5"/>
    <n v="111"/>
    <n v="111"/>
    <x v="0"/>
    <n v="333000"/>
    <n v="222"/>
    <n v="3000"/>
  </r>
  <r>
    <n v="16643"/>
    <x v="2"/>
    <x v="1"/>
    <n v="10"/>
    <n v="9"/>
    <s v="Armenia"/>
    <x v="4"/>
    <n v="96"/>
    <n v="96"/>
    <x v="0"/>
    <n v="288000"/>
    <n v="192"/>
    <n v="3000"/>
  </r>
  <r>
    <n v="16644"/>
    <x v="2"/>
    <x v="2"/>
    <n v="4"/>
    <n v="10"/>
    <s v="Palmira"/>
    <x v="0"/>
    <n v="116"/>
    <n v="116"/>
    <x v="3"/>
    <n v="638000"/>
    <n v="406"/>
    <n v="5500"/>
  </r>
  <r>
    <n v="16645"/>
    <x v="2"/>
    <x v="5"/>
    <n v="9"/>
    <n v="26"/>
    <s v="Neiva"/>
    <x v="5"/>
    <n v="93"/>
    <n v="93"/>
    <x v="3"/>
    <n v="511500"/>
    <n v="325.5"/>
    <n v="5500"/>
  </r>
  <r>
    <n v="16646"/>
    <x v="2"/>
    <x v="1"/>
    <n v="10"/>
    <n v="1"/>
    <s v="Barranquilla"/>
    <x v="0"/>
    <n v="63"/>
    <n v="63"/>
    <x v="1"/>
    <n v="441000"/>
    <n v="252"/>
    <n v="7000"/>
  </r>
  <r>
    <n v="16647"/>
    <x v="2"/>
    <x v="10"/>
    <n v="6"/>
    <n v="19"/>
    <s v="Cali"/>
    <x v="2"/>
    <n v="96"/>
    <n v="96"/>
    <x v="1"/>
    <n v="672000"/>
    <n v="384"/>
    <n v="7000"/>
  </r>
  <r>
    <n v="16648"/>
    <x v="2"/>
    <x v="7"/>
    <n v="2"/>
    <n v="2"/>
    <s v="Armenia"/>
    <x v="3"/>
    <n v="100"/>
    <n v="100"/>
    <x v="1"/>
    <n v="700000"/>
    <n v="400"/>
    <n v="7000"/>
  </r>
  <r>
    <n v="16649"/>
    <x v="2"/>
    <x v="9"/>
    <n v="3"/>
    <n v="4"/>
    <s v="Barranquilla"/>
    <x v="5"/>
    <n v="67"/>
    <n v="67"/>
    <x v="0"/>
    <n v="201000"/>
    <n v="134"/>
    <n v="3000"/>
  </r>
  <r>
    <n v="16650"/>
    <x v="2"/>
    <x v="3"/>
    <n v="8"/>
    <n v="5"/>
    <s v="Manizales"/>
    <x v="4"/>
    <n v="271"/>
    <n v="271"/>
    <x v="0"/>
    <n v="650400"/>
    <n v="379.4"/>
    <n v="2400"/>
  </r>
  <r>
    <n v="16651"/>
    <x v="2"/>
    <x v="4"/>
    <n v="12"/>
    <n v="28"/>
    <s v="Barranquilla"/>
    <x v="4"/>
    <n v="66"/>
    <n v="66"/>
    <x v="0"/>
    <n v="198000"/>
    <n v="132"/>
    <n v="3000"/>
  </r>
  <r>
    <n v="16652"/>
    <x v="2"/>
    <x v="8"/>
    <n v="5"/>
    <n v="6"/>
    <s v="Cali"/>
    <x v="3"/>
    <n v="136"/>
    <n v="136"/>
    <x v="1"/>
    <n v="952000"/>
    <n v="544"/>
    <n v="7000"/>
  </r>
  <r>
    <n v="16653"/>
    <x v="2"/>
    <x v="11"/>
    <n v="7"/>
    <n v="7"/>
    <s v="Medellín"/>
    <x v="4"/>
    <n v="71"/>
    <n v="71"/>
    <x v="2"/>
    <n v="624800"/>
    <n v="269.8"/>
    <n v="8800"/>
  </r>
  <r>
    <n v="16654"/>
    <x v="2"/>
    <x v="2"/>
    <n v="4"/>
    <n v="8"/>
    <s v="Bogotá"/>
    <x v="5"/>
    <n v="138"/>
    <n v="138"/>
    <x v="1"/>
    <n v="966000"/>
    <n v="552"/>
    <n v="7000"/>
  </r>
  <r>
    <n v="16655"/>
    <x v="2"/>
    <x v="4"/>
    <n v="12"/>
    <n v="4"/>
    <s v="Barranquilla"/>
    <x v="2"/>
    <n v="204"/>
    <n v="204"/>
    <x v="2"/>
    <n v="1530000"/>
    <n v="510"/>
    <n v="7500"/>
  </r>
  <r>
    <n v="16656"/>
    <x v="2"/>
    <x v="9"/>
    <n v="3"/>
    <n v="5"/>
    <s v="Medellín"/>
    <x v="1"/>
    <n v="132"/>
    <n v="132"/>
    <x v="1"/>
    <n v="924000"/>
    <n v="528"/>
    <n v="7000"/>
  </r>
  <r>
    <n v="16657"/>
    <x v="2"/>
    <x v="3"/>
    <n v="8"/>
    <n v="15"/>
    <s v="Armenia"/>
    <x v="2"/>
    <n v="214"/>
    <n v="214"/>
    <x v="0"/>
    <n v="513600"/>
    <n v="299.60000000000002"/>
    <n v="2400"/>
  </r>
  <r>
    <n v="16658"/>
    <x v="2"/>
    <x v="3"/>
    <n v="8"/>
    <n v="27"/>
    <s v="Cartagena"/>
    <x v="5"/>
    <n v="291"/>
    <n v="291"/>
    <x v="0"/>
    <n v="698400"/>
    <n v="407.4"/>
    <n v="2400"/>
  </r>
  <r>
    <n v="16659"/>
    <x v="2"/>
    <x v="5"/>
    <n v="9"/>
    <n v="23"/>
    <s v="Pereira"/>
    <x v="0"/>
    <n v="82"/>
    <n v="82"/>
    <x v="3"/>
    <n v="451000"/>
    <n v="287"/>
    <n v="5500"/>
  </r>
  <r>
    <n v="16660"/>
    <x v="2"/>
    <x v="0"/>
    <n v="11"/>
    <n v="13"/>
    <s v="Ibagué"/>
    <x v="5"/>
    <n v="144"/>
    <n v="144"/>
    <x v="1"/>
    <n v="1008000"/>
    <n v="576"/>
    <n v="7000"/>
  </r>
  <r>
    <n v="16661"/>
    <x v="2"/>
    <x v="0"/>
    <n v="11"/>
    <n v="9"/>
    <s v="Bogotá"/>
    <x v="2"/>
    <n v="85"/>
    <n v="85"/>
    <x v="0"/>
    <n v="255000"/>
    <n v="170"/>
    <n v="3000"/>
  </r>
  <r>
    <n v="16662"/>
    <x v="2"/>
    <x v="5"/>
    <n v="9"/>
    <n v="12"/>
    <s v="Manizales"/>
    <x v="4"/>
    <n v="120"/>
    <n v="120"/>
    <x v="0"/>
    <n v="360000"/>
    <n v="240"/>
    <n v="3000"/>
  </r>
  <r>
    <n v="16663"/>
    <x v="2"/>
    <x v="5"/>
    <n v="9"/>
    <n v="28"/>
    <s v="Sincelejo"/>
    <x v="1"/>
    <n v="63"/>
    <n v="63"/>
    <x v="3"/>
    <n v="346500"/>
    <n v="220.5"/>
    <n v="5500"/>
  </r>
  <r>
    <n v="16664"/>
    <x v="2"/>
    <x v="2"/>
    <n v="4"/>
    <n v="4"/>
    <s v="Ibagué"/>
    <x v="4"/>
    <n v="50"/>
    <n v="50"/>
    <x v="3"/>
    <n v="275000"/>
    <n v="175"/>
    <n v="5500"/>
  </r>
  <r>
    <n v="16665"/>
    <x v="2"/>
    <x v="4"/>
    <n v="12"/>
    <n v="10"/>
    <s v="Cali"/>
    <x v="2"/>
    <n v="62"/>
    <n v="62"/>
    <x v="0"/>
    <n v="186000"/>
    <n v="124"/>
    <n v="3000"/>
  </r>
  <r>
    <n v="16666"/>
    <x v="2"/>
    <x v="7"/>
    <n v="2"/>
    <n v="5"/>
    <s v="Bucaramanga"/>
    <x v="1"/>
    <n v="66"/>
    <n v="66"/>
    <x v="1"/>
    <n v="462000"/>
    <n v="264"/>
    <n v="7000"/>
  </r>
  <r>
    <n v="16667"/>
    <x v="2"/>
    <x v="1"/>
    <n v="10"/>
    <n v="11"/>
    <s v="Armenia"/>
    <x v="4"/>
    <n v="77"/>
    <n v="77"/>
    <x v="1"/>
    <n v="539000"/>
    <n v="308"/>
    <n v="7000"/>
  </r>
  <r>
    <n v="16668"/>
    <x v="2"/>
    <x v="3"/>
    <n v="8"/>
    <n v="11"/>
    <s v="Armenia"/>
    <x v="0"/>
    <n v="170"/>
    <n v="170"/>
    <x v="1"/>
    <n v="1190000"/>
    <n v="680"/>
    <n v="7000"/>
  </r>
  <r>
    <n v="16669"/>
    <x v="2"/>
    <x v="8"/>
    <n v="5"/>
    <n v="20"/>
    <s v="Neiva"/>
    <x v="1"/>
    <n v="260"/>
    <n v="260"/>
    <x v="2"/>
    <n v="1950000"/>
    <n v="650"/>
    <n v="7500"/>
  </r>
  <r>
    <n v="16670"/>
    <x v="2"/>
    <x v="10"/>
    <n v="6"/>
    <n v="12"/>
    <s v="Montería"/>
    <x v="3"/>
    <n v="110"/>
    <n v="110"/>
    <x v="3"/>
    <n v="605000"/>
    <n v="385"/>
    <n v="5500"/>
  </r>
  <r>
    <n v="16671"/>
    <x v="2"/>
    <x v="6"/>
    <n v="1"/>
    <n v="27"/>
    <s v="Santa Marta"/>
    <x v="1"/>
    <n v="267"/>
    <n v="267"/>
    <x v="3"/>
    <n v="1148100"/>
    <n v="614.1"/>
    <n v="4300"/>
  </r>
  <r>
    <n v="16672"/>
    <x v="2"/>
    <x v="1"/>
    <n v="10"/>
    <n v="16"/>
    <s v="Neiva"/>
    <x v="5"/>
    <n v="107"/>
    <n v="107"/>
    <x v="3"/>
    <n v="588500"/>
    <n v="374.5"/>
    <n v="5500"/>
  </r>
  <r>
    <n v="16673"/>
    <x v="2"/>
    <x v="11"/>
    <n v="7"/>
    <n v="12"/>
    <s v="Palmira"/>
    <x v="4"/>
    <n v="223"/>
    <n v="223"/>
    <x v="3"/>
    <n v="958900"/>
    <n v="512.9"/>
    <n v="4300"/>
  </r>
  <r>
    <n v="16674"/>
    <x v="2"/>
    <x v="8"/>
    <n v="5"/>
    <n v="11"/>
    <s v="Ibagué"/>
    <x v="4"/>
    <n v="106"/>
    <n v="106"/>
    <x v="3"/>
    <n v="583000"/>
    <n v="371"/>
    <n v="5500"/>
  </r>
  <r>
    <n v="16675"/>
    <x v="2"/>
    <x v="8"/>
    <n v="5"/>
    <n v="24"/>
    <s v="Montería"/>
    <x v="5"/>
    <n v="179"/>
    <n v="179"/>
    <x v="1"/>
    <n v="1253000"/>
    <n v="716"/>
    <n v="7000"/>
  </r>
  <r>
    <n v="16676"/>
    <x v="2"/>
    <x v="2"/>
    <n v="4"/>
    <n v="23"/>
    <s v="Popayán"/>
    <x v="1"/>
    <n v="246"/>
    <n v="246"/>
    <x v="2"/>
    <n v="1845000"/>
    <n v="615"/>
    <n v="7500"/>
  </r>
  <r>
    <n v="16677"/>
    <x v="2"/>
    <x v="10"/>
    <n v="6"/>
    <n v="4"/>
    <s v="Medellín"/>
    <x v="1"/>
    <n v="57"/>
    <n v="57"/>
    <x v="0"/>
    <n v="171000"/>
    <n v="114"/>
    <n v="3000"/>
  </r>
  <r>
    <n v="16678"/>
    <x v="2"/>
    <x v="9"/>
    <n v="3"/>
    <n v="7"/>
    <s v="Sincelejo"/>
    <x v="0"/>
    <n v="112"/>
    <n v="112"/>
    <x v="0"/>
    <n v="336000"/>
    <n v="224"/>
    <n v="3000"/>
  </r>
  <r>
    <n v="16679"/>
    <x v="2"/>
    <x v="9"/>
    <n v="3"/>
    <n v="26"/>
    <s v="Ibagué"/>
    <x v="0"/>
    <n v="60"/>
    <n v="60"/>
    <x v="3"/>
    <n v="330000"/>
    <n v="210"/>
    <n v="5500"/>
  </r>
  <r>
    <n v="16680"/>
    <x v="2"/>
    <x v="6"/>
    <n v="1"/>
    <n v="14"/>
    <s v="Pasto"/>
    <x v="0"/>
    <n v="84"/>
    <n v="84"/>
    <x v="1"/>
    <n v="588000"/>
    <n v="336"/>
    <n v="7000"/>
  </r>
  <r>
    <n v="16681"/>
    <x v="2"/>
    <x v="4"/>
    <n v="12"/>
    <n v="3"/>
    <s v="Neiva"/>
    <x v="3"/>
    <n v="203"/>
    <n v="203"/>
    <x v="2"/>
    <n v="1522500"/>
    <n v="507.5"/>
    <n v="7500"/>
  </r>
  <r>
    <n v="16682"/>
    <x v="2"/>
    <x v="4"/>
    <n v="12"/>
    <n v="9"/>
    <s v="Cali"/>
    <x v="0"/>
    <n v="262"/>
    <n v="262"/>
    <x v="2"/>
    <n v="1965000"/>
    <n v="655"/>
    <n v="7500"/>
  </r>
  <r>
    <n v="16683"/>
    <x v="2"/>
    <x v="5"/>
    <n v="9"/>
    <n v="21"/>
    <s v="Medellín"/>
    <x v="1"/>
    <n v="261"/>
    <n v="261"/>
    <x v="2"/>
    <n v="1957500"/>
    <n v="652.5"/>
    <n v="7500"/>
  </r>
  <r>
    <n v="16684"/>
    <x v="2"/>
    <x v="4"/>
    <n v="12"/>
    <n v="13"/>
    <s v="Pasto"/>
    <x v="2"/>
    <n v="240"/>
    <n v="240"/>
    <x v="2"/>
    <n v="1800000"/>
    <n v="600"/>
    <n v="7500"/>
  </r>
  <r>
    <n v="16685"/>
    <x v="2"/>
    <x v="7"/>
    <n v="2"/>
    <n v="24"/>
    <s v="Bogotá"/>
    <x v="4"/>
    <n v="148"/>
    <n v="148"/>
    <x v="1"/>
    <n v="1036000"/>
    <n v="592"/>
    <n v="7000"/>
  </r>
  <r>
    <n v="16686"/>
    <x v="2"/>
    <x v="10"/>
    <n v="6"/>
    <n v="30"/>
    <s v="Neiva"/>
    <x v="5"/>
    <n v="219"/>
    <n v="219"/>
    <x v="2"/>
    <n v="1642500"/>
    <n v="547.5"/>
    <n v="7500"/>
  </r>
  <r>
    <n v="16687"/>
    <x v="2"/>
    <x v="6"/>
    <n v="1"/>
    <n v="22"/>
    <s v="Santa Marta"/>
    <x v="2"/>
    <n v="262"/>
    <n v="262"/>
    <x v="0"/>
    <n v="628800"/>
    <n v="366.8"/>
    <n v="2400"/>
  </r>
  <r>
    <n v="16688"/>
    <x v="2"/>
    <x v="10"/>
    <n v="6"/>
    <n v="2"/>
    <s v="Armenia"/>
    <x v="0"/>
    <n v="77"/>
    <n v="77"/>
    <x v="0"/>
    <n v="231000"/>
    <n v="154"/>
    <n v="3000"/>
  </r>
  <r>
    <n v="16689"/>
    <x v="2"/>
    <x v="4"/>
    <n v="12"/>
    <n v="26"/>
    <s v="Bogotá"/>
    <x v="0"/>
    <n v="256"/>
    <n v="256"/>
    <x v="2"/>
    <n v="1920000"/>
    <n v="640"/>
    <n v="7500"/>
  </r>
  <r>
    <n v="16690"/>
    <x v="2"/>
    <x v="5"/>
    <n v="9"/>
    <n v="18"/>
    <s v="Popayán"/>
    <x v="2"/>
    <n v="104"/>
    <n v="104"/>
    <x v="3"/>
    <n v="572000"/>
    <n v="364"/>
    <n v="5500"/>
  </r>
  <r>
    <n v="16691"/>
    <x v="2"/>
    <x v="6"/>
    <n v="1"/>
    <n v="6"/>
    <s v="Cúcuta"/>
    <x v="1"/>
    <n v="69"/>
    <n v="69"/>
    <x v="2"/>
    <n v="607200"/>
    <n v="262.2"/>
    <n v="8800"/>
  </r>
  <r>
    <n v="16692"/>
    <x v="2"/>
    <x v="2"/>
    <n v="4"/>
    <n v="10"/>
    <s v="Pereira"/>
    <x v="1"/>
    <n v="89"/>
    <n v="89"/>
    <x v="1"/>
    <n v="623000"/>
    <n v="356"/>
    <n v="7000"/>
  </r>
  <r>
    <n v="16693"/>
    <x v="2"/>
    <x v="7"/>
    <n v="2"/>
    <n v="17"/>
    <s v="Armenia"/>
    <x v="0"/>
    <n v="247"/>
    <n v="247"/>
    <x v="3"/>
    <n v="1062100"/>
    <n v="568.1"/>
    <n v="4300"/>
  </r>
  <r>
    <n v="16694"/>
    <x v="2"/>
    <x v="11"/>
    <n v="7"/>
    <n v="1"/>
    <s v="Santa Marta"/>
    <x v="1"/>
    <n v="227"/>
    <n v="227"/>
    <x v="3"/>
    <n v="976100"/>
    <n v="522.1"/>
    <n v="4300"/>
  </r>
  <r>
    <n v="16695"/>
    <x v="2"/>
    <x v="10"/>
    <n v="6"/>
    <n v="24"/>
    <s v="Sincelejo"/>
    <x v="1"/>
    <n v="271"/>
    <n v="271"/>
    <x v="2"/>
    <n v="2032500"/>
    <n v="677.5"/>
    <n v="7500"/>
  </r>
  <r>
    <n v="16696"/>
    <x v="2"/>
    <x v="8"/>
    <n v="5"/>
    <n v="11"/>
    <s v="Cartagena"/>
    <x v="2"/>
    <n v="252"/>
    <n v="252"/>
    <x v="2"/>
    <n v="1890000"/>
    <n v="630"/>
    <n v="7500"/>
  </r>
  <r>
    <n v="16697"/>
    <x v="2"/>
    <x v="4"/>
    <n v="12"/>
    <n v="13"/>
    <s v="Popayán"/>
    <x v="5"/>
    <n v="218"/>
    <n v="218"/>
    <x v="2"/>
    <n v="1635000"/>
    <n v="545"/>
    <n v="7500"/>
  </r>
  <r>
    <n v="16698"/>
    <x v="2"/>
    <x v="2"/>
    <n v="4"/>
    <n v="22"/>
    <s v="Medellín"/>
    <x v="0"/>
    <n v="232"/>
    <n v="232"/>
    <x v="2"/>
    <n v="1740000"/>
    <n v="580"/>
    <n v="7500"/>
  </r>
  <r>
    <n v="16699"/>
    <x v="2"/>
    <x v="6"/>
    <n v="1"/>
    <n v="30"/>
    <s v="Valledupar"/>
    <x v="5"/>
    <n v="283"/>
    <n v="283"/>
    <x v="0"/>
    <n v="679200"/>
    <n v="396.2"/>
    <n v="2400"/>
  </r>
  <r>
    <n v="16700"/>
    <x v="2"/>
    <x v="7"/>
    <n v="2"/>
    <n v="23"/>
    <s v="Ibagué"/>
    <x v="4"/>
    <n v="270"/>
    <n v="270"/>
    <x v="3"/>
    <n v="1161000"/>
    <n v="621"/>
    <n v="4300"/>
  </r>
  <r>
    <n v="16701"/>
    <x v="2"/>
    <x v="8"/>
    <n v="5"/>
    <n v="30"/>
    <s v="Palmira"/>
    <x v="2"/>
    <n v="99"/>
    <n v="99"/>
    <x v="3"/>
    <n v="544500"/>
    <n v="346.5"/>
    <n v="5500"/>
  </r>
  <r>
    <n v="16702"/>
    <x v="2"/>
    <x v="6"/>
    <n v="1"/>
    <n v="25"/>
    <s v="Montería"/>
    <x v="1"/>
    <n v="300"/>
    <n v="300"/>
    <x v="0"/>
    <n v="720000"/>
    <n v="420"/>
    <n v="2400"/>
  </r>
  <r>
    <n v="16703"/>
    <x v="2"/>
    <x v="9"/>
    <n v="3"/>
    <n v="16"/>
    <s v="Neiva"/>
    <x v="4"/>
    <n v="241"/>
    <n v="241"/>
    <x v="2"/>
    <n v="1807500"/>
    <n v="602.5"/>
    <n v="7500"/>
  </r>
  <r>
    <n v="16704"/>
    <x v="2"/>
    <x v="3"/>
    <n v="8"/>
    <n v="16"/>
    <s v="Palmira"/>
    <x v="5"/>
    <n v="261"/>
    <n v="261"/>
    <x v="3"/>
    <n v="1122300"/>
    <n v="600.29999999999995"/>
    <n v="4300"/>
  </r>
  <r>
    <n v="16705"/>
    <x v="2"/>
    <x v="5"/>
    <n v="9"/>
    <n v="6"/>
    <s v="Cali"/>
    <x v="4"/>
    <n v="72"/>
    <n v="72"/>
    <x v="0"/>
    <n v="216000"/>
    <n v="144"/>
    <n v="3000"/>
  </r>
  <r>
    <n v="16706"/>
    <x v="2"/>
    <x v="0"/>
    <n v="11"/>
    <n v="1"/>
    <s v="Sincelejo"/>
    <x v="3"/>
    <n v="59"/>
    <n v="59"/>
    <x v="3"/>
    <n v="324500"/>
    <n v="206.5"/>
    <n v="5500"/>
  </r>
  <r>
    <n v="16707"/>
    <x v="2"/>
    <x v="4"/>
    <n v="12"/>
    <n v="1"/>
    <s v="Bucaramanga"/>
    <x v="2"/>
    <n v="73"/>
    <n v="73"/>
    <x v="0"/>
    <n v="219000"/>
    <n v="146"/>
    <n v="3000"/>
  </r>
  <r>
    <n v="16708"/>
    <x v="2"/>
    <x v="9"/>
    <n v="3"/>
    <n v="3"/>
    <s v="Pereira"/>
    <x v="3"/>
    <n v="50"/>
    <n v="50"/>
    <x v="1"/>
    <n v="350000"/>
    <n v="200"/>
    <n v="7000"/>
  </r>
  <r>
    <n v="16709"/>
    <x v="2"/>
    <x v="7"/>
    <n v="2"/>
    <n v="22"/>
    <s v="Montería"/>
    <x v="2"/>
    <n v="60"/>
    <n v="60"/>
    <x v="2"/>
    <n v="528000"/>
    <n v="228"/>
    <n v="8800"/>
  </r>
  <r>
    <n v="16710"/>
    <x v="2"/>
    <x v="8"/>
    <n v="5"/>
    <n v="26"/>
    <s v="Cúcuta"/>
    <x v="2"/>
    <n v="85"/>
    <n v="85"/>
    <x v="3"/>
    <n v="467500"/>
    <n v="297.5"/>
    <n v="5500"/>
  </r>
  <r>
    <n v="16711"/>
    <x v="2"/>
    <x v="1"/>
    <n v="10"/>
    <n v="12"/>
    <s v="Ibagué"/>
    <x v="5"/>
    <n v="118"/>
    <n v="118"/>
    <x v="3"/>
    <n v="649000"/>
    <n v="413"/>
    <n v="5500"/>
  </r>
  <r>
    <n v="16712"/>
    <x v="2"/>
    <x v="2"/>
    <n v="4"/>
    <n v="15"/>
    <s v="Santa Marta"/>
    <x v="5"/>
    <n v="126"/>
    <n v="126"/>
    <x v="1"/>
    <n v="882000"/>
    <n v="504"/>
    <n v="7000"/>
  </r>
  <r>
    <n v="16713"/>
    <x v="2"/>
    <x v="9"/>
    <n v="3"/>
    <n v="21"/>
    <s v="Barranquilla"/>
    <x v="0"/>
    <n v="174"/>
    <n v="174"/>
    <x v="1"/>
    <n v="1218000"/>
    <n v="696"/>
    <n v="7000"/>
  </r>
  <r>
    <n v="16714"/>
    <x v="2"/>
    <x v="1"/>
    <n v="10"/>
    <n v="30"/>
    <s v="Bogotá"/>
    <x v="0"/>
    <n v="51"/>
    <n v="51"/>
    <x v="3"/>
    <n v="280500"/>
    <n v="178.5"/>
    <n v="5500"/>
  </r>
  <r>
    <n v="16715"/>
    <x v="2"/>
    <x v="11"/>
    <n v="7"/>
    <n v="2"/>
    <s v="Cali"/>
    <x v="2"/>
    <n v="206"/>
    <n v="206"/>
    <x v="0"/>
    <n v="494400"/>
    <n v="288.39999999999998"/>
    <n v="2400"/>
  </r>
  <r>
    <n v="16716"/>
    <x v="2"/>
    <x v="1"/>
    <n v="10"/>
    <n v="3"/>
    <s v="Pereira"/>
    <x v="3"/>
    <n v="119"/>
    <n v="119"/>
    <x v="3"/>
    <n v="654500"/>
    <n v="416.5"/>
    <n v="5500"/>
  </r>
  <r>
    <n v="16717"/>
    <x v="2"/>
    <x v="4"/>
    <n v="12"/>
    <n v="23"/>
    <s v="Popayán"/>
    <x v="0"/>
    <n v="52"/>
    <n v="52"/>
    <x v="3"/>
    <n v="286000"/>
    <n v="182"/>
    <n v="5500"/>
  </r>
  <r>
    <n v="16718"/>
    <x v="2"/>
    <x v="1"/>
    <n v="10"/>
    <n v="7"/>
    <s v="Armenia"/>
    <x v="3"/>
    <n v="55"/>
    <n v="55"/>
    <x v="0"/>
    <n v="165000"/>
    <n v="110"/>
    <n v="3000"/>
  </r>
  <r>
    <n v="16719"/>
    <x v="2"/>
    <x v="9"/>
    <n v="3"/>
    <n v="17"/>
    <s v="Cali"/>
    <x v="4"/>
    <n v="212"/>
    <n v="212"/>
    <x v="2"/>
    <n v="1590000"/>
    <n v="530"/>
    <n v="7500"/>
  </r>
  <r>
    <n v="16720"/>
    <x v="2"/>
    <x v="11"/>
    <n v="7"/>
    <n v="27"/>
    <s v="Ibagué"/>
    <x v="4"/>
    <n v="266"/>
    <n v="266"/>
    <x v="3"/>
    <n v="1143800"/>
    <n v="611.79999999999995"/>
    <n v="4300"/>
  </r>
  <r>
    <n v="16721"/>
    <x v="2"/>
    <x v="9"/>
    <n v="3"/>
    <n v="8"/>
    <s v="Cúcuta"/>
    <x v="2"/>
    <n v="91"/>
    <n v="91"/>
    <x v="0"/>
    <n v="273000"/>
    <n v="182"/>
    <n v="3000"/>
  </r>
  <r>
    <n v="16722"/>
    <x v="2"/>
    <x v="7"/>
    <n v="2"/>
    <n v="27"/>
    <s v="Popayán"/>
    <x v="3"/>
    <n v="299"/>
    <n v="299"/>
    <x v="3"/>
    <n v="1285700"/>
    <n v="687.7"/>
    <n v="4300"/>
  </r>
  <r>
    <n v="16723"/>
    <x v="2"/>
    <x v="6"/>
    <n v="1"/>
    <n v="14"/>
    <s v="Neiva"/>
    <x v="2"/>
    <n v="54"/>
    <n v="54"/>
    <x v="2"/>
    <n v="475200"/>
    <n v="205.2"/>
    <n v="8800"/>
  </r>
  <r>
    <n v="16724"/>
    <x v="2"/>
    <x v="7"/>
    <n v="2"/>
    <n v="11"/>
    <s v="Medellín"/>
    <x v="4"/>
    <n v="99"/>
    <n v="99"/>
    <x v="2"/>
    <n v="871200"/>
    <n v="376.2"/>
    <n v="8800"/>
  </r>
  <r>
    <n v="16725"/>
    <x v="2"/>
    <x v="4"/>
    <n v="12"/>
    <n v="17"/>
    <s v="Bucaramanga"/>
    <x v="0"/>
    <n v="300"/>
    <n v="300"/>
    <x v="2"/>
    <n v="2250000"/>
    <n v="750"/>
    <n v="7500"/>
  </r>
  <r>
    <n v="16726"/>
    <x v="2"/>
    <x v="1"/>
    <n v="10"/>
    <n v="30"/>
    <s v="Medellín"/>
    <x v="4"/>
    <n v="80"/>
    <n v="80"/>
    <x v="1"/>
    <n v="560000"/>
    <n v="320"/>
    <n v="7000"/>
  </r>
  <r>
    <n v="16727"/>
    <x v="2"/>
    <x v="6"/>
    <n v="1"/>
    <n v="3"/>
    <s v="Cúcuta"/>
    <x v="4"/>
    <n v="290"/>
    <n v="290"/>
    <x v="0"/>
    <n v="696000"/>
    <n v="406"/>
    <n v="2400"/>
  </r>
  <r>
    <n v="16728"/>
    <x v="2"/>
    <x v="1"/>
    <n v="10"/>
    <n v="14"/>
    <s v="Valledupar"/>
    <x v="4"/>
    <n v="57"/>
    <n v="57"/>
    <x v="3"/>
    <n v="313500"/>
    <n v="199.5"/>
    <n v="5500"/>
  </r>
  <r>
    <n v="16729"/>
    <x v="2"/>
    <x v="2"/>
    <n v="4"/>
    <n v="4"/>
    <s v="Barranquilla"/>
    <x v="1"/>
    <n v="87"/>
    <n v="87"/>
    <x v="0"/>
    <n v="261000"/>
    <n v="174"/>
    <n v="3000"/>
  </r>
  <r>
    <n v="16730"/>
    <x v="2"/>
    <x v="0"/>
    <n v="11"/>
    <n v="25"/>
    <s v="Bucaramanga"/>
    <x v="4"/>
    <n v="64"/>
    <n v="64"/>
    <x v="0"/>
    <n v="192000"/>
    <n v="128"/>
    <n v="3000"/>
  </r>
  <r>
    <n v="16731"/>
    <x v="2"/>
    <x v="0"/>
    <n v="11"/>
    <n v="3"/>
    <s v="Cúcuta"/>
    <x v="5"/>
    <n v="242"/>
    <n v="242"/>
    <x v="2"/>
    <n v="1815000"/>
    <n v="605"/>
    <n v="7500"/>
  </r>
  <r>
    <n v="16732"/>
    <x v="2"/>
    <x v="6"/>
    <n v="1"/>
    <n v="18"/>
    <s v="Armenia"/>
    <x v="3"/>
    <n v="116"/>
    <n v="116"/>
    <x v="2"/>
    <n v="1020800"/>
    <n v="440.8"/>
    <n v="8800"/>
  </r>
  <r>
    <n v="16733"/>
    <x v="2"/>
    <x v="1"/>
    <n v="10"/>
    <n v="14"/>
    <s v="Pasto"/>
    <x v="1"/>
    <n v="278"/>
    <n v="278"/>
    <x v="2"/>
    <n v="2085000"/>
    <n v="695"/>
    <n v="7500"/>
  </r>
  <r>
    <n v="16734"/>
    <x v="2"/>
    <x v="10"/>
    <n v="6"/>
    <n v="11"/>
    <s v="Montería"/>
    <x v="2"/>
    <n v="90"/>
    <n v="90"/>
    <x v="1"/>
    <n v="630000"/>
    <n v="360"/>
    <n v="7000"/>
  </r>
  <r>
    <n v="16735"/>
    <x v="2"/>
    <x v="9"/>
    <n v="3"/>
    <n v="7"/>
    <s v="Pereira"/>
    <x v="4"/>
    <n v="84"/>
    <n v="84"/>
    <x v="3"/>
    <n v="462000"/>
    <n v="294"/>
    <n v="5500"/>
  </r>
  <r>
    <n v="16736"/>
    <x v="2"/>
    <x v="11"/>
    <n v="7"/>
    <n v="28"/>
    <s v="Bucaramanga"/>
    <x v="0"/>
    <n v="61"/>
    <n v="61"/>
    <x v="2"/>
    <n v="536800"/>
    <n v="231.8"/>
    <n v="8800"/>
  </r>
  <r>
    <n v="16737"/>
    <x v="2"/>
    <x v="1"/>
    <n v="10"/>
    <n v="3"/>
    <s v="Cúcuta"/>
    <x v="5"/>
    <n v="97"/>
    <n v="97"/>
    <x v="3"/>
    <n v="533500"/>
    <n v="339.5"/>
    <n v="5500"/>
  </r>
  <r>
    <n v="16738"/>
    <x v="2"/>
    <x v="10"/>
    <n v="6"/>
    <n v="30"/>
    <s v="Barranquilla"/>
    <x v="4"/>
    <n v="274"/>
    <n v="274"/>
    <x v="2"/>
    <n v="2055000"/>
    <n v="685"/>
    <n v="7500"/>
  </r>
  <r>
    <n v="16739"/>
    <x v="2"/>
    <x v="11"/>
    <n v="7"/>
    <n v="19"/>
    <s v="Ibagué"/>
    <x v="3"/>
    <n v="117"/>
    <n v="117"/>
    <x v="2"/>
    <n v="1029600"/>
    <n v="444.6"/>
    <n v="8800"/>
  </r>
  <r>
    <n v="16740"/>
    <x v="2"/>
    <x v="5"/>
    <n v="9"/>
    <n v="7"/>
    <s v="Montería"/>
    <x v="1"/>
    <n v="113"/>
    <n v="113"/>
    <x v="3"/>
    <n v="621500"/>
    <n v="395.5"/>
    <n v="5500"/>
  </r>
  <r>
    <n v="16741"/>
    <x v="2"/>
    <x v="8"/>
    <n v="5"/>
    <n v="11"/>
    <s v="Bucaramanga"/>
    <x v="4"/>
    <n v="61"/>
    <n v="61"/>
    <x v="3"/>
    <n v="335500"/>
    <n v="213.5"/>
    <n v="5500"/>
  </r>
  <r>
    <n v="16742"/>
    <x v="2"/>
    <x v="0"/>
    <n v="11"/>
    <n v="17"/>
    <s v="Neiva"/>
    <x v="2"/>
    <n v="160"/>
    <n v="160"/>
    <x v="1"/>
    <n v="1120000"/>
    <n v="640"/>
    <n v="7000"/>
  </r>
  <r>
    <n v="16743"/>
    <x v="2"/>
    <x v="8"/>
    <n v="5"/>
    <n v="9"/>
    <s v="Barranquilla"/>
    <x v="5"/>
    <n v="84"/>
    <n v="84"/>
    <x v="0"/>
    <n v="252000"/>
    <n v="168"/>
    <n v="3000"/>
  </r>
  <r>
    <n v="16744"/>
    <x v="2"/>
    <x v="0"/>
    <n v="11"/>
    <n v="9"/>
    <s v="Valledupar"/>
    <x v="1"/>
    <n v="117"/>
    <n v="117"/>
    <x v="3"/>
    <n v="643500"/>
    <n v="409.5"/>
    <n v="5500"/>
  </r>
  <r>
    <n v="16745"/>
    <x v="2"/>
    <x v="4"/>
    <n v="12"/>
    <n v="5"/>
    <s v="Barranquilla"/>
    <x v="5"/>
    <n v="264"/>
    <n v="264"/>
    <x v="2"/>
    <n v="1980000"/>
    <n v="660"/>
    <n v="7500"/>
  </r>
  <r>
    <n v="16746"/>
    <x v="2"/>
    <x v="7"/>
    <n v="2"/>
    <n v="11"/>
    <s v="Santa Marta"/>
    <x v="2"/>
    <n v="104"/>
    <n v="104"/>
    <x v="1"/>
    <n v="728000"/>
    <n v="416"/>
    <n v="7000"/>
  </r>
  <r>
    <n v="16747"/>
    <x v="2"/>
    <x v="2"/>
    <n v="4"/>
    <n v="9"/>
    <s v="Manizales"/>
    <x v="1"/>
    <n v="73"/>
    <n v="73"/>
    <x v="0"/>
    <n v="219000"/>
    <n v="146"/>
    <n v="3000"/>
  </r>
  <r>
    <n v="16748"/>
    <x v="2"/>
    <x v="9"/>
    <n v="3"/>
    <n v="3"/>
    <s v="Valledupar"/>
    <x v="0"/>
    <n v="76"/>
    <n v="76"/>
    <x v="0"/>
    <n v="228000"/>
    <n v="152"/>
    <n v="3000"/>
  </r>
  <r>
    <n v="16749"/>
    <x v="2"/>
    <x v="10"/>
    <n v="6"/>
    <n v="28"/>
    <s v="Montería"/>
    <x v="1"/>
    <n v="101"/>
    <n v="101"/>
    <x v="1"/>
    <n v="707000"/>
    <n v="404"/>
    <n v="7000"/>
  </r>
  <r>
    <n v="16750"/>
    <x v="2"/>
    <x v="10"/>
    <n v="6"/>
    <n v="25"/>
    <s v="Santa Marta"/>
    <x v="4"/>
    <n v="72"/>
    <n v="72"/>
    <x v="3"/>
    <n v="396000"/>
    <n v="252"/>
    <n v="5500"/>
  </r>
  <r>
    <n v="16751"/>
    <x v="2"/>
    <x v="2"/>
    <n v="4"/>
    <n v="15"/>
    <s v="Cúcuta"/>
    <x v="1"/>
    <n v="64"/>
    <n v="64"/>
    <x v="1"/>
    <n v="448000"/>
    <n v="256"/>
    <n v="7000"/>
  </r>
  <r>
    <n v="16752"/>
    <x v="2"/>
    <x v="7"/>
    <n v="2"/>
    <n v="30"/>
    <s v="Valledupar"/>
    <x v="1"/>
    <n v="203"/>
    <n v="203"/>
    <x v="3"/>
    <n v="872900"/>
    <n v="466.9"/>
    <n v="4300"/>
  </r>
  <r>
    <n v="16753"/>
    <x v="2"/>
    <x v="8"/>
    <n v="5"/>
    <n v="22"/>
    <s v="Popayán"/>
    <x v="0"/>
    <n v="261"/>
    <n v="261"/>
    <x v="2"/>
    <n v="1957500"/>
    <n v="652.5"/>
    <n v="7500"/>
  </r>
  <r>
    <n v="16754"/>
    <x v="2"/>
    <x v="1"/>
    <n v="10"/>
    <n v="15"/>
    <s v="Cartagena"/>
    <x v="0"/>
    <n v="61"/>
    <n v="61"/>
    <x v="0"/>
    <n v="183000"/>
    <n v="122"/>
    <n v="3000"/>
  </r>
  <r>
    <n v="16755"/>
    <x v="2"/>
    <x v="11"/>
    <n v="7"/>
    <n v="27"/>
    <s v="Barranquilla"/>
    <x v="1"/>
    <n v="128"/>
    <n v="128"/>
    <x v="1"/>
    <n v="896000"/>
    <n v="512"/>
    <n v="7000"/>
  </r>
  <r>
    <n v="16756"/>
    <x v="2"/>
    <x v="3"/>
    <n v="8"/>
    <n v="14"/>
    <s v="Montería"/>
    <x v="2"/>
    <n v="57"/>
    <n v="57"/>
    <x v="2"/>
    <n v="501600"/>
    <n v="216.6"/>
    <n v="8800"/>
  </r>
  <r>
    <n v="16757"/>
    <x v="2"/>
    <x v="10"/>
    <n v="6"/>
    <n v="30"/>
    <s v="Cúcuta"/>
    <x v="0"/>
    <n v="61"/>
    <n v="61"/>
    <x v="0"/>
    <n v="183000"/>
    <n v="122"/>
    <n v="3000"/>
  </r>
  <r>
    <n v="16758"/>
    <x v="2"/>
    <x v="0"/>
    <n v="11"/>
    <n v="27"/>
    <s v="Medellín"/>
    <x v="2"/>
    <n v="237"/>
    <n v="237"/>
    <x v="2"/>
    <n v="1777500"/>
    <n v="592.5"/>
    <n v="7500"/>
  </r>
  <r>
    <n v="16759"/>
    <x v="2"/>
    <x v="7"/>
    <n v="2"/>
    <n v="18"/>
    <s v="Ibagué"/>
    <x v="3"/>
    <n v="299"/>
    <n v="299"/>
    <x v="0"/>
    <n v="717600"/>
    <n v="418.6"/>
    <n v="2400"/>
  </r>
  <r>
    <n v="16760"/>
    <x v="2"/>
    <x v="0"/>
    <n v="11"/>
    <n v="20"/>
    <s v="Cartagena"/>
    <x v="3"/>
    <n v="90"/>
    <n v="90"/>
    <x v="0"/>
    <n v="270000"/>
    <n v="180"/>
    <n v="3000"/>
  </r>
  <r>
    <n v="16761"/>
    <x v="2"/>
    <x v="7"/>
    <n v="2"/>
    <n v="20"/>
    <s v="Ibagué"/>
    <x v="5"/>
    <n v="229"/>
    <n v="229"/>
    <x v="0"/>
    <n v="549600"/>
    <n v="320.60000000000002"/>
    <n v="2400"/>
  </r>
  <r>
    <n v="16762"/>
    <x v="2"/>
    <x v="4"/>
    <n v="12"/>
    <n v="10"/>
    <s v="Santa Marta"/>
    <x v="4"/>
    <n v="114"/>
    <n v="114"/>
    <x v="3"/>
    <n v="627000"/>
    <n v="399"/>
    <n v="5500"/>
  </r>
  <r>
    <n v="16763"/>
    <x v="2"/>
    <x v="3"/>
    <n v="8"/>
    <n v="26"/>
    <s v="Cúcuta"/>
    <x v="0"/>
    <n v="286"/>
    <n v="286"/>
    <x v="0"/>
    <n v="686400"/>
    <n v="400.4"/>
    <n v="2400"/>
  </r>
  <r>
    <n v="16764"/>
    <x v="2"/>
    <x v="4"/>
    <n v="12"/>
    <n v="24"/>
    <s v="Popayán"/>
    <x v="2"/>
    <n v="119"/>
    <n v="119"/>
    <x v="0"/>
    <n v="357000"/>
    <n v="238"/>
    <n v="3000"/>
  </r>
  <r>
    <n v="16765"/>
    <x v="2"/>
    <x v="0"/>
    <n v="11"/>
    <n v="3"/>
    <s v="Armenia"/>
    <x v="1"/>
    <n v="87"/>
    <n v="87"/>
    <x v="0"/>
    <n v="261000"/>
    <n v="174"/>
    <n v="3000"/>
  </r>
  <r>
    <n v="16766"/>
    <x v="2"/>
    <x v="11"/>
    <n v="7"/>
    <n v="7"/>
    <s v="Pasto"/>
    <x v="4"/>
    <n v="117"/>
    <n v="117"/>
    <x v="1"/>
    <n v="819000"/>
    <n v="468"/>
    <n v="7000"/>
  </r>
  <r>
    <n v="16767"/>
    <x v="2"/>
    <x v="8"/>
    <n v="5"/>
    <n v="3"/>
    <s v="Manizales"/>
    <x v="0"/>
    <n v="68"/>
    <n v="68"/>
    <x v="3"/>
    <n v="374000"/>
    <n v="238"/>
    <n v="5500"/>
  </r>
  <r>
    <n v="16768"/>
    <x v="2"/>
    <x v="3"/>
    <n v="8"/>
    <n v="19"/>
    <s v="Neiva"/>
    <x v="2"/>
    <n v="201"/>
    <n v="201"/>
    <x v="3"/>
    <n v="864300"/>
    <n v="462.3"/>
    <n v="4300"/>
  </r>
  <r>
    <n v="16769"/>
    <x v="2"/>
    <x v="8"/>
    <n v="5"/>
    <n v="2"/>
    <s v="Bogotá"/>
    <x v="2"/>
    <n v="121"/>
    <n v="121"/>
    <x v="1"/>
    <n v="847000"/>
    <n v="484"/>
    <n v="7000"/>
  </r>
  <r>
    <n v="16770"/>
    <x v="2"/>
    <x v="9"/>
    <n v="3"/>
    <n v="18"/>
    <s v="Neiva"/>
    <x v="0"/>
    <n v="157"/>
    <n v="157"/>
    <x v="1"/>
    <n v="1099000"/>
    <n v="628"/>
    <n v="7000"/>
  </r>
  <r>
    <n v="16771"/>
    <x v="2"/>
    <x v="3"/>
    <n v="8"/>
    <n v="12"/>
    <s v="Armenia"/>
    <x v="0"/>
    <n v="90"/>
    <n v="90"/>
    <x v="2"/>
    <n v="792000"/>
    <n v="342"/>
    <n v="8800"/>
  </r>
  <r>
    <n v="16772"/>
    <x v="2"/>
    <x v="4"/>
    <n v="12"/>
    <n v="25"/>
    <s v="Manizales"/>
    <x v="2"/>
    <n v="100"/>
    <n v="100"/>
    <x v="0"/>
    <n v="300000"/>
    <n v="200"/>
    <n v="3000"/>
  </r>
  <r>
    <n v="16773"/>
    <x v="2"/>
    <x v="2"/>
    <n v="4"/>
    <n v="20"/>
    <s v="Palmira"/>
    <x v="0"/>
    <n v="93"/>
    <n v="93"/>
    <x v="3"/>
    <n v="511500"/>
    <n v="325.5"/>
    <n v="5500"/>
  </r>
  <r>
    <n v="16774"/>
    <x v="2"/>
    <x v="11"/>
    <n v="7"/>
    <n v="20"/>
    <s v="Bogotá"/>
    <x v="1"/>
    <n v="269"/>
    <n v="269"/>
    <x v="0"/>
    <n v="645600"/>
    <n v="376.6"/>
    <n v="2400"/>
  </r>
  <r>
    <n v="16775"/>
    <x v="2"/>
    <x v="2"/>
    <n v="4"/>
    <n v="25"/>
    <s v="Pasto"/>
    <x v="2"/>
    <n v="50"/>
    <n v="50"/>
    <x v="0"/>
    <n v="150000"/>
    <n v="100"/>
    <n v="3000"/>
  </r>
  <r>
    <n v="16776"/>
    <x v="2"/>
    <x v="3"/>
    <n v="8"/>
    <n v="2"/>
    <s v="Villavicencio"/>
    <x v="4"/>
    <n v="93"/>
    <n v="93"/>
    <x v="2"/>
    <n v="818400"/>
    <n v="353.4"/>
    <n v="8800"/>
  </r>
  <r>
    <n v="16777"/>
    <x v="2"/>
    <x v="9"/>
    <n v="3"/>
    <n v="8"/>
    <s v="Sincelejo"/>
    <x v="5"/>
    <n v="102"/>
    <n v="102"/>
    <x v="0"/>
    <n v="306000"/>
    <n v="204"/>
    <n v="3000"/>
  </r>
  <r>
    <n v="16778"/>
    <x v="2"/>
    <x v="9"/>
    <n v="3"/>
    <n v="12"/>
    <s v="Pasto"/>
    <x v="3"/>
    <n v="62"/>
    <n v="62"/>
    <x v="0"/>
    <n v="186000"/>
    <n v="124"/>
    <n v="3000"/>
  </r>
  <r>
    <n v="16779"/>
    <x v="2"/>
    <x v="0"/>
    <n v="11"/>
    <n v="25"/>
    <s v="Bogotá"/>
    <x v="3"/>
    <n v="204"/>
    <n v="204"/>
    <x v="2"/>
    <n v="1530000"/>
    <n v="510"/>
    <n v="7500"/>
  </r>
  <r>
    <n v="16780"/>
    <x v="2"/>
    <x v="8"/>
    <n v="5"/>
    <n v="9"/>
    <s v="Pasto"/>
    <x v="2"/>
    <n v="239"/>
    <n v="239"/>
    <x v="2"/>
    <n v="1792500"/>
    <n v="597.5"/>
    <n v="7500"/>
  </r>
  <r>
    <n v="16781"/>
    <x v="2"/>
    <x v="3"/>
    <n v="8"/>
    <n v="2"/>
    <s v="Pereira"/>
    <x v="4"/>
    <n v="158"/>
    <n v="158"/>
    <x v="1"/>
    <n v="1106000"/>
    <n v="632"/>
    <n v="7000"/>
  </r>
  <r>
    <n v="16782"/>
    <x v="2"/>
    <x v="3"/>
    <n v="8"/>
    <n v="11"/>
    <s v="Santa Marta"/>
    <x v="0"/>
    <n v="108"/>
    <n v="108"/>
    <x v="2"/>
    <n v="950400"/>
    <n v="410.4"/>
    <n v="8800"/>
  </r>
  <r>
    <n v="16783"/>
    <x v="2"/>
    <x v="7"/>
    <n v="2"/>
    <n v="14"/>
    <s v="Valledupar"/>
    <x v="2"/>
    <n v="93"/>
    <n v="93"/>
    <x v="1"/>
    <n v="651000"/>
    <n v="372"/>
    <n v="7000"/>
  </r>
  <r>
    <n v="16784"/>
    <x v="2"/>
    <x v="0"/>
    <n v="11"/>
    <n v="12"/>
    <s v="Cali"/>
    <x v="2"/>
    <n v="52"/>
    <n v="52"/>
    <x v="3"/>
    <n v="286000"/>
    <n v="182"/>
    <n v="5500"/>
  </r>
  <r>
    <n v="16785"/>
    <x v="2"/>
    <x v="7"/>
    <n v="2"/>
    <n v="25"/>
    <s v="Cúcuta"/>
    <x v="1"/>
    <n v="282"/>
    <n v="282"/>
    <x v="0"/>
    <n v="676800"/>
    <n v="394.8"/>
    <n v="2400"/>
  </r>
  <r>
    <n v="16786"/>
    <x v="2"/>
    <x v="10"/>
    <n v="6"/>
    <n v="30"/>
    <s v="Cartagena"/>
    <x v="3"/>
    <n v="79"/>
    <n v="79"/>
    <x v="3"/>
    <n v="434500"/>
    <n v="276.5"/>
    <n v="5500"/>
  </r>
  <r>
    <n v="16787"/>
    <x v="2"/>
    <x v="7"/>
    <n v="2"/>
    <n v="17"/>
    <s v="Popayán"/>
    <x v="0"/>
    <n v="296"/>
    <n v="296"/>
    <x v="3"/>
    <n v="1272800"/>
    <n v="680.8"/>
    <n v="4300"/>
  </r>
  <r>
    <n v="16788"/>
    <x v="2"/>
    <x v="8"/>
    <n v="5"/>
    <n v="23"/>
    <s v="Barranquilla"/>
    <x v="2"/>
    <n v="211"/>
    <n v="211"/>
    <x v="2"/>
    <n v="1582500"/>
    <n v="527.5"/>
    <n v="7500"/>
  </r>
  <r>
    <n v="16789"/>
    <x v="2"/>
    <x v="4"/>
    <n v="12"/>
    <n v="26"/>
    <s v="Pereira"/>
    <x v="2"/>
    <n v="101"/>
    <n v="101"/>
    <x v="1"/>
    <n v="707000"/>
    <n v="404"/>
    <n v="7000"/>
  </r>
  <r>
    <n v="16790"/>
    <x v="2"/>
    <x v="7"/>
    <n v="2"/>
    <n v="6"/>
    <s v="Cúcuta"/>
    <x v="5"/>
    <n v="99"/>
    <n v="99"/>
    <x v="1"/>
    <n v="693000"/>
    <n v="396"/>
    <n v="7000"/>
  </r>
  <r>
    <n v="16791"/>
    <x v="2"/>
    <x v="4"/>
    <n v="12"/>
    <n v="6"/>
    <s v="Villavicencio"/>
    <x v="4"/>
    <n v="62"/>
    <n v="62"/>
    <x v="3"/>
    <n v="341000"/>
    <n v="217"/>
    <n v="5500"/>
  </r>
  <r>
    <n v="16792"/>
    <x v="2"/>
    <x v="8"/>
    <n v="5"/>
    <n v="21"/>
    <s v="Palmira"/>
    <x v="5"/>
    <n v="284"/>
    <n v="284"/>
    <x v="2"/>
    <n v="2130000"/>
    <n v="710"/>
    <n v="7500"/>
  </r>
  <r>
    <n v="16793"/>
    <x v="2"/>
    <x v="10"/>
    <n v="6"/>
    <n v="30"/>
    <s v="Neiva"/>
    <x v="3"/>
    <n v="286"/>
    <n v="286"/>
    <x v="2"/>
    <n v="2145000"/>
    <n v="715"/>
    <n v="7500"/>
  </r>
  <r>
    <n v="16794"/>
    <x v="2"/>
    <x v="8"/>
    <n v="5"/>
    <n v="23"/>
    <s v="Neiva"/>
    <x v="0"/>
    <n v="261"/>
    <n v="261"/>
    <x v="2"/>
    <n v="1957500"/>
    <n v="652.5"/>
    <n v="7500"/>
  </r>
  <r>
    <n v="16795"/>
    <x v="2"/>
    <x v="1"/>
    <n v="10"/>
    <n v="17"/>
    <s v="Cúcuta"/>
    <x v="4"/>
    <n v="115"/>
    <n v="115"/>
    <x v="0"/>
    <n v="345000"/>
    <n v="230"/>
    <n v="3000"/>
  </r>
  <r>
    <n v="16796"/>
    <x v="2"/>
    <x v="11"/>
    <n v="7"/>
    <n v="25"/>
    <s v="Medellín"/>
    <x v="2"/>
    <n v="81"/>
    <n v="81"/>
    <x v="2"/>
    <n v="712800"/>
    <n v="307.8"/>
    <n v="8800"/>
  </r>
  <r>
    <n v="16797"/>
    <x v="2"/>
    <x v="4"/>
    <n v="12"/>
    <n v="4"/>
    <s v="Montería"/>
    <x v="4"/>
    <n v="154"/>
    <n v="154"/>
    <x v="1"/>
    <n v="1078000"/>
    <n v="616"/>
    <n v="7000"/>
  </r>
  <r>
    <n v="16798"/>
    <x v="2"/>
    <x v="2"/>
    <n v="4"/>
    <n v="15"/>
    <s v="Villavicencio"/>
    <x v="4"/>
    <n v="292"/>
    <n v="292"/>
    <x v="2"/>
    <n v="2190000"/>
    <n v="730"/>
    <n v="7500"/>
  </r>
  <r>
    <n v="16799"/>
    <x v="2"/>
    <x v="2"/>
    <n v="4"/>
    <n v="23"/>
    <s v="Bucaramanga"/>
    <x v="0"/>
    <n v="88"/>
    <n v="88"/>
    <x v="1"/>
    <n v="616000"/>
    <n v="352"/>
    <n v="7000"/>
  </r>
  <r>
    <n v="16800"/>
    <x v="2"/>
    <x v="6"/>
    <n v="1"/>
    <n v="13"/>
    <s v="Pasto"/>
    <x v="4"/>
    <n v="212"/>
    <n v="212"/>
    <x v="0"/>
    <n v="508800"/>
    <n v="296.8"/>
    <n v="2400"/>
  </r>
  <r>
    <n v="16801"/>
    <x v="2"/>
    <x v="4"/>
    <n v="12"/>
    <n v="5"/>
    <s v="Manizales"/>
    <x v="2"/>
    <n v="108"/>
    <n v="108"/>
    <x v="3"/>
    <n v="594000"/>
    <n v="378"/>
    <n v="5500"/>
  </r>
  <r>
    <n v="16802"/>
    <x v="2"/>
    <x v="0"/>
    <n v="11"/>
    <n v="19"/>
    <s v="Cúcuta"/>
    <x v="2"/>
    <n v="237"/>
    <n v="237"/>
    <x v="2"/>
    <n v="1777500"/>
    <n v="592.5"/>
    <n v="7500"/>
  </r>
  <r>
    <n v="16803"/>
    <x v="2"/>
    <x v="5"/>
    <n v="9"/>
    <n v="2"/>
    <s v="Sincelejo"/>
    <x v="3"/>
    <n v="60"/>
    <n v="60"/>
    <x v="1"/>
    <n v="420000"/>
    <n v="240"/>
    <n v="7000"/>
  </r>
  <r>
    <n v="16804"/>
    <x v="2"/>
    <x v="11"/>
    <n v="7"/>
    <n v="24"/>
    <s v="Manizales"/>
    <x v="2"/>
    <n v="58"/>
    <n v="58"/>
    <x v="2"/>
    <n v="510400"/>
    <n v="220.4"/>
    <n v="8800"/>
  </r>
  <r>
    <n v="16805"/>
    <x v="2"/>
    <x v="2"/>
    <n v="4"/>
    <n v="20"/>
    <s v="Montería"/>
    <x v="5"/>
    <n v="57"/>
    <n v="57"/>
    <x v="3"/>
    <n v="313500"/>
    <n v="199.5"/>
    <n v="5500"/>
  </r>
  <r>
    <n v="16806"/>
    <x v="2"/>
    <x v="6"/>
    <n v="1"/>
    <n v="2"/>
    <s v="Palmira"/>
    <x v="2"/>
    <n v="294"/>
    <n v="294"/>
    <x v="3"/>
    <n v="1264200"/>
    <n v="676.2"/>
    <n v="4300"/>
  </r>
  <r>
    <n v="16807"/>
    <x v="2"/>
    <x v="11"/>
    <n v="7"/>
    <n v="13"/>
    <s v="Sincelejo"/>
    <x v="1"/>
    <n v="75"/>
    <n v="75"/>
    <x v="2"/>
    <n v="660000"/>
    <n v="285"/>
    <n v="8800"/>
  </r>
  <r>
    <n v="16808"/>
    <x v="2"/>
    <x v="8"/>
    <n v="5"/>
    <n v="11"/>
    <s v="Ibagué"/>
    <x v="2"/>
    <n v="262"/>
    <n v="262"/>
    <x v="2"/>
    <n v="1965000"/>
    <n v="655"/>
    <n v="7500"/>
  </r>
  <r>
    <n v="16809"/>
    <x v="2"/>
    <x v="10"/>
    <n v="6"/>
    <n v="19"/>
    <s v="Ibagué"/>
    <x v="2"/>
    <n v="224"/>
    <n v="224"/>
    <x v="2"/>
    <n v="1680000"/>
    <n v="560"/>
    <n v="7500"/>
  </r>
  <r>
    <n v="16810"/>
    <x v="2"/>
    <x v="0"/>
    <n v="11"/>
    <n v="8"/>
    <s v="Montería"/>
    <x v="5"/>
    <n v="90"/>
    <n v="90"/>
    <x v="0"/>
    <n v="270000"/>
    <n v="180"/>
    <n v="3000"/>
  </r>
  <r>
    <n v="16811"/>
    <x v="2"/>
    <x v="3"/>
    <n v="8"/>
    <n v="18"/>
    <s v="Palmira"/>
    <x v="3"/>
    <n v="147"/>
    <n v="147"/>
    <x v="1"/>
    <n v="1029000"/>
    <n v="588"/>
    <n v="7000"/>
  </r>
  <r>
    <n v="16812"/>
    <x v="2"/>
    <x v="3"/>
    <n v="8"/>
    <n v="22"/>
    <s v="Bogotá"/>
    <x v="1"/>
    <n v="289"/>
    <n v="289"/>
    <x v="3"/>
    <n v="1242700"/>
    <n v="664.7"/>
    <n v="4300"/>
  </r>
  <r>
    <n v="16813"/>
    <x v="2"/>
    <x v="5"/>
    <n v="9"/>
    <n v="14"/>
    <s v="Palmira"/>
    <x v="5"/>
    <n v="90"/>
    <n v="90"/>
    <x v="0"/>
    <n v="270000"/>
    <n v="180"/>
    <n v="3000"/>
  </r>
  <r>
    <n v="16814"/>
    <x v="2"/>
    <x v="0"/>
    <n v="11"/>
    <n v="13"/>
    <s v="Pereira"/>
    <x v="2"/>
    <n v="99"/>
    <n v="99"/>
    <x v="0"/>
    <n v="297000"/>
    <n v="198"/>
    <n v="3000"/>
  </r>
  <r>
    <n v="16815"/>
    <x v="2"/>
    <x v="9"/>
    <n v="3"/>
    <n v="6"/>
    <s v="Ibagué"/>
    <x v="2"/>
    <n v="96"/>
    <n v="96"/>
    <x v="3"/>
    <n v="528000"/>
    <n v="336"/>
    <n v="5500"/>
  </r>
  <r>
    <n v="16816"/>
    <x v="2"/>
    <x v="0"/>
    <n v="11"/>
    <n v="11"/>
    <s v="Sincelejo"/>
    <x v="5"/>
    <n v="106"/>
    <n v="106"/>
    <x v="0"/>
    <n v="318000"/>
    <n v="212"/>
    <n v="3000"/>
  </r>
  <r>
    <n v="16817"/>
    <x v="2"/>
    <x v="8"/>
    <n v="5"/>
    <n v="2"/>
    <s v="Barranquilla"/>
    <x v="4"/>
    <n v="112"/>
    <n v="112"/>
    <x v="1"/>
    <n v="784000"/>
    <n v="448"/>
    <n v="7000"/>
  </r>
  <r>
    <n v="16818"/>
    <x v="2"/>
    <x v="10"/>
    <n v="6"/>
    <n v="29"/>
    <s v="Villavicencio"/>
    <x v="4"/>
    <n v="89"/>
    <n v="89"/>
    <x v="1"/>
    <n v="623000"/>
    <n v="356"/>
    <n v="7000"/>
  </r>
  <r>
    <n v="16819"/>
    <x v="2"/>
    <x v="10"/>
    <n v="6"/>
    <n v="4"/>
    <s v="Palmira"/>
    <x v="4"/>
    <n v="106"/>
    <n v="106"/>
    <x v="0"/>
    <n v="318000"/>
    <n v="212"/>
    <n v="3000"/>
  </r>
  <r>
    <n v="16820"/>
    <x v="2"/>
    <x v="6"/>
    <n v="1"/>
    <n v="20"/>
    <s v="Bucaramanga"/>
    <x v="2"/>
    <n v="273"/>
    <n v="273"/>
    <x v="3"/>
    <n v="1173900"/>
    <n v="627.9"/>
    <n v="4300"/>
  </r>
  <r>
    <n v="16821"/>
    <x v="2"/>
    <x v="10"/>
    <n v="6"/>
    <n v="14"/>
    <s v="Pereira"/>
    <x v="2"/>
    <n v="158"/>
    <n v="158"/>
    <x v="1"/>
    <n v="1106000"/>
    <n v="632"/>
    <n v="7000"/>
  </r>
  <r>
    <n v="16822"/>
    <x v="2"/>
    <x v="9"/>
    <n v="3"/>
    <n v="16"/>
    <s v="Neiva"/>
    <x v="3"/>
    <n v="258"/>
    <n v="258"/>
    <x v="2"/>
    <n v="1935000"/>
    <n v="645"/>
    <n v="7500"/>
  </r>
  <r>
    <n v="16823"/>
    <x v="2"/>
    <x v="0"/>
    <n v="11"/>
    <n v="27"/>
    <s v="Cúcuta"/>
    <x v="1"/>
    <n v="86"/>
    <n v="86"/>
    <x v="0"/>
    <n v="258000"/>
    <n v="172"/>
    <n v="3000"/>
  </r>
  <r>
    <n v="16824"/>
    <x v="2"/>
    <x v="10"/>
    <n v="6"/>
    <n v="30"/>
    <s v="Bogotá"/>
    <x v="4"/>
    <n v="112"/>
    <n v="112"/>
    <x v="0"/>
    <n v="336000"/>
    <n v="224"/>
    <n v="3000"/>
  </r>
  <r>
    <n v="16825"/>
    <x v="2"/>
    <x v="5"/>
    <n v="9"/>
    <n v="18"/>
    <s v="Palmira"/>
    <x v="5"/>
    <n v="52"/>
    <n v="52"/>
    <x v="0"/>
    <n v="156000"/>
    <n v="104"/>
    <n v="3000"/>
  </r>
  <r>
    <n v="16826"/>
    <x v="2"/>
    <x v="4"/>
    <n v="12"/>
    <n v="5"/>
    <s v="Villavicencio"/>
    <x v="3"/>
    <n v="93"/>
    <n v="93"/>
    <x v="3"/>
    <n v="511500"/>
    <n v="325.5"/>
    <n v="5500"/>
  </r>
  <r>
    <n v="16827"/>
    <x v="2"/>
    <x v="9"/>
    <n v="3"/>
    <n v="9"/>
    <s v="Medellín"/>
    <x v="5"/>
    <n v="110"/>
    <n v="110"/>
    <x v="3"/>
    <n v="605000"/>
    <n v="385"/>
    <n v="5500"/>
  </r>
  <r>
    <n v="16828"/>
    <x v="2"/>
    <x v="0"/>
    <n v="11"/>
    <n v="20"/>
    <s v="Cúcuta"/>
    <x v="0"/>
    <n v="70"/>
    <n v="70"/>
    <x v="0"/>
    <n v="210000"/>
    <n v="140"/>
    <n v="3000"/>
  </r>
  <r>
    <n v="16829"/>
    <x v="2"/>
    <x v="4"/>
    <n v="12"/>
    <n v="4"/>
    <s v="Palmira"/>
    <x v="0"/>
    <n v="69"/>
    <n v="69"/>
    <x v="0"/>
    <n v="207000"/>
    <n v="138"/>
    <n v="3000"/>
  </r>
  <r>
    <n v="16830"/>
    <x v="2"/>
    <x v="9"/>
    <n v="3"/>
    <n v="20"/>
    <s v="Bucaramanga"/>
    <x v="3"/>
    <n v="262"/>
    <n v="262"/>
    <x v="2"/>
    <n v="1965000"/>
    <n v="655"/>
    <n v="7500"/>
  </r>
  <r>
    <n v="16831"/>
    <x v="2"/>
    <x v="9"/>
    <n v="3"/>
    <n v="16"/>
    <s v="Sincelejo"/>
    <x v="5"/>
    <n v="129"/>
    <n v="129"/>
    <x v="1"/>
    <n v="903000"/>
    <n v="516"/>
    <n v="7000"/>
  </r>
  <r>
    <n v="16832"/>
    <x v="2"/>
    <x v="1"/>
    <n v="10"/>
    <n v="7"/>
    <s v="Sincelejo"/>
    <x v="2"/>
    <n v="230"/>
    <n v="230"/>
    <x v="2"/>
    <n v="1725000"/>
    <n v="575"/>
    <n v="7500"/>
  </r>
  <r>
    <n v="16833"/>
    <x v="2"/>
    <x v="4"/>
    <n v="12"/>
    <n v="9"/>
    <s v="Manizales"/>
    <x v="2"/>
    <n v="56"/>
    <n v="56"/>
    <x v="3"/>
    <n v="308000"/>
    <n v="196"/>
    <n v="5500"/>
  </r>
  <r>
    <n v="16834"/>
    <x v="2"/>
    <x v="3"/>
    <n v="8"/>
    <n v="4"/>
    <s v="Bogotá"/>
    <x v="1"/>
    <n v="57"/>
    <n v="57"/>
    <x v="2"/>
    <n v="501600"/>
    <n v="216.6"/>
    <n v="8800"/>
  </r>
  <r>
    <n v="16835"/>
    <x v="2"/>
    <x v="3"/>
    <n v="8"/>
    <n v="25"/>
    <s v="Santa Marta"/>
    <x v="2"/>
    <n v="290"/>
    <n v="290"/>
    <x v="3"/>
    <n v="1247000"/>
    <n v="667"/>
    <n v="4300"/>
  </r>
  <r>
    <n v="16836"/>
    <x v="2"/>
    <x v="0"/>
    <n v="11"/>
    <n v="19"/>
    <s v="Ibagué"/>
    <x v="4"/>
    <n v="87"/>
    <n v="87"/>
    <x v="1"/>
    <n v="609000"/>
    <n v="348"/>
    <n v="7000"/>
  </r>
  <r>
    <n v="16837"/>
    <x v="2"/>
    <x v="4"/>
    <n v="12"/>
    <n v="8"/>
    <s v="Cartagena"/>
    <x v="4"/>
    <n v="293"/>
    <n v="293"/>
    <x v="2"/>
    <n v="2197500"/>
    <n v="732.5"/>
    <n v="7500"/>
  </r>
  <r>
    <n v="16838"/>
    <x v="2"/>
    <x v="9"/>
    <n v="3"/>
    <n v="7"/>
    <s v="Ibagué"/>
    <x v="4"/>
    <n v="274"/>
    <n v="274"/>
    <x v="2"/>
    <n v="2055000"/>
    <n v="685"/>
    <n v="7500"/>
  </r>
  <r>
    <n v="16839"/>
    <x v="2"/>
    <x v="6"/>
    <n v="1"/>
    <n v="27"/>
    <s v="Manizales"/>
    <x v="0"/>
    <n v="268"/>
    <n v="268"/>
    <x v="0"/>
    <n v="643200"/>
    <n v="375.2"/>
    <n v="2400"/>
  </r>
  <r>
    <n v="16840"/>
    <x v="2"/>
    <x v="3"/>
    <n v="8"/>
    <n v="19"/>
    <s v="Montería"/>
    <x v="2"/>
    <n v="205"/>
    <n v="205"/>
    <x v="0"/>
    <n v="492000"/>
    <n v="287"/>
    <n v="2400"/>
  </r>
  <r>
    <n v="16841"/>
    <x v="2"/>
    <x v="9"/>
    <n v="3"/>
    <n v="2"/>
    <s v="Santa Marta"/>
    <x v="1"/>
    <n v="113"/>
    <n v="113"/>
    <x v="1"/>
    <n v="791000"/>
    <n v="452"/>
    <n v="7000"/>
  </r>
  <r>
    <n v="16842"/>
    <x v="2"/>
    <x v="6"/>
    <n v="1"/>
    <n v="19"/>
    <s v="Bucaramanga"/>
    <x v="5"/>
    <n v="275"/>
    <n v="275"/>
    <x v="0"/>
    <n v="660000"/>
    <n v="385"/>
    <n v="2400"/>
  </r>
  <r>
    <n v="16843"/>
    <x v="2"/>
    <x v="1"/>
    <n v="10"/>
    <n v="2"/>
    <s v="Santa Marta"/>
    <x v="4"/>
    <n v="58"/>
    <n v="58"/>
    <x v="3"/>
    <n v="319000"/>
    <n v="203"/>
    <n v="5500"/>
  </r>
  <r>
    <n v="16844"/>
    <x v="2"/>
    <x v="7"/>
    <n v="2"/>
    <n v="7"/>
    <s v="Manizales"/>
    <x v="2"/>
    <n v="207"/>
    <n v="207"/>
    <x v="0"/>
    <n v="496800"/>
    <n v="289.8"/>
    <n v="2400"/>
  </r>
  <r>
    <n v="16845"/>
    <x v="2"/>
    <x v="9"/>
    <n v="3"/>
    <n v="11"/>
    <s v="Bucaramanga"/>
    <x v="5"/>
    <n v="289"/>
    <n v="289"/>
    <x v="2"/>
    <n v="2167500"/>
    <n v="722.5"/>
    <n v="7500"/>
  </r>
  <r>
    <n v="16846"/>
    <x v="2"/>
    <x v="5"/>
    <n v="9"/>
    <n v="28"/>
    <s v="Bucaramanga"/>
    <x v="1"/>
    <n v="97"/>
    <n v="97"/>
    <x v="0"/>
    <n v="291000"/>
    <n v="194"/>
    <n v="3000"/>
  </r>
  <r>
    <n v="16847"/>
    <x v="2"/>
    <x v="1"/>
    <n v="10"/>
    <n v="6"/>
    <s v="Armenia"/>
    <x v="0"/>
    <n v="266"/>
    <n v="266"/>
    <x v="2"/>
    <n v="1995000"/>
    <n v="665"/>
    <n v="7500"/>
  </r>
  <r>
    <n v="16848"/>
    <x v="2"/>
    <x v="1"/>
    <n v="10"/>
    <n v="27"/>
    <s v="Montería"/>
    <x v="3"/>
    <n v="124"/>
    <n v="124"/>
    <x v="1"/>
    <n v="868000"/>
    <n v="496"/>
    <n v="7000"/>
  </r>
  <r>
    <n v="16849"/>
    <x v="2"/>
    <x v="1"/>
    <n v="10"/>
    <n v="19"/>
    <s v="Villavicencio"/>
    <x v="3"/>
    <n v="73"/>
    <n v="73"/>
    <x v="1"/>
    <n v="511000"/>
    <n v="292"/>
    <n v="7000"/>
  </r>
  <r>
    <n v="16850"/>
    <x v="2"/>
    <x v="0"/>
    <n v="11"/>
    <n v="24"/>
    <s v="Bogotá"/>
    <x v="5"/>
    <n v="112"/>
    <n v="112"/>
    <x v="3"/>
    <n v="616000"/>
    <n v="392"/>
    <n v="5500"/>
  </r>
  <r>
    <n v="16851"/>
    <x v="2"/>
    <x v="8"/>
    <n v="5"/>
    <n v="23"/>
    <s v="Bucaramanga"/>
    <x v="5"/>
    <n v="94"/>
    <n v="94"/>
    <x v="3"/>
    <n v="517000"/>
    <n v="329"/>
    <n v="5500"/>
  </r>
  <r>
    <n v="16852"/>
    <x v="2"/>
    <x v="6"/>
    <n v="1"/>
    <n v="6"/>
    <s v="Popayán"/>
    <x v="4"/>
    <n v="174"/>
    <n v="174"/>
    <x v="1"/>
    <n v="1218000"/>
    <n v="696"/>
    <n v="7000"/>
  </r>
  <r>
    <n v="16853"/>
    <x v="2"/>
    <x v="1"/>
    <n v="10"/>
    <n v="9"/>
    <s v="Sincelejo"/>
    <x v="2"/>
    <n v="297"/>
    <n v="297"/>
    <x v="2"/>
    <n v="2227500"/>
    <n v="742.5"/>
    <n v="7500"/>
  </r>
  <r>
    <n v="16854"/>
    <x v="2"/>
    <x v="9"/>
    <n v="3"/>
    <n v="12"/>
    <s v="Armenia"/>
    <x v="4"/>
    <n v="80"/>
    <n v="80"/>
    <x v="3"/>
    <n v="440000"/>
    <n v="280"/>
    <n v="5500"/>
  </r>
  <r>
    <n v="16855"/>
    <x v="2"/>
    <x v="8"/>
    <n v="5"/>
    <n v="3"/>
    <s v="Popayán"/>
    <x v="5"/>
    <n v="86"/>
    <n v="86"/>
    <x v="3"/>
    <n v="473000"/>
    <n v="301"/>
    <n v="5500"/>
  </r>
  <r>
    <n v="16856"/>
    <x v="2"/>
    <x v="8"/>
    <n v="5"/>
    <n v="8"/>
    <s v="Ibagué"/>
    <x v="3"/>
    <n v="98"/>
    <n v="98"/>
    <x v="1"/>
    <n v="686000"/>
    <n v="392"/>
    <n v="7000"/>
  </r>
  <r>
    <n v="16857"/>
    <x v="2"/>
    <x v="0"/>
    <n v="11"/>
    <n v="11"/>
    <s v="Barranquilla"/>
    <x v="3"/>
    <n v="246"/>
    <n v="246"/>
    <x v="2"/>
    <n v="1845000"/>
    <n v="615"/>
    <n v="7500"/>
  </r>
  <r>
    <n v="16858"/>
    <x v="2"/>
    <x v="11"/>
    <n v="7"/>
    <n v="30"/>
    <s v="Ibagué"/>
    <x v="4"/>
    <n v="281"/>
    <n v="281"/>
    <x v="3"/>
    <n v="1208300"/>
    <n v="646.29999999999995"/>
    <n v="4300"/>
  </r>
  <r>
    <n v="16859"/>
    <x v="2"/>
    <x v="10"/>
    <n v="6"/>
    <n v="30"/>
    <s v="Armenia"/>
    <x v="1"/>
    <n v="76"/>
    <n v="76"/>
    <x v="1"/>
    <n v="532000"/>
    <n v="304"/>
    <n v="7000"/>
  </r>
  <r>
    <n v="16860"/>
    <x v="2"/>
    <x v="11"/>
    <n v="7"/>
    <n v="15"/>
    <s v="Armenia"/>
    <x v="1"/>
    <n v="277"/>
    <n v="277"/>
    <x v="3"/>
    <n v="1191100"/>
    <n v="637.1"/>
    <n v="4300"/>
  </r>
  <r>
    <n v="16861"/>
    <x v="2"/>
    <x v="10"/>
    <n v="6"/>
    <n v="17"/>
    <s v="Medellín"/>
    <x v="0"/>
    <n v="130"/>
    <n v="130"/>
    <x v="1"/>
    <n v="910000"/>
    <n v="520"/>
    <n v="7000"/>
  </r>
  <r>
    <n v="16862"/>
    <x v="2"/>
    <x v="2"/>
    <n v="4"/>
    <n v="20"/>
    <s v="Sincelejo"/>
    <x v="0"/>
    <n v="228"/>
    <n v="228"/>
    <x v="2"/>
    <n v="1710000"/>
    <n v="570"/>
    <n v="7500"/>
  </r>
  <r>
    <n v="16863"/>
    <x v="2"/>
    <x v="10"/>
    <n v="6"/>
    <n v="6"/>
    <s v="Popayán"/>
    <x v="5"/>
    <n v="123"/>
    <n v="123"/>
    <x v="1"/>
    <n v="861000"/>
    <n v="492"/>
    <n v="7000"/>
  </r>
  <r>
    <n v="16864"/>
    <x v="2"/>
    <x v="4"/>
    <n v="12"/>
    <n v="4"/>
    <s v="Cúcuta"/>
    <x v="5"/>
    <n v="105"/>
    <n v="105"/>
    <x v="3"/>
    <n v="577500"/>
    <n v="367.5"/>
    <n v="5500"/>
  </r>
  <r>
    <n v="16865"/>
    <x v="2"/>
    <x v="5"/>
    <n v="9"/>
    <n v="6"/>
    <s v="Santa Marta"/>
    <x v="0"/>
    <n v="105"/>
    <n v="105"/>
    <x v="1"/>
    <n v="735000"/>
    <n v="420"/>
    <n v="7000"/>
  </r>
  <r>
    <n v="16866"/>
    <x v="2"/>
    <x v="1"/>
    <n v="10"/>
    <n v="10"/>
    <s v="Manizales"/>
    <x v="5"/>
    <n v="76"/>
    <n v="76"/>
    <x v="3"/>
    <n v="418000"/>
    <n v="266"/>
    <n v="5500"/>
  </r>
  <r>
    <n v="16867"/>
    <x v="2"/>
    <x v="11"/>
    <n v="7"/>
    <n v="3"/>
    <s v="Cali"/>
    <x v="1"/>
    <n v="90"/>
    <n v="90"/>
    <x v="2"/>
    <n v="792000"/>
    <n v="342"/>
    <n v="8800"/>
  </r>
  <r>
    <n v="16868"/>
    <x v="2"/>
    <x v="8"/>
    <n v="5"/>
    <n v="8"/>
    <s v="Cartagena"/>
    <x v="3"/>
    <n v="67"/>
    <n v="67"/>
    <x v="0"/>
    <n v="201000"/>
    <n v="134"/>
    <n v="3000"/>
  </r>
  <r>
    <n v="16869"/>
    <x v="2"/>
    <x v="9"/>
    <n v="3"/>
    <n v="22"/>
    <s v="Popayán"/>
    <x v="0"/>
    <n v="117"/>
    <n v="117"/>
    <x v="1"/>
    <n v="819000"/>
    <n v="468"/>
    <n v="7000"/>
  </r>
  <r>
    <n v="16870"/>
    <x v="2"/>
    <x v="10"/>
    <n v="6"/>
    <n v="15"/>
    <s v="Bucaramanga"/>
    <x v="5"/>
    <n v="112"/>
    <n v="112"/>
    <x v="1"/>
    <n v="784000"/>
    <n v="448"/>
    <n v="7000"/>
  </r>
  <r>
    <n v="16871"/>
    <x v="2"/>
    <x v="11"/>
    <n v="7"/>
    <n v="24"/>
    <s v="Neiva"/>
    <x v="5"/>
    <n v="201"/>
    <n v="201"/>
    <x v="3"/>
    <n v="864300"/>
    <n v="462.3"/>
    <n v="4300"/>
  </r>
  <r>
    <n v="16872"/>
    <x v="2"/>
    <x v="0"/>
    <n v="11"/>
    <n v="6"/>
    <s v="Barranquilla"/>
    <x v="1"/>
    <n v="114"/>
    <n v="114"/>
    <x v="3"/>
    <n v="627000"/>
    <n v="399"/>
    <n v="5500"/>
  </r>
  <r>
    <n v="16873"/>
    <x v="2"/>
    <x v="8"/>
    <n v="5"/>
    <n v="7"/>
    <s v="Medellín"/>
    <x v="5"/>
    <n v="222"/>
    <n v="222"/>
    <x v="2"/>
    <n v="1665000"/>
    <n v="555"/>
    <n v="7500"/>
  </r>
  <r>
    <n v="16874"/>
    <x v="2"/>
    <x v="0"/>
    <n v="11"/>
    <n v="26"/>
    <s v="Cali"/>
    <x v="4"/>
    <n v="50"/>
    <n v="50"/>
    <x v="3"/>
    <n v="275000"/>
    <n v="175"/>
    <n v="5500"/>
  </r>
  <r>
    <n v="16875"/>
    <x v="2"/>
    <x v="1"/>
    <n v="10"/>
    <n v="19"/>
    <s v="Santa Marta"/>
    <x v="1"/>
    <n v="203"/>
    <n v="203"/>
    <x v="2"/>
    <n v="1522500"/>
    <n v="507.5"/>
    <n v="7500"/>
  </r>
  <r>
    <n v="16876"/>
    <x v="2"/>
    <x v="11"/>
    <n v="7"/>
    <n v="21"/>
    <s v="Montería"/>
    <x v="1"/>
    <n v="84"/>
    <n v="84"/>
    <x v="2"/>
    <n v="739200"/>
    <n v="319.2"/>
    <n v="8800"/>
  </r>
  <r>
    <n v="16877"/>
    <x v="2"/>
    <x v="5"/>
    <n v="9"/>
    <n v="13"/>
    <s v="Manizales"/>
    <x v="4"/>
    <n v="56"/>
    <n v="56"/>
    <x v="0"/>
    <n v="168000"/>
    <n v="112"/>
    <n v="3000"/>
  </r>
  <r>
    <n v="16878"/>
    <x v="2"/>
    <x v="4"/>
    <n v="12"/>
    <n v="20"/>
    <s v="Cali"/>
    <x v="0"/>
    <n v="104"/>
    <n v="104"/>
    <x v="0"/>
    <n v="312000"/>
    <n v="208"/>
    <n v="3000"/>
  </r>
  <r>
    <n v="16879"/>
    <x v="2"/>
    <x v="6"/>
    <n v="1"/>
    <n v="16"/>
    <s v="Bogotá"/>
    <x v="4"/>
    <n v="201"/>
    <n v="201"/>
    <x v="0"/>
    <n v="482400"/>
    <n v="281.39999999999998"/>
    <n v="2400"/>
  </r>
  <r>
    <n v="16880"/>
    <x v="2"/>
    <x v="10"/>
    <n v="6"/>
    <n v="13"/>
    <s v="Neiva"/>
    <x v="0"/>
    <n v="97"/>
    <n v="97"/>
    <x v="3"/>
    <n v="533500"/>
    <n v="339.5"/>
    <n v="5500"/>
  </r>
  <r>
    <n v="16881"/>
    <x v="2"/>
    <x v="7"/>
    <n v="2"/>
    <n v="27"/>
    <s v="Pasto"/>
    <x v="0"/>
    <n v="200"/>
    <n v="200"/>
    <x v="0"/>
    <n v="480000"/>
    <n v="280"/>
    <n v="2400"/>
  </r>
  <r>
    <n v="16882"/>
    <x v="2"/>
    <x v="0"/>
    <n v="11"/>
    <n v="1"/>
    <s v="Popayán"/>
    <x v="1"/>
    <n v="63"/>
    <n v="63"/>
    <x v="3"/>
    <n v="346500"/>
    <n v="220.5"/>
    <n v="5500"/>
  </r>
  <r>
    <n v="16883"/>
    <x v="2"/>
    <x v="7"/>
    <n v="2"/>
    <n v="3"/>
    <s v="Barranquilla"/>
    <x v="4"/>
    <n v="113"/>
    <n v="113"/>
    <x v="1"/>
    <n v="791000"/>
    <n v="452"/>
    <n v="7000"/>
  </r>
  <r>
    <n v="16884"/>
    <x v="2"/>
    <x v="0"/>
    <n v="11"/>
    <n v="4"/>
    <s v="Cali"/>
    <x v="1"/>
    <n v="246"/>
    <n v="246"/>
    <x v="2"/>
    <n v="1845000"/>
    <n v="615"/>
    <n v="7500"/>
  </r>
  <r>
    <n v="16885"/>
    <x v="2"/>
    <x v="1"/>
    <n v="10"/>
    <n v="9"/>
    <s v="Manizales"/>
    <x v="0"/>
    <n v="148"/>
    <n v="148"/>
    <x v="1"/>
    <n v="1036000"/>
    <n v="592"/>
    <n v="7000"/>
  </r>
  <r>
    <n v="16886"/>
    <x v="2"/>
    <x v="7"/>
    <n v="2"/>
    <n v="14"/>
    <s v="Barranquilla"/>
    <x v="5"/>
    <n v="235"/>
    <n v="235"/>
    <x v="0"/>
    <n v="564000"/>
    <n v="329"/>
    <n v="2400"/>
  </r>
  <r>
    <n v="16887"/>
    <x v="2"/>
    <x v="2"/>
    <n v="4"/>
    <n v="9"/>
    <s v="Popayán"/>
    <x v="4"/>
    <n v="145"/>
    <n v="145"/>
    <x v="1"/>
    <n v="1015000"/>
    <n v="580"/>
    <n v="7000"/>
  </r>
  <r>
    <n v="16888"/>
    <x v="2"/>
    <x v="7"/>
    <n v="2"/>
    <n v="18"/>
    <s v="Cartagena"/>
    <x v="3"/>
    <n v="96"/>
    <n v="96"/>
    <x v="2"/>
    <n v="844800"/>
    <n v="364.8"/>
    <n v="8800"/>
  </r>
  <r>
    <n v="16889"/>
    <x v="2"/>
    <x v="9"/>
    <n v="3"/>
    <n v="24"/>
    <s v="Pasto"/>
    <x v="0"/>
    <n v="75"/>
    <n v="75"/>
    <x v="3"/>
    <n v="412500"/>
    <n v="262.5"/>
    <n v="5500"/>
  </r>
  <r>
    <n v="16890"/>
    <x v="2"/>
    <x v="5"/>
    <n v="9"/>
    <n v="3"/>
    <s v="Armenia"/>
    <x v="4"/>
    <n v="55"/>
    <n v="55"/>
    <x v="1"/>
    <n v="385000"/>
    <n v="220"/>
    <n v="7000"/>
  </r>
  <r>
    <n v="16891"/>
    <x v="2"/>
    <x v="4"/>
    <n v="12"/>
    <n v="3"/>
    <s v="Villavicencio"/>
    <x v="0"/>
    <n v="267"/>
    <n v="267"/>
    <x v="2"/>
    <n v="2002500"/>
    <n v="667.5"/>
    <n v="7500"/>
  </r>
  <r>
    <n v="16892"/>
    <x v="2"/>
    <x v="7"/>
    <n v="2"/>
    <n v="16"/>
    <s v="Palmira"/>
    <x v="5"/>
    <n v="86"/>
    <n v="86"/>
    <x v="2"/>
    <n v="756800"/>
    <n v="326.8"/>
    <n v="8800"/>
  </r>
  <r>
    <n v="16893"/>
    <x v="2"/>
    <x v="11"/>
    <n v="7"/>
    <n v="21"/>
    <s v="Montería"/>
    <x v="3"/>
    <n v="205"/>
    <n v="205"/>
    <x v="0"/>
    <n v="492000"/>
    <n v="287"/>
    <n v="2400"/>
  </r>
  <r>
    <n v="16894"/>
    <x v="2"/>
    <x v="3"/>
    <n v="8"/>
    <n v="20"/>
    <s v="Santa Marta"/>
    <x v="3"/>
    <n v="143"/>
    <n v="143"/>
    <x v="1"/>
    <n v="1001000"/>
    <n v="572"/>
    <n v="7000"/>
  </r>
  <r>
    <n v="16895"/>
    <x v="2"/>
    <x v="3"/>
    <n v="8"/>
    <n v="26"/>
    <s v="Sincelejo"/>
    <x v="3"/>
    <n v="69"/>
    <n v="69"/>
    <x v="2"/>
    <n v="607200"/>
    <n v="262.2"/>
    <n v="8800"/>
  </r>
  <r>
    <n v="16896"/>
    <x v="2"/>
    <x v="8"/>
    <n v="5"/>
    <n v="10"/>
    <s v="Valledupar"/>
    <x v="4"/>
    <n v="62"/>
    <n v="62"/>
    <x v="3"/>
    <n v="341000"/>
    <n v="217"/>
    <n v="5500"/>
  </r>
  <r>
    <n v="16897"/>
    <x v="2"/>
    <x v="8"/>
    <n v="5"/>
    <n v="17"/>
    <s v="Cúcuta"/>
    <x v="4"/>
    <n v="56"/>
    <n v="56"/>
    <x v="3"/>
    <n v="308000"/>
    <n v="196"/>
    <n v="5500"/>
  </r>
  <r>
    <n v="16898"/>
    <x v="2"/>
    <x v="9"/>
    <n v="3"/>
    <n v="12"/>
    <s v="Manizales"/>
    <x v="1"/>
    <n v="109"/>
    <n v="109"/>
    <x v="0"/>
    <n v="327000"/>
    <n v="218"/>
    <n v="3000"/>
  </r>
  <r>
    <n v="16899"/>
    <x v="2"/>
    <x v="4"/>
    <n v="12"/>
    <n v="11"/>
    <s v="Medellín"/>
    <x v="1"/>
    <n v="84"/>
    <n v="84"/>
    <x v="3"/>
    <n v="462000"/>
    <n v="294"/>
    <n v="5500"/>
  </r>
  <r>
    <n v="16900"/>
    <x v="2"/>
    <x v="1"/>
    <n v="10"/>
    <n v="13"/>
    <s v="Palmira"/>
    <x v="3"/>
    <n v="115"/>
    <n v="115"/>
    <x v="3"/>
    <n v="632500"/>
    <n v="402.5"/>
    <n v="5500"/>
  </r>
  <r>
    <n v="16901"/>
    <x v="2"/>
    <x v="9"/>
    <n v="3"/>
    <n v="26"/>
    <s v="Bucaramanga"/>
    <x v="4"/>
    <n v="130"/>
    <n v="130"/>
    <x v="1"/>
    <n v="910000"/>
    <n v="520"/>
    <n v="7000"/>
  </r>
  <r>
    <n v="16902"/>
    <x v="2"/>
    <x v="9"/>
    <n v="3"/>
    <n v="30"/>
    <s v="Barranquilla"/>
    <x v="4"/>
    <n v="73"/>
    <n v="73"/>
    <x v="1"/>
    <n v="511000"/>
    <n v="292"/>
    <n v="7000"/>
  </r>
  <r>
    <n v="16903"/>
    <x v="2"/>
    <x v="11"/>
    <n v="7"/>
    <n v="18"/>
    <s v="Pasto"/>
    <x v="4"/>
    <n v="281"/>
    <n v="281"/>
    <x v="3"/>
    <n v="1208300"/>
    <n v="646.29999999999995"/>
    <n v="4300"/>
  </r>
  <r>
    <n v="16904"/>
    <x v="2"/>
    <x v="7"/>
    <n v="2"/>
    <n v="20"/>
    <s v="Barranquilla"/>
    <x v="4"/>
    <n v="86"/>
    <n v="86"/>
    <x v="1"/>
    <n v="602000"/>
    <n v="344"/>
    <n v="7000"/>
  </r>
  <r>
    <n v="16905"/>
    <x v="2"/>
    <x v="0"/>
    <n v="11"/>
    <n v="22"/>
    <s v="Cúcuta"/>
    <x v="4"/>
    <n v="296"/>
    <n v="296"/>
    <x v="2"/>
    <n v="2220000"/>
    <n v="740"/>
    <n v="7500"/>
  </r>
  <r>
    <n v="16906"/>
    <x v="2"/>
    <x v="2"/>
    <n v="4"/>
    <n v="26"/>
    <s v="Manizales"/>
    <x v="1"/>
    <n v="299"/>
    <n v="299"/>
    <x v="2"/>
    <n v="2242500"/>
    <n v="747.5"/>
    <n v="7500"/>
  </r>
  <r>
    <n v="16907"/>
    <x v="2"/>
    <x v="3"/>
    <n v="8"/>
    <n v="14"/>
    <s v="Neiva"/>
    <x v="2"/>
    <n v="250"/>
    <n v="250"/>
    <x v="3"/>
    <n v="1075000"/>
    <n v="575"/>
    <n v="4300"/>
  </r>
  <r>
    <n v="16908"/>
    <x v="2"/>
    <x v="11"/>
    <n v="7"/>
    <n v="29"/>
    <s v="Cúcuta"/>
    <x v="4"/>
    <n v="256"/>
    <n v="256"/>
    <x v="3"/>
    <n v="1100800"/>
    <n v="588.79999999999995"/>
    <n v="4300"/>
  </r>
  <r>
    <n v="16909"/>
    <x v="2"/>
    <x v="8"/>
    <n v="5"/>
    <n v="9"/>
    <s v="Armenia"/>
    <x v="4"/>
    <n v="71"/>
    <n v="71"/>
    <x v="3"/>
    <n v="390500"/>
    <n v="248.5"/>
    <n v="5500"/>
  </r>
  <r>
    <n v="16910"/>
    <x v="2"/>
    <x v="0"/>
    <n v="11"/>
    <n v="22"/>
    <s v="Bogotá"/>
    <x v="4"/>
    <n v="62"/>
    <n v="62"/>
    <x v="0"/>
    <n v="186000"/>
    <n v="124"/>
    <n v="3000"/>
  </r>
  <r>
    <n v="16911"/>
    <x v="2"/>
    <x v="4"/>
    <n v="12"/>
    <n v="26"/>
    <s v="Cartagena"/>
    <x v="4"/>
    <n v="102"/>
    <n v="102"/>
    <x v="3"/>
    <n v="561000"/>
    <n v="357"/>
    <n v="5500"/>
  </r>
  <r>
    <n v="16912"/>
    <x v="2"/>
    <x v="7"/>
    <n v="2"/>
    <n v="11"/>
    <s v="Santa Marta"/>
    <x v="1"/>
    <n v="202"/>
    <n v="202"/>
    <x v="3"/>
    <n v="868600"/>
    <n v="464.6"/>
    <n v="4300"/>
  </r>
  <r>
    <n v="16913"/>
    <x v="2"/>
    <x v="6"/>
    <n v="1"/>
    <n v="7"/>
    <s v="Manizales"/>
    <x v="2"/>
    <n v="127"/>
    <n v="127"/>
    <x v="1"/>
    <n v="889000"/>
    <n v="508"/>
    <n v="7000"/>
  </r>
  <r>
    <n v="16914"/>
    <x v="2"/>
    <x v="2"/>
    <n v="4"/>
    <n v="11"/>
    <s v="Armenia"/>
    <x v="4"/>
    <n v="139"/>
    <n v="139"/>
    <x v="1"/>
    <n v="973000"/>
    <n v="556"/>
    <n v="7000"/>
  </r>
  <r>
    <n v="16915"/>
    <x v="2"/>
    <x v="10"/>
    <n v="6"/>
    <n v="11"/>
    <s v="Montería"/>
    <x v="5"/>
    <n v="234"/>
    <n v="234"/>
    <x v="2"/>
    <n v="1755000"/>
    <n v="585"/>
    <n v="7500"/>
  </r>
  <r>
    <n v="16916"/>
    <x v="2"/>
    <x v="3"/>
    <n v="8"/>
    <n v="20"/>
    <s v="Montería"/>
    <x v="4"/>
    <n v="214"/>
    <n v="214"/>
    <x v="3"/>
    <n v="920200"/>
    <n v="492.2"/>
    <n v="4300"/>
  </r>
  <r>
    <n v="16917"/>
    <x v="2"/>
    <x v="4"/>
    <n v="12"/>
    <n v="30"/>
    <s v="Cartagena"/>
    <x v="4"/>
    <n v="223"/>
    <n v="223"/>
    <x v="2"/>
    <n v="1672500"/>
    <n v="557.5"/>
    <n v="7500"/>
  </r>
  <r>
    <n v="16918"/>
    <x v="2"/>
    <x v="2"/>
    <n v="4"/>
    <n v="12"/>
    <s v="Palmira"/>
    <x v="0"/>
    <n v="236"/>
    <n v="236"/>
    <x v="2"/>
    <n v="1770000"/>
    <n v="590"/>
    <n v="7500"/>
  </r>
  <r>
    <n v="16919"/>
    <x v="2"/>
    <x v="7"/>
    <n v="2"/>
    <n v="28"/>
    <s v="Barranquilla"/>
    <x v="4"/>
    <n v="275"/>
    <n v="275"/>
    <x v="0"/>
    <n v="660000"/>
    <n v="385"/>
    <n v="2400"/>
  </r>
  <r>
    <n v="16920"/>
    <x v="2"/>
    <x v="5"/>
    <n v="9"/>
    <n v="10"/>
    <s v="Sincelejo"/>
    <x v="1"/>
    <n v="50"/>
    <n v="50"/>
    <x v="0"/>
    <n v="150000"/>
    <n v="100"/>
    <n v="3000"/>
  </r>
  <r>
    <n v="16921"/>
    <x v="2"/>
    <x v="11"/>
    <n v="7"/>
    <n v="18"/>
    <s v="Popayán"/>
    <x v="5"/>
    <n v="201"/>
    <n v="201"/>
    <x v="0"/>
    <n v="482400"/>
    <n v="281.39999999999998"/>
    <n v="2400"/>
  </r>
  <r>
    <n v="16922"/>
    <x v="2"/>
    <x v="4"/>
    <n v="12"/>
    <n v="12"/>
    <s v="Popayán"/>
    <x v="1"/>
    <n v="156"/>
    <n v="156"/>
    <x v="1"/>
    <n v="1092000"/>
    <n v="624"/>
    <n v="7000"/>
  </r>
  <r>
    <n v="16923"/>
    <x v="2"/>
    <x v="5"/>
    <n v="9"/>
    <n v="29"/>
    <s v="Palmira"/>
    <x v="4"/>
    <n v="107"/>
    <n v="107"/>
    <x v="3"/>
    <n v="588500"/>
    <n v="374.5"/>
    <n v="5500"/>
  </r>
  <r>
    <n v="16924"/>
    <x v="2"/>
    <x v="9"/>
    <n v="3"/>
    <n v="8"/>
    <s v="Sincelejo"/>
    <x v="0"/>
    <n v="80"/>
    <n v="80"/>
    <x v="1"/>
    <n v="560000"/>
    <n v="320"/>
    <n v="7000"/>
  </r>
  <r>
    <n v="16925"/>
    <x v="2"/>
    <x v="5"/>
    <n v="9"/>
    <n v="18"/>
    <s v="Popayán"/>
    <x v="3"/>
    <n v="88"/>
    <n v="88"/>
    <x v="0"/>
    <n v="264000"/>
    <n v="176"/>
    <n v="3000"/>
  </r>
  <r>
    <n v="16926"/>
    <x v="2"/>
    <x v="11"/>
    <n v="7"/>
    <n v="18"/>
    <s v="Cartagena"/>
    <x v="4"/>
    <n v="116"/>
    <n v="116"/>
    <x v="2"/>
    <n v="1020800"/>
    <n v="440.8"/>
    <n v="8800"/>
  </r>
  <r>
    <n v="16927"/>
    <x v="2"/>
    <x v="0"/>
    <n v="11"/>
    <n v="15"/>
    <s v="Popayán"/>
    <x v="5"/>
    <n v="72"/>
    <n v="72"/>
    <x v="3"/>
    <n v="396000"/>
    <n v="252"/>
    <n v="5500"/>
  </r>
  <r>
    <n v="16928"/>
    <x v="2"/>
    <x v="9"/>
    <n v="3"/>
    <n v="2"/>
    <s v="Villavicencio"/>
    <x v="0"/>
    <n v="101"/>
    <n v="101"/>
    <x v="0"/>
    <n v="303000"/>
    <n v="202"/>
    <n v="3000"/>
  </r>
  <r>
    <n v="16929"/>
    <x v="2"/>
    <x v="10"/>
    <n v="6"/>
    <n v="8"/>
    <s v="Manizales"/>
    <x v="0"/>
    <n v="150"/>
    <n v="150"/>
    <x v="1"/>
    <n v="1050000"/>
    <n v="600"/>
    <n v="7000"/>
  </r>
  <r>
    <n v="16930"/>
    <x v="2"/>
    <x v="5"/>
    <n v="9"/>
    <n v="20"/>
    <s v="Santa Marta"/>
    <x v="1"/>
    <n v="248"/>
    <n v="248"/>
    <x v="2"/>
    <n v="1860000"/>
    <n v="620"/>
    <n v="7500"/>
  </r>
  <r>
    <n v="16931"/>
    <x v="2"/>
    <x v="7"/>
    <n v="2"/>
    <n v="15"/>
    <s v="Popayán"/>
    <x v="0"/>
    <n v="114"/>
    <n v="114"/>
    <x v="2"/>
    <n v="1003200"/>
    <n v="433.2"/>
    <n v="8800"/>
  </r>
  <r>
    <n v="16932"/>
    <x v="2"/>
    <x v="11"/>
    <n v="7"/>
    <n v="10"/>
    <s v="Popayán"/>
    <x v="2"/>
    <n v="299"/>
    <n v="299"/>
    <x v="3"/>
    <n v="1285700"/>
    <n v="687.7"/>
    <n v="4300"/>
  </r>
  <r>
    <n v="16933"/>
    <x v="2"/>
    <x v="11"/>
    <n v="7"/>
    <n v="4"/>
    <s v="Manizales"/>
    <x v="1"/>
    <n v="297"/>
    <n v="297"/>
    <x v="0"/>
    <n v="712800"/>
    <n v="415.8"/>
    <n v="2400"/>
  </r>
  <r>
    <n v="16934"/>
    <x v="2"/>
    <x v="1"/>
    <n v="10"/>
    <n v="9"/>
    <s v="Valledupar"/>
    <x v="1"/>
    <n v="67"/>
    <n v="67"/>
    <x v="0"/>
    <n v="201000"/>
    <n v="134"/>
    <n v="3000"/>
  </r>
  <r>
    <n v="16935"/>
    <x v="2"/>
    <x v="4"/>
    <n v="12"/>
    <n v="25"/>
    <s v="Popayán"/>
    <x v="5"/>
    <n v="93"/>
    <n v="93"/>
    <x v="1"/>
    <n v="651000"/>
    <n v="372"/>
    <n v="7000"/>
  </r>
  <r>
    <n v="16936"/>
    <x v="2"/>
    <x v="8"/>
    <n v="5"/>
    <n v="4"/>
    <s v="Bogotá"/>
    <x v="2"/>
    <n v="101"/>
    <n v="101"/>
    <x v="1"/>
    <n v="707000"/>
    <n v="404"/>
    <n v="7000"/>
  </r>
  <r>
    <n v="16937"/>
    <x v="2"/>
    <x v="3"/>
    <n v="8"/>
    <n v="22"/>
    <s v="Medellín"/>
    <x v="3"/>
    <n v="243"/>
    <n v="243"/>
    <x v="0"/>
    <n v="583200"/>
    <n v="340.2"/>
    <n v="2400"/>
  </r>
  <r>
    <n v="16938"/>
    <x v="2"/>
    <x v="10"/>
    <n v="6"/>
    <n v="24"/>
    <s v="Cúcuta"/>
    <x v="5"/>
    <n v="286"/>
    <n v="286"/>
    <x v="2"/>
    <n v="2145000"/>
    <n v="715"/>
    <n v="7500"/>
  </r>
  <r>
    <n v="16939"/>
    <x v="2"/>
    <x v="1"/>
    <n v="10"/>
    <n v="10"/>
    <s v="Cúcuta"/>
    <x v="1"/>
    <n v="102"/>
    <n v="102"/>
    <x v="3"/>
    <n v="561000"/>
    <n v="357"/>
    <n v="5500"/>
  </r>
  <r>
    <n v="16940"/>
    <x v="2"/>
    <x v="4"/>
    <n v="12"/>
    <n v="7"/>
    <s v="Pereira"/>
    <x v="3"/>
    <n v="103"/>
    <n v="103"/>
    <x v="3"/>
    <n v="566500"/>
    <n v="360.5"/>
    <n v="5500"/>
  </r>
  <r>
    <n v="16941"/>
    <x v="2"/>
    <x v="5"/>
    <n v="9"/>
    <n v="21"/>
    <s v="Cali"/>
    <x v="0"/>
    <n v="178"/>
    <n v="178"/>
    <x v="1"/>
    <n v="1246000"/>
    <n v="712"/>
    <n v="7000"/>
  </r>
  <r>
    <n v="16942"/>
    <x v="2"/>
    <x v="9"/>
    <n v="3"/>
    <n v="23"/>
    <s v="Pereira"/>
    <x v="1"/>
    <n v="139"/>
    <n v="139"/>
    <x v="1"/>
    <n v="973000"/>
    <n v="556"/>
    <n v="7000"/>
  </r>
  <r>
    <n v="16943"/>
    <x v="2"/>
    <x v="9"/>
    <n v="3"/>
    <n v="23"/>
    <s v="Armenia"/>
    <x v="0"/>
    <n v="105"/>
    <n v="105"/>
    <x v="3"/>
    <n v="577500"/>
    <n v="367.5"/>
    <n v="5500"/>
  </r>
  <r>
    <n v="16944"/>
    <x v="2"/>
    <x v="3"/>
    <n v="8"/>
    <n v="29"/>
    <s v="Cartagena"/>
    <x v="5"/>
    <n v="250"/>
    <n v="250"/>
    <x v="3"/>
    <n v="1075000"/>
    <n v="575"/>
    <n v="4300"/>
  </r>
  <r>
    <n v="16945"/>
    <x v="2"/>
    <x v="10"/>
    <n v="6"/>
    <n v="21"/>
    <s v="Popayán"/>
    <x v="1"/>
    <n v="290"/>
    <n v="290"/>
    <x v="2"/>
    <n v="2175000"/>
    <n v="725"/>
    <n v="7500"/>
  </r>
  <r>
    <n v="16946"/>
    <x v="2"/>
    <x v="9"/>
    <n v="3"/>
    <n v="2"/>
    <s v="Cartagena"/>
    <x v="0"/>
    <n v="119"/>
    <n v="119"/>
    <x v="0"/>
    <n v="357000"/>
    <n v="238"/>
    <n v="3000"/>
  </r>
  <r>
    <n v="16947"/>
    <x v="2"/>
    <x v="0"/>
    <n v="11"/>
    <n v="1"/>
    <s v="Ibagué"/>
    <x v="3"/>
    <n v="208"/>
    <n v="208"/>
    <x v="2"/>
    <n v="1560000"/>
    <n v="520"/>
    <n v="7500"/>
  </r>
  <r>
    <n v="16948"/>
    <x v="2"/>
    <x v="7"/>
    <n v="2"/>
    <n v="22"/>
    <s v="Manizales"/>
    <x v="3"/>
    <n v="81"/>
    <n v="81"/>
    <x v="2"/>
    <n v="712800"/>
    <n v="307.8"/>
    <n v="8800"/>
  </r>
  <r>
    <n v="16949"/>
    <x v="2"/>
    <x v="11"/>
    <n v="7"/>
    <n v="13"/>
    <s v="Ibagué"/>
    <x v="3"/>
    <n v="278"/>
    <n v="278"/>
    <x v="3"/>
    <n v="1195400"/>
    <n v="639.4"/>
    <n v="4300"/>
  </r>
  <r>
    <n v="16950"/>
    <x v="2"/>
    <x v="1"/>
    <n v="10"/>
    <n v="7"/>
    <s v="Montería"/>
    <x v="4"/>
    <n v="168"/>
    <n v="168"/>
    <x v="1"/>
    <n v="1176000"/>
    <n v="672"/>
    <n v="7000"/>
  </r>
  <r>
    <n v="16951"/>
    <x v="2"/>
    <x v="5"/>
    <n v="9"/>
    <n v="10"/>
    <s v="Neiva"/>
    <x v="3"/>
    <n v="103"/>
    <n v="103"/>
    <x v="0"/>
    <n v="309000"/>
    <n v="206"/>
    <n v="3000"/>
  </r>
  <r>
    <n v="16952"/>
    <x v="2"/>
    <x v="8"/>
    <n v="5"/>
    <n v="18"/>
    <s v="Armenia"/>
    <x v="4"/>
    <n v="124"/>
    <n v="124"/>
    <x v="1"/>
    <n v="868000"/>
    <n v="496"/>
    <n v="7000"/>
  </r>
  <r>
    <n v="16953"/>
    <x v="2"/>
    <x v="0"/>
    <n v="11"/>
    <n v="2"/>
    <s v="Popayán"/>
    <x v="2"/>
    <n v="87"/>
    <n v="87"/>
    <x v="1"/>
    <n v="609000"/>
    <n v="348"/>
    <n v="7000"/>
  </r>
  <r>
    <n v="16954"/>
    <x v="2"/>
    <x v="2"/>
    <n v="4"/>
    <n v="21"/>
    <s v="Neiva"/>
    <x v="0"/>
    <n v="282"/>
    <n v="282"/>
    <x v="2"/>
    <n v="2115000"/>
    <n v="705"/>
    <n v="7500"/>
  </r>
  <r>
    <n v="16955"/>
    <x v="2"/>
    <x v="2"/>
    <n v="4"/>
    <n v="15"/>
    <s v="Barranquilla"/>
    <x v="3"/>
    <n v="119"/>
    <n v="119"/>
    <x v="3"/>
    <n v="654500"/>
    <n v="416.5"/>
    <n v="5500"/>
  </r>
  <r>
    <n v="16956"/>
    <x v="2"/>
    <x v="7"/>
    <n v="2"/>
    <n v="4"/>
    <s v="Pasto"/>
    <x v="0"/>
    <n v="147"/>
    <n v="147"/>
    <x v="1"/>
    <n v="1029000"/>
    <n v="588"/>
    <n v="7000"/>
  </r>
  <r>
    <n v="16957"/>
    <x v="2"/>
    <x v="8"/>
    <n v="5"/>
    <n v="28"/>
    <s v="Pereira"/>
    <x v="0"/>
    <n v="61"/>
    <n v="61"/>
    <x v="0"/>
    <n v="183000"/>
    <n v="122"/>
    <n v="3000"/>
  </r>
  <r>
    <n v="16958"/>
    <x v="2"/>
    <x v="10"/>
    <n v="6"/>
    <n v="18"/>
    <s v="Valledupar"/>
    <x v="4"/>
    <n v="65"/>
    <n v="65"/>
    <x v="0"/>
    <n v="195000"/>
    <n v="130"/>
    <n v="3000"/>
  </r>
  <r>
    <n v="16959"/>
    <x v="2"/>
    <x v="2"/>
    <n v="4"/>
    <n v="15"/>
    <s v="Sincelejo"/>
    <x v="2"/>
    <n v="108"/>
    <n v="108"/>
    <x v="3"/>
    <n v="594000"/>
    <n v="378"/>
    <n v="5500"/>
  </r>
  <r>
    <n v="16960"/>
    <x v="2"/>
    <x v="3"/>
    <n v="8"/>
    <n v="19"/>
    <s v="Manizales"/>
    <x v="1"/>
    <n v="102"/>
    <n v="102"/>
    <x v="1"/>
    <n v="714000"/>
    <n v="408"/>
    <n v="7000"/>
  </r>
  <r>
    <n v="16961"/>
    <x v="2"/>
    <x v="5"/>
    <n v="9"/>
    <n v="26"/>
    <s v="Santa Marta"/>
    <x v="5"/>
    <n v="157"/>
    <n v="157"/>
    <x v="1"/>
    <n v="1099000"/>
    <n v="628"/>
    <n v="7000"/>
  </r>
  <r>
    <n v="16962"/>
    <x v="2"/>
    <x v="4"/>
    <n v="12"/>
    <n v="4"/>
    <s v="Valledupar"/>
    <x v="0"/>
    <n v="261"/>
    <n v="261"/>
    <x v="2"/>
    <n v="1957500"/>
    <n v="652.5"/>
    <n v="7500"/>
  </r>
  <r>
    <n v="16963"/>
    <x v="2"/>
    <x v="5"/>
    <n v="9"/>
    <n v="4"/>
    <s v="Villavicencio"/>
    <x v="3"/>
    <n v="132"/>
    <n v="132"/>
    <x v="1"/>
    <n v="924000"/>
    <n v="528"/>
    <n v="7000"/>
  </r>
  <r>
    <n v="16964"/>
    <x v="2"/>
    <x v="2"/>
    <n v="4"/>
    <n v="10"/>
    <s v="Sincelejo"/>
    <x v="0"/>
    <n v="92"/>
    <n v="92"/>
    <x v="0"/>
    <n v="276000"/>
    <n v="184"/>
    <n v="3000"/>
  </r>
  <r>
    <n v="16965"/>
    <x v="2"/>
    <x v="3"/>
    <n v="8"/>
    <n v="14"/>
    <s v="Santa Marta"/>
    <x v="1"/>
    <n v="296"/>
    <n v="296"/>
    <x v="3"/>
    <n v="1272800"/>
    <n v="680.8"/>
    <n v="4300"/>
  </r>
  <r>
    <n v="16966"/>
    <x v="2"/>
    <x v="10"/>
    <n v="6"/>
    <n v="26"/>
    <s v="Cúcuta"/>
    <x v="3"/>
    <n v="274"/>
    <n v="274"/>
    <x v="2"/>
    <n v="2055000"/>
    <n v="685"/>
    <n v="7500"/>
  </r>
  <r>
    <n v="16967"/>
    <x v="2"/>
    <x v="3"/>
    <n v="8"/>
    <n v="11"/>
    <s v="Bogotá"/>
    <x v="5"/>
    <n v="61"/>
    <n v="61"/>
    <x v="2"/>
    <n v="536800"/>
    <n v="231.8"/>
    <n v="8800"/>
  </r>
  <r>
    <n v="16968"/>
    <x v="2"/>
    <x v="2"/>
    <n v="4"/>
    <n v="2"/>
    <s v="Bogotá"/>
    <x v="2"/>
    <n v="179"/>
    <n v="179"/>
    <x v="1"/>
    <n v="1253000"/>
    <n v="716"/>
    <n v="7000"/>
  </r>
  <r>
    <n v="16969"/>
    <x v="2"/>
    <x v="0"/>
    <n v="11"/>
    <n v="11"/>
    <s v="Pasto"/>
    <x v="5"/>
    <n v="219"/>
    <n v="219"/>
    <x v="2"/>
    <n v="1642500"/>
    <n v="547.5"/>
    <n v="7500"/>
  </r>
  <r>
    <n v="16970"/>
    <x v="2"/>
    <x v="6"/>
    <n v="1"/>
    <n v="8"/>
    <s v="Medellín"/>
    <x v="4"/>
    <n v="295"/>
    <n v="295"/>
    <x v="3"/>
    <n v="1268500"/>
    <n v="678.5"/>
    <n v="4300"/>
  </r>
  <r>
    <n v="16971"/>
    <x v="2"/>
    <x v="3"/>
    <n v="8"/>
    <n v="1"/>
    <s v="Medellín"/>
    <x v="5"/>
    <n v="222"/>
    <n v="222"/>
    <x v="0"/>
    <n v="532800"/>
    <n v="310.8"/>
    <n v="2400"/>
  </r>
  <r>
    <n v="16972"/>
    <x v="2"/>
    <x v="1"/>
    <n v="10"/>
    <n v="13"/>
    <s v="Sincelejo"/>
    <x v="1"/>
    <n v="112"/>
    <n v="112"/>
    <x v="3"/>
    <n v="616000"/>
    <n v="392"/>
    <n v="5500"/>
  </r>
  <r>
    <n v="16973"/>
    <x v="2"/>
    <x v="5"/>
    <n v="9"/>
    <n v="9"/>
    <s v="Sincelejo"/>
    <x v="2"/>
    <n v="54"/>
    <n v="54"/>
    <x v="3"/>
    <n v="297000"/>
    <n v="189"/>
    <n v="5500"/>
  </r>
  <r>
    <n v="16974"/>
    <x v="2"/>
    <x v="8"/>
    <n v="5"/>
    <n v="11"/>
    <s v="Armenia"/>
    <x v="5"/>
    <n v="55"/>
    <n v="55"/>
    <x v="0"/>
    <n v="165000"/>
    <n v="110"/>
    <n v="3000"/>
  </r>
  <r>
    <n v="16975"/>
    <x v="2"/>
    <x v="10"/>
    <n v="6"/>
    <n v="21"/>
    <s v="Montería"/>
    <x v="4"/>
    <n v="245"/>
    <n v="245"/>
    <x v="2"/>
    <n v="1837500"/>
    <n v="612.5"/>
    <n v="7500"/>
  </r>
  <r>
    <n v="16976"/>
    <x v="2"/>
    <x v="0"/>
    <n v="11"/>
    <n v="13"/>
    <s v="Montería"/>
    <x v="1"/>
    <n v="54"/>
    <n v="54"/>
    <x v="3"/>
    <n v="297000"/>
    <n v="189"/>
    <n v="5500"/>
  </r>
  <r>
    <n v="16977"/>
    <x v="2"/>
    <x v="1"/>
    <n v="10"/>
    <n v="12"/>
    <s v="Armenia"/>
    <x v="2"/>
    <n v="51"/>
    <n v="51"/>
    <x v="3"/>
    <n v="280500"/>
    <n v="178.5"/>
    <n v="5500"/>
  </r>
  <r>
    <n v="16978"/>
    <x v="2"/>
    <x v="4"/>
    <n v="12"/>
    <n v="8"/>
    <s v="Cúcuta"/>
    <x v="0"/>
    <n v="117"/>
    <n v="117"/>
    <x v="0"/>
    <n v="351000"/>
    <n v="234"/>
    <n v="3000"/>
  </r>
  <r>
    <n v="16979"/>
    <x v="2"/>
    <x v="8"/>
    <n v="5"/>
    <n v="1"/>
    <s v="Medellín"/>
    <x v="0"/>
    <n v="249"/>
    <n v="249"/>
    <x v="2"/>
    <n v="1867500"/>
    <n v="622.5"/>
    <n v="7500"/>
  </r>
  <r>
    <n v="16980"/>
    <x v="2"/>
    <x v="1"/>
    <n v="10"/>
    <n v="13"/>
    <s v="Cartagena"/>
    <x v="1"/>
    <n v="66"/>
    <n v="66"/>
    <x v="3"/>
    <n v="363000"/>
    <n v="231"/>
    <n v="5500"/>
  </r>
  <r>
    <n v="16981"/>
    <x v="2"/>
    <x v="7"/>
    <n v="2"/>
    <n v="28"/>
    <s v="Cartagena"/>
    <x v="5"/>
    <n v="276"/>
    <n v="276"/>
    <x v="0"/>
    <n v="662400"/>
    <n v="386.4"/>
    <n v="2400"/>
  </r>
  <r>
    <n v="16982"/>
    <x v="2"/>
    <x v="0"/>
    <n v="11"/>
    <n v="3"/>
    <s v="Armenia"/>
    <x v="5"/>
    <n v="55"/>
    <n v="55"/>
    <x v="3"/>
    <n v="302500"/>
    <n v="192.5"/>
    <n v="5500"/>
  </r>
  <r>
    <n v="16983"/>
    <x v="2"/>
    <x v="6"/>
    <n v="1"/>
    <n v="28"/>
    <s v="Manizales"/>
    <x v="2"/>
    <n v="52"/>
    <n v="52"/>
    <x v="2"/>
    <n v="457600"/>
    <n v="197.6"/>
    <n v="8800"/>
  </r>
  <r>
    <n v="16984"/>
    <x v="2"/>
    <x v="11"/>
    <n v="7"/>
    <n v="16"/>
    <s v="Bogotá"/>
    <x v="5"/>
    <n v="277"/>
    <n v="277"/>
    <x v="3"/>
    <n v="1191100"/>
    <n v="637.1"/>
    <n v="4300"/>
  </r>
  <r>
    <n v="16985"/>
    <x v="2"/>
    <x v="5"/>
    <n v="9"/>
    <n v="12"/>
    <s v="Manizales"/>
    <x v="0"/>
    <n v="120"/>
    <n v="120"/>
    <x v="3"/>
    <n v="660000"/>
    <n v="420"/>
    <n v="5500"/>
  </r>
  <r>
    <n v="16986"/>
    <x v="2"/>
    <x v="2"/>
    <n v="4"/>
    <n v="27"/>
    <s v="Medellín"/>
    <x v="3"/>
    <n v="67"/>
    <n v="67"/>
    <x v="3"/>
    <n v="368500"/>
    <n v="234.5"/>
    <n v="5500"/>
  </r>
  <r>
    <n v="16987"/>
    <x v="2"/>
    <x v="6"/>
    <n v="1"/>
    <n v="18"/>
    <s v="Villavicencio"/>
    <x v="3"/>
    <n v="97"/>
    <n v="97"/>
    <x v="2"/>
    <n v="853600"/>
    <n v="368.6"/>
    <n v="8800"/>
  </r>
  <r>
    <n v="16988"/>
    <x v="2"/>
    <x v="10"/>
    <n v="6"/>
    <n v="14"/>
    <s v="Sincelejo"/>
    <x v="3"/>
    <n v="299"/>
    <n v="299"/>
    <x v="2"/>
    <n v="2242500"/>
    <n v="747.5"/>
    <n v="7500"/>
  </r>
  <r>
    <n v="16989"/>
    <x v="2"/>
    <x v="9"/>
    <n v="3"/>
    <n v="1"/>
    <s v="Sincelejo"/>
    <x v="3"/>
    <n v="163"/>
    <n v="163"/>
    <x v="1"/>
    <n v="1141000"/>
    <n v="652"/>
    <n v="7000"/>
  </r>
  <r>
    <n v="16990"/>
    <x v="2"/>
    <x v="0"/>
    <n v="11"/>
    <n v="10"/>
    <s v="Villavicencio"/>
    <x v="3"/>
    <n v="73"/>
    <n v="73"/>
    <x v="3"/>
    <n v="401500"/>
    <n v="255.5"/>
    <n v="5500"/>
  </r>
  <r>
    <n v="16991"/>
    <x v="2"/>
    <x v="4"/>
    <n v="12"/>
    <n v="28"/>
    <s v="Pasto"/>
    <x v="3"/>
    <n v="271"/>
    <n v="271"/>
    <x v="2"/>
    <n v="2032500"/>
    <n v="677.5"/>
    <n v="7500"/>
  </r>
  <r>
    <n v="16992"/>
    <x v="2"/>
    <x v="3"/>
    <n v="8"/>
    <n v="13"/>
    <s v="Valledupar"/>
    <x v="3"/>
    <n v="149"/>
    <n v="149"/>
    <x v="1"/>
    <n v="1043000"/>
    <n v="596"/>
    <n v="7000"/>
  </r>
  <r>
    <n v="16993"/>
    <x v="2"/>
    <x v="2"/>
    <n v="4"/>
    <n v="29"/>
    <s v="Cúcuta"/>
    <x v="4"/>
    <n v="92"/>
    <n v="92"/>
    <x v="1"/>
    <n v="644000"/>
    <n v="368"/>
    <n v="7000"/>
  </r>
  <r>
    <n v="16994"/>
    <x v="2"/>
    <x v="10"/>
    <n v="6"/>
    <n v="8"/>
    <s v="Bucaramanga"/>
    <x v="0"/>
    <n v="97"/>
    <n v="97"/>
    <x v="3"/>
    <n v="533500"/>
    <n v="339.5"/>
    <n v="5500"/>
  </r>
  <r>
    <n v="16995"/>
    <x v="2"/>
    <x v="7"/>
    <n v="2"/>
    <n v="14"/>
    <s v="Neiva"/>
    <x v="1"/>
    <n v="51"/>
    <n v="51"/>
    <x v="1"/>
    <n v="357000"/>
    <n v="204"/>
    <n v="7000"/>
  </r>
  <r>
    <n v="16996"/>
    <x v="2"/>
    <x v="6"/>
    <n v="1"/>
    <n v="9"/>
    <s v="Ibagué"/>
    <x v="2"/>
    <n v="83"/>
    <n v="83"/>
    <x v="1"/>
    <n v="581000"/>
    <n v="332"/>
    <n v="7000"/>
  </r>
  <r>
    <n v="16997"/>
    <x v="2"/>
    <x v="5"/>
    <n v="9"/>
    <n v="21"/>
    <s v="Cartagena"/>
    <x v="3"/>
    <n v="52"/>
    <n v="52"/>
    <x v="1"/>
    <n v="364000"/>
    <n v="208"/>
    <n v="7000"/>
  </r>
  <r>
    <n v="16998"/>
    <x v="2"/>
    <x v="5"/>
    <n v="9"/>
    <n v="29"/>
    <s v="Ibagué"/>
    <x v="3"/>
    <n v="63"/>
    <n v="63"/>
    <x v="3"/>
    <n v="346500"/>
    <n v="220.5"/>
    <n v="5500"/>
  </r>
  <r>
    <n v="16999"/>
    <x v="2"/>
    <x v="11"/>
    <n v="7"/>
    <n v="28"/>
    <s v="Manizales"/>
    <x v="3"/>
    <n v="265"/>
    <n v="265"/>
    <x v="0"/>
    <n v="636000"/>
    <n v="371"/>
    <n v="2400"/>
  </r>
  <r>
    <n v="17000"/>
    <x v="2"/>
    <x v="9"/>
    <n v="3"/>
    <n v="15"/>
    <s v="Cúcuta"/>
    <x v="2"/>
    <n v="103"/>
    <n v="103"/>
    <x v="3"/>
    <n v="566500"/>
    <n v="360.5"/>
    <n v="5500"/>
  </r>
  <r>
    <n v="17001"/>
    <x v="2"/>
    <x v="6"/>
    <n v="1"/>
    <n v="4"/>
    <s v="Villavicencio"/>
    <x v="3"/>
    <n v="288"/>
    <n v="288"/>
    <x v="3"/>
    <n v="1238400"/>
    <n v="662.4"/>
    <n v="4300"/>
  </r>
  <r>
    <n v="17002"/>
    <x v="2"/>
    <x v="6"/>
    <n v="1"/>
    <n v="9"/>
    <s v="Valledupar"/>
    <x v="1"/>
    <n v="103"/>
    <n v="103"/>
    <x v="2"/>
    <n v="906400"/>
    <n v="391.4"/>
    <n v="8800"/>
  </r>
  <r>
    <n v="17003"/>
    <x v="2"/>
    <x v="5"/>
    <n v="9"/>
    <n v="26"/>
    <s v="Barranquilla"/>
    <x v="1"/>
    <n v="73"/>
    <n v="73"/>
    <x v="3"/>
    <n v="401500"/>
    <n v="255.5"/>
    <n v="5500"/>
  </r>
  <r>
    <n v="17004"/>
    <x v="2"/>
    <x v="10"/>
    <n v="6"/>
    <n v="3"/>
    <s v="Armenia"/>
    <x v="5"/>
    <n v="82"/>
    <n v="82"/>
    <x v="0"/>
    <n v="246000"/>
    <n v="164"/>
    <n v="3000"/>
  </r>
  <r>
    <n v="17005"/>
    <x v="2"/>
    <x v="1"/>
    <n v="10"/>
    <n v="7"/>
    <s v="Armenia"/>
    <x v="0"/>
    <n v="71"/>
    <n v="71"/>
    <x v="0"/>
    <n v="213000"/>
    <n v="142"/>
    <n v="3000"/>
  </r>
  <r>
    <n v="17006"/>
    <x v="2"/>
    <x v="10"/>
    <n v="6"/>
    <n v="3"/>
    <s v="Cúcuta"/>
    <x v="5"/>
    <n v="50"/>
    <n v="50"/>
    <x v="3"/>
    <n v="275000"/>
    <n v="175"/>
    <n v="5500"/>
  </r>
  <r>
    <n v="17007"/>
    <x v="2"/>
    <x v="0"/>
    <n v="11"/>
    <n v="10"/>
    <s v="Pasto"/>
    <x v="4"/>
    <n v="221"/>
    <n v="221"/>
    <x v="2"/>
    <n v="1657500"/>
    <n v="552.5"/>
    <n v="7500"/>
  </r>
  <r>
    <n v="17008"/>
    <x v="2"/>
    <x v="5"/>
    <n v="9"/>
    <n v="29"/>
    <s v="Villavicencio"/>
    <x v="0"/>
    <n v="160"/>
    <n v="160"/>
    <x v="1"/>
    <n v="1120000"/>
    <n v="640"/>
    <n v="7000"/>
  </r>
  <r>
    <n v="17009"/>
    <x v="2"/>
    <x v="1"/>
    <n v="10"/>
    <n v="23"/>
    <s v="Cúcuta"/>
    <x v="3"/>
    <n v="281"/>
    <n v="281"/>
    <x v="2"/>
    <n v="2107500"/>
    <n v="702.5"/>
    <n v="7500"/>
  </r>
  <r>
    <n v="17010"/>
    <x v="2"/>
    <x v="10"/>
    <n v="6"/>
    <n v="18"/>
    <s v="Medellín"/>
    <x v="0"/>
    <n v="242"/>
    <n v="242"/>
    <x v="2"/>
    <n v="1815000"/>
    <n v="605"/>
    <n v="7500"/>
  </r>
  <r>
    <n v="17011"/>
    <x v="2"/>
    <x v="10"/>
    <n v="6"/>
    <n v="2"/>
    <s v="Pereira"/>
    <x v="3"/>
    <n v="96"/>
    <n v="96"/>
    <x v="0"/>
    <n v="288000"/>
    <n v="192"/>
    <n v="3000"/>
  </r>
  <r>
    <n v="17012"/>
    <x v="2"/>
    <x v="3"/>
    <n v="8"/>
    <n v="21"/>
    <s v="Barranquilla"/>
    <x v="3"/>
    <n v="100"/>
    <n v="100"/>
    <x v="2"/>
    <n v="880000"/>
    <n v="380"/>
    <n v="8800"/>
  </r>
  <r>
    <n v="17013"/>
    <x v="2"/>
    <x v="3"/>
    <n v="8"/>
    <n v="25"/>
    <s v="Montería"/>
    <x v="3"/>
    <n v="68"/>
    <n v="68"/>
    <x v="1"/>
    <n v="476000"/>
    <n v="272"/>
    <n v="7000"/>
  </r>
  <r>
    <n v="17014"/>
    <x v="2"/>
    <x v="1"/>
    <n v="10"/>
    <n v="15"/>
    <s v="Pasto"/>
    <x v="1"/>
    <n v="62"/>
    <n v="62"/>
    <x v="1"/>
    <n v="434000"/>
    <n v="248"/>
    <n v="7000"/>
  </r>
  <r>
    <n v="17015"/>
    <x v="2"/>
    <x v="7"/>
    <n v="2"/>
    <n v="16"/>
    <s v="Medellín"/>
    <x v="2"/>
    <n v="203"/>
    <n v="203"/>
    <x v="3"/>
    <n v="872900"/>
    <n v="466.9"/>
    <n v="4300"/>
  </r>
  <r>
    <n v="17016"/>
    <x v="2"/>
    <x v="1"/>
    <n v="10"/>
    <n v="6"/>
    <s v="Bogotá"/>
    <x v="2"/>
    <n v="258"/>
    <n v="258"/>
    <x v="2"/>
    <n v="1935000"/>
    <n v="645"/>
    <n v="7500"/>
  </r>
  <r>
    <n v="17017"/>
    <x v="2"/>
    <x v="8"/>
    <n v="5"/>
    <n v="28"/>
    <s v="Bucaramanga"/>
    <x v="4"/>
    <n v="107"/>
    <n v="107"/>
    <x v="1"/>
    <n v="749000"/>
    <n v="428"/>
    <n v="7000"/>
  </r>
  <r>
    <n v="17018"/>
    <x v="2"/>
    <x v="1"/>
    <n v="10"/>
    <n v="8"/>
    <s v="Bucaramanga"/>
    <x v="0"/>
    <n v="99"/>
    <n v="99"/>
    <x v="3"/>
    <n v="544500"/>
    <n v="346.5"/>
    <n v="5500"/>
  </r>
  <r>
    <n v="17019"/>
    <x v="2"/>
    <x v="2"/>
    <n v="4"/>
    <n v="10"/>
    <s v="Medellín"/>
    <x v="2"/>
    <n v="75"/>
    <n v="75"/>
    <x v="3"/>
    <n v="412500"/>
    <n v="262.5"/>
    <n v="5500"/>
  </r>
  <r>
    <n v="17020"/>
    <x v="2"/>
    <x v="2"/>
    <n v="4"/>
    <n v="9"/>
    <s v="Pereira"/>
    <x v="5"/>
    <n v="270"/>
    <n v="270"/>
    <x v="2"/>
    <n v="2025000"/>
    <n v="675"/>
    <n v="7500"/>
  </r>
  <r>
    <n v="17021"/>
    <x v="2"/>
    <x v="8"/>
    <n v="5"/>
    <n v="13"/>
    <s v="Cúcuta"/>
    <x v="3"/>
    <n v="178"/>
    <n v="178"/>
    <x v="1"/>
    <n v="1246000"/>
    <n v="712"/>
    <n v="7000"/>
  </r>
  <r>
    <n v="17022"/>
    <x v="2"/>
    <x v="11"/>
    <n v="7"/>
    <n v="3"/>
    <s v="Cúcuta"/>
    <x v="1"/>
    <n v="215"/>
    <n v="215"/>
    <x v="0"/>
    <n v="516000"/>
    <n v="301"/>
    <n v="2400"/>
  </r>
  <r>
    <n v="17023"/>
    <x v="2"/>
    <x v="3"/>
    <n v="8"/>
    <n v="8"/>
    <s v="Medellín"/>
    <x v="1"/>
    <n v="130"/>
    <n v="130"/>
    <x v="1"/>
    <n v="910000"/>
    <n v="520"/>
    <n v="7000"/>
  </r>
  <r>
    <n v="17024"/>
    <x v="2"/>
    <x v="7"/>
    <n v="2"/>
    <n v="21"/>
    <s v="Medellín"/>
    <x v="4"/>
    <n v="104"/>
    <n v="104"/>
    <x v="2"/>
    <n v="915200"/>
    <n v="395.2"/>
    <n v="8800"/>
  </r>
  <r>
    <n v="17025"/>
    <x v="2"/>
    <x v="3"/>
    <n v="8"/>
    <n v="13"/>
    <s v="Valledupar"/>
    <x v="2"/>
    <n v="86"/>
    <n v="86"/>
    <x v="2"/>
    <n v="756800"/>
    <n v="326.8"/>
    <n v="8800"/>
  </r>
  <r>
    <n v="17026"/>
    <x v="2"/>
    <x v="0"/>
    <n v="11"/>
    <n v="5"/>
    <s v="Popayán"/>
    <x v="0"/>
    <n v="84"/>
    <n v="84"/>
    <x v="3"/>
    <n v="462000"/>
    <n v="294"/>
    <n v="5500"/>
  </r>
  <r>
    <n v="17027"/>
    <x v="2"/>
    <x v="3"/>
    <n v="8"/>
    <n v="13"/>
    <s v="Pasto"/>
    <x v="1"/>
    <n v="57"/>
    <n v="57"/>
    <x v="2"/>
    <n v="501600"/>
    <n v="216.6"/>
    <n v="8800"/>
  </r>
  <r>
    <n v="17028"/>
    <x v="2"/>
    <x v="7"/>
    <n v="2"/>
    <n v="12"/>
    <s v="Santa Marta"/>
    <x v="2"/>
    <n v="246"/>
    <n v="246"/>
    <x v="0"/>
    <n v="590400"/>
    <n v="344.4"/>
    <n v="2400"/>
  </r>
  <r>
    <n v="17029"/>
    <x v="2"/>
    <x v="2"/>
    <n v="4"/>
    <n v="14"/>
    <s v="Cartagena"/>
    <x v="2"/>
    <n v="255"/>
    <n v="255"/>
    <x v="2"/>
    <n v="1912500"/>
    <n v="637.5"/>
    <n v="7500"/>
  </r>
  <r>
    <n v="17030"/>
    <x v="2"/>
    <x v="1"/>
    <n v="10"/>
    <n v="17"/>
    <s v="Bucaramanga"/>
    <x v="5"/>
    <n v="124"/>
    <n v="124"/>
    <x v="1"/>
    <n v="868000"/>
    <n v="496"/>
    <n v="7000"/>
  </r>
  <r>
    <n v="17031"/>
    <x v="2"/>
    <x v="11"/>
    <n v="7"/>
    <n v="8"/>
    <s v="Pasto"/>
    <x v="0"/>
    <n v="234"/>
    <n v="234"/>
    <x v="0"/>
    <n v="561600"/>
    <n v="327.60000000000002"/>
    <n v="2400"/>
  </r>
  <r>
    <n v="17032"/>
    <x v="2"/>
    <x v="2"/>
    <n v="4"/>
    <n v="13"/>
    <s v="Montería"/>
    <x v="1"/>
    <n v="200"/>
    <n v="200"/>
    <x v="2"/>
    <n v="1500000"/>
    <n v="500"/>
    <n v="7500"/>
  </r>
  <r>
    <n v="17033"/>
    <x v="2"/>
    <x v="2"/>
    <n v="4"/>
    <n v="15"/>
    <s v="Valledupar"/>
    <x v="5"/>
    <n v="94"/>
    <n v="94"/>
    <x v="0"/>
    <n v="282000"/>
    <n v="188"/>
    <n v="3000"/>
  </r>
  <r>
    <n v="17034"/>
    <x v="2"/>
    <x v="11"/>
    <n v="7"/>
    <n v="21"/>
    <s v="Villavicencio"/>
    <x v="2"/>
    <n v="219"/>
    <n v="219"/>
    <x v="3"/>
    <n v="941700"/>
    <n v="503.7"/>
    <n v="4300"/>
  </r>
  <r>
    <n v="17035"/>
    <x v="2"/>
    <x v="1"/>
    <n v="10"/>
    <n v="2"/>
    <s v="Pereira"/>
    <x v="4"/>
    <n v="109"/>
    <n v="109"/>
    <x v="0"/>
    <n v="327000"/>
    <n v="218"/>
    <n v="3000"/>
  </r>
  <r>
    <n v="17036"/>
    <x v="2"/>
    <x v="10"/>
    <n v="6"/>
    <n v="16"/>
    <s v="Pereira"/>
    <x v="5"/>
    <n v="273"/>
    <n v="273"/>
    <x v="2"/>
    <n v="2047500"/>
    <n v="682.5"/>
    <n v="7500"/>
  </r>
  <r>
    <n v="17037"/>
    <x v="2"/>
    <x v="4"/>
    <n v="12"/>
    <n v="4"/>
    <s v="Popayán"/>
    <x v="2"/>
    <n v="258"/>
    <n v="258"/>
    <x v="2"/>
    <n v="1935000"/>
    <n v="645"/>
    <n v="7500"/>
  </r>
  <r>
    <n v="17038"/>
    <x v="2"/>
    <x v="8"/>
    <n v="5"/>
    <n v="21"/>
    <s v="Valledupar"/>
    <x v="2"/>
    <n v="64"/>
    <n v="64"/>
    <x v="1"/>
    <n v="448000"/>
    <n v="256"/>
    <n v="7000"/>
  </r>
  <r>
    <n v="17039"/>
    <x v="2"/>
    <x v="0"/>
    <n v="11"/>
    <n v="29"/>
    <s v="Valledupar"/>
    <x v="4"/>
    <n v="55"/>
    <n v="55"/>
    <x v="3"/>
    <n v="302500"/>
    <n v="192.5"/>
    <n v="5500"/>
  </r>
  <r>
    <n v="17040"/>
    <x v="2"/>
    <x v="9"/>
    <n v="3"/>
    <n v="2"/>
    <s v="Pasto"/>
    <x v="1"/>
    <n v="128"/>
    <n v="128"/>
    <x v="1"/>
    <n v="896000"/>
    <n v="512"/>
    <n v="7000"/>
  </r>
  <r>
    <n v="17041"/>
    <x v="2"/>
    <x v="6"/>
    <n v="1"/>
    <n v="26"/>
    <s v="Barranquilla"/>
    <x v="3"/>
    <n v="239"/>
    <n v="239"/>
    <x v="3"/>
    <n v="1027700"/>
    <n v="549.70000000000005"/>
    <n v="4300"/>
  </r>
  <r>
    <n v="17042"/>
    <x v="2"/>
    <x v="11"/>
    <n v="7"/>
    <n v="10"/>
    <s v="Palmira"/>
    <x v="1"/>
    <n v="300"/>
    <n v="300"/>
    <x v="0"/>
    <n v="720000"/>
    <n v="420"/>
    <n v="2400"/>
  </r>
  <r>
    <n v="17043"/>
    <x v="2"/>
    <x v="10"/>
    <n v="6"/>
    <n v="11"/>
    <s v="Montería"/>
    <x v="3"/>
    <n v="113"/>
    <n v="113"/>
    <x v="3"/>
    <n v="621500"/>
    <n v="395.5"/>
    <n v="5500"/>
  </r>
  <r>
    <n v="17044"/>
    <x v="2"/>
    <x v="8"/>
    <n v="5"/>
    <n v="16"/>
    <s v="Ibagué"/>
    <x v="2"/>
    <n v="299"/>
    <n v="299"/>
    <x v="2"/>
    <n v="2242500"/>
    <n v="747.5"/>
    <n v="7500"/>
  </r>
  <r>
    <n v="17045"/>
    <x v="2"/>
    <x v="8"/>
    <n v="5"/>
    <n v="28"/>
    <s v="Villavicencio"/>
    <x v="5"/>
    <n v="288"/>
    <n v="288"/>
    <x v="2"/>
    <n v="2160000"/>
    <n v="720"/>
    <n v="7500"/>
  </r>
  <r>
    <n v="17046"/>
    <x v="2"/>
    <x v="10"/>
    <n v="6"/>
    <n v="19"/>
    <s v="Pereira"/>
    <x v="3"/>
    <n v="69"/>
    <n v="69"/>
    <x v="1"/>
    <n v="483000"/>
    <n v="276"/>
    <n v="7000"/>
  </r>
  <r>
    <n v="17047"/>
    <x v="2"/>
    <x v="8"/>
    <n v="5"/>
    <n v="29"/>
    <s v="Bucaramanga"/>
    <x v="3"/>
    <n v="234"/>
    <n v="234"/>
    <x v="2"/>
    <n v="1755000"/>
    <n v="585"/>
    <n v="7500"/>
  </r>
  <r>
    <n v="17048"/>
    <x v="2"/>
    <x v="1"/>
    <n v="10"/>
    <n v="16"/>
    <s v="Bogotá"/>
    <x v="4"/>
    <n v="56"/>
    <n v="56"/>
    <x v="1"/>
    <n v="392000"/>
    <n v="224"/>
    <n v="7000"/>
  </r>
  <r>
    <n v="17049"/>
    <x v="2"/>
    <x v="6"/>
    <n v="1"/>
    <n v="24"/>
    <s v="Ibagué"/>
    <x v="2"/>
    <n v="167"/>
    <n v="167"/>
    <x v="1"/>
    <n v="1169000"/>
    <n v="668"/>
    <n v="7000"/>
  </r>
  <r>
    <n v="17050"/>
    <x v="2"/>
    <x v="1"/>
    <n v="10"/>
    <n v="19"/>
    <s v="Cartagena"/>
    <x v="2"/>
    <n v="89"/>
    <n v="89"/>
    <x v="0"/>
    <n v="267000"/>
    <n v="178"/>
    <n v="3000"/>
  </r>
  <r>
    <n v="17051"/>
    <x v="2"/>
    <x v="6"/>
    <n v="1"/>
    <n v="16"/>
    <s v="Pasto"/>
    <x v="1"/>
    <n v="211"/>
    <n v="211"/>
    <x v="0"/>
    <n v="506400"/>
    <n v="295.39999999999998"/>
    <n v="2400"/>
  </r>
  <r>
    <n v="17052"/>
    <x v="2"/>
    <x v="7"/>
    <n v="2"/>
    <n v="23"/>
    <s v="Manizales"/>
    <x v="0"/>
    <n v="50"/>
    <n v="50"/>
    <x v="1"/>
    <n v="350000"/>
    <n v="200"/>
    <n v="7000"/>
  </r>
  <r>
    <n v="17053"/>
    <x v="2"/>
    <x v="4"/>
    <n v="12"/>
    <n v="17"/>
    <s v="Ibagué"/>
    <x v="3"/>
    <n v="94"/>
    <n v="94"/>
    <x v="3"/>
    <n v="517000"/>
    <n v="329"/>
    <n v="5500"/>
  </r>
  <r>
    <n v="17054"/>
    <x v="2"/>
    <x v="1"/>
    <n v="10"/>
    <n v="16"/>
    <s v="Ibagué"/>
    <x v="2"/>
    <n v="105"/>
    <n v="105"/>
    <x v="1"/>
    <n v="735000"/>
    <n v="420"/>
    <n v="7000"/>
  </r>
  <r>
    <n v="17055"/>
    <x v="2"/>
    <x v="0"/>
    <n v="11"/>
    <n v="16"/>
    <s v="Santa Marta"/>
    <x v="3"/>
    <n v="258"/>
    <n v="258"/>
    <x v="2"/>
    <n v="1935000"/>
    <n v="645"/>
    <n v="7500"/>
  </r>
  <r>
    <n v="17056"/>
    <x v="2"/>
    <x v="11"/>
    <n v="7"/>
    <n v="20"/>
    <s v="Pasto"/>
    <x v="1"/>
    <n v="297"/>
    <n v="297"/>
    <x v="0"/>
    <n v="712800"/>
    <n v="415.8"/>
    <n v="2400"/>
  </r>
  <r>
    <n v="17057"/>
    <x v="2"/>
    <x v="4"/>
    <n v="12"/>
    <n v="17"/>
    <s v="Palmira"/>
    <x v="2"/>
    <n v="108"/>
    <n v="108"/>
    <x v="3"/>
    <n v="594000"/>
    <n v="378"/>
    <n v="5500"/>
  </r>
  <r>
    <n v="17058"/>
    <x v="2"/>
    <x v="3"/>
    <n v="8"/>
    <n v="14"/>
    <s v="Bucaramanga"/>
    <x v="1"/>
    <n v="56"/>
    <n v="56"/>
    <x v="2"/>
    <n v="492800"/>
    <n v="212.8"/>
    <n v="8800"/>
  </r>
  <r>
    <n v="17059"/>
    <x v="2"/>
    <x v="8"/>
    <n v="5"/>
    <n v="30"/>
    <s v="Montería"/>
    <x v="0"/>
    <n v="76"/>
    <n v="76"/>
    <x v="1"/>
    <n v="532000"/>
    <n v="304"/>
    <n v="7000"/>
  </r>
  <r>
    <n v="17060"/>
    <x v="2"/>
    <x v="8"/>
    <n v="5"/>
    <n v="5"/>
    <s v="Neiva"/>
    <x v="1"/>
    <n v="174"/>
    <n v="174"/>
    <x v="1"/>
    <n v="1218000"/>
    <n v="696"/>
    <n v="7000"/>
  </r>
  <r>
    <n v="17061"/>
    <x v="2"/>
    <x v="9"/>
    <n v="3"/>
    <n v="3"/>
    <s v="Pereira"/>
    <x v="0"/>
    <n v="94"/>
    <n v="94"/>
    <x v="3"/>
    <n v="517000"/>
    <n v="329"/>
    <n v="5500"/>
  </r>
  <r>
    <n v="17062"/>
    <x v="2"/>
    <x v="6"/>
    <n v="1"/>
    <n v="1"/>
    <s v="Pasto"/>
    <x v="1"/>
    <n v="52"/>
    <n v="52"/>
    <x v="2"/>
    <n v="457600"/>
    <n v="197.6"/>
    <n v="8800"/>
  </r>
  <r>
    <n v="17063"/>
    <x v="2"/>
    <x v="5"/>
    <n v="9"/>
    <n v="28"/>
    <s v="Pereira"/>
    <x v="4"/>
    <n v="86"/>
    <n v="86"/>
    <x v="3"/>
    <n v="473000"/>
    <n v="301"/>
    <n v="5500"/>
  </r>
  <r>
    <n v="17064"/>
    <x v="2"/>
    <x v="6"/>
    <n v="1"/>
    <n v="5"/>
    <s v="Valledupar"/>
    <x v="1"/>
    <n v="71"/>
    <n v="71"/>
    <x v="2"/>
    <n v="624800"/>
    <n v="269.8"/>
    <n v="8800"/>
  </r>
  <r>
    <n v="17065"/>
    <x v="2"/>
    <x v="9"/>
    <n v="3"/>
    <n v="26"/>
    <s v="Manizales"/>
    <x v="2"/>
    <n v="68"/>
    <n v="68"/>
    <x v="1"/>
    <n v="476000"/>
    <n v="272"/>
    <n v="7000"/>
  </r>
  <r>
    <n v="17066"/>
    <x v="2"/>
    <x v="9"/>
    <n v="3"/>
    <n v="11"/>
    <s v="Sincelejo"/>
    <x v="5"/>
    <n v="100"/>
    <n v="100"/>
    <x v="0"/>
    <n v="300000"/>
    <n v="200"/>
    <n v="3000"/>
  </r>
  <r>
    <n v="17067"/>
    <x v="2"/>
    <x v="0"/>
    <n v="11"/>
    <n v="2"/>
    <s v="Montería"/>
    <x v="0"/>
    <n v="144"/>
    <n v="144"/>
    <x v="1"/>
    <n v="1008000"/>
    <n v="576"/>
    <n v="7000"/>
  </r>
  <r>
    <n v="17068"/>
    <x v="2"/>
    <x v="11"/>
    <n v="7"/>
    <n v="23"/>
    <s v="Cartagena"/>
    <x v="5"/>
    <n v="282"/>
    <n v="282"/>
    <x v="3"/>
    <n v="1212600"/>
    <n v="648.6"/>
    <n v="4300"/>
  </r>
  <r>
    <n v="17069"/>
    <x v="2"/>
    <x v="7"/>
    <n v="2"/>
    <n v="16"/>
    <s v="Palmira"/>
    <x v="0"/>
    <n v="56"/>
    <n v="56"/>
    <x v="2"/>
    <n v="492800"/>
    <n v="212.8"/>
    <n v="8800"/>
  </r>
  <r>
    <n v="17070"/>
    <x v="2"/>
    <x v="6"/>
    <n v="1"/>
    <n v="5"/>
    <s v="Popayán"/>
    <x v="3"/>
    <n v="76"/>
    <n v="76"/>
    <x v="2"/>
    <n v="668800"/>
    <n v="288.8"/>
    <n v="8800"/>
  </r>
  <r>
    <n v="17071"/>
    <x v="2"/>
    <x v="9"/>
    <n v="3"/>
    <n v="20"/>
    <s v="Bucaramanga"/>
    <x v="3"/>
    <n v="213"/>
    <n v="213"/>
    <x v="2"/>
    <n v="1597500"/>
    <n v="532.5"/>
    <n v="7500"/>
  </r>
  <r>
    <n v="17072"/>
    <x v="2"/>
    <x v="1"/>
    <n v="10"/>
    <n v="24"/>
    <s v="Villavicencio"/>
    <x v="3"/>
    <n v="72"/>
    <n v="72"/>
    <x v="3"/>
    <n v="396000"/>
    <n v="252"/>
    <n v="5500"/>
  </r>
  <r>
    <n v="17073"/>
    <x v="2"/>
    <x v="0"/>
    <n v="11"/>
    <n v="9"/>
    <s v="Cartagena"/>
    <x v="5"/>
    <n v="90"/>
    <n v="90"/>
    <x v="3"/>
    <n v="495000"/>
    <n v="315"/>
    <n v="5500"/>
  </r>
  <r>
    <n v="17074"/>
    <x v="2"/>
    <x v="2"/>
    <n v="4"/>
    <n v="17"/>
    <s v="Popayán"/>
    <x v="2"/>
    <n v="120"/>
    <n v="120"/>
    <x v="1"/>
    <n v="840000"/>
    <n v="480"/>
    <n v="7000"/>
  </r>
  <r>
    <n v="17075"/>
    <x v="2"/>
    <x v="7"/>
    <n v="2"/>
    <n v="28"/>
    <s v="Ibagué"/>
    <x v="1"/>
    <n v="84"/>
    <n v="84"/>
    <x v="1"/>
    <n v="588000"/>
    <n v="336"/>
    <n v="7000"/>
  </r>
  <r>
    <n v="17076"/>
    <x v="2"/>
    <x v="11"/>
    <n v="7"/>
    <n v="27"/>
    <s v="Bucaramanga"/>
    <x v="3"/>
    <n v="52"/>
    <n v="52"/>
    <x v="1"/>
    <n v="364000"/>
    <n v="208"/>
    <n v="7000"/>
  </r>
  <r>
    <n v="17077"/>
    <x v="2"/>
    <x v="9"/>
    <n v="3"/>
    <n v="23"/>
    <s v="Neiva"/>
    <x v="1"/>
    <n v="168"/>
    <n v="168"/>
    <x v="1"/>
    <n v="1176000"/>
    <n v="672"/>
    <n v="7000"/>
  </r>
  <r>
    <n v="17078"/>
    <x v="2"/>
    <x v="4"/>
    <n v="12"/>
    <n v="3"/>
    <s v="Cartagena"/>
    <x v="4"/>
    <n v="88"/>
    <n v="88"/>
    <x v="0"/>
    <n v="264000"/>
    <n v="176"/>
    <n v="3000"/>
  </r>
  <r>
    <n v="17079"/>
    <x v="2"/>
    <x v="8"/>
    <n v="5"/>
    <n v="16"/>
    <s v="Montería"/>
    <x v="0"/>
    <n v="55"/>
    <n v="55"/>
    <x v="0"/>
    <n v="165000"/>
    <n v="110"/>
    <n v="3000"/>
  </r>
  <r>
    <n v="17080"/>
    <x v="2"/>
    <x v="1"/>
    <n v="10"/>
    <n v="27"/>
    <s v="Manizales"/>
    <x v="1"/>
    <n v="212"/>
    <n v="212"/>
    <x v="2"/>
    <n v="1590000"/>
    <n v="530"/>
    <n v="7500"/>
  </r>
  <r>
    <n v="17081"/>
    <x v="2"/>
    <x v="5"/>
    <n v="9"/>
    <n v="27"/>
    <s v="Popayán"/>
    <x v="5"/>
    <n v="56"/>
    <n v="56"/>
    <x v="3"/>
    <n v="308000"/>
    <n v="196"/>
    <n v="5500"/>
  </r>
  <r>
    <n v="17082"/>
    <x v="2"/>
    <x v="0"/>
    <n v="11"/>
    <n v="13"/>
    <s v="Armenia"/>
    <x v="0"/>
    <n v="111"/>
    <n v="111"/>
    <x v="1"/>
    <n v="777000"/>
    <n v="444"/>
    <n v="7000"/>
  </r>
  <r>
    <n v="17083"/>
    <x v="2"/>
    <x v="5"/>
    <n v="9"/>
    <n v="11"/>
    <s v="Santa Marta"/>
    <x v="5"/>
    <n v="82"/>
    <n v="82"/>
    <x v="1"/>
    <n v="574000"/>
    <n v="328"/>
    <n v="7000"/>
  </r>
  <r>
    <n v="17084"/>
    <x v="2"/>
    <x v="7"/>
    <n v="2"/>
    <n v="7"/>
    <s v="Popayán"/>
    <x v="2"/>
    <n v="56"/>
    <n v="56"/>
    <x v="2"/>
    <n v="492800"/>
    <n v="212.8"/>
    <n v="8800"/>
  </r>
  <r>
    <n v="17085"/>
    <x v="2"/>
    <x v="5"/>
    <n v="9"/>
    <n v="2"/>
    <s v="Medellín"/>
    <x v="1"/>
    <n v="110"/>
    <n v="110"/>
    <x v="0"/>
    <n v="330000"/>
    <n v="220"/>
    <n v="3000"/>
  </r>
  <r>
    <n v="17086"/>
    <x v="2"/>
    <x v="3"/>
    <n v="8"/>
    <n v="19"/>
    <s v="Manizales"/>
    <x v="2"/>
    <n v="96"/>
    <n v="96"/>
    <x v="2"/>
    <n v="844800"/>
    <n v="364.8"/>
    <n v="8800"/>
  </r>
  <r>
    <n v="17087"/>
    <x v="2"/>
    <x v="11"/>
    <n v="7"/>
    <n v="17"/>
    <s v="Barranquilla"/>
    <x v="1"/>
    <n v="127"/>
    <n v="127"/>
    <x v="1"/>
    <n v="889000"/>
    <n v="508"/>
    <n v="7000"/>
  </r>
  <r>
    <n v="17088"/>
    <x v="2"/>
    <x v="2"/>
    <n v="4"/>
    <n v="11"/>
    <s v="Cartagena"/>
    <x v="2"/>
    <n v="291"/>
    <n v="291"/>
    <x v="2"/>
    <n v="2182500"/>
    <n v="727.5"/>
    <n v="7500"/>
  </r>
  <r>
    <n v="17089"/>
    <x v="2"/>
    <x v="0"/>
    <n v="11"/>
    <n v="28"/>
    <s v="Manizales"/>
    <x v="4"/>
    <n v="61"/>
    <n v="61"/>
    <x v="1"/>
    <n v="427000"/>
    <n v="244"/>
    <n v="7000"/>
  </r>
  <r>
    <n v="17090"/>
    <x v="2"/>
    <x v="3"/>
    <n v="8"/>
    <n v="2"/>
    <s v="Montería"/>
    <x v="4"/>
    <n v="83"/>
    <n v="83"/>
    <x v="1"/>
    <n v="581000"/>
    <n v="332"/>
    <n v="7000"/>
  </r>
  <r>
    <n v="17091"/>
    <x v="2"/>
    <x v="1"/>
    <n v="10"/>
    <n v="11"/>
    <s v="Neiva"/>
    <x v="5"/>
    <n v="106"/>
    <n v="106"/>
    <x v="0"/>
    <n v="318000"/>
    <n v="212"/>
    <n v="3000"/>
  </r>
  <r>
    <n v="17092"/>
    <x v="2"/>
    <x v="8"/>
    <n v="5"/>
    <n v="6"/>
    <s v="Cartagena"/>
    <x v="5"/>
    <n v="212"/>
    <n v="212"/>
    <x v="2"/>
    <n v="1590000"/>
    <n v="530"/>
    <n v="7500"/>
  </r>
  <r>
    <n v="17093"/>
    <x v="2"/>
    <x v="2"/>
    <n v="4"/>
    <n v="17"/>
    <s v="Medellín"/>
    <x v="1"/>
    <n v="110"/>
    <n v="110"/>
    <x v="1"/>
    <n v="770000"/>
    <n v="440"/>
    <n v="7000"/>
  </r>
  <r>
    <n v="17094"/>
    <x v="2"/>
    <x v="4"/>
    <n v="12"/>
    <n v="3"/>
    <s v="Cartagena"/>
    <x v="4"/>
    <n v="158"/>
    <n v="158"/>
    <x v="1"/>
    <n v="1106000"/>
    <n v="632"/>
    <n v="7000"/>
  </r>
  <r>
    <n v="17095"/>
    <x v="2"/>
    <x v="4"/>
    <n v="12"/>
    <n v="17"/>
    <s v="Cúcuta"/>
    <x v="0"/>
    <n v="204"/>
    <n v="204"/>
    <x v="2"/>
    <n v="1530000"/>
    <n v="510"/>
    <n v="7500"/>
  </r>
  <r>
    <n v="17096"/>
    <x v="2"/>
    <x v="8"/>
    <n v="5"/>
    <n v="21"/>
    <s v="Popayán"/>
    <x v="1"/>
    <n v="113"/>
    <n v="113"/>
    <x v="0"/>
    <n v="339000"/>
    <n v="226"/>
    <n v="3000"/>
  </r>
  <r>
    <n v="17097"/>
    <x v="2"/>
    <x v="5"/>
    <n v="9"/>
    <n v="27"/>
    <s v="Montería"/>
    <x v="4"/>
    <n v="69"/>
    <n v="69"/>
    <x v="3"/>
    <n v="379500"/>
    <n v="241.5"/>
    <n v="5500"/>
  </r>
  <r>
    <n v="17098"/>
    <x v="2"/>
    <x v="8"/>
    <n v="5"/>
    <n v="22"/>
    <s v="Bucaramanga"/>
    <x v="1"/>
    <n v="111"/>
    <n v="111"/>
    <x v="3"/>
    <n v="610500"/>
    <n v="388.5"/>
    <n v="5500"/>
  </r>
  <r>
    <n v="17099"/>
    <x v="2"/>
    <x v="9"/>
    <n v="3"/>
    <n v="15"/>
    <s v="Pereira"/>
    <x v="0"/>
    <n v="296"/>
    <n v="296"/>
    <x v="2"/>
    <n v="2220000"/>
    <n v="740"/>
    <n v="7500"/>
  </r>
  <r>
    <n v="17100"/>
    <x v="2"/>
    <x v="2"/>
    <n v="4"/>
    <n v="21"/>
    <s v="Popayán"/>
    <x v="4"/>
    <n v="112"/>
    <n v="112"/>
    <x v="3"/>
    <n v="616000"/>
    <n v="392"/>
    <n v="5500"/>
  </r>
  <r>
    <n v="17101"/>
    <x v="2"/>
    <x v="2"/>
    <n v="4"/>
    <n v="30"/>
    <s v="Ibagué"/>
    <x v="0"/>
    <n v="56"/>
    <n v="56"/>
    <x v="0"/>
    <n v="168000"/>
    <n v="112"/>
    <n v="3000"/>
  </r>
  <r>
    <n v="17102"/>
    <x v="2"/>
    <x v="8"/>
    <n v="5"/>
    <n v="29"/>
    <s v="Bogotá"/>
    <x v="2"/>
    <n v="103"/>
    <n v="103"/>
    <x v="3"/>
    <n v="566500"/>
    <n v="360.5"/>
    <n v="5500"/>
  </r>
  <r>
    <n v="17103"/>
    <x v="2"/>
    <x v="4"/>
    <n v="12"/>
    <n v="26"/>
    <s v="Armenia"/>
    <x v="2"/>
    <n v="52"/>
    <n v="52"/>
    <x v="3"/>
    <n v="286000"/>
    <n v="182"/>
    <n v="5500"/>
  </r>
  <r>
    <n v="17104"/>
    <x v="2"/>
    <x v="6"/>
    <n v="1"/>
    <n v="12"/>
    <s v="Ibagué"/>
    <x v="3"/>
    <n v="275"/>
    <n v="275"/>
    <x v="3"/>
    <n v="1182500"/>
    <n v="632.5"/>
    <n v="4300"/>
  </r>
  <r>
    <n v="17105"/>
    <x v="2"/>
    <x v="8"/>
    <n v="5"/>
    <n v="18"/>
    <s v="Ibagué"/>
    <x v="1"/>
    <n v="54"/>
    <n v="54"/>
    <x v="3"/>
    <n v="297000"/>
    <n v="189"/>
    <n v="5500"/>
  </r>
  <r>
    <n v="17106"/>
    <x v="2"/>
    <x v="9"/>
    <n v="3"/>
    <n v="16"/>
    <s v="Ibagué"/>
    <x v="3"/>
    <n v="268"/>
    <n v="268"/>
    <x v="2"/>
    <n v="2010000"/>
    <n v="670"/>
    <n v="7500"/>
  </r>
  <r>
    <n v="17107"/>
    <x v="2"/>
    <x v="6"/>
    <n v="1"/>
    <n v="16"/>
    <s v="Pereira"/>
    <x v="1"/>
    <n v="75"/>
    <n v="75"/>
    <x v="2"/>
    <n v="660000"/>
    <n v="285"/>
    <n v="8800"/>
  </r>
  <r>
    <n v="17108"/>
    <x v="2"/>
    <x v="8"/>
    <n v="5"/>
    <n v="4"/>
    <s v="Santa Marta"/>
    <x v="4"/>
    <n v="120"/>
    <n v="120"/>
    <x v="3"/>
    <n v="660000"/>
    <n v="420"/>
    <n v="5500"/>
  </r>
  <r>
    <n v="17109"/>
    <x v="2"/>
    <x v="9"/>
    <n v="3"/>
    <n v="10"/>
    <s v="Medellín"/>
    <x v="3"/>
    <n v="151"/>
    <n v="151"/>
    <x v="1"/>
    <n v="1057000"/>
    <n v="604"/>
    <n v="7000"/>
  </r>
  <r>
    <n v="17110"/>
    <x v="2"/>
    <x v="1"/>
    <n v="10"/>
    <n v="29"/>
    <s v="Barranquilla"/>
    <x v="0"/>
    <n v="72"/>
    <n v="72"/>
    <x v="0"/>
    <n v="216000"/>
    <n v="144"/>
    <n v="3000"/>
  </r>
  <r>
    <n v="17111"/>
    <x v="2"/>
    <x v="8"/>
    <n v="5"/>
    <n v="14"/>
    <s v="Sincelejo"/>
    <x v="5"/>
    <n v="288"/>
    <n v="288"/>
    <x v="2"/>
    <n v="2160000"/>
    <n v="720"/>
    <n v="7500"/>
  </r>
  <r>
    <n v="17112"/>
    <x v="2"/>
    <x v="2"/>
    <n v="4"/>
    <n v="7"/>
    <s v="Ibagué"/>
    <x v="5"/>
    <n v="85"/>
    <n v="85"/>
    <x v="1"/>
    <n v="595000"/>
    <n v="340"/>
    <n v="7000"/>
  </r>
  <r>
    <n v="17113"/>
    <x v="2"/>
    <x v="3"/>
    <n v="8"/>
    <n v="27"/>
    <s v="Sincelejo"/>
    <x v="3"/>
    <n v="117"/>
    <n v="117"/>
    <x v="2"/>
    <n v="1029600"/>
    <n v="444.6"/>
    <n v="8800"/>
  </r>
  <r>
    <n v="17114"/>
    <x v="2"/>
    <x v="2"/>
    <n v="4"/>
    <n v="6"/>
    <s v="Santa Marta"/>
    <x v="3"/>
    <n v="63"/>
    <n v="63"/>
    <x v="1"/>
    <n v="441000"/>
    <n v="252"/>
    <n v="7000"/>
  </r>
  <r>
    <n v="17115"/>
    <x v="2"/>
    <x v="4"/>
    <n v="12"/>
    <n v="13"/>
    <s v="Sincelejo"/>
    <x v="5"/>
    <n v="85"/>
    <n v="85"/>
    <x v="1"/>
    <n v="595000"/>
    <n v="340"/>
    <n v="7000"/>
  </r>
  <r>
    <n v="17116"/>
    <x v="2"/>
    <x v="6"/>
    <n v="1"/>
    <n v="8"/>
    <s v="Santa Marta"/>
    <x v="0"/>
    <n v="65"/>
    <n v="65"/>
    <x v="2"/>
    <n v="572000"/>
    <n v="247"/>
    <n v="8800"/>
  </r>
  <r>
    <n v="17117"/>
    <x v="2"/>
    <x v="2"/>
    <n v="4"/>
    <n v="10"/>
    <s v="Medellín"/>
    <x v="0"/>
    <n v="83"/>
    <n v="83"/>
    <x v="3"/>
    <n v="456500"/>
    <n v="290.5"/>
    <n v="5500"/>
  </r>
  <r>
    <n v="17118"/>
    <x v="2"/>
    <x v="5"/>
    <n v="9"/>
    <n v="26"/>
    <s v="Montería"/>
    <x v="0"/>
    <n v="105"/>
    <n v="105"/>
    <x v="0"/>
    <n v="315000"/>
    <n v="210"/>
    <n v="3000"/>
  </r>
  <r>
    <n v="17119"/>
    <x v="2"/>
    <x v="8"/>
    <n v="5"/>
    <n v="8"/>
    <s v="Santa Marta"/>
    <x v="3"/>
    <n v="63"/>
    <n v="63"/>
    <x v="1"/>
    <n v="441000"/>
    <n v="252"/>
    <n v="7000"/>
  </r>
  <r>
    <n v="17120"/>
    <x v="2"/>
    <x v="7"/>
    <n v="2"/>
    <n v="10"/>
    <s v="Neiva"/>
    <x v="0"/>
    <n v="72"/>
    <n v="72"/>
    <x v="1"/>
    <n v="504000"/>
    <n v="288"/>
    <n v="7000"/>
  </r>
  <r>
    <n v="17121"/>
    <x v="2"/>
    <x v="6"/>
    <n v="1"/>
    <n v="26"/>
    <s v="Santa Marta"/>
    <x v="0"/>
    <n v="250"/>
    <n v="250"/>
    <x v="0"/>
    <n v="600000"/>
    <n v="350"/>
    <n v="2400"/>
  </r>
  <r>
    <n v="17122"/>
    <x v="2"/>
    <x v="11"/>
    <n v="7"/>
    <n v="13"/>
    <s v="Popayán"/>
    <x v="4"/>
    <n v="234"/>
    <n v="234"/>
    <x v="3"/>
    <n v="1006200"/>
    <n v="538.20000000000005"/>
    <n v="4300"/>
  </r>
  <r>
    <n v="17123"/>
    <x v="2"/>
    <x v="2"/>
    <n v="4"/>
    <n v="10"/>
    <s v="Cartagena"/>
    <x v="5"/>
    <n v="291"/>
    <n v="291"/>
    <x v="2"/>
    <n v="2182500"/>
    <n v="727.5"/>
    <n v="7500"/>
  </r>
  <r>
    <n v="17124"/>
    <x v="2"/>
    <x v="4"/>
    <n v="12"/>
    <n v="19"/>
    <s v="Medellín"/>
    <x v="5"/>
    <n v="114"/>
    <n v="114"/>
    <x v="3"/>
    <n v="627000"/>
    <n v="399"/>
    <n v="5500"/>
  </r>
  <r>
    <n v="17125"/>
    <x v="2"/>
    <x v="1"/>
    <n v="10"/>
    <n v="4"/>
    <s v="Pasto"/>
    <x v="0"/>
    <n v="299"/>
    <n v="299"/>
    <x v="2"/>
    <n v="2242500"/>
    <n v="747.5"/>
    <n v="7500"/>
  </r>
  <r>
    <n v="17126"/>
    <x v="2"/>
    <x v="0"/>
    <n v="11"/>
    <n v="19"/>
    <s v="Cartagena"/>
    <x v="2"/>
    <n v="260"/>
    <n v="260"/>
    <x v="2"/>
    <n v="1950000"/>
    <n v="650"/>
    <n v="7500"/>
  </r>
  <r>
    <n v="17127"/>
    <x v="2"/>
    <x v="0"/>
    <n v="11"/>
    <n v="7"/>
    <s v="Manizales"/>
    <x v="5"/>
    <n v="131"/>
    <n v="131"/>
    <x v="1"/>
    <n v="917000"/>
    <n v="524"/>
    <n v="7000"/>
  </r>
  <r>
    <n v="17128"/>
    <x v="2"/>
    <x v="1"/>
    <n v="10"/>
    <n v="18"/>
    <s v="Armenia"/>
    <x v="5"/>
    <n v="251"/>
    <n v="251"/>
    <x v="2"/>
    <n v="1882500"/>
    <n v="627.5"/>
    <n v="7500"/>
  </r>
  <r>
    <n v="17129"/>
    <x v="2"/>
    <x v="1"/>
    <n v="10"/>
    <n v="2"/>
    <s v="Palmira"/>
    <x v="3"/>
    <n v="286"/>
    <n v="286"/>
    <x v="2"/>
    <n v="2145000"/>
    <n v="715"/>
    <n v="7500"/>
  </r>
  <r>
    <n v="17130"/>
    <x v="2"/>
    <x v="3"/>
    <n v="8"/>
    <n v="21"/>
    <s v="Montería"/>
    <x v="0"/>
    <n v="273"/>
    <n v="273"/>
    <x v="0"/>
    <n v="655200"/>
    <n v="382.2"/>
    <n v="2400"/>
  </r>
  <r>
    <n v="17131"/>
    <x v="2"/>
    <x v="2"/>
    <n v="4"/>
    <n v="21"/>
    <s v="Manizales"/>
    <x v="5"/>
    <n v="53"/>
    <n v="53"/>
    <x v="0"/>
    <n v="159000"/>
    <n v="106"/>
    <n v="3000"/>
  </r>
  <r>
    <n v="17132"/>
    <x v="2"/>
    <x v="7"/>
    <n v="2"/>
    <n v="20"/>
    <s v="Bogotá"/>
    <x v="1"/>
    <n v="237"/>
    <n v="237"/>
    <x v="3"/>
    <n v="1019100"/>
    <n v="545.1"/>
    <n v="4300"/>
  </r>
  <r>
    <n v="17133"/>
    <x v="2"/>
    <x v="6"/>
    <n v="1"/>
    <n v="26"/>
    <s v="Bogotá"/>
    <x v="1"/>
    <n v="120"/>
    <n v="120"/>
    <x v="2"/>
    <n v="1056000"/>
    <n v="456"/>
    <n v="8800"/>
  </r>
  <r>
    <n v="17134"/>
    <x v="2"/>
    <x v="9"/>
    <n v="3"/>
    <n v="2"/>
    <s v="Bogotá"/>
    <x v="4"/>
    <n v="256"/>
    <n v="256"/>
    <x v="2"/>
    <n v="1920000"/>
    <n v="640"/>
    <n v="7500"/>
  </r>
  <r>
    <n v="17135"/>
    <x v="2"/>
    <x v="6"/>
    <n v="1"/>
    <n v="30"/>
    <s v="Sincelejo"/>
    <x v="0"/>
    <n v="79"/>
    <n v="79"/>
    <x v="1"/>
    <n v="553000"/>
    <n v="316"/>
    <n v="7000"/>
  </r>
  <r>
    <n v="17136"/>
    <x v="2"/>
    <x v="8"/>
    <n v="5"/>
    <n v="28"/>
    <s v="Valledupar"/>
    <x v="2"/>
    <n v="60"/>
    <n v="60"/>
    <x v="3"/>
    <n v="330000"/>
    <n v="210"/>
    <n v="5500"/>
  </r>
  <r>
    <n v="17137"/>
    <x v="2"/>
    <x v="3"/>
    <n v="8"/>
    <n v="22"/>
    <s v="Pereira"/>
    <x v="2"/>
    <n v="237"/>
    <n v="237"/>
    <x v="3"/>
    <n v="1019100"/>
    <n v="545.1"/>
    <n v="4300"/>
  </r>
  <r>
    <n v="17138"/>
    <x v="2"/>
    <x v="9"/>
    <n v="3"/>
    <n v="30"/>
    <s v="Pereira"/>
    <x v="5"/>
    <n v="80"/>
    <n v="80"/>
    <x v="0"/>
    <n v="240000"/>
    <n v="160"/>
    <n v="3000"/>
  </r>
  <r>
    <n v="17139"/>
    <x v="2"/>
    <x v="2"/>
    <n v="4"/>
    <n v="18"/>
    <s v="Valledupar"/>
    <x v="0"/>
    <n v="235"/>
    <n v="235"/>
    <x v="2"/>
    <n v="1762500"/>
    <n v="587.5"/>
    <n v="7500"/>
  </r>
  <r>
    <n v="17140"/>
    <x v="2"/>
    <x v="8"/>
    <n v="5"/>
    <n v="3"/>
    <s v="Ibagué"/>
    <x v="5"/>
    <n v="134"/>
    <n v="134"/>
    <x v="1"/>
    <n v="938000"/>
    <n v="536"/>
    <n v="7000"/>
  </r>
  <r>
    <n v="17141"/>
    <x v="2"/>
    <x v="10"/>
    <n v="6"/>
    <n v="15"/>
    <s v="Cali"/>
    <x v="3"/>
    <n v="142"/>
    <n v="142"/>
    <x v="1"/>
    <n v="994000"/>
    <n v="568"/>
    <n v="7000"/>
  </r>
  <r>
    <n v="17142"/>
    <x v="2"/>
    <x v="2"/>
    <n v="4"/>
    <n v="26"/>
    <s v="Palmira"/>
    <x v="1"/>
    <n v="95"/>
    <n v="95"/>
    <x v="3"/>
    <n v="522500"/>
    <n v="332.5"/>
    <n v="5500"/>
  </r>
  <r>
    <n v="17143"/>
    <x v="2"/>
    <x v="0"/>
    <n v="11"/>
    <n v="12"/>
    <s v="Manizales"/>
    <x v="5"/>
    <n v="81"/>
    <n v="81"/>
    <x v="1"/>
    <n v="567000"/>
    <n v="324"/>
    <n v="7000"/>
  </r>
  <r>
    <n v="17144"/>
    <x v="2"/>
    <x v="4"/>
    <n v="12"/>
    <n v="1"/>
    <s v="Cali"/>
    <x v="4"/>
    <n v="68"/>
    <n v="68"/>
    <x v="0"/>
    <n v="204000"/>
    <n v="136"/>
    <n v="3000"/>
  </r>
  <r>
    <n v="17145"/>
    <x v="2"/>
    <x v="5"/>
    <n v="9"/>
    <n v="3"/>
    <s v="Barranquilla"/>
    <x v="0"/>
    <n v="104"/>
    <n v="104"/>
    <x v="0"/>
    <n v="312000"/>
    <n v="208"/>
    <n v="3000"/>
  </r>
  <r>
    <n v="17146"/>
    <x v="2"/>
    <x v="4"/>
    <n v="12"/>
    <n v="26"/>
    <s v="Popayán"/>
    <x v="4"/>
    <n v="82"/>
    <n v="82"/>
    <x v="3"/>
    <n v="451000"/>
    <n v="287"/>
    <n v="5500"/>
  </r>
  <r>
    <n v="17147"/>
    <x v="2"/>
    <x v="5"/>
    <n v="9"/>
    <n v="21"/>
    <s v="Bogotá"/>
    <x v="0"/>
    <n v="120"/>
    <n v="120"/>
    <x v="3"/>
    <n v="660000"/>
    <n v="420"/>
    <n v="5500"/>
  </r>
  <r>
    <n v="17148"/>
    <x v="2"/>
    <x v="0"/>
    <n v="11"/>
    <n v="28"/>
    <s v="Pereira"/>
    <x v="5"/>
    <n v="86"/>
    <n v="86"/>
    <x v="3"/>
    <n v="473000"/>
    <n v="301"/>
    <n v="5500"/>
  </r>
  <r>
    <n v="17149"/>
    <x v="2"/>
    <x v="9"/>
    <n v="3"/>
    <n v="5"/>
    <s v="Bucaramanga"/>
    <x v="0"/>
    <n v="146"/>
    <n v="146"/>
    <x v="1"/>
    <n v="1022000"/>
    <n v="584"/>
    <n v="7000"/>
  </r>
  <r>
    <n v="17150"/>
    <x v="2"/>
    <x v="5"/>
    <n v="9"/>
    <n v="14"/>
    <s v="Pasto"/>
    <x v="0"/>
    <n v="264"/>
    <n v="264"/>
    <x v="2"/>
    <n v="1980000"/>
    <n v="660"/>
    <n v="7500"/>
  </r>
  <r>
    <n v="17151"/>
    <x v="2"/>
    <x v="4"/>
    <n v="12"/>
    <n v="29"/>
    <s v="Bucaramanga"/>
    <x v="3"/>
    <n v="223"/>
    <n v="223"/>
    <x v="2"/>
    <n v="1672500"/>
    <n v="557.5"/>
    <n v="7500"/>
  </r>
  <r>
    <n v="17152"/>
    <x v="2"/>
    <x v="2"/>
    <n v="4"/>
    <n v="3"/>
    <s v="Armenia"/>
    <x v="5"/>
    <n v="97"/>
    <n v="97"/>
    <x v="1"/>
    <n v="679000"/>
    <n v="388"/>
    <n v="7000"/>
  </r>
  <r>
    <n v="17153"/>
    <x v="2"/>
    <x v="3"/>
    <n v="8"/>
    <n v="2"/>
    <s v="Armenia"/>
    <x v="5"/>
    <n v="275"/>
    <n v="275"/>
    <x v="0"/>
    <n v="660000"/>
    <n v="385"/>
    <n v="2400"/>
  </r>
  <r>
    <n v="17154"/>
    <x v="2"/>
    <x v="4"/>
    <n v="12"/>
    <n v="24"/>
    <s v="Montería"/>
    <x v="2"/>
    <n v="119"/>
    <n v="119"/>
    <x v="0"/>
    <n v="357000"/>
    <n v="238"/>
    <n v="3000"/>
  </r>
  <r>
    <n v="17155"/>
    <x v="2"/>
    <x v="11"/>
    <n v="7"/>
    <n v="28"/>
    <s v="Sincelejo"/>
    <x v="4"/>
    <n v="104"/>
    <n v="104"/>
    <x v="2"/>
    <n v="915200"/>
    <n v="395.2"/>
    <n v="8800"/>
  </r>
  <r>
    <n v="17156"/>
    <x v="2"/>
    <x v="9"/>
    <n v="3"/>
    <n v="3"/>
    <s v="Montería"/>
    <x v="4"/>
    <n v="111"/>
    <n v="111"/>
    <x v="0"/>
    <n v="333000"/>
    <n v="222"/>
    <n v="3000"/>
  </r>
  <r>
    <n v="17157"/>
    <x v="2"/>
    <x v="0"/>
    <n v="11"/>
    <n v="30"/>
    <s v="Valledupar"/>
    <x v="0"/>
    <n v="293"/>
    <n v="293"/>
    <x v="2"/>
    <n v="2197500"/>
    <n v="732.5"/>
    <n v="7500"/>
  </r>
  <r>
    <n v="17158"/>
    <x v="2"/>
    <x v="3"/>
    <n v="8"/>
    <n v="25"/>
    <s v="Manizales"/>
    <x v="1"/>
    <n v="110"/>
    <n v="110"/>
    <x v="2"/>
    <n v="968000"/>
    <n v="418"/>
    <n v="8800"/>
  </r>
  <r>
    <n v="17159"/>
    <x v="2"/>
    <x v="11"/>
    <n v="7"/>
    <n v="23"/>
    <s v="Popayán"/>
    <x v="1"/>
    <n v="217"/>
    <n v="217"/>
    <x v="3"/>
    <n v="933100"/>
    <n v="499.1"/>
    <n v="4300"/>
  </r>
  <r>
    <n v="17160"/>
    <x v="2"/>
    <x v="0"/>
    <n v="11"/>
    <n v="29"/>
    <s v="Pasto"/>
    <x v="1"/>
    <n v="228"/>
    <n v="228"/>
    <x v="2"/>
    <n v="1710000"/>
    <n v="570"/>
    <n v="7500"/>
  </r>
  <r>
    <n v="17161"/>
    <x v="2"/>
    <x v="1"/>
    <n v="10"/>
    <n v="5"/>
    <s v="Pasto"/>
    <x v="5"/>
    <n v="99"/>
    <n v="99"/>
    <x v="0"/>
    <n v="297000"/>
    <n v="198"/>
    <n v="3000"/>
  </r>
  <r>
    <n v="17162"/>
    <x v="2"/>
    <x v="10"/>
    <n v="6"/>
    <n v="18"/>
    <s v="Pasto"/>
    <x v="2"/>
    <n v="51"/>
    <n v="51"/>
    <x v="1"/>
    <n v="357000"/>
    <n v="204"/>
    <n v="7000"/>
  </r>
  <r>
    <n v="17163"/>
    <x v="2"/>
    <x v="11"/>
    <n v="7"/>
    <n v="27"/>
    <s v="Sincelejo"/>
    <x v="4"/>
    <n v="75"/>
    <n v="75"/>
    <x v="2"/>
    <n v="660000"/>
    <n v="285"/>
    <n v="8800"/>
  </r>
  <r>
    <n v="17164"/>
    <x v="2"/>
    <x v="9"/>
    <n v="3"/>
    <n v="20"/>
    <s v="Palmira"/>
    <x v="5"/>
    <n v="62"/>
    <n v="62"/>
    <x v="3"/>
    <n v="341000"/>
    <n v="217"/>
    <n v="5500"/>
  </r>
  <r>
    <n v="17165"/>
    <x v="2"/>
    <x v="7"/>
    <n v="2"/>
    <n v="14"/>
    <s v="Armenia"/>
    <x v="3"/>
    <n v="165"/>
    <n v="165"/>
    <x v="1"/>
    <n v="1155000"/>
    <n v="660"/>
    <n v="7000"/>
  </r>
  <r>
    <n v="17166"/>
    <x v="2"/>
    <x v="2"/>
    <n v="4"/>
    <n v="5"/>
    <s v="Cartagena"/>
    <x v="0"/>
    <n v="79"/>
    <n v="79"/>
    <x v="1"/>
    <n v="553000"/>
    <n v="316"/>
    <n v="7000"/>
  </r>
  <r>
    <n v="17167"/>
    <x v="2"/>
    <x v="4"/>
    <n v="12"/>
    <n v="28"/>
    <s v="Ibagué"/>
    <x v="3"/>
    <n v="74"/>
    <n v="74"/>
    <x v="3"/>
    <n v="407000"/>
    <n v="259"/>
    <n v="5500"/>
  </r>
  <r>
    <n v="17168"/>
    <x v="2"/>
    <x v="1"/>
    <n v="10"/>
    <n v="8"/>
    <s v="Cartagena"/>
    <x v="5"/>
    <n v="63"/>
    <n v="63"/>
    <x v="3"/>
    <n v="346500"/>
    <n v="220.5"/>
    <n v="5500"/>
  </r>
  <r>
    <n v="17169"/>
    <x v="2"/>
    <x v="5"/>
    <n v="9"/>
    <n v="22"/>
    <s v="Bogotá"/>
    <x v="1"/>
    <n v="110"/>
    <n v="110"/>
    <x v="3"/>
    <n v="605000"/>
    <n v="385"/>
    <n v="5500"/>
  </r>
  <r>
    <n v="17170"/>
    <x v="2"/>
    <x v="0"/>
    <n v="11"/>
    <n v="6"/>
    <s v="Palmira"/>
    <x v="1"/>
    <n v="63"/>
    <n v="63"/>
    <x v="0"/>
    <n v="189000"/>
    <n v="126"/>
    <n v="3000"/>
  </r>
  <r>
    <n v="17171"/>
    <x v="2"/>
    <x v="11"/>
    <n v="7"/>
    <n v="13"/>
    <s v="Armenia"/>
    <x v="5"/>
    <n v="104"/>
    <n v="104"/>
    <x v="2"/>
    <n v="915200"/>
    <n v="395.2"/>
    <n v="8800"/>
  </r>
  <r>
    <n v="17172"/>
    <x v="2"/>
    <x v="9"/>
    <n v="3"/>
    <n v="27"/>
    <s v="Manizales"/>
    <x v="4"/>
    <n v="56"/>
    <n v="56"/>
    <x v="0"/>
    <n v="168000"/>
    <n v="112"/>
    <n v="3000"/>
  </r>
  <r>
    <n v="17173"/>
    <x v="2"/>
    <x v="7"/>
    <n v="2"/>
    <n v="5"/>
    <s v="Cúcuta"/>
    <x v="1"/>
    <n v="223"/>
    <n v="223"/>
    <x v="0"/>
    <n v="535200"/>
    <n v="312.2"/>
    <n v="2400"/>
  </r>
  <r>
    <n v="17174"/>
    <x v="2"/>
    <x v="9"/>
    <n v="3"/>
    <n v="19"/>
    <s v="Sincelejo"/>
    <x v="1"/>
    <n v="63"/>
    <n v="63"/>
    <x v="1"/>
    <n v="441000"/>
    <n v="252"/>
    <n v="7000"/>
  </r>
  <r>
    <n v="17175"/>
    <x v="2"/>
    <x v="1"/>
    <n v="10"/>
    <n v="15"/>
    <s v="Medellín"/>
    <x v="3"/>
    <n v="214"/>
    <n v="214"/>
    <x v="2"/>
    <n v="1605000"/>
    <n v="535"/>
    <n v="7500"/>
  </r>
  <r>
    <n v="17176"/>
    <x v="2"/>
    <x v="1"/>
    <n v="10"/>
    <n v="29"/>
    <s v="Cali"/>
    <x v="5"/>
    <n v="77"/>
    <n v="77"/>
    <x v="0"/>
    <n v="231000"/>
    <n v="154"/>
    <n v="3000"/>
  </r>
  <r>
    <n v="17177"/>
    <x v="2"/>
    <x v="8"/>
    <n v="5"/>
    <n v="1"/>
    <s v="Cúcuta"/>
    <x v="3"/>
    <n v="51"/>
    <n v="51"/>
    <x v="0"/>
    <n v="153000"/>
    <n v="102"/>
    <n v="3000"/>
  </r>
  <r>
    <n v="17178"/>
    <x v="2"/>
    <x v="11"/>
    <n v="7"/>
    <n v="4"/>
    <s v="Palmira"/>
    <x v="5"/>
    <n v="210"/>
    <n v="210"/>
    <x v="3"/>
    <n v="903000"/>
    <n v="483"/>
    <n v="4300"/>
  </r>
  <r>
    <n v="17179"/>
    <x v="2"/>
    <x v="3"/>
    <n v="8"/>
    <n v="6"/>
    <s v="Popayán"/>
    <x v="2"/>
    <n v="74"/>
    <n v="74"/>
    <x v="2"/>
    <n v="651200"/>
    <n v="281.2"/>
    <n v="8800"/>
  </r>
  <r>
    <n v="17180"/>
    <x v="2"/>
    <x v="4"/>
    <n v="12"/>
    <n v="24"/>
    <s v="Bucaramanga"/>
    <x v="1"/>
    <n v="107"/>
    <n v="107"/>
    <x v="1"/>
    <n v="749000"/>
    <n v="428"/>
    <n v="7000"/>
  </r>
  <r>
    <n v="17181"/>
    <x v="2"/>
    <x v="7"/>
    <n v="2"/>
    <n v="20"/>
    <s v="Armenia"/>
    <x v="3"/>
    <n v="65"/>
    <n v="65"/>
    <x v="2"/>
    <n v="572000"/>
    <n v="247"/>
    <n v="8800"/>
  </r>
  <r>
    <n v="17182"/>
    <x v="2"/>
    <x v="3"/>
    <n v="8"/>
    <n v="11"/>
    <s v="Montería"/>
    <x v="0"/>
    <n v="58"/>
    <n v="58"/>
    <x v="2"/>
    <n v="510400"/>
    <n v="220.4"/>
    <n v="8800"/>
  </r>
  <r>
    <n v="17183"/>
    <x v="2"/>
    <x v="8"/>
    <n v="5"/>
    <n v="17"/>
    <s v="Santa Marta"/>
    <x v="0"/>
    <n v="96"/>
    <n v="96"/>
    <x v="0"/>
    <n v="288000"/>
    <n v="192"/>
    <n v="3000"/>
  </r>
  <r>
    <n v="17184"/>
    <x v="2"/>
    <x v="5"/>
    <n v="9"/>
    <n v="10"/>
    <s v="Pasto"/>
    <x v="2"/>
    <n v="83"/>
    <n v="83"/>
    <x v="3"/>
    <n v="456500"/>
    <n v="290.5"/>
    <n v="5500"/>
  </r>
  <r>
    <n v="17185"/>
    <x v="2"/>
    <x v="9"/>
    <n v="3"/>
    <n v="11"/>
    <s v="Cartagena"/>
    <x v="5"/>
    <n v="92"/>
    <n v="92"/>
    <x v="3"/>
    <n v="506000"/>
    <n v="322"/>
    <n v="5500"/>
  </r>
  <r>
    <n v="17186"/>
    <x v="2"/>
    <x v="1"/>
    <n v="10"/>
    <n v="4"/>
    <s v="Villavicencio"/>
    <x v="2"/>
    <n v="73"/>
    <n v="73"/>
    <x v="1"/>
    <n v="511000"/>
    <n v="292"/>
    <n v="7000"/>
  </r>
  <r>
    <n v="17187"/>
    <x v="2"/>
    <x v="0"/>
    <n v="11"/>
    <n v="18"/>
    <s v="Santa Marta"/>
    <x v="2"/>
    <n v="61"/>
    <n v="61"/>
    <x v="0"/>
    <n v="183000"/>
    <n v="122"/>
    <n v="3000"/>
  </r>
  <r>
    <n v="17188"/>
    <x v="2"/>
    <x v="8"/>
    <n v="5"/>
    <n v="3"/>
    <s v="Sincelejo"/>
    <x v="5"/>
    <n v="90"/>
    <n v="90"/>
    <x v="0"/>
    <n v="270000"/>
    <n v="180"/>
    <n v="3000"/>
  </r>
  <r>
    <n v="17189"/>
    <x v="2"/>
    <x v="10"/>
    <n v="6"/>
    <n v="3"/>
    <s v="Santa Marta"/>
    <x v="4"/>
    <n v="202"/>
    <n v="202"/>
    <x v="2"/>
    <n v="1515000"/>
    <n v="505"/>
    <n v="7500"/>
  </r>
  <r>
    <n v="17190"/>
    <x v="2"/>
    <x v="1"/>
    <n v="10"/>
    <n v="14"/>
    <s v="Cúcuta"/>
    <x v="0"/>
    <n v="108"/>
    <n v="108"/>
    <x v="0"/>
    <n v="324000"/>
    <n v="216"/>
    <n v="3000"/>
  </r>
  <r>
    <n v="17191"/>
    <x v="2"/>
    <x v="1"/>
    <n v="10"/>
    <n v="17"/>
    <s v="Sincelejo"/>
    <x v="1"/>
    <n v="144"/>
    <n v="144"/>
    <x v="1"/>
    <n v="1008000"/>
    <n v="576"/>
    <n v="7000"/>
  </r>
  <r>
    <n v="17192"/>
    <x v="2"/>
    <x v="4"/>
    <n v="12"/>
    <n v="4"/>
    <s v="Pereira"/>
    <x v="4"/>
    <n v="113"/>
    <n v="113"/>
    <x v="3"/>
    <n v="621500"/>
    <n v="395.5"/>
    <n v="5500"/>
  </r>
  <r>
    <n v="17193"/>
    <x v="2"/>
    <x v="9"/>
    <n v="3"/>
    <n v="29"/>
    <s v="Montería"/>
    <x v="3"/>
    <n v="97"/>
    <n v="97"/>
    <x v="0"/>
    <n v="291000"/>
    <n v="194"/>
    <n v="3000"/>
  </r>
  <r>
    <n v="17194"/>
    <x v="2"/>
    <x v="7"/>
    <n v="2"/>
    <n v="21"/>
    <s v="Ibagué"/>
    <x v="4"/>
    <n v="218"/>
    <n v="218"/>
    <x v="0"/>
    <n v="523200"/>
    <n v="305.2"/>
    <n v="2400"/>
  </r>
  <r>
    <n v="17195"/>
    <x v="2"/>
    <x v="1"/>
    <n v="10"/>
    <n v="10"/>
    <s v="Santa Marta"/>
    <x v="1"/>
    <n v="53"/>
    <n v="53"/>
    <x v="3"/>
    <n v="291500"/>
    <n v="185.5"/>
    <n v="5500"/>
  </r>
  <r>
    <n v="17196"/>
    <x v="2"/>
    <x v="4"/>
    <n v="12"/>
    <n v="29"/>
    <s v="Sincelejo"/>
    <x v="0"/>
    <n v="110"/>
    <n v="110"/>
    <x v="0"/>
    <n v="330000"/>
    <n v="220"/>
    <n v="3000"/>
  </r>
  <r>
    <n v="17197"/>
    <x v="2"/>
    <x v="9"/>
    <n v="3"/>
    <n v="4"/>
    <s v="Pasto"/>
    <x v="3"/>
    <n v="81"/>
    <n v="81"/>
    <x v="0"/>
    <n v="243000"/>
    <n v="162"/>
    <n v="3000"/>
  </r>
  <r>
    <n v="17198"/>
    <x v="2"/>
    <x v="8"/>
    <n v="5"/>
    <n v="28"/>
    <s v="Pasto"/>
    <x v="3"/>
    <n v="55"/>
    <n v="55"/>
    <x v="0"/>
    <n v="165000"/>
    <n v="110"/>
    <n v="3000"/>
  </r>
  <r>
    <n v="17199"/>
    <x v="2"/>
    <x v="4"/>
    <n v="12"/>
    <n v="1"/>
    <s v="Pereira"/>
    <x v="5"/>
    <n v="139"/>
    <n v="139"/>
    <x v="1"/>
    <n v="973000"/>
    <n v="556"/>
    <n v="7000"/>
  </r>
  <r>
    <n v="17200"/>
    <x v="2"/>
    <x v="0"/>
    <n v="11"/>
    <n v="7"/>
    <s v="Cali"/>
    <x v="3"/>
    <n v="102"/>
    <n v="102"/>
    <x v="0"/>
    <n v="306000"/>
    <n v="204"/>
    <n v="3000"/>
  </r>
  <r>
    <n v="17201"/>
    <x v="2"/>
    <x v="8"/>
    <n v="5"/>
    <n v="7"/>
    <s v="Manizales"/>
    <x v="3"/>
    <n v="221"/>
    <n v="221"/>
    <x v="2"/>
    <n v="1657500"/>
    <n v="552.5"/>
    <n v="7500"/>
  </r>
  <r>
    <n v="17202"/>
    <x v="2"/>
    <x v="0"/>
    <n v="11"/>
    <n v="3"/>
    <s v="Sincelejo"/>
    <x v="0"/>
    <n v="249"/>
    <n v="249"/>
    <x v="2"/>
    <n v="1867500"/>
    <n v="622.5"/>
    <n v="7500"/>
  </r>
  <r>
    <n v="17203"/>
    <x v="2"/>
    <x v="7"/>
    <n v="2"/>
    <n v="30"/>
    <s v="Ibagué"/>
    <x v="0"/>
    <n v="294"/>
    <n v="294"/>
    <x v="3"/>
    <n v="1264200"/>
    <n v="676.2"/>
    <n v="4300"/>
  </r>
  <r>
    <n v="17204"/>
    <x v="2"/>
    <x v="9"/>
    <n v="3"/>
    <n v="6"/>
    <s v="Cali"/>
    <x v="1"/>
    <n v="92"/>
    <n v="92"/>
    <x v="3"/>
    <n v="506000"/>
    <n v="322"/>
    <n v="5500"/>
  </r>
  <r>
    <n v="17205"/>
    <x v="2"/>
    <x v="11"/>
    <n v="7"/>
    <n v="24"/>
    <s v="Manizales"/>
    <x v="4"/>
    <n v="59"/>
    <n v="59"/>
    <x v="1"/>
    <n v="413000"/>
    <n v="236"/>
    <n v="7000"/>
  </r>
  <r>
    <n v="17206"/>
    <x v="2"/>
    <x v="9"/>
    <n v="3"/>
    <n v="15"/>
    <s v="Bogotá"/>
    <x v="4"/>
    <n v="76"/>
    <n v="76"/>
    <x v="3"/>
    <n v="418000"/>
    <n v="266"/>
    <n v="5500"/>
  </r>
  <r>
    <n v="17207"/>
    <x v="2"/>
    <x v="11"/>
    <n v="7"/>
    <n v="5"/>
    <s v="Pasto"/>
    <x v="4"/>
    <n v="88"/>
    <n v="88"/>
    <x v="1"/>
    <n v="616000"/>
    <n v="352"/>
    <n v="7000"/>
  </r>
  <r>
    <n v="17208"/>
    <x v="2"/>
    <x v="1"/>
    <n v="10"/>
    <n v="28"/>
    <s v="Pereira"/>
    <x v="0"/>
    <n v="98"/>
    <n v="98"/>
    <x v="3"/>
    <n v="539000"/>
    <n v="343"/>
    <n v="5500"/>
  </r>
  <r>
    <n v="17209"/>
    <x v="2"/>
    <x v="5"/>
    <n v="9"/>
    <n v="14"/>
    <s v="Barranquilla"/>
    <x v="5"/>
    <n v="54"/>
    <n v="54"/>
    <x v="0"/>
    <n v="162000"/>
    <n v="108"/>
    <n v="3000"/>
  </r>
  <r>
    <n v="17210"/>
    <x v="2"/>
    <x v="7"/>
    <n v="2"/>
    <n v="9"/>
    <s v="Manizales"/>
    <x v="0"/>
    <n v="85"/>
    <n v="85"/>
    <x v="2"/>
    <n v="748000"/>
    <n v="323"/>
    <n v="8800"/>
  </r>
  <r>
    <n v="17211"/>
    <x v="2"/>
    <x v="4"/>
    <n v="12"/>
    <n v="20"/>
    <s v="Bogotá"/>
    <x v="4"/>
    <n v="223"/>
    <n v="223"/>
    <x v="2"/>
    <n v="1672500"/>
    <n v="557.5"/>
    <n v="7500"/>
  </r>
  <r>
    <n v="17212"/>
    <x v="2"/>
    <x v="11"/>
    <n v="7"/>
    <n v="12"/>
    <s v="Cartagena"/>
    <x v="2"/>
    <n v="61"/>
    <n v="61"/>
    <x v="1"/>
    <n v="427000"/>
    <n v="244"/>
    <n v="7000"/>
  </r>
  <r>
    <n v="17213"/>
    <x v="2"/>
    <x v="4"/>
    <n v="12"/>
    <n v="29"/>
    <s v="Cúcuta"/>
    <x v="0"/>
    <n v="123"/>
    <n v="123"/>
    <x v="1"/>
    <n v="861000"/>
    <n v="492"/>
    <n v="7000"/>
  </r>
  <r>
    <n v="17214"/>
    <x v="2"/>
    <x v="6"/>
    <n v="1"/>
    <n v="27"/>
    <s v="Pereira"/>
    <x v="0"/>
    <n v="268"/>
    <n v="268"/>
    <x v="3"/>
    <n v="1152400"/>
    <n v="616.4"/>
    <n v="4300"/>
  </r>
  <r>
    <n v="17215"/>
    <x v="2"/>
    <x v="2"/>
    <n v="4"/>
    <n v="4"/>
    <s v="Valledupar"/>
    <x v="3"/>
    <n v="97"/>
    <n v="97"/>
    <x v="0"/>
    <n v="291000"/>
    <n v="194"/>
    <n v="3000"/>
  </r>
  <r>
    <n v="17216"/>
    <x v="2"/>
    <x v="4"/>
    <n v="12"/>
    <n v="7"/>
    <s v="Cúcuta"/>
    <x v="4"/>
    <n v="291"/>
    <n v="291"/>
    <x v="2"/>
    <n v="2182500"/>
    <n v="727.5"/>
    <n v="7500"/>
  </r>
  <r>
    <n v="17217"/>
    <x v="2"/>
    <x v="5"/>
    <n v="9"/>
    <n v="20"/>
    <s v="Montería"/>
    <x v="5"/>
    <n v="262"/>
    <n v="262"/>
    <x v="2"/>
    <n v="1965000"/>
    <n v="655"/>
    <n v="7500"/>
  </r>
  <r>
    <n v="17218"/>
    <x v="2"/>
    <x v="4"/>
    <n v="12"/>
    <n v="27"/>
    <s v="Valledupar"/>
    <x v="4"/>
    <n v="269"/>
    <n v="269"/>
    <x v="2"/>
    <n v="2017500"/>
    <n v="672.5"/>
    <n v="7500"/>
  </r>
  <r>
    <n v="17219"/>
    <x v="2"/>
    <x v="3"/>
    <n v="8"/>
    <n v="18"/>
    <s v="Manizales"/>
    <x v="4"/>
    <n v="137"/>
    <n v="137"/>
    <x v="1"/>
    <n v="959000"/>
    <n v="548"/>
    <n v="7000"/>
  </r>
  <r>
    <n v="17220"/>
    <x v="2"/>
    <x v="10"/>
    <n v="6"/>
    <n v="24"/>
    <s v="Valledupar"/>
    <x v="4"/>
    <n v="102"/>
    <n v="102"/>
    <x v="3"/>
    <n v="561000"/>
    <n v="357"/>
    <n v="5500"/>
  </r>
  <r>
    <n v="17221"/>
    <x v="2"/>
    <x v="5"/>
    <n v="9"/>
    <n v="3"/>
    <s v="Armenia"/>
    <x v="5"/>
    <n v="218"/>
    <n v="218"/>
    <x v="2"/>
    <n v="1635000"/>
    <n v="545"/>
    <n v="7500"/>
  </r>
  <r>
    <n v="17222"/>
    <x v="2"/>
    <x v="4"/>
    <n v="12"/>
    <n v="4"/>
    <s v="Cali"/>
    <x v="5"/>
    <n v="262"/>
    <n v="262"/>
    <x v="2"/>
    <n v="1965000"/>
    <n v="655"/>
    <n v="7500"/>
  </r>
  <r>
    <n v="17223"/>
    <x v="2"/>
    <x v="3"/>
    <n v="8"/>
    <n v="14"/>
    <s v="Cartagena"/>
    <x v="3"/>
    <n v="294"/>
    <n v="294"/>
    <x v="0"/>
    <n v="705600"/>
    <n v="411.6"/>
    <n v="2400"/>
  </r>
  <r>
    <n v="17224"/>
    <x v="2"/>
    <x v="1"/>
    <n v="10"/>
    <n v="18"/>
    <s v="Barranquilla"/>
    <x v="1"/>
    <n v="66"/>
    <n v="66"/>
    <x v="3"/>
    <n v="363000"/>
    <n v="231"/>
    <n v="5500"/>
  </r>
  <r>
    <n v="17225"/>
    <x v="2"/>
    <x v="10"/>
    <n v="6"/>
    <n v="28"/>
    <s v="Barranquilla"/>
    <x v="4"/>
    <n v="85"/>
    <n v="85"/>
    <x v="3"/>
    <n v="467500"/>
    <n v="297.5"/>
    <n v="5500"/>
  </r>
  <r>
    <n v="17226"/>
    <x v="2"/>
    <x v="0"/>
    <n v="11"/>
    <n v="27"/>
    <s v="Pereira"/>
    <x v="4"/>
    <n v="115"/>
    <n v="115"/>
    <x v="1"/>
    <n v="805000"/>
    <n v="460"/>
    <n v="7000"/>
  </r>
  <r>
    <n v="17227"/>
    <x v="2"/>
    <x v="5"/>
    <n v="9"/>
    <n v="9"/>
    <s v="Cali"/>
    <x v="0"/>
    <n v="89"/>
    <n v="89"/>
    <x v="3"/>
    <n v="489500"/>
    <n v="311.5"/>
    <n v="5500"/>
  </r>
  <r>
    <n v="17228"/>
    <x v="2"/>
    <x v="6"/>
    <n v="1"/>
    <n v="30"/>
    <s v="Popayán"/>
    <x v="5"/>
    <n v="242"/>
    <n v="242"/>
    <x v="3"/>
    <n v="1040600"/>
    <n v="556.6"/>
    <n v="4300"/>
  </r>
  <r>
    <n v="17229"/>
    <x v="2"/>
    <x v="8"/>
    <n v="5"/>
    <n v="21"/>
    <s v="Valledupar"/>
    <x v="1"/>
    <n v="231"/>
    <n v="231"/>
    <x v="2"/>
    <n v="1732500"/>
    <n v="577.5"/>
    <n v="7500"/>
  </r>
  <r>
    <n v="17230"/>
    <x v="2"/>
    <x v="2"/>
    <n v="4"/>
    <n v="11"/>
    <s v="Neiva"/>
    <x v="0"/>
    <n v="169"/>
    <n v="169"/>
    <x v="1"/>
    <n v="1183000"/>
    <n v="676"/>
    <n v="7000"/>
  </r>
  <r>
    <n v="17231"/>
    <x v="2"/>
    <x v="2"/>
    <n v="4"/>
    <n v="10"/>
    <s v="Medellín"/>
    <x v="3"/>
    <n v="296"/>
    <n v="296"/>
    <x v="2"/>
    <n v="2220000"/>
    <n v="740"/>
    <n v="7500"/>
  </r>
  <r>
    <n v="17232"/>
    <x v="2"/>
    <x v="2"/>
    <n v="4"/>
    <n v="24"/>
    <s v="Popayán"/>
    <x v="0"/>
    <n v="276"/>
    <n v="276"/>
    <x v="2"/>
    <n v="2070000"/>
    <n v="690"/>
    <n v="7500"/>
  </r>
  <r>
    <n v="17233"/>
    <x v="2"/>
    <x v="7"/>
    <n v="2"/>
    <n v="24"/>
    <s v="Armenia"/>
    <x v="4"/>
    <n v="143"/>
    <n v="143"/>
    <x v="1"/>
    <n v="1001000"/>
    <n v="572"/>
    <n v="7000"/>
  </r>
  <r>
    <n v="17234"/>
    <x v="2"/>
    <x v="9"/>
    <n v="3"/>
    <n v="11"/>
    <s v="Medellín"/>
    <x v="2"/>
    <n v="232"/>
    <n v="232"/>
    <x v="2"/>
    <n v="1740000"/>
    <n v="580"/>
    <n v="7500"/>
  </r>
  <r>
    <n v="17235"/>
    <x v="2"/>
    <x v="8"/>
    <n v="5"/>
    <n v="8"/>
    <s v="Palmira"/>
    <x v="2"/>
    <n v="111"/>
    <n v="111"/>
    <x v="0"/>
    <n v="333000"/>
    <n v="222"/>
    <n v="3000"/>
  </r>
  <r>
    <n v="17236"/>
    <x v="2"/>
    <x v="7"/>
    <n v="2"/>
    <n v="25"/>
    <s v="Armenia"/>
    <x v="0"/>
    <n v="145"/>
    <n v="145"/>
    <x v="1"/>
    <n v="1015000"/>
    <n v="580"/>
    <n v="7000"/>
  </r>
  <r>
    <n v="17237"/>
    <x v="2"/>
    <x v="5"/>
    <n v="9"/>
    <n v="16"/>
    <s v="Cali"/>
    <x v="3"/>
    <n v="118"/>
    <n v="118"/>
    <x v="0"/>
    <n v="354000"/>
    <n v="236"/>
    <n v="3000"/>
  </r>
  <r>
    <n v="17238"/>
    <x v="2"/>
    <x v="11"/>
    <n v="7"/>
    <n v="20"/>
    <s v="Ibagué"/>
    <x v="1"/>
    <n v="202"/>
    <n v="202"/>
    <x v="0"/>
    <n v="484800"/>
    <n v="282.8"/>
    <n v="2400"/>
  </r>
  <r>
    <n v="17239"/>
    <x v="2"/>
    <x v="4"/>
    <n v="12"/>
    <n v="25"/>
    <s v="Barranquilla"/>
    <x v="1"/>
    <n v="63"/>
    <n v="63"/>
    <x v="1"/>
    <n v="441000"/>
    <n v="252"/>
    <n v="7000"/>
  </r>
  <r>
    <n v="17240"/>
    <x v="2"/>
    <x v="3"/>
    <n v="8"/>
    <n v="9"/>
    <s v="Armenia"/>
    <x v="3"/>
    <n v="72"/>
    <n v="72"/>
    <x v="1"/>
    <n v="504000"/>
    <n v="288"/>
    <n v="7000"/>
  </r>
  <r>
    <n v="17241"/>
    <x v="2"/>
    <x v="6"/>
    <n v="1"/>
    <n v="10"/>
    <s v="Ibagué"/>
    <x v="4"/>
    <n v="134"/>
    <n v="134"/>
    <x v="1"/>
    <n v="938000"/>
    <n v="536"/>
    <n v="7000"/>
  </r>
  <r>
    <n v="17242"/>
    <x v="2"/>
    <x v="6"/>
    <n v="1"/>
    <n v="3"/>
    <s v="Valledupar"/>
    <x v="5"/>
    <n v="54"/>
    <n v="54"/>
    <x v="2"/>
    <n v="475200"/>
    <n v="205.2"/>
    <n v="8800"/>
  </r>
  <r>
    <n v="17243"/>
    <x v="2"/>
    <x v="1"/>
    <n v="10"/>
    <n v="27"/>
    <s v="Valledupar"/>
    <x v="0"/>
    <n v="65"/>
    <n v="65"/>
    <x v="3"/>
    <n v="357500"/>
    <n v="227.5"/>
    <n v="5500"/>
  </r>
  <r>
    <n v="17244"/>
    <x v="2"/>
    <x v="8"/>
    <n v="5"/>
    <n v="9"/>
    <s v="Valledupar"/>
    <x v="4"/>
    <n v="133"/>
    <n v="133"/>
    <x v="1"/>
    <n v="931000"/>
    <n v="532"/>
    <n v="7000"/>
  </r>
  <r>
    <n v="17245"/>
    <x v="2"/>
    <x v="10"/>
    <n v="6"/>
    <n v="8"/>
    <s v="Santa Marta"/>
    <x v="5"/>
    <n v="117"/>
    <n v="117"/>
    <x v="0"/>
    <n v="351000"/>
    <n v="234"/>
    <n v="3000"/>
  </r>
  <r>
    <n v="17246"/>
    <x v="2"/>
    <x v="8"/>
    <n v="5"/>
    <n v="14"/>
    <s v="Barranquilla"/>
    <x v="1"/>
    <n v="67"/>
    <n v="67"/>
    <x v="0"/>
    <n v="201000"/>
    <n v="134"/>
    <n v="3000"/>
  </r>
  <r>
    <n v="17247"/>
    <x v="2"/>
    <x v="1"/>
    <n v="10"/>
    <n v="18"/>
    <s v="Cartagena"/>
    <x v="0"/>
    <n v="102"/>
    <n v="102"/>
    <x v="0"/>
    <n v="306000"/>
    <n v="204"/>
    <n v="3000"/>
  </r>
  <r>
    <n v="17248"/>
    <x v="2"/>
    <x v="5"/>
    <n v="9"/>
    <n v="1"/>
    <s v="Cartagena"/>
    <x v="1"/>
    <n v="220"/>
    <n v="220"/>
    <x v="2"/>
    <n v="1650000"/>
    <n v="550"/>
    <n v="7500"/>
  </r>
  <r>
    <n v="17249"/>
    <x v="2"/>
    <x v="2"/>
    <n v="4"/>
    <n v="13"/>
    <s v="Santa Marta"/>
    <x v="5"/>
    <n v="82"/>
    <n v="82"/>
    <x v="3"/>
    <n v="451000"/>
    <n v="287"/>
    <n v="5500"/>
  </r>
  <r>
    <n v="17250"/>
    <x v="2"/>
    <x v="8"/>
    <n v="5"/>
    <n v="14"/>
    <s v="Sincelejo"/>
    <x v="1"/>
    <n v="296"/>
    <n v="296"/>
    <x v="2"/>
    <n v="2220000"/>
    <n v="740"/>
    <n v="7500"/>
  </r>
  <r>
    <n v="17251"/>
    <x v="2"/>
    <x v="4"/>
    <n v="12"/>
    <n v="10"/>
    <s v="Manizales"/>
    <x v="2"/>
    <n v="112"/>
    <n v="112"/>
    <x v="0"/>
    <n v="336000"/>
    <n v="224"/>
    <n v="3000"/>
  </r>
  <r>
    <n v="17252"/>
    <x v="2"/>
    <x v="6"/>
    <n v="1"/>
    <n v="19"/>
    <s v="Popayán"/>
    <x v="3"/>
    <n v="253"/>
    <n v="253"/>
    <x v="0"/>
    <n v="607200"/>
    <n v="354.2"/>
    <n v="2400"/>
  </r>
  <r>
    <n v="17253"/>
    <x v="2"/>
    <x v="1"/>
    <n v="10"/>
    <n v="5"/>
    <s v="Cartagena"/>
    <x v="0"/>
    <n v="112"/>
    <n v="112"/>
    <x v="0"/>
    <n v="336000"/>
    <n v="224"/>
    <n v="3000"/>
  </r>
  <r>
    <n v="17254"/>
    <x v="2"/>
    <x v="4"/>
    <n v="12"/>
    <n v="7"/>
    <s v="Montería"/>
    <x v="5"/>
    <n v="102"/>
    <n v="102"/>
    <x v="0"/>
    <n v="306000"/>
    <n v="204"/>
    <n v="3000"/>
  </r>
  <r>
    <n v="17255"/>
    <x v="2"/>
    <x v="10"/>
    <n v="6"/>
    <n v="15"/>
    <s v="Armenia"/>
    <x v="3"/>
    <n v="79"/>
    <n v="79"/>
    <x v="3"/>
    <n v="434500"/>
    <n v="276.5"/>
    <n v="5500"/>
  </r>
  <r>
    <n v="17256"/>
    <x v="2"/>
    <x v="7"/>
    <n v="2"/>
    <n v="1"/>
    <s v="Villavicencio"/>
    <x v="5"/>
    <n v="138"/>
    <n v="138"/>
    <x v="1"/>
    <n v="966000"/>
    <n v="552"/>
    <n v="7000"/>
  </r>
  <r>
    <n v="17257"/>
    <x v="2"/>
    <x v="8"/>
    <n v="5"/>
    <n v="13"/>
    <s v="Montería"/>
    <x v="2"/>
    <n v="67"/>
    <n v="67"/>
    <x v="3"/>
    <n v="368500"/>
    <n v="234.5"/>
    <n v="5500"/>
  </r>
  <r>
    <n v="17258"/>
    <x v="2"/>
    <x v="6"/>
    <n v="1"/>
    <n v="20"/>
    <s v="Manizales"/>
    <x v="3"/>
    <n v="56"/>
    <n v="56"/>
    <x v="2"/>
    <n v="492800"/>
    <n v="212.8"/>
    <n v="8800"/>
  </r>
  <r>
    <n v="17259"/>
    <x v="2"/>
    <x v="9"/>
    <n v="3"/>
    <n v="23"/>
    <s v="Pasto"/>
    <x v="0"/>
    <n v="62"/>
    <n v="62"/>
    <x v="0"/>
    <n v="186000"/>
    <n v="124"/>
    <n v="3000"/>
  </r>
  <r>
    <n v="17260"/>
    <x v="2"/>
    <x v="4"/>
    <n v="12"/>
    <n v="22"/>
    <s v="Cartagena"/>
    <x v="3"/>
    <n v="117"/>
    <n v="117"/>
    <x v="3"/>
    <n v="643500"/>
    <n v="409.5"/>
    <n v="5500"/>
  </r>
  <r>
    <n v="17261"/>
    <x v="2"/>
    <x v="0"/>
    <n v="11"/>
    <n v="28"/>
    <s v="Armenia"/>
    <x v="5"/>
    <n v="209"/>
    <n v="209"/>
    <x v="2"/>
    <n v="1567500"/>
    <n v="522.5"/>
    <n v="7500"/>
  </r>
  <r>
    <n v="17262"/>
    <x v="2"/>
    <x v="8"/>
    <n v="5"/>
    <n v="12"/>
    <s v="Cartagena"/>
    <x v="2"/>
    <n v="227"/>
    <n v="227"/>
    <x v="2"/>
    <n v="1702500"/>
    <n v="567.5"/>
    <n v="7500"/>
  </r>
  <r>
    <n v="17263"/>
    <x v="2"/>
    <x v="4"/>
    <n v="12"/>
    <n v="8"/>
    <s v="Sincelejo"/>
    <x v="5"/>
    <n v="78"/>
    <n v="78"/>
    <x v="3"/>
    <n v="429000"/>
    <n v="273"/>
    <n v="5500"/>
  </r>
  <r>
    <n v="17264"/>
    <x v="2"/>
    <x v="11"/>
    <n v="7"/>
    <n v="30"/>
    <s v="Medellín"/>
    <x v="4"/>
    <n v="221"/>
    <n v="221"/>
    <x v="3"/>
    <n v="950300"/>
    <n v="508.3"/>
    <n v="4300"/>
  </r>
  <r>
    <n v="17265"/>
    <x v="2"/>
    <x v="2"/>
    <n v="4"/>
    <n v="2"/>
    <s v="Manizales"/>
    <x v="5"/>
    <n v="140"/>
    <n v="140"/>
    <x v="1"/>
    <n v="980000"/>
    <n v="560"/>
    <n v="7000"/>
  </r>
  <r>
    <n v="17266"/>
    <x v="2"/>
    <x v="6"/>
    <n v="1"/>
    <n v="5"/>
    <s v="Cúcuta"/>
    <x v="1"/>
    <n v="99"/>
    <n v="99"/>
    <x v="2"/>
    <n v="871200"/>
    <n v="376.2"/>
    <n v="8800"/>
  </r>
  <r>
    <n v="17267"/>
    <x v="2"/>
    <x v="2"/>
    <n v="4"/>
    <n v="1"/>
    <s v="Sincelejo"/>
    <x v="3"/>
    <n v="89"/>
    <n v="89"/>
    <x v="1"/>
    <n v="623000"/>
    <n v="356"/>
    <n v="7000"/>
  </r>
  <r>
    <n v="17268"/>
    <x v="2"/>
    <x v="2"/>
    <n v="4"/>
    <n v="24"/>
    <s v="Palmira"/>
    <x v="3"/>
    <n v="118"/>
    <n v="118"/>
    <x v="1"/>
    <n v="826000"/>
    <n v="472"/>
    <n v="7000"/>
  </r>
  <r>
    <n v="17269"/>
    <x v="2"/>
    <x v="2"/>
    <n v="4"/>
    <n v="6"/>
    <s v="Barranquilla"/>
    <x v="1"/>
    <n v="114"/>
    <n v="114"/>
    <x v="1"/>
    <n v="798000"/>
    <n v="456"/>
    <n v="7000"/>
  </r>
  <r>
    <n v="17270"/>
    <x v="2"/>
    <x v="6"/>
    <n v="1"/>
    <n v="11"/>
    <s v="Manizales"/>
    <x v="0"/>
    <n v="204"/>
    <n v="204"/>
    <x v="3"/>
    <n v="877200"/>
    <n v="469.2"/>
    <n v="4300"/>
  </r>
  <r>
    <n v="17271"/>
    <x v="2"/>
    <x v="2"/>
    <n v="4"/>
    <n v="13"/>
    <s v="Ibagué"/>
    <x v="4"/>
    <n v="82"/>
    <n v="82"/>
    <x v="1"/>
    <n v="574000"/>
    <n v="328"/>
    <n v="7000"/>
  </r>
  <r>
    <n v="17272"/>
    <x v="2"/>
    <x v="11"/>
    <n v="7"/>
    <n v="21"/>
    <s v="Pereira"/>
    <x v="4"/>
    <n v="84"/>
    <n v="84"/>
    <x v="1"/>
    <n v="588000"/>
    <n v="336"/>
    <n v="7000"/>
  </r>
  <r>
    <n v="17273"/>
    <x v="2"/>
    <x v="11"/>
    <n v="7"/>
    <n v="12"/>
    <s v="Cartagena"/>
    <x v="5"/>
    <n v="116"/>
    <n v="116"/>
    <x v="1"/>
    <n v="812000"/>
    <n v="464"/>
    <n v="7000"/>
  </r>
  <r>
    <n v="17274"/>
    <x v="2"/>
    <x v="10"/>
    <n v="6"/>
    <n v="8"/>
    <s v="Cartagena"/>
    <x v="0"/>
    <n v="82"/>
    <n v="82"/>
    <x v="0"/>
    <n v="246000"/>
    <n v="164"/>
    <n v="3000"/>
  </r>
  <r>
    <n v="17275"/>
    <x v="2"/>
    <x v="11"/>
    <n v="7"/>
    <n v="1"/>
    <s v="Manizales"/>
    <x v="3"/>
    <n v="117"/>
    <n v="117"/>
    <x v="2"/>
    <n v="1029600"/>
    <n v="444.6"/>
    <n v="8800"/>
  </r>
  <r>
    <n v="17276"/>
    <x v="2"/>
    <x v="10"/>
    <n v="6"/>
    <n v="30"/>
    <s v="Manizales"/>
    <x v="5"/>
    <n v="173"/>
    <n v="173"/>
    <x v="1"/>
    <n v="1211000"/>
    <n v="692"/>
    <n v="7000"/>
  </r>
  <r>
    <n v="17277"/>
    <x v="2"/>
    <x v="0"/>
    <n v="11"/>
    <n v="18"/>
    <s v="Neiva"/>
    <x v="1"/>
    <n v="117"/>
    <n v="117"/>
    <x v="1"/>
    <n v="819000"/>
    <n v="468"/>
    <n v="7000"/>
  </r>
  <r>
    <n v="17278"/>
    <x v="2"/>
    <x v="5"/>
    <n v="9"/>
    <n v="9"/>
    <s v="Neiva"/>
    <x v="0"/>
    <n v="101"/>
    <n v="101"/>
    <x v="3"/>
    <n v="555500"/>
    <n v="353.5"/>
    <n v="5500"/>
  </r>
  <r>
    <n v="17279"/>
    <x v="2"/>
    <x v="9"/>
    <n v="3"/>
    <n v="20"/>
    <s v="Manizales"/>
    <x v="1"/>
    <n v="167"/>
    <n v="167"/>
    <x v="1"/>
    <n v="1169000"/>
    <n v="668"/>
    <n v="7000"/>
  </r>
  <r>
    <n v="17280"/>
    <x v="2"/>
    <x v="4"/>
    <n v="12"/>
    <n v="19"/>
    <s v="Barranquilla"/>
    <x v="1"/>
    <n v="66"/>
    <n v="66"/>
    <x v="3"/>
    <n v="363000"/>
    <n v="231"/>
    <n v="5500"/>
  </r>
  <r>
    <n v="17281"/>
    <x v="2"/>
    <x v="5"/>
    <n v="9"/>
    <n v="15"/>
    <s v="Cúcuta"/>
    <x v="0"/>
    <n v="61"/>
    <n v="61"/>
    <x v="3"/>
    <n v="335500"/>
    <n v="213.5"/>
    <n v="5500"/>
  </r>
  <r>
    <n v="17282"/>
    <x v="2"/>
    <x v="6"/>
    <n v="1"/>
    <n v="29"/>
    <s v="Ibagué"/>
    <x v="1"/>
    <n v="267"/>
    <n v="267"/>
    <x v="0"/>
    <n v="640800"/>
    <n v="373.8"/>
    <n v="2400"/>
  </r>
  <r>
    <n v="17283"/>
    <x v="2"/>
    <x v="6"/>
    <n v="1"/>
    <n v="27"/>
    <s v="Bogotá"/>
    <x v="5"/>
    <n v="82"/>
    <n v="82"/>
    <x v="2"/>
    <n v="721600"/>
    <n v="311.60000000000002"/>
    <n v="8800"/>
  </r>
  <r>
    <n v="17284"/>
    <x v="2"/>
    <x v="7"/>
    <n v="2"/>
    <n v="19"/>
    <s v="Pasto"/>
    <x v="0"/>
    <n v="246"/>
    <n v="246"/>
    <x v="0"/>
    <n v="590400"/>
    <n v="344.4"/>
    <n v="2400"/>
  </r>
  <r>
    <n v="17285"/>
    <x v="2"/>
    <x v="3"/>
    <n v="8"/>
    <n v="4"/>
    <s v="Valledupar"/>
    <x v="2"/>
    <n v="104"/>
    <n v="104"/>
    <x v="1"/>
    <n v="728000"/>
    <n v="416"/>
    <n v="7000"/>
  </r>
  <r>
    <n v="17286"/>
    <x v="2"/>
    <x v="8"/>
    <n v="5"/>
    <n v="5"/>
    <s v="Santa Marta"/>
    <x v="3"/>
    <n v="156"/>
    <n v="156"/>
    <x v="1"/>
    <n v="1092000"/>
    <n v="624"/>
    <n v="7000"/>
  </r>
  <r>
    <n v="17287"/>
    <x v="2"/>
    <x v="10"/>
    <n v="6"/>
    <n v="18"/>
    <s v="Valledupar"/>
    <x v="1"/>
    <n v="127"/>
    <n v="127"/>
    <x v="1"/>
    <n v="889000"/>
    <n v="508"/>
    <n v="7000"/>
  </r>
  <r>
    <n v="17288"/>
    <x v="2"/>
    <x v="2"/>
    <n v="4"/>
    <n v="15"/>
    <s v="Villavicencio"/>
    <x v="5"/>
    <n v="114"/>
    <n v="114"/>
    <x v="0"/>
    <n v="342000"/>
    <n v="228"/>
    <n v="3000"/>
  </r>
  <r>
    <n v="17289"/>
    <x v="2"/>
    <x v="6"/>
    <n v="1"/>
    <n v="17"/>
    <s v="Bucaramanga"/>
    <x v="3"/>
    <n v="292"/>
    <n v="292"/>
    <x v="3"/>
    <n v="1255600"/>
    <n v="671.6"/>
    <n v="4300"/>
  </r>
  <r>
    <n v="17290"/>
    <x v="2"/>
    <x v="5"/>
    <n v="9"/>
    <n v="26"/>
    <s v="Bucaramanga"/>
    <x v="0"/>
    <n v="286"/>
    <n v="286"/>
    <x v="2"/>
    <n v="2145000"/>
    <n v="715"/>
    <n v="7500"/>
  </r>
  <r>
    <n v="17291"/>
    <x v="2"/>
    <x v="6"/>
    <n v="1"/>
    <n v="26"/>
    <s v="Montería"/>
    <x v="4"/>
    <n v="207"/>
    <n v="207"/>
    <x v="0"/>
    <n v="496800"/>
    <n v="289.8"/>
    <n v="2400"/>
  </r>
  <r>
    <n v="17292"/>
    <x v="2"/>
    <x v="2"/>
    <n v="4"/>
    <n v="18"/>
    <s v="Cali"/>
    <x v="2"/>
    <n v="265"/>
    <n v="265"/>
    <x v="2"/>
    <n v="1987500"/>
    <n v="662.5"/>
    <n v="7500"/>
  </r>
  <r>
    <n v="17293"/>
    <x v="2"/>
    <x v="11"/>
    <n v="7"/>
    <n v="15"/>
    <s v="Cúcuta"/>
    <x v="0"/>
    <n v="202"/>
    <n v="202"/>
    <x v="3"/>
    <n v="868600"/>
    <n v="464.6"/>
    <n v="4300"/>
  </r>
  <r>
    <n v="17294"/>
    <x v="2"/>
    <x v="3"/>
    <n v="8"/>
    <n v="9"/>
    <s v="Valledupar"/>
    <x v="3"/>
    <n v="209"/>
    <n v="209"/>
    <x v="3"/>
    <n v="898700"/>
    <n v="480.7"/>
    <n v="4300"/>
  </r>
  <r>
    <n v="17295"/>
    <x v="2"/>
    <x v="7"/>
    <n v="2"/>
    <n v="16"/>
    <s v="Pasto"/>
    <x v="5"/>
    <n v="275"/>
    <n v="275"/>
    <x v="0"/>
    <n v="660000"/>
    <n v="385"/>
    <n v="2400"/>
  </r>
  <r>
    <n v="17296"/>
    <x v="2"/>
    <x v="7"/>
    <n v="2"/>
    <n v="19"/>
    <s v="Cartagena"/>
    <x v="3"/>
    <n v="87"/>
    <n v="87"/>
    <x v="2"/>
    <n v="765600"/>
    <n v="330.6"/>
    <n v="8800"/>
  </r>
  <r>
    <n v="17297"/>
    <x v="2"/>
    <x v="9"/>
    <n v="3"/>
    <n v="22"/>
    <s v="Bucaramanga"/>
    <x v="3"/>
    <n v="88"/>
    <n v="88"/>
    <x v="3"/>
    <n v="484000"/>
    <n v="308"/>
    <n v="5500"/>
  </r>
  <r>
    <n v="17298"/>
    <x v="2"/>
    <x v="2"/>
    <n v="4"/>
    <n v="6"/>
    <s v="Neiva"/>
    <x v="2"/>
    <n v="60"/>
    <n v="60"/>
    <x v="3"/>
    <n v="330000"/>
    <n v="210"/>
    <n v="5500"/>
  </r>
  <r>
    <n v="17299"/>
    <x v="2"/>
    <x v="10"/>
    <n v="6"/>
    <n v="23"/>
    <s v="Cúcuta"/>
    <x v="3"/>
    <n v="105"/>
    <n v="105"/>
    <x v="1"/>
    <n v="735000"/>
    <n v="420"/>
    <n v="7000"/>
  </r>
  <r>
    <n v="17300"/>
    <x v="2"/>
    <x v="2"/>
    <n v="4"/>
    <n v="30"/>
    <s v="Cartagena"/>
    <x v="2"/>
    <n v="104"/>
    <n v="104"/>
    <x v="0"/>
    <n v="312000"/>
    <n v="208"/>
    <n v="3000"/>
  </r>
  <r>
    <n v="17301"/>
    <x v="2"/>
    <x v="3"/>
    <n v="8"/>
    <n v="30"/>
    <s v="Sincelejo"/>
    <x v="3"/>
    <n v="110"/>
    <n v="110"/>
    <x v="2"/>
    <n v="968000"/>
    <n v="418"/>
    <n v="8800"/>
  </r>
  <r>
    <n v="17302"/>
    <x v="2"/>
    <x v="11"/>
    <n v="7"/>
    <n v="25"/>
    <s v="Medellín"/>
    <x v="2"/>
    <n v="92"/>
    <n v="92"/>
    <x v="2"/>
    <n v="809600"/>
    <n v="349.6"/>
    <n v="8800"/>
  </r>
  <r>
    <n v="17303"/>
    <x v="2"/>
    <x v="4"/>
    <n v="12"/>
    <n v="1"/>
    <s v="Villavicencio"/>
    <x v="5"/>
    <n v="111"/>
    <n v="111"/>
    <x v="0"/>
    <n v="333000"/>
    <n v="222"/>
    <n v="3000"/>
  </r>
  <r>
    <n v="17304"/>
    <x v="2"/>
    <x v="2"/>
    <n v="4"/>
    <n v="21"/>
    <s v="Bucaramanga"/>
    <x v="5"/>
    <n v="58"/>
    <n v="58"/>
    <x v="3"/>
    <n v="319000"/>
    <n v="203"/>
    <n v="5500"/>
  </r>
  <r>
    <n v="17305"/>
    <x v="2"/>
    <x v="9"/>
    <n v="3"/>
    <n v="21"/>
    <s v="Montería"/>
    <x v="3"/>
    <n v="205"/>
    <n v="205"/>
    <x v="2"/>
    <n v="1537500"/>
    <n v="512.5"/>
    <n v="7500"/>
  </r>
  <r>
    <n v="17306"/>
    <x v="2"/>
    <x v="1"/>
    <n v="10"/>
    <n v="25"/>
    <s v="Manizales"/>
    <x v="4"/>
    <n v="77"/>
    <n v="77"/>
    <x v="0"/>
    <n v="231000"/>
    <n v="154"/>
    <n v="3000"/>
  </r>
  <r>
    <n v="17307"/>
    <x v="2"/>
    <x v="6"/>
    <n v="1"/>
    <n v="5"/>
    <s v="Bogotá"/>
    <x v="2"/>
    <n v="261"/>
    <n v="261"/>
    <x v="0"/>
    <n v="626400"/>
    <n v="365.4"/>
    <n v="2400"/>
  </r>
  <r>
    <n v="17308"/>
    <x v="2"/>
    <x v="9"/>
    <n v="3"/>
    <n v="3"/>
    <s v="Medellín"/>
    <x v="4"/>
    <n v="223"/>
    <n v="223"/>
    <x v="2"/>
    <n v="1672500"/>
    <n v="557.5"/>
    <n v="7500"/>
  </r>
  <r>
    <n v="17309"/>
    <x v="2"/>
    <x v="3"/>
    <n v="8"/>
    <n v="27"/>
    <s v="Santa Marta"/>
    <x v="5"/>
    <n v="81"/>
    <n v="81"/>
    <x v="1"/>
    <n v="567000"/>
    <n v="324"/>
    <n v="7000"/>
  </r>
  <r>
    <n v="17310"/>
    <x v="2"/>
    <x v="9"/>
    <n v="3"/>
    <n v="19"/>
    <s v="Manizales"/>
    <x v="1"/>
    <n v="82"/>
    <n v="82"/>
    <x v="3"/>
    <n v="451000"/>
    <n v="287"/>
    <n v="5500"/>
  </r>
  <r>
    <n v="17311"/>
    <x v="2"/>
    <x v="11"/>
    <n v="7"/>
    <n v="3"/>
    <s v="Ibagué"/>
    <x v="0"/>
    <n v="230"/>
    <n v="230"/>
    <x v="0"/>
    <n v="552000"/>
    <n v="322"/>
    <n v="2400"/>
  </r>
  <r>
    <n v="17312"/>
    <x v="2"/>
    <x v="10"/>
    <n v="6"/>
    <n v="24"/>
    <s v="Pasto"/>
    <x v="3"/>
    <n v="114"/>
    <n v="114"/>
    <x v="1"/>
    <n v="798000"/>
    <n v="456"/>
    <n v="7000"/>
  </r>
  <r>
    <n v="17313"/>
    <x v="2"/>
    <x v="5"/>
    <n v="9"/>
    <n v="13"/>
    <s v="Manizales"/>
    <x v="2"/>
    <n v="270"/>
    <n v="270"/>
    <x v="2"/>
    <n v="2025000"/>
    <n v="675"/>
    <n v="7500"/>
  </r>
  <r>
    <n v="17314"/>
    <x v="2"/>
    <x v="5"/>
    <n v="9"/>
    <n v="18"/>
    <s v="Manizales"/>
    <x v="5"/>
    <n v="55"/>
    <n v="55"/>
    <x v="3"/>
    <n v="302500"/>
    <n v="192.5"/>
    <n v="5500"/>
  </r>
  <r>
    <n v="17315"/>
    <x v="2"/>
    <x v="8"/>
    <n v="5"/>
    <n v="10"/>
    <s v="Cartagena"/>
    <x v="4"/>
    <n v="220"/>
    <n v="220"/>
    <x v="2"/>
    <n v="1650000"/>
    <n v="550"/>
    <n v="7500"/>
  </r>
  <r>
    <n v="17316"/>
    <x v="2"/>
    <x v="2"/>
    <n v="4"/>
    <n v="18"/>
    <s v="Manizales"/>
    <x v="3"/>
    <n v="111"/>
    <n v="111"/>
    <x v="1"/>
    <n v="777000"/>
    <n v="444"/>
    <n v="7000"/>
  </r>
  <r>
    <n v="17317"/>
    <x v="2"/>
    <x v="1"/>
    <n v="10"/>
    <n v="4"/>
    <s v="Palmira"/>
    <x v="5"/>
    <n v="230"/>
    <n v="230"/>
    <x v="2"/>
    <n v="1725000"/>
    <n v="575"/>
    <n v="7500"/>
  </r>
  <r>
    <n v="17318"/>
    <x v="2"/>
    <x v="5"/>
    <n v="9"/>
    <n v="22"/>
    <s v="Ibagué"/>
    <x v="4"/>
    <n v="271"/>
    <n v="271"/>
    <x v="2"/>
    <n v="2032500"/>
    <n v="677.5"/>
    <n v="7500"/>
  </r>
  <r>
    <n v="17319"/>
    <x v="2"/>
    <x v="11"/>
    <n v="7"/>
    <n v="5"/>
    <s v="Barranquilla"/>
    <x v="4"/>
    <n v="278"/>
    <n v="278"/>
    <x v="0"/>
    <n v="667200"/>
    <n v="389.2"/>
    <n v="2400"/>
  </r>
  <r>
    <n v="17320"/>
    <x v="2"/>
    <x v="10"/>
    <n v="6"/>
    <n v="19"/>
    <s v="Pasto"/>
    <x v="0"/>
    <n v="80"/>
    <n v="80"/>
    <x v="3"/>
    <n v="440000"/>
    <n v="280"/>
    <n v="5500"/>
  </r>
  <r>
    <n v="17321"/>
    <x v="2"/>
    <x v="2"/>
    <n v="4"/>
    <n v="11"/>
    <s v="Armenia"/>
    <x v="5"/>
    <n v="54"/>
    <n v="54"/>
    <x v="0"/>
    <n v="162000"/>
    <n v="108"/>
    <n v="3000"/>
  </r>
  <r>
    <n v="17322"/>
    <x v="2"/>
    <x v="4"/>
    <n v="12"/>
    <n v="12"/>
    <s v="Cali"/>
    <x v="2"/>
    <n v="61"/>
    <n v="61"/>
    <x v="0"/>
    <n v="183000"/>
    <n v="122"/>
    <n v="3000"/>
  </r>
  <r>
    <n v="17323"/>
    <x v="2"/>
    <x v="11"/>
    <n v="7"/>
    <n v="22"/>
    <s v="Pereira"/>
    <x v="5"/>
    <n v="56"/>
    <n v="56"/>
    <x v="1"/>
    <n v="392000"/>
    <n v="224"/>
    <n v="7000"/>
  </r>
  <r>
    <n v="17324"/>
    <x v="2"/>
    <x v="0"/>
    <n v="11"/>
    <n v="22"/>
    <s v="Pasto"/>
    <x v="1"/>
    <n v="104"/>
    <n v="104"/>
    <x v="0"/>
    <n v="312000"/>
    <n v="208"/>
    <n v="3000"/>
  </r>
  <r>
    <n v="17325"/>
    <x v="2"/>
    <x v="6"/>
    <n v="1"/>
    <n v="28"/>
    <s v="Ibagué"/>
    <x v="1"/>
    <n v="100"/>
    <n v="100"/>
    <x v="2"/>
    <n v="880000"/>
    <n v="380"/>
    <n v="8800"/>
  </r>
  <r>
    <n v="17326"/>
    <x v="2"/>
    <x v="0"/>
    <n v="11"/>
    <n v="9"/>
    <s v="Pereira"/>
    <x v="2"/>
    <n v="77"/>
    <n v="77"/>
    <x v="0"/>
    <n v="231000"/>
    <n v="154"/>
    <n v="3000"/>
  </r>
  <r>
    <n v="17327"/>
    <x v="2"/>
    <x v="6"/>
    <n v="1"/>
    <n v="13"/>
    <s v="Palmira"/>
    <x v="2"/>
    <n v="221"/>
    <n v="221"/>
    <x v="0"/>
    <n v="530400"/>
    <n v="309.39999999999998"/>
    <n v="2400"/>
  </r>
  <r>
    <n v="17328"/>
    <x v="2"/>
    <x v="5"/>
    <n v="9"/>
    <n v="17"/>
    <s v="Villavicencio"/>
    <x v="0"/>
    <n v="74"/>
    <n v="74"/>
    <x v="0"/>
    <n v="222000"/>
    <n v="148"/>
    <n v="3000"/>
  </r>
  <r>
    <n v="17329"/>
    <x v="2"/>
    <x v="7"/>
    <n v="2"/>
    <n v="13"/>
    <s v="Cúcuta"/>
    <x v="5"/>
    <n v="95"/>
    <n v="95"/>
    <x v="2"/>
    <n v="836000"/>
    <n v="361"/>
    <n v="8800"/>
  </r>
  <r>
    <n v="17330"/>
    <x v="2"/>
    <x v="10"/>
    <n v="6"/>
    <n v="25"/>
    <s v="Cali"/>
    <x v="0"/>
    <n v="288"/>
    <n v="288"/>
    <x v="2"/>
    <n v="2160000"/>
    <n v="720"/>
    <n v="7500"/>
  </r>
  <r>
    <n v="17331"/>
    <x v="2"/>
    <x v="11"/>
    <n v="7"/>
    <n v="28"/>
    <s v="Bucaramanga"/>
    <x v="3"/>
    <n v="245"/>
    <n v="245"/>
    <x v="3"/>
    <n v="1053500"/>
    <n v="563.5"/>
    <n v="4300"/>
  </r>
  <r>
    <n v="17332"/>
    <x v="2"/>
    <x v="0"/>
    <n v="11"/>
    <n v="15"/>
    <s v="Popayán"/>
    <x v="1"/>
    <n v="175"/>
    <n v="175"/>
    <x v="1"/>
    <n v="1225000"/>
    <n v="700"/>
    <n v="7000"/>
  </r>
  <r>
    <n v="17333"/>
    <x v="2"/>
    <x v="5"/>
    <n v="9"/>
    <n v="27"/>
    <s v="Neiva"/>
    <x v="2"/>
    <n v="257"/>
    <n v="257"/>
    <x v="2"/>
    <n v="1927500"/>
    <n v="642.5"/>
    <n v="7500"/>
  </r>
  <r>
    <n v="17334"/>
    <x v="2"/>
    <x v="7"/>
    <n v="2"/>
    <n v="23"/>
    <s v="Palmira"/>
    <x v="4"/>
    <n v="263"/>
    <n v="263"/>
    <x v="0"/>
    <n v="631200"/>
    <n v="368.2"/>
    <n v="2400"/>
  </r>
  <r>
    <n v="17335"/>
    <x v="2"/>
    <x v="5"/>
    <n v="9"/>
    <n v="15"/>
    <s v="Villavicencio"/>
    <x v="3"/>
    <n v="58"/>
    <n v="58"/>
    <x v="1"/>
    <n v="406000"/>
    <n v="232"/>
    <n v="7000"/>
  </r>
  <r>
    <n v="17336"/>
    <x v="2"/>
    <x v="8"/>
    <n v="5"/>
    <n v="5"/>
    <s v="Cartagena"/>
    <x v="3"/>
    <n v="105"/>
    <n v="105"/>
    <x v="3"/>
    <n v="577500"/>
    <n v="367.5"/>
    <n v="5500"/>
  </r>
  <r>
    <n v="17337"/>
    <x v="2"/>
    <x v="10"/>
    <n v="6"/>
    <n v="13"/>
    <s v="Cúcuta"/>
    <x v="1"/>
    <n v="99"/>
    <n v="99"/>
    <x v="1"/>
    <n v="693000"/>
    <n v="396"/>
    <n v="7000"/>
  </r>
  <r>
    <n v="17338"/>
    <x v="2"/>
    <x v="11"/>
    <n v="7"/>
    <n v="12"/>
    <s v="Cúcuta"/>
    <x v="4"/>
    <n v="200"/>
    <n v="200"/>
    <x v="0"/>
    <n v="480000"/>
    <n v="280"/>
    <n v="2400"/>
  </r>
  <r>
    <n v="17339"/>
    <x v="2"/>
    <x v="9"/>
    <n v="3"/>
    <n v="21"/>
    <s v="Montería"/>
    <x v="4"/>
    <n v="59"/>
    <n v="59"/>
    <x v="1"/>
    <n v="413000"/>
    <n v="236"/>
    <n v="7000"/>
  </r>
  <r>
    <n v="17340"/>
    <x v="2"/>
    <x v="10"/>
    <n v="6"/>
    <n v="1"/>
    <s v="Valledupar"/>
    <x v="3"/>
    <n v="62"/>
    <n v="62"/>
    <x v="3"/>
    <n v="341000"/>
    <n v="217"/>
    <n v="5500"/>
  </r>
  <r>
    <n v="17341"/>
    <x v="2"/>
    <x v="7"/>
    <n v="2"/>
    <n v="17"/>
    <s v="Armenia"/>
    <x v="4"/>
    <n v="271"/>
    <n v="271"/>
    <x v="3"/>
    <n v="1165300"/>
    <n v="623.29999999999995"/>
    <n v="4300"/>
  </r>
  <r>
    <n v="17342"/>
    <x v="2"/>
    <x v="3"/>
    <n v="8"/>
    <n v="8"/>
    <s v="Armenia"/>
    <x v="0"/>
    <n v="137"/>
    <n v="137"/>
    <x v="1"/>
    <n v="959000"/>
    <n v="548"/>
    <n v="7000"/>
  </r>
  <r>
    <n v="17343"/>
    <x v="2"/>
    <x v="2"/>
    <n v="4"/>
    <n v="1"/>
    <s v="Pasto"/>
    <x v="0"/>
    <n v="56"/>
    <n v="56"/>
    <x v="3"/>
    <n v="308000"/>
    <n v="196"/>
    <n v="5500"/>
  </r>
  <r>
    <n v="17344"/>
    <x v="2"/>
    <x v="0"/>
    <n v="11"/>
    <n v="10"/>
    <s v="Medellín"/>
    <x v="5"/>
    <n v="66"/>
    <n v="66"/>
    <x v="3"/>
    <n v="363000"/>
    <n v="231"/>
    <n v="5500"/>
  </r>
  <r>
    <n v="17345"/>
    <x v="2"/>
    <x v="3"/>
    <n v="8"/>
    <n v="20"/>
    <s v="Manizales"/>
    <x v="5"/>
    <n v="205"/>
    <n v="205"/>
    <x v="0"/>
    <n v="492000"/>
    <n v="287"/>
    <n v="2400"/>
  </r>
  <r>
    <n v="17346"/>
    <x v="2"/>
    <x v="5"/>
    <n v="9"/>
    <n v="4"/>
    <s v="Ibagué"/>
    <x v="4"/>
    <n v="55"/>
    <n v="55"/>
    <x v="0"/>
    <n v="165000"/>
    <n v="110"/>
    <n v="3000"/>
  </r>
  <r>
    <n v="17347"/>
    <x v="2"/>
    <x v="9"/>
    <n v="3"/>
    <n v="12"/>
    <s v="Santa Marta"/>
    <x v="0"/>
    <n v="102"/>
    <n v="102"/>
    <x v="0"/>
    <n v="306000"/>
    <n v="204"/>
    <n v="3000"/>
  </r>
  <r>
    <n v="17348"/>
    <x v="2"/>
    <x v="4"/>
    <n v="12"/>
    <n v="17"/>
    <s v="Palmira"/>
    <x v="2"/>
    <n v="139"/>
    <n v="139"/>
    <x v="1"/>
    <n v="973000"/>
    <n v="556"/>
    <n v="7000"/>
  </r>
  <r>
    <n v="17349"/>
    <x v="2"/>
    <x v="2"/>
    <n v="4"/>
    <n v="18"/>
    <s v="Sincelejo"/>
    <x v="3"/>
    <n v="87"/>
    <n v="87"/>
    <x v="3"/>
    <n v="478500"/>
    <n v="304.5"/>
    <n v="5500"/>
  </r>
  <r>
    <n v="17350"/>
    <x v="2"/>
    <x v="7"/>
    <n v="2"/>
    <n v="4"/>
    <s v="Ibagué"/>
    <x v="5"/>
    <n v="213"/>
    <n v="213"/>
    <x v="3"/>
    <n v="915900"/>
    <n v="489.9"/>
    <n v="4300"/>
  </r>
  <r>
    <n v="17351"/>
    <x v="2"/>
    <x v="9"/>
    <n v="3"/>
    <n v="9"/>
    <s v="Medellín"/>
    <x v="0"/>
    <n v="109"/>
    <n v="109"/>
    <x v="1"/>
    <n v="763000"/>
    <n v="436"/>
    <n v="7000"/>
  </r>
  <r>
    <n v="17352"/>
    <x v="2"/>
    <x v="0"/>
    <n v="11"/>
    <n v="6"/>
    <s v="Palmira"/>
    <x v="0"/>
    <n v="115"/>
    <n v="115"/>
    <x v="3"/>
    <n v="632500"/>
    <n v="402.5"/>
    <n v="5500"/>
  </r>
  <r>
    <n v="17353"/>
    <x v="2"/>
    <x v="6"/>
    <n v="1"/>
    <n v="17"/>
    <s v="Villavicencio"/>
    <x v="0"/>
    <n v="118"/>
    <n v="118"/>
    <x v="2"/>
    <n v="1038400"/>
    <n v="448.4"/>
    <n v="8800"/>
  </r>
  <r>
    <n v="17354"/>
    <x v="2"/>
    <x v="8"/>
    <n v="5"/>
    <n v="16"/>
    <s v="Palmira"/>
    <x v="2"/>
    <n v="79"/>
    <n v="79"/>
    <x v="0"/>
    <n v="237000"/>
    <n v="158"/>
    <n v="3000"/>
  </r>
  <r>
    <n v="17355"/>
    <x v="2"/>
    <x v="1"/>
    <n v="10"/>
    <n v="10"/>
    <s v="Neiva"/>
    <x v="4"/>
    <n v="135"/>
    <n v="135"/>
    <x v="1"/>
    <n v="945000"/>
    <n v="540"/>
    <n v="7000"/>
  </r>
  <r>
    <n v="17356"/>
    <x v="2"/>
    <x v="2"/>
    <n v="4"/>
    <n v="8"/>
    <s v="Bogotá"/>
    <x v="1"/>
    <n v="123"/>
    <n v="123"/>
    <x v="1"/>
    <n v="861000"/>
    <n v="492"/>
    <n v="7000"/>
  </r>
  <r>
    <n v="17357"/>
    <x v="2"/>
    <x v="11"/>
    <n v="7"/>
    <n v="6"/>
    <s v="Popayán"/>
    <x v="1"/>
    <n v="129"/>
    <n v="129"/>
    <x v="1"/>
    <n v="903000"/>
    <n v="516"/>
    <n v="7000"/>
  </r>
  <r>
    <n v="17358"/>
    <x v="2"/>
    <x v="10"/>
    <n v="6"/>
    <n v="2"/>
    <s v="Manizales"/>
    <x v="5"/>
    <n v="50"/>
    <n v="50"/>
    <x v="3"/>
    <n v="275000"/>
    <n v="175"/>
    <n v="5500"/>
  </r>
  <r>
    <n v="17359"/>
    <x v="2"/>
    <x v="11"/>
    <n v="7"/>
    <n v="14"/>
    <s v="Pereira"/>
    <x v="2"/>
    <n v="265"/>
    <n v="265"/>
    <x v="3"/>
    <n v="1139500"/>
    <n v="609.5"/>
    <n v="4300"/>
  </r>
  <r>
    <n v="17360"/>
    <x v="2"/>
    <x v="4"/>
    <n v="12"/>
    <n v="19"/>
    <s v="Pereira"/>
    <x v="3"/>
    <n v="238"/>
    <n v="238"/>
    <x v="2"/>
    <n v="1785000"/>
    <n v="595"/>
    <n v="7500"/>
  </r>
  <r>
    <n v="17361"/>
    <x v="2"/>
    <x v="0"/>
    <n v="11"/>
    <n v="2"/>
    <s v="Pasto"/>
    <x v="1"/>
    <n v="92"/>
    <n v="92"/>
    <x v="3"/>
    <n v="506000"/>
    <n v="322"/>
    <n v="5500"/>
  </r>
  <r>
    <n v="17362"/>
    <x v="2"/>
    <x v="3"/>
    <n v="8"/>
    <n v="26"/>
    <s v="Sincelejo"/>
    <x v="0"/>
    <n v="105"/>
    <n v="105"/>
    <x v="2"/>
    <n v="924000"/>
    <n v="399"/>
    <n v="8800"/>
  </r>
  <r>
    <n v="17363"/>
    <x v="2"/>
    <x v="5"/>
    <n v="9"/>
    <n v="9"/>
    <s v="Palmira"/>
    <x v="1"/>
    <n v="100"/>
    <n v="100"/>
    <x v="1"/>
    <n v="700000"/>
    <n v="400"/>
    <n v="7000"/>
  </r>
  <r>
    <n v="17364"/>
    <x v="2"/>
    <x v="5"/>
    <n v="9"/>
    <n v="25"/>
    <s v="Manizales"/>
    <x v="0"/>
    <n v="241"/>
    <n v="241"/>
    <x v="2"/>
    <n v="1807500"/>
    <n v="602.5"/>
    <n v="7500"/>
  </r>
  <r>
    <n v="17365"/>
    <x v="2"/>
    <x v="3"/>
    <n v="8"/>
    <n v="20"/>
    <s v="Barranquilla"/>
    <x v="1"/>
    <n v="272"/>
    <n v="272"/>
    <x v="3"/>
    <n v="1169600"/>
    <n v="625.6"/>
    <n v="4300"/>
  </r>
  <r>
    <n v="17366"/>
    <x v="2"/>
    <x v="4"/>
    <n v="12"/>
    <n v="9"/>
    <s v="Ibagué"/>
    <x v="0"/>
    <n v="139"/>
    <n v="139"/>
    <x v="1"/>
    <n v="973000"/>
    <n v="556"/>
    <n v="7000"/>
  </r>
  <r>
    <n v="17367"/>
    <x v="2"/>
    <x v="1"/>
    <n v="10"/>
    <n v="16"/>
    <s v="Palmira"/>
    <x v="3"/>
    <n v="93"/>
    <n v="93"/>
    <x v="0"/>
    <n v="279000"/>
    <n v="186"/>
    <n v="3000"/>
  </r>
  <r>
    <n v="17368"/>
    <x v="2"/>
    <x v="3"/>
    <n v="8"/>
    <n v="4"/>
    <s v="Ibagué"/>
    <x v="2"/>
    <n v="70"/>
    <n v="70"/>
    <x v="1"/>
    <n v="490000"/>
    <n v="280"/>
    <n v="7000"/>
  </r>
  <r>
    <n v="17369"/>
    <x v="2"/>
    <x v="11"/>
    <n v="7"/>
    <n v="10"/>
    <s v="Bogotá"/>
    <x v="1"/>
    <n v="296"/>
    <n v="296"/>
    <x v="3"/>
    <n v="1272800"/>
    <n v="680.8"/>
    <n v="4300"/>
  </r>
  <r>
    <n v="17370"/>
    <x v="2"/>
    <x v="4"/>
    <n v="12"/>
    <n v="25"/>
    <s v="Villavicencio"/>
    <x v="4"/>
    <n v="161"/>
    <n v="161"/>
    <x v="1"/>
    <n v="1127000"/>
    <n v="644"/>
    <n v="7000"/>
  </r>
  <r>
    <n v="17371"/>
    <x v="2"/>
    <x v="8"/>
    <n v="5"/>
    <n v="8"/>
    <s v="Barranquilla"/>
    <x v="4"/>
    <n v="175"/>
    <n v="175"/>
    <x v="1"/>
    <n v="1225000"/>
    <n v="700"/>
    <n v="7000"/>
  </r>
  <r>
    <n v="17372"/>
    <x v="2"/>
    <x v="11"/>
    <n v="7"/>
    <n v="12"/>
    <s v="Palmira"/>
    <x v="4"/>
    <n v="220"/>
    <n v="220"/>
    <x v="0"/>
    <n v="528000"/>
    <n v="308"/>
    <n v="2400"/>
  </r>
  <r>
    <n v="17373"/>
    <x v="2"/>
    <x v="3"/>
    <n v="8"/>
    <n v="17"/>
    <s v="Cali"/>
    <x v="1"/>
    <n v="255"/>
    <n v="255"/>
    <x v="3"/>
    <n v="1096500"/>
    <n v="586.5"/>
    <n v="4300"/>
  </r>
  <r>
    <n v="17374"/>
    <x v="2"/>
    <x v="4"/>
    <n v="12"/>
    <n v="9"/>
    <s v="Neiva"/>
    <x v="0"/>
    <n v="122"/>
    <n v="122"/>
    <x v="1"/>
    <n v="854000"/>
    <n v="488"/>
    <n v="7000"/>
  </r>
  <r>
    <n v="17375"/>
    <x v="2"/>
    <x v="8"/>
    <n v="5"/>
    <n v="21"/>
    <s v="Villavicencio"/>
    <x v="3"/>
    <n v="110"/>
    <n v="110"/>
    <x v="1"/>
    <n v="770000"/>
    <n v="440"/>
    <n v="7000"/>
  </r>
  <r>
    <n v="17376"/>
    <x v="2"/>
    <x v="10"/>
    <n v="6"/>
    <n v="8"/>
    <s v="Santa Marta"/>
    <x v="2"/>
    <n v="109"/>
    <n v="109"/>
    <x v="3"/>
    <n v="599500"/>
    <n v="381.5"/>
    <n v="5500"/>
  </r>
  <r>
    <n v="17377"/>
    <x v="2"/>
    <x v="6"/>
    <n v="1"/>
    <n v="1"/>
    <s v="Barranquilla"/>
    <x v="4"/>
    <n v="159"/>
    <n v="159"/>
    <x v="1"/>
    <n v="1113000"/>
    <n v="636"/>
    <n v="7000"/>
  </r>
  <r>
    <n v="17378"/>
    <x v="2"/>
    <x v="2"/>
    <n v="4"/>
    <n v="15"/>
    <s v="Pasto"/>
    <x v="0"/>
    <n v="110"/>
    <n v="110"/>
    <x v="1"/>
    <n v="770000"/>
    <n v="440"/>
    <n v="7000"/>
  </r>
  <r>
    <n v="17379"/>
    <x v="2"/>
    <x v="6"/>
    <n v="1"/>
    <n v="8"/>
    <s v="Cali"/>
    <x v="4"/>
    <n v="61"/>
    <n v="61"/>
    <x v="2"/>
    <n v="536800"/>
    <n v="231.8"/>
    <n v="8800"/>
  </r>
  <r>
    <n v="17380"/>
    <x v="2"/>
    <x v="1"/>
    <n v="10"/>
    <n v="20"/>
    <s v="Cúcuta"/>
    <x v="3"/>
    <n v="103"/>
    <n v="103"/>
    <x v="0"/>
    <n v="309000"/>
    <n v="206"/>
    <n v="3000"/>
  </r>
  <r>
    <n v="17381"/>
    <x v="2"/>
    <x v="1"/>
    <n v="10"/>
    <n v="4"/>
    <s v="Cúcuta"/>
    <x v="3"/>
    <n v="102"/>
    <n v="102"/>
    <x v="3"/>
    <n v="561000"/>
    <n v="357"/>
    <n v="5500"/>
  </r>
  <r>
    <n v="17382"/>
    <x v="2"/>
    <x v="7"/>
    <n v="2"/>
    <n v="30"/>
    <s v="Villavicencio"/>
    <x v="4"/>
    <n v="101"/>
    <n v="101"/>
    <x v="1"/>
    <n v="707000"/>
    <n v="404"/>
    <n v="7000"/>
  </r>
  <r>
    <n v="17383"/>
    <x v="2"/>
    <x v="7"/>
    <n v="2"/>
    <n v="15"/>
    <s v="Armenia"/>
    <x v="2"/>
    <n v="233"/>
    <n v="233"/>
    <x v="3"/>
    <n v="1001900"/>
    <n v="535.9"/>
    <n v="4300"/>
  </r>
  <r>
    <n v="17384"/>
    <x v="2"/>
    <x v="4"/>
    <n v="12"/>
    <n v="25"/>
    <s v="Ibagué"/>
    <x v="3"/>
    <n v="271"/>
    <n v="271"/>
    <x v="2"/>
    <n v="2032500"/>
    <n v="677.5"/>
    <n v="7500"/>
  </r>
  <r>
    <n v="17385"/>
    <x v="2"/>
    <x v="0"/>
    <n v="11"/>
    <n v="14"/>
    <s v="Montería"/>
    <x v="4"/>
    <n v="156"/>
    <n v="156"/>
    <x v="1"/>
    <n v="1092000"/>
    <n v="624"/>
    <n v="7000"/>
  </r>
  <r>
    <n v="17386"/>
    <x v="2"/>
    <x v="11"/>
    <n v="7"/>
    <n v="6"/>
    <s v="Palmira"/>
    <x v="4"/>
    <n v="232"/>
    <n v="232"/>
    <x v="0"/>
    <n v="556800"/>
    <n v="324.8"/>
    <n v="2400"/>
  </r>
  <r>
    <n v="17387"/>
    <x v="2"/>
    <x v="2"/>
    <n v="4"/>
    <n v="20"/>
    <s v="Bucaramanga"/>
    <x v="2"/>
    <n v="213"/>
    <n v="213"/>
    <x v="2"/>
    <n v="1597500"/>
    <n v="532.5"/>
    <n v="7500"/>
  </r>
  <r>
    <n v="17388"/>
    <x v="2"/>
    <x v="5"/>
    <n v="9"/>
    <n v="3"/>
    <s v="Bucaramanga"/>
    <x v="4"/>
    <n v="170"/>
    <n v="170"/>
    <x v="1"/>
    <n v="1190000"/>
    <n v="680"/>
    <n v="7000"/>
  </r>
  <r>
    <n v="17389"/>
    <x v="2"/>
    <x v="9"/>
    <n v="3"/>
    <n v="19"/>
    <s v="Popayán"/>
    <x v="5"/>
    <n v="95"/>
    <n v="95"/>
    <x v="1"/>
    <n v="665000"/>
    <n v="380"/>
    <n v="7000"/>
  </r>
  <r>
    <n v="17390"/>
    <x v="2"/>
    <x v="0"/>
    <n v="11"/>
    <n v="17"/>
    <s v="Bogotá"/>
    <x v="3"/>
    <n v="100"/>
    <n v="100"/>
    <x v="3"/>
    <n v="550000"/>
    <n v="350"/>
    <n v="5500"/>
  </r>
  <r>
    <n v="17391"/>
    <x v="2"/>
    <x v="2"/>
    <n v="4"/>
    <n v="14"/>
    <s v="Santa Marta"/>
    <x v="3"/>
    <n v="264"/>
    <n v="264"/>
    <x v="2"/>
    <n v="1980000"/>
    <n v="660"/>
    <n v="7500"/>
  </r>
  <r>
    <n v="17392"/>
    <x v="2"/>
    <x v="11"/>
    <n v="7"/>
    <n v="12"/>
    <s v="Ibagué"/>
    <x v="1"/>
    <n v="117"/>
    <n v="117"/>
    <x v="1"/>
    <n v="819000"/>
    <n v="468"/>
    <n v="7000"/>
  </r>
  <r>
    <n v="17393"/>
    <x v="2"/>
    <x v="7"/>
    <n v="2"/>
    <n v="28"/>
    <s v="Sincelejo"/>
    <x v="0"/>
    <n v="73"/>
    <n v="73"/>
    <x v="2"/>
    <n v="642400"/>
    <n v="277.39999999999998"/>
    <n v="8800"/>
  </r>
  <r>
    <n v="17394"/>
    <x v="2"/>
    <x v="9"/>
    <n v="3"/>
    <n v="18"/>
    <s v="Montería"/>
    <x v="3"/>
    <n v="79"/>
    <n v="79"/>
    <x v="1"/>
    <n v="553000"/>
    <n v="316"/>
    <n v="7000"/>
  </r>
  <r>
    <n v="17395"/>
    <x v="2"/>
    <x v="4"/>
    <n v="12"/>
    <n v="24"/>
    <s v="Valledupar"/>
    <x v="1"/>
    <n v="97"/>
    <n v="97"/>
    <x v="3"/>
    <n v="533500"/>
    <n v="339.5"/>
    <n v="5500"/>
  </r>
  <r>
    <n v="17396"/>
    <x v="2"/>
    <x v="0"/>
    <n v="11"/>
    <n v="4"/>
    <s v="Ibagué"/>
    <x v="5"/>
    <n v="105"/>
    <n v="105"/>
    <x v="0"/>
    <n v="315000"/>
    <n v="210"/>
    <n v="3000"/>
  </r>
  <r>
    <n v="17397"/>
    <x v="2"/>
    <x v="6"/>
    <n v="1"/>
    <n v="8"/>
    <s v="Palmira"/>
    <x v="0"/>
    <n v="284"/>
    <n v="284"/>
    <x v="0"/>
    <n v="681600"/>
    <n v="397.6"/>
    <n v="2400"/>
  </r>
  <r>
    <n v="17398"/>
    <x v="2"/>
    <x v="0"/>
    <n v="11"/>
    <n v="23"/>
    <s v="Valledupar"/>
    <x v="2"/>
    <n v="112"/>
    <n v="112"/>
    <x v="0"/>
    <n v="336000"/>
    <n v="224"/>
    <n v="3000"/>
  </r>
  <r>
    <n v="17399"/>
    <x v="2"/>
    <x v="11"/>
    <n v="7"/>
    <n v="29"/>
    <s v="Pasto"/>
    <x v="5"/>
    <n v="263"/>
    <n v="263"/>
    <x v="0"/>
    <n v="631200"/>
    <n v="368.2"/>
    <n v="2400"/>
  </r>
  <r>
    <n v="17400"/>
    <x v="2"/>
    <x v="10"/>
    <n v="6"/>
    <n v="17"/>
    <s v="Cartagena"/>
    <x v="1"/>
    <n v="282"/>
    <n v="282"/>
    <x v="2"/>
    <n v="2115000"/>
    <n v="705"/>
    <n v="7500"/>
  </r>
  <r>
    <n v="17401"/>
    <x v="2"/>
    <x v="8"/>
    <n v="5"/>
    <n v="12"/>
    <s v="Valledupar"/>
    <x v="3"/>
    <n v="103"/>
    <n v="103"/>
    <x v="0"/>
    <n v="309000"/>
    <n v="206"/>
    <n v="3000"/>
  </r>
  <r>
    <n v="17402"/>
    <x v="2"/>
    <x v="2"/>
    <n v="4"/>
    <n v="8"/>
    <s v="Pasto"/>
    <x v="0"/>
    <n v="90"/>
    <n v="90"/>
    <x v="0"/>
    <n v="270000"/>
    <n v="180"/>
    <n v="3000"/>
  </r>
  <r>
    <n v="17403"/>
    <x v="2"/>
    <x v="5"/>
    <n v="9"/>
    <n v="15"/>
    <s v="Medellín"/>
    <x v="4"/>
    <n v="79"/>
    <n v="79"/>
    <x v="1"/>
    <n v="553000"/>
    <n v="316"/>
    <n v="7000"/>
  </r>
  <r>
    <n v="17404"/>
    <x v="2"/>
    <x v="4"/>
    <n v="12"/>
    <n v="14"/>
    <s v="Palmira"/>
    <x v="3"/>
    <n v="179"/>
    <n v="179"/>
    <x v="1"/>
    <n v="1253000"/>
    <n v="716"/>
    <n v="7000"/>
  </r>
  <r>
    <n v="17405"/>
    <x v="2"/>
    <x v="4"/>
    <n v="12"/>
    <n v="19"/>
    <s v="Armenia"/>
    <x v="4"/>
    <n v="104"/>
    <n v="104"/>
    <x v="3"/>
    <n v="572000"/>
    <n v="364"/>
    <n v="5500"/>
  </r>
  <r>
    <n v="17406"/>
    <x v="2"/>
    <x v="8"/>
    <n v="5"/>
    <n v="24"/>
    <s v="Armenia"/>
    <x v="5"/>
    <n v="155"/>
    <n v="155"/>
    <x v="1"/>
    <n v="1085000"/>
    <n v="620"/>
    <n v="7000"/>
  </r>
  <r>
    <n v="17407"/>
    <x v="2"/>
    <x v="3"/>
    <n v="8"/>
    <n v="30"/>
    <s v="Bogotá"/>
    <x v="1"/>
    <n v="275"/>
    <n v="275"/>
    <x v="0"/>
    <n v="660000"/>
    <n v="385"/>
    <n v="2400"/>
  </r>
  <r>
    <n v="17408"/>
    <x v="2"/>
    <x v="3"/>
    <n v="8"/>
    <n v="2"/>
    <s v="Santa Marta"/>
    <x v="2"/>
    <n v="222"/>
    <n v="222"/>
    <x v="0"/>
    <n v="532800"/>
    <n v="310.8"/>
    <n v="2400"/>
  </r>
  <r>
    <n v="17409"/>
    <x v="2"/>
    <x v="0"/>
    <n v="11"/>
    <n v="25"/>
    <s v="Montería"/>
    <x v="0"/>
    <n v="154"/>
    <n v="154"/>
    <x v="1"/>
    <n v="1078000"/>
    <n v="616"/>
    <n v="7000"/>
  </r>
  <r>
    <n v="17410"/>
    <x v="2"/>
    <x v="8"/>
    <n v="5"/>
    <n v="6"/>
    <s v="Manizales"/>
    <x v="5"/>
    <n v="91"/>
    <n v="91"/>
    <x v="3"/>
    <n v="500500"/>
    <n v="318.5"/>
    <n v="5500"/>
  </r>
  <r>
    <n v="17411"/>
    <x v="2"/>
    <x v="2"/>
    <n v="4"/>
    <n v="24"/>
    <s v="Armenia"/>
    <x v="4"/>
    <n v="59"/>
    <n v="59"/>
    <x v="0"/>
    <n v="177000"/>
    <n v="118"/>
    <n v="3000"/>
  </r>
  <r>
    <n v="17412"/>
    <x v="2"/>
    <x v="11"/>
    <n v="7"/>
    <n v="13"/>
    <s v="Cúcuta"/>
    <x v="3"/>
    <n v="111"/>
    <n v="111"/>
    <x v="1"/>
    <n v="777000"/>
    <n v="444"/>
    <n v="7000"/>
  </r>
  <r>
    <n v="17413"/>
    <x v="2"/>
    <x v="1"/>
    <n v="10"/>
    <n v="8"/>
    <s v="Medellín"/>
    <x v="3"/>
    <n v="173"/>
    <n v="173"/>
    <x v="1"/>
    <n v="1211000"/>
    <n v="692"/>
    <n v="7000"/>
  </r>
  <r>
    <n v="17414"/>
    <x v="2"/>
    <x v="11"/>
    <n v="7"/>
    <n v="24"/>
    <s v="Medellín"/>
    <x v="3"/>
    <n v="266"/>
    <n v="266"/>
    <x v="3"/>
    <n v="1143800"/>
    <n v="611.79999999999995"/>
    <n v="4300"/>
  </r>
  <r>
    <n v="17415"/>
    <x v="2"/>
    <x v="10"/>
    <n v="6"/>
    <n v="28"/>
    <s v="Sincelejo"/>
    <x v="5"/>
    <n v="116"/>
    <n v="116"/>
    <x v="1"/>
    <n v="812000"/>
    <n v="464"/>
    <n v="7000"/>
  </r>
  <r>
    <n v="17416"/>
    <x v="2"/>
    <x v="6"/>
    <n v="1"/>
    <n v="6"/>
    <s v="Manizales"/>
    <x v="0"/>
    <n v="143"/>
    <n v="143"/>
    <x v="1"/>
    <n v="1001000"/>
    <n v="572"/>
    <n v="7000"/>
  </r>
  <r>
    <n v="17417"/>
    <x v="2"/>
    <x v="0"/>
    <n v="11"/>
    <n v="13"/>
    <s v="Pasto"/>
    <x v="3"/>
    <n v="96"/>
    <n v="96"/>
    <x v="0"/>
    <n v="288000"/>
    <n v="192"/>
    <n v="3000"/>
  </r>
  <r>
    <n v="17418"/>
    <x v="2"/>
    <x v="0"/>
    <n v="11"/>
    <n v="30"/>
    <s v="Medellín"/>
    <x v="5"/>
    <n v="89"/>
    <n v="89"/>
    <x v="3"/>
    <n v="489500"/>
    <n v="311.5"/>
    <n v="5500"/>
  </r>
  <r>
    <n v="17419"/>
    <x v="2"/>
    <x v="9"/>
    <n v="3"/>
    <n v="24"/>
    <s v="Villavicencio"/>
    <x v="0"/>
    <n v="110"/>
    <n v="110"/>
    <x v="3"/>
    <n v="605000"/>
    <n v="385"/>
    <n v="5500"/>
  </r>
  <r>
    <n v="17420"/>
    <x v="2"/>
    <x v="0"/>
    <n v="11"/>
    <n v="22"/>
    <s v="Cartagena"/>
    <x v="1"/>
    <n v="110"/>
    <n v="110"/>
    <x v="1"/>
    <n v="770000"/>
    <n v="440"/>
    <n v="7000"/>
  </r>
  <r>
    <n v="17421"/>
    <x v="2"/>
    <x v="2"/>
    <n v="4"/>
    <n v="2"/>
    <s v="Montería"/>
    <x v="3"/>
    <n v="285"/>
    <n v="285"/>
    <x v="2"/>
    <n v="2137500"/>
    <n v="712.5"/>
    <n v="7500"/>
  </r>
  <r>
    <n v="17422"/>
    <x v="2"/>
    <x v="5"/>
    <n v="9"/>
    <n v="2"/>
    <s v="Villavicencio"/>
    <x v="4"/>
    <n v="265"/>
    <n v="265"/>
    <x v="2"/>
    <n v="1987500"/>
    <n v="662.5"/>
    <n v="7500"/>
  </r>
  <r>
    <n v="17423"/>
    <x v="2"/>
    <x v="8"/>
    <n v="5"/>
    <n v="7"/>
    <s v="Neiva"/>
    <x v="1"/>
    <n v="294"/>
    <n v="294"/>
    <x v="2"/>
    <n v="2205000"/>
    <n v="735"/>
    <n v="7500"/>
  </r>
  <r>
    <n v="17424"/>
    <x v="2"/>
    <x v="5"/>
    <n v="9"/>
    <n v="4"/>
    <s v="Pasto"/>
    <x v="3"/>
    <n v="117"/>
    <n v="117"/>
    <x v="0"/>
    <n v="351000"/>
    <n v="234"/>
    <n v="3000"/>
  </r>
  <r>
    <n v="17425"/>
    <x v="2"/>
    <x v="7"/>
    <n v="2"/>
    <n v="11"/>
    <s v="Bucaramanga"/>
    <x v="0"/>
    <n v="102"/>
    <n v="102"/>
    <x v="2"/>
    <n v="897600"/>
    <n v="387.6"/>
    <n v="8800"/>
  </r>
  <r>
    <n v="17426"/>
    <x v="2"/>
    <x v="3"/>
    <n v="8"/>
    <n v="25"/>
    <s v="Cali"/>
    <x v="5"/>
    <n v="65"/>
    <n v="65"/>
    <x v="2"/>
    <n v="572000"/>
    <n v="247"/>
    <n v="8800"/>
  </r>
  <r>
    <n v="17427"/>
    <x v="2"/>
    <x v="7"/>
    <n v="2"/>
    <n v="11"/>
    <s v="Palmira"/>
    <x v="4"/>
    <n v="204"/>
    <n v="204"/>
    <x v="3"/>
    <n v="877200"/>
    <n v="469.2"/>
    <n v="4300"/>
  </r>
  <r>
    <n v="17428"/>
    <x v="2"/>
    <x v="3"/>
    <n v="8"/>
    <n v="11"/>
    <s v="Santa Marta"/>
    <x v="2"/>
    <n v="74"/>
    <n v="74"/>
    <x v="1"/>
    <n v="518000"/>
    <n v="296"/>
    <n v="7000"/>
  </r>
  <r>
    <n v="17429"/>
    <x v="2"/>
    <x v="3"/>
    <n v="8"/>
    <n v="5"/>
    <s v="Pereira"/>
    <x v="1"/>
    <n v="179"/>
    <n v="179"/>
    <x v="1"/>
    <n v="1253000"/>
    <n v="716"/>
    <n v="7000"/>
  </r>
  <r>
    <n v="17430"/>
    <x v="2"/>
    <x v="9"/>
    <n v="3"/>
    <n v="6"/>
    <s v="Cúcuta"/>
    <x v="3"/>
    <n v="73"/>
    <n v="73"/>
    <x v="3"/>
    <n v="401500"/>
    <n v="255.5"/>
    <n v="5500"/>
  </r>
  <r>
    <n v="17431"/>
    <x v="2"/>
    <x v="8"/>
    <n v="5"/>
    <n v="15"/>
    <s v="Armenia"/>
    <x v="2"/>
    <n v="262"/>
    <n v="262"/>
    <x v="2"/>
    <n v="1965000"/>
    <n v="655"/>
    <n v="7500"/>
  </r>
  <r>
    <n v="17432"/>
    <x v="2"/>
    <x v="7"/>
    <n v="2"/>
    <n v="23"/>
    <s v="Ibagué"/>
    <x v="1"/>
    <n v="271"/>
    <n v="271"/>
    <x v="3"/>
    <n v="1165300"/>
    <n v="623.29999999999995"/>
    <n v="4300"/>
  </r>
  <r>
    <n v="17433"/>
    <x v="2"/>
    <x v="9"/>
    <n v="3"/>
    <n v="24"/>
    <s v="Manizales"/>
    <x v="5"/>
    <n v="86"/>
    <n v="86"/>
    <x v="3"/>
    <n v="473000"/>
    <n v="301"/>
    <n v="5500"/>
  </r>
  <r>
    <n v="17434"/>
    <x v="2"/>
    <x v="2"/>
    <n v="4"/>
    <n v="7"/>
    <s v="Pereira"/>
    <x v="1"/>
    <n v="120"/>
    <n v="120"/>
    <x v="0"/>
    <n v="360000"/>
    <n v="240"/>
    <n v="3000"/>
  </r>
  <r>
    <n v="17435"/>
    <x v="2"/>
    <x v="8"/>
    <n v="5"/>
    <n v="21"/>
    <s v="Cali"/>
    <x v="1"/>
    <n v="293"/>
    <n v="293"/>
    <x v="2"/>
    <n v="2197500"/>
    <n v="732.5"/>
    <n v="7500"/>
  </r>
  <r>
    <n v="17436"/>
    <x v="2"/>
    <x v="9"/>
    <n v="3"/>
    <n v="25"/>
    <s v="Valledupar"/>
    <x v="4"/>
    <n v="290"/>
    <n v="290"/>
    <x v="2"/>
    <n v="2175000"/>
    <n v="725"/>
    <n v="7500"/>
  </r>
  <r>
    <n v="17437"/>
    <x v="2"/>
    <x v="8"/>
    <n v="5"/>
    <n v="13"/>
    <s v="Cartagena"/>
    <x v="2"/>
    <n v="51"/>
    <n v="51"/>
    <x v="3"/>
    <n v="280500"/>
    <n v="178.5"/>
    <n v="5500"/>
  </r>
  <r>
    <n v="17438"/>
    <x v="2"/>
    <x v="6"/>
    <n v="1"/>
    <n v="23"/>
    <s v="Ibagué"/>
    <x v="2"/>
    <n v="80"/>
    <n v="80"/>
    <x v="1"/>
    <n v="560000"/>
    <n v="320"/>
    <n v="7000"/>
  </r>
  <r>
    <n v="17439"/>
    <x v="2"/>
    <x v="4"/>
    <n v="12"/>
    <n v="5"/>
    <s v="Montería"/>
    <x v="2"/>
    <n v="251"/>
    <n v="251"/>
    <x v="2"/>
    <n v="1882500"/>
    <n v="627.5"/>
    <n v="7500"/>
  </r>
  <r>
    <n v="17440"/>
    <x v="2"/>
    <x v="1"/>
    <n v="10"/>
    <n v="19"/>
    <s v="Palmira"/>
    <x v="5"/>
    <n v="78"/>
    <n v="78"/>
    <x v="1"/>
    <n v="546000"/>
    <n v="312"/>
    <n v="7000"/>
  </r>
  <r>
    <n v="17441"/>
    <x v="2"/>
    <x v="0"/>
    <n v="11"/>
    <n v="19"/>
    <s v="Medellín"/>
    <x v="2"/>
    <n v="257"/>
    <n v="257"/>
    <x v="2"/>
    <n v="1927500"/>
    <n v="642.5"/>
    <n v="7500"/>
  </r>
  <r>
    <n v="17442"/>
    <x v="2"/>
    <x v="8"/>
    <n v="5"/>
    <n v="28"/>
    <s v="Neiva"/>
    <x v="0"/>
    <n v="285"/>
    <n v="285"/>
    <x v="2"/>
    <n v="2137500"/>
    <n v="712.5"/>
    <n v="7500"/>
  </r>
  <r>
    <n v="17443"/>
    <x v="2"/>
    <x v="11"/>
    <n v="7"/>
    <n v="11"/>
    <s v="Ibagué"/>
    <x v="2"/>
    <n v="61"/>
    <n v="61"/>
    <x v="2"/>
    <n v="536800"/>
    <n v="231.8"/>
    <n v="8800"/>
  </r>
  <r>
    <n v="17444"/>
    <x v="2"/>
    <x v="9"/>
    <n v="3"/>
    <n v="14"/>
    <s v="Cali"/>
    <x v="5"/>
    <n v="57"/>
    <n v="57"/>
    <x v="3"/>
    <n v="313500"/>
    <n v="199.5"/>
    <n v="5500"/>
  </r>
  <r>
    <n v="17445"/>
    <x v="2"/>
    <x v="0"/>
    <n v="11"/>
    <n v="29"/>
    <s v="Ibagué"/>
    <x v="3"/>
    <n v="117"/>
    <n v="117"/>
    <x v="1"/>
    <n v="819000"/>
    <n v="468"/>
    <n v="7000"/>
  </r>
  <r>
    <n v="17446"/>
    <x v="2"/>
    <x v="4"/>
    <n v="12"/>
    <n v="14"/>
    <s v="Manizales"/>
    <x v="5"/>
    <n v="110"/>
    <n v="110"/>
    <x v="3"/>
    <n v="605000"/>
    <n v="385"/>
    <n v="5500"/>
  </r>
  <r>
    <n v="17447"/>
    <x v="2"/>
    <x v="9"/>
    <n v="3"/>
    <n v="6"/>
    <s v="Medellín"/>
    <x v="4"/>
    <n v="92"/>
    <n v="92"/>
    <x v="1"/>
    <n v="644000"/>
    <n v="368"/>
    <n v="7000"/>
  </r>
  <r>
    <n v="17448"/>
    <x v="2"/>
    <x v="2"/>
    <n v="4"/>
    <n v="22"/>
    <s v="Valledupar"/>
    <x v="0"/>
    <n v="71"/>
    <n v="71"/>
    <x v="0"/>
    <n v="213000"/>
    <n v="142"/>
    <n v="3000"/>
  </r>
  <r>
    <n v="17449"/>
    <x v="2"/>
    <x v="2"/>
    <n v="4"/>
    <n v="16"/>
    <s v="Pasto"/>
    <x v="2"/>
    <n v="237"/>
    <n v="237"/>
    <x v="2"/>
    <n v="1777500"/>
    <n v="592.5"/>
    <n v="7500"/>
  </r>
  <r>
    <n v="17450"/>
    <x v="2"/>
    <x v="1"/>
    <n v="10"/>
    <n v="17"/>
    <s v="Barranquilla"/>
    <x v="2"/>
    <n v="261"/>
    <n v="261"/>
    <x v="2"/>
    <n v="1957500"/>
    <n v="652.5"/>
    <n v="7500"/>
  </r>
  <r>
    <n v="17451"/>
    <x v="2"/>
    <x v="1"/>
    <n v="10"/>
    <n v="6"/>
    <s v="Montería"/>
    <x v="1"/>
    <n v="112"/>
    <n v="112"/>
    <x v="1"/>
    <n v="784000"/>
    <n v="448"/>
    <n v="7000"/>
  </r>
  <r>
    <n v="17452"/>
    <x v="2"/>
    <x v="8"/>
    <n v="5"/>
    <n v="15"/>
    <s v="Popayán"/>
    <x v="2"/>
    <n v="122"/>
    <n v="122"/>
    <x v="1"/>
    <n v="854000"/>
    <n v="488"/>
    <n v="7000"/>
  </r>
  <r>
    <n v="17453"/>
    <x v="2"/>
    <x v="8"/>
    <n v="5"/>
    <n v="2"/>
    <s v="Bogotá"/>
    <x v="4"/>
    <n v="67"/>
    <n v="67"/>
    <x v="3"/>
    <n v="368500"/>
    <n v="234.5"/>
    <n v="5500"/>
  </r>
  <r>
    <n v="17454"/>
    <x v="2"/>
    <x v="8"/>
    <n v="5"/>
    <n v="28"/>
    <s v="Armenia"/>
    <x v="0"/>
    <n v="77"/>
    <n v="77"/>
    <x v="0"/>
    <n v="231000"/>
    <n v="154"/>
    <n v="3000"/>
  </r>
  <r>
    <n v="17455"/>
    <x v="2"/>
    <x v="7"/>
    <n v="2"/>
    <n v="18"/>
    <s v="Bogotá"/>
    <x v="2"/>
    <n v="208"/>
    <n v="208"/>
    <x v="0"/>
    <n v="499200"/>
    <n v="291.2"/>
    <n v="2400"/>
  </r>
  <r>
    <n v="17456"/>
    <x v="2"/>
    <x v="9"/>
    <n v="3"/>
    <n v="20"/>
    <s v="Villavicencio"/>
    <x v="2"/>
    <n v="279"/>
    <n v="279"/>
    <x v="2"/>
    <n v="2092500"/>
    <n v="697.5"/>
    <n v="7500"/>
  </r>
  <r>
    <n v="17457"/>
    <x v="2"/>
    <x v="6"/>
    <n v="1"/>
    <n v="20"/>
    <s v="Palmira"/>
    <x v="5"/>
    <n v="269"/>
    <n v="269"/>
    <x v="3"/>
    <n v="1156700"/>
    <n v="618.70000000000005"/>
    <n v="4300"/>
  </r>
  <r>
    <n v="17458"/>
    <x v="2"/>
    <x v="7"/>
    <n v="2"/>
    <n v="21"/>
    <s v="Montería"/>
    <x v="4"/>
    <n v="292"/>
    <n v="292"/>
    <x v="0"/>
    <n v="700800"/>
    <n v="408.8"/>
    <n v="2400"/>
  </r>
  <r>
    <n v="17459"/>
    <x v="2"/>
    <x v="1"/>
    <n v="10"/>
    <n v="8"/>
    <s v="Pereira"/>
    <x v="1"/>
    <n v="299"/>
    <n v="299"/>
    <x v="2"/>
    <n v="2242500"/>
    <n v="747.5"/>
    <n v="7500"/>
  </r>
  <r>
    <n v="17460"/>
    <x v="2"/>
    <x v="5"/>
    <n v="9"/>
    <n v="8"/>
    <s v="Sincelejo"/>
    <x v="1"/>
    <n v="280"/>
    <n v="280"/>
    <x v="2"/>
    <n v="2100000"/>
    <n v="700"/>
    <n v="7500"/>
  </r>
  <r>
    <n v="17461"/>
    <x v="2"/>
    <x v="10"/>
    <n v="6"/>
    <n v="2"/>
    <s v="Montería"/>
    <x v="2"/>
    <n v="269"/>
    <n v="269"/>
    <x v="2"/>
    <n v="2017500"/>
    <n v="672.5"/>
    <n v="7500"/>
  </r>
  <r>
    <n v="17462"/>
    <x v="2"/>
    <x v="7"/>
    <n v="2"/>
    <n v="10"/>
    <s v="Bogotá"/>
    <x v="2"/>
    <n v="93"/>
    <n v="93"/>
    <x v="2"/>
    <n v="818400"/>
    <n v="353.4"/>
    <n v="8800"/>
  </r>
  <r>
    <n v="17463"/>
    <x v="2"/>
    <x v="6"/>
    <n v="1"/>
    <n v="18"/>
    <s v="Bogotá"/>
    <x v="4"/>
    <n v="269"/>
    <n v="269"/>
    <x v="3"/>
    <n v="1156700"/>
    <n v="618.70000000000005"/>
    <n v="4300"/>
  </r>
  <r>
    <n v="17464"/>
    <x v="2"/>
    <x v="3"/>
    <n v="8"/>
    <n v="2"/>
    <s v="Manizales"/>
    <x v="3"/>
    <n v="258"/>
    <n v="258"/>
    <x v="0"/>
    <n v="619200"/>
    <n v="361.2"/>
    <n v="2400"/>
  </r>
  <r>
    <n v="17465"/>
    <x v="2"/>
    <x v="2"/>
    <n v="4"/>
    <n v="28"/>
    <s v="Medellín"/>
    <x v="2"/>
    <n v="51"/>
    <n v="51"/>
    <x v="3"/>
    <n v="280500"/>
    <n v="178.5"/>
    <n v="5500"/>
  </r>
  <r>
    <n v="17466"/>
    <x v="2"/>
    <x v="5"/>
    <n v="9"/>
    <n v="24"/>
    <s v="Sincelejo"/>
    <x v="3"/>
    <n v="70"/>
    <n v="70"/>
    <x v="3"/>
    <n v="385000"/>
    <n v="245"/>
    <n v="5500"/>
  </r>
  <r>
    <n v="17467"/>
    <x v="2"/>
    <x v="2"/>
    <n v="4"/>
    <n v="16"/>
    <s v="Popayán"/>
    <x v="0"/>
    <n v="61"/>
    <n v="61"/>
    <x v="1"/>
    <n v="427000"/>
    <n v="244"/>
    <n v="7000"/>
  </r>
  <r>
    <n v="17468"/>
    <x v="2"/>
    <x v="4"/>
    <n v="12"/>
    <n v="22"/>
    <s v="Medellín"/>
    <x v="1"/>
    <n v="157"/>
    <n v="157"/>
    <x v="1"/>
    <n v="1099000"/>
    <n v="628"/>
    <n v="7000"/>
  </r>
  <r>
    <n v="17469"/>
    <x v="2"/>
    <x v="11"/>
    <n v="7"/>
    <n v="30"/>
    <s v="Montería"/>
    <x v="0"/>
    <n v="71"/>
    <n v="71"/>
    <x v="1"/>
    <n v="497000"/>
    <n v="284"/>
    <n v="7000"/>
  </r>
  <r>
    <n v="17470"/>
    <x v="2"/>
    <x v="8"/>
    <n v="5"/>
    <n v="30"/>
    <s v="Pereira"/>
    <x v="0"/>
    <n v="220"/>
    <n v="220"/>
    <x v="2"/>
    <n v="1650000"/>
    <n v="550"/>
    <n v="7500"/>
  </r>
  <r>
    <n v="17471"/>
    <x v="2"/>
    <x v="11"/>
    <n v="7"/>
    <n v="14"/>
    <s v="Cartagena"/>
    <x v="4"/>
    <n v="178"/>
    <n v="178"/>
    <x v="1"/>
    <n v="1246000"/>
    <n v="712"/>
    <n v="7000"/>
  </r>
  <r>
    <n v="17472"/>
    <x v="2"/>
    <x v="11"/>
    <n v="7"/>
    <n v="20"/>
    <s v="Palmira"/>
    <x v="4"/>
    <n v="295"/>
    <n v="295"/>
    <x v="3"/>
    <n v="1268500"/>
    <n v="678.5"/>
    <n v="4300"/>
  </r>
  <r>
    <n v="17473"/>
    <x v="2"/>
    <x v="5"/>
    <n v="9"/>
    <n v="29"/>
    <s v="Popayán"/>
    <x v="0"/>
    <n v="235"/>
    <n v="235"/>
    <x v="2"/>
    <n v="1762500"/>
    <n v="587.5"/>
    <n v="7500"/>
  </r>
  <r>
    <n v="17474"/>
    <x v="2"/>
    <x v="0"/>
    <n v="11"/>
    <n v="15"/>
    <s v="Armenia"/>
    <x v="4"/>
    <n v="53"/>
    <n v="53"/>
    <x v="0"/>
    <n v="159000"/>
    <n v="106"/>
    <n v="3000"/>
  </r>
  <r>
    <n v="17475"/>
    <x v="2"/>
    <x v="7"/>
    <n v="2"/>
    <n v="21"/>
    <s v="Cartagena"/>
    <x v="5"/>
    <n v="288"/>
    <n v="288"/>
    <x v="3"/>
    <n v="1238400"/>
    <n v="662.4"/>
    <n v="4300"/>
  </r>
  <r>
    <n v="17476"/>
    <x v="2"/>
    <x v="1"/>
    <n v="10"/>
    <n v="10"/>
    <s v="Armenia"/>
    <x v="2"/>
    <n v="216"/>
    <n v="216"/>
    <x v="2"/>
    <n v="1620000"/>
    <n v="540"/>
    <n v="7500"/>
  </r>
  <r>
    <n v="17477"/>
    <x v="2"/>
    <x v="5"/>
    <n v="9"/>
    <n v="1"/>
    <s v="Palmira"/>
    <x v="0"/>
    <n v="83"/>
    <n v="83"/>
    <x v="0"/>
    <n v="249000"/>
    <n v="166"/>
    <n v="3000"/>
  </r>
  <r>
    <n v="17478"/>
    <x v="2"/>
    <x v="9"/>
    <n v="3"/>
    <n v="14"/>
    <s v="Barranquilla"/>
    <x v="3"/>
    <n v="88"/>
    <n v="88"/>
    <x v="0"/>
    <n v="264000"/>
    <n v="176"/>
    <n v="3000"/>
  </r>
  <r>
    <n v="17479"/>
    <x v="2"/>
    <x v="7"/>
    <n v="2"/>
    <n v="9"/>
    <s v="Valledupar"/>
    <x v="0"/>
    <n v="250"/>
    <n v="250"/>
    <x v="3"/>
    <n v="1075000"/>
    <n v="575"/>
    <n v="4300"/>
  </r>
  <r>
    <n v="17480"/>
    <x v="2"/>
    <x v="6"/>
    <n v="1"/>
    <n v="24"/>
    <s v="Ibagué"/>
    <x v="5"/>
    <n v="230"/>
    <n v="230"/>
    <x v="0"/>
    <n v="552000"/>
    <n v="322"/>
    <n v="2400"/>
  </r>
  <r>
    <n v="17481"/>
    <x v="2"/>
    <x v="8"/>
    <n v="5"/>
    <n v="7"/>
    <s v="Bogotá"/>
    <x v="3"/>
    <n v="282"/>
    <n v="282"/>
    <x v="2"/>
    <n v="2115000"/>
    <n v="705"/>
    <n v="7500"/>
  </r>
  <r>
    <n v="17482"/>
    <x v="2"/>
    <x v="1"/>
    <n v="10"/>
    <n v="29"/>
    <s v="Medellín"/>
    <x v="5"/>
    <n v="281"/>
    <n v="281"/>
    <x v="2"/>
    <n v="2107500"/>
    <n v="702.5"/>
    <n v="7500"/>
  </r>
  <r>
    <n v="17483"/>
    <x v="2"/>
    <x v="5"/>
    <n v="9"/>
    <n v="12"/>
    <s v="Neiva"/>
    <x v="2"/>
    <n v="275"/>
    <n v="275"/>
    <x v="2"/>
    <n v="2062500"/>
    <n v="687.5"/>
    <n v="7500"/>
  </r>
  <r>
    <n v="17484"/>
    <x v="2"/>
    <x v="4"/>
    <n v="12"/>
    <n v="7"/>
    <s v="Palmira"/>
    <x v="1"/>
    <n v="219"/>
    <n v="219"/>
    <x v="2"/>
    <n v="1642500"/>
    <n v="547.5"/>
    <n v="7500"/>
  </r>
  <r>
    <n v="17485"/>
    <x v="2"/>
    <x v="7"/>
    <n v="2"/>
    <n v="23"/>
    <s v="Bogotá"/>
    <x v="5"/>
    <n v="241"/>
    <n v="241"/>
    <x v="0"/>
    <n v="578400"/>
    <n v="337.4"/>
    <n v="2400"/>
  </r>
  <r>
    <n v="17486"/>
    <x v="2"/>
    <x v="6"/>
    <n v="1"/>
    <n v="11"/>
    <s v="Bogotá"/>
    <x v="4"/>
    <n v="145"/>
    <n v="145"/>
    <x v="1"/>
    <n v="1015000"/>
    <n v="580"/>
    <n v="7000"/>
  </r>
  <r>
    <n v="17487"/>
    <x v="2"/>
    <x v="6"/>
    <n v="1"/>
    <n v="21"/>
    <s v="Medellín"/>
    <x v="0"/>
    <n v="179"/>
    <n v="179"/>
    <x v="1"/>
    <n v="1253000"/>
    <n v="716"/>
    <n v="7000"/>
  </r>
  <r>
    <n v="17488"/>
    <x v="2"/>
    <x v="11"/>
    <n v="7"/>
    <n v="29"/>
    <s v="Bogotá"/>
    <x v="3"/>
    <n v="164"/>
    <n v="164"/>
    <x v="1"/>
    <n v="1148000"/>
    <n v="656"/>
    <n v="7000"/>
  </r>
  <r>
    <n v="17489"/>
    <x v="2"/>
    <x v="4"/>
    <n v="12"/>
    <n v="5"/>
    <s v="Neiva"/>
    <x v="1"/>
    <n v="64"/>
    <n v="64"/>
    <x v="0"/>
    <n v="192000"/>
    <n v="128"/>
    <n v="3000"/>
  </r>
  <r>
    <n v="17490"/>
    <x v="2"/>
    <x v="9"/>
    <n v="3"/>
    <n v="6"/>
    <s v="Popayán"/>
    <x v="5"/>
    <n v="83"/>
    <n v="83"/>
    <x v="0"/>
    <n v="249000"/>
    <n v="166"/>
    <n v="3000"/>
  </r>
  <r>
    <n v="17491"/>
    <x v="2"/>
    <x v="0"/>
    <n v="11"/>
    <n v="14"/>
    <s v="Bucaramanga"/>
    <x v="4"/>
    <n v="101"/>
    <n v="101"/>
    <x v="1"/>
    <n v="707000"/>
    <n v="404"/>
    <n v="7000"/>
  </r>
  <r>
    <n v="17492"/>
    <x v="2"/>
    <x v="4"/>
    <n v="12"/>
    <n v="19"/>
    <s v="Valledupar"/>
    <x v="2"/>
    <n v="280"/>
    <n v="280"/>
    <x v="2"/>
    <n v="2100000"/>
    <n v="700"/>
    <n v="7500"/>
  </r>
  <r>
    <n v="17493"/>
    <x v="2"/>
    <x v="2"/>
    <n v="4"/>
    <n v="15"/>
    <s v="Valledupar"/>
    <x v="1"/>
    <n v="103"/>
    <n v="103"/>
    <x v="3"/>
    <n v="566500"/>
    <n v="360.5"/>
    <n v="5500"/>
  </r>
  <r>
    <n v="17494"/>
    <x v="2"/>
    <x v="7"/>
    <n v="2"/>
    <n v="14"/>
    <s v="Bogotá"/>
    <x v="2"/>
    <n v="151"/>
    <n v="151"/>
    <x v="1"/>
    <n v="1057000"/>
    <n v="604"/>
    <n v="7000"/>
  </r>
  <r>
    <n v="17495"/>
    <x v="2"/>
    <x v="9"/>
    <n v="3"/>
    <n v="2"/>
    <s v="Medellín"/>
    <x v="2"/>
    <n v="72"/>
    <n v="72"/>
    <x v="3"/>
    <n v="396000"/>
    <n v="252"/>
    <n v="5500"/>
  </r>
  <r>
    <n v="17496"/>
    <x v="2"/>
    <x v="0"/>
    <n v="11"/>
    <n v="19"/>
    <s v="Cartagena"/>
    <x v="4"/>
    <n v="94"/>
    <n v="94"/>
    <x v="3"/>
    <n v="517000"/>
    <n v="329"/>
    <n v="5500"/>
  </r>
  <r>
    <n v="17497"/>
    <x v="2"/>
    <x v="4"/>
    <n v="12"/>
    <n v="4"/>
    <s v="Bucaramanga"/>
    <x v="5"/>
    <n v="80"/>
    <n v="80"/>
    <x v="0"/>
    <n v="240000"/>
    <n v="160"/>
    <n v="3000"/>
  </r>
  <r>
    <n v="17498"/>
    <x v="2"/>
    <x v="11"/>
    <n v="7"/>
    <n v="11"/>
    <s v="Montería"/>
    <x v="1"/>
    <n v="295"/>
    <n v="295"/>
    <x v="0"/>
    <n v="708000"/>
    <n v="413"/>
    <n v="2400"/>
  </r>
  <r>
    <n v="17499"/>
    <x v="2"/>
    <x v="11"/>
    <n v="7"/>
    <n v="2"/>
    <s v="Pasto"/>
    <x v="2"/>
    <n v="257"/>
    <n v="257"/>
    <x v="3"/>
    <n v="1105100"/>
    <n v="591.1"/>
    <n v="4300"/>
  </r>
  <r>
    <n v="17500"/>
    <x v="2"/>
    <x v="9"/>
    <n v="3"/>
    <n v="19"/>
    <s v="Manizales"/>
    <x v="0"/>
    <n v="80"/>
    <n v="80"/>
    <x v="3"/>
    <n v="440000"/>
    <n v="280"/>
    <n v="5500"/>
  </r>
  <r>
    <n v="17501"/>
    <x v="2"/>
    <x v="4"/>
    <n v="12"/>
    <n v="5"/>
    <s v="Sincelejo"/>
    <x v="0"/>
    <n v="252"/>
    <n v="252"/>
    <x v="2"/>
    <n v="1890000"/>
    <n v="630"/>
    <n v="7500"/>
  </r>
  <r>
    <n v="17502"/>
    <x v="2"/>
    <x v="1"/>
    <n v="10"/>
    <n v="8"/>
    <s v="Santa Marta"/>
    <x v="5"/>
    <n v="200"/>
    <n v="200"/>
    <x v="2"/>
    <n v="1500000"/>
    <n v="500"/>
    <n v="7500"/>
  </r>
  <r>
    <n v="17503"/>
    <x v="2"/>
    <x v="1"/>
    <n v="10"/>
    <n v="21"/>
    <s v="Bogotá"/>
    <x v="2"/>
    <n v="272"/>
    <n v="272"/>
    <x v="2"/>
    <n v="2040000"/>
    <n v="680"/>
    <n v="7500"/>
  </r>
  <r>
    <n v="17504"/>
    <x v="2"/>
    <x v="5"/>
    <n v="9"/>
    <n v="14"/>
    <s v="Pasto"/>
    <x v="2"/>
    <n v="52"/>
    <n v="52"/>
    <x v="3"/>
    <n v="286000"/>
    <n v="182"/>
    <n v="5500"/>
  </r>
  <r>
    <n v="17505"/>
    <x v="2"/>
    <x v="0"/>
    <n v="11"/>
    <n v="6"/>
    <s v="Bucaramanga"/>
    <x v="3"/>
    <n v="87"/>
    <n v="87"/>
    <x v="0"/>
    <n v="261000"/>
    <n v="174"/>
    <n v="3000"/>
  </r>
  <r>
    <n v="17506"/>
    <x v="2"/>
    <x v="6"/>
    <n v="1"/>
    <n v="8"/>
    <s v="Valledupar"/>
    <x v="2"/>
    <n v="73"/>
    <n v="73"/>
    <x v="2"/>
    <n v="642400"/>
    <n v="277.39999999999998"/>
    <n v="8800"/>
  </r>
  <r>
    <n v="17507"/>
    <x v="2"/>
    <x v="2"/>
    <n v="4"/>
    <n v="24"/>
    <s v="Palmira"/>
    <x v="5"/>
    <n v="66"/>
    <n v="66"/>
    <x v="3"/>
    <n v="363000"/>
    <n v="231"/>
    <n v="5500"/>
  </r>
  <r>
    <n v="17508"/>
    <x v="2"/>
    <x v="6"/>
    <n v="1"/>
    <n v="7"/>
    <s v="Cartagena"/>
    <x v="0"/>
    <n v="101"/>
    <n v="101"/>
    <x v="2"/>
    <n v="888800"/>
    <n v="383.8"/>
    <n v="8800"/>
  </r>
  <r>
    <n v="17509"/>
    <x v="2"/>
    <x v="1"/>
    <n v="10"/>
    <n v="18"/>
    <s v="Cartagena"/>
    <x v="3"/>
    <n v="52"/>
    <n v="52"/>
    <x v="0"/>
    <n v="156000"/>
    <n v="104"/>
    <n v="3000"/>
  </r>
  <r>
    <n v="17510"/>
    <x v="2"/>
    <x v="4"/>
    <n v="12"/>
    <n v="8"/>
    <s v="Pereira"/>
    <x v="5"/>
    <n v="243"/>
    <n v="243"/>
    <x v="2"/>
    <n v="1822500"/>
    <n v="607.5"/>
    <n v="7500"/>
  </r>
  <r>
    <n v="17511"/>
    <x v="2"/>
    <x v="0"/>
    <n v="11"/>
    <n v="9"/>
    <s v="Medellín"/>
    <x v="4"/>
    <n v="71"/>
    <n v="71"/>
    <x v="3"/>
    <n v="390500"/>
    <n v="248.5"/>
    <n v="5500"/>
  </r>
  <r>
    <n v="17512"/>
    <x v="2"/>
    <x v="5"/>
    <n v="9"/>
    <n v="9"/>
    <s v="Palmira"/>
    <x v="5"/>
    <n v="171"/>
    <n v="171"/>
    <x v="1"/>
    <n v="1197000"/>
    <n v="684"/>
    <n v="7000"/>
  </r>
  <r>
    <n v="17513"/>
    <x v="2"/>
    <x v="4"/>
    <n v="12"/>
    <n v="10"/>
    <s v="Cartagena"/>
    <x v="5"/>
    <n v="86"/>
    <n v="86"/>
    <x v="3"/>
    <n v="473000"/>
    <n v="301"/>
    <n v="5500"/>
  </r>
  <r>
    <n v="17514"/>
    <x v="2"/>
    <x v="8"/>
    <n v="5"/>
    <n v="4"/>
    <s v="Manizales"/>
    <x v="1"/>
    <n v="56"/>
    <n v="56"/>
    <x v="1"/>
    <n v="392000"/>
    <n v="224"/>
    <n v="7000"/>
  </r>
  <r>
    <n v="17515"/>
    <x v="2"/>
    <x v="7"/>
    <n v="2"/>
    <n v="18"/>
    <s v="Ibagué"/>
    <x v="2"/>
    <n v="165"/>
    <n v="165"/>
    <x v="1"/>
    <n v="1155000"/>
    <n v="660"/>
    <n v="7000"/>
  </r>
  <r>
    <n v="17516"/>
    <x v="2"/>
    <x v="11"/>
    <n v="7"/>
    <n v="17"/>
    <s v="Cali"/>
    <x v="3"/>
    <n v="63"/>
    <n v="63"/>
    <x v="1"/>
    <n v="441000"/>
    <n v="252"/>
    <n v="7000"/>
  </r>
  <r>
    <n v="17517"/>
    <x v="2"/>
    <x v="9"/>
    <n v="3"/>
    <n v="29"/>
    <s v="Popayán"/>
    <x v="5"/>
    <n v="103"/>
    <n v="103"/>
    <x v="0"/>
    <n v="309000"/>
    <n v="206"/>
    <n v="3000"/>
  </r>
  <r>
    <n v="17518"/>
    <x v="2"/>
    <x v="7"/>
    <n v="2"/>
    <n v="20"/>
    <s v="Ibagué"/>
    <x v="3"/>
    <n v="226"/>
    <n v="226"/>
    <x v="3"/>
    <n v="971800"/>
    <n v="519.79999999999995"/>
    <n v="4300"/>
  </r>
  <r>
    <n v="17519"/>
    <x v="2"/>
    <x v="6"/>
    <n v="1"/>
    <n v="25"/>
    <s v="Villavicencio"/>
    <x v="3"/>
    <n v="106"/>
    <n v="106"/>
    <x v="1"/>
    <n v="742000"/>
    <n v="424"/>
    <n v="7000"/>
  </r>
  <r>
    <n v="17520"/>
    <x v="2"/>
    <x v="0"/>
    <n v="11"/>
    <n v="1"/>
    <s v="Cartagena"/>
    <x v="3"/>
    <n v="90"/>
    <n v="90"/>
    <x v="0"/>
    <n v="270000"/>
    <n v="180"/>
    <n v="3000"/>
  </r>
  <r>
    <n v="17521"/>
    <x v="2"/>
    <x v="0"/>
    <n v="11"/>
    <n v="4"/>
    <s v="Cartagena"/>
    <x v="4"/>
    <n v="67"/>
    <n v="67"/>
    <x v="0"/>
    <n v="201000"/>
    <n v="134"/>
    <n v="3000"/>
  </r>
  <r>
    <n v="17522"/>
    <x v="2"/>
    <x v="6"/>
    <n v="1"/>
    <n v="11"/>
    <s v="Villavicencio"/>
    <x v="2"/>
    <n v="239"/>
    <n v="239"/>
    <x v="3"/>
    <n v="1027700"/>
    <n v="549.70000000000005"/>
    <n v="4300"/>
  </r>
  <r>
    <n v="17523"/>
    <x v="2"/>
    <x v="1"/>
    <n v="10"/>
    <n v="13"/>
    <s v="Pasto"/>
    <x v="2"/>
    <n v="89"/>
    <n v="89"/>
    <x v="3"/>
    <n v="489500"/>
    <n v="311.5"/>
    <n v="5500"/>
  </r>
  <r>
    <n v="17524"/>
    <x v="2"/>
    <x v="7"/>
    <n v="2"/>
    <n v="9"/>
    <s v="Neiva"/>
    <x v="1"/>
    <n v="162"/>
    <n v="162"/>
    <x v="1"/>
    <n v="1134000"/>
    <n v="648"/>
    <n v="7000"/>
  </r>
  <r>
    <n v="17525"/>
    <x v="2"/>
    <x v="4"/>
    <n v="12"/>
    <n v="25"/>
    <s v="Pasto"/>
    <x v="1"/>
    <n v="69"/>
    <n v="69"/>
    <x v="0"/>
    <n v="207000"/>
    <n v="138"/>
    <n v="3000"/>
  </r>
  <r>
    <n v="17526"/>
    <x v="2"/>
    <x v="0"/>
    <n v="11"/>
    <n v="2"/>
    <s v="Montería"/>
    <x v="4"/>
    <n v="178"/>
    <n v="178"/>
    <x v="1"/>
    <n v="1246000"/>
    <n v="712"/>
    <n v="7000"/>
  </r>
  <r>
    <n v="17527"/>
    <x v="2"/>
    <x v="1"/>
    <n v="10"/>
    <n v="5"/>
    <s v="Pereira"/>
    <x v="3"/>
    <n v="110"/>
    <n v="110"/>
    <x v="3"/>
    <n v="605000"/>
    <n v="385"/>
    <n v="5500"/>
  </r>
  <r>
    <n v="17528"/>
    <x v="2"/>
    <x v="11"/>
    <n v="7"/>
    <n v="23"/>
    <s v="Popayán"/>
    <x v="3"/>
    <n v="201"/>
    <n v="201"/>
    <x v="3"/>
    <n v="864300"/>
    <n v="462.3"/>
    <n v="4300"/>
  </r>
  <r>
    <n v="17529"/>
    <x v="2"/>
    <x v="11"/>
    <n v="7"/>
    <n v="27"/>
    <s v="Valledupar"/>
    <x v="4"/>
    <n v="295"/>
    <n v="295"/>
    <x v="3"/>
    <n v="1268500"/>
    <n v="678.5"/>
    <n v="4300"/>
  </r>
  <r>
    <n v="17530"/>
    <x v="2"/>
    <x v="1"/>
    <n v="10"/>
    <n v="29"/>
    <s v="Bogotá"/>
    <x v="3"/>
    <n v="120"/>
    <n v="120"/>
    <x v="0"/>
    <n v="360000"/>
    <n v="240"/>
    <n v="3000"/>
  </r>
  <r>
    <n v="17531"/>
    <x v="2"/>
    <x v="7"/>
    <n v="2"/>
    <n v="19"/>
    <s v="Pereira"/>
    <x v="3"/>
    <n v="116"/>
    <n v="116"/>
    <x v="2"/>
    <n v="1020800"/>
    <n v="440.8"/>
    <n v="8800"/>
  </r>
  <r>
    <n v="17532"/>
    <x v="2"/>
    <x v="9"/>
    <n v="3"/>
    <n v="12"/>
    <s v="Palmira"/>
    <x v="1"/>
    <n v="112"/>
    <n v="112"/>
    <x v="0"/>
    <n v="336000"/>
    <n v="224"/>
    <n v="3000"/>
  </r>
  <r>
    <n v="17533"/>
    <x v="2"/>
    <x v="9"/>
    <n v="3"/>
    <n v="29"/>
    <s v="Neiva"/>
    <x v="4"/>
    <n v="65"/>
    <n v="65"/>
    <x v="3"/>
    <n v="357500"/>
    <n v="227.5"/>
    <n v="5500"/>
  </r>
  <r>
    <n v="17534"/>
    <x v="2"/>
    <x v="2"/>
    <n v="4"/>
    <n v="2"/>
    <s v="Pereira"/>
    <x v="0"/>
    <n v="261"/>
    <n v="261"/>
    <x v="2"/>
    <n v="1957500"/>
    <n v="652.5"/>
    <n v="7500"/>
  </r>
  <r>
    <n v="17535"/>
    <x v="2"/>
    <x v="7"/>
    <n v="2"/>
    <n v="27"/>
    <s v="Sincelejo"/>
    <x v="1"/>
    <n v="248"/>
    <n v="248"/>
    <x v="3"/>
    <n v="1066400"/>
    <n v="570.4"/>
    <n v="4300"/>
  </r>
  <r>
    <n v="17536"/>
    <x v="2"/>
    <x v="7"/>
    <n v="2"/>
    <n v="3"/>
    <s v="Cúcuta"/>
    <x v="4"/>
    <n v="262"/>
    <n v="262"/>
    <x v="3"/>
    <n v="1126600"/>
    <n v="602.6"/>
    <n v="4300"/>
  </r>
  <r>
    <n v="17537"/>
    <x v="2"/>
    <x v="2"/>
    <n v="4"/>
    <n v="13"/>
    <s v="Pereira"/>
    <x v="1"/>
    <n v="104"/>
    <n v="104"/>
    <x v="0"/>
    <n v="312000"/>
    <n v="208"/>
    <n v="3000"/>
  </r>
  <r>
    <n v="17538"/>
    <x v="2"/>
    <x v="0"/>
    <n v="11"/>
    <n v="15"/>
    <s v="Pereira"/>
    <x v="5"/>
    <n v="298"/>
    <n v="298"/>
    <x v="2"/>
    <n v="2235000"/>
    <n v="745"/>
    <n v="7500"/>
  </r>
  <r>
    <n v="17539"/>
    <x v="2"/>
    <x v="8"/>
    <n v="5"/>
    <n v="22"/>
    <s v="Montería"/>
    <x v="3"/>
    <n v="235"/>
    <n v="235"/>
    <x v="2"/>
    <n v="1762500"/>
    <n v="587.5"/>
    <n v="7500"/>
  </r>
  <r>
    <n v="17540"/>
    <x v="2"/>
    <x v="3"/>
    <n v="8"/>
    <n v="1"/>
    <s v="Cartagena"/>
    <x v="3"/>
    <n v="115"/>
    <n v="115"/>
    <x v="2"/>
    <n v="1012000"/>
    <n v="437"/>
    <n v="8800"/>
  </r>
  <r>
    <n v="17541"/>
    <x v="2"/>
    <x v="6"/>
    <n v="1"/>
    <n v="29"/>
    <s v="Medellín"/>
    <x v="3"/>
    <n v="99"/>
    <n v="99"/>
    <x v="1"/>
    <n v="693000"/>
    <n v="396"/>
    <n v="7000"/>
  </r>
  <r>
    <n v="17542"/>
    <x v="2"/>
    <x v="3"/>
    <n v="8"/>
    <n v="22"/>
    <s v="Manizales"/>
    <x v="4"/>
    <n v="73"/>
    <n v="73"/>
    <x v="2"/>
    <n v="642400"/>
    <n v="277.39999999999998"/>
    <n v="8800"/>
  </r>
  <r>
    <n v="17543"/>
    <x v="2"/>
    <x v="10"/>
    <n v="6"/>
    <n v="20"/>
    <s v="Valledupar"/>
    <x v="2"/>
    <n v="91"/>
    <n v="91"/>
    <x v="3"/>
    <n v="500500"/>
    <n v="318.5"/>
    <n v="5500"/>
  </r>
  <r>
    <n v="17544"/>
    <x v="2"/>
    <x v="6"/>
    <n v="1"/>
    <n v="12"/>
    <s v="Bucaramanga"/>
    <x v="5"/>
    <n v="100"/>
    <n v="100"/>
    <x v="2"/>
    <n v="880000"/>
    <n v="380"/>
    <n v="8800"/>
  </r>
  <r>
    <n v="17545"/>
    <x v="2"/>
    <x v="8"/>
    <n v="5"/>
    <n v="28"/>
    <s v="Villavicencio"/>
    <x v="1"/>
    <n v="290"/>
    <n v="290"/>
    <x v="2"/>
    <n v="2175000"/>
    <n v="725"/>
    <n v="7500"/>
  </r>
  <r>
    <n v="17546"/>
    <x v="2"/>
    <x v="6"/>
    <n v="1"/>
    <n v="18"/>
    <s v="Villavicencio"/>
    <x v="2"/>
    <n v="113"/>
    <n v="113"/>
    <x v="1"/>
    <n v="791000"/>
    <n v="452"/>
    <n v="7000"/>
  </r>
  <r>
    <n v="17547"/>
    <x v="2"/>
    <x v="4"/>
    <n v="12"/>
    <n v="1"/>
    <s v="Pereira"/>
    <x v="4"/>
    <n v="81"/>
    <n v="81"/>
    <x v="0"/>
    <n v="243000"/>
    <n v="162"/>
    <n v="3000"/>
  </r>
  <r>
    <n v="17548"/>
    <x v="2"/>
    <x v="0"/>
    <n v="11"/>
    <n v="10"/>
    <s v="Valledupar"/>
    <x v="4"/>
    <n v="275"/>
    <n v="275"/>
    <x v="2"/>
    <n v="2062500"/>
    <n v="687.5"/>
    <n v="7500"/>
  </r>
  <r>
    <n v="17549"/>
    <x v="2"/>
    <x v="9"/>
    <n v="3"/>
    <n v="14"/>
    <s v="Cartagena"/>
    <x v="5"/>
    <n v="77"/>
    <n v="77"/>
    <x v="3"/>
    <n v="423500"/>
    <n v="269.5"/>
    <n v="5500"/>
  </r>
  <r>
    <n v="17550"/>
    <x v="2"/>
    <x v="7"/>
    <n v="2"/>
    <n v="4"/>
    <s v="Cartagena"/>
    <x v="2"/>
    <n v="218"/>
    <n v="218"/>
    <x v="0"/>
    <n v="523200"/>
    <n v="305.2"/>
    <n v="2400"/>
  </r>
  <r>
    <n v="17551"/>
    <x v="2"/>
    <x v="9"/>
    <n v="3"/>
    <n v="26"/>
    <s v="Sincelejo"/>
    <x v="0"/>
    <n v="288"/>
    <n v="288"/>
    <x v="2"/>
    <n v="2160000"/>
    <n v="720"/>
    <n v="7500"/>
  </r>
  <r>
    <n v="17552"/>
    <x v="2"/>
    <x v="4"/>
    <n v="12"/>
    <n v="16"/>
    <s v="Bogotá"/>
    <x v="4"/>
    <n v="79"/>
    <n v="79"/>
    <x v="1"/>
    <n v="553000"/>
    <n v="316"/>
    <n v="7000"/>
  </r>
  <r>
    <n v="17553"/>
    <x v="2"/>
    <x v="7"/>
    <n v="2"/>
    <n v="15"/>
    <s v="Bogotá"/>
    <x v="1"/>
    <n v="156"/>
    <n v="156"/>
    <x v="1"/>
    <n v="1092000"/>
    <n v="624"/>
    <n v="7000"/>
  </r>
  <r>
    <n v="17554"/>
    <x v="2"/>
    <x v="5"/>
    <n v="9"/>
    <n v="29"/>
    <s v="Pereira"/>
    <x v="3"/>
    <n v="63"/>
    <n v="63"/>
    <x v="1"/>
    <n v="441000"/>
    <n v="252"/>
    <n v="7000"/>
  </r>
  <r>
    <n v="17555"/>
    <x v="2"/>
    <x v="3"/>
    <n v="8"/>
    <n v="11"/>
    <s v="Pereira"/>
    <x v="2"/>
    <n v="224"/>
    <n v="224"/>
    <x v="0"/>
    <n v="537600"/>
    <n v="313.60000000000002"/>
    <n v="2400"/>
  </r>
  <r>
    <n v="17556"/>
    <x v="2"/>
    <x v="5"/>
    <n v="9"/>
    <n v="14"/>
    <s v="Barranquilla"/>
    <x v="2"/>
    <n v="223"/>
    <n v="223"/>
    <x v="2"/>
    <n v="1672500"/>
    <n v="557.5"/>
    <n v="7500"/>
  </r>
  <r>
    <n v="17557"/>
    <x v="2"/>
    <x v="2"/>
    <n v="4"/>
    <n v="23"/>
    <s v="Barranquilla"/>
    <x v="4"/>
    <n v="106"/>
    <n v="106"/>
    <x v="1"/>
    <n v="742000"/>
    <n v="424"/>
    <n v="7000"/>
  </r>
  <r>
    <n v="17558"/>
    <x v="2"/>
    <x v="10"/>
    <n v="6"/>
    <n v="5"/>
    <s v="Bogotá"/>
    <x v="3"/>
    <n v="277"/>
    <n v="277"/>
    <x v="2"/>
    <n v="2077500"/>
    <n v="692.5"/>
    <n v="7500"/>
  </r>
  <r>
    <n v="17559"/>
    <x v="2"/>
    <x v="11"/>
    <n v="7"/>
    <n v="15"/>
    <s v="Montería"/>
    <x v="5"/>
    <n v="294"/>
    <n v="294"/>
    <x v="3"/>
    <n v="1264200"/>
    <n v="676.2"/>
    <n v="4300"/>
  </r>
  <r>
    <n v="17560"/>
    <x v="2"/>
    <x v="8"/>
    <n v="5"/>
    <n v="26"/>
    <s v="Popayán"/>
    <x v="5"/>
    <n v="234"/>
    <n v="234"/>
    <x v="2"/>
    <n v="1755000"/>
    <n v="585"/>
    <n v="7500"/>
  </r>
  <r>
    <n v="17561"/>
    <x v="2"/>
    <x v="1"/>
    <n v="10"/>
    <n v="13"/>
    <s v="Pereira"/>
    <x v="5"/>
    <n v="119"/>
    <n v="119"/>
    <x v="1"/>
    <n v="833000"/>
    <n v="476"/>
    <n v="7000"/>
  </r>
  <r>
    <n v="17562"/>
    <x v="2"/>
    <x v="10"/>
    <n v="6"/>
    <n v="30"/>
    <s v="Cali"/>
    <x v="2"/>
    <n v="104"/>
    <n v="104"/>
    <x v="3"/>
    <n v="572000"/>
    <n v="364"/>
    <n v="5500"/>
  </r>
  <r>
    <n v="17563"/>
    <x v="2"/>
    <x v="1"/>
    <n v="10"/>
    <n v="27"/>
    <s v="Barranquilla"/>
    <x v="2"/>
    <n v="74"/>
    <n v="74"/>
    <x v="1"/>
    <n v="518000"/>
    <n v="296"/>
    <n v="7000"/>
  </r>
  <r>
    <n v="17564"/>
    <x v="2"/>
    <x v="7"/>
    <n v="2"/>
    <n v="19"/>
    <s v="Bucaramanga"/>
    <x v="2"/>
    <n v="58"/>
    <n v="58"/>
    <x v="1"/>
    <n v="406000"/>
    <n v="232"/>
    <n v="7000"/>
  </r>
  <r>
    <n v="17565"/>
    <x v="2"/>
    <x v="1"/>
    <n v="10"/>
    <n v="9"/>
    <s v="Armenia"/>
    <x v="1"/>
    <n v="120"/>
    <n v="120"/>
    <x v="1"/>
    <n v="840000"/>
    <n v="480"/>
    <n v="7000"/>
  </r>
  <r>
    <n v="17566"/>
    <x v="2"/>
    <x v="8"/>
    <n v="5"/>
    <n v="11"/>
    <s v="Medellín"/>
    <x v="3"/>
    <n v="59"/>
    <n v="59"/>
    <x v="0"/>
    <n v="177000"/>
    <n v="118"/>
    <n v="3000"/>
  </r>
  <r>
    <n v="17567"/>
    <x v="2"/>
    <x v="0"/>
    <n v="11"/>
    <n v="14"/>
    <s v="Montería"/>
    <x v="3"/>
    <n v="138"/>
    <n v="138"/>
    <x v="1"/>
    <n v="966000"/>
    <n v="552"/>
    <n v="7000"/>
  </r>
  <r>
    <n v="17568"/>
    <x v="2"/>
    <x v="11"/>
    <n v="7"/>
    <n v="19"/>
    <s v="Palmira"/>
    <x v="3"/>
    <n v="265"/>
    <n v="265"/>
    <x v="0"/>
    <n v="636000"/>
    <n v="371"/>
    <n v="2400"/>
  </r>
  <r>
    <n v="17569"/>
    <x v="2"/>
    <x v="7"/>
    <n v="2"/>
    <n v="27"/>
    <s v="Ibagué"/>
    <x v="2"/>
    <n v="202"/>
    <n v="202"/>
    <x v="3"/>
    <n v="868600"/>
    <n v="464.6"/>
    <n v="4300"/>
  </r>
  <r>
    <n v="17570"/>
    <x v="2"/>
    <x v="6"/>
    <n v="1"/>
    <n v="7"/>
    <s v="Santa Marta"/>
    <x v="2"/>
    <n v="221"/>
    <n v="221"/>
    <x v="3"/>
    <n v="950300"/>
    <n v="508.3"/>
    <n v="4300"/>
  </r>
  <r>
    <n v="17571"/>
    <x v="2"/>
    <x v="2"/>
    <n v="4"/>
    <n v="9"/>
    <s v="Armenia"/>
    <x v="4"/>
    <n v="115"/>
    <n v="115"/>
    <x v="0"/>
    <n v="345000"/>
    <n v="230"/>
    <n v="3000"/>
  </r>
  <r>
    <n v="17572"/>
    <x v="2"/>
    <x v="2"/>
    <n v="4"/>
    <n v="8"/>
    <s v="Bogotá"/>
    <x v="3"/>
    <n v="95"/>
    <n v="95"/>
    <x v="3"/>
    <n v="522500"/>
    <n v="332.5"/>
    <n v="5500"/>
  </r>
  <r>
    <n v="17573"/>
    <x v="2"/>
    <x v="11"/>
    <n v="7"/>
    <n v="21"/>
    <s v="Valledupar"/>
    <x v="4"/>
    <n v="128"/>
    <n v="128"/>
    <x v="1"/>
    <n v="896000"/>
    <n v="512"/>
    <n v="7000"/>
  </r>
  <r>
    <n v="17574"/>
    <x v="2"/>
    <x v="11"/>
    <n v="7"/>
    <n v="8"/>
    <s v="Ibagué"/>
    <x v="5"/>
    <n v="116"/>
    <n v="116"/>
    <x v="2"/>
    <n v="1020800"/>
    <n v="440.8"/>
    <n v="8800"/>
  </r>
  <r>
    <n v="17575"/>
    <x v="2"/>
    <x v="8"/>
    <n v="5"/>
    <n v="20"/>
    <s v="Pasto"/>
    <x v="4"/>
    <n v="211"/>
    <n v="211"/>
    <x v="2"/>
    <n v="1582500"/>
    <n v="527.5"/>
    <n v="7500"/>
  </r>
  <r>
    <n v="17576"/>
    <x v="2"/>
    <x v="11"/>
    <n v="7"/>
    <n v="4"/>
    <s v="Armenia"/>
    <x v="1"/>
    <n v="287"/>
    <n v="287"/>
    <x v="3"/>
    <n v="1234100"/>
    <n v="660.1"/>
    <n v="4300"/>
  </r>
  <r>
    <n v="17577"/>
    <x v="2"/>
    <x v="6"/>
    <n v="1"/>
    <n v="27"/>
    <s v="Valledupar"/>
    <x v="5"/>
    <n v="111"/>
    <n v="111"/>
    <x v="2"/>
    <n v="976800"/>
    <n v="421.8"/>
    <n v="8800"/>
  </r>
  <r>
    <n v="17578"/>
    <x v="2"/>
    <x v="10"/>
    <n v="6"/>
    <n v="29"/>
    <s v="Neiva"/>
    <x v="2"/>
    <n v="114"/>
    <n v="114"/>
    <x v="0"/>
    <n v="342000"/>
    <n v="228"/>
    <n v="3000"/>
  </r>
  <r>
    <n v="17579"/>
    <x v="2"/>
    <x v="9"/>
    <n v="3"/>
    <n v="15"/>
    <s v="Manizales"/>
    <x v="2"/>
    <n v="269"/>
    <n v="269"/>
    <x v="2"/>
    <n v="2017500"/>
    <n v="672.5"/>
    <n v="7500"/>
  </r>
  <r>
    <n v="17580"/>
    <x v="2"/>
    <x v="5"/>
    <n v="9"/>
    <n v="4"/>
    <s v="Barranquilla"/>
    <x v="3"/>
    <n v="250"/>
    <n v="250"/>
    <x v="2"/>
    <n v="1875000"/>
    <n v="625"/>
    <n v="7500"/>
  </r>
  <r>
    <n v="17581"/>
    <x v="2"/>
    <x v="7"/>
    <n v="2"/>
    <n v="29"/>
    <s v="Ibagué"/>
    <x v="3"/>
    <n v="113"/>
    <n v="113"/>
    <x v="2"/>
    <n v="994400"/>
    <n v="429.4"/>
    <n v="8800"/>
  </r>
  <r>
    <n v="17582"/>
    <x v="2"/>
    <x v="0"/>
    <n v="11"/>
    <n v="30"/>
    <s v="Ibagué"/>
    <x v="1"/>
    <n v="82"/>
    <n v="82"/>
    <x v="0"/>
    <n v="246000"/>
    <n v="164"/>
    <n v="3000"/>
  </r>
  <r>
    <n v="17583"/>
    <x v="2"/>
    <x v="11"/>
    <n v="7"/>
    <n v="28"/>
    <s v="Neiva"/>
    <x v="4"/>
    <n v="267"/>
    <n v="267"/>
    <x v="3"/>
    <n v="1148100"/>
    <n v="614.1"/>
    <n v="4300"/>
  </r>
  <r>
    <n v="17584"/>
    <x v="2"/>
    <x v="6"/>
    <n v="1"/>
    <n v="12"/>
    <s v="Montería"/>
    <x v="0"/>
    <n v="256"/>
    <n v="256"/>
    <x v="3"/>
    <n v="1100800"/>
    <n v="588.79999999999995"/>
    <n v="4300"/>
  </r>
  <r>
    <n v="17585"/>
    <x v="2"/>
    <x v="9"/>
    <n v="3"/>
    <n v="23"/>
    <s v="Sincelejo"/>
    <x v="0"/>
    <n v="104"/>
    <n v="104"/>
    <x v="3"/>
    <n v="572000"/>
    <n v="364"/>
    <n v="5500"/>
  </r>
  <r>
    <n v="17586"/>
    <x v="2"/>
    <x v="11"/>
    <n v="7"/>
    <n v="25"/>
    <s v="Ibagué"/>
    <x v="0"/>
    <n v="106"/>
    <n v="106"/>
    <x v="2"/>
    <n v="932800"/>
    <n v="402.8"/>
    <n v="8800"/>
  </r>
  <r>
    <n v="17587"/>
    <x v="2"/>
    <x v="1"/>
    <n v="10"/>
    <n v="14"/>
    <s v="Manizales"/>
    <x v="1"/>
    <n v="247"/>
    <n v="247"/>
    <x v="2"/>
    <n v="1852500"/>
    <n v="617.5"/>
    <n v="7500"/>
  </r>
  <r>
    <n v="17588"/>
    <x v="2"/>
    <x v="10"/>
    <n v="6"/>
    <n v="16"/>
    <s v="Neiva"/>
    <x v="5"/>
    <n v="258"/>
    <n v="258"/>
    <x v="2"/>
    <n v="1935000"/>
    <n v="645"/>
    <n v="7500"/>
  </r>
  <r>
    <n v="17589"/>
    <x v="2"/>
    <x v="1"/>
    <n v="10"/>
    <n v="8"/>
    <s v="Villavicencio"/>
    <x v="1"/>
    <n v="273"/>
    <n v="273"/>
    <x v="2"/>
    <n v="2047500"/>
    <n v="682.5"/>
    <n v="7500"/>
  </r>
  <r>
    <n v="17590"/>
    <x v="2"/>
    <x v="5"/>
    <n v="9"/>
    <n v="13"/>
    <s v="Bogotá"/>
    <x v="1"/>
    <n v="95"/>
    <n v="95"/>
    <x v="1"/>
    <n v="665000"/>
    <n v="380"/>
    <n v="7000"/>
  </r>
  <r>
    <n v="17591"/>
    <x v="2"/>
    <x v="2"/>
    <n v="4"/>
    <n v="19"/>
    <s v="Villavicencio"/>
    <x v="1"/>
    <n v="294"/>
    <n v="294"/>
    <x v="2"/>
    <n v="2205000"/>
    <n v="735"/>
    <n v="7500"/>
  </r>
  <r>
    <n v="17592"/>
    <x v="2"/>
    <x v="3"/>
    <n v="8"/>
    <n v="3"/>
    <s v="Medellín"/>
    <x v="0"/>
    <n v="210"/>
    <n v="210"/>
    <x v="0"/>
    <n v="504000"/>
    <n v="294"/>
    <n v="2400"/>
  </r>
  <r>
    <n v="17593"/>
    <x v="2"/>
    <x v="9"/>
    <n v="3"/>
    <n v="22"/>
    <s v="Pasto"/>
    <x v="4"/>
    <n v="86"/>
    <n v="86"/>
    <x v="3"/>
    <n v="473000"/>
    <n v="301"/>
    <n v="5500"/>
  </r>
  <r>
    <n v="17594"/>
    <x v="2"/>
    <x v="4"/>
    <n v="12"/>
    <n v="30"/>
    <s v="Medellín"/>
    <x v="3"/>
    <n v="272"/>
    <n v="272"/>
    <x v="2"/>
    <n v="2040000"/>
    <n v="680"/>
    <n v="7500"/>
  </r>
  <r>
    <n v="17595"/>
    <x v="2"/>
    <x v="3"/>
    <n v="8"/>
    <n v="12"/>
    <s v="Neiva"/>
    <x v="1"/>
    <n v="80"/>
    <n v="80"/>
    <x v="2"/>
    <n v="704000"/>
    <n v="304"/>
    <n v="8800"/>
  </r>
  <r>
    <n v="17596"/>
    <x v="2"/>
    <x v="11"/>
    <n v="7"/>
    <n v="20"/>
    <s v="Manizales"/>
    <x v="4"/>
    <n v="246"/>
    <n v="246"/>
    <x v="0"/>
    <n v="590400"/>
    <n v="344.4"/>
    <n v="2400"/>
  </r>
  <r>
    <n v="17597"/>
    <x v="2"/>
    <x v="9"/>
    <n v="3"/>
    <n v="2"/>
    <s v="Bogotá"/>
    <x v="1"/>
    <n v="229"/>
    <n v="229"/>
    <x v="2"/>
    <n v="1717500"/>
    <n v="572.5"/>
    <n v="7500"/>
  </r>
  <r>
    <n v="17598"/>
    <x v="2"/>
    <x v="8"/>
    <n v="5"/>
    <n v="8"/>
    <s v="Cali"/>
    <x v="1"/>
    <n v="169"/>
    <n v="169"/>
    <x v="1"/>
    <n v="1183000"/>
    <n v="676"/>
    <n v="7000"/>
  </r>
  <r>
    <n v="17599"/>
    <x v="2"/>
    <x v="2"/>
    <n v="4"/>
    <n v="22"/>
    <s v="Medellín"/>
    <x v="2"/>
    <n v="81"/>
    <n v="81"/>
    <x v="1"/>
    <n v="567000"/>
    <n v="324"/>
    <n v="7000"/>
  </r>
  <r>
    <n v="17600"/>
    <x v="2"/>
    <x v="6"/>
    <n v="1"/>
    <n v="13"/>
    <s v="Ibagué"/>
    <x v="1"/>
    <n v="143"/>
    <n v="143"/>
    <x v="1"/>
    <n v="1001000"/>
    <n v="572"/>
    <n v="7000"/>
  </r>
  <r>
    <n v="17601"/>
    <x v="2"/>
    <x v="5"/>
    <n v="9"/>
    <n v="29"/>
    <s v="Medellín"/>
    <x v="1"/>
    <n v="109"/>
    <n v="109"/>
    <x v="1"/>
    <n v="763000"/>
    <n v="436"/>
    <n v="7000"/>
  </r>
  <r>
    <n v="17602"/>
    <x v="2"/>
    <x v="7"/>
    <n v="2"/>
    <n v="28"/>
    <s v="Popayán"/>
    <x v="0"/>
    <n v="83"/>
    <n v="83"/>
    <x v="2"/>
    <n v="730400"/>
    <n v="315.39999999999998"/>
    <n v="8800"/>
  </r>
  <r>
    <n v="17603"/>
    <x v="2"/>
    <x v="7"/>
    <n v="2"/>
    <n v="14"/>
    <s v="Palmira"/>
    <x v="1"/>
    <n v="282"/>
    <n v="282"/>
    <x v="3"/>
    <n v="1212600"/>
    <n v="648.6"/>
    <n v="4300"/>
  </r>
  <r>
    <n v="17604"/>
    <x v="2"/>
    <x v="8"/>
    <n v="5"/>
    <n v="13"/>
    <s v="Pereira"/>
    <x v="0"/>
    <n v="73"/>
    <n v="73"/>
    <x v="0"/>
    <n v="219000"/>
    <n v="146"/>
    <n v="3000"/>
  </r>
  <r>
    <n v="17605"/>
    <x v="2"/>
    <x v="9"/>
    <n v="3"/>
    <n v="8"/>
    <s v="Bogotá"/>
    <x v="3"/>
    <n v="101"/>
    <n v="101"/>
    <x v="0"/>
    <n v="303000"/>
    <n v="202"/>
    <n v="3000"/>
  </r>
  <r>
    <n v="17606"/>
    <x v="2"/>
    <x v="1"/>
    <n v="10"/>
    <n v="24"/>
    <s v="Medellín"/>
    <x v="0"/>
    <n v="93"/>
    <n v="93"/>
    <x v="1"/>
    <n v="651000"/>
    <n v="372"/>
    <n v="7000"/>
  </r>
  <r>
    <n v="17607"/>
    <x v="2"/>
    <x v="2"/>
    <n v="4"/>
    <n v="14"/>
    <s v="Pasto"/>
    <x v="3"/>
    <n v="89"/>
    <n v="89"/>
    <x v="0"/>
    <n v="267000"/>
    <n v="178"/>
    <n v="3000"/>
  </r>
  <r>
    <n v="17608"/>
    <x v="2"/>
    <x v="4"/>
    <n v="12"/>
    <n v="1"/>
    <s v="Pereira"/>
    <x v="0"/>
    <n v="297"/>
    <n v="297"/>
    <x v="2"/>
    <n v="2227500"/>
    <n v="742.5"/>
    <n v="7500"/>
  </r>
  <r>
    <n v="17609"/>
    <x v="2"/>
    <x v="8"/>
    <n v="5"/>
    <n v="22"/>
    <s v="Ibagué"/>
    <x v="3"/>
    <n v="75"/>
    <n v="75"/>
    <x v="3"/>
    <n v="412500"/>
    <n v="262.5"/>
    <n v="5500"/>
  </r>
  <r>
    <n v="17610"/>
    <x v="2"/>
    <x v="7"/>
    <n v="2"/>
    <n v="8"/>
    <s v="Ibagué"/>
    <x v="0"/>
    <n v="244"/>
    <n v="244"/>
    <x v="3"/>
    <n v="1049200"/>
    <n v="561.20000000000005"/>
    <n v="4300"/>
  </r>
  <r>
    <n v="17611"/>
    <x v="2"/>
    <x v="4"/>
    <n v="12"/>
    <n v="15"/>
    <s v="Santa Marta"/>
    <x v="3"/>
    <n v="58"/>
    <n v="58"/>
    <x v="3"/>
    <n v="319000"/>
    <n v="203"/>
    <n v="5500"/>
  </r>
  <r>
    <n v="17612"/>
    <x v="2"/>
    <x v="6"/>
    <n v="1"/>
    <n v="29"/>
    <s v="Santa Marta"/>
    <x v="1"/>
    <n v="284"/>
    <n v="284"/>
    <x v="0"/>
    <n v="681600"/>
    <n v="397.6"/>
    <n v="2400"/>
  </r>
  <r>
    <n v="17613"/>
    <x v="2"/>
    <x v="6"/>
    <n v="1"/>
    <n v="24"/>
    <s v="Villavicencio"/>
    <x v="0"/>
    <n v="81"/>
    <n v="81"/>
    <x v="2"/>
    <n v="712800"/>
    <n v="307.8"/>
    <n v="8800"/>
  </r>
  <r>
    <n v="17614"/>
    <x v="2"/>
    <x v="0"/>
    <n v="11"/>
    <n v="3"/>
    <s v="Pasto"/>
    <x v="3"/>
    <n v="144"/>
    <n v="144"/>
    <x v="1"/>
    <n v="1008000"/>
    <n v="576"/>
    <n v="7000"/>
  </r>
  <r>
    <n v="17615"/>
    <x v="2"/>
    <x v="2"/>
    <n v="4"/>
    <n v="19"/>
    <s v="Barranquilla"/>
    <x v="2"/>
    <n v="60"/>
    <n v="60"/>
    <x v="1"/>
    <n v="420000"/>
    <n v="240"/>
    <n v="7000"/>
  </r>
  <r>
    <n v="17616"/>
    <x v="2"/>
    <x v="5"/>
    <n v="9"/>
    <n v="24"/>
    <s v="Armenia"/>
    <x v="1"/>
    <n v="221"/>
    <n v="221"/>
    <x v="2"/>
    <n v="1657500"/>
    <n v="552.5"/>
    <n v="7500"/>
  </r>
  <r>
    <n v="17617"/>
    <x v="2"/>
    <x v="11"/>
    <n v="7"/>
    <n v="13"/>
    <s v="Palmira"/>
    <x v="1"/>
    <n v="110"/>
    <n v="110"/>
    <x v="2"/>
    <n v="968000"/>
    <n v="418"/>
    <n v="8800"/>
  </r>
  <r>
    <n v="17618"/>
    <x v="2"/>
    <x v="0"/>
    <n v="11"/>
    <n v="16"/>
    <s v="Medellín"/>
    <x v="0"/>
    <n v="65"/>
    <n v="65"/>
    <x v="1"/>
    <n v="455000"/>
    <n v="260"/>
    <n v="7000"/>
  </r>
  <r>
    <n v="17619"/>
    <x v="2"/>
    <x v="3"/>
    <n v="8"/>
    <n v="19"/>
    <s v="Pereira"/>
    <x v="4"/>
    <n v="54"/>
    <n v="54"/>
    <x v="1"/>
    <n v="378000"/>
    <n v="216"/>
    <n v="7000"/>
  </r>
  <r>
    <n v="17620"/>
    <x v="2"/>
    <x v="5"/>
    <n v="9"/>
    <n v="4"/>
    <s v="Bogotá"/>
    <x v="0"/>
    <n v="60"/>
    <n v="60"/>
    <x v="3"/>
    <n v="330000"/>
    <n v="210"/>
    <n v="5500"/>
  </r>
  <r>
    <n v="17621"/>
    <x v="2"/>
    <x v="8"/>
    <n v="5"/>
    <n v="2"/>
    <s v="Bogotá"/>
    <x v="2"/>
    <n v="67"/>
    <n v="67"/>
    <x v="1"/>
    <n v="469000"/>
    <n v="268"/>
    <n v="7000"/>
  </r>
  <r>
    <n v="17622"/>
    <x v="2"/>
    <x v="3"/>
    <n v="8"/>
    <n v="14"/>
    <s v="Valledupar"/>
    <x v="2"/>
    <n v="143"/>
    <n v="143"/>
    <x v="1"/>
    <n v="1001000"/>
    <n v="572"/>
    <n v="7000"/>
  </r>
  <r>
    <n v="17623"/>
    <x v="2"/>
    <x v="1"/>
    <n v="10"/>
    <n v="28"/>
    <s v="Montería"/>
    <x v="0"/>
    <n v="82"/>
    <n v="82"/>
    <x v="0"/>
    <n v="246000"/>
    <n v="164"/>
    <n v="3000"/>
  </r>
  <r>
    <n v="17624"/>
    <x v="2"/>
    <x v="6"/>
    <n v="1"/>
    <n v="18"/>
    <s v="Montería"/>
    <x v="1"/>
    <n v="212"/>
    <n v="212"/>
    <x v="3"/>
    <n v="911600"/>
    <n v="487.6"/>
    <n v="4300"/>
  </r>
  <r>
    <n v="17625"/>
    <x v="2"/>
    <x v="11"/>
    <n v="7"/>
    <n v="22"/>
    <s v="Palmira"/>
    <x v="4"/>
    <n v="146"/>
    <n v="146"/>
    <x v="1"/>
    <n v="1022000"/>
    <n v="584"/>
    <n v="7000"/>
  </r>
  <r>
    <n v="17626"/>
    <x v="2"/>
    <x v="2"/>
    <n v="4"/>
    <n v="30"/>
    <s v="Pereira"/>
    <x v="5"/>
    <n v="238"/>
    <n v="238"/>
    <x v="2"/>
    <n v="1785000"/>
    <n v="595"/>
    <n v="7500"/>
  </r>
  <r>
    <n v="17627"/>
    <x v="2"/>
    <x v="10"/>
    <n v="6"/>
    <n v="26"/>
    <s v="Popayán"/>
    <x v="2"/>
    <n v="214"/>
    <n v="214"/>
    <x v="2"/>
    <n v="1605000"/>
    <n v="535"/>
    <n v="7500"/>
  </r>
  <r>
    <n v="17628"/>
    <x v="2"/>
    <x v="9"/>
    <n v="3"/>
    <n v="15"/>
    <s v="Popayán"/>
    <x v="1"/>
    <n v="113"/>
    <n v="113"/>
    <x v="0"/>
    <n v="339000"/>
    <n v="226"/>
    <n v="3000"/>
  </r>
  <r>
    <n v="17629"/>
    <x v="2"/>
    <x v="8"/>
    <n v="5"/>
    <n v="28"/>
    <s v="Sincelejo"/>
    <x v="0"/>
    <n v="112"/>
    <n v="112"/>
    <x v="1"/>
    <n v="784000"/>
    <n v="448"/>
    <n v="7000"/>
  </r>
  <r>
    <n v="17630"/>
    <x v="2"/>
    <x v="11"/>
    <n v="7"/>
    <n v="23"/>
    <s v="Villavicencio"/>
    <x v="5"/>
    <n v="227"/>
    <n v="227"/>
    <x v="3"/>
    <n v="976100"/>
    <n v="522.1"/>
    <n v="4300"/>
  </r>
  <r>
    <n v="17631"/>
    <x v="2"/>
    <x v="10"/>
    <n v="6"/>
    <n v="16"/>
    <s v="Popayán"/>
    <x v="3"/>
    <n v="110"/>
    <n v="110"/>
    <x v="0"/>
    <n v="330000"/>
    <n v="220"/>
    <n v="3000"/>
  </r>
  <r>
    <n v="17632"/>
    <x v="2"/>
    <x v="9"/>
    <n v="3"/>
    <n v="6"/>
    <s v="Santa Marta"/>
    <x v="0"/>
    <n v="218"/>
    <n v="218"/>
    <x v="2"/>
    <n v="1635000"/>
    <n v="545"/>
    <n v="7500"/>
  </r>
  <r>
    <n v="17633"/>
    <x v="2"/>
    <x v="10"/>
    <n v="6"/>
    <n v="13"/>
    <s v="Medellín"/>
    <x v="0"/>
    <n v="257"/>
    <n v="257"/>
    <x v="2"/>
    <n v="1927500"/>
    <n v="642.5"/>
    <n v="7500"/>
  </r>
  <r>
    <n v="17634"/>
    <x v="2"/>
    <x v="7"/>
    <n v="2"/>
    <n v="19"/>
    <s v="Palmira"/>
    <x v="3"/>
    <n v="268"/>
    <n v="268"/>
    <x v="0"/>
    <n v="643200"/>
    <n v="375.2"/>
    <n v="2400"/>
  </r>
  <r>
    <n v="17635"/>
    <x v="2"/>
    <x v="4"/>
    <n v="12"/>
    <n v="26"/>
    <s v="Manizales"/>
    <x v="0"/>
    <n v="109"/>
    <n v="109"/>
    <x v="3"/>
    <n v="599500"/>
    <n v="381.5"/>
    <n v="5500"/>
  </r>
  <r>
    <n v="17636"/>
    <x v="2"/>
    <x v="9"/>
    <n v="3"/>
    <n v="21"/>
    <s v="Medellín"/>
    <x v="3"/>
    <n v="80"/>
    <n v="80"/>
    <x v="1"/>
    <n v="560000"/>
    <n v="320"/>
    <n v="7000"/>
  </r>
  <r>
    <n v="17637"/>
    <x v="2"/>
    <x v="9"/>
    <n v="3"/>
    <n v="27"/>
    <s v="Santa Marta"/>
    <x v="4"/>
    <n v="298"/>
    <n v="298"/>
    <x v="2"/>
    <n v="2235000"/>
    <n v="745"/>
    <n v="7500"/>
  </r>
  <r>
    <n v="17638"/>
    <x v="2"/>
    <x v="5"/>
    <n v="9"/>
    <n v="9"/>
    <s v="Popayán"/>
    <x v="2"/>
    <n v="80"/>
    <n v="80"/>
    <x v="3"/>
    <n v="440000"/>
    <n v="280"/>
    <n v="5500"/>
  </r>
  <r>
    <n v="17639"/>
    <x v="2"/>
    <x v="2"/>
    <n v="4"/>
    <n v="17"/>
    <s v="Medellín"/>
    <x v="3"/>
    <n v="79"/>
    <n v="79"/>
    <x v="3"/>
    <n v="434500"/>
    <n v="276.5"/>
    <n v="5500"/>
  </r>
  <r>
    <n v="17640"/>
    <x v="2"/>
    <x v="7"/>
    <n v="2"/>
    <n v="11"/>
    <s v="Neiva"/>
    <x v="4"/>
    <n v="297"/>
    <n v="297"/>
    <x v="0"/>
    <n v="712800"/>
    <n v="415.8"/>
    <n v="2400"/>
  </r>
  <r>
    <n v="17641"/>
    <x v="2"/>
    <x v="0"/>
    <n v="11"/>
    <n v="22"/>
    <s v="Popayán"/>
    <x v="5"/>
    <n v="84"/>
    <n v="84"/>
    <x v="0"/>
    <n v="252000"/>
    <n v="168"/>
    <n v="3000"/>
  </r>
  <r>
    <n v="17642"/>
    <x v="2"/>
    <x v="9"/>
    <n v="3"/>
    <n v="10"/>
    <s v="Cali"/>
    <x v="3"/>
    <n v="251"/>
    <n v="251"/>
    <x v="2"/>
    <n v="1882500"/>
    <n v="627.5"/>
    <n v="7500"/>
  </r>
  <r>
    <n v="17643"/>
    <x v="2"/>
    <x v="0"/>
    <n v="11"/>
    <n v="21"/>
    <s v="Villavicencio"/>
    <x v="5"/>
    <n v="257"/>
    <n v="257"/>
    <x v="2"/>
    <n v="1927500"/>
    <n v="642.5"/>
    <n v="7500"/>
  </r>
  <r>
    <n v="17644"/>
    <x v="2"/>
    <x v="2"/>
    <n v="4"/>
    <n v="18"/>
    <s v="Pereira"/>
    <x v="4"/>
    <n v="107"/>
    <n v="107"/>
    <x v="0"/>
    <n v="321000"/>
    <n v="214"/>
    <n v="3000"/>
  </r>
  <r>
    <n v="17645"/>
    <x v="2"/>
    <x v="10"/>
    <n v="6"/>
    <n v="15"/>
    <s v="Bucaramanga"/>
    <x v="3"/>
    <n v="251"/>
    <n v="251"/>
    <x v="2"/>
    <n v="1882500"/>
    <n v="627.5"/>
    <n v="7500"/>
  </r>
  <r>
    <n v="17646"/>
    <x v="2"/>
    <x v="1"/>
    <n v="10"/>
    <n v="22"/>
    <s v="Medellín"/>
    <x v="2"/>
    <n v="166"/>
    <n v="166"/>
    <x v="1"/>
    <n v="1162000"/>
    <n v="664"/>
    <n v="7000"/>
  </r>
  <r>
    <n v="17647"/>
    <x v="2"/>
    <x v="10"/>
    <n v="6"/>
    <n v="19"/>
    <s v="Cúcuta"/>
    <x v="2"/>
    <n v="232"/>
    <n v="232"/>
    <x v="2"/>
    <n v="1740000"/>
    <n v="580"/>
    <n v="7500"/>
  </r>
  <r>
    <n v="17648"/>
    <x v="2"/>
    <x v="9"/>
    <n v="3"/>
    <n v="25"/>
    <s v="Barranquilla"/>
    <x v="4"/>
    <n v="105"/>
    <n v="105"/>
    <x v="0"/>
    <n v="315000"/>
    <n v="210"/>
    <n v="3000"/>
  </r>
  <r>
    <n v="17649"/>
    <x v="2"/>
    <x v="6"/>
    <n v="1"/>
    <n v="15"/>
    <s v="Bogotá"/>
    <x v="3"/>
    <n v="258"/>
    <n v="258"/>
    <x v="0"/>
    <n v="619200"/>
    <n v="361.2"/>
    <n v="2400"/>
  </r>
  <r>
    <n v="17650"/>
    <x v="2"/>
    <x v="5"/>
    <n v="9"/>
    <n v="18"/>
    <s v="Cúcuta"/>
    <x v="2"/>
    <n v="70"/>
    <n v="70"/>
    <x v="1"/>
    <n v="490000"/>
    <n v="280"/>
    <n v="7000"/>
  </r>
  <r>
    <n v="17651"/>
    <x v="2"/>
    <x v="8"/>
    <n v="5"/>
    <n v="15"/>
    <s v="Palmira"/>
    <x v="0"/>
    <n v="169"/>
    <n v="169"/>
    <x v="1"/>
    <n v="1183000"/>
    <n v="676"/>
    <n v="7000"/>
  </r>
  <r>
    <n v="17652"/>
    <x v="2"/>
    <x v="5"/>
    <n v="9"/>
    <n v="11"/>
    <s v="Armenia"/>
    <x v="1"/>
    <n v="116"/>
    <n v="116"/>
    <x v="3"/>
    <n v="638000"/>
    <n v="406"/>
    <n v="5500"/>
  </r>
  <r>
    <n v="17653"/>
    <x v="2"/>
    <x v="5"/>
    <n v="9"/>
    <n v="15"/>
    <s v="Pasto"/>
    <x v="1"/>
    <n v="231"/>
    <n v="231"/>
    <x v="2"/>
    <n v="1732500"/>
    <n v="577.5"/>
    <n v="7500"/>
  </r>
  <r>
    <n v="17654"/>
    <x v="2"/>
    <x v="6"/>
    <n v="1"/>
    <n v="21"/>
    <s v="Sincelejo"/>
    <x v="3"/>
    <n v="113"/>
    <n v="113"/>
    <x v="2"/>
    <n v="994400"/>
    <n v="429.4"/>
    <n v="8800"/>
  </r>
  <r>
    <n v="17655"/>
    <x v="2"/>
    <x v="0"/>
    <n v="11"/>
    <n v="12"/>
    <s v="Santa Marta"/>
    <x v="4"/>
    <n v="216"/>
    <n v="216"/>
    <x v="2"/>
    <n v="1620000"/>
    <n v="540"/>
    <n v="7500"/>
  </r>
  <r>
    <n v="17656"/>
    <x v="2"/>
    <x v="6"/>
    <n v="1"/>
    <n v="7"/>
    <s v="Valledupar"/>
    <x v="1"/>
    <n v="179"/>
    <n v="179"/>
    <x v="1"/>
    <n v="1253000"/>
    <n v="716"/>
    <n v="7000"/>
  </r>
  <r>
    <n v="17657"/>
    <x v="2"/>
    <x v="1"/>
    <n v="10"/>
    <n v="10"/>
    <s v="Ibagué"/>
    <x v="0"/>
    <n v="91"/>
    <n v="91"/>
    <x v="0"/>
    <n v="273000"/>
    <n v="182"/>
    <n v="3000"/>
  </r>
  <r>
    <n v="17658"/>
    <x v="2"/>
    <x v="5"/>
    <n v="9"/>
    <n v="14"/>
    <s v="Medellín"/>
    <x v="3"/>
    <n v="97"/>
    <n v="97"/>
    <x v="0"/>
    <n v="291000"/>
    <n v="194"/>
    <n v="3000"/>
  </r>
  <r>
    <n v="17659"/>
    <x v="2"/>
    <x v="2"/>
    <n v="4"/>
    <n v="22"/>
    <s v="Sincelejo"/>
    <x v="5"/>
    <n v="117"/>
    <n v="117"/>
    <x v="3"/>
    <n v="643500"/>
    <n v="409.5"/>
    <n v="5500"/>
  </r>
  <r>
    <n v="17660"/>
    <x v="2"/>
    <x v="2"/>
    <n v="4"/>
    <n v="11"/>
    <s v="Cúcuta"/>
    <x v="0"/>
    <n v="249"/>
    <n v="249"/>
    <x v="2"/>
    <n v="1867500"/>
    <n v="622.5"/>
    <n v="7500"/>
  </r>
  <r>
    <n v="17661"/>
    <x v="2"/>
    <x v="4"/>
    <n v="12"/>
    <n v="12"/>
    <s v="Montería"/>
    <x v="5"/>
    <n v="206"/>
    <n v="206"/>
    <x v="2"/>
    <n v="1545000"/>
    <n v="515"/>
    <n v="7500"/>
  </r>
  <r>
    <n v="17662"/>
    <x v="2"/>
    <x v="8"/>
    <n v="5"/>
    <n v="23"/>
    <s v="Cúcuta"/>
    <x v="2"/>
    <n v="268"/>
    <n v="268"/>
    <x v="2"/>
    <n v="2010000"/>
    <n v="670"/>
    <n v="7500"/>
  </r>
  <r>
    <n v="17663"/>
    <x v="2"/>
    <x v="11"/>
    <n v="7"/>
    <n v="23"/>
    <s v="Neiva"/>
    <x v="4"/>
    <n v="275"/>
    <n v="275"/>
    <x v="3"/>
    <n v="1182500"/>
    <n v="632.5"/>
    <n v="4300"/>
  </r>
  <r>
    <n v="17664"/>
    <x v="2"/>
    <x v="5"/>
    <n v="9"/>
    <n v="10"/>
    <s v="Cali"/>
    <x v="0"/>
    <n v="118"/>
    <n v="118"/>
    <x v="3"/>
    <n v="649000"/>
    <n v="413"/>
    <n v="5500"/>
  </r>
  <r>
    <n v="17665"/>
    <x v="2"/>
    <x v="11"/>
    <n v="7"/>
    <n v="16"/>
    <s v="Barranquilla"/>
    <x v="1"/>
    <n v="109"/>
    <n v="109"/>
    <x v="2"/>
    <n v="959200"/>
    <n v="414.2"/>
    <n v="8800"/>
  </r>
  <r>
    <n v="17666"/>
    <x v="2"/>
    <x v="5"/>
    <n v="9"/>
    <n v="21"/>
    <s v="Neiva"/>
    <x v="5"/>
    <n v="64"/>
    <n v="64"/>
    <x v="0"/>
    <n v="192000"/>
    <n v="128"/>
    <n v="3000"/>
  </r>
  <r>
    <n v="17667"/>
    <x v="2"/>
    <x v="7"/>
    <n v="2"/>
    <n v="13"/>
    <s v="Pasto"/>
    <x v="1"/>
    <n v="73"/>
    <n v="73"/>
    <x v="1"/>
    <n v="511000"/>
    <n v="292"/>
    <n v="7000"/>
  </r>
  <r>
    <n v="17668"/>
    <x v="2"/>
    <x v="4"/>
    <n v="12"/>
    <n v="11"/>
    <s v="Medellín"/>
    <x v="2"/>
    <n v="233"/>
    <n v="233"/>
    <x v="2"/>
    <n v="1747500"/>
    <n v="582.5"/>
    <n v="7500"/>
  </r>
  <r>
    <n v="17669"/>
    <x v="2"/>
    <x v="9"/>
    <n v="3"/>
    <n v="10"/>
    <s v="Bogotá"/>
    <x v="5"/>
    <n v="207"/>
    <n v="207"/>
    <x v="2"/>
    <n v="1552500"/>
    <n v="517.5"/>
    <n v="7500"/>
  </r>
  <r>
    <n v="17670"/>
    <x v="2"/>
    <x v="9"/>
    <n v="3"/>
    <n v="12"/>
    <s v="Armenia"/>
    <x v="5"/>
    <n v="275"/>
    <n v="275"/>
    <x v="2"/>
    <n v="2062500"/>
    <n v="687.5"/>
    <n v="7500"/>
  </r>
  <r>
    <n v="17671"/>
    <x v="2"/>
    <x v="0"/>
    <n v="11"/>
    <n v="19"/>
    <s v="Cúcuta"/>
    <x v="1"/>
    <n v="254"/>
    <n v="254"/>
    <x v="2"/>
    <n v="1905000"/>
    <n v="635"/>
    <n v="7500"/>
  </r>
  <r>
    <n v="17672"/>
    <x v="2"/>
    <x v="9"/>
    <n v="3"/>
    <n v="29"/>
    <s v="Sincelejo"/>
    <x v="4"/>
    <n v="67"/>
    <n v="67"/>
    <x v="3"/>
    <n v="368500"/>
    <n v="234.5"/>
    <n v="5500"/>
  </r>
  <r>
    <n v="17673"/>
    <x v="2"/>
    <x v="8"/>
    <n v="5"/>
    <n v="17"/>
    <s v="Villavicencio"/>
    <x v="5"/>
    <n v="151"/>
    <n v="151"/>
    <x v="1"/>
    <n v="1057000"/>
    <n v="604"/>
    <n v="7000"/>
  </r>
  <r>
    <n v="17674"/>
    <x v="2"/>
    <x v="1"/>
    <n v="10"/>
    <n v="14"/>
    <s v="Bogotá"/>
    <x v="0"/>
    <n v="202"/>
    <n v="202"/>
    <x v="2"/>
    <n v="1515000"/>
    <n v="505"/>
    <n v="7500"/>
  </r>
  <r>
    <n v="17675"/>
    <x v="2"/>
    <x v="11"/>
    <n v="7"/>
    <n v="10"/>
    <s v="Bogotá"/>
    <x v="5"/>
    <n v="175"/>
    <n v="175"/>
    <x v="1"/>
    <n v="1225000"/>
    <n v="700"/>
    <n v="7000"/>
  </r>
  <r>
    <n v="17676"/>
    <x v="2"/>
    <x v="8"/>
    <n v="5"/>
    <n v="14"/>
    <s v="Valledupar"/>
    <x v="1"/>
    <n v="91"/>
    <n v="91"/>
    <x v="3"/>
    <n v="500500"/>
    <n v="318.5"/>
    <n v="5500"/>
  </r>
  <r>
    <n v="17677"/>
    <x v="2"/>
    <x v="11"/>
    <n v="7"/>
    <n v="3"/>
    <s v="Cartagena"/>
    <x v="4"/>
    <n v="62"/>
    <n v="62"/>
    <x v="2"/>
    <n v="545600"/>
    <n v="235.6"/>
    <n v="8800"/>
  </r>
  <r>
    <n v="17678"/>
    <x v="2"/>
    <x v="10"/>
    <n v="6"/>
    <n v="25"/>
    <s v="Sincelejo"/>
    <x v="4"/>
    <n v="106"/>
    <n v="106"/>
    <x v="0"/>
    <n v="318000"/>
    <n v="212"/>
    <n v="3000"/>
  </r>
  <r>
    <n v="17679"/>
    <x v="2"/>
    <x v="11"/>
    <n v="7"/>
    <n v="6"/>
    <s v="Cali"/>
    <x v="3"/>
    <n v="93"/>
    <n v="93"/>
    <x v="2"/>
    <n v="818400"/>
    <n v="353.4"/>
    <n v="8800"/>
  </r>
  <r>
    <n v="17680"/>
    <x v="2"/>
    <x v="5"/>
    <n v="9"/>
    <n v="2"/>
    <s v="Barranquilla"/>
    <x v="2"/>
    <n v="119"/>
    <n v="119"/>
    <x v="0"/>
    <n v="357000"/>
    <n v="238"/>
    <n v="3000"/>
  </r>
  <r>
    <n v="17681"/>
    <x v="2"/>
    <x v="7"/>
    <n v="2"/>
    <n v="26"/>
    <s v="Cali"/>
    <x v="3"/>
    <n v="73"/>
    <n v="73"/>
    <x v="2"/>
    <n v="642400"/>
    <n v="277.39999999999998"/>
    <n v="8800"/>
  </r>
  <r>
    <n v="17682"/>
    <x v="2"/>
    <x v="10"/>
    <n v="6"/>
    <n v="13"/>
    <s v="Bogotá"/>
    <x v="0"/>
    <n v="58"/>
    <n v="58"/>
    <x v="3"/>
    <n v="319000"/>
    <n v="203"/>
    <n v="5500"/>
  </r>
  <r>
    <n v="17683"/>
    <x v="2"/>
    <x v="6"/>
    <n v="1"/>
    <n v="24"/>
    <s v="Ibagué"/>
    <x v="3"/>
    <n v="231"/>
    <n v="231"/>
    <x v="3"/>
    <n v="993300"/>
    <n v="531.29999999999995"/>
    <n v="4300"/>
  </r>
  <r>
    <n v="17684"/>
    <x v="2"/>
    <x v="9"/>
    <n v="3"/>
    <n v="22"/>
    <s v="Bogotá"/>
    <x v="3"/>
    <n v="290"/>
    <n v="290"/>
    <x v="2"/>
    <n v="2175000"/>
    <n v="725"/>
    <n v="7500"/>
  </r>
  <r>
    <n v="17685"/>
    <x v="2"/>
    <x v="8"/>
    <n v="5"/>
    <n v="9"/>
    <s v="Cúcuta"/>
    <x v="0"/>
    <n v="177"/>
    <n v="177"/>
    <x v="1"/>
    <n v="1239000"/>
    <n v="708"/>
    <n v="7000"/>
  </r>
  <r>
    <n v="17686"/>
    <x v="2"/>
    <x v="10"/>
    <n v="6"/>
    <n v="25"/>
    <s v="Cali"/>
    <x v="1"/>
    <n v="107"/>
    <n v="107"/>
    <x v="3"/>
    <n v="588500"/>
    <n v="374.5"/>
    <n v="5500"/>
  </r>
  <r>
    <n v="17687"/>
    <x v="2"/>
    <x v="2"/>
    <n v="4"/>
    <n v="27"/>
    <s v="Montería"/>
    <x v="2"/>
    <n v="94"/>
    <n v="94"/>
    <x v="0"/>
    <n v="282000"/>
    <n v="188"/>
    <n v="3000"/>
  </r>
  <r>
    <n v="17688"/>
    <x v="2"/>
    <x v="4"/>
    <n v="12"/>
    <n v="6"/>
    <s v="Santa Marta"/>
    <x v="0"/>
    <n v="114"/>
    <n v="114"/>
    <x v="3"/>
    <n v="627000"/>
    <n v="399"/>
    <n v="5500"/>
  </r>
  <r>
    <n v="17689"/>
    <x v="2"/>
    <x v="10"/>
    <n v="6"/>
    <n v="16"/>
    <s v="Palmira"/>
    <x v="2"/>
    <n v="99"/>
    <n v="99"/>
    <x v="3"/>
    <n v="544500"/>
    <n v="346.5"/>
    <n v="5500"/>
  </r>
  <r>
    <n v="17690"/>
    <x v="2"/>
    <x v="5"/>
    <n v="9"/>
    <n v="1"/>
    <s v="Manizales"/>
    <x v="1"/>
    <n v="219"/>
    <n v="219"/>
    <x v="2"/>
    <n v="1642500"/>
    <n v="547.5"/>
    <n v="7500"/>
  </r>
  <r>
    <n v="17691"/>
    <x v="2"/>
    <x v="0"/>
    <n v="11"/>
    <n v="13"/>
    <s v="Sincelejo"/>
    <x v="0"/>
    <n v="100"/>
    <n v="100"/>
    <x v="3"/>
    <n v="550000"/>
    <n v="350"/>
    <n v="5500"/>
  </r>
  <r>
    <n v="17692"/>
    <x v="2"/>
    <x v="7"/>
    <n v="2"/>
    <n v="28"/>
    <s v="Neiva"/>
    <x v="5"/>
    <n v="236"/>
    <n v="236"/>
    <x v="0"/>
    <n v="566400"/>
    <n v="330.4"/>
    <n v="2400"/>
  </r>
  <r>
    <n v="17693"/>
    <x v="2"/>
    <x v="4"/>
    <n v="12"/>
    <n v="1"/>
    <s v="Medellín"/>
    <x v="1"/>
    <n v="54"/>
    <n v="54"/>
    <x v="3"/>
    <n v="297000"/>
    <n v="189"/>
    <n v="5500"/>
  </r>
  <r>
    <n v="17694"/>
    <x v="2"/>
    <x v="3"/>
    <n v="8"/>
    <n v="15"/>
    <s v="Ibagué"/>
    <x v="0"/>
    <n v="241"/>
    <n v="241"/>
    <x v="0"/>
    <n v="578400"/>
    <n v="337.4"/>
    <n v="2400"/>
  </r>
  <r>
    <n v="17695"/>
    <x v="2"/>
    <x v="5"/>
    <n v="9"/>
    <n v="6"/>
    <s v="Manizales"/>
    <x v="3"/>
    <n v="102"/>
    <n v="102"/>
    <x v="1"/>
    <n v="714000"/>
    <n v="408"/>
    <n v="7000"/>
  </r>
  <r>
    <n v="17696"/>
    <x v="2"/>
    <x v="6"/>
    <n v="1"/>
    <n v="1"/>
    <s v="Bogotá"/>
    <x v="3"/>
    <n v="92"/>
    <n v="92"/>
    <x v="2"/>
    <n v="809600"/>
    <n v="349.6"/>
    <n v="8800"/>
  </r>
  <r>
    <n v="17697"/>
    <x v="2"/>
    <x v="5"/>
    <n v="9"/>
    <n v="25"/>
    <s v="Bogotá"/>
    <x v="5"/>
    <n v="263"/>
    <n v="263"/>
    <x v="2"/>
    <n v="1972500"/>
    <n v="657.5"/>
    <n v="7500"/>
  </r>
  <r>
    <n v="17698"/>
    <x v="2"/>
    <x v="4"/>
    <n v="12"/>
    <n v="29"/>
    <s v="Cali"/>
    <x v="0"/>
    <n v="75"/>
    <n v="75"/>
    <x v="1"/>
    <n v="525000"/>
    <n v="300"/>
    <n v="7000"/>
  </r>
  <r>
    <n v="17699"/>
    <x v="2"/>
    <x v="4"/>
    <n v="12"/>
    <n v="24"/>
    <s v="Cali"/>
    <x v="3"/>
    <n v="63"/>
    <n v="63"/>
    <x v="1"/>
    <n v="441000"/>
    <n v="252"/>
    <n v="7000"/>
  </r>
  <r>
    <n v="17700"/>
    <x v="2"/>
    <x v="7"/>
    <n v="2"/>
    <n v="3"/>
    <s v="Pereira"/>
    <x v="0"/>
    <n v="242"/>
    <n v="242"/>
    <x v="0"/>
    <n v="580800"/>
    <n v="338.8"/>
    <n v="2400"/>
  </r>
  <r>
    <n v="17701"/>
    <x v="2"/>
    <x v="3"/>
    <n v="8"/>
    <n v="3"/>
    <s v="Cartagena"/>
    <x v="5"/>
    <n v="261"/>
    <n v="261"/>
    <x v="0"/>
    <n v="626400"/>
    <n v="365.4"/>
    <n v="2400"/>
  </r>
  <r>
    <n v="17702"/>
    <x v="2"/>
    <x v="5"/>
    <n v="9"/>
    <n v="11"/>
    <s v="Cali"/>
    <x v="2"/>
    <n v="248"/>
    <n v="248"/>
    <x v="2"/>
    <n v="1860000"/>
    <n v="620"/>
    <n v="7500"/>
  </r>
  <r>
    <n v="17703"/>
    <x v="2"/>
    <x v="3"/>
    <n v="8"/>
    <n v="15"/>
    <s v="Medellín"/>
    <x v="5"/>
    <n v="283"/>
    <n v="283"/>
    <x v="3"/>
    <n v="1216900"/>
    <n v="650.9"/>
    <n v="4300"/>
  </r>
  <r>
    <n v="17704"/>
    <x v="2"/>
    <x v="1"/>
    <n v="10"/>
    <n v="18"/>
    <s v="Sincelejo"/>
    <x v="2"/>
    <n v="295"/>
    <n v="295"/>
    <x v="2"/>
    <n v="2212500"/>
    <n v="737.5"/>
    <n v="7500"/>
  </r>
  <r>
    <n v="17705"/>
    <x v="2"/>
    <x v="3"/>
    <n v="8"/>
    <n v="28"/>
    <s v="Neiva"/>
    <x v="5"/>
    <n v="292"/>
    <n v="292"/>
    <x v="3"/>
    <n v="1255600"/>
    <n v="671.6"/>
    <n v="4300"/>
  </r>
  <r>
    <n v="17706"/>
    <x v="2"/>
    <x v="2"/>
    <n v="4"/>
    <n v="24"/>
    <s v="Bogotá"/>
    <x v="3"/>
    <n v="210"/>
    <n v="210"/>
    <x v="2"/>
    <n v="1575000"/>
    <n v="525"/>
    <n v="7500"/>
  </r>
  <r>
    <n v="17707"/>
    <x v="2"/>
    <x v="1"/>
    <n v="10"/>
    <n v="9"/>
    <s v="Cúcuta"/>
    <x v="4"/>
    <n v="53"/>
    <n v="53"/>
    <x v="0"/>
    <n v="159000"/>
    <n v="106"/>
    <n v="3000"/>
  </r>
  <r>
    <n v="17708"/>
    <x v="2"/>
    <x v="3"/>
    <n v="8"/>
    <n v="14"/>
    <s v="Barranquilla"/>
    <x v="3"/>
    <n v="230"/>
    <n v="230"/>
    <x v="3"/>
    <n v="989000"/>
    <n v="529"/>
    <n v="4300"/>
  </r>
  <r>
    <n v="17709"/>
    <x v="2"/>
    <x v="1"/>
    <n v="10"/>
    <n v="22"/>
    <s v="Pasto"/>
    <x v="1"/>
    <n v="60"/>
    <n v="60"/>
    <x v="1"/>
    <n v="420000"/>
    <n v="240"/>
    <n v="7000"/>
  </r>
  <r>
    <n v="17710"/>
    <x v="2"/>
    <x v="8"/>
    <n v="5"/>
    <n v="27"/>
    <s v="Armenia"/>
    <x v="5"/>
    <n v="131"/>
    <n v="131"/>
    <x v="1"/>
    <n v="917000"/>
    <n v="524"/>
    <n v="7000"/>
  </r>
  <r>
    <n v="17711"/>
    <x v="2"/>
    <x v="11"/>
    <n v="7"/>
    <n v="11"/>
    <s v="Neiva"/>
    <x v="2"/>
    <n v="213"/>
    <n v="213"/>
    <x v="0"/>
    <n v="511200"/>
    <n v="298.2"/>
    <n v="2400"/>
  </r>
  <r>
    <n v="17712"/>
    <x v="2"/>
    <x v="9"/>
    <n v="3"/>
    <n v="19"/>
    <s v="Cali"/>
    <x v="0"/>
    <n v="73"/>
    <n v="73"/>
    <x v="0"/>
    <n v="219000"/>
    <n v="146"/>
    <n v="3000"/>
  </r>
  <r>
    <n v="17713"/>
    <x v="2"/>
    <x v="1"/>
    <n v="10"/>
    <n v="14"/>
    <s v="Armenia"/>
    <x v="3"/>
    <n v="154"/>
    <n v="154"/>
    <x v="1"/>
    <n v="1078000"/>
    <n v="616"/>
    <n v="7000"/>
  </r>
  <r>
    <n v="17714"/>
    <x v="2"/>
    <x v="3"/>
    <n v="8"/>
    <n v="1"/>
    <s v="Santa Marta"/>
    <x v="1"/>
    <n v="282"/>
    <n v="282"/>
    <x v="3"/>
    <n v="1212600"/>
    <n v="648.6"/>
    <n v="4300"/>
  </r>
  <r>
    <n v="17715"/>
    <x v="2"/>
    <x v="10"/>
    <n v="6"/>
    <n v="10"/>
    <s v="Medellín"/>
    <x v="4"/>
    <n v="130"/>
    <n v="130"/>
    <x v="1"/>
    <n v="910000"/>
    <n v="520"/>
    <n v="7000"/>
  </r>
  <r>
    <n v="17716"/>
    <x v="2"/>
    <x v="10"/>
    <n v="6"/>
    <n v="9"/>
    <s v="Bogotá"/>
    <x v="2"/>
    <n v="77"/>
    <n v="77"/>
    <x v="3"/>
    <n v="423500"/>
    <n v="269.5"/>
    <n v="5500"/>
  </r>
  <r>
    <n v="17717"/>
    <x v="2"/>
    <x v="9"/>
    <n v="3"/>
    <n v="2"/>
    <s v="Popayán"/>
    <x v="0"/>
    <n v="52"/>
    <n v="52"/>
    <x v="3"/>
    <n v="286000"/>
    <n v="182"/>
    <n v="5500"/>
  </r>
  <r>
    <n v="17718"/>
    <x v="2"/>
    <x v="11"/>
    <n v="7"/>
    <n v="21"/>
    <s v="Neiva"/>
    <x v="0"/>
    <n v="265"/>
    <n v="265"/>
    <x v="0"/>
    <n v="636000"/>
    <n v="371"/>
    <n v="2400"/>
  </r>
  <r>
    <n v="17719"/>
    <x v="2"/>
    <x v="10"/>
    <n v="6"/>
    <n v="16"/>
    <s v="Manizales"/>
    <x v="4"/>
    <n v="68"/>
    <n v="68"/>
    <x v="1"/>
    <n v="476000"/>
    <n v="272"/>
    <n v="7000"/>
  </r>
  <r>
    <n v="17720"/>
    <x v="2"/>
    <x v="9"/>
    <n v="3"/>
    <n v="16"/>
    <s v="Armenia"/>
    <x v="0"/>
    <n v="112"/>
    <n v="112"/>
    <x v="0"/>
    <n v="336000"/>
    <n v="224"/>
    <n v="3000"/>
  </r>
  <r>
    <n v="17721"/>
    <x v="2"/>
    <x v="5"/>
    <n v="9"/>
    <n v="19"/>
    <s v="Pereira"/>
    <x v="1"/>
    <n v="87"/>
    <n v="87"/>
    <x v="3"/>
    <n v="478500"/>
    <n v="304.5"/>
    <n v="5500"/>
  </r>
  <r>
    <n v="17722"/>
    <x v="2"/>
    <x v="7"/>
    <n v="2"/>
    <n v="2"/>
    <s v="Valledupar"/>
    <x v="1"/>
    <n v="213"/>
    <n v="213"/>
    <x v="0"/>
    <n v="511200"/>
    <n v="298.2"/>
    <n v="2400"/>
  </r>
  <r>
    <n v="17723"/>
    <x v="2"/>
    <x v="2"/>
    <n v="4"/>
    <n v="27"/>
    <s v="Cúcuta"/>
    <x v="2"/>
    <n v="57"/>
    <n v="57"/>
    <x v="0"/>
    <n v="171000"/>
    <n v="114"/>
    <n v="3000"/>
  </r>
  <r>
    <n v="17724"/>
    <x v="2"/>
    <x v="4"/>
    <n v="12"/>
    <n v="23"/>
    <s v="Medellín"/>
    <x v="3"/>
    <n v="54"/>
    <n v="54"/>
    <x v="1"/>
    <n v="378000"/>
    <n v="216"/>
    <n v="7000"/>
  </r>
  <r>
    <n v="17725"/>
    <x v="2"/>
    <x v="9"/>
    <n v="3"/>
    <n v="27"/>
    <s v="Popayán"/>
    <x v="3"/>
    <n v="224"/>
    <n v="224"/>
    <x v="2"/>
    <n v="1680000"/>
    <n v="560"/>
    <n v="7500"/>
  </r>
  <r>
    <n v="17726"/>
    <x v="2"/>
    <x v="1"/>
    <n v="10"/>
    <n v="13"/>
    <s v="Bogotá"/>
    <x v="5"/>
    <n v="76"/>
    <n v="76"/>
    <x v="1"/>
    <n v="532000"/>
    <n v="304"/>
    <n v="7000"/>
  </r>
  <r>
    <n v="17727"/>
    <x v="2"/>
    <x v="8"/>
    <n v="5"/>
    <n v="27"/>
    <s v="Sincelejo"/>
    <x v="4"/>
    <n v="70"/>
    <n v="70"/>
    <x v="0"/>
    <n v="210000"/>
    <n v="140"/>
    <n v="3000"/>
  </r>
  <r>
    <n v="17728"/>
    <x v="2"/>
    <x v="3"/>
    <n v="8"/>
    <n v="11"/>
    <s v="Medellín"/>
    <x v="2"/>
    <n v="59"/>
    <n v="59"/>
    <x v="2"/>
    <n v="519200"/>
    <n v="224.2"/>
    <n v="8800"/>
  </r>
  <r>
    <n v="17729"/>
    <x v="2"/>
    <x v="10"/>
    <n v="6"/>
    <n v="5"/>
    <s v="Cali"/>
    <x v="3"/>
    <n v="50"/>
    <n v="50"/>
    <x v="3"/>
    <n v="275000"/>
    <n v="175"/>
    <n v="5500"/>
  </r>
  <r>
    <n v="17730"/>
    <x v="2"/>
    <x v="4"/>
    <n v="12"/>
    <n v="10"/>
    <s v="Palmira"/>
    <x v="0"/>
    <n v="50"/>
    <n v="50"/>
    <x v="0"/>
    <n v="150000"/>
    <n v="100"/>
    <n v="3000"/>
  </r>
  <r>
    <n v="17731"/>
    <x v="2"/>
    <x v="1"/>
    <n v="10"/>
    <n v="14"/>
    <s v="Medellín"/>
    <x v="1"/>
    <n v="258"/>
    <n v="258"/>
    <x v="2"/>
    <n v="1935000"/>
    <n v="645"/>
    <n v="7500"/>
  </r>
  <r>
    <n v="17732"/>
    <x v="2"/>
    <x v="0"/>
    <n v="11"/>
    <n v="14"/>
    <s v="Pereira"/>
    <x v="0"/>
    <n v="112"/>
    <n v="112"/>
    <x v="0"/>
    <n v="336000"/>
    <n v="224"/>
    <n v="3000"/>
  </r>
  <r>
    <n v="17733"/>
    <x v="2"/>
    <x v="4"/>
    <n v="12"/>
    <n v="8"/>
    <s v="Palmira"/>
    <x v="5"/>
    <n v="174"/>
    <n v="174"/>
    <x v="1"/>
    <n v="1218000"/>
    <n v="696"/>
    <n v="7000"/>
  </r>
  <r>
    <n v="17734"/>
    <x v="2"/>
    <x v="8"/>
    <n v="5"/>
    <n v="2"/>
    <s v="Medellín"/>
    <x v="5"/>
    <n v="98"/>
    <n v="98"/>
    <x v="3"/>
    <n v="539000"/>
    <n v="343"/>
    <n v="5500"/>
  </r>
  <r>
    <n v="17735"/>
    <x v="2"/>
    <x v="5"/>
    <n v="9"/>
    <n v="10"/>
    <s v="Bucaramanga"/>
    <x v="1"/>
    <n v="85"/>
    <n v="85"/>
    <x v="0"/>
    <n v="255000"/>
    <n v="170"/>
    <n v="3000"/>
  </r>
  <r>
    <n v="17736"/>
    <x v="2"/>
    <x v="6"/>
    <n v="1"/>
    <n v="2"/>
    <s v="Montería"/>
    <x v="0"/>
    <n v="152"/>
    <n v="152"/>
    <x v="1"/>
    <n v="1064000"/>
    <n v="608"/>
    <n v="7000"/>
  </r>
  <r>
    <n v="17737"/>
    <x v="2"/>
    <x v="10"/>
    <n v="6"/>
    <n v="5"/>
    <s v="Cartagena"/>
    <x v="4"/>
    <n v="112"/>
    <n v="112"/>
    <x v="1"/>
    <n v="784000"/>
    <n v="448"/>
    <n v="7000"/>
  </r>
  <r>
    <n v="17738"/>
    <x v="2"/>
    <x v="6"/>
    <n v="1"/>
    <n v="29"/>
    <s v="Ibagué"/>
    <x v="4"/>
    <n v="91"/>
    <n v="91"/>
    <x v="1"/>
    <n v="637000"/>
    <n v="364"/>
    <n v="7000"/>
  </r>
  <r>
    <n v="17739"/>
    <x v="2"/>
    <x v="0"/>
    <n v="11"/>
    <n v="5"/>
    <s v="Cali"/>
    <x v="2"/>
    <n v="223"/>
    <n v="223"/>
    <x v="2"/>
    <n v="1672500"/>
    <n v="557.5"/>
    <n v="7500"/>
  </r>
  <r>
    <n v="17740"/>
    <x v="2"/>
    <x v="1"/>
    <n v="10"/>
    <n v="26"/>
    <s v="Barranquilla"/>
    <x v="5"/>
    <n v="109"/>
    <n v="109"/>
    <x v="0"/>
    <n v="327000"/>
    <n v="218"/>
    <n v="3000"/>
  </r>
  <r>
    <n v="17741"/>
    <x v="2"/>
    <x v="4"/>
    <n v="12"/>
    <n v="14"/>
    <s v="Medellín"/>
    <x v="1"/>
    <n v="50"/>
    <n v="50"/>
    <x v="3"/>
    <n v="275000"/>
    <n v="175"/>
    <n v="5500"/>
  </r>
  <r>
    <n v="17742"/>
    <x v="2"/>
    <x v="0"/>
    <n v="11"/>
    <n v="24"/>
    <s v="Cúcuta"/>
    <x v="2"/>
    <n v="279"/>
    <n v="279"/>
    <x v="2"/>
    <n v="2092500"/>
    <n v="697.5"/>
    <n v="7500"/>
  </r>
  <r>
    <n v="17743"/>
    <x v="2"/>
    <x v="11"/>
    <n v="7"/>
    <n v="8"/>
    <s v="Bogotá"/>
    <x v="1"/>
    <n v="235"/>
    <n v="235"/>
    <x v="3"/>
    <n v="1010500"/>
    <n v="540.5"/>
    <n v="4300"/>
  </r>
  <r>
    <n v="17744"/>
    <x v="2"/>
    <x v="8"/>
    <n v="5"/>
    <n v="9"/>
    <s v="Medellín"/>
    <x v="1"/>
    <n v="240"/>
    <n v="240"/>
    <x v="2"/>
    <n v="1800000"/>
    <n v="600"/>
    <n v="7500"/>
  </r>
  <r>
    <n v="17745"/>
    <x v="2"/>
    <x v="6"/>
    <n v="1"/>
    <n v="26"/>
    <s v="Cartagena"/>
    <x v="2"/>
    <n v="171"/>
    <n v="171"/>
    <x v="1"/>
    <n v="1197000"/>
    <n v="684"/>
    <n v="7000"/>
  </r>
  <r>
    <n v="17746"/>
    <x v="2"/>
    <x v="8"/>
    <n v="5"/>
    <n v="23"/>
    <s v="Palmira"/>
    <x v="1"/>
    <n v="122"/>
    <n v="122"/>
    <x v="1"/>
    <n v="854000"/>
    <n v="488"/>
    <n v="7000"/>
  </r>
  <r>
    <n v="17747"/>
    <x v="2"/>
    <x v="7"/>
    <n v="2"/>
    <n v="5"/>
    <s v="Bogotá"/>
    <x v="5"/>
    <n v="50"/>
    <n v="50"/>
    <x v="2"/>
    <n v="440000"/>
    <n v="190"/>
    <n v="8800"/>
  </r>
  <r>
    <n v="17748"/>
    <x v="2"/>
    <x v="8"/>
    <n v="5"/>
    <n v="2"/>
    <s v="Santa Marta"/>
    <x v="3"/>
    <n v="55"/>
    <n v="55"/>
    <x v="0"/>
    <n v="165000"/>
    <n v="110"/>
    <n v="3000"/>
  </r>
  <r>
    <n v="17749"/>
    <x v="2"/>
    <x v="6"/>
    <n v="1"/>
    <n v="23"/>
    <s v="Bogotá"/>
    <x v="0"/>
    <n v="284"/>
    <n v="284"/>
    <x v="0"/>
    <n v="681600"/>
    <n v="397.6"/>
    <n v="2400"/>
  </r>
  <r>
    <n v="17750"/>
    <x v="2"/>
    <x v="11"/>
    <n v="7"/>
    <n v="27"/>
    <s v="Ibagué"/>
    <x v="3"/>
    <n v="88"/>
    <n v="88"/>
    <x v="1"/>
    <n v="616000"/>
    <n v="352"/>
    <n v="7000"/>
  </r>
  <r>
    <n v="17751"/>
    <x v="2"/>
    <x v="5"/>
    <n v="9"/>
    <n v="26"/>
    <s v="Pereira"/>
    <x v="3"/>
    <n v="106"/>
    <n v="106"/>
    <x v="0"/>
    <n v="318000"/>
    <n v="212"/>
    <n v="3000"/>
  </r>
  <r>
    <n v="17752"/>
    <x v="2"/>
    <x v="6"/>
    <n v="1"/>
    <n v="15"/>
    <s v="Villavicencio"/>
    <x v="4"/>
    <n v="230"/>
    <n v="230"/>
    <x v="3"/>
    <n v="989000"/>
    <n v="529"/>
    <n v="4300"/>
  </r>
  <r>
    <n v="17753"/>
    <x v="2"/>
    <x v="3"/>
    <n v="8"/>
    <n v="9"/>
    <s v="Santa Marta"/>
    <x v="5"/>
    <n v="82"/>
    <n v="82"/>
    <x v="1"/>
    <n v="574000"/>
    <n v="328"/>
    <n v="7000"/>
  </r>
  <r>
    <n v="17754"/>
    <x v="2"/>
    <x v="7"/>
    <n v="2"/>
    <n v="19"/>
    <s v="Cartagena"/>
    <x v="4"/>
    <n v="283"/>
    <n v="283"/>
    <x v="0"/>
    <n v="679200"/>
    <n v="396.2"/>
    <n v="2400"/>
  </r>
  <r>
    <n v="17755"/>
    <x v="2"/>
    <x v="5"/>
    <n v="9"/>
    <n v="4"/>
    <s v="Armenia"/>
    <x v="3"/>
    <n v="231"/>
    <n v="231"/>
    <x v="2"/>
    <n v="1732500"/>
    <n v="577.5"/>
    <n v="7500"/>
  </r>
  <r>
    <n v="17756"/>
    <x v="2"/>
    <x v="11"/>
    <n v="7"/>
    <n v="2"/>
    <s v="Valledupar"/>
    <x v="1"/>
    <n v="163"/>
    <n v="163"/>
    <x v="1"/>
    <n v="1141000"/>
    <n v="652"/>
    <n v="7000"/>
  </r>
  <r>
    <n v="17757"/>
    <x v="2"/>
    <x v="9"/>
    <n v="3"/>
    <n v="30"/>
    <s v="Cali"/>
    <x v="5"/>
    <n v="270"/>
    <n v="270"/>
    <x v="2"/>
    <n v="2025000"/>
    <n v="675"/>
    <n v="7500"/>
  </r>
  <r>
    <n v="17758"/>
    <x v="2"/>
    <x v="6"/>
    <n v="1"/>
    <n v="18"/>
    <s v="Cali"/>
    <x v="5"/>
    <n v="70"/>
    <n v="70"/>
    <x v="2"/>
    <n v="616000"/>
    <n v="266"/>
    <n v="8800"/>
  </r>
  <r>
    <n v="17759"/>
    <x v="2"/>
    <x v="6"/>
    <n v="1"/>
    <n v="12"/>
    <s v="Popayán"/>
    <x v="5"/>
    <n v="281"/>
    <n v="281"/>
    <x v="0"/>
    <n v="674400"/>
    <n v="393.4"/>
    <n v="2400"/>
  </r>
  <r>
    <n v="17760"/>
    <x v="2"/>
    <x v="3"/>
    <n v="8"/>
    <n v="17"/>
    <s v="Ibagué"/>
    <x v="4"/>
    <n v="73"/>
    <n v="73"/>
    <x v="2"/>
    <n v="642400"/>
    <n v="277.39999999999998"/>
    <n v="8800"/>
  </r>
  <r>
    <n v="17761"/>
    <x v="2"/>
    <x v="6"/>
    <n v="1"/>
    <n v="16"/>
    <s v="Sincelejo"/>
    <x v="3"/>
    <n v="74"/>
    <n v="74"/>
    <x v="1"/>
    <n v="518000"/>
    <n v="296"/>
    <n v="7000"/>
  </r>
  <r>
    <n v="17762"/>
    <x v="2"/>
    <x v="8"/>
    <n v="5"/>
    <n v="26"/>
    <s v="Armenia"/>
    <x v="0"/>
    <n v="179"/>
    <n v="179"/>
    <x v="1"/>
    <n v="1253000"/>
    <n v="716"/>
    <n v="7000"/>
  </r>
  <r>
    <n v="17763"/>
    <x v="2"/>
    <x v="2"/>
    <n v="4"/>
    <n v="15"/>
    <s v="Neiva"/>
    <x v="4"/>
    <n v="85"/>
    <n v="85"/>
    <x v="3"/>
    <n v="467500"/>
    <n v="297.5"/>
    <n v="5500"/>
  </r>
  <r>
    <n v="17764"/>
    <x v="2"/>
    <x v="0"/>
    <n v="11"/>
    <n v="30"/>
    <s v="Pasto"/>
    <x v="1"/>
    <n v="145"/>
    <n v="145"/>
    <x v="1"/>
    <n v="1015000"/>
    <n v="580"/>
    <n v="7000"/>
  </r>
  <r>
    <n v="17765"/>
    <x v="2"/>
    <x v="5"/>
    <n v="9"/>
    <n v="8"/>
    <s v="Cali"/>
    <x v="0"/>
    <n v="200"/>
    <n v="200"/>
    <x v="2"/>
    <n v="1500000"/>
    <n v="500"/>
    <n v="7500"/>
  </r>
  <r>
    <n v="17766"/>
    <x v="2"/>
    <x v="11"/>
    <n v="7"/>
    <n v="7"/>
    <s v="Medellín"/>
    <x v="3"/>
    <n v="230"/>
    <n v="230"/>
    <x v="0"/>
    <n v="552000"/>
    <n v="322"/>
    <n v="2400"/>
  </r>
  <r>
    <n v="17767"/>
    <x v="2"/>
    <x v="3"/>
    <n v="8"/>
    <n v="9"/>
    <s v="Palmira"/>
    <x v="5"/>
    <n v="250"/>
    <n v="250"/>
    <x v="3"/>
    <n v="1075000"/>
    <n v="575"/>
    <n v="4300"/>
  </r>
  <r>
    <n v="17768"/>
    <x v="2"/>
    <x v="0"/>
    <n v="11"/>
    <n v="16"/>
    <s v="Popayán"/>
    <x v="4"/>
    <n v="111"/>
    <n v="111"/>
    <x v="3"/>
    <n v="610500"/>
    <n v="388.5"/>
    <n v="5500"/>
  </r>
  <r>
    <n v="17769"/>
    <x v="2"/>
    <x v="8"/>
    <n v="5"/>
    <n v="25"/>
    <s v="Bucaramanga"/>
    <x v="0"/>
    <n v="72"/>
    <n v="72"/>
    <x v="1"/>
    <n v="504000"/>
    <n v="288"/>
    <n v="7000"/>
  </r>
  <r>
    <n v="17770"/>
    <x v="2"/>
    <x v="8"/>
    <n v="5"/>
    <n v="2"/>
    <s v="Palmira"/>
    <x v="0"/>
    <n v="64"/>
    <n v="64"/>
    <x v="1"/>
    <n v="448000"/>
    <n v="256"/>
    <n v="7000"/>
  </r>
  <r>
    <n v="17771"/>
    <x v="2"/>
    <x v="8"/>
    <n v="5"/>
    <n v="20"/>
    <s v="Barranquilla"/>
    <x v="4"/>
    <n v="55"/>
    <n v="55"/>
    <x v="3"/>
    <n v="302500"/>
    <n v="192.5"/>
    <n v="5500"/>
  </r>
  <r>
    <n v="17772"/>
    <x v="2"/>
    <x v="5"/>
    <n v="9"/>
    <n v="28"/>
    <s v="Cali"/>
    <x v="4"/>
    <n v="119"/>
    <n v="119"/>
    <x v="3"/>
    <n v="654500"/>
    <n v="416.5"/>
    <n v="5500"/>
  </r>
  <r>
    <n v="17773"/>
    <x v="2"/>
    <x v="2"/>
    <n v="4"/>
    <n v="9"/>
    <s v="Bogotá"/>
    <x v="1"/>
    <n v="82"/>
    <n v="82"/>
    <x v="1"/>
    <n v="574000"/>
    <n v="328"/>
    <n v="7000"/>
  </r>
  <r>
    <n v="17774"/>
    <x v="2"/>
    <x v="11"/>
    <n v="7"/>
    <n v="20"/>
    <s v="Villavicencio"/>
    <x v="2"/>
    <n v="294"/>
    <n v="294"/>
    <x v="3"/>
    <n v="1264200"/>
    <n v="676.2"/>
    <n v="4300"/>
  </r>
  <r>
    <n v="17775"/>
    <x v="2"/>
    <x v="2"/>
    <n v="4"/>
    <n v="11"/>
    <s v="Villavicencio"/>
    <x v="4"/>
    <n v="237"/>
    <n v="237"/>
    <x v="2"/>
    <n v="1777500"/>
    <n v="592.5"/>
    <n v="7500"/>
  </r>
  <r>
    <n v="17776"/>
    <x v="2"/>
    <x v="4"/>
    <n v="12"/>
    <n v="1"/>
    <s v="Armenia"/>
    <x v="0"/>
    <n v="77"/>
    <n v="77"/>
    <x v="3"/>
    <n v="423500"/>
    <n v="269.5"/>
    <n v="5500"/>
  </r>
  <r>
    <n v="17777"/>
    <x v="2"/>
    <x v="8"/>
    <n v="5"/>
    <n v="18"/>
    <s v="Bucaramanga"/>
    <x v="3"/>
    <n v="296"/>
    <n v="296"/>
    <x v="2"/>
    <n v="2220000"/>
    <n v="740"/>
    <n v="7500"/>
  </r>
  <r>
    <n v="17778"/>
    <x v="2"/>
    <x v="0"/>
    <n v="11"/>
    <n v="4"/>
    <s v="Bogotá"/>
    <x v="3"/>
    <n v="225"/>
    <n v="225"/>
    <x v="2"/>
    <n v="1687500"/>
    <n v="562.5"/>
    <n v="7500"/>
  </r>
  <r>
    <n v="17779"/>
    <x v="2"/>
    <x v="11"/>
    <n v="7"/>
    <n v="24"/>
    <s v="Barranquilla"/>
    <x v="1"/>
    <n v="243"/>
    <n v="243"/>
    <x v="3"/>
    <n v="1044900"/>
    <n v="558.9"/>
    <n v="4300"/>
  </r>
  <r>
    <n v="17780"/>
    <x v="2"/>
    <x v="8"/>
    <n v="5"/>
    <n v="8"/>
    <s v="Pasto"/>
    <x v="2"/>
    <n v="98"/>
    <n v="98"/>
    <x v="3"/>
    <n v="539000"/>
    <n v="343"/>
    <n v="5500"/>
  </r>
  <r>
    <n v="17781"/>
    <x v="2"/>
    <x v="7"/>
    <n v="2"/>
    <n v="16"/>
    <s v="Pasto"/>
    <x v="5"/>
    <n v="169"/>
    <n v="169"/>
    <x v="1"/>
    <n v="1183000"/>
    <n v="676"/>
    <n v="7000"/>
  </r>
  <r>
    <n v="17782"/>
    <x v="2"/>
    <x v="1"/>
    <n v="10"/>
    <n v="18"/>
    <s v="Sincelejo"/>
    <x v="0"/>
    <n v="261"/>
    <n v="261"/>
    <x v="2"/>
    <n v="1957500"/>
    <n v="652.5"/>
    <n v="7500"/>
  </r>
  <r>
    <n v="17783"/>
    <x v="2"/>
    <x v="0"/>
    <n v="11"/>
    <n v="24"/>
    <s v="Santa Marta"/>
    <x v="2"/>
    <n v="209"/>
    <n v="209"/>
    <x v="2"/>
    <n v="1567500"/>
    <n v="522.5"/>
    <n v="7500"/>
  </r>
  <r>
    <n v="17784"/>
    <x v="2"/>
    <x v="4"/>
    <n v="12"/>
    <n v="12"/>
    <s v="Santa Marta"/>
    <x v="2"/>
    <n v="95"/>
    <n v="95"/>
    <x v="0"/>
    <n v="285000"/>
    <n v="190"/>
    <n v="3000"/>
  </r>
  <r>
    <n v="17785"/>
    <x v="2"/>
    <x v="8"/>
    <n v="5"/>
    <n v="15"/>
    <s v="Valledupar"/>
    <x v="5"/>
    <n v="218"/>
    <n v="218"/>
    <x v="2"/>
    <n v="1635000"/>
    <n v="545"/>
    <n v="7500"/>
  </r>
  <r>
    <n v="17786"/>
    <x v="2"/>
    <x v="0"/>
    <n v="11"/>
    <n v="25"/>
    <s v="Sincelejo"/>
    <x v="4"/>
    <n v="294"/>
    <n v="294"/>
    <x v="2"/>
    <n v="2205000"/>
    <n v="735"/>
    <n v="7500"/>
  </r>
  <r>
    <n v="17787"/>
    <x v="2"/>
    <x v="5"/>
    <n v="9"/>
    <n v="9"/>
    <s v="Sincelejo"/>
    <x v="3"/>
    <n v="118"/>
    <n v="118"/>
    <x v="0"/>
    <n v="354000"/>
    <n v="236"/>
    <n v="3000"/>
  </r>
  <r>
    <n v="17788"/>
    <x v="2"/>
    <x v="2"/>
    <n v="4"/>
    <n v="4"/>
    <s v="Armenia"/>
    <x v="3"/>
    <n v="235"/>
    <n v="235"/>
    <x v="2"/>
    <n v="1762500"/>
    <n v="587.5"/>
    <n v="7500"/>
  </r>
  <r>
    <n v="17789"/>
    <x v="2"/>
    <x v="2"/>
    <n v="4"/>
    <n v="7"/>
    <s v="Bogotá"/>
    <x v="0"/>
    <n v="123"/>
    <n v="123"/>
    <x v="1"/>
    <n v="861000"/>
    <n v="492"/>
    <n v="7000"/>
  </r>
  <r>
    <n v="17790"/>
    <x v="2"/>
    <x v="6"/>
    <n v="1"/>
    <n v="22"/>
    <s v="Pereira"/>
    <x v="5"/>
    <n v="82"/>
    <n v="82"/>
    <x v="2"/>
    <n v="721600"/>
    <n v="311.60000000000002"/>
    <n v="8800"/>
  </r>
  <r>
    <n v="17791"/>
    <x v="2"/>
    <x v="4"/>
    <n v="12"/>
    <n v="1"/>
    <s v="Ibagué"/>
    <x v="2"/>
    <n v="106"/>
    <n v="106"/>
    <x v="3"/>
    <n v="583000"/>
    <n v="371"/>
    <n v="5500"/>
  </r>
  <r>
    <n v="17792"/>
    <x v="2"/>
    <x v="11"/>
    <n v="7"/>
    <n v="22"/>
    <s v="Medellín"/>
    <x v="2"/>
    <n v="208"/>
    <n v="208"/>
    <x v="3"/>
    <n v="894400"/>
    <n v="478.4"/>
    <n v="4300"/>
  </r>
  <r>
    <n v="17793"/>
    <x v="2"/>
    <x v="6"/>
    <n v="1"/>
    <n v="27"/>
    <s v="Cali"/>
    <x v="1"/>
    <n v="216"/>
    <n v="216"/>
    <x v="3"/>
    <n v="928800"/>
    <n v="496.8"/>
    <n v="4300"/>
  </r>
  <r>
    <n v="17794"/>
    <x v="2"/>
    <x v="1"/>
    <n v="10"/>
    <n v="12"/>
    <s v="Cali"/>
    <x v="4"/>
    <n v="60"/>
    <n v="60"/>
    <x v="0"/>
    <n v="180000"/>
    <n v="120"/>
    <n v="3000"/>
  </r>
  <r>
    <n v="17795"/>
    <x v="2"/>
    <x v="1"/>
    <n v="10"/>
    <n v="12"/>
    <s v="Bucaramanga"/>
    <x v="3"/>
    <n v="82"/>
    <n v="82"/>
    <x v="1"/>
    <n v="574000"/>
    <n v="328"/>
    <n v="7000"/>
  </r>
  <r>
    <n v="17796"/>
    <x v="2"/>
    <x v="2"/>
    <n v="4"/>
    <n v="15"/>
    <s v="Manizales"/>
    <x v="1"/>
    <n v="215"/>
    <n v="215"/>
    <x v="2"/>
    <n v="1612500"/>
    <n v="537.5"/>
    <n v="7500"/>
  </r>
  <r>
    <n v="17797"/>
    <x v="2"/>
    <x v="8"/>
    <n v="5"/>
    <n v="30"/>
    <s v="Valledupar"/>
    <x v="1"/>
    <n v="117"/>
    <n v="117"/>
    <x v="3"/>
    <n v="643500"/>
    <n v="409.5"/>
    <n v="5500"/>
  </r>
  <r>
    <n v="17798"/>
    <x v="2"/>
    <x v="2"/>
    <n v="4"/>
    <n v="19"/>
    <s v="Ibagué"/>
    <x v="0"/>
    <n v="88"/>
    <n v="88"/>
    <x v="0"/>
    <n v="264000"/>
    <n v="176"/>
    <n v="3000"/>
  </r>
  <r>
    <n v="17799"/>
    <x v="2"/>
    <x v="6"/>
    <n v="1"/>
    <n v="7"/>
    <s v="Bucaramanga"/>
    <x v="1"/>
    <n v="266"/>
    <n v="266"/>
    <x v="0"/>
    <n v="638400"/>
    <n v="372.4"/>
    <n v="2400"/>
  </r>
  <r>
    <n v="17800"/>
    <x v="2"/>
    <x v="8"/>
    <n v="5"/>
    <n v="26"/>
    <s v="Valledupar"/>
    <x v="5"/>
    <n v="58"/>
    <n v="58"/>
    <x v="3"/>
    <n v="319000"/>
    <n v="203"/>
    <n v="5500"/>
  </r>
  <r>
    <n v="17801"/>
    <x v="2"/>
    <x v="8"/>
    <n v="5"/>
    <n v="9"/>
    <s v="Cartagena"/>
    <x v="2"/>
    <n v="65"/>
    <n v="65"/>
    <x v="3"/>
    <n v="357500"/>
    <n v="227.5"/>
    <n v="5500"/>
  </r>
  <r>
    <n v="17802"/>
    <x v="2"/>
    <x v="3"/>
    <n v="8"/>
    <n v="16"/>
    <s v="Sincelejo"/>
    <x v="1"/>
    <n v="90"/>
    <n v="90"/>
    <x v="2"/>
    <n v="792000"/>
    <n v="342"/>
    <n v="8800"/>
  </r>
  <r>
    <n v="17803"/>
    <x v="2"/>
    <x v="3"/>
    <n v="8"/>
    <n v="2"/>
    <s v="Pereira"/>
    <x v="1"/>
    <n v="101"/>
    <n v="101"/>
    <x v="2"/>
    <n v="888800"/>
    <n v="383.8"/>
    <n v="8800"/>
  </r>
  <r>
    <n v="17804"/>
    <x v="2"/>
    <x v="5"/>
    <n v="9"/>
    <n v="17"/>
    <s v="Bucaramanga"/>
    <x v="4"/>
    <n v="69"/>
    <n v="69"/>
    <x v="0"/>
    <n v="207000"/>
    <n v="138"/>
    <n v="3000"/>
  </r>
  <r>
    <n v="17805"/>
    <x v="2"/>
    <x v="8"/>
    <n v="5"/>
    <n v="25"/>
    <s v="Armenia"/>
    <x v="3"/>
    <n v="89"/>
    <n v="89"/>
    <x v="3"/>
    <n v="489500"/>
    <n v="311.5"/>
    <n v="5500"/>
  </r>
  <r>
    <n v="17806"/>
    <x v="2"/>
    <x v="8"/>
    <n v="5"/>
    <n v="2"/>
    <s v="Pasto"/>
    <x v="5"/>
    <n v="204"/>
    <n v="204"/>
    <x v="2"/>
    <n v="1530000"/>
    <n v="510"/>
    <n v="7500"/>
  </r>
  <r>
    <n v="17807"/>
    <x v="2"/>
    <x v="0"/>
    <n v="11"/>
    <n v="20"/>
    <s v="Santa Marta"/>
    <x v="0"/>
    <n v="95"/>
    <n v="95"/>
    <x v="0"/>
    <n v="285000"/>
    <n v="190"/>
    <n v="3000"/>
  </r>
  <r>
    <n v="17808"/>
    <x v="2"/>
    <x v="3"/>
    <n v="8"/>
    <n v="24"/>
    <s v="Pereira"/>
    <x v="5"/>
    <n v="119"/>
    <n v="119"/>
    <x v="2"/>
    <n v="1047200"/>
    <n v="452.2"/>
    <n v="8800"/>
  </r>
  <r>
    <n v="17809"/>
    <x v="2"/>
    <x v="3"/>
    <n v="8"/>
    <n v="21"/>
    <s v="Armenia"/>
    <x v="5"/>
    <n v="281"/>
    <n v="281"/>
    <x v="3"/>
    <n v="1208300"/>
    <n v="646.29999999999995"/>
    <n v="4300"/>
  </r>
  <r>
    <n v="17810"/>
    <x v="2"/>
    <x v="4"/>
    <n v="12"/>
    <n v="25"/>
    <s v="Palmira"/>
    <x v="0"/>
    <n v="283"/>
    <n v="283"/>
    <x v="2"/>
    <n v="2122500"/>
    <n v="707.5"/>
    <n v="7500"/>
  </r>
  <r>
    <n v="17811"/>
    <x v="2"/>
    <x v="4"/>
    <n v="12"/>
    <n v="24"/>
    <s v="Valledupar"/>
    <x v="1"/>
    <n v="125"/>
    <n v="125"/>
    <x v="1"/>
    <n v="875000"/>
    <n v="500"/>
    <n v="7000"/>
  </r>
  <r>
    <n v="17812"/>
    <x v="2"/>
    <x v="7"/>
    <n v="2"/>
    <n v="18"/>
    <s v="Cali"/>
    <x v="4"/>
    <n v="208"/>
    <n v="208"/>
    <x v="3"/>
    <n v="894400"/>
    <n v="478.4"/>
    <n v="4300"/>
  </r>
  <r>
    <n v="17813"/>
    <x v="2"/>
    <x v="9"/>
    <n v="3"/>
    <n v="2"/>
    <s v="Cali"/>
    <x v="0"/>
    <n v="92"/>
    <n v="92"/>
    <x v="3"/>
    <n v="506000"/>
    <n v="322"/>
    <n v="5500"/>
  </r>
  <r>
    <n v="17814"/>
    <x v="2"/>
    <x v="1"/>
    <n v="10"/>
    <n v="11"/>
    <s v="Armenia"/>
    <x v="5"/>
    <n v="60"/>
    <n v="60"/>
    <x v="0"/>
    <n v="180000"/>
    <n v="120"/>
    <n v="3000"/>
  </r>
  <r>
    <n v="17815"/>
    <x v="2"/>
    <x v="6"/>
    <n v="1"/>
    <n v="30"/>
    <s v="Barranquilla"/>
    <x v="5"/>
    <n v="116"/>
    <n v="116"/>
    <x v="2"/>
    <n v="1020800"/>
    <n v="440.8"/>
    <n v="8800"/>
  </r>
  <r>
    <n v="17816"/>
    <x v="2"/>
    <x v="2"/>
    <n v="4"/>
    <n v="14"/>
    <s v="Cali"/>
    <x v="3"/>
    <n v="99"/>
    <n v="99"/>
    <x v="0"/>
    <n v="297000"/>
    <n v="198"/>
    <n v="3000"/>
  </r>
  <r>
    <n v="17817"/>
    <x v="2"/>
    <x v="3"/>
    <n v="8"/>
    <n v="15"/>
    <s v="Montería"/>
    <x v="4"/>
    <n v="141"/>
    <n v="141"/>
    <x v="1"/>
    <n v="987000"/>
    <n v="564"/>
    <n v="7000"/>
  </r>
  <r>
    <n v="17818"/>
    <x v="2"/>
    <x v="9"/>
    <n v="3"/>
    <n v="27"/>
    <s v="Bogotá"/>
    <x v="0"/>
    <n v="66"/>
    <n v="66"/>
    <x v="3"/>
    <n v="363000"/>
    <n v="231"/>
    <n v="5500"/>
  </r>
  <r>
    <n v="17819"/>
    <x v="2"/>
    <x v="9"/>
    <n v="3"/>
    <n v="18"/>
    <s v="Bucaramanga"/>
    <x v="4"/>
    <n v="74"/>
    <n v="74"/>
    <x v="1"/>
    <n v="518000"/>
    <n v="296"/>
    <n v="7000"/>
  </r>
  <r>
    <n v="17820"/>
    <x v="2"/>
    <x v="7"/>
    <n v="2"/>
    <n v="24"/>
    <s v="Pasto"/>
    <x v="1"/>
    <n v="247"/>
    <n v="247"/>
    <x v="3"/>
    <n v="1062100"/>
    <n v="568.1"/>
    <n v="4300"/>
  </r>
  <r>
    <n v="17821"/>
    <x v="2"/>
    <x v="6"/>
    <n v="1"/>
    <n v="2"/>
    <s v="Cali"/>
    <x v="2"/>
    <n v="244"/>
    <n v="244"/>
    <x v="0"/>
    <n v="585600"/>
    <n v="341.6"/>
    <n v="2400"/>
  </r>
  <r>
    <n v="17822"/>
    <x v="2"/>
    <x v="1"/>
    <n v="10"/>
    <n v="4"/>
    <s v="Palmira"/>
    <x v="0"/>
    <n v="85"/>
    <n v="85"/>
    <x v="3"/>
    <n v="467500"/>
    <n v="297.5"/>
    <n v="5500"/>
  </r>
  <r>
    <n v="17823"/>
    <x v="2"/>
    <x v="7"/>
    <n v="2"/>
    <n v="14"/>
    <s v="Pasto"/>
    <x v="3"/>
    <n v="218"/>
    <n v="218"/>
    <x v="3"/>
    <n v="937400"/>
    <n v="501.4"/>
    <n v="4300"/>
  </r>
  <r>
    <n v="17824"/>
    <x v="2"/>
    <x v="6"/>
    <n v="1"/>
    <n v="8"/>
    <s v="Palmira"/>
    <x v="4"/>
    <n v="258"/>
    <n v="258"/>
    <x v="3"/>
    <n v="1109400"/>
    <n v="593.4"/>
    <n v="4300"/>
  </r>
  <r>
    <n v="17825"/>
    <x v="2"/>
    <x v="3"/>
    <n v="8"/>
    <n v="6"/>
    <s v="Bogotá"/>
    <x v="0"/>
    <n v="297"/>
    <n v="297"/>
    <x v="0"/>
    <n v="712800"/>
    <n v="415.8"/>
    <n v="2400"/>
  </r>
  <r>
    <n v="17826"/>
    <x v="2"/>
    <x v="11"/>
    <n v="7"/>
    <n v="21"/>
    <s v="Sincelejo"/>
    <x v="1"/>
    <n v="108"/>
    <n v="108"/>
    <x v="2"/>
    <n v="950400"/>
    <n v="410.4"/>
    <n v="8800"/>
  </r>
  <r>
    <n v="17827"/>
    <x v="2"/>
    <x v="5"/>
    <n v="9"/>
    <n v="23"/>
    <s v="Villavicencio"/>
    <x v="5"/>
    <n v="107"/>
    <n v="107"/>
    <x v="3"/>
    <n v="588500"/>
    <n v="374.5"/>
    <n v="5500"/>
  </r>
  <r>
    <n v="17828"/>
    <x v="2"/>
    <x v="8"/>
    <n v="5"/>
    <n v="18"/>
    <s v="Valledupar"/>
    <x v="2"/>
    <n v="87"/>
    <n v="87"/>
    <x v="3"/>
    <n v="478500"/>
    <n v="304.5"/>
    <n v="5500"/>
  </r>
  <r>
    <n v="17829"/>
    <x v="2"/>
    <x v="8"/>
    <n v="5"/>
    <n v="28"/>
    <s v="Ibagué"/>
    <x v="2"/>
    <n v="64"/>
    <n v="64"/>
    <x v="3"/>
    <n v="352000"/>
    <n v="224"/>
    <n v="5500"/>
  </r>
  <r>
    <n v="17830"/>
    <x v="2"/>
    <x v="10"/>
    <n v="6"/>
    <n v="15"/>
    <s v="Ibagué"/>
    <x v="4"/>
    <n v="119"/>
    <n v="119"/>
    <x v="3"/>
    <n v="654500"/>
    <n v="416.5"/>
    <n v="5500"/>
  </r>
  <r>
    <n v="17831"/>
    <x v="2"/>
    <x v="1"/>
    <n v="10"/>
    <n v="30"/>
    <s v="Pereira"/>
    <x v="2"/>
    <n v="54"/>
    <n v="54"/>
    <x v="0"/>
    <n v="162000"/>
    <n v="108"/>
    <n v="3000"/>
  </r>
  <r>
    <n v="17832"/>
    <x v="2"/>
    <x v="10"/>
    <n v="6"/>
    <n v="30"/>
    <s v="Cartagena"/>
    <x v="5"/>
    <n v="214"/>
    <n v="214"/>
    <x v="2"/>
    <n v="1605000"/>
    <n v="535"/>
    <n v="7500"/>
  </r>
  <r>
    <n v="17833"/>
    <x v="2"/>
    <x v="5"/>
    <n v="9"/>
    <n v="14"/>
    <s v="Villavicencio"/>
    <x v="5"/>
    <n v="107"/>
    <n v="107"/>
    <x v="0"/>
    <n v="321000"/>
    <n v="214"/>
    <n v="3000"/>
  </r>
  <r>
    <n v="17834"/>
    <x v="2"/>
    <x v="4"/>
    <n v="12"/>
    <n v="20"/>
    <s v="Pereira"/>
    <x v="1"/>
    <n v="105"/>
    <n v="105"/>
    <x v="1"/>
    <n v="735000"/>
    <n v="420"/>
    <n v="7000"/>
  </r>
  <r>
    <n v="17835"/>
    <x v="2"/>
    <x v="6"/>
    <n v="1"/>
    <n v="24"/>
    <s v="Montería"/>
    <x v="5"/>
    <n v="238"/>
    <n v="238"/>
    <x v="3"/>
    <n v="1023400"/>
    <n v="547.4"/>
    <n v="4300"/>
  </r>
  <r>
    <n v="17836"/>
    <x v="2"/>
    <x v="8"/>
    <n v="5"/>
    <n v="23"/>
    <s v="Santa Marta"/>
    <x v="2"/>
    <n v="69"/>
    <n v="69"/>
    <x v="0"/>
    <n v="207000"/>
    <n v="138"/>
    <n v="3000"/>
  </r>
  <r>
    <n v="17837"/>
    <x v="2"/>
    <x v="0"/>
    <n v="11"/>
    <n v="23"/>
    <s v="Armenia"/>
    <x v="4"/>
    <n v="209"/>
    <n v="209"/>
    <x v="2"/>
    <n v="1567500"/>
    <n v="522.5"/>
    <n v="7500"/>
  </r>
  <r>
    <n v="17838"/>
    <x v="2"/>
    <x v="0"/>
    <n v="11"/>
    <n v="12"/>
    <s v="Medellín"/>
    <x v="5"/>
    <n v="52"/>
    <n v="52"/>
    <x v="0"/>
    <n v="156000"/>
    <n v="104"/>
    <n v="3000"/>
  </r>
  <r>
    <n v="17839"/>
    <x v="2"/>
    <x v="3"/>
    <n v="8"/>
    <n v="13"/>
    <s v="Barranquilla"/>
    <x v="2"/>
    <n v="226"/>
    <n v="226"/>
    <x v="3"/>
    <n v="971800"/>
    <n v="519.79999999999995"/>
    <n v="4300"/>
  </r>
  <r>
    <n v="17840"/>
    <x v="2"/>
    <x v="1"/>
    <n v="10"/>
    <n v="1"/>
    <s v="Ibagué"/>
    <x v="4"/>
    <n v="281"/>
    <n v="281"/>
    <x v="2"/>
    <n v="2107500"/>
    <n v="702.5"/>
    <n v="7500"/>
  </r>
  <r>
    <n v="17841"/>
    <x v="2"/>
    <x v="10"/>
    <n v="6"/>
    <n v="6"/>
    <s v="Valledupar"/>
    <x v="5"/>
    <n v="94"/>
    <n v="94"/>
    <x v="3"/>
    <n v="517000"/>
    <n v="329"/>
    <n v="5500"/>
  </r>
  <r>
    <n v="17842"/>
    <x v="2"/>
    <x v="11"/>
    <n v="7"/>
    <n v="5"/>
    <s v="Sincelejo"/>
    <x v="4"/>
    <n v="157"/>
    <n v="157"/>
    <x v="1"/>
    <n v="1099000"/>
    <n v="628"/>
    <n v="7000"/>
  </r>
  <r>
    <n v="17843"/>
    <x v="2"/>
    <x v="10"/>
    <n v="6"/>
    <n v="19"/>
    <s v="Barranquilla"/>
    <x v="5"/>
    <n v="297"/>
    <n v="297"/>
    <x v="2"/>
    <n v="2227500"/>
    <n v="742.5"/>
    <n v="7500"/>
  </r>
  <r>
    <n v="17844"/>
    <x v="2"/>
    <x v="7"/>
    <n v="2"/>
    <n v="29"/>
    <s v="Bucaramanga"/>
    <x v="3"/>
    <n v="106"/>
    <n v="106"/>
    <x v="2"/>
    <n v="932800"/>
    <n v="402.8"/>
    <n v="8800"/>
  </r>
  <r>
    <n v="17845"/>
    <x v="2"/>
    <x v="5"/>
    <n v="9"/>
    <n v="1"/>
    <s v="Armenia"/>
    <x v="1"/>
    <n v="81"/>
    <n v="81"/>
    <x v="3"/>
    <n v="445500"/>
    <n v="283.5"/>
    <n v="5500"/>
  </r>
  <r>
    <n v="17846"/>
    <x v="2"/>
    <x v="1"/>
    <n v="10"/>
    <n v="14"/>
    <s v="Palmira"/>
    <x v="2"/>
    <n v="108"/>
    <n v="108"/>
    <x v="3"/>
    <n v="594000"/>
    <n v="378"/>
    <n v="5500"/>
  </r>
  <r>
    <n v="17847"/>
    <x v="2"/>
    <x v="3"/>
    <n v="8"/>
    <n v="8"/>
    <s v="Neiva"/>
    <x v="5"/>
    <n v="261"/>
    <n v="261"/>
    <x v="0"/>
    <n v="626400"/>
    <n v="365.4"/>
    <n v="2400"/>
  </r>
  <r>
    <n v="17848"/>
    <x v="2"/>
    <x v="6"/>
    <n v="1"/>
    <n v="15"/>
    <s v="Pereira"/>
    <x v="4"/>
    <n v="60"/>
    <n v="60"/>
    <x v="1"/>
    <n v="420000"/>
    <n v="240"/>
    <n v="7000"/>
  </r>
  <r>
    <n v="17849"/>
    <x v="2"/>
    <x v="10"/>
    <n v="6"/>
    <n v="6"/>
    <s v="Valledupar"/>
    <x v="5"/>
    <n v="233"/>
    <n v="233"/>
    <x v="2"/>
    <n v="1747500"/>
    <n v="582.5"/>
    <n v="7500"/>
  </r>
  <r>
    <n v="17850"/>
    <x v="2"/>
    <x v="7"/>
    <n v="2"/>
    <n v="4"/>
    <s v="Popayán"/>
    <x v="3"/>
    <n v="219"/>
    <n v="219"/>
    <x v="0"/>
    <n v="525600"/>
    <n v="306.60000000000002"/>
    <n v="2400"/>
  </r>
  <r>
    <n v="17851"/>
    <x v="2"/>
    <x v="11"/>
    <n v="7"/>
    <n v="25"/>
    <s v="Villavicencio"/>
    <x v="5"/>
    <n v="178"/>
    <n v="178"/>
    <x v="1"/>
    <n v="1246000"/>
    <n v="712"/>
    <n v="7000"/>
  </r>
  <r>
    <n v="17852"/>
    <x v="2"/>
    <x v="7"/>
    <n v="2"/>
    <n v="7"/>
    <s v="Pasto"/>
    <x v="1"/>
    <n v="278"/>
    <n v="278"/>
    <x v="0"/>
    <n v="667200"/>
    <n v="389.2"/>
    <n v="2400"/>
  </r>
  <r>
    <n v="17853"/>
    <x v="2"/>
    <x v="9"/>
    <n v="3"/>
    <n v="11"/>
    <s v="Medellín"/>
    <x v="5"/>
    <n v="259"/>
    <n v="259"/>
    <x v="2"/>
    <n v="1942500"/>
    <n v="647.5"/>
    <n v="7500"/>
  </r>
  <r>
    <n v="17854"/>
    <x v="2"/>
    <x v="5"/>
    <n v="9"/>
    <n v="2"/>
    <s v="Medellín"/>
    <x v="4"/>
    <n v="138"/>
    <n v="138"/>
    <x v="1"/>
    <n v="966000"/>
    <n v="552"/>
    <n v="7000"/>
  </r>
  <r>
    <n v="17855"/>
    <x v="2"/>
    <x v="10"/>
    <n v="6"/>
    <n v="16"/>
    <s v="Bucaramanga"/>
    <x v="1"/>
    <n v="99"/>
    <n v="99"/>
    <x v="3"/>
    <n v="544500"/>
    <n v="346.5"/>
    <n v="5500"/>
  </r>
  <r>
    <n v="17856"/>
    <x v="2"/>
    <x v="8"/>
    <n v="5"/>
    <n v="10"/>
    <s v="Manizales"/>
    <x v="2"/>
    <n v="238"/>
    <n v="238"/>
    <x v="2"/>
    <n v="1785000"/>
    <n v="595"/>
    <n v="7500"/>
  </r>
  <r>
    <n v="17857"/>
    <x v="2"/>
    <x v="3"/>
    <n v="8"/>
    <n v="14"/>
    <s v="Villavicencio"/>
    <x v="4"/>
    <n v="223"/>
    <n v="223"/>
    <x v="3"/>
    <n v="958900"/>
    <n v="512.9"/>
    <n v="4300"/>
  </r>
  <r>
    <n v="17858"/>
    <x v="2"/>
    <x v="8"/>
    <n v="5"/>
    <n v="19"/>
    <s v="Cali"/>
    <x v="1"/>
    <n v="78"/>
    <n v="78"/>
    <x v="3"/>
    <n v="429000"/>
    <n v="273"/>
    <n v="5500"/>
  </r>
  <r>
    <n v="17859"/>
    <x v="2"/>
    <x v="0"/>
    <n v="11"/>
    <n v="5"/>
    <s v="Popayán"/>
    <x v="4"/>
    <n v="212"/>
    <n v="212"/>
    <x v="2"/>
    <n v="1590000"/>
    <n v="530"/>
    <n v="7500"/>
  </r>
  <r>
    <n v="17860"/>
    <x v="2"/>
    <x v="9"/>
    <n v="3"/>
    <n v="19"/>
    <s v="Cúcuta"/>
    <x v="1"/>
    <n v="62"/>
    <n v="62"/>
    <x v="3"/>
    <n v="341000"/>
    <n v="217"/>
    <n v="5500"/>
  </r>
  <r>
    <n v="17861"/>
    <x v="2"/>
    <x v="11"/>
    <n v="7"/>
    <n v="13"/>
    <s v="Valledupar"/>
    <x v="3"/>
    <n v="230"/>
    <n v="230"/>
    <x v="3"/>
    <n v="989000"/>
    <n v="529"/>
    <n v="4300"/>
  </r>
  <r>
    <n v="17862"/>
    <x v="2"/>
    <x v="8"/>
    <n v="5"/>
    <n v="17"/>
    <s v="Cúcuta"/>
    <x v="5"/>
    <n v="221"/>
    <n v="221"/>
    <x v="2"/>
    <n v="1657500"/>
    <n v="552.5"/>
    <n v="7500"/>
  </r>
  <r>
    <n v="17863"/>
    <x v="2"/>
    <x v="0"/>
    <n v="11"/>
    <n v="1"/>
    <s v="Palmira"/>
    <x v="2"/>
    <n v="216"/>
    <n v="216"/>
    <x v="2"/>
    <n v="1620000"/>
    <n v="540"/>
    <n v="7500"/>
  </r>
  <r>
    <n v="17864"/>
    <x v="2"/>
    <x v="9"/>
    <n v="3"/>
    <n v="29"/>
    <s v="Cartagena"/>
    <x v="1"/>
    <n v="54"/>
    <n v="54"/>
    <x v="1"/>
    <n v="378000"/>
    <n v="216"/>
    <n v="7000"/>
  </r>
  <r>
    <n v="17865"/>
    <x v="2"/>
    <x v="11"/>
    <n v="7"/>
    <n v="21"/>
    <s v="Sincelejo"/>
    <x v="3"/>
    <n v="211"/>
    <n v="211"/>
    <x v="0"/>
    <n v="506400"/>
    <n v="295.39999999999998"/>
    <n v="2400"/>
  </r>
  <r>
    <n v="17866"/>
    <x v="2"/>
    <x v="5"/>
    <n v="9"/>
    <n v="28"/>
    <s v="Manizales"/>
    <x v="5"/>
    <n v="242"/>
    <n v="242"/>
    <x v="2"/>
    <n v="1815000"/>
    <n v="605"/>
    <n v="7500"/>
  </r>
  <r>
    <n v="17867"/>
    <x v="2"/>
    <x v="0"/>
    <n v="11"/>
    <n v="10"/>
    <s v="Pereira"/>
    <x v="2"/>
    <n v="70"/>
    <n v="70"/>
    <x v="3"/>
    <n v="385000"/>
    <n v="245"/>
    <n v="5500"/>
  </r>
  <r>
    <n v="17868"/>
    <x v="2"/>
    <x v="7"/>
    <n v="2"/>
    <n v="16"/>
    <s v="Popayán"/>
    <x v="1"/>
    <n v="207"/>
    <n v="207"/>
    <x v="3"/>
    <n v="890100"/>
    <n v="476.1"/>
    <n v="4300"/>
  </r>
  <r>
    <n v="17869"/>
    <x v="2"/>
    <x v="0"/>
    <n v="11"/>
    <n v="12"/>
    <s v="Medellín"/>
    <x v="3"/>
    <n v="64"/>
    <n v="64"/>
    <x v="3"/>
    <n v="352000"/>
    <n v="224"/>
    <n v="5500"/>
  </r>
  <r>
    <n v="17870"/>
    <x v="2"/>
    <x v="6"/>
    <n v="1"/>
    <n v="18"/>
    <s v="Montería"/>
    <x v="3"/>
    <n v="206"/>
    <n v="206"/>
    <x v="3"/>
    <n v="885800"/>
    <n v="473.8"/>
    <n v="4300"/>
  </r>
  <r>
    <n v="17871"/>
    <x v="2"/>
    <x v="7"/>
    <n v="2"/>
    <n v="27"/>
    <s v="Sincelejo"/>
    <x v="3"/>
    <n v="281"/>
    <n v="281"/>
    <x v="0"/>
    <n v="674400"/>
    <n v="393.4"/>
    <n v="2400"/>
  </r>
  <r>
    <n v="17872"/>
    <x v="2"/>
    <x v="3"/>
    <n v="8"/>
    <n v="8"/>
    <s v="Villavicencio"/>
    <x v="5"/>
    <n v="289"/>
    <n v="289"/>
    <x v="3"/>
    <n v="1242700"/>
    <n v="664.7"/>
    <n v="4300"/>
  </r>
  <r>
    <n v="17873"/>
    <x v="2"/>
    <x v="4"/>
    <n v="12"/>
    <n v="17"/>
    <s v="Montería"/>
    <x v="3"/>
    <n v="53"/>
    <n v="53"/>
    <x v="0"/>
    <n v="159000"/>
    <n v="106"/>
    <n v="3000"/>
  </r>
  <r>
    <n v="17874"/>
    <x v="2"/>
    <x v="1"/>
    <n v="10"/>
    <n v="24"/>
    <s v="Popayán"/>
    <x v="2"/>
    <n v="101"/>
    <n v="101"/>
    <x v="0"/>
    <n v="303000"/>
    <n v="202"/>
    <n v="3000"/>
  </r>
  <r>
    <n v="17875"/>
    <x v="2"/>
    <x v="1"/>
    <n v="10"/>
    <n v="26"/>
    <s v="Armenia"/>
    <x v="0"/>
    <n v="92"/>
    <n v="92"/>
    <x v="0"/>
    <n v="276000"/>
    <n v="184"/>
    <n v="3000"/>
  </r>
  <r>
    <n v="17876"/>
    <x v="2"/>
    <x v="3"/>
    <n v="8"/>
    <n v="5"/>
    <s v="Valledupar"/>
    <x v="1"/>
    <n v="251"/>
    <n v="251"/>
    <x v="3"/>
    <n v="1079300"/>
    <n v="577.29999999999995"/>
    <n v="4300"/>
  </r>
  <r>
    <n v="17877"/>
    <x v="2"/>
    <x v="2"/>
    <n v="4"/>
    <n v="28"/>
    <s v="Valledupar"/>
    <x v="4"/>
    <n v="279"/>
    <n v="279"/>
    <x v="2"/>
    <n v="2092500"/>
    <n v="697.5"/>
    <n v="7500"/>
  </r>
  <r>
    <n v="17878"/>
    <x v="2"/>
    <x v="3"/>
    <n v="8"/>
    <n v="22"/>
    <s v="Palmira"/>
    <x v="2"/>
    <n v="87"/>
    <n v="87"/>
    <x v="2"/>
    <n v="765600"/>
    <n v="330.6"/>
    <n v="8800"/>
  </r>
  <r>
    <n v="17879"/>
    <x v="2"/>
    <x v="4"/>
    <n v="12"/>
    <n v="10"/>
    <s v="Santa Marta"/>
    <x v="1"/>
    <n v="88"/>
    <n v="88"/>
    <x v="3"/>
    <n v="484000"/>
    <n v="308"/>
    <n v="5500"/>
  </r>
  <r>
    <n v="17880"/>
    <x v="2"/>
    <x v="8"/>
    <n v="5"/>
    <n v="2"/>
    <s v="Armenia"/>
    <x v="2"/>
    <n v="164"/>
    <n v="164"/>
    <x v="1"/>
    <n v="1148000"/>
    <n v="656"/>
    <n v="7000"/>
  </r>
  <r>
    <n v="17881"/>
    <x v="2"/>
    <x v="6"/>
    <n v="1"/>
    <n v="3"/>
    <s v="Ibagué"/>
    <x v="4"/>
    <n v="82"/>
    <n v="82"/>
    <x v="2"/>
    <n v="721600"/>
    <n v="311.60000000000002"/>
    <n v="8800"/>
  </r>
  <r>
    <n v="17882"/>
    <x v="2"/>
    <x v="9"/>
    <n v="3"/>
    <n v="15"/>
    <s v="Medellín"/>
    <x v="3"/>
    <n v="56"/>
    <n v="56"/>
    <x v="1"/>
    <n v="392000"/>
    <n v="224"/>
    <n v="7000"/>
  </r>
  <r>
    <n v="17883"/>
    <x v="2"/>
    <x v="3"/>
    <n v="8"/>
    <n v="5"/>
    <s v="Medellín"/>
    <x v="0"/>
    <n v="65"/>
    <n v="65"/>
    <x v="2"/>
    <n v="572000"/>
    <n v="247"/>
    <n v="8800"/>
  </r>
  <r>
    <n v="17884"/>
    <x v="2"/>
    <x v="8"/>
    <n v="5"/>
    <n v="29"/>
    <s v="Medellín"/>
    <x v="5"/>
    <n v="262"/>
    <n v="262"/>
    <x v="2"/>
    <n v="1965000"/>
    <n v="655"/>
    <n v="7500"/>
  </r>
  <r>
    <n v="17885"/>
    <x v="2"/>
    <x v="2"/>
    <n v="4"/>
    <n v="30"/>
    <s v="Ibagué"/>
    <x v="1"/>
    <n v="100"/>
    <n v="100"/>
    <x v="0"/>
    <n v="300000"/>
    <n v="200"/>
    <n v="3000"/>
  </r>
  <r>
    <n v="17886"/>
    <x v="2"/>
    <x v="3"/>
    <n v="8"/>
    <n v="30"/>
    <s v="Montería"/>
    <x v="2"/>
    <n v="278"/>
    <n v="278"/>
    <x v="3"/>
    <n v="1195400"/>
    <n v="639.4"/>
    <n v="4300"/>
  </r>
  <r>
    <n v="17887"/>
    <x v="2"/>
    <x v="7"/>
    <n v="2"/>
    <n v="1"/>
    <s v="Pasto"/>
    <x v="4"/>
    <n v="83"/>
    <n v="83"/>
    <x v="2"/>
    <n v="730400"/>
    <n v="315.39999999999998"/>
    <n v="8800"/>
  </r>
  <r>
    <n v="17888"/>
    <x v="2"/>
    <x v="10"/>
    <n v="6"/>
    <n v="5"/>
    <s v="Cartagena"/>
    <x v="5"/>
    <n v="94"/>
    <n v="94"/>
    <x v="0"/>
    <n v="282000"/>
    <n v="188"/>
    <n v="3000"/>
  </r>
  <r>
    <n v="17889"/>
    <x v="2"/>
    <x v="11"/>
    <n v="7"/>
    <n v="21"/>
    <s v="Pereira"/>
    <x v="4"/>
    <n v="69"/>
    <n v="69"/>
    <x v="2"/>
    <n v="607200"/>
    <n v="262.2"/>
    <n v="8800"/>
  </r>
  <r>
    <n v="17890"/>
    <x v="2"/>
    <x v="6"/>
    <n v="1"/>
    <n v="21"/>
    <s v="Bogotá"/>
    <x v="2"/>
    <n v="230"/>
    <n v="230"/>
    <x v="3"/>
    <n v="989000"/>
    <n v="529"/>
    <n v="4300"/>
  </r>
  <r>
    <n v="17891"/>
    <x v="2"/>
    <x v="9"/>
    <n v="3"/>
    <n v="14"/>
    <s v="Bucaramanga"/>
    <x v="4"/>
    <n v="72"/>
    <n v="72"/>
    <x v="0"/>
    <n v="216000"/>
    <n v="144"/>
    <n v="3000"/>
  </r>
  <r>
    <n v="17892"/>
    <x v="2"/>
    <x v="2"/>
    <n v="4"/>
    <n v="14"/>
    <s v="Armenia"/>
    <x v="0"/>
    <n v="112"/>
    <n v="112"/>
    <x v="0"/>
    <n v="336000"/>
    <n v="224"/>
    <n v="3000"/>
  </r>
  <r>
    <n v="17893"/>
    <x v="2"/>
    <x v="6"/>
    <n v="1"/>
    <n v="15"/>
    <s v="Montería"/>
    <x v="1"/>
    <n v="92"/>
    <n v="92"/>
    <x v="1"/>
    <n v="644000"/>
    <n v="368"/>
    <n v="7000"/>
  </r>
  <r>
    <n v="17894"/>
    <x v="2"/>
    <x v="9"/>
    <n v="3"/>
    <n v="26"/>
    <s v="Bucaramanga"/>
    <x v="2"/>
    <n v="271"/>
    <n v="271"/>
    <x v="2"/>
    <n v="2032500"/>
    <n v="677.5"/>
    <n v="7500"/>
  </r>
  <r>
    <n v="17895"/>
    <x v="2"/>
    <x v="9"/>
    <n v="3"/>
    <n v="20"/>
    <s v="Manizales"/>
    <x v="1"/>
    <n v="245"/>
    <n v="245"/>
    <x v="2"/>
    <n v="1837500"/>
    <n v="612.5"/>
    <n v="7500"/>
  </r>
  <r>
    <n v="17896"/>
    <x v="2"/>
    <x v="2"/>
    <n v="4"/>
    <n v="11"/>
    <s v="Pereira"/>
    <x v="1"/>
    <n v="86"/>
    <n v="86"/>
    <x v="3"/>
    <n v="473000"/>
    <n v="301"/>
    <n v="5500"/>
  </r>
  <r>
    <n v="17897"/>
    <x v="2"/>
    <x v="9"/>
    <n v="3"/>
    <n v="29"/>
    <s v="Barranquilla"/>
    <x v="4"/>
    <n v="96"/>
    <n v="96"/>
    <x v="1"/>
    <n v="672000"/>
    <n v="384"/>
    <n v="7000"/>
  </r>
  <r>
    <n v="17898"/>
    <x v="2"/>
    <x v="8"/>
    <n v="5"/>
    <n v="4"/>
    <s v="Barranquilla"/>
    <x v="5"/>
    <n v="55"/>
    <n v="55"/>
    <x v="0"/>
    <n v="165000"/>
    <n v="110"/>
    <n v="3000"/>
  </r>
  <r>
    <n v="17899"/>
    <x v="2"/>
    <x v="11"/>
    <n v="7"/>
    <n v="22"/>
    <s v="Sincelejo"/>
    <x v="0"/>
    <n v="298"/>
    <n v="298"/>
    <x v="3"/>
    <n v="1281400"/>
    <n v="685.4"/>
    <n v="4300"/>
  </r>
  <r>
    <n v="17900"/>
    <x v="2"/>
    <x v="0"/>
    <n v="11"/>
    <n v="21"/>
    <s v="Medellín"/>
    <x v="4"/>
    <n v="118"/>
    <n v="118"/>
    <x v="0"/>
    <n v="354000"/>
    <n v="236"/>
    <n v="3000"/>
  </r>
  <r>
    <n v="17901"/>
    <x v="2"/>
    <x v="11"/>
    <n v="7"/>
    <n v="7"/>
    <s v="Bucaramanga"/>
    <x v="5"/>
    <n v="94"/>
    <n v="94"/>
    <x v="2"/>
    <n v="827200"/>
    <n v="357.2"/>
    <n v="8800"/>
  </r>
  <r>
    <n v="17902"/>
    <x v="2"/>
    <x v="3"/>
    <n v="8"/>
    <n v="4"/>
    <s v="Cúcuta"/>
    <x v="2"/>
    <n v="204"/>
    <n v="204"/>
    <x v="3"/>
    <n v="877200"/>
    <n v="469.2"/>
    <n v="4300"/>
  </r>
  <r>
    <n v="17903"/>
    <x v="2"/>
    <x v="5"/>
    <n v="9"/>
    <n v="27"/>
    <s v="Cartagena"/>
    <x v="5"/>
    <n v="64"/>
    <n v="64"/>
    <x v="3"/>
    <n v="352000"/>
    <n v="224"/>
    <n v="5500"/>
  </r>
  <r>
    <n v="17904"/>
    <x v="2"/>
    <x v="5"/>
    <n v="9"/>
    <n v="29"/>
    <s v="Neiva"/>
    <x v="1"/>
    <n v="269"/>
    <n v="269"/>
    <x v="2"/>
    <n v="2017500"/>
    <n v="672.5"/>
    <n v="7500"/>
  </r>
  <r>
    <n v="17905"/>
    <x v="2"/>
    <x v="10"/>
    <n v="6"/>
    <n v="12"/>
    <s v="Santa Marta"/>
    <x v="5"/>
    <n v="221"/>
    <n v="221"/>
    <x v="2"/>
    <n v="1657500"/>
    <n v="552.5"/>
    <n v="7500"/>
  </r>
  <r>
    <n v="17906"/>
    <x v="2"/>
    <x v="1"/>
    <n v="10"/>
    <n v="19"/>
    <s v="Montería"/>
    <x v="3"/>
    <n v="59"/>
    <n v="59"/>
    <x v="0"/>
    <n v="177000"/>
    <n v="118"/>
    <n v="3000"/>
  </r>
  <r>
    <n v="17907"/>
    <x v="2"/>
    <x v="5"/>
    <n v="9"/>
    <n v="26"/>
    <s v="Armenia"/>
    <x v="4"/>
    <n v="71"/>
    <n v="71"/>
    <x v="1"/>
    <n v="497000"/>
    <n v="284"/>
    <n v="7000"/>
  </r>
  <r>
    <n v="17908"/>
    <x v="2"/>
    <x v="2"/>
    <n v="4"/>
    <n v="20"/>
    <s v="Armenia"/>
    <x v="2"/>
    <n v="57"/>
    <n v="57"/>
    <x v="3"/>
    <n v="313500"/>
    <n v="199.5"/>
    <n v="5500"/>
  </r>
  <r>
    <n v="17909"/>
    <x v="2"/>
    <x v="11"/>
    <n v="7"/>
    <n v="4"/>
    <s v="Valledupar"/>
    <x v="1"/>
    <n v="83"/>
    <n v="83"/>
    <x v="2"/>
    <n v="730400"/>
    <n v="315.39999999999998"/>
    <n v="8800"/>
  </r>
  <r>
    <n v="17910"/>
    <x v="2"/>
    <x v="1"/>
    <n v="10"/>
    <n v="22"/>
    <s v="Santa Marta"/>
    <x v="2"/>
    <n v="68"/>
    <n v="68"/>
    <x v="3"/>
    <n v="374000"/>
    <n v="238"/>
    <n v="5500"/>
  </r>
  <r>
    <n v="17911"/>
    <x v="2"/>
    <x v="10"/>
    <n v="6"/>
    <n v="8"/>
    <s v="Valledupar"/>
    <x v="1"/>
    <n v="55"/>
    <n v="55"/>
    <x v="0"/>
    <n v="165000"/>
    <n v="110"/>
    <n v="3000"/>
  </r>
  <r>
    <n v="17912"/>
    <x v="2"/>
    <x v="7"/>
    <n v="2"/>
    <n v="15"/>
    <s v="Cartagena"/>
    <x v="5"/>
    <n v="100"/>
    <n v="100"/>
    <x v="2"/>
    <n v="880000"/>
    <n v="380"/>
    <n v="8800"/>
  </r>
  <r>
    <n v="17913"/>
    <x v="2"/>
    <x v="1"/>
    <n v="10"/>
    <n v="20"/>
    <s v="Valledupar"/>
    <x v="5"/>
    <n v="78"/>
    <n v="78"/>
    <x v="0"/>
    <n v="234000"/>
    <n v="156"/>
    <n v="3000"/>
  </r>
  <r>
    <n v="17914"/>
    <x v="2"/>
    <x v="5"/>
    <n v="9"/>
    <n v="15"/>
    <s v="Valledupar"/>
    <x v="0"/>
    <n v="166"/>
    <n v="166"/>
    <x v="1"/>
    <n v="1162000"/>
    <n v="664"/>
    <n v="7000"/>
  </r>
  <r>
    <n v="17915"/>
    <x v="2"/>
    <x v="3"/>
    <n v="8"/>
    <n v="4"/>
    <s v="Pasto"/>
    <x v="2"/>
    <n v="101"/>
    <n v="101"/>
    <x v="1"/>
    <n v="707000"/>
    <n v="404"/>
    <n v="7000"/>
  </r>
  <r>
    <n v="17916"/>
    <x v="2"/>
    <x v="9"/>
    <n v="3"/>
    <n v="12"/>
    <s v="Bogotá"/>
    <x v="2"/>
    <n v="269"/>
    <n v="269"/>
    <x v="2"/>
    <n v="2017500"/>
    <n v="672.5"/>
    <n v="7500"/>
  </r>
  <r>
    <n v="17917"/>
    <x v="2"/>
    <x v="5"/>
    <n v="9"/>
    <n v="2"/>
    <s v="Neiva"/>
    <x v="2"/>
    <n v="77"/>
    <n v="77"/>
    <x v="0"/>
    <n v="231000"/>
    <n v="154"/>
    <n v="3000"/>
  </r>
  <r>
    <n v="17918"/>
    <x v="2"/>
    <x v="8"/>
    <n v="5"/>
    <n v="12"/>
    <s v="Armenia"/>
    <x v="3"/>
    <n v="112"/>
    <n v="112"/>
    <x v="0"/>
    <n v="336000"/>
    <n v="224"/>
    <n v="3000"/>
  </r>
  <r>
    <n v="17919"/>
    <x v="2"/>
    <x v="2"/>
    <n v="4"/>
    <n v="21"/>
    <s v="Manizales"/>
    <x v="1"/>
    <n v="113"/>
    <n v="113"/>
    <x v="0"/>
    <n v="339000"/>
    <n v="226"/>
    <n v="3000"/>
  </r>
  <r>
    <n v="17920"/>
    <x v="2"/>
    <x v="2"/>
    <n v="4"/>
    <n v="5"/>
    <s v="Barranquilla"/>
    <x v="3"/>
    <n v="75"/>
    <n v="75"/>
    <x v="3"/>
    <n v="412500"/>
    <n v="262.5"/>
    <n v="5500"/>
  </r>
  <r>
    <n v="17921"/>
    <x v="2"/>
    <x v="1"/>
    <n v="10"/>
    <n v="9"/>
    <s v="Neiva"/>
    <x v="2"/>
    <n v="56"/>
    <n v="56"/>
    <x v="3"/>
    <n v="308000"/>
    <n v="196"/>
    <n v="5500"/>
  </r>
  <r>
    <n v="17922"/>
    <x v="2"/>
    <x v="4"/>
    <n v="12"/>
    <n v="22"/>
    <s v="Palmira"/>
    <x v="5"/>
    <n v="132"/>
    <n v="132"/>
    <x v="1"/>
    <n v="924000"/>
    <n v="528"/>
    <n v="7000"/>
  </r>
  <r>
    <n v="17923"/>
    <x v="2"/>
    <x v="0"/>
    <n v="11"/>
    <n v="19"/>
    <s v="Pasto"/>
    <x v="3"/>
    <n v="135"/>
    <n v="135"/>
    <x v="1"/>
    <n v="945000"/>
    <n v="540"/>
    <n v="7000"/>
  </r>
  <r>
    <n v="17924"/>
    <x v="2"/>
    <x v="0"/>
    <n v="11"/>
    <n v="21"/>
    <s v="Bucaramanga"/>
    <x v="4"/>
    <n v="138"/>
    <n v="138"/>
    <x v="1"/>
    <n v="966000"/>
    <n v="552"/>
    <n v="7000"/>
  </r>
  <r>
    <n v="17925"/>
    <x v="2"/>
    <x v="4"/>
    <n v="12"/>
    <n v="28"/>
    <s v="Cúcuta"/>
    <x v="3"/>
    <n v="158"/>
    <n v="158"/>
    <x v="1"/>
    <n v="1106000"/>
    <n v="632"/>
    <n v="7000"/>
  </r>
  <r>
    <n v="17926"/>
    <x v="2"/>
    <x v="10"/>
    <n v="6"/>
    <n v="7"/>
    <s v="Medellín"/>
    <x v="3"/>
    <n v="65"/>
    <n v="65"/>
    <x v="0"/>
    <n v="195000"/>
    <n v="130"/>
    <n v="3000"/>
  </r>
  <r>
    <n v="17927"/>
    <x v="2"/>
    <x v="4"/>
    <n v="12"/>
    <n v="6"/>
    <s v="Valledupar"/>
    <x v="1"/>
    <n v="241"/>
    <n v="241"/>
    <x v="2"/>
    <n v="1807500"/>
    <n v="602.5"/>
    <n v="7500"/>
  </r>
  <r>
    <n v="17928"/>
    <x v="2"/>
    <x v="0"/>
    <n v="11"/>
    <n v="21"/>
    <s v="Villavicencio"/>
    <x v="0"/>
    <n v="98"/>
    <n v="98"/>
    <x v="3"/>
    <n v="539000"/>
    <n v="343"/>
    <n v="5500"/>
  </r>
  <r>
    <n v="17929"/>
    <x v="2"/>
    <x v="11"/>
    <n v="7"/>
    <n v="18"/>
    <s v="Montería"/>
    <x v="3"/>
    <n v="281"/>
    <n v="281"/>
    <x v="3"/>
    <n v="1208300"/>
    <n v="646.29999999999995"/>
    <n v="4300"/>
  </r>
  <r>
    <n v="17930"/>
    <x v="2"/>
    <x v="4"/>
    <n v="12"/>
    <n v="8"/>
    <s v="Cúcuta"/>
    <x v="5"/>
    <n v="63"/>
    <n v="63"/>
    <x v="3"/>
    <n v="346500"/>
    <n v="220.5"/>
    <n v="5500"/>
  </r>
  <r>
    <n v="17931"/>
    <x v="2"/>
    <x v="3"/>
    <n v="8"/>
    <n v="25"/>
    <s v="Bogotá"/>
    <x v="3"/>
    <n v="279"/>
    <n v="279"/>
    <x v="0"/>
    <n v="669600"/>
    <n v="390.6"/>
    <n v="2400"/>
  </r>
  <r>
    <n v="17932"/>
    <x v="2"/>
    <x v="9"/>
    <n v="3"/>
    <n v="29"/>
    <s v="Sincelejo"/>
    <x v="4"/>
    <n v="228"/>
    <n v="228"/>
    <x v="2"/>
    <n v="1710000"/>
    <n v="570"/>
    <n v="7500"/>
  </r>
  <r>
    <n v="17933"/>
    <x v="2"/>
    <x v="6"/>
    <n v="1"/>
    <n v="3"/>
    <s v="Cúcuta"/>
    <x v="4"/>
    <n v="206"/>
    <n v="206"/>
    <x v="0"/>
    <n v="494400"/>
    <n v="288.39999999999998"/>
    <n v="2400"/>
  </r>
  <r>
    <n v="17934"/>
    <x v="2"/>
    <x v="4"/>
    <n v="12"/>
    <n v="17"/>
    <s v="Sincelejo"/>
    <x v="5"/>
    <n v="169"/>
    <n v="169"/>
    <x v="1"/>
    <n v="1183000"/>
    <n v="676"/>
    <n v="7000"/>
  </r>
  <r>
    <n v="17935"/>
    <x v="2"/>
    <x v="7"/>
    <n v="2"/>
    <n v="7"/>
    <s v="Bucaramanga"/>
    <x v="3"/>
    <n v="269"/>
    <n v="269"/>
    <x v="0"/>
    <n v="645600"/>
    <n v="376.6"/>
    <n v="2400"/>
  </r>
  <r>
    <n v="17936"/>
    <x v="2"/>
    <x v="6"/>
    <n v="1"/>
    <n v="10"/>
    <s v="Bogotá"/>
    <x v="3"/>
    <n v="57"/>
    <n v="57"/>
    <x v="2"/>
    <n v="501600"/>
    <n v="216.6"/>
    <n v="8800"/>
  </r>
  <r>
    <n v="17937"/>
    <x v="2"/>
    <x v="0"/>
    <n v="11"/>
    <n v="11"/>
    <s v="Armenia"/>
    <x v="0"/>
    <n v="70"/>
    <n v="70"/>
    <x v="3"/>
    <n v="385000"/>
    <n v="245"/>
    <n v="5500"/>
  </r>
  <r>
    <n v="17938"/>
    <x v="2"/>
    <x v="7"/>
    <n v="2"/>
    <n v="11"/>
    <s v="Cúcuta"/>
    <x v="3"/>
    <n v="141"/>
    <n v="141"/>
    <x v="1"/>
    <n v="987000"/>
    <n v="564"/>
    <n v="7000"/>
  </r>
  <r>
    <n v="17939"/>
    <x v="2"/>
    <x v="4"/>
    <n v="12"/>
    <n v="12"/>
    <s v="Neiva"/>
    <x v="3"/>
    <n v="286"/>
    <n v="286"/>
    <x v="2"/>
    <n v="2145000"/>
    <n v="715"/>
    <n v="7500"/>
  </r>
  <r>
    <n v="17940"/>
    <x v="2"/>
    <x v="4"/>
    <n v="12"/>
    <n v="8"/>
    <s v="Santa Marta"/>
    <x v="4"/>
    <n v="86"/>
    <n v="86"/>
    <x v="1"/>
    <n v="602000"/>
    <n v="344"/>
    <n v="7000"/>
  </r>
  <r>
    <n v="17941"/>
    <x v="2"/>
    <x v="10"/>
    <n v="6"/>
    <n v="9"/>
    <s v="Manizales"/>
    <x v="4"/>
    <n v="71"/>
    <n v="71"/>
    <x v="0"/>
    <n v="213000"/>
    <n v="142"/>
    <n v="3000"/>
  </r>
  <r>
    <n v="17942"/>
    <x v="2"/>
    <x v="3"/>
    <n v="8"/>
    <n v="23"/>
    <s v="Sincelejo"/>
    <x v="5"/>
    <n v="166"/>
    <n v="166"/>
    <x v="1"/>
    <n v="1162000"/>
    <n v="664"/>
    <n v="7000"/>
  </r>
  <r>
    <n v="17943"/>
    <x v="2"/>
    <x v="6"/>
    <n v="1"/>
    <n v="21"/>
    <s v="Valledupar"/>
    <x v="5"/>
    <n v="127"/>
    <n v="127"/>
    <x v="1"/>
    <n v="889000"/>
    <n v="508"/>
    <n v="7000"/>
  </r>
  <r>
    <n v="17944"/>
    <x v="2"/>
    <x v="0"/>
    <n v="11"/>
    <n v="21"/>
    <s v="Pereira"/>
    <x v="1"/>
    <n v="98"/>
    <n v="98"/>
    <x v="1"/>
    <n v="686000"/>
    <n v="392"/>
    <n v="7000"/>
  </r>
  <r>
    <n v="17945"/>
    <x v="2"/>
    <x v="3"/>
    <n v="8"/>
    <n v="24"/>
    <s v="Villavicencio"/>
    <x v="1"/>
    <n v="288"/>
    <n v="288"/>
    <x v="0"/>
    <n v="691200"/>
    <n v="403.2"/>
    <n v="2400"/>
  </r>
  <r>
    <n v="17946"/>
    <x v="2"/>
    <x v="8"/>
    <n v="5"/>
    <n v="25"/>
    <s v="Cali"/>
    <x v="5"/>
    <n v="177"/>
    <n v="177"/>
    <x v="1"/>
    <n v="1239000"/>
    <n v="708"/>
    <n v="7000"/>
  </r>
  <r>
    <n v="17947"/>
    <x v="2"/>
    <x v="3"/>
    <n v="8"/>
    <n v="30"/>
    <s v="Villavicencio"/>
    <x v="4"/>
    <n v="246"/>
    <n v="246"/>
    <x v="3"/>
    <n v="1057800"/>
    <n v="565.79999999999995"/>
    <n v="4300"/>
  </r>
  <r>
    <n v="17948"/>
    <x v="2"/>
    <x v="3"/>
    <n v="8"/>
    <n v="28"/>
    <s v="Medellín"/>
    <x v="2"/>
    <n v="116"/>
    <n v="116"/>
    <x v="1"/>
    <n v="812000"/>
    <n v="464"/>
    <n v="7000"/>
  </r>
  <r>
    <n v="17949"/>
    <x v="2"/>
    <x v="6"/>
    <n v="1"/>
    <n v="22"/>
    <s v="Bucaramanga"/>
    <x v="5"/>
    <n v="145"/>
    <n v="145"/>
    <x v="1"/>
    <n v="1015000"/>
    <n v="580"/>
    <n v="7000"/>
  </r>
  <r>
    <n v="17950"/>
    <x v="2"/>
    <x v="8"/>
    <n v="5"/>
    <n v="30"/>
    <s v="Pasto"/>
    <x v="1"/>
    <n v="60"/>
    <n v="60"/>
    <x v="0"/>
    <n v="180000"/>
    <n v="120"/>
    <n v="3000"/>
  </r>
  <r>
    <n v="17951"/>
    <x v="2"/>
    <x v="2"/>
    <n v="4"/>
    <n v="10"/>
    <s v="Bucaramanga"/>
    <x v="5"/>
    <n v="115"/>
    <n v="115"/>
    <x v="1"/>
    <n v="805000"/>
    <n v="460"/>
    <n v="7000"/>
  </r>
  <r>
    <n v="17952"/>
    <x v="2"/>
    <x v="9"/>
    <n v="3"/>
    <n v="6"/>
    <s v="Cali"/>
    <x v="0"/>
    <n v="106"/>
    <n v="106"/>
    <x v="3"/>
    <n v="583000"/>
    <n v="371"/>
    <n v="5500"/>
  </r>
  <r>
    <n v="17953"/>
    <x v="2"/>
    <x v="7"/>
    <n v="2"/>
    <n v="2"/>
    <s v="Cartagena"/>
    <x v="0"/>
    <n v="234"/>
    <n v="234"/>
    <x v="3"/>
    <n v="1006200"/>
    <n v="538.20000000000005"/>
    <n v="4300"/>
  </r>
  <r>
    <n v="17954"/>
    <x v="2"/>
    <x v="4"/>
    <n v="12"/>
    <n v="18"/>
    <s v="Armenia"/>
    <x v="3"/>
    <n v="173"/>
    <n v="173"/>
    <x v="1"/>
    <n v="1211000"/>
    <n v="692"/>
    <n v="7000"/>
  </r>
  <r>
    <n v="17955"/>
    <x v="2"/>
    <x v="1"/>
    <n v="10"/>
    <n v="27"/>
    <s v="Sincelejo"/>
    <x v="2"/>
    <n v="94"/>
    <n v="94"/>
    <x v="3"/>
    <n v="517000"/>
    <n v="329"/>
    <n v="5500"/>
  </r>
  <r>
    <n v="17956"/>
    <x v="2"/>
    <x v="4"/>
    <n v="12"/>
    <n v="26"/>
    <s v="Armenia"/>
    <x v="1"/>
    <n v="115"/>
    <n v="115"/>
    <x v="0"/>
    <n v="345000"/>
    <n v="230"/>
    <n v="3000"/>
  </r>
  <r>
    <n v="17957"/>
    <x v="2"/>
    <x v="6"/>
    <n v="1"/>
    <n v="20"/>
    <s v="Popayán"/>
    <x v="4"/>
    <n v="62"/>
    <n v="62"/>
    <x v="2"/>
    <n v="545600"/>
    <n v="235.6"/>
    <n v="8800"/>
  </r>
  <r>
    <n v="17958"/>
    <x v="2"/>
    <x v="3"/>
    <n v="8"/>
    <n v="1"/>
    <s v="Barranquilla"/>
    <x v="3"/>
    <n v="288"/>
    <n v="288"/>
    <x v="0"/>
    <n v="691200"/>
    <n v="403.2"/>
    <n v="2400"/>
  </r>
  <r>
    <n v="17959"/>
    <x v="2"/>
    <x v="10"/>
    <n v="6"/>
    <n v="15"/>
    <s v="Villavicencio"/>
    <x v="3"/>
    <n v="117"/>
    <n v="117"/>
    <x v="3"/>
    <n v="643500"/>
    <n v="409.5"/>
    <n v="5500"/>
  </r>
  <r>
    <n v="17960"/>
    <x v="2"/>
    <x v="3"/>
    <n v="8"/>
    <n v="28"/>
    <s v="Valledupar"/>
    <x v="2"/>
    <n v="57"/>
    <n v="57"/>
    <x v="2"/>
    <n v="501600"/>
    <n v="216.6"/>
    <n v="8800"/>
  </r>
  <r>
    <n v="17961"/>
    <x v="2"/>
    <x v="5"/>
    <n v="9"/>
    <n v="8"/>
    <s v="Pasto"/>
    <x v="0"/>
    <n v="61"/>
    <n v="61"/>
    <x v="0"/>
    <n v="183000"/>
    <n v="122"/>
    <n v="3000"/>
  </r>
  <r>
    <n v="17962"/>
    <x v="2"/>
    <x v="1"/>
    <n v="10"/>
    <n v="9"/>
    <s v="Medellín"/>
    <x v="1"/>
    <n v="67"/>
    <n v="67"/>
    <x v="3"/>
    <n v="368500"/>
    <n v="234.5"/>
    <n v="5500"/>
  </r>
  <r>
    <n v="17963"/>
    <x v="2"/>
    <x v="3"/>
    <n v="8"/>
    <n v="1"/>
    <s v="Medellín"/>
    <x v="1"/>
    <n v="242"/>
    <n v="242"/>
    <x v="3"/>
    <n v="1040600"/>
    <n v="556.6"/>
    <n v="4300"/>
  </r>
  <r>
    <n v="17964"/>
    <x v="2"/>
    <x v="11"/>
    <n v="7"/>
    <n v="6"/>
    <s v="Sincelejo"/>
    <x v="1"/>
    <n v="278"/>
    <n v="278"/>
    <x v="3"/>
    <n v="1195400"/>
    <n v="639.4"/>
    <n v="4300"/>
  </r>
  <r>
    <n v="17965"/>
    <x v="2"/>
    <x v="9"/>
    <n v="3"/>
    <n v="10"/>
    <s v="Manizales"/>
    <x v="0"/>
    <n v="128"/>
    <n v="128"/>
    <x v="1"/>
    <n v="896000"/>
    <n v="512"/>
    <n v="7000"/>
  </r>
  <r>
    <n v="17966"/>
    <x v="2"/>
    <x v="0"/>
    <n v="11"/>
    <n v="11"/>
    <s v="Montería"/>
    <x v="5"/>
    <n v="239"/>
    <n v="239"/>
    <x v="2"/>
    <n v="1792500"/>
    <n v="597.5"/>
    <n v="7500"/>
  </r>
  <r>
    <n v="17967"/>
    <x v="2"/>
    <x v="5"/>
    <n v="9"/>
    <n v="7"/>
    <s v="Valledupar"/>
    <x v="4"/>
    <n v="74"/>
    <n v="74"/>
    <x v="0"/>
    <n v="222000"/>
    <n v="148"/>
    <n v="3000"/>
  </r>
  <r>
    <n v="17968"/>
    <x v="2"/>
    <x v="7"/>
    <n v="2"/>
    <n v="5"/>
    <s v="Neiva"/>
    <x v="5"/>
    <n v="83"/>
    <n v="83"/>
    <x v="2"/>
    <n v="730400"/>
    <n v="315.39999999999998"/>
    <n v="8800"/>
  </r>
  <r>
    <n v="17969"/>
    <x v="2"/>
    <x v="7"/>
    <n v="2"/>
    <n v="28"/>
    <s v="Neiva"/>
    <x v="0"/>
    <n v="116"/>
    <n v="116"/>
    <x v="1"/>
    <n v="812000"/>
    <n v="464"/>
    <n v="7000"/>
  </r>
  <r>
    <n v="17970"/>
    <x v="2"/>
    <x v="11"/>
    <n v="7"/>
    <n v="29"/>
    <s v="Popayán"/>
    <x v="3"/>
    <n v="54"/>
    <n v="54"/>
    <x v="2"/>
    <n v="475200"/>
    <n v="205.2"/>
    <n v="8800"/>
  </r>
  <r>
    <n v="17971"/>
    <x v="2"/>
    <x v="4"/>
    <n v="12"/>
    <n v="13"/>
    <s v="Valledupar"/>
    <x v="4"/>
    <n v="88"/>
    <n v="88"/>
    <x v="3"/>
    <n v="484000"/>
    <n v="308"/>
    <n v="5500"/>
  </r>
  <r>
    <n v="17972"/>
    <x v="2"/>
    <x v="6"/>
    <n v="1"/>
    <n v="20"/>
    <s v="Cúcuta"/>
    <x v="1"/>
    <n v="277"/>
    <n v="277"/>
    <x v="0"/>
    <n v="664800"/>
    <n v="387.8"/>
    <n v="2400"/>
  </r>
  <r>
    <n v="17973"/>
    <x v="2"/>
    <x v="8"/>
    <n v="5"/>
    <n v="22"/>
    <s v="Valledupar"/>
    <x v="0"/>
    <n v="80"/>
    <n v="80"/>
    <x v="3"/>
    <n v="440000"/>
    <n v="280"/>
    <n v="5500"/>
  </r>
  <r>
    <n v="17974"/>
    <x v="2"/>
    <x v="11"/>
    <n v="7"/>
    <n v="20"/>
    <s v="Bogotá"/>
    <x v="1"/>
    <n v="232"/>
    <n v="232"/>
    <x v="3"/>
    <n v="997600"/>
    <n v="533.6"/>
    <n v="4300"/>
  </r>
  <r>
    <n v="17975"/>
    <x v="2"/>
    <x v="9"/>
    <n v="3"/>
    <n v="27"/>
    <s v="Montería"/>
    <x v="0"/>
    <n v="145"/>
    <n v="145"/>
    <x v="1"/>
    <n v="1015000"/>
    <n v="580"/>
    <n v="7000"/>
  </r>
  <r>
    <n v="17976"/>
    <x v="2"/>
    <x v="7"/>
    <n v="2"/>
    <n v="29"/>
    <s v="Bucaramanga"/>
    <x v="3"/>
    <n v="287"/>
    <n v="287"/>
    <x v="0"/>
    <n v="688800"/>
    <n v="401.8"/>
    <n v="2400"/>
  </r>
  <r>
    <n v="17977"/>
    <x v="2"/>
    <x v="8"/>
    <n v="5"/>
    <n v="10"/>
    <s v="Montería"/>
    <x v="0"/>
    <n v="71"/>
    <n v="71"/>
    <x v="0"/>
    <n v="213000"/>
    <n v="142"/>
    <n v="3000"/>
  </r>
  <r>
    <n v="17978"/>
    <x v="2"/>
    <x v="11"/>
    <n v="7"/>
    <n v="14"/>
    <s v="Cali"/>
    <x v="1"/>
    <n v="58"/>
    <n v="58"/>
    <x v="2"/>
    <n v="510400"/>
    <n v="220.4"/>
    <n v="8800"/>
  </r>
  <r>
    <n v="17979"/>
    <x v="2"/>
    <x v="10"/>
    <n v="6"/>
    <n v="29"/>
    <s v="Pereira"/>
    <x v="3"/>
    <n v="213"/>
    <n v="213"/>
    <x v="2"/>
    <n v="1597500"/>
    <n v="532.5"/>
    <n v="7500"/>
  </r>
  <r>
    <n v="17980"/>
    <x v="2"/>
    <x v="0"/>
    <n v="11"/>
    <n v="15"/>
    <s v="Medellín"/>
    <x v="5"/>
    <n v="120"/>
    <n v="120"/>
    <x v="0"/>
    <n v="360000"/>
    <n v="240"/>
    <n v="3000"/>
  </r>
  <r>
    <n v="17981"/>
    <x v="2"/>
    <x v="4"/>
    <n v="12"/>
    <n v="22"/>
    <s v="Montería"/>
    <x v="5"/>
    <n v="233"/>
    <n v="233"/>
    <x v="2"/>
    <n v="1747500"/>
    <n v="582.5"/>
    <n v="7500"/>
  </r>
  <r>
    <n v="17982"/>
    <x v="2"/>
    <x v="3"/>
    <n v="8"/>
    <n v="10"/>
    <s v="Pasto"/>
    <x v="4"/>
    <n v="270"/>
    <n v="270"/>
    <x v="0"/>
    <n v="648000"/>
    <n v="378"/>
    <n v="2400"/>
  </r>
  <r>
    <n v="17983"/>
    <x v="2"/>
    <x v="5"/>
    <n v="9"/>
    <n v="20"/>
    <s v="Valledupar"/>
    <x v="3"/>
    <n v="107"/>
    <n v="107"/>
    <x v="0"/>
    <n v="321000"/>
    <n v="214"/>
    <n v="3000"/>
  </r>
  <r>
    <n v="17984"/>
    <x v="2"/>
    <x v="4"/>
    <n v="12"/>
    <n v="7"/>
    <s v="Valledupar"/>
    <x v="3"/>
    <n v="83"/>
    <n v="83"/>
    <x v="3"/>
    <n v="456500"/>
    <n v="290.5"/>
    <n v="5500"/>
  </r>
  <r>
    <n v="17985"/>
    <x v="2"/>
    <x v="2"/>
    <n v="4"/>
    <n v="15"/>
    <s v="Villavicencio"/>
    <x v="1"/>
    <n v="121"/>
    <n v="121"/>
    <x v="1"/>
    <n v="847000"/>
    <n v="484"/>
    <n v="7000"/>
  </r>
  <r>
    <n v="17986"/>
    <x v="2"/>
    <x v="5"/>
    <n v="9"/>
    <n v="20"/>
    <s v="Pasto"/>
    <x v="3"/>
    <n v="75"/>
    <n v="75"/>
    <x v="0"/>
    <n v="225000"/>
    <n v="150"/>
    <n v="3000"/>
  </r>
  <r>
    <n v="17987"/>
    <x v="2"/>
    <x v="9"/>
    <n v="3"/>
    <n v="29"/>
    <s v="Sincelejo"/>
    <x v="0"/>
    <n v="56"/>
    <n v="56"/>
    <x v="3"/>
    <n v="308000"/>
    <n v="196"/>
    <n v="5500"/>
  </r>
  <r>
    <n v="17988"/>
    <x v="2"/>
    <x v="11"/>
    <n v="7"/>
    <n v="6"/>
    <s v="Medellín"/>
    <x v="4"/>
    <n v="67"/>
    <n v="67"/>
    <x v="2"/>
    <n v="589600"/>
    <n v="254.6"/>
    <n v="8800"/>
  </r>
  <r>
    <n v="17989"/>
    <x v="2"/>
    <x v="0"/>
    <n v="11"/>
    <n v="29"/>
    <s v="Bogotá"/>
    <x v="4"/>
    <n v="246"/>
    <n v="246"/>
    <x v="2"/>
    <n v="1845000"/>
    <n v="615"/>
    <n v="7500"/>
  </r>
  <r>
    <n v="17990"/>
    <x v="2"/>
    <x v="5"/>
    <n v="9"/>
    <n v="9"/>
    <s v="Montería"/>
    <x v="1"/>
    <n v="233"/>
    <n v="233"/>
    <x v="2"/>
    <n v="1747500"/>
    <n v="582.5"/>
    <n v="7500"/>
  </r>
  <r>
    <n v="17991"/>
    <x v="2"/>
    <x v="1"/>
    <n v="10"/>
    <n v="9"/>
    <s v="Villavicencio"/>
    <x v="0"/>
    <n v="113"/>
    <n v="113"/>
    <x v="3"/>
    <n v="621500"/>
    <n v="395.5"/>
    <n v="5500"/>
  </r>
  <r>
    <n v="17992"/>
    <x v="2"/>
    <x v="1"/>
    <n v="10"/>
    <n v="27"/>
    <s v="Pereira"/>
    <x v="2"/>
    <n v="254"/>
    <n v="254"/>
    <x v="2"/>
    <n v="1905000"/>
    <n v="635"/>
    <n v="7500"/>
  </r>
  <r>
    <n v="17993"/>
    <x v="2"/>
    <x v="10"/>
    <n v="6"/>
    <n v="24"/>
    <s v="Manizales"/>
    <x v="4"/>
    <n v="115"/>
    <n v="115"/>
    <x v="1"/>
    <n v="805000"/>
    <n v="460"/>
    <n v="7000"/>
  </r>
  <r>
    <n v="17994"/>
    <x v="2"/>
    <x v="5"/>
    <n v="9"/>
    <n v="14"/>
    <s v="Ibagué"/>
    <x v="3"/>
    <n v="71"/>
    <n v="71"/>
    <x v="3"/>
    <n v="390500"/>
    <n v="248.5"/>
    <n v="5500"/>
  </r>
  <r>
    <n v="17995"/>
    <x v="2"/>
    <x v="8"/>
    <n v="5"/>
    <n v="6"/>
    <s v="Montería"/>
    <x v="1"/>
    <n v="83"/>
    <n v="83"/>
    <x v="3"/>
    <n v="456500"/>
    <n v="290.5"/>
    <n v="5500"/>
  </r>
  <r>
    <n v="17996"/>
    <x v="2"/>
    <x v="0"/>
    <n v="11"/>
    <n v="16"/>
    <s v="Pereira"/>
    <x v="3"/>
    <n v="299"/>
    <n v="299"/>
    <x v="2"/>
    <n v="2242500"/>
    <n v="747.5"/>
    <n v="7500"/>
  </r>
  <r>
    <n v="17997"/>
    <x v="2"/>
    <x v="9"/>
    <n v="3"/>
    <n v="30"/>
    <s v="Palmira"/>
    <x v="1"/>
    <n v="60"/>
    <n v="60"/>
    <x v="3"/>
    <n v="330000"/>
    <n v="210"/>
    <n v="5500"/>
  </r>
  <r>
    <n v="17998"/>
    <x v="2"/>
    <x v="9"/>
    <n v="3"/>
    <n v="3"/>
    <s v="Valledupar"/>
    <x v="1"/>
    <n v="61"/>
    <n v="61"/>
    <x v="0"/>
    <n v="183000"/>
    <n v="122"/>
    <n v="3000"/>
  </r>
  <r>
    <n v="17999"/>
    <x v="2"/>
    <x v="9"/>
    <n v="3"/>
    <n v="30"/>
    <s v="Pasto"/>
    <x v="3"/>
    <n v="107"/>
    <n v="107"/>
    <x v="3"/>
    <n v="588500"/>
    <n v="374.5"/>
    <n v="5500"/>
  </r>
  <r>
    <n v="18000"/>
    <x v="2"/>
    <x v="2"/>
    <n v="4"/>
    <n v="4"/>
    <s v="Sincelejo"/>
    <x v="1"/>
    <n v="156"/>
    <n v="156"/>
    <x v="1"/>
    <n v="1092000"/>
    <n v="624"/>
    <n v="7000"/>
  </r>
  <r>
    <n v="18001"/>
    <x v="2"/>
    <x v="11"/>
    <n v="7"/>
    <n v="4"/>
    <s v="Pereira"/>
    <x v="2"/>
    <n v="288"/>
    <n v="288"/>
    <x v="0"/>
    <n v="691200"/>
    <n v="403.2"/>
    <n v="2400"/>
  </r>
  <r>
    <n v="18002"/>
    <x v="2"/>
    <x v="10"/>
    <n v="6"/>
    <n v="22"/>
    <s v="Manizales"/>
    <x v="1"/>
    <n v="205"/>
    <n v="205"/>
    <x v="2"/>
    <n v="1537500"/>
    <n v="512.5"/>
    <n v="7500"/>
  </r>
  <r>
    <n v="18003"/>
    <x v="2"/>
    <x v="7"/>
    <n v="2"/>
    <n v="2"/>
    <s v="Palmira"/>
    <x v="0"/>
    <n v="92"/>
    <n v="92"/>
    <x v="2"/>
    <n v="809600"/>
    <n v="349.6"/>
    <n v="8800"/>
  </r>
  <r>
    <n v="18004"/>
    <x v="2"/>
    <x v="3"/>
    <n v="8"/>
    <n v="12"/>
    <s v="Cúcuta"/>
    <x v="5"/>
    <n v="156"/>
    <n v="156"/>
    <x v="1"/>
    <n v="1092000"/>
    <n v="624"/>
    <n v="7000"/>
  </r>
  <r>
    <n v="18005"/>
    <x v="2"/>
    <x v="11"/>
    <n v="7"/>
    <n v="14"/>
    <s v="Pasto"/>
    <x v="3"/>
    <n v="298"/>
    <n v="298"/>
    <x v="3"/>
    <n v="1281400"/>
    <n v="685.4"/>
    <n v="4300"/>
  </r>
  <r>
    <n v="18006"/>
    <x v="2"/>
    <x v="10"/>
    <n v="6"/>
    <n v="2"/>
    <s v="Pereira"/>
    <x v="2"/>
    <n v="147"/>
    <n v="147"/>
    <x v="1"/>
    <n v="1029000"/>
    <n v="588"/>
    <n v="7000"/>
  </r>
  <r>
    <n v="18007"/>
    <x v="2"/>
    <x v="4"/>
    <n v="12"/>
    <n v="17"/>
    <s v="Valledupar"/>
    <x v="5"/>
    <n v="224"/>
    <n v="224"/>
    <x v="2"/>
    <n v="1680000"/>
    <n v="560"/>
    <n v="7500"/>
  </r>
  <r>
    <n v="18008"/>
    <x v="2"/>
    <x v="8"/>
    <n v="5"/>
    <n v="16"/>
    <s v="Cali"/>
    <x v="4"/>
    <n v="231"/>
    <n v="231"/>
    <x v="2"/>
    <n v="1732500"/>
    <n v="577.5"/>
    <n v="7500"/>
  </r>
  <r>
    <n v="18009"/>
    <x v="2"/>
    <x v="5"/>
    <n v="9"/>
    <n v="1"/>
    <s v="Armenia"/>
    <x v="4"/>
    <n v="175"/>
    <n v="175"/>
    <x v="1"/>
    <n v="1225000"/>
    <n v="700"/>
    <n v="7000"/>
  </r>
  <r>
    <n v="18010"/>
    <x v="2"/>
    <x v="6"/>
    <n v="1"/>
    <n v="28"/>
    <s v="Villavicencio"/>
    <x v="0"/>
    <n v="293"/>
    <n v="293"/>
    <x v="3"/>
    <n v="1259900"/>
    <n v="673.9"/>
    <n v="4300"/>
  </r>
  <r>
    <n v="18011"/>
    <x v="2"/>
    <x v="3"/>
    <n v="8"/>
    <n v="12"/>
    <s v="Santa Marta"/>
    <x v="2"/>
    <n v="279"/>
    <n v="279"/>
    <x v="3"/>
    <n v="1199700"/>
    <n v="641.70000000000005"/>
    <n v="4300"/>
  </r>
  <r>
    <n v="18012"/>
    <x v="2"/>
    <x v="9"/>
    <n v="3"/>
    <n v="6"/>
    <s v="Bogotá"/>
    <x v="2"/>
    <n v="84"/>
    <n v="84"/>
    <x v="3"/>
    <n v="462000"/>
    <n v="294"/>
    <n v="5500"/>
  </r>
  <r>
    <n v="18013"/>
    <x v="2"/>
    <x v="11"/>
    <n v="7"/>
    <n v="3"/>
    <s v="Popayán"/>
    <x v="4"/>
    <n v="236"/>
    <n v="236"/>
    <x v="0"/>
    <n v="566400"/>
    <n v="330.4"/>
    <n v="2400"/>
  </r>
  <r>
    <n v="18014"/>
    <x v="2"/>
    <x v="9"/>
    <n v="3"/>
    <n v="11"/>
    <s v="Medellín"/>
    <x v="4"/>
    <n v="118"/>
    <n v="118"/>
    <x v="3"/>
    <n v="649000"/>
    <n v="413"/>
    <n v="5500"/>
  </r>
  <r>
    <n v="18015"/>
    <x v="2"/>
    <x v="4"/>
    <n v="12"/>
    <n v="1"/>
    <s v="Armenia"/>
    <x v="1"/>
    <n v="120"/>
    <n v="120"/>
    <x v="0"/>
    <n v="360000"/>
    <n v="240"/>
    <n v="3000"/>
  </r>
  <r>
    <n v="18016"/>
    <x v="2"/>
    <x v="6"/>
    <n v="1"/>
    <n v="30"/>
    <s v="Bogotá"/>
    <x v="0"/>
    <n v="91"/>
    <n v="91"/>
    <x v="2"/>
    <n v="800800"/>
    <n v="345.8"/>
    <n v="8800"/>
  </r>
  <r>
    <n v="18017"/>
    <x v="2"/>
    <x v="0"/>
    <n v="11"/>
    <n v="14"/>
    <s v="Armenia"/>
    <x v="3"/>
    <n v="69"/>
    <n v="69"/>
    <x v="1"/>
    <n v="483000"/>
    <n v="276"/>
    <n v="7000"/>
  </r>
  <r>
    <n v="18018"/>
    <x v="2"/>
    <x v="11"/>
    <n v="7"/>
    <n v="22"/>
    <s v="Popayán"/>
    <x v="3"/>
    <n v="114"/>
    <n v="114"/>
    <x v="2"/>
    <n v="1003200"/>
    <n v="433.2"/>
    <n v="8800"/>
  </r>
  <r>
    <n v="18019"/>
    <x v="2"/>
    <x v="7"/>
    <n v="2"/>
    <n v="26"/>
    <s v="Ibagué"/>
    <x v="4"/>
    <n v="108"/>
    <n v="108"/>
    <x v="2"/>
    <n v="950400"/>
    <n v="410.4"/>
    <n v="8800"/>
  </r>
  <r>
    <n v="18020"/>
    <x v="2"/>
    <x v="3"/>
    <n v="8"/>
    <n v="2"/>
    <s v="Barranquilla"/>
    <x v="4"/>
    <n v="175"/>
    <n v="175"/>
    <x v="1"/>
    <n v="1225000"/>
    <n v="700"/>
    <n v="7000"/>
  </r>
  <r>
    <n v="18021"/>
    <x v="2"/>
    <x v="3"/>
    <n v="8"/>
    <n v="20"/>
    <s v="Cúcuta"/>
    <x v="2"/>
    <n v="163"/>
    <n v="163"/>
    <x v="1"/>
    <n v="1141000"/>
    <n v="652"/>
    <n v="7000"/>
  </r>
  <r>
    <n v="18022"/>
    <x v="2"/>
    <x v="9"/>
    <n v="3"/>
    <n v="7"/>
    <s v="Montería"/>
    <x v="3"/>
    <n v="242"/>
    <n v="242"/>
    <x v="2"/>
    <n v="1815000"/>
    <n v="605"/>
    <n v="7500"/>
  </r>
  <r>
    <n v="18023"/>
    <x v="2"/>
    <x v="0"/>
    <n v="11"/>
    <n v="17"/>
    <s v="Neiva"/>
    <x v="5"/>
    <n v="72"/>
    <n v="72"/>
    <x v="3"/>
    <n v="396000"/>
    <n v="252"/>
    <n v="5500"/>
  </r>
  <r>
    <n v="18024"/>
    <x v="2"/>
    <x v="7"/>
    <n v="2"/>
    <n v="2"/>
    <s v="Cúcuta"/>
    <x v="2"/>
    <n v="294"/>
    <n v="294"/>
    <x v="0"/>
    <n v="705600"/>
    <n v="411.6"/>
    <n v="2400"/>
  </r>
  <r>
    <n v="18025"/>
    <x v="2"/>
    <x v="11"/>
    <n v="7"/>
    <n v="7"/>
    <s v="Manizales"/>
    <x v="2"/>
    <n v="259"/>
    <n v="259"/>
    <x v="0"/>
    <n v="621600"/>
    <n v="362.6"/>
    <n v="2400"/>
  </r>
  <r>
    <n v="18026"/>
    <x v="2"/>
    <x v="7"/>
    <n v="2"/>
    <n v="8"/>
    <s v="Bucaramanga"/>
    <x v="0"/>
    <n v="64"/>
    <n v="64"/>
    <x v="2"/>
    <n v="563200"/>
    <n v="243.2"/>
    <n v="8800"/>
  </r>
  <r>
    <n v="18027"/>
    <x v="2"/>
    <x v="9"/>
    <n v="3"/>
    <n v="24"/>
    <s v="Ibagué"/>
    <x v="2"/>
    <n v="82"/>
    <n v="82"/>
    <x v="1"/>
    <n v="574000"/>
    <n v="328"/>
    <n v="7000"/>
  </r>
  <r>
    <n v="18028"/>
    <x v="2"/>
    <x v="8"/>
    <n v="5"/>
    <n v="10"/>
    <s v="Bogotá"/>
    <x v="3"/>
    <n v="260"/>
    <n v="260"/>
    <x v="2"/>
    <n v="1950000"/>
    <n v="650"/>
    <n v="7500"/>
  </r>
  <r>
    <n v="18029"/>
    <x v="2"/>
    <x v="5"/>
    <n v="9"/>
    <n v="23"/>
    <s v="Cartagena"/>
    <x v="2"/>
    <n v="119"/>
    <n v="119"/>
    <x v="1"/>
    <n v="833000"/>
    <n v="476"/>
    <n v="7000"/>
  </r>
  <r>
    <n v="18030"/>
    <x v="2"/>
    <x v="3"/>
    <n v="8"/>
    <n v="30"/>
    <s v="Bucaramanga"/>
    <x v="1"/>
    <n v="262"/>
    <n v="262"/>
    <x v="3"/>
    <n v="1126600"/>
    <n v="602.6"/>
    <n v="4300"/>
  </r>
  <r>
    <n v="18031"/>
    <x v="2"/>
    <x v="8"/>
    <n v="5"/>
    <n v="15"/>
    <s v="Ibagué"/>
    <x v="0"/>
    <n v="91"/>
    <n v="91"/>
    <x v="0"/>
    <n v="273000"/>
    <n v="182"/>
    <n v="3000"/>
  </r>
  <r>
    <n v="18032"/>
    <x v="2"/>
    <x v="0"/>
    <n v="11"/>
    <n v="28"/>
    <s v="Cali"/>
    <x v="2"/>
    <n v="83"/>
    <n v="83"/>
    <x v="3"/>
    <n v="456500"/>
    <n v="290.5"/>
    <n v="5500"/>
  </r>
  <r>
    <n v="18033"/>
    <x v="2"/>
    <x v="11"/>
    <n v="7"/>
    <n v="24"/>
    <s v="Bucaramanga"/>
    <x v="0"/>
    <n v="132"/>
    <n v="132"/>
    <x v="1"/>
    <n v="924000"/>
    <n v="528"/>
    <n v="7000"/>
  </r>
  <r>
    <n v="18034"/>
    <x v="2"/>
    <x v="11"/>
    <n v="7"/>
    <n v="25"/>
    <s v="Sincelejo"/>
    <x v="1"/>
    <n v="248"/>
    <n v="248"/>
    <x v="0"/>
    <n v="595200"/>
    <n v="347.2"/>
    <n v="2400"/>
  </r>
  <r>
    <n v="18035"/>
    <x v="2"/>
    <x v="5"/>
    <n v="9"/>
    <n v="11"/>
    <s v="Montería"/>
    <x v="4"/>
    <n v="105"/>
    <n v="105"/>
    <x v="3"/>
    <n v="577500"/>
    <n v="367.5"/>
    <n v="5500"/>
  </r>
  <r>
    <n v="18036"/>
    <x v="2"/>
    <x v="2"/>
    <n v="4"/>
    <n v="11"/>
    <s v="Palmira"/>
    <x v="5"/>
    <n v="58"/>
    <n v="58"/>
    <x v="1"/>
    <n v="406000"/>
    <n v="232"/>
    <n v="7000"/>
  </r>
  <r>
    <n v="18037"/>
    <x v="2"/>
    <x v="9"/>
    <n v="3"/>
    <n v="1"/>
    <s v="Barranquilla"/>
    <x v="3"/>
    <n v="54"/>
    <n v="54"/>
    <x v="0"/>
    <n v="162000"/>
    <n v="108"/>
    <n v="3000"/>
  </r>
  <r>
    <n v="18038"/>
    <x v="2"/>
    <x v="1"/>
    <n v="10"/>
    <n v="17"/>
    <s v="Cúcuta"/>
    <x v="3"/>
    <n v="224"/>
    <n v="224"/>
    <x v="2"/>
    <n v="1680000"/>
    <n v="560"/>
    <n v="7500"/>
  </r>
  <r>
    <n v="18039"/>
    <x v="2"/>
    <x v="8"/>
    <n v="5"/>
    <n v="1"/>
    <s v="Cartagena"/>
    <x v="3"/>
    <n v="257"/>
    <n v="257"/>
    <x v="2"/>
    <n v="1927500"/>
    <n v="642.5"/>
    <n v="7500"/>
  </r>
  <r>
    <n v="18040"/>
    <x v="2"/>
    <x v="3"/>
    <n v="8"/>
    <n v="29"/>
    <s v="Cartagena"/>
    <x v="2"/>
    <n v="295"/>
    <n v="295"/>
    <x v="0"/>
    <n v="708000"/>
    <n v="413"/>
    <n v="2400"/>
  </r>
  <r>
    <n v="18041"/>
    <x v="2"/>
    <x v="1"/>
    <n v="10"/>
    <n v="13"/>
    <s v="Manizales"/>
    <x v="1"/>
    <n v="51"/>
    <n v="51"/>
    <x v="1"/>
    <n v="357000"/>
    <n v="204"/>
    <n v="7000"/>
  </r>
  <r>
    <n v="18042"/>
    <x v="2"/>
    <x v="6"/>
    <n v="1"/>
    <n v="2"/>
    <s v="Medellín"/>
    <x v="1"/>
    <n v="291"/>
    <n v="291"/>
    <x v="3"/>
    <n v="1251300"/>
    <n v="669.3"/>
    <n v="4300"/>
  </r>
  <r>
    <n v="18043"/>
    <x v="2"/>
    <x v="2"/>
    <n v="4"/>
    <n v="18"/>
    <s v="Valledupar"/>
    <x v="2"/>
    <n v="246"/>
    <n v="246"/>
    <x v="2"/>
    <n v="1845000"/>
    <n v="615"/>
    <n v="7500"/>
  </r>
  <r>
    <n v="18044"/>
    <x v="2"/>
    <x v="5"/>
    <n v="9"/>
    <n v="28"/>
    <s v="Medellín"/>
    <x v="0"/>
    <n v="165"/>
    <n v="165"/>
    <x v="1"/>
    <n v="1155000"/>
    <n v="660"/>
    <n v="7000"/>
  </r>
  <r>
    <n v="18045"/>
    <x v="2"/>
    <x v="4"/>
    <n v="12"/>
    <n v="20"/>
    <s v="Bucaramanga"/>
    <x v="5"/>
    <n v="93"/>
    <n v="93"/>
    <x v="3"/>
    <n v="511500"/>
    <n v="325.5"/>
    <n v="5500"/>
  </r>
  <r>
    <n v="18046"/>
    <x v="2"/>
    <x v="10"/>
    <n v="6"/>
    <n v="22"/>
    <s v="Valledupar"/>
    <x v="1"/>
    <n v="107"/>
    <n v="107"/>
    <x v="0"/>
    <n v="321000"/>
    <n v="214"/>
    <n v="3000"/>
  </r>
  <r>
    <n v="18047"/>
    <x v="2"/>
    <x v="1"/>
    <n v="10"/>
    <n v="7"/>
    <s v="Valledupar"/>
    <x v="3"/>
    <n v="90"/>
    <n v="90"/>
    <x v="0"/>
    <n v="270000"/>
    <n v="180"/>
    <n v="3000"/>
  </r>
  <r>
    <n v="18048"/>
    <x v="2"/>
    <x v="2"/>
    <n v="4"/>
    <n v="3"/>
    <s v="Pereira"/>
    <x v="0"/>
    <n v="282"/>
    <n v="282"/>
    <x v="2"/>
    <n v="2115000"/>
    <n v="705"/>
    <n v="7500"/>
  </r>
  <r>
    <n v="18049"/>
    <x v="2"/>
    <x v="10"/>
    <n v="6"/>
    <n v="4"/>
    <s v="Cartagena"/>
    <x v="5"/>
    <n v="77"/>
    <n v="77"/>
    <x v="3"/>
    <n v="423500"/>
    <n v="269.5"/>
    <n v="5500"/>
  </r>
  <r>
    <n v="18050"/>
    <x v="2"/>
    <x v="0"/>
    <n v="11"/>
    <n v="23"/>
    <s v="Sincelejo"/>
    <x v="2"/>
    <n v="221"/>
    <n v="221"/>
    <x v="2"/>
    <n v="1657500"/>
    <n v="552.5"/>
    <n v="7500"/>
  </r>
  <r>
    <n v="18051"/>
    <x v="2"/>
    <x v="6"/>
    <n v="1"/>
    <n v="20"/>
    <s v="Cúcuta"/>
    <x v="4"/>
    <n v="228"/>
    <n v="228"/>
    <x v="3"/>
    <n v="980400"/>
    <n v="524.4"/>
    <n v="4300"/>
  </r>
  <r>
    <n v="18052"/>
    <x v="2"/>
    <x v="10"/>
    <n v="6"/>
    <n v="7"/>
    <s v="Neiva"/>
    <x v="1"/>
    <n v="178"/>
    <n v="178"/>
    <x v="1"/>
    <n v="1246000"/>
    <n v="712"/>
    <n v="7000"/>
  </r>
  <r>
    <n v="18053"/>
    <x v="2"/>
    <x v="5"/>
    <n v="9"/>
    <n v="11"/>
    <s v="Medellín"/>
    <x v="5"/>
    <n v="102"/>
    <n v="102"/>
    <x v="1"/>
    <n v="714000"/>
    <n v="408"/>
    <n v="7000"/>
  </r>
  <r>
    <n v="18054"/>
    <x v="2"/>
    <x v="9"/>
    <n v="3"/>
    <n v="26"/>
    <s v="Pereira"/>
    <x v="5"/>
    <n v="55"/>
    <n v="55"/>
    <x v="3"/>
    <n v="302500"/>
    <n v="192.5"/>
    <n v="5500"/>
  </r>
  <r>
    <n v="18055"/>
    <x v="2"/>
    <x v="5"/>
    <n v="9"/>
    <n v="8"/>
    <s v="Cúcuta"/>
    <x v="0"/>
    <n v="204"/>
    <n v="204"/>
    <x v="2"/>
    <n v="1530000"/>
    <n v="510"/>
    <n v="7500"/>
  </r>
  <r>
    <n v="18056"/>
    <x v="2"/>
    <x v="0"/>
    <n v="11"/>
    <n v="15"/>
    <s v="Armenia"/>
    <x v="1"/>
    <n v="118"/>
    <n v="118"/>
    <x v="1"/>
    <n v="826000"/>
    <n v="472"/>
    <n v="7000"/>
  </r>
  <r>
    <n v="18057"/>
    <x v="2"/>
    <x v="5"/>
    <n v="9"/>
    <n v="24"/>
    <s v="Santa Marta"/>
    <x v="2"/>
    <n v="94"/>
    <n v="94"/>
    <x v="3"/>
    <n v="517000"/>
    <n v="329"/>
    <n v="5500"/>
  </r>
  <r>
    <n v="18058"/>
    <x v="2"/>
    <x v="0"/>
    <n v="11"/>
    <n v="27"/>
    <s v="Santa Marta"/>
    <x v="4"/>
    <n v="78"/>
    <n v="78"/>
    <x v="0"/>
    <n v="234000"/>
    <n v="156"/>
    <n v="3000"/>
  </r>
  <r>
    <n v="18059"/>
    <x v="2"/>
    <x v="10"/>
    <n v="6"/>
    <n v="2"/>
    <s v="Pereira"/>
    <x v="0"/>
    <n v="93"/>
    <n v="93"/>
    <x v="0"/>
    <n v="279000"/>
    <n v="186"/>
    <n v="3000"/>
  </r>
  <r>
    <n v="18060"/>
    <x v="2"/>
    <x v="9"/>
    <n v="3"/>
    <n v="4"/>
    <s v="Barranquilla"/>
    <x v="1"/>
    <n v="132"/>
    <n v="132"/>
    <x v="1"/>
    <n v="924000"/>
    <n v="528"/>
    <n v="7000"/>
  </r>
  <r>
    <n v="18061"/>
    <x v="2"/>
    <x v="0"/>
    <n v="11"/>
    <n v="25"/>
    <s v="Montería"/>
    <x v="5"/>
    <n v="85"/>
    <n v="85"/>
    <x v="0"/>
    <n v="255000"/>
    <n v="170"/>
    <n v="3000"/>
  </r>
  <r>
    <n v="18062"/>
    <x v="2"/>
    <x v="9"/>
    <n v="3"/>
    <n v="3"/>
    <s v="Neiva"/>
    <x v="4"/>
    <n v="175"/>
    <n v="175"/>
    <x v="1"/>
    <n v="1225000"/>
    <n v="700"/>
    <n v="7000"/>
  </r>
  <r>
    <n v="18063"/>
    <x v="2"/>
    <x v="6"/>
    <n v="1"/>
    <n v="20"/>
    <s v="Cúcuta"/>
    <x v="2"/>
    <n v="258"/>
    <n v="258"/>
    <x v="3"/>
    <n v="1109400"/>
    <n v="593.4"/>
    <n v="4300"/>
  </r>
  <r>
    <n v="18064"/>
    <x v="2"/>
    <x v="3"/>
    <n v="8"/>
    <n v="4"/>
    <s v="Cali"/>
    <x v="1"/>
    <n v="272"/>
    <n v="272"/>
    <x v="0"/>
    <n v="652800"/>
    <n v="380.8"/>
    <n v="2400"/>
  </r>
  <r>
    <n v="18065"/>
    <x v="2"/>
    <x v="7"/>
    <n v="2"/>
    <n v="10"/>
    <s v="Santa Marta"/>
    <x v="4"/>
    <n v="63"/>
    <n v="63"/>
    <x v="2"/>
    <n v="554400"/>
    <n v="239.4"/>
    <n v="8800"/>
  </r>
  <r>
    <n v="18066"/>
    <x v="2"/>
    <x v="6"/>
    <n v="1"/>
    <n v="7"/>
    <s v="Armenia"/>
    <x v="2"/>
    <n v="142"/>
    <n v="142"/>
    <x v="1"/>
    <n v="994000"/>
    <n v="568"/>
    <n v="7000"/>
  </r>
  <r>
    <n v="18067"/>
    <x v="2"/>
    <x v="10"/>
    <n v="6"/>
    <n v="10"/>
    <s v="Villavicencio"/>
    <x v="0"/>
    <n v="213"/>
    <n v="213"/>
    <x v="2"/>
    <n v="1597500"/>
    <n v="532.5"/>
    <n v="7500"/>
  </r>
  <r>
    <n v="18068"/>
    <x v="2"/>
    <x v="2"/>
    <n v="4"/>
    <n v="28"/>
    <s v="Pereira"/>
    <x v="2"/>
    <n v="240"/>
    <n v="240"/>
    <x v="2"/>
    <n v="1800000"/>
    <n v="600"/>
    <n v="7500"/>
  </r>
  <r>
    <n v="18069"/>
    <x v="2"/>
    <x v="10"/>
    <n v="6"/>
    <n v="25"/>
    <s v="Palmira"/>
    <x v="0"/>
    <n v="222"/>
    <n v="222"/>
    <x v="2"/>
    <n v="1665000"/>
    <n v="555"/>
    <n v="7500"/>
  </r>
  <r>
    <n v="18070"/>
    <x v="2"/>
    <x v="3"/>
    <n v="8"/>
    <n v="9"/>
    <s v="Valledupar"/>
    <x v="0"/>
    <n v="131"/>
    <n v="131"/>
    <x v="1"/>
    <n v="917000"/>
    <n v="524"/>
    <n v="7000"/>
  </r>
  <r>
    <n v="18071"/>
    <x v="2"/>
    <x v="2"/>
    <n v="4"/>
    <n v="15"/>
    <s v="Barranquilla"/>
    <x v="0"/>
    <n v="293"/>
    <n v="293"/>
    <x v="2"/>
    <n v="2197500"/>
    <n v="732.5"/>
    <n v="7500"/>
  </r>
  <r>
    <n v="18072"/>
    <x v="2"/>
    <x v="3"/>
    <n v="8"/>
    <n v="20"/>
    <s v="Armenia"/>
    <x v="5"/>
    <n v="92"/>
    <n v="92"/>
    <x v="1"/>
    <n v="644000"/>
    <n v="368"/>
    <n v="7000"/>
  </r>
  <r>
    <n v="18073"/>
    <x v="2"/>
    <x v="7"/>
    <n v="2"/>
    <n v="1"/>
    <s v="Bogotá"/>
    <x v="3"/>
    <n v="82"/>
    <n v="82"/>
    <x v="2"/>
    <n v="721600"/>
    <n v="311.60000000000002"/>
    <n v="8800"/>
  </r>
  <r>
    <n v="18074"/>
    <x v="2"/>
    <x v="7"/>
    <n v="2"/>
    <n v="10"/>
    <s v="Medellín"/>
    <x v="0"/>
    <n v="298"/>
    <n v="298"/>
    <x v="3"/>
    <n v="1281400"/>
    <n v="685.4"/>
    <n v="4300"/>
  </r>
  <r>
    <n v="18075"/>
    <x v="2"/>
    <x v="0"/>
    <n v="11"/>
    <n v="18"/>
    <s v="Manizales"/>
    <x v="1"/>
    <n v="107"/>
    <n v="107"/>
    <x v="3"/>
    <n v="588500"/>
    <n v="374.5"/>
    <n v="5500"/>
  </r>
  <r>
    <n v="18076"/>
    <x v="2"/>
    <x v="2"/>
    <n v="4"/>
    <n v="22"/>
    <s v="Medellín"/>
    <x v="0"/>
    <n v="102"/>
    <n v="102"/>
    <x v="0"/>
    <n v="306000"/>
    <n v="204"/>
    <n v="3000"/>
  </r>
  <r>
    <n v="18077"/>
    <x v="2"/>
    <x v="4"/>
    <n v="12"/>
    <n v="1"/>
    <s v="Bucaramanga"/>
    <x v="5"/>
    <n v="91"/>
    <n v="91"/>
    <x v="0"/>
    <n v="273000"/>
    <n v="182"/>
    <n v="3000"/>
  </r>
  <r>
    <n v="18078"/>
    <x v="2"/>
    <x v="7"/>
    <n v="2"/>
    <n v="11"/>
    <s v="Pereira"/>
    <x v="0"/>
    <n v="89"/>
    <n v="89"/>
    <x v="2"/>
    <n v="783200"/>
    <n v="338.2"/>
    <n v="8800"/>
  </r>
  <r>
    <n v="18079"/>
    <x v="2"/>
    <x v="10"/>
    <n v="6"/>
    <n v="25"/>
    <s v="Cartagena"/>
    <x v="3"/>
    <n v="63"/>
    <n v="63"/>
    <x v="3"/>
    <n v="346500"/>
    <n v="220.5"/>
    <n v="5500"/>
  </r>
  <r>
    <n v="18080"/>
    <x v="2"/>
    <x v="3"/>
    <n v="8"/>
    <n v="26"/>
    <s v="Palmira"/>
    <x v="0"/>
    <n v="268"/>
    <n v="268"/>
    <x v="0"/>
    <n v="643200"/>
    <n v="375.2"/>
    <n v="2400"/>
  </r>
  <r>
    <n v="18081"/>
    <x v="2"/>
    <x v="8"/>
    <n v="5"/>
    <n v="29"/>
    <s v="Santa Marta"/>
    <x v="5"/>
    <n v="73"/>
    <n v="73"/>
    <x v="3"/>
    <n v="401500"/>
    <n v="255.5"/>
    <n v="5500"/>
  </r>
  <r>
    <n v="18082"/>
    <x v="2"/>
    <x v="4"/>
    <n v="12"/>
    <n v="23"/>
    <s v="Cartagena"/>
    <x v="5"/>
    <n v="107"/>
    <n v="107"/>
    <x v="0"/>
    <n v="321000"/>
    <n v="214"/>
    <n v="3000"/>
  </r>
  <r>
    <n v="18083"/>
    <x v="2"/>
    <x v="4"/>
    <n v="12"/>
    <n v="20"/>
    <s v="Medellín"/>
    <x v="0"/>
    <n v="102"/>
    <n v="102"/>
    <x v="0"/>
    <n v="306000"/>
    <n v="204"/>
    <n v="3000"/>
  </r>
  <r>
    <n v="18084"/>
    <x v="2"/>
    <x v="0"/>
    <n v="11"/>
    <n v="8"/>
    <s v="Armenia"/>
    <x v="0"/>
    <n v="81"/>
    <n v="81"/>
    <x v="0"/>
    <n v="243000"/>
    <n v="162"/>
    <n v="3000"/>
  </r>
  <r>
    <n v="18085"/>
    <x v="2"/>
    <x v="7"/>
    <n v="2"/>
    <n v="24"/>
    <s v="Pereira"/>
    <x v="3"/>
    <n v="110"/>
    <n v="110"/>
    <x v="2"/>
    <n v="968000"/>
    <n v="418"/>
    <n v="8800"/>
  </r>
  <r>
    <n v="18086"/>
    <x v="2"/>
    <x v="4"/>
    <n v="12"/>
    <n v="26"/>
    <s v="Armenia"/>
    <x v="2"/>
    <n v="70"/>
    <n v="70"/>
    <x v="1"/>
    <n v="490000"/>
    <n v="280"/>
    <n v="7000"/>
  </r>
  <r>
    <n v="18087"/>
    <x v="2"/>
    <x v="6"/>
    <n v="1"/>
    <n v="6"/>
    <s v="Medellín"/>
    <x v="2"/>
    <n v="235"/>
    <n v="235"/>
    <x v="3"/>
    <n v="1010500"/>
    <n v="540.5"/>
    <n v="4300"/>
  </r>
  <r>
    <n v="18088"/>
    <x v="2"/>
    <x v="9"/>
    <n v="3"/>
    <n v="23"/>
    <s v="Pereira"/>
    <x v="2"/>
    <n v="207"/>
    <n v="207"/>
    <x v="2"/>
    <n v="1552500"/>
    <n v="517.5"/>
    <n v="7500"/>
  </r>
  <r>
    <n v="18089"/>
    <x v="2"/>
    <x v="2"/>
    <n v="4"/>
    <n v="21"/>
    <s v="Ibagué"/>
    <x v="4"/>
    <n v="172"/>
    <n v="172"/>
    <x v="1"/>
    <n v="1204000"/>
    <n v="688"/>
    <n v="7000"/>
  </r>
  <r>
    <n v="18090"/>
    <x v="2"/>
    <x v="5"/>
    <n v="9"/>
    <n v="27"/>
    <s v="Manizales"/>
    <x v="2"/>
    <n v="240"/>
    <n v="240"/>
    <x v="2"/>
    <n v="1800000"/>
    <n v="600"/>
    <n v="7500"/>
  </r>
  <r>
    <n v="18091"/>
    <x v="2"/>
    <x v="5"/>
    <n v="9"/>
    <n v="4"/>
    <s v="Pasto"/>
    <x v="5"/>
    <n v="257"/>
    <n v="257"/>
    <x v="2"/>
    <n v="1927500"/>
    <n v="642.5"/>
    <n v="7500"/>
  </r>
  <r>
    <n v="18092"/>
    <x v="2"/>
    <x v="6"/>
    <n v="1"/>
    <n v="8"/>
    <s v="Valledupar"/>
    <x v="2"/>
    <n v="257"/>
    <n v="257"/>
    <x v="0"/>
    <n v="616800"/>
    <n v="359.8"/>
    <n v="2400"/>
  </r>
  <r>
    <n v="18093"/>
    <x v="2"/>
    <x v="0"/>
    <n v="11"/>
    <n v="18"/>
    <s v="Bucaramanga"/>
    <x v="1"/>
    <n v="79"/>
    <n v="79"/>
    <x v="1"/>
    <n v="553000"/>
    <n v="316"/>
    <n v="7000"/>
  </r>
  <r>
    <n v="18094"/>
    <x v="2"/>
    <x v="0"/>
    <n v="11"/>
    <n v="10"/>
    <s v="Villavicencio"/>
    <x v="2"/>
    <n v="115"/>
    <n v="115"/>
    <x v="1"/>
    <n v="805000"/>
    <n v="460"/>
    <n v="7000"/>
  </r>
  <r>
    <n v="18095"/>
    <x v="2"/>
    <x v="9"/>
    <n v="3"/>
    <n v="17"/>
    <s v="Valledupar"/>
    <x v="2"/>
    <n v="97"/>
    <n v="97"/>
    <x v="3"/>
    <n v="533500"/>
    <n v="339.5"/>
    <n v="5500"/>
  </r>
  <r>
    <n v="18096"/>
    <x v="2"/>
    <x v="7"/>
    <n v="2"/>
    <n v="24"/>
    <s v="Popayán"/>
    <x v="5"/>
    <n v="245"/>
    <n v="245"/>
    <x v="3"/>
    <n v="1053500"/>
    <n v="563.5"/>
    <n v="4300"/>
  </r>
  <r>
    <n v="18097"/>
    <x v="2"/>
    <x v="11"/>
    <n v="7"/>
    <n v="13"/>
    <s v="Neiva"/>
    <x v="4"/>
    <n v="216"/>
    <n v="216"/>
    <x v="0"/>
    <n v="518400"/>
    <n v="302.39999999999998"/>
    <n v="2400"/>
  </r>
  <r>
    <n v="18098"/>
    <x v="2"/>
    <x v="2"/>
    <n v="4"/>
    <n v="23"/>
    <s v="Neiva"/>
    <x v="3"/>
    <n v="78"/>
    <n v="78"/>
    <x v="0"/>
    <n v="234000"/>
    <n v="156"/>
    <n v="3000"/>
  </r>
  <r>
    <n v="18099"/>
    <x v="2"/>
    <x v="3"/>
    <n v="8"/>
    <n v="18"/>
    <s v="Popayán"/>
    <x v="0"/>
    <n v="203"/>
    <n v="203"/>
    <x v="3"/>
    <n v="872900"/>
    <n v="466.9"/>
    <n v="4300"/>
  </r>
  <r>
    <n v="18100"/>
    <x v="2"/>
    <x v="9"/>
    <n v="3"/>
    <n v="30"/>
    <s v="Neiva"/>
    <x v="1"/>
    <n v="62"/>
    <n v="62"/>
    <x v="3"/>
    <n v="341000"/>
    <n v="217"/>
    <n v="5500"/>
  </r>
  <r>
    <n v="18101"/>
    <x v="2"/>
    <x v="1"/>
    <n v="10"/>
    <n v="18"/>
    <s v="Neiva"/>
    <x v="2"/>
    <n v="85"/>
    <n v="85"/>
    <x v="0"/>
    <n v="255000"/>
    <n v="170"/>
    <n v="3000"/>
  </r>
  <r>
    <n v="18102"/>
    <x v="2"/>
    <x v="0"/>
    <n v="11"/>
    <n v="13"/>
    <s v="Bogotá"/>
    <x v="1"/>
    <n v="120"/>
    <n v="120"/>
    <x v="0"/>
    <n v="360000"/>
    <n v="240"/>
    <n v="3000"/>
  </r>
  <r>
    <n v="18103"/>
    <x v="2"/>
    <x v="3"/>
    <n v="8"/>
    <n v="2"/>
    <s v="Popayán"/>
    <x v="4"/>
    <n v="254"/>
    <n v="254"/>
    <x v="3"/>
    <n v="1092200"/>
    <n v="584.20000000000005"/>
    <n v="4300"/>
  </r>
  <r>
    <n v="18104"/>
    <x v="2"/>
    <x v="8"/>
    <n v="5"/>
    <n v="16"/>
    <s v="Cali"/>
    <x v="1"/>
    <n v="97"/>
    <n v="97"/>
    <x v="3"/>
    <n v="533500"/>
    <n v="339.5"/>
    <n v="5500"/>
  </r>
  <r>
    <n v="18105"/>
    <x v="2"/>
    <x v="11"/>
    <n v="7"/>
    <n v="6"/>
    <s v="Valledupar"/>
    <x v="1"/>
    <n v="281"/>
    <n v="281"/>
    <x v="3"/>
    <n v="1208300"/>
    <n v="646.29999999999995"/>
    <n v="4300"/>
  </r>
  <r>
    <n v="18106"/>
    <x v="2"/>
    <x v="9"/>
    <n v="3"/>
    <n v="3"/>
    <s v="Cúcuta"/>
    <x v="3"/>
    <n v="78"/>
    <n v="78"/>
    <x v="1"/>
    <n v="546000"/>
    <n v="312"/>
    <n v="7000"/>
  </r>
  <r>
    <n v="18107"/>
    <x v="2"/>
    <x v="3"/>
    <n v="8"/>
    <n v="21"/>
    <s v="Medellín"/>
    <x v="0"/>
    <n v="201"/>
    <n v="201"/>
    <x v="3"/>
    <n v="864300"/>
    <n v="462.3"/>
    <n v="4300"/>
  </r>
  <r>
    <n v="18108"/>
    <x v="2"/>
    <x v="7"/>
    <n v="2"/>
    <n v="3"/>
    <s v="Cali"/>
    <x v="3"/>
    <n v="54"/>
    <n v="54"/>
    <x v="2"/>
    <n v="475200"/>
    <n v="205.2"/>
    <n v="8800"/>
  </r>
  <r>
    <n v="18109"/>
    <x v="2"/>
    <x v="2"/>
    <n v="4"/>
    <n v="18"/>
    <s v="Bucaramanga"/>
    <x v="2"/>
    <n v="106"/>
    <n v="106"/>
    <x v="0"/>
    <n v="318000"/>
    <n v="212"/>
    <n v="3000"/>
  </r>
  <r>
    <n v="18110"/>
    <x v="2"/>
    <x v="6"/>
    <n v="1"/>
    <n v="5"/>
    <s v="Popayán"/>
    <x v="5"/>
    <n v="222"/>
    <n v="222"/>
    <x v="3"/>
    <n v="954600"/>
    <n v="510.6"/>
    <n v="4300"/>
  </r>
  <r>
    <n v="18111"/>
    <x v="2"/>
    <x v="10"/>
    <n v="6"/>
    <n v="9"/>
    <s v="Pasto"/>
    <x v="2"/>
    <n v="60"/>
    <n v="60"/>
    <x v="3"/>
    <n v="330000"/>
    <n v="210"/>
    <n v="5500"/>
  </r>
  <r>
    <n v="18112"/>
    <x v="2"/>
    <x v="6"/>
    <n v="1"/>
    <n v="21"/>
    <s v="Cali"/>
    <x v="5"/>
    <n v="59"/>
    <n v="59"/>
    <x v="2"/>
    <n v="519200"/>
    <n v="224.2"/>
    <n v="8800"/>
  </r>
  <r>
    <n v="18113"/>
    <x v="2"/>
    <x v="10"/>
    <n v="6"/>
    <n v="20"/>
    <s v="Pereira"/>
    <x v="2"/>
    <n v="65"/>
    <n v="65"/>
    <x v="1"/>
    <n v="455000"/>
    <n v="260"/>
    <n v="7000"/>
  </r>
  <r>
    <n v="18114"/>
    <x v="2"/>
    <x v="2"/>
    <n v="4"/>
    <n v="19"/>
    <s v="Sincelejo"/>
    <x v="5"/>
    <n v="110"/>
    <n v="110"/>
    <x v="1"/>
    <n v="770000"/>
    <n v="440"/>
    <n v="7000"/>
  </r>
  <r>
    <n v="18115"/>
    <x v="2"/>
    <x v="8"/>
    <n v="5"/>
    <n v="19"/>
    <s v="Bucaramanga"/>
    <x v="4"/>
    <n v="235"/>
    <n v="235"/>
    <x v="2"/>
    <n v="1762500"/>
    <n v="587.5"/>
    <n v="7500"/>
  </r>
  <r>
    <n v="18116"/>
    <x v="2"/>
    <x v="6"/>
    <n v="1"/>
    <n v="13"/>
    <s v="Barranquilla"/>
    <x v="0"/>
    <n v="81"/>
    <n v="81"/>
    <x v="2"/>
    <n v="712800"/>
    <n v="307.8"/>
    <n v="8800"/>
  </r>
  <r>
    <n v="18117"/>
    <x v="2"/>
    <x v="5"/>
    <n v="9"/>
    <n v="19"/>
    <s v="Ibagué"/>
    <x v="1"/>
    <n v="118"/>
    <n v="118"/>
    <x v="0"/>
    <n v="354000"/>
    <n v="236"/>
    <n v="3000"/>
  </r>
  <r>
    <n v="18118"/>
    <x v="2"/>
    <x v="6"/>
    <n v="1"/>
    <n v="17"/>
    <s v="Villavicencio"/>
    <x v="0"/>
    <n v="294"/>
    <n v="294"/>
    <x v="0"/>
    <n v="705600"/>
    <n v="411.6"/>
    <n v="2400"/>
  </r>
  <r>
    <n v="18119"/>
    <x v="2"/>
    <x v="4"/>
    <n v="12"/>
    <n v="14"/>
    <s v="Armenia"/>
    <x v="4"/>
    <n v="93"/>
    <n v="93"/>
    <x v="3"/>
    <n v="511500"/>
    <n v="325.5"/>
    <n v="5500"/>
  </r>
  <r>
    <n v="18120"/>
    <x v="2"/>
    <x v="8"/>
    <n v="5"/>
    <n v="7"/>
    <s v="Pasto"/>
    <x v="4"/>
    <n v="79"/>
    <n v="79"/>
    <x v="0"/>
    <n v="237000"/>
    <n v="158"/>
    <n v="3000"/>
  </r>
  <r>
    <n v="18121"/>
    <x v="2"/>
    <x v="4"/>
    <n v="12"/>
    <n v="2"/>
    <s v="Cúcuta"/>
    <x v="1"/>
    <n v="178"/>
    <n v="178"/>
    <x v="1"/>
    <n v="1246000"/>
    <n v="712"/>
    <n v="7000"/>
  </r>
  <r>
    <n v="18122"/>
    <x v="2"/>
    <x v="3"/>
    <n v="8"/>
    <n v="4"/>
    <s v="Cartagena"/>
    <x v="1"/>
    <n v="88"/>
    <n v="88"/>
    <x v="2"/>
    <n v="774400"/>
    <n v="334.4"/>
    <n v="8800"/>
  </r>
  <r>
    <n v="18123"/>
    <x v="2"/>
    <x v="8"/>
    <n v="5"/>
    <n v="1"/>
    <s v="Cúcuta"/>
    <x v="4"/>
    <n v="91"/>
    <n v="91"/>
    <x v="0"/>
    <n v="273000"/>
    <n v="182"/>
    <n v="3000"/>
  </r>
  <r>
    <n v="18124"/>
    <x v="2"/>
    <x v="5"/>
    <n v="9"/>
    <n v="16"/>
    <s v="Pasto"/>
    <x v="1"/>
    <n v="203"/>
    <n v="203"/>
    <x v="2"/>
    <n v="1522500"/>
    <n v="507.5"/>
    <n v="7500"/>
  </r>
  <r>
    <n v="18125"/>
    <x v="2"/>
    <x v="6"/>
    <n v="1"/>
    <n v="4"/>
    <s v="Barranquilla"/>
    <x v="1"/>
    <n v="172"/>
    <n v="172"/>
    <x v="1"/>
    <n v="1204000"/>
    <n v="688"/>
    <n v="7000"/>
  </r>
  <r>
    <n v="18126"/>
    <x v="2"/>
    <x v="3"/>
    <n v="8"/>
    <n v="11"/>
    <s v="Armenia"/>
    <x v="2"/>
    <n v="102"/>
    <n v="102"/>
    <x v="1"/>
    <n v="714000"/>
    <n v="408"/>
    <n v="7000"/>
  </r>
  <r>
    <n v="18127"/>
    <x v="2"/>
    <x v="1"/>
    <n v="10"/>
    <n v="26"/>
    <s v="Ibagué"/>
    <x v="3"/>
    <n v="62"/>
    <n v="62"/>
    <x v="0"/>
    <n v="186000"/>
    <n v="124"/>
    <n v="3000"/>
  </r>
  <r>
    <n v="18128"/>
    <x v="2"/>
    <x v="8"/>
    <n v="5"/>
    <n v="21"/>
    <s v="Sincelejo"/>
    <x v="3"/>
    <n v="97"/>
    <n v="97"/>
    <x v="0"/>
    <n v="291000"/>
    <n v="194"/>
    <n v="3000"/>
  </r>
  <r>
    <n v="18129"/>
    <x v="2"/>
    <x v="7"/>
    <n v="2"/>
    <n v="14"/>
    <s v="Cúcuta"/>
    <x v="5"/>
    <n v="161"/>
    <n v="161"/>
    <x v="1"/>
    <n v="1127000"/>
    <n v="644"/>
    <n v="7000"/>
  </r>
  <r>
    <n v="18130"/>
    <x v="2"/>
    <x v="1"/>
    <n v="10"/>
    <n v="15"/>
    <s v="Popayán"/>
    <x v="3"/>
    <n v="56"/>
    <n v="56"/>
    <x v="0"/>
    <n v="168000"/>
    <n v="112"/>
    <n v="3000"/>
  </r>
  <r>
    <n v="18131"/>
    <x v="2"/>
    <x v="5"/>
    <n v="9"/>
    <n v="1"/>
    <s v="Villavicencio"/>
    <x v="3"/>
    <n v="96"/>
    <n v="96"/>
    <x v="3"/>
    <n v="528000"/>
    <n v="336"/>
    <n v="5500"/>
  </r>
  <r>
    <n v="18132"/>
    <x v="2"/>
    <x v="1"/>
    <n v="10"/>
    <n v="24"/>
    <s v="Villavicencio"/>
    <x v="2"/>
    <n v="66"/>
    <n v="66"/>
    <x v="0"/>
    <n v="198000"/>
    <n v="132"/>
    <n v="3000"/>
  </r>
  <r>
    <n v="18133"/>
    <x v="2"/>
    <x v="5"/>
    <n v="9"/>
    <n v="5"/>
    <s v="Manizales"/>
    <x v="1"/>
    <n v="249"/>
    <n v="249"/>
    <x v="2"/>
    <n v="1867500"/>
    <n v="622.5"/>
    <n v="7500"/>
  </r>
  <r>
    <n v="18134"/>
    <x v="2"/>
    <x v="5"/>
    <n v="9"/>
    <n v="2"/>
    <s v="Bogotá"/>
    <x v="5"/>
    <n v="74"/>
    <n v="74"/>
    <x v="3"/>
    <n v="407000"/>
    <n v="259"/>
    <n v="5500"/>
  </r>
  <r>
    <n v="18135"/>
    <x v="2"/>
    <x v="10"/>
    <n v="6"/>
    <n v="23"/>
    <s v="Popayán"/>
    <x v="4"/>
    <n v="82"/>
    <n v="82"/>
    <x v="0"/>
    <n v="246000"/>
    <n v="164"/>
    <n v="3000"/>
  </r>
  <r>
    <n v="18136"/>
    <x v="2"/>
    <x v="5"/>
    <n v="9"/>
    <n v="2"/>
    <s v="Bogotá"/>
    <x v="2"/>
    <n v="82"/>
    <n v="82"/>
    <x v="3"/>
    <n v="451000"/>
    <n v="287"/>
    <n v="5500"/>
  </r>
  <r>
    <n v="18137"/>
    <x v="2"/>
    <x v="8"/>
    <n v="5"/>
    <n v="10"/>
    <s v="Popayán"/>
    <x v="0"/>
    <n v="220"/>
    <n v="220"/>
    <x v="2"/>
    <n v="1650000"/>
    <n v="550"/>
    <n v="7500"/>
  </r>
  <r>
    <n v="18138"/>
    <x v="2"/>
    <x v="1"/>
    <n v="10"/>
    <n v="23"/>
    <s v="Armenia"/>
    <x v="3"/>
    <n v="66"/>
    <n v="66"/>
    <x v="0"/>
    <n v="198000"/>
    <n v="132"/>
    <n v="3000"/>
  </r>
  <r>
    <n v="18139"/>
    <x v="2"/>
    <x v="0"/>
    <n v="11"/>
    <n v="23"/>
    <s v="Cartagena"/>
    <x v="3"/>
    <n v="289"/>
    <n v="289"/>
    <x v="2"/>
    <n v="2167500"/>
    <n v="722.5"/>
    <n v="7500"/>
  </r>
  <r>
    <n v="18140"/>
    <x v="2"/>
    <x v="6"/>
    <n v="1"/>
    <n v="3"/>
    <s v="Bucaramanga"/>
    <x v="2"/>
    <n v="294"/>
    <n v="294"/>
    <x v="0"/>
    <n v="705600"/>
    <n v="411.6"/>
    <n v="2400"/>
  </r>
  <r>
    <n v="18141"/>
    <x v="2"/>
    <x v="11"/>
    <n v="7"/>
    <n v="15"/>
    <s v="Medellín"/>
    <x v="3"/>
    <n v="83"/>
    <n v="83"/>
    <x v="1"/>
    <n v="581000"/>
    <n v="332"/>
    <n v="7000"/>
  </r>
  <r>
    <n v="18142"/>
    <x v="2"/>
    <x v="1"/>
    <n v="10"/>
    <n v="21"/>
    <s v="Barranquilla"/>
    <x v="4"/>
    <n v="211"/>
    <n v="211"/>
    <x v="2"/>
    <n v="1582500"/>
    <n v="527.5"/>
    <n v="7500"/>
  </r>
  <r>
    <n v="18143"/>
    <x v="2"/>
    <x v="0"/>
    <n v="11"/>
    <n v="25"/>
    <s v="Bogotá"/>
    <x v="2"/>
    <n v="259"/>
    <n v="259"/>
    <x v="2"/>
    <n v="1942500"/>
    <n v="647.5"/>
    <n v="7500"/>
  </r>
  <r>
    <n v="18144"/>
    <x v="2"/>
    <x v="3"/>
    <n v="8"/>
    <n v="20"/>
    <s v="Palmira"/>
    <x v="5"/>
    <n v="262"/>
    <n v="262"/>
    <x v="0"/>
    <n v="628800"/>
    <n v="366.8"/>
    <n v="2400"/>
  </r>
  <r>
    <n v="18145"/>
    <x v="2"/>
    <x v="10"/>
    <n v="6"/>
    <n v="23"/>
    <s v="Cali"/>
    <x v="0"/>
    <n v="144"/>
    <n v="144"/>
    <x v="1"/>
    <n v="1008000"/>
    <n v="576"/>
    <n v="7000"/>
  </r>
  <r>
    <n v="18146"/>
    <x v="2"/>
    <x v="10"/>
    <n v="6"/>
    <n v="3"/>
    <s v="Neiva"/>
    <x v="0"/>
    <n v="116"/>
    <n v="116"/>
    <x v="3"/>
    <n v="638000"/>
    <n v="406"/>
    <n v="5500"/>
  </r>
  <r>
    <n v="18147"/>
    <x v="2"/>
    <x v="10"/>
    <n v="6"/>
    <n v="11"/>
    <s v="Pereira"/>
    <x v="5"/>
    <n v="134"/>
    <n v="134"/>
    <x v="1"/>
    <n v="938000"/>
    <n v="536"/>
    <n v="7000"/>
  </r>
  <r>
    <n v="18148"/>
    <x v="2"/>
    <x v="1"/>
    <n v="10"/>
    <n v="10"/>
    <s v="Medellín"/>
    <x v="5"/>
    <n v="114"/>
    <n v="114"/>
    <x v="0"/>
    <n v="342000"/>
    <n v="228"/>
    <n v="3000"/>
  </r>
  <r>
    <n v="18149"/>
    <x v="2"/>
    <x v="5"/>
    <n v="9"/>
    <n v="22"/>
    <s v="Palmira"/>
    <x v="1"/>
    <n v="116"/>
    <n v="116"/>
    <x v="3"/>
    <n v="638000"/>
    <n v="406"/>
    <n v="5500"/>
  </r>
  <r>
    <n v="18150"/>
    <x v="2"/>
    <x v="0"/>
    <n v="11"/>
    <n v="17"/>
    <s v="Sincelejo"/>
    <x v="3"/>
    <n v="104"/>
    <n v="104"/>
    <x v="3"/>
    <n v="572000"/>
    <n v="364"/>
    <n v="5500"/>
  </r>
  <r>
    <n v="18151"/>
    <x v="2"/>
    <x v="11"/>
    <n v="7"/>
    <n v="16"/>
    <s v="Pasto"/>
    <x v="0"/>
    <n v="280"/>
    <n v="280"/>
    <x v="3"/>
    <n v="1204000"/>
    <n v="644"/>
    <n v="4300"/>
  </r>
  <r>
    <n v="18152"/>
    <x v="2"/>
    <x v="7"/>
    <n v="2"/>
    <n v="26"/>
    <s v="Manizales"/>
    <x v="3"/>
    <n v="63"/>
    <n v="63"/>
    <x v="2"/>
    <n v="554400"/>
    <n v="239.4"/>
    <n v="8800"/>
  </r>
  <r>
    <n v="18153"/>
    <x v="2"/>
    <x v="8"/>
    <n v="5"/>
    <n v="1"/>
    <s v="Barranquilla"/>
    <x v="2"/>
    <n v="165"/>
    <n v="165"/>
    <x v="1"/>
    <n v="1155000"/>
    <n v="660"/>
    <n v="7000"/>
  </r>
  <r>
    <n v="18154"/>
    <x v="2"/>
    <x v="7"/>
    <n v="2"/>
    <n v="30"/>
    <s v="Montería"/>
    <x v="2"/>
    <n v="227"/>
    <n v="227"/>
    <x v="3"/>
    <n v="976100"/>
    <n v="522.1"/>
    <n v="4300"/>
  </r>
  <r>
    <n v="18155"/>
    <x v="2"/>
    <x v="7"/>
    <n v="2"/>
    <n v="23"/>
    <s v="Medellín"/>
    <x v="4"/>
    <n v="83"/>
    <n v="83"/>
    <x v="2"/>
    <n v="730400"/>
    <n v="315.39999999999998"/>
    <n v="8800"/>
  </r>
  <r>
    <n v="18156"/>
    <x v="2"/>
    <x v="9"/>
    <n v="3"/>
    <n v="8"/>
    <s v="Barranquilla"/>
    <x v="0"/>
    <n v="83"/>
    <n v="83"/>
    <x v="0"/>
    <n v="249000"/>
    <n v="166"/>
    <n v="3000"/>
  </r>
  <r>
    <n v="18157"/>
    <x v="2"/>
    <x v="3"/>
    <n v="8"/>
    <n v="28"/>
    <s v="Medellín"/>
    <x v="2"/>
    <n v="226"/>
    <n v="226"/>
    <x v="3"/>
    <n v="971800"/>
    <n v="519.79999999999995"/>
    <n v="4300"/>
  </r>
  <r>
    <n v="18158"/>
    <x v="2"/>
    <x v="2"/>
    <n v="4"/>
    <n v="14"/>
    <s v="Pereira"/>
    <x v="2"/>
    <n v="86"/>
    <n v="86"/>
    <x v="3"/>
    <n v="473000"/>
    <n v="301"/>
    <n v="5500"/>
  </r>
  <r>
    <n v="18159"/>
    <x v="2"/>
    <x v="9"/>
    <n v="3"/>
    <n v="11"/>
    <s v="Bucaramanga"/>
    <x v="2"/>
    <n v="59"/>
    <n v="59"/>
    <x v="1"/>
    <n v="413000"/>
    <n v="236"/>
    <n v="7000"/>
  </r>
  <r>
    <n v="18160"/>
    <x v="2"/>
    <x v="9"/>
    <n v="3"/>
    <n v="20"/>
    <s v="Barranquilla"/>
    <x v="4"/>
    <n v="268"/>
    <n v="268"/>
    <x v="2"/>
    <n v="2010000"/>
    <n v="670"/>
    <n v="7500"/>
  </r>
  <r>
    <n v="18161"/>
    <x v="2"/>
    <x v="11"/>
    <n v="7"/>
    <n v="11"/>
    <s v="Cúcuta"/>
    <x v="2"/>
    <n v="83"/>
    <n v="83"/>
    <x v="1"/>
    <n v="581000"/>
    <n v="332"/>
    <n v="7000"/>
  </r>
  <r>
    <n v="18162"/>
    <x v="2"/>
    <x v="8"/>
    <n v="5"/>
    <n v="1"/>
    <s v="Cartagena"/>
    <x v="1"/>
    <n v="100"/>
    <n v="100"/>
    <x v="3"/>
    <n v="550000"/>
    <n v="350"/>
    <n v="5500"/>
  </r>
  <r>
    <n v="18163"/>
    <x v="2"/>
    <x v="4"/>
    <n v="12"/>
    <n v="20"/>
    <s v="Montería"/>
    <x v="0"/>
    <n v="68"/>
    <n v="68"/>
    <x v="0"/>
    <n v="204000"/>
    <n v="136"/>
    <n v="3000"/>
  </r>
  <r>
    <n v="18164"/>
    <x v="2"/>
    <x v="7"/>
    <n v="2"/>
    <n v="15"/>
    <s v="Popayán"/>
    <x v="5"/>
    <n v="271"/>
    <n v="271"/>
    <x v="0"/>
    <n v="650400"/>
    <n v="379.4"/>
    <n v="2400"/>
  </r>
  <r>
    <n v="18165"/>
    <x v="2"/>
    <x v="10"/>
    <n v="6"/>
    <n v="2"/>
    <s v="Manizales"/>
    <x v="0"/>
    <n v="207"/>
    <n v="207"/>
    <x v="2"/>
    <n v="1552500"/>
    <n v="517.5"/>
    <n v="7500"/>
  </r>
  <r>
    <n v="18166"/>
    <x v="2"/>
    <x v="8"/>
    <n v="5"/>
    <n v="3"/>
    <s v="Palmira"/>
    <x v="4"/>
    <n v="119"/>
    <n v="119"/>
    <x v="0"/>
    <n v="357000"/>
    <n v="238"/>
    <n v="3000"/>
  </r>
  <r>
    <n v="18167"/>
    <x v="2"/>
    <x v="6"/>
    <n v="1"/>
    <n v="23"/>
    <s v="Barranquilla"/>
    <x v="3"/>
    <n v="62"/>
    <n v="62"/>
    <x v="2"/>
    <n v="545600"/>
    <n v="235.6"/>
    <n v="8800"/>
  </r>
  <r>
    <n v="18168"/>
    <x v="2"/>
    <x v="6"/>
    <n v="1"/>
    <n v="13"/>
    <s v="Bucaramanga"/>
    <x v="0"/>
    <n v="77"/>
    <n v="77"/>
    <x v="2"/>
    <n v="677600"/>
    <n v="292.60000000000002"/>
    <n v="8800"/>
  </r>
  <r>
    <n v="18169"/>
    <x v="2"/>
    <x v="0"/>
    <n v="11"/>
    <n v="11"/>
    <s v="Barranquilla"/>
    <x v="3"/>
    <n v="117"/>
    <n v="117"/>
    <x v="1"/>
    <n v="819000"/>
    <n v="468"/>
    <n v="7000"/>
  </r>
  <r>
    <n v="18170"/>
    <x v="2"/>
    <x v="4"/>
    <n v="12"/>
    <n v="30"/>
    <s v="Valledupar"/>
    <x v="4"/>
    <n v="72"/>
    <n v="72"/>
    <x v="3"/>
    <n v="396000"/>
    <n v="252"/>
    <n v="5500"/>
  </r>
  <r>
    <n v="18171"/>
    <x v="2"/>
    <x v="2"/>
    <n v="4"/>
    <n v="16"/>
    <s v="Manizales"/>
    <x v="4"/>
    <n v="56"/>
    <n v="56"/>
    <x v="3"/>
    <n v="308000"/>
    <n v="196"/>
    <n v="5500"/>
  </r>
  <r>
    <n v="18172"/>
    <x v="2"/>
    <x v="3"/>
    <n v="8"/>
    <n v="22"/>
    <s v="Pereira"/>
    <x v="1"/>
    <n v="93"/>
    <n v="93"/>
    <x v="2"/>
    <n v="818400"/>
    <n v="353.4"/>
    <n v="8800"/>
  </r>
  <r>
    <n v="18173"/>
    <x v="2"/>
    <x v="9"/>
    <n v="3"/>
    <n v="5"/>
    <s v="Valledupar"/>
    <x v="5"/>
    <n v="91"/>
    <n v="91"/>
    <x v="0"/>
    <n v="273000"/>
    <n v="182"/>
    <n v="3000"/>
  </r>
  <r>
    <n v="18174"/>
    <x v="2"/>
    <x v="0"/>
    <n v="11"/>
    <n v="12"/>
    <s v="Bogotá"/>
    <x v="3"/>
    <n v="62"/>
    <n v="62"/>
    <x v="0"/>
    <n v="186000"/>
    <n v="124"/>
    <n v="3000"/>
  </r>
  <r>
    <n v="18175"/>
    <x v="2"/>
    <x v="11"/>
    <n v="7"/>
    <n v="11"/>
    <s v="Cali"/>
    <x v="0"/>
    <n v="216"/>
    <n v="216"/>
    <x v="0"/>
    <n v="518400"/>
    <n v="302.39999999999998"/>
    <n v="2400"/>
  </r>
  <r>
    <n v="18176"/>
    <x v="2"/>
    <x v="7"/>
    <n v="2"/>
    <n v="23"/>
    <s v="Bucaramanga"/>
    <x v="0"/>
    <n v="52"/>
    <n v="52"/>
    <x v="1"/>
    <n v="364000"/>
    <n v="208"/>
    <n v="7000"/>
  </r>
  <r>
    <n v="18177"/>
    <x v="2"/>
    <x v="9"/>
    <n v="3"/>
    <n v="18"/>
    <s v="Valledupar"/>
    <x v="3"/>
    <n v="58"/>
    <n v="58"/>
    <x v="1"/>
    <n v="406000"/>
    <n v="232"/>
    <n v="7000"/>
  </r>
  <r>
    <n v="18178"/>
    <x v="2"/>
    <x v="3"/>
    <n v="8"/>
    <n v="7"/>
    <s v="Santa Marta"/>
    <x v="1"/>
    <n v="262"/>
    <n v="262"/>
    <x v="0"/>
    <n v="628800"/>
    <n v="366.8"/>
    <n v="2400"/>
  </r>
  <r>
    <n v="18179"/>
    <x v="2"/>
    <x v="9"/>
    <n v="3"/>
    <n v="18"/>
    <s v="Medellín"/>
    <x v="0"/>
    <n v="75"/>
    <n v="75"/>
    <x v="1"/>
    <n v="525000"/>
    <n v="300"/>
    <n v="7000"/>
  </r>
  <r>
    <n v="18180"/>
    <x v="2"/>
    <x v="4"/>
    <n v="12"/>
    <n v="21"/>
    <s v="Valledupar"/>
    <x v="0"/>
    <n v="120"/>
    <n v="120"/>
    <x v="3"/>
    <n v="660000"/>
    <n v="420"/>
    <n v="5500"/>
  </r>
  <r>
    <n v="18181"/>
    <x v="2"/>
    <x v="2"/>
    <n v="4"/>
    <n v="21"/>
    <s v="Villavicencio"/>
    <x v="1"/>
    <n v="86"/>
    <n v="86"/>
    <x v="3"/>
    <n v="473000"/>
    <n v="301"/>
    <n v="5500"/>
  </r>
  <r>
    <n v="18182"/>
    <x v="2"/>
    <x v="2"/>
    <n v="4"/>
    <n v="26"/>
    <s v="Pasto"/>
    <x v="3"/>
    <n v="95"/>
    <n v="95"/>
    <x v="3"/>
    <n v="522500"/>
    <n v="332.5"/>
    <n v="5500"/>
  </r>
  <r>
    <n v="18183"/>
    <x v="2"/>
    <x v="0"/>
    <n v="11"/>
    <n v="11"/>
    <s v="Santa Marta"/>
    <x v="4"/>
    <n v="69"/>
    <n v="69"/>
    <x v="3"/>
    <n v="379500"/>
    <n v="241.5"/>
    <n v="5500"/>
  </r>
  <r>
    <n v="18184"/>
    <x v="2"/>
    <x v="3"/>
    <n v="8"/>
    <n v="13"/>
    <s v="Pasto"/>
    <x v="2"/>
    <n v="91"/>
    <n v="91"/>
    <x v="2"/>
    <n v="800800"/>
    <n v="345.8"/>
    <n v="8800"/>
  </r>
  <r>
    <n v="18185"/>
    <x v="2"/>
    <x v="10"/>
    <n v="6"/>
    <n v="20"/>
    <s v="Bucaramanga"/>
    <x v="2"/>
    <n v="169"/>
    <n v="169"/>
    <x v="1"/>
    <n v="1183000"/>
    <n v="676"/>
    <n v="7000"/>
  </r>
  <r>
    <n v="18186"/>
    <x v="2"/>
    <x v="9"/>
    <n v="3"/>
    <n v="28"/>
    <s v="Pereira"/>
    <x v="0"/>
    <n v="54"/>
    <n v="54"/>
    <x v="1"/>
    <n v="378000"/>
    <n v="216"/>
    <n v="7000"/>
  </r>
  <r>
    <n v="18187"/>
    <x v="2"/>
    <x v="3"/>
    <n v="8"/>
    <n v="24"/>
    <s v="Manizales"/>
    <x v="2"/>
    <n v="117"/>
    <n v="117"/>
    <x v="2"/>
    <n v="1029600"/>
    <n v="444.6"/>
    <n v="8800"/>
  </r>
  <r>
    <n v="18188"/>
    <x v="2"/>
    <x v="4"/>
    <n v="12"/>
    <n v="25"/>
    <s v="Ibagué"/>
    <x v="4"/>
    <n v="61"/>
    <n v="61"/>
    <x v="3"/>
    <n v="335500"/>
    <n v="213.5"/>
    <n v="5500"/>
  </r>
  <r>
    <n v="18189"/>
    <x v="2"/>
    <x v="9"/>
    <n v="3"/>
    <n v="29"/>
    <s v="Cali"/>
    <x v="5"/>
    <n v="63"/>
    <n v="63"/>
    <x v="3"/>
    <n v="346500"/>
    <n v="220.5"/>
    <n v="5500"/>
  </r>
  <r>
    <n v="18190"/>
    <x v="2"/>
    <x v="7"/>
    <n v="2"/>
    <n v="12"/>
    <s v="Manizales"/>
    <x v="5"/>
    <n v="120"/>
    <n v="120"/>
    <x v="2"/>
    <n v="1056000"/>
    <n v="456"/>
    <n v="8800"/>
  </r>
  <r>
    <n v="18191"/>
    <x v="2"/>
    <x v="4"/>
    <n v="12"/>
    <n v="2"/>
    <s v="Ibagué"/>
    <x v="4"/>
    <n v="97"/>
    <n v="97"/>
    <x v="3"/>
    <n v="533500"/>
    <n v="339.5"/>
    <n v="5500"/>
  </r>
  <r>
    <n v="18192"/>
    <x v="2"/>
    <x v="8"/>
    <n v="5"/>
    <n v="27"/>
    <s v="Cúcuta"/>
    <x v="0"/>
    <n v="96"/>
    <n v="96"/>
    <x v="0"/>
    <n v="288000"/>
    <n v="192"/>
    <n v="3000"/>
  </r>
  <r>
    <n v="18193"/>
    <x v="2"/>
    <x v="11"/>
    <n v="7"/>
    <n v="24"/>
    <s v="Armenia"/>
    <x v="5"/>
    <n v="230"/>
    <n v="230"/>
    <x v="0"/>
    <n v="552000"/>
    <n v="322"/>
    <n v="2400"/>
  </r>
  <r>
    <n v="18194"/>
    <x v="2"/>
    <x v="2"/>
    <n v="4"/>
    <n v="8"/>
    <s v="Villavicencio"/>
    <x v="4"/>
    <n v="83"/>
    <n v="83"/>
    <x v="0"/>
    <n v="249000"/>
    <n v="166"/>
    <n v="3000"/>
  </r>
  <r>
    <n v="18195"/>
    <x v="2"/>
    <x v="0"/>
    <n v="11"/>
    <n v="26"/>
    <s v="Cúcuta"/>
    <x v="5"/>
    <n v="78"/>
    <n v="78"/>
    <x v="0"/>
    <n v="234000"/>
    <n v="156"/>
    <n v="3000"/>
  </r>
  <r>
    <n v="18196"/>
    <x v="2"/>
    <x v="9"/>
    <n v="3"/>
    <n v="28"/>
    <s v="Barranquilla"/>
    <x v="4"/>
    <n v="240"/>
    <n v="240"/>
    <x v="2"/>
    <n v="1800000"/>
    <n v="600"/>
    <n v="7500"/>
  </r>
  <r>
    <n v="18197"/>
    <x v="2"/>
    <x v="1"/>
    <n v="10"/>
    <n v="29"/>
    <s v="Santa Marta"/>
    <x v="2"/>
    <n v="59"/>
    <n v="59"/>
    <x v="0"/>
    <n v="177000"/>
    <n v="118"/>
    <n v="3000"/>
  </r>
  <r>
    <n v="18198"/>
    <x v="2"/>
    <x v="6"/>
    <n v="1"/>
    <n v="11"/>
    <s v="Santa Marta"/>
    <x v="3"/>
    <n v="219"/>
    <n v="219"/>
    <x v="3"/>
    <n v="941700"/>
    <n v="503.7"/>
    <n v="4300"/>
  </r>
  <r>
    <n v="18199"/>
    <x v="2"/>
    <x v="1"/>
    <n v="10"/>
    <n v="16"/>
    <s v="Cali"/>
    <x v="2"/>
    <n v="109"/>
    <n v="109"/>
    <x v="0"/>
    <n v="327000"/>
    <n v="218"/>
    <n v="3000"/>
  </r>
  <r>
    <n v="18200"/>
    <x v="2"/>
    <x v="11"/>
    <n v="7"/>
    <n v="5"/>
    <s v="Ibagué"/>
    <x v="0"/>
    <n v="60"/>
    <n v="60"/>
    <x v="2"/>
    <n v="528000"/>
    <n v="228"/>
    <n v="8800"/>
  </r>
  <r>
    <n v="18201"/>
    <x v="2"/>
    <x v="11"/>
    <n v="7"/>
    <n v="27"/>
    <s v="Bogotá"/>
    <x v="1"/>
    <n v="290"/>
    <n v="290"/>
    <x v="0"/>
    <n v="696000"/>
    <n v="406"/>
    <n v="2400"/>
  </r>
  <r>
    <n v="18202"/>
    <x v="2"/>
    <x v="4"/>
    <n v="12"/>
    <n v="8"/>
    <s v="Pasto"/>
    <x v="5"/>
    <n v="95"/>
    <n v="95"/>
    <x v="3"/>
    <n v="522500"/>
    <n v="332.5"/>
    <n v="5500"/>
  </r>
  <r>
    <n v="18203"/>
    <x v="2"/>
    <x v="0"/>
    <n v="11"/>
    <n v="21"/>
    <s v="Popayán"/>
    <x v="0"/>
    <n v="250"/>
    <n v="250"/>
    <x v="2"/>
    <n v="1875000"/>
    <n v="625"/>
    <n v="7500"/>
  </r>
  <r>
    <n v="18204"/>
    <x v="2"/>
    <x v="6"/>
    <n v="1"/>
    <n v="4"/>
    <s v="Manizales"/>
    <x v="4"/>
    <n v="200"/>
    <n v="200"/>
    <x v="3"/>
    <n v="860000"/>
    <n v="460"/>
    <n v="4300"/>
  </r>
  <r>
    <n v="18205"/>
    <x v="2"/>
    <x v="10"/>
    <n v="6"/>
    <n v="28"/>
    <s v="Montería"/>
    <x v="1"/>
    <n v="107"/>
    <n v="107"/>
    <x v="0"/>
    <n v="321000"/>
    <n v="214"/>
    <n v="3000"/>
  </r>
  <r>
    <n v="18206"/>
    <x v="2"/>
    <x v="0"/>
    <n v="11"/>
    <n v="20"/>
    <s v="Bucaramanga"/>
    <x v="0"/>
    <n v="64"/>
    <n v="64"/>
    <x v="3"/>
    <n v="352000"/>
    <n v="224"/>
    <n v="5500"/>
  </r>
  <r>
    <n v="18207"/>
    <x v="2"/>
    <x v="10"/>
    <n v="6"/>
    <n v="28"/>
    <s v="Pereira"/>
    <x v="0"/>
    <n v="51"/>
    <n v="51"/>
    <x v="3"/>
    <n v="280500"/>
    <n v="178.5"/>
    <n v="5500"/>
  </r>
  <r>
    <n v="18208"/>
    <x v="2"/>
    <x v="0"/>
    <n v="11"/>
    <n v="21"/>
    <s v="Bucaramanga"/>
    <x v="4"/>
    <n v="53"/>
    <n v="53"/>
    <x v="0"/>
    <n v="159000"/>
    <n v="106"/>
    <n v="3000"/>
  </r>
  <r>
    <n v="18209"/>
    <x v="2"/>
    <x v="9"/>
    <n v="3"/>
    <n v="4"/>
    <s v="Pereira"/>
    <x v="5"/>
    <n v="87"/>
    <n v="87"/>
    <x v="1"/>
    <n v="609000"/>
    <n v="348"/>
    <n v="7000"/>
  </r>
  <r>
    <n v="18210"/>
    <x v="2"/>
    <x v="6"/>
    <n v="1"/>
    <n v="19"/>
    <s v="Cartagena"/>
    <x v="5"/>
    <n v="120"/>
    <n v="120"/>
    <x v="2"/>
    <n v="1056000"/>
    <n v="456"/>
    <n v="8800"/>
  </r>
  <r>
    <n v="18211"/>
    <x v="2"/>
    <x v="0"/>
    <n v="11"/>
    <n v="12"/>
    <s v="Popayán"/>
    <x v="5"/>
    <n v="83"/>
    <n v="83"/>
    <x v="3"/>
    <n v="456500"/>
    <n v="290.5"/>
    <n v="5500"/>
  </r>
  <r>
    <n v="18212"/>
    <x v="2"/>
    <x v="4"/>
    <n v="12"/>
    <n v="20"/>
    <s v="Bogotá"/>
    <x v="1"/>
    <n v="91"/>
    <n v="91"/>
    <x v="1"/>
    <n v="637000"/>
    <n v="364"/>
    <n v="7000"/>
  </r>
  <r>
    <n v="18213"/>
    <x v="2"/>
    <x v="0"/>
    <n v="11"/>
    <n v="29"/>
    <s v="Cúcuta"/>
    <x v="2"/>
    <n v="88"/>
    <n v="88"/>
    <x v="0"/>
    <n v="264000"/>
    <n v="176"/>
    <n v="3000"/>
  </r>
  <r>
    <n v="18214"/>
    <x v="2"/>
    <x v="4"/>
    <n v="12"/>
    <n v="25"/>
    <s v="Popayán"/>
    <x v="3"/>
    <n v="75"/>
    <n v="75"/>
    <x v="3"/>
    <n v="412500"/>
    <n v="262.5"/>
    <n v="5500"/>
  </r>
  <r>
    <n v="18215"/>
    <x v="2"/>
    <x v="2"/>
    <n v="4"/>
    <n v="9"/>
    <s v="Bogotá"/>
    <x v="1"/>
    <n v="76"/>
    <n v="76"/>
    <x v="3"/>
    <n v="418000"/>
    <n v="266"/>
    <n v="5500"/>
  </r>
  <r>
    <n v="18216"/>
    <x v="2"/>
    <x v="6"/>
    <n v="1"/>
    <n v="16"/>
    <s v="Neiva"/>
    <x v="5"/>
    <n v="217"/>
    <n v="217"/>
    <x v="3"/>
    <n v="933100"/>
    <n v="499.1"/>
    <n v="4300"/>
  </r>
  <r>
    <n v="18217"/>
    <x v="2"/>
    <x v="1"/>
    <n v="10"/>
    <n v="10"/>
    <s v="Montería"/>
    <x v="4"/>
    <n v="98"/>
    <n v="98"/>
    <x v="0"/>
    <n v="294000"/>
    <n v="196"/>
    <n v="3000"/>
  </r>
  <r>
    <n v="18218"/>
    <x v="2"/>
    <x v="9"/>
    <n v="3"/>
    <n v="27"/>
    <s v="Ibagué"/>
    <x v="3"/>
    <n v="217"/>
    <n v="217"/>
    <x v="2"/>
    <n v="1627500"/>
    <n v="542.5"/>
    <n v="7500"/>
  </r>
  <r>
    <n v="18219"/>
    <x v="2"/>
    <x v="6"/>
    <n v="1"/>
    <n v="7"/>
    <s v="Popayán"/>
    <x v="0"/>
    <n v="206"/>
    <n v="206"/>
    <x v="0"/>
    <n v="494400"/>
    <n v="288.39999999999998"/>
    <n v="2400"/>
  </r>
  <r>
    <n v="18220"/>
    <x v="2"/>
    <x v="11"/>
    <n v="7"/>
    <n v="11"/>
    <s v="Cartagena"/>
    <x v="5"/>
    <n v="143"/>
    <n v="143"/>
    <x v="1"/>
    <n v="1001000"/>
    <n v="572"/>
    <n v="7000"/>
  </r>
  <r>
    <n v="18221"/>
    <x v="2"/>
    <x v="4"/>
    <n v="12"/>
    <n v="17"/>
    <s v="Villavicencio"/>
    <x v="2"/>
    <n v="101"/>
    <n v="101"/>
    <x v="3"/>
    <n v="555500"/>
    <n v="353.5"/>
    <n v="5500"/>
  </r>
  <r>
    <n v="18222"/>
    <x v="2"/>
    <x v="8"/>
    <n v="5"/>
    <n v="3"/>
    <s v="Armenia"/>
    <x v="5"/>
    <n v="116"/>
    <n v="116"/>
    <x v="0"/>
    <n v="348000"/>
    <n v="232"/>
    <n v="3000"/>
  </r>
  <r>
    <n v="18223"/>
    <x v="2"/>
    <x v="3"/>
    <n v="8"/>
    <n v="17"/>
    <s v="Cúcuta"/>
    <x v="0"/>
    <n v="60"/>
    <n v="60"/>
    <x v="2"/>
    <n v="528000"/>
    <n v="228"/>
    <n v="8800"/>
  </r>
  <r>
    <n v="18224"/>
    <x v="2"/>
    <x v="3"/>
    <n v="8"/>
    <n v="30"/>
    <s v="Cartagena"/>
    <x v="2"/>
    <n v="222"/>
    <n v="222"/>
    <x v="3"/>
    <n v="954600"/>
    <n v="510.6"/>
    <n v="4300"/>
  </r>
  <r>
    <n v="18225"/>
    <x v="2"/>
    <x v="2"/>
    <n v="4"/>
    <n v="6"/>
    <s v="Bucaramanga"/>
    <x v="5"/>
    <n v="62"/>
    <n v="62"/>
    <x v="0"/>
    <n v="186000"/>
    <n v="124"/>
    <n v="3000"/>
  </r>
  <r>
    <n v="18226"/>
    <x v="2"/>
    <x v="1"/>
    <n v="10"/>
    <n v="12"/>
    <s v="Ibagué"/>
    <x v="0"/>
    <n v="64"/>
    <n v="64"/>
    <x v="3"/>
    <n v="352000"/>
    <n v="224"/>
    <n v="5500"/>
  </r>
  <r>
    <n v="18227"/>
    <x v="2"/>
    <x v="8"/>
    <n v="5"/>
    <n v="9"/>
    <s v="Montería"/>
    <x v="3"/>
    <n v="80"/>
    <n v="80"/>
    <x v="3"/>
    <n v="440000"/>
    <n v="280"/>
    <n v="5500"/>
  </r>
  <r>
    <n v="18228"/>
    <x v="2"/>
    <x v="11"/>
    <n v="7"/>
    <n v="9"/>
    <s v="Ibagué"/>
    <x v="1"/>
    <n v="222"/>
    <n v="222"/>
    <x v="0"/>
    <n v="532800"/>
    <n v="310.8"/>
    <n v="2400"/>
  </r>
  <r>
    <n v="18229"/>
    <x v="2"/>
    <x v="1"/>
    <n v="10"/>
    <n v="4"/>
    <s v="Pereira"/>
    <x v="0"/>
    <n v="101"/>
    <n v="101"/>
    <x v="3"/>
    <n v="555500"/>
    <n v="353.5"/>
    <n v="5500"/>
  </r>
  <r>
    <n v="18230"/>
    <x v="2"/>
    <x v="9"/>
    <n v="3"/>
    <n v="6"/>
    <s v="Ibagué"/>
    <x v="3"/>
    <n v="104"/>
    <n v="104"/>
    <x v="3"/>
    <n v="572000"/>
    <n v="364"/>
    <n v="5500"/>
  </r>
  <r>
    <n v="18231"/>
    <x v="2"/>
    <x v="2"/>
    <n v="4"/>
    <n v="6"/>
    <s v="Cartagena"/>
    <x v="2"/>
    <n v="236"/>
    <n v="236"/>
    <x v="2"/>
    <n v="1770000"/>
    <n v="590"/>
    <n v="7500"/>
  </r>
  <r>
    <n v="18232"/>
    <x v="2"/>
    <x v="6"/>
    <n v="1"/>
    <n v="9"/>
    <s v="Barranquilla"/>
    <x v="0"/>
    <n v="78"/>
    <n v="78"/>
    <x v="1"/>
    <n v="546000"/>
    <n v="312"/>
    <n v="7000"/>
  </r>
  <r>
    <n v="18233"/>
    <x v="2"/>
    <x v="10"/>
    <n v="6"/>
    <n v="24"/>
    <s v="Palmira"/>
    <x v="1"/>
    <n v="105"/>
    <n v="105"/>
    <x v="1"/>
    <n v="735000"/>
    <n v="420"/>
    <n v="7000"/>
  </r>
  <r>
    <n v="18234"/>
    <x v="2"/>
    <x v="6"/>
    <n v="1"/>
    <n v="25"/>
    <s v="Bucaramanga"/>
    <x v="0"/>
    <n v="284"/>
    <n v="284"/>
    <x v="3"/>
    <n v="1221200"/>
    <n v="653.20000000000005"/>
    <n v="4300"/>
  </r>
  <r>
    <n v="18235"/>
    <x v="2"/>
    <x v="5"/>
    <n v="9"/>
    <n v="30"/>
    <s v="Montería"/>
    <x v="5"/>
    <n v="110"/>
    <n v="110"/>
    <x v="0"/>
    <n v="330000"/>
    <n v="220"/>
    <n v="3000"/>
  </r>
  <r>
    <n v="18236"/>
    <x v="2"/>
    <x v="9"/>
    <n v="3"/>
    <n v="16"/>
    <s v="Barranquilla"/>
    <x v="5"/>
    <n v="215"/>
    <n v="215"/>
    <x v="2"/>
    <n v="1612500"/>
    <n v="537.5"/>
    <n v="7500"/>
  </r>
  <r>
    <n v="18237"/>
    <x v="2"/>
    <x v="4"/>
    <n v="12"/>
    <n v="9"/>
    <s v="Manizales"/>
    <x v="3"/>
    <n v="288"/>
    <n v="288"/>
    <x v="2"/>
    <n v="2160000"/>
    <n v="720"/>
    <n v="7500"/>
  </r>
  <r>
    <n v="18238"/>
    <x v="2"/>
    <x v="7"/>
    <n v="2"/>
    <n v="9"/>
    <s v="Villavicencio"/>
    <x v="5"/>
    <n v="217"/>
    <n v="217"/>
    <x v="3"/>
    <n v="933100"/>
    <n v="499.1"/>
    <n v="4300"/>
  </r>
  <r>
    <n v="18239"/>
    <x v="2"/>
    <x v="4"/>
    <n v="12"/>
    <n v="22"/>
    <s v="Neiva"/>
    <x v="5"/>
    <n v="102"/>
    <n v="102"/>
    <x v="0"/>
    <n v="306000"/>
    <n v="204"/>
    <n v="3000"/>
  </r>
  <r>
    <n v="18240"/>
    <x v="2"/>
    <x v="10"/>
    <n v="6"/>
    <n v="24"/>
    <s v="Cali"/>
    <x v="2"/>
    <n v="224"/>
    <n v="224"/>
    <x v="2"/>
    <n v="1680000"/>
    <n v="560"/>
    <n v="7500"/>
  </r>
  <r>
    <n v="18241"/>
    <x v="2"/>
    <x v="11"/>
    <n v="7"/>
    <n v="26"/>
    <s v="Bogotá"/>
    <x v="4"/>
    <n v="200"/>
    <n v="200"/>
    <x v="3"/>
    <n v="860000"/>
    <n v="460"/>
    <n v="4300"/>
  </r>
  <r>
    <n v="18242"/>
    <x v="2"/>
    <x v="11"/>
    <n v="7"/>
    <n v="27"/>
    <s v="Popayán"/>
    <x v="0"/>
    <n v="119"/>
    <n v="119"/>
    <x v="1"/>
    <n v="833000"/>
    <n v="476"/>
    <n v="7000"/>
  </r>
  <r>
    <n v="18243"/>
    <x v="2"/>
    <x v="1"/>
    <n v="10"/>
    <n v="12"/>
    <s v="Bucaramanga"/>
    <x v="2"/>
    <n v="222"/>
    <n v="222"/>
    <x v="2"/>
    <n v="1665000"/>
    <n v="555"/>
    <n v="7500"/>
  </r>
  <r>
    <n v="18244"/>
    <x v="2"/>
    <x v="11"/>
    <n v="7"/>
    <n v="16"/>
    <s v="Palmira"/>
    <x v="4"/>
    <n v="76"/>
    <n v="76"/>
    <x v="2"/>
    <n v="668800"/>
    <n v="288.8"/>
    <n v="8800"/>
  </r>
  <r>
    <n v="18245"/>
    <x v="2"/>
    <x v="1"/>
    <n v="10"/>
    <n v="29"/>
    <s v="Sincelejo"/>
    <x v="0"/>
    <n v="261"/>
    <n v="261"/>
    <x v="2"/>
    <n v="1957500"/>
    <n v="652.5"/>
    <n v="7500"/>
  </r>
  <r>
    <n v="18246"/>
    <x v="2"/>
    <x v="10"/>
    <n v="6"/>
    <n v="13"/>
    <s v="Montería"/>
    <x v="2"/>
    <n v="115"/>
    <n v="115"/>
    <x v="1"/>
    <n v="805000"/>
    <n v="460"/>
    <n v="7000"/>
  </r>
  <r>
    <n v="18247"/>
    <x v="2"/>
    <x v="4"/>
    <n v="12"/>
    <n v="2"/>
    <s v="Villavicencio"/>
    <x v="0"/>
    <n v="61"/>
    <n v="61"/>
    <x v="3"/>
    <n v="335500"/>
    <n v="213.5"/>
    <n v="5500"/>
  </r>
  <r>
    <n v="18248"/>
    <x v="2"/>
    <x v="11"/>
    <n v="7"/>
    <n v="24"/>
    <s v="Palmira"/>
    <x v="5"/>
    <n v="249"/>
    <n v="249"/>
    <x v="0"/>
    <n v="597600"/>
    <n v="348.6"/>
    <n v="2400"/>
  </r>
  <r>
    <n v="18249"/>
    <x v="2"/>
    <x v="8"/>
    <n v="5"/>
    <n v="21"/>
    <s v="Valledupar"/>
    <x v="1"/>
    <n v="115"/>
    <n v="115"/>
    <x v="1"/>
    <n v="805000"/>
    <n v="460"/>
    <n v="7000"/>
  </r>
  <r>
    <n v="18250"/>
    <x v="2"/>
    <x v="10"/>
    <n v="6"/>
    <n v="11"/>
    <s v="Bucaramanga"/>
    <x v="1"/>
    <n v="54"/>
    <n v="54"/>
    <x v="3"/>
    <n v="297000"/>
    <n v="189"/>
    <n v="5500"/>
  </r>
  <r>
    <n v="18251"/>
    <x v="2"/>
    <x v="6"/>
    <n v="1"/>
    <n v="24"/>
    <s v="Bogotá"/>
    <x v="0"/>
    <n v="51"/>
    <n v="51"/>
    <x v="1"/>
    <n v="357000"/>
    <n v="204"/>
    <n v="7000"/>
  </r>
  <r>
    <n v="18252"/>
    <x v="2"/>
    <x v="0"/>
    <n v="11"/>
    <n v="14"/>
    <s v="Santa Marta"/>
    <x v="5"/>
    <n v="99"/>
    <n v="99"/>
    <x v="0"/>
    <n v="297000"/>
    <n v="198"/>
    <n v="3000"/>
  </r>
  <r>
    <n v="18253"/>
    <x v="2"/>
    <x v="9"/>
    <n v="3"/>
    <n v="18"/>
    <s v="Medellín"/>
    <x v="1"/>
    <n v="244"/>
    <n v="244"/>
    <x v="2"/>
    <n v="1830000"/>
    <n v="610"/>
    <n v="7500"/>
  </r>
  <r>
    <n v="18254"/>
    <x v="2"/>
    <x v="2"/>
    <n v="4"/>
    <n v="22"/>
    <s v="Montería"/>
    <x v="1"/>
    <n v="76"/>
    <n v="76"/>
    <x v="1"/>
    <n v="532000"/>
    <n v="304"/>
    <n v="7000"/>
  </r>
  <r>
    <n v="18255"/>
    <x v="2"/>
    <x v="2"/>
    <n v="4"/>
    <n v="12"/>
    <s v="Santa Marta"/>
    <x v="0"/>
    <n v="148"/>
    <n v="148"/>
    <x v="1"/>
    <n v="1036000"/>
    <n v="592"/>
    <n v="7000"/>
  </r>
  <r>
    <n v="18256"/>
    <x v="2"/>
    <x v="1"/>
    <n v="10"/>
    <n v="26"/>
    <s v="Neiva"/>
    <x v="5"/>
    <n v="284"/>
    <n v="284"/>
    <x v="2"/>
    <n v="2130000"/>
    <n v="710"/>
    <n v="7500"/>
  </r>
  <r>
    <n v="18257"/>
    <x v="2"/>
    <x v="11"/>
    <n v="7"/>
    <n v="2"/>
    <s v="Cúcuta"/>
    <x v="1"/>
    <n v="207"/>
    <n v="207"/>
    <x v="3"/>
    <n v="890100"/>
    <n v="476.1"/>
    <n v="4300"/>
  </r>
  <r>
    <n v="18258"/>
    <x v="2"/>
    <x v="2"/>
    <n v="4"/>
    <n v="17"/>
    <s v="Villavicencio"/>
    <x v="4"/>
    <n v="115"/>
    <n v="115"/>
    <x v="3"/>
    <n v="632500"/>
    <n v="402.5"/>
    <n v="5500"/>
  </r>
  <r>
    <n v="18259"/>
    <x v="2"/>
    <x v="5"/>
    <n v="9"/>
    <n v="15"/>
    <s v="Bogotá"/>
    <x v="1"/>
    <n v="58"/>
    <n v="58"/>
    <x v="0"/>
    <n v="174000"/>
    <n v="116"/>
    <n v="3000"/>
  </r>
  <r>
    <n v="18260"/>
    <x v="2"/>
    <x v="4"/>
    <n v="12"/>
    <n v="2"/>
    <s v="Sincelejo"/>
    <x v="0"/>
    <n v="111"/>
    <n v="111"/>
    <x v="1"/>
    <n v="777000"/>
    <n v="444"/>
    <n v="7000"/>
  </r>
  <r>
    <n v="18261"/>
    <x v="2"/>
    <x v="4"/>
    <n v="12"/>
    <n v="12"/>
    <s v="Pasto"/>
    <x v="0"/>
    <n v="164"/>
    <n v="164"/>
    <x v="1"/>
    <n v="1148000"/>
    <n v="656"/>
    <n v="7000"/>
  </r>
  <r>
    <n v="18262"/>
    <x v="2"/>
    <x v="10"/>
    <n v="6"/>
    <n v="17"/>
    <s v="Neiva"/>
    <x v="1"/>
    <n v="61"/>
    <n v="61"/>
    <x v="3"/>
    <n v="335500"/>
    <n v="213.5"/>
    <n v="5500"/>
  </r>
  <r>
    <n v="18263"/>
    <x v="2"/>
    <x v="6"/>
    <n v="1"/>
    <n v="24"/>
    <s v="Palmira"/>
    <x v="3"/>
    <n v="149"/>
    <n v="149"/>
    <x v="1"/>
    <n v="1043000"/>
    <n v="596"/>
    <n v="7000"/>
  </r>
  <r>
    <n v="18264"/>
    <x v="2"/>
    <x v="3"/>
    <n v="8"/>
    <n v="30"/>
    <s v="Valledupar"/>
    <x v="1"/>
    <n v="99"/>
    <n v="99"/>
    <x v="1"/>
    <n v="693000"/>
    <n v="396"/>
    <n v="7000"/>
  </r>
  <r>
    <n v="18265"/>
    <x v="2"/>
    <x v="7"/>
    <n v="2"/>
    <n v="9"/>
    <s v="Valledupar"/>
    <x v="3"/>
    <n v="64"/>
    <n v="64"/>
    <x v="2"/>
    <n v="563200"/>
    <n v="243.2"/>
    <n v="8800"/>
  </r>
  <r>
    <n v="18266"/>
    <x v="2"/>
    <x v="7"/>
    <n v="2"/>
    <n v="21"/>
    <s v="Manizales"/>
    <x v="2"/>
    <n v="294"/>
    <n v="294"/>
    <x v="0"/>
    <n v="705600"/>
    <n v="411.6"/>
    <n v="2400"/>
  </r>
  <r>
    <n v="18267"/>
    <x v="2"/>
    <x v="7"/>
    <n v="2"/>
    <n v="10"/>
    <s v="Pereira"/>
    <x v="4"/>
    <n v="104"/>
    <n v="104"/>
    <x v="2"/>
    <n v="915200"/>
    <n v="395.2"/>
    <n v="8800"/>
  </r>
  <r>
    <n v="18268"/>
    <x v="2"/>
    <x v="0"/>
    <n v="11"/>
    <n v="25"/>
    <s v="Cartagena"/>
    <x v="2"/>
    <n v="165"/>
    <n v="165"/>
    <x v="1"/>
    <n v="1155000"/>
    <n v="660"/>
    <n v="7000"/>
  </r>
  <r>
    <n v="18269"/>
    <x v="2"/>
    <x v="0"/>
    <n v="11"/>
    <n v="11"/>
    <s v="Manizales"/>
    <x v="2"/>
    <n v="154"/>
    <n v="154"/>
    <x v="1"/>
    <n v="1078000"/>
    <n v="616"/>
    <n v="7000"/>
  </r>
  <r>
    <n v="18270"/>
    <x v="2"/>
    <x v="7"/>
    <n v="2"/>
    <n v="14"/>
    <s v="Manizales"/>
    <x v="2"/>
    <n v="298"/>
    <n v="298"/>
    <x v="0"/>
    <n v="715200"/>
    <n v="417.2"/>
    <n v="2400"/>
  </r>
  <r>
    <n v="18271"/>
    <x v="2"/>
    <x v="0"/>
    <n v="11"/>
    <n v="22"/>
    <s v="Cartagena"/>
    <x v="0"/>
    <n v="212"/>
    <n v="212"/>
    <x v="2"/>
    <n v="1590000"/>
    <n v="530"/>
    <n v="7500"/>
  </r>
  <r>
    <n v="18272"/>
    <x v="2"/>
    <x v="9"/>
    <n v="3"/>
    <n v="25"/>
    <s v="Cali"/>
    <x v="0"/>
    <n v="267"/>
    <n v="267"/>
    <x v="2"/>
    <n v="2002500"/>
    <n v="667.5"/>
    <n v="7500"/>
  </r>
  <r>
    <n v="18273"/>
    <x v="2"/>
    <x v="6"/>
    <n v="1"/>
    <n v="18"/>
    <s v="Ibagué"/>
    <x v="3"/>
    <n v="224"/>
    <n v="224"/>
    <x v="0"/>
    <n v="537600"/>
    <n v="313.60000000000002"/>
    <n v="2400"/>
  </r>
  <r>
    <n v="18274"/>
    <x v="2"/>
    <x v="3"/>
    <n v="8"/>
    <n v="23"/>
    <s v="Montería"/>
    <x v="5"/>
    <n v="202"/>
    <n v="202"/>
    <x v="0"/>
    <n v="484800"/>
    <n v="282.8"/>
    <n v="2400"/>
  </r>
  <r>
    <n v="18275"/>
    <x v="2"/>
    <x v="9"/>
    <n v="3"/>
    <n v="15"/>
    <s v="Popayán"/>
    <x v="2"/>
    <n v="160"/>
    <n v="160"/>
    <x v="1"/>
    <n v="1120000"/>
    <n v="640"/>
    <n v="7000"/>
  </r>
  <r>
    <n v="18276"/>
    <x v="2"/>
    <x v="7"/>
    <n v="2"/>
    <n v="19"/>
    <s v="Cúcuta"/>
    <x v="3"/>
    <n v="117"/>
    <n v="117"/>
    <x v="2"/>
    <n v="1029600"/>
    <n v="444.6"/>
    <n v="8800"/>
  </r>
  <r>
    <n v="18277"/>
    <x v="2"/>
    <x v="6"/>
    <n v="1"/>
    <n v="24"/>
    <s v="Popayán"/>
    <x v="0"/>
    <n v="112"/>
    <n v="112"/>
    <x v="2"/>
    <n v="985600"/>
    <n v="425.6"/>
    <n v="8800"/>
  </r>
  <r>
    <n v="18278"/>
    <x v="2"/>
    <x v="8"/>
    <n v="5"/>
    <n v="23"/>
    <s v="Pasto"/>
    <x v="2"/>
    <n v="100"/>
    <n v="100"/>
    <x v="0"/>
    <n v="300000"/>
    <n v="200"/>
    <n v="3000"/>
  </r>
  <r>
    <n v="18279"/>
    <x v="2"/>
    <x v="2"/>
    <n v="4"/>
    <n v="24"/>
    <s v="Popayán"/>
    <x v="3"/>
    <n v="232"/>
    <n v="232"/>
    <x v="2"/>
    <n v="1740000"/>
    <n v="580"/>
    <n v="7500"/>
  </r>
  <r>
    <n v="18280"/>
    <x v="2"/>
    <x v="8"/>
    <n v="5"/>
    <n v="25"/>
    <s v="Medellín"/>
    <x v="4"/>
    <n v="73"/>
    <n v="73"/>
    <x v="3"/>
    <n v="401500"/>
    <n v="255.5"/>
    <n v="5500"/>
  </r>
  <r>
    <n v="18281"/>
    <x v="2"/>
    <x v="9"/>
    <n v="3"/>
    <n v="18"/>
    <s v="Villavicencio"/>
    <x v="5"/>
    <n v="155"/>
    <n v="155"/>
    <x v="1"/>
    <n v="1085000"/>
    <n v="620"/>
    <n v="7000"/>
  </r>
  <r>
    <n v="18282"/>
    <x v="2"/>
    <x v="8"/>
    <n v="5"/>
    <n v="3"/>
    <s v="Cúcuta"/>
    <x v="2"/>
    <n v="68"/>
    <n v="68"/>
    <x v="0"/>
    <n v="204000"/>
    <n v="136"/>
    <n v="3000"/>
  </r>
  <r>
    <n v="18283"/>
    <x v="2"/>
    <x v="7"/>
    <n v="2"/>
    <n v="22"/>
    <s v="Valledupar"/>
    <x v="0"/>
    <n v="226"/>
    <n v="226"/>
    <x v="3"/>
    <n v="971800"/>
    <n v="519.79999999999995"/>
    <n v="4300"/>
  </r>
  <r>
    <n v="18284"/>
    <x v="2"/>
    <x v="11"/>
    <n v="7"/>
    <n v="18"/>
    <s v="Bucaramanga"/>
    <x v="3"/>
    <n v="241"/>
    <n v="241"/>
    <x v="0"/>
    <n v="578400"/>
    <n v="337.4"/>
    <n v="2400"/>
  </r>
  <r>
    <n v="18285"/>
    <x v="2"/>
    <x v="6"/>
    <n v="1"/>
    <n v="30"/>
    <s v="Montería"/>
    <x v="3"/>
    <n v="262"/>
    <n v="262"/>
    <x v="0"/>
    <n v="628800"/>
    <n v="366.8"/>
    <n v="2400"/>
  </r>
  <r>
    <n v="18286"/>
    <x v="2"/>
    <x v="0"/>
    <n v="11"/>
    <n v="5"/>
    <s v="Cúcuta"/>
    <x v="5"/>
    <n v="155"/>
    <n v="155"/>
    <x v="1"/>
    <n v="1085000"/>
    <n v="620"/>
    <n v="7000"/>
  </r>
  <r>
    <n v="18287"/>
    <x v="2"/>
    <x v="1"/>
    <n v="10"/>
    <n v="27"/>
    <s v="Neiva"/>
    <x v="3"/>
    <n v="175"/>
    <n v="175"/>
    <x v="1"/>
    <n v="1225000"/>
    <n v="700"/>
    <n v="7000"/>
  </r>
  <r>
    <n v="18288"/>
    <x v="2"/>
    <x v="10"/>
    <n v="6"/>
    <n v="11"/>
    <s v="Sincelejo"/>
    <x v="2"/>
    <n v="98"/>
    <n v="98"/>
    <x v="0"/>
    <n v="294000"/>
    <n v="196"/>
    <n v="3000"/>
  </r>
  <r>
    <n v="18289"/>
    <x v="2"/>
    <x v="10"/>
    <n v="6"/>
    <n v="19"/>
    <s v="Cartagena"/>
    <x v="4"/>
    <n v="106"/>
    <n v="106"/>
    <x v="3"/>
    <n v="583000"/>
    <n v="371"/>
    <n v="5500"/>
  </r>
  <r>
    <n v="18290"/>
    <x v="2"/>
    <x v="6"/>
    <n v="1"/>
    <n v="26"/>
    <s v="Bogotá"/>
    <x v="1"/>
    <n v="286"/>
    <n v="286"/>
    <x v="0"/>
    <n v="686400"/>
    <n v="400.4"/>
    <n v="2400"/>
  </r>
  <r>
    <n v="18291"/>
    <x v="2"/>
    <x v="2"/>
    <n v="4"/>
    <n v="3"/>
    <s v="Palmira"/>
    <x v="3"/>
    <n v="52"/>
    <n v="52"/>
    <x v="1"/>
    <n v="364000"/>
    <n v="208"/>
    <n v="7000"/>
  </r>
  <r>
    <n v="18292"/>
    <x v="2"/>
    <x v="3"/>
    <n v="8"/>
    <n v="12"/>
    <s v="Santa Marta"/>
    <x v="2"/>
    <n v="53"/>
    <n v="53"/>
    <x v="2"/>
    <n v="466400"/>
    <n v="201.4"/>
    <n v="8800"/>
  </r>
  <r>
    <n v="18293"/>
    <x v="2"/>
    <x v="6"/>
    <n v="1"/>
    <n v="19"/>
    <s v="Manizales"/>
    <x v="3"/>
    <n v="215"/>
    <n v="215"/>
    <x v="3"/>
    <n v="924500"/>
    <n v="494.5"/>
    <n v="4300"/>
  </r>
  <r>
    <n v="18294"/>
    <x v="2"/>
    <x v="8"/>
    <n v="5"/>
    <n v="18"/>
    <s v="Medellín"/>
    <x v="1"/>
    <n v="103"/>
    <n v="103"/>
    <x v="3"/>
    <n v="566500"/>
    <n v="360.5"/>
    <n v="5500"/>
  </r>
  <r>
    <n v="18295"/>
    <x v="2"/>
    <x v="2"/>
    <n v="4"/>
    <n v="6"/>
    <s v="Cúcuta"/>
    <x v="0"/>
    <n v="173"/>
    <n v="173"/>
    <x v="1"/>
    <n v="1211000"/>
    <n v="692"/>
    <n v="7000"/>
  </r>
  <r>
    <n v="18296"/>
    <x v="2"/>
    <x v="2"/>
    <n v="4"/>
    <n v="5"/>
    <s v="Ibagué"/>
    <x v="0"/>
    <n v="63"/>
    <n v="63"/>
    <x v="0"/>
    <n v="189000"/>
    <n v="126"/>
    <n v="3000"/>
  </r>
  <r>
    <n v="18297"/>
    <x v="2"/>
    <x v="1"/>
    <n v="10"/>
    <n v="29"/>
    <s v="Cartagena"/>
    <x v="5"/>
    <n v="81"/>
    <n v="81"/>
    <x v="3"/>
    <n v="445500"/>
    <n v="283.5"/>
    <n v="5500"/>
  </r>
  <r>
    <n v="18298"/>
    <x v="2"/>
    <x v="6"/>
    <n v="1"/>
    <n v="8"/>
    <s v="Valledupar"/>
    <x v="1"/>
    <n v="296"/>
    <n v="296"/>
    <x v="0"/>
    <n v="710400"/>
    <n v="414.4"/>
    <n v="2400"/>
  </r>
  <r>
    <n v="18299"/>
    <x v="2"/>
    <x v="9"/>
    <n v="3"/>
    <n v="26"/>
    <s v="Cali"/>
    <x v="2"/>
    <n v="55"/>
    <n v="55"/>
    <x v="0"/>
    <n v="165000"/>
    <n v="110"/>
    <n v="3000"/>
  </r>
  <r>
    <n v="18300"/>
    <x v="2"/>
    <x v="6"/>
    <n v="1"/>
    <n v="20"/>
    <s v="Santa Marta"/>
    <x v="0"/>
    <n v="207"/>
    <n v="207"/>
    <x v="0"/>
    <n v="496800"/>
    <n v="289.8"/>
    <n v="2400"/>
  </r>
  <r>
    <n v="18301"/>
    <x v="2"/>
    <x v="2"/>
    <n v="4"/>
    <n v="19"/>
    <s v="Medellín"/>
    <x v="5"/>
    <n v="61"/>
    <n v="61"/>
    <x v="0"/>
    <n v="183000"/>
    <n v="122"/>
    <n v="3000"/>
  </r>
  <r>
    <n v="18302"/>
    <x v="2"/>
    <x v="5"/>
    <n v="9"/>
    <n v="9"/>
    <s v="Cartagena"/>
    <x v="5"/>
    <n v="71"/>
    <n v="71"/>
    <x v="3"/>
    <n v="390500"/>
    <n v="248.5"/>
    <n v="5500"/>
  </r>
  <r>
    <n v="18303"/>
    <x v="2"/>
    <x v="1"/>
    <n v="10"/>
    <n v="5"/>
    <s v="Medellín"/>
    <x v="4"/>
    <n v="70"/>
    <n v="70"/>
    <x v="3"/>
    <n v="385000"/>
    <n v="245"/>
    <n v="5500"/>
  </r>
  <r>
    <n v="18304"/>
    <x v="2"/>
    <x v="0"/>
    <n v="11"/>
    <n v="13"/>
    <s v="Cali"/>
    <x v="5"/>
    <n v="56"/>
    <n v="56"/>
    <x v="3"/>
    <n v="308000"/>
    <n v="196"/>
    <n v="5500"/>
  </r>
  <r>
    <n v="18305"/>
    <x v="2"/>
    <x v="11"/>
    <n v="7"/>
    <n v="28"/>
    <s v="Armenia"/>
    <x v="0"/>
    <n v="208"/>
    <n v="208"/>
    <x v="0"/>
    <n v="499200"/>
    <n v="291.2"/>
    <n v="2400"/>
  </r>
  <r>
    <n v="18306"/>
    <x v="2"/>
    <x v="9"/>
    <n v="3"/>
    <n v="1"/>
    <s v="Valledupar"/>
    <x v="5"/>
    <n v="214"/>
    <n v="214"/>
    <x v="2"/>
    <n v="1605000"/>
    <n v="535"/>
    <n v="7500"/>
  </r>
  <r>
    <n v="18307"/>
    <x v="2"/>
    <x v="9"/>
    <n v="3"/>
    <n v="7"/>
    <s v="Cali"/>
    <x v="0"/>
    <n v="298"/>
    <n v="298"/>
    <x v="2"/>
    <n v="2235000"/>
    <n v="745"/>
    <n v="7500"/>
  </r>
  <r>
    <n v="18308"/>
    <x v="2"/>
    <x v="1"/>
    <n v="10"/>
    <n v="2"/>
    <s v="Cali"/>
    <x v="1"/>
    <n v="86"/>
    <n v="86"/>
    <x v="3"/>
    <n v="473000"/>
    <n v="301"/>
    <n v="5500"/>
  </r>
  <r>
    <n v="18309"/>
    <x v="2"/>
    <x v="10"/>
    <n v="6"/>
    <n v="16"/>
    <s v="Pasto"/>
    <x v="3"/>
    <n v="161"/>
    <n v="161"/>
    <x v="1"/>
    <n v="1127000"/>
    <n v="644"/>
    <n v="7000"/>
  </r>
  <r>
    <n v="18310"/>
    <x v="2"/>
    <x v="2"/>
    <n v="4"/>
    <n v="20"/>
    <s v="Ibagué"/>
    <x v="0"/>
    <n v="55"/>
    <n v="55"/>
    <x v="1"/>
    <n v="385000"/>
    <n v="220"/>
    <n v="7000"/>
  </r>
  <r>
    <n v="18311"/>
    <x v="2"/>
    <x v="1"/>
    <n v="10"/>
    <n v="15"/>
    <s v="Pereira"/>
    <x v="5"/>
    <n v="111"/>
    <n v="111"/>
    <x v="0"/>
    <n v="333000"/>
    <n v="222"/>
    <n v="3000"/>
  </r>
  <r>
    <n v="18312"/>
    <x v="2"/>
    <x v="9"/>
    <n v="3"/>
    <n v="4"/>
    <s v="Santa Marta"/>
    <x v="1"/>
    <n v="89"/>
    <n v="89"/>
    <x v="1"/>
    <n v="623000"/>
    <n v="356"/>
    <n v="7000"/>
  </r>
  <r>
    <n v="18313"/>
    <x v="2"/>
    <x v="6"/>
    <n v="1"/>
    <n v="8"/>
    <s v="Palmira"/>
    <x v="5"/>
    <n v="221"/>
    <n v="221"/>
    <x v="3"/>
    <n v="950300"/>
    <n v="508.3"/>
    <n v="4300"/>
  </r>
  <r>
    <n v="18314"/>
    <x v="2"/>
    <x v="9"/>
    <n v="3"/>
    <n v="2"/>
    <s v="Cúcuta"/>
    <x v="1"/>
    <n v="95"/>
    <n v="95"/>
    <x v="3"/>
    <n v="522500"/>
    <n v="332.5"/>
    <n v="5500"/>
  </r>
  <r>
    <n v="18315"/>
    <x v="2"/>
    <x v="4"/>
    <n v="12"/>
    <n v="30"/>
    <s v="Villavicencio"/>
    <x v="1"/>
    <n v="111"/>
    <n v="111"/>
    <x v="1"/>
    <n v="777000"/>
    <n v="444"/>
    <n v="7000"/>
  </r>
  <r>
    <n v="18316"/>
    <x v="2"/>
    <x v="8"/>
    <n v="5"/>
    <n v="9"/>
    <s v="Manizales"/>
    <x v="0"/>
    <n v="93"/>
    <n v="93"/>
    <x v="0"/>
    <n v="279000"/>
    <n v="186"/>
    <n v="3000"/>
  </r>
  <r>
    <n v="18317"/>
    <x v="2"/>
    <x v="5"/>
    <n v="9"/>
    <n v="14"/>
    <s v="Santa Marta"/>
    <x v="2"/>
    <n v="257"/>
    <n v="257"/>
    <x v="2"/>
    <n v="1927500"/>
    <n v="642.5"/>
    <n v="7500"/>
  </r>
  <r>
    <n v="18318"/>
    <x v="2"/>
    <x v="6"/>
    <n v="1"/>
    <n v="9"/>
    <s v="Valledupar"/>
    <x v="4"/>
    <n v="234"/>
    <n v="234"/>
    <x v="0"/>
    <n v="561600"/>
    <n v="327.60000000000002"/>
    <n v="2400"/>
  </r>
  <r>
    <n v="18319"/>
    <x v="2"/>
    <x v="2"/>
    <n v="4"/>
    <n v="14"/>
    <s v="Palmira"/>
    <x v="2"/>
    <n v="71"/>
    <n v="71"/>
    <x v="0"/>
    <n v="213000"/>
    <n v="142"/>
    <n v="3000"/>
  </r>
  <r>
    <n v="18320"/>
    <x v="2"/>
    <x v="10"/>
    <n v="6"/>
    <n v="1"/>
    <s v="Villavicencio"/>
    <x v="2"/>
    <n v="79"/>
    <n v="79"/>
    <x v="0"/>
    <n v="237000"/>
    <n v="158"/>
    <n v="3000"/>
  </r>
  <r>
    <n v="18321"/>
    <x v="2"/>
    <x v="6"/>
    <n v="1"/>
    <n v="1"/>
    <s v="Medellín"/>
    <x v="0"/>
    <n v="176"/>
    <n v="176"/>
    <x v="1"/>
    <n v="1232000"/>
    <n v="704"/>
    <n v="7000"/>
  </r>
  <r>
    <n v="18322"/>
    <x v="2"/>
    <x v="2"/>
    <n v="4"/>
    <n v="10"/>
    <s v="Popayán"/>
    <x v="0"/>
    <n v="82"/>
    <n v="82"/>
    <x v="3"/>
    <n v="451000"/>
    <n v="287"/>
    <n v="5500"/>
  </r>
  <r>
    <n v="18323"/>
    <x v="2"/>
    <x v="4"/>
    <n v="12"/>
    <n v="30"/>
    <s v="Pasto"/>
    <x v="2"/>
    <n v="93"/>
    <n v="93"/>
    <x v="0"/>
    <n v="279000"/>
    <n v="186"/>
    <n v="3000"/>
  </r>
  <r>
    <n v="18324"/>
    <x v="2"/>
    <x v="4"/>
    <n v="12"/>
    <n v="26"/>
    <s v="Medellín"/>
    <x v="2"/>
    <n v="69"/>
    <n v="69"/>
    <x v="3"/>
    <n v="379500"/>
    <n v="241.5"/>
    <n v="5500"/>
  </r>
  <r>
    <n v="18325"/>
    <x v="2"/>
    <x v="7"/>
    <n v="2"/>
    <n v="23"/>
    <s v="Medellín"/>
    <x v="3"/>
    <n v="224"/>
    <n v="224"/>
    <x v="0"/>
    <n v="537600"/>
    <n v="313.60000000000002"/>
    <n v="2400"/>
  </r>
  <r>
    <n v="18326"/>
    <x v="2"/>
    <x v="4"/>
    <n v="12"/>
    <n v="27"/>
    <s v="Ibagué"/>
    <x v="1"/>
    <n v="60"/>
    <n v="60"/>
    <x v="0"/>
    <n v="180000"/>
    <n v="120"/>
    <n v="3000"/>
  </r>
  <r>
    <n v="18327"/>
    <x v="2"/>
    <x v="7"/>
    <n v="2"/>
    <n v="23"/>
    <s v="Cartagena"/>
    <x v="2"/>
    <n v="77"/>
    <n v="77"/>
    <x v="1"/>
    <n v="539000"/>
    <n v="308"/>
    <n v="7000"/>
  </r>
  <r>
    <n v="18328"/>
    <x v="2"/>
    <x v="7"/>
    <n v="2"/>
    <n v="6"/>
    <s v="Santa Marta"/>
    <x v="2"/>
    <n v="211"/>
    <n v="211"/>
    <x v="0"/>
    <n v="506400"/>
    <n v="295.39999999999998"/>
    <n v="2400"/>
  </r>
  <r>
    <n v="18329"/>
    <x v="2"/>
    <x v="3"/>
    <n v="8"/>
    <n v="15"/>
    <s v="Medellín"/>
    <x v="4"/>
    <n v="257"/>
    <n v="257"/>
    <x v="3"/>
    <n v="1105100"/>
    <n v="591.1"/>
    <n v="4300"/>
  </r>
  <r>
    <n v="18330"/>
    <x v="2"/>
    <x v="4"/>
    <n v="12"/>
    <n v="26"/>
    <s v="Cúcuta"/>
    <x v="5"/>
    <n v="120"/>
    <n v="120"/>
    <x v="0"/>
    <n v="360000"/>
    <n v="240"/>
    <n v="3000"/>
  </r>
  <r>
    <n v="18331"/>
    <x v="2"/>
    <x v="5"/>
    <n v="9"/>
    <n v="3"/>
    <s v="Bogotá"/>
    <x v="2"/>
    <n v="51"/>
    <n v="51"/>
    <x v="0"/>
    <n v="153000"/>
    <n v="102"/>
    <n v="3000"/>
  </r>
  <r>
    <n v="18332"/>
    <x v="2"/>
    <x v="9"/>
    <n v="3"/>
    <n v="23"/>
    <s v="Ibagué"/>
    <x v="2"/>
    <n v="90"/>
    <n v="90"/>
    <x v="3"/>
    <n v="495000"/>
    <n v="315"/>
    <n v="5500"/>
  </r>
  <r>
    <n v="18333"/>
    <x v="2"/>
    <x v="6"/>
    <n v="1"/>
    <n v="25"/>
    <s v="Popayán"/>
    <x v="3"/>
    <n v="97"/>
    <n v="97"/>
    <x v="2"/>
    <n v="853600"/>
    <n v="368.6"/>
    <n v="8800"/>
  </r>
  <r>
    <n v="18334"/>
    <x v="2"/>
    <x v="7"/>
    <n v="2"/>
    <n v="15"/>
    <s v="Cartagena"/>
    <x v="2"/>
    <n v="124"/>
    <n v="124"/>
    <x v="1"/>
    <n v="868000"/>
    <n v="496"/>
    <n v="7000"/>
  </r>
  <r>
    <n v="18335"/>
    <x v="2"/>
    <x v="5"/>
    <n v="9"/>
    <n v="30"/>
    <s v="Pereira"/>
    <x v="4"/>
    <n v="85"/>
    <n v="85"/>
    <x v="3"/>
    <n v="467500"/>
    <n v="297.5"/>
    <n v="5500"/>
  </r>
  <r>
    <n v="18336"/>
    <x v="2"/>
    <x v="2"/>
    <n v="4"/>
    <n v="19"/>
    <s v="Cartagena"/>
    <x v="3"/>
    <n v="71"/>
    <n v="71"/>
    <x v="3"/>
    <n v="390500"/>
    <n v="248.5"/>
    <n v="5500"/>
  </r>
  <r>
    <n v="18337"/>
    <x v="2"/>
    <x v="2"/>
    <n v="4"/>
    <n v="26"/>
    <s v="Cartagena"/>
    <x v="0"/>
    <n v="120"/>
    <n v="120"/>
    <x v="0"/>
    <n v="360000"/>
    <n v="240"/>
    <n v="3000"/>
  </r>
  <r>
    <n v="18338"/>
    <x v="2"/>
    <x v="3"/>
    <n v="8"/>
    <n v="16"/>
    <s v="Barranquilla"/>
    <x v="5"/>
    <n v="145"/>
    <n v="145"/>
    <x v="1"/>
    <n v="1015000"/>
    <n v="580"/>
    <n v="7000"/>
  </r>
  <r>
    <n v="18339"/>
    <x v="2"/>
    <x v="0"/>
    <n v="11"/>
    <n v="20"/>
    <s v="Palmira"/>
    <x v="5"/>
    <n v="170"/>
    <n v="170"/>
    <x v="1"/>
    <n v="1190000"/>
    <n v="680"/>
    <n v="7000"/>
  </r>
  <r>
    <n v="18340"/>
    <x v="2"/>
    <x v="3"/>
    <n v="8"/>
    <n v="25"/>
    <s v="Manizales"/>
    <x v="2"/>
    <n v="85"/>
    <n v="85"/>
    <x v="2"/>
    <n v="748000"/>
    <n v="323"/>
    <n v="8800"/>
  </r>
  <r>
    <n v="18341"/>
    <x v="2"/>
    <x v="5"/>
    <n v="9"/>
    <n v="13"/>
    <s v="Neiva"/>
    <x v="5"/>
    <n v="104"/>
    <n v="104"/>
    <x v="3"/>
    <n v="572000"/>
    <n v="364"/>
    <n v="5500"/>
  </r>
  <r>
    <n v="18342"/>
    <x v="2"/>
    <x v="2"/>
    <n v="4"/>
    <n v="21"/>
    <s v="Cali"/>
    <x v="3"/>
    <n v="105"/>
    <n v="105"/>
    <x v="0"/>
    <n v="315000"/>
    <n v="210"/>
    <n v="3000"/>
  </r>
  <r>
    <n v="18343"/>
    <x v="2"/>
    <x v="0"/>
    <n v="11"/>
    <n v="25"/>
    <s v="Cúcuta"/>
    <x v="2"/>
    <n v="120"/>
    <n v="120"/>
    <x v="3"/>
    <n v="660000"/>
    <n v="420"/>
    <n v="5500"/>
  </r>
  <r>
    <n v="18344"/>
    <x v="2"/>
    <x v="8"/>
    <n v="5"/>
    <n v="12"/>
    <s v="Popayán"/>
    <x v="5"/>
    <n v="85"/>
    <n v="85"/>
    <x v="3"/>
    <n v="467500"/>
    <n v="297.5"/>
    <n v="5500"/>
  </r>
  <r>
    <n v="18345"/>
    <x v="2"/>
    <x v="2"/>
    <n v="4"/>
    <n v="20"/>
    <s v="Medellín"/>
    <x v="1"/>
    <n v="149"/>
    <n v="149"/>
    <x v="1"/>
    <n v="1043000"/>
    <n v="596"/>
    <n v="7000"/>
  </r>
  <r>
    <n v="18346"/>
    <x v="2"/>
    <x v="7"/>
    <n v="2"/>
    <n v="5"/>
    <s v="Santa Marta"/>
    <x v="4"/>
    <n v="103"/>
    <n v="103"/>
    <x v="2"/>
    <n v="906400"/>
    <n v="391.4"/>
    <n v="8800"/>
  </r>
  <r>
    <n v="18347"/>
    <x v="2"/>
    <x v="7"/>
    <n v="2"/>
    <n v="13"/>
    <s v="Neiva"/>
    <x v="3"/>
    <n v="169"/>
    <n v="169"/>
    <x v="1"/>
    <n v="1183000"/>
    <n v="676"/>
    <n v="7000"/>
  </r>
  <r>
    <n v="18348"/>
    <x v="2"/>
    <x v="9"/>
    <n v="3"/>
    <n v="1"/>
    <s v="Sincelejo"/>
    <x v="1"/>
    <n v="242"/>
    <n v="242"/>
    <x v="2"/>
    <n v="1815000"/>
    <n v="605"/>
    <n v="7500"/>
  </r>
  <r>
    <n v="18349"/>
    <x v="2"/>
    <x v="7"/>
    <n v="2"/>
    <n v="19"/>
    <s v="Sincelejo"/>
    <x v="4"/>
    <n v="261"/>
    <n v="261"/>
    <x v="3"/>
    <n v="1122300"/>
    <n v="600.29999999999995"/>
    <n v="4300"/>
  </r>
  <r>
    <n v="18350"/>
    <x v="2"/>
    <x v="8"/>
    <n v="5"/>
    <n v="22"/>
    <s v="Armenia"/>
    <x v="4"/>
    <n v="68"/>
    <n v="68"/>
    <x v="0"/>
    <n v="204000"/>
    <n v="136"/>
    <n v="3000"/>
  </r>
  <r>
    <n v="18351"/>
    <x v="2"/>
    <x v="10"/>
    <n v="6"/>
    <n v="22"/>
    <s v="Montería"/>
    <x v="0"/>
    <n v="158"/>
    <n v="158"/>
    <x v="1"/>
    <n v="1106000"/>
    <n v="632"/>
    <n v="7000"/>
  </r>
  <r>
    <n v="18352"/>
    <x v="2"/>
    <x v="7"/>
    <n v="2"/>
    <n v="1"/>
    <s v="Santa Marta"/>
    <x v="1"/>
    <n v="108"/>
    <n v="108"/>
    <x v="1"/>
    <n v="756000"/>
    <n v="432"/>
    <n v="7000"/>
  </r>
  <r>
    <n v="18353"/>
    <x v="2"/>
    <x v="2"/>
    <n v="4"/>
    <n v="26"/>
    <s v="Pereira"/>
    <x v="0"/>
    <n v="238"/>
    <n v="238"/>
    <x v="2"/>
    <n v="1785000"/>
    <n v="595"/>
    <n v="7500"/>
  </r>
  <r>
    <n v="18354"/>
    <x v="2"/>
    <x v="4"/>
    <n v="12"/>
    <n v="2"/>
    <s v="Bogotá"/>
    <x v="3"/>
    <n v="138"/>
    <n v="138"/>
    <x v="1"/>
    <n v="966000"/>
    <n v="552"/>
    <n v="7000"/>
  </r>
  <r>
    <n v="18355"/>
    <x v="2"/>
    <x v="0"/>
    <n v="11"/>
    <n v="27"/>
    <s v="Bucaramanga"/>
    <x v="5"/>
    <n v="162"/>
    <n v="162"/>
    <x v="1"/>
    <n v="1134000"/>
    <n v="648"/>
    <n v="7000"/>
  </r>
  <r>
    <n v="18356"/>
    <x v="2"/>
    <x v="11"/>
    <n v="7"/>
    <n v="22"/>
    <s v="Pereira"/>
    <x v="3"/>
    <n v="82"/>
    <n v="82"/>
    <x v="1"/>
    <n v="574000"/>
    <n v="328"/>
    <n v="7000"/>
  </r>
  <r>
    <n v="18357"/>
    <x v="2"/>
    <x v="6"/>
    <n v="1"/>
    <n v="1"/>
    <s v="Barranquilla"/>
    <x v="3"/>
    <n v="135"/>
    <n v="135"/>
    <x v="1"/>
    <n v="945000"/>
    <n v="540"/>
    <n v="7000"/>
  </r>
  <r>
    <n v="18358"/>
    <x v="2"/>
    <x v="8"/>
    <n v="5"/>
    <n v="14"/>
    <s v="Cúcuta"/>
    <x v="5"/>
    <n v="93"/>
    <n v="93"/>
    <x v="3"/>
    <n v="511500"/>
    <n v="325.5"/>
    <n v="5500"/>
  </r>
  <r>
    <n v="18359"/>
    <x v="2"/>
    <x v="2"/>
    <n v="4"/>
    <n v="22"/>
    <s v="Bucaramanga"/>
    <x v="0"/>
    <n v="180"/>
    <n v="180"/>
    <x v="1"/>
    <n v="1260000"/>
    <n v="720"/>
    <n v="7000"/>
  </r>
  <r>
    <n v="18360"/>
    <x v="2"/>
    <x v="11"/>
    <n v="7"/>
    <n v="18"/>
    <s v="Medellín"/>
    <x v="0"/>
    <n v="51"/>
    <n v="51"/>
    <x v="2"/>
    <n v="448800"/>
    <n v="193.8"/>
    <n v="8800"/>
  </r>
  <r>
    <n v="18361"/>
    <x v="2"/>
    <x v="7"/>
    <n v="2"/>
    <n v="29"/>
    <s v="Sincelejo"/>
    <x v="2"/>
    <n v="270"/>
    <n v="270"/>
    <x v="3"/>
    <n v="1161000"/>
    <n v="621"/>
    <n v="4300"/>
  </r>
  <r>
    <n v="18362"/>
    <x v="2"/>
    <x v="3"/>
    <n v="8"/>
    <n v="29"/>
    <s v="Armenia"/>
    <x v="0"/>
    <n v="279"/>
    <n v="279"/>
    <x v="3"/>
    <n v="1199700"/>
    <n v="641.70000000000005"/>
    <n v="4300"/>
  </r>
  <r>
    <n v="18363"/>
    <x v="2"/>
    <x v="6"/>
    <n v="1"/>
    <n v="29"/>
    <s v="Medellín"/>
    <x v="3"/>
    <n v="101"/>
    <n v="101"/>
    <x v="2"/>
    <n v="888800"/>
    <n v="383.8"/>
    <n v="8800"/>
  </r>
  <r>
    <n v="18364"/>
    <x v="2"/>
    <x v="5"/>
    <n v="9"/>
    <n v="17"/>
    <s v="Barranquilla"/>
    <x v="2"/>
    <n v="248"/>
    <n v="248"/>
    <x v="2"/>
    <n v="1860000"/>
    <n v="620"/>
    <n v="7500"/>
  </r>
  <r>
    <n v="18365"/>
    <x v="2"/>
    <x v="4"/>
    <n v="12"/>
    <n v="11"/>
    <s v="Medellín"/>
    <x v="3"/>
    <n v="114"/>
    <n v="114"/>
    <x v="3"/>
    <n v="627000"/>
    <n v="399"/>
    <n v="5500"/>
  </r>
  <r>
    <n v="18366"/>
    <x v="2"/>
    <x v="5"/>
    <n v="9"/>
    <n v="6"/>
    <s v="Pereira"/>
    <x v="2"/>
    <n v="278"/>
    <n v="278"/>
    <x v="2"/>
    <n v="2085000"/>
    <n v="695"/>
    <n v="7500"/>
  </r>
  <r>
    <n v="18367"/>
    <x v="2"/>
    <x v="8"/>
    <n v="5"/>
    <n v="19"/>
    <s v="Manizales"/>
    <x v="5"/>
    <n v="283"/>
    <n v="283"/>
    <x v="2"/>
    <n v="2122500"/>
    <n v="707.5"/>
    <n v="7500"/>
  </r>
  <r>
    <n v="18368"/>
    <x v="2"/>
    <x v="4"/>
    <n v="12"/>
    <n v="27"/>
    <s v="Cúcuta"/>
    <x v="5"/>
    <n v="234"/>
    <n v="234"/>
    <x v="2"/>
    <n v="1755000"/>
    <n v="585"/>
    <n v="7500"/>
  </r>
  <r>
    <n v="18369"/>
    <x v="2"/>
    <x v="1"/>
    <n v="10"/>
    <n v="11"/>
    <s v="Villavicencio"/>
    <x v="0"/>
    <n v="218"/>
    <n v="218"/>
    <x v="2"/>
    <n v="1635000"/>
    <n v="545"/>
    <n v="7500"/>
  </r>
  <r>
    <n v="18370"/>
    <x v="2"/>
    <x v="1"/>
    <n v="10"/>
    <n v="7"/>
    <s v="Barranquilla"/>
    <x v="2"/>
    <n v="284"/>
    <n v="284"/>
    <x v="2"/>
    <n v="2130000"/>
    <n v="710"/>
    <n v="7500"/>
  </r>
  <r>
    <n v="18371"/>
    <x v="2"/>
    <x v="8"/>
    <n v="5"/>
    <n v="21"/>
    <s v="Bucaramanga"/>
    <x v="2"/>
    <n v="87"/>
    <n v="87"/>
    <x v="0"/>
    <n v="261000"/>
    <n v="174"/>
    <n v="3000"/>
  </r>
  <r>
    <n v="18372"/>
    <x v="2"/>
    <x v="2"/>
    <n v="4"/>
    <n v="6"/>
    <s v="Valledupar"/>
    <x v="4"/>
    <n v="231"/>
    <n v="231"/>
    <x v="2"/>
    <n v="1732500"/>
    <n v="577.5"/>
    <n v="7500"/>
  </r>
  <r>
    <n v="18373"/>
    <x v="2"/>
    <x v="0"/>
    <n v="11"/>
    <n v="21"/>
    <s v="Cartagena"/>
    <x v="2"/>
    <n v="66"/>
    <n v="66"/>
    <x v="1"/>
    <n v="462000"/>
    <n v="264"/>
    <n v="7000"/>
  </r>
  <r>
    <n v="18374"/>
    <x v="2"/>
    <x v="3"/>
    <n v="8"/>
    <n v="23"/>
    <s v="Cartagena"/>
    <x v="5"/>
    <n v="149"/>
    <n v="149"/>
    <x v="1"/>
    <n v="1043000"/>
    <n v="596"/>
    <n v="7000"/>
  </r>
  <r>
    <n v="18375"/>
    <x v="2"/>
    <x v="8"/>
    <n v="5"/>
    <n v="23"/>
    <s v="Popayán"/>
    <x v="0"/>
    <n v="247"/>
    <n v="247"/>
    <x v="2"/>
    <n v="1852500"/>
    <n v="617.5"/>
    <n v="7500"/>
  </r>
  <r>
    <n v="18376"/>
    <x v="2"/>
    <x v="2"/>
    <n v="4"/>
    <n v="19"/>
    <s v="Bogotá"/>
    <x v="5"/>
    <n v="94"/>
    <n v="94"/>
    <x v="0"/>
    <n v="282000"/>
    <n v="188"/>
    <n v="3000"/>
  </r>
  <r>
    <n v="18377"/>
    <x v="2"/>
    <x v="10"/>
    <n v="6"/>
    <n v="14"/>
    <s v="Cali"/>
    <x v="1"/>
    <n v="288"/>
    <n v="288"/>
    <x v="2"/>
    <n v="2160000"/>
    <n v="720"/>
    <n v="7500"/>
  </r>
  <r>
    <n v="18378"/>
    <x v="2"/>
    <x v="1"/>
    <n v="10"/>
    <n v="21"/>
    <s v="Armenia"/>
    <x v="5"/>
    <n v="121"/>
    <n v="121"/>
    <x v="1"/>
    <n v="847000"/>
    <n v="484"/>
    <n v="7000"/>
  </r>
  <r>
    <n v="18379"/>
    <x v="2"/>
    <x v="4"/>
    <n v="12"/>
    <n v="26"/>
    <s v="Medellín"/>
    <x v="3"/>
    <n v="117"/>
    <n v="117"/>
    <x v="3"/>
    <n v="643500"/>
    <n v="409.5"/>
    <n v="5500"/>
  </r>
  <r>
    <n v="18380"/>
    <x v="2"/>
    <x v="5"/>
    <n v="9"/>
    <n v="13"/>
    <s v="Armenia"/>
    <x v="2"/>
    <n v="117"/>
    <n v="117"/>
    <x v="3"/>
    <n v="643500"/>
    <n v="409.5"/>
    <n v="5500"/>
  </r>
  <r>
    <n v="18381"/>
    <x v="2"/>
    <x v="11"/>
    <n v="7"/>
    <n v="17"/>
    <s v="Ibagué"/>
    <x v="1"/>
    <n v="54"/>
    <n v="54"/>
    <x v="2"/>
    <n v="475200"/>
    <n v="205.2"/>
    <n v="8800"/>
  </r>
  <r>
    <n v="18382"/>
    <x v="2"/>
    <x v="6"/>
    <n v="1"/>
    <n v="2"/>
    <s v="Ibagué"/>
    <x v="0"/>
    <n v="64"/>
    <n v="64"/>
    <x v="2"/>
    <n v="563200"/>
    <n v="243.2"/>
    <n v="8800"/>
  </r>
  <r>
    <n v="18383"/>
    <x v="2"/>
    <x v="11"/>
    <n v="7"/>
    <n v="28"/>
    <s v="Bucaramanga"/>
    <x v="5"/>
    <n v="73"/>
    <n v="73"/>
    <x v="2"/>
    <n v="642400"/>
    <n v="277.39999999999998"/>
    <n v="8800"/>
  </r>
  <r>
    <n v="18384"/>
    <x v="2"/>
    <x v="0"/>
    <n v="11"/>
    <n v="26"/>
    <s v="Bogotá"/>
    <x v="4"/>
    <n v="216"/>
    <n v="216"/>
    <x v="2"/>
    <n v="1620000"/>
    <n v="540"/>
    <n v="7500"/>
  </r>
  <r>
    <n v="18385"/>
    <x v="2"/>
    <x v="3"/>
    <n v="8"/>
    <n v="23"/>
    <s v="Valledupar"/>
    <x v="5"/>
    <n v="218"/>
    <n v="218"/>
    <x v="3"/>
    <n v="937400"/>
    <n v="501.4"/>
    <n v="4300"/>
  </r>
  <r>
    <n v="18386"/>
    <x v="2"/>
    <x v="3"/>
    <n v="8"/>
    <n v="16"/>
    <s v="Barranquilla"/>
    <x v="5"/>
    <n v="138"/>
    <n v="138"/>
    <x v="1"/>
    <n v="966000"/>
    <n v="552"/>
    <n v="7000"/>
  </r>
  <r>
    <n v="18387"/>
    <x v="2"/>
    <x v="6"/>
    <n v="1"/>
    <n v="13"/>
    <s v="Medellín"/>
    <x v="4"/>
    <n v="77"/>
    <n v="77"/>
    <x v="2"/>
    <n v="677600"/>
    <n v="292.60000000000002"/>
    <n v="8800"/>
  </r>
  <r>
    <n v="18388"/>
    <x v="2"/>
    <x v="5"/>
    <n v="9"/>
    <n v="24"/>
    <s v="Valledupar"/>
    <x v="3"/>
    <n v="52"/>
    <n v="52"/>
    <x v="3"/>
    <n v="286000"/>
    <n v="182"/>
    <n v="5500"/>
  </r>
  <r>
    <n v="18389"/>
    <x v="2"/>
    <x v="6"/>
    <n v="1"/>
    <n v="4"/>
    <s v="Manizales"/>
    <x v="4"/>
    <n v="250"/>
    <n v="250"/>
    <x v="3"/>
    <n v="1075000"/>
    <n v="575"/>
    <n v="4300"/>
  </r>
  <r>
    <n v="18390"/>
    <x v="2"/>
    <x v="6"/>
    <n v="1"/>
    <n v="27"/>
    <s v="Neiva"/>
    <x v="5"/>
    <n v="109"/>
    <n v="109"/>
    <x v="1"/>
    <n v="763000"/>
    <n v="436"/>
    <n v="7000"/>
  </r>
  <r>
    <n v="18391"/>
    <x v="2"/>
    <x v="11"/>
    <n v="7"/>
    <n v="13"/>
    <s v="Valledupar"/>
    <x v="1"/>
    <n v="100"/>
    <n v="100"/>
    <x v="2"/>
    <n v="880000"/>
    <n v="380"/>
    <n v="8800"/>
  </r>
  <r>
    <n v="18392"/>
    <x v="2"/>
    <x v="9"/>
    <n v="3"/>
    <n v="6"/>
    <s v="Medellín"/>
    <x v="5"/>
    <n v="126"/>
    <n v="126"/>
    <x v="1"/>
    <n v="882000"/>
    <n v="504"/>
    <n v="7000"/>
  </r>
  <r>
    <n v="18393"/>
    <x v="2"/>
    <x v="6"/>
    <n v="1"/>
    <n v="20"/>
    <s v="Armenia"/>
    <x v="4"/>
    <n v="50"/>
    <n v="50"/>
    <x v="2"/>
    <n v="440000"/>
    <n v="190"/>
    <n v="8800"/>
  </r>
  <r>
    <n v="18394"/>
    <x v="2"/>
    <x v="1"/>
    <n v="10"/>
    <n v="28"/>
    <s v="Barranquilla"/>
    <x v="1"/>
    <n v="207"/>
    <n v="207"/>
    <x v="2"/>
    <n v="1552500"/>
    <n v="517.5"/>
    <n v="7500"/>
  </r>
  <r>
    <n v="18395"/>
    <x v="2"/>
    <x v="0"/>
    <n v="11"/>
    <n v="3"/>
    <s v="Villavicencio"/>
    <x v="4"/>
    <n v="286"/>
    <n v="286"/>
    <x v="2"/>
    <n v="2145000"/>
    <n v="715"/>
    <n v="7500"/>
  </r>
  <r>
    <n v="18396"/>
    <x v="2"/>
    <x v="10"/>
    <n v="6"/>
    <n v="7"/>
    <s v="Neiva"/>
    <x v="5"/>
    <n v="264"/>
    <n v="264"/>
    <x v="2"/>
    <n v="1980000"/>
    <n v="660"/>
    <n v="7500"/>
  </r>
  <r>
    <n v="18397"/>
    <x v="2"/>
    <x v="0"/>
    <n v="11"/>
    <n v="30"/>
    <s v="Barranquilla"/>
    <x v="4"/>
    <n v="74"/>
    <n v="74"/>
    <x v="3"/>
    <n v="407000"/>
    <n v="259"/>
    <n v="5500"/>
  </r>
  <r>
    <n v="18398"/>
    <x v="2"/>
    <x v="1"/>
    <n v="10"/>
    <n v="4"/>
    <s v="Manizales"/>
    <x v="2"/>
    <n v="64"/>
    <n v="64"/>
    <x v="0"/>
    <n v="192000"/>
    <n v="128"/>
    <n v="3000"/>
  </r>
  <r>
    <n v="18399"/>
    <x v="2"/>
    <x v="5"/>
    <n v="9"/>
    <n v="16"/>
    <s v="Montería"/>
    <x v="0"/>
    <n v="74"/>
    <n v="74"/>
    <x v="1"/>
    <n v="518000"/>
    <n v="296"/>
    <n v="7000"/>
  </r>
  <r>
    <n v="18400"/>
    <x v="2"/>
    <x v="4"/>
    <n v="12"/>
    <n v="12"/>
    <s v="Villavicencio"/>
    <x v="0"/>
    <n v="283"/>
    <n v="283"/>
    <x v="2"/>
    <n v="2122500"/>
    <n v="707.5"/>
    <n v="7500"/>
  </r>
  <r>
    <n v="18401"/>
    <x v="2"/>
    <x v="6"/>
    <n v="1"/>
    <n v="2"/>
    <s v="Neiva"/>
    <x v="4"/>
    <n v="293"/>
    <n v="293"/>
    <x v="0"/>
    <n v="703200"/>
    <n v="410.2"/>
    <n v="2400"/>
  </r>
  <r>
    <n v="18402"/>
    <x v="2"/>
    <x v="7"/>
    <n v="2"/>
    <n v="10"/>
    <s v="Cartagena"/>
    <x v="3"/>
    <n v="248"/>
    <n v="248"/>
    <x v="0"/>
    <n v="595200"/>
    <n v="347.2"/>
    <n v="2400"/>
  </r>
  <r>
    <n v="18403"/>
    <x v="2"/>
    <x v="6"/>
    <n v="1"/>
    <n v="1"/>
    <s v="Santa Marta"/>
    <x v="1"/>
    <n v="249"/>
    <n v="249"/>
    <x v="3"/>
    <n v="1070700"/>
    <n v="572.70000000000005"/>
    <n v="4300"/>
  </r>
  <r>
    <n v="18404"/>
    <x v="2"/>
    <x v="7"/>
    <n v="2"/>
    <n v="8"/>
    <s v="Armenia"/>
    <x v="0"/>
    <n v="77"/>
    <n v="77"/>
    <x v="2"/>
    <n v="677600"/>
    <n v="292.60000000000002"/>
    <n v="8800"/>
  </r>
  <r>
    <n v="18405"/>
    <x v="2"/>
    <x v="5"/>
    <n v="9"/>
    <n v="16"/>
    <s v="Ibagué"/>
    <x v="0"/>
    <n v="288"/>
    <n v="288"/>
    <x v="2"/>
    <n v="2160000"/>
    <n v="720"/>
    <n v="7500"/>
  </r>
  <r>
    <n v="18406"/>
    <x v="2"/>
    <x v="10"/>
    <n v="6"/>
    <n v="15"/>
    <s v="Popayán"/>
    <x v="2"/>
    <n v="111"/>
    <n v="111"/>
    <x v="3"/>
    <n v="610500"/>
    <n v="388.5"/>
    <n v="5500"/>
  </r>
  <r>
    <n v="18407"/>
    <x v="2"/>
    <x v="9"/>
    <n v="3"/>
    <n v="4"/>
    <s v="Neiva"/>
    <x v="1"/>
    <n v="155"/>
    <n v="155"/>
    <x v="1"/>
    <n v="1085000"/>
    <n v="620"/>
    <n v="7000"/>
  </r>
  <r>
    <n v="18408"/>
    <x v="2"/>
    <x v="3"/>
    <n v="8"/>
    <n v="6"/>
    <s v="Cúcuta"/>
    <x v="4"/>
    <n v="116"/>
    <n v="116"/>
    <x v="2"/>
    <n v="1020800"/>
    <n v="440.8"/>
    <n v="8800"/>
  </r>
  <r>
    <n v="18409"/>
    <x v="2"/>
    <x v="8"/>
    <n v="5"/>
    <n v="12"/>
    <s v="Montería"/>
    <x v="0"/>
    <n v="75"/>
    <n v="75"/>
    <x v="1"/>
    <n v="525000"/>
    <n v="300"/>
    <n v="7000"/>
  </r>
  <r>
    <n v="18410"/>
    <x v="2"/>
    <x v="11"/>
    <n v="7"/>
    <n v="5"/>
    <s v="Manizales"/>
    <x v="2"/>
    <n v="72"/>
    <n v="72"/>
    <x v="2"/>
    <n v="633600"/>
    <n v="273.60000000000002"/>
    <n v="8800"/>
  </r>
  <r>
    <n v="18411"/>
    <x v="2"/>
    <x v="7"/>
    <n v="2"/>
    <n v="17"/>
    <s v="Popayán"/>
    <x v="2"/>
    <n v="212"/>
    <n v="212"/>
    <x v="3"/>
    <n v="911600"/>
    <n v="487.6"/>
    <n v="4300"/>
  </r>
  <r>
    <n v="18412"/>
    <x v="2"/>
    <x v="6"/>
    <n v="1"/>
    <n v="21"/>
    <s v="Montería"/>
    <x v="1"/>
    <n v="53"/>
    <n v="53"/>
    <x v="1"/>
    <n v="371000"/>
    <n v="212"/>
    <n v="7000"/>
  </r>
  <r>
    <n v="18413"/>
    <x v="2"/>
    <x v="0"/>
    <n v="11"/>
    <n v="3"/>
    <s v="Montería"/>
    <x v="1"/>
    <n v="248"/>
    <n v="248"/>
    <x v="2"/>
    <n v="1860000"/>
    <n v="620"/>
    <n v="7500"/>
  </r>
  <r>
    <n v="18414"/>
    <x v="2"/>
    <x v="2"/>
    <n v="4"/>
    <n v="24"/>
    <s v="Ibagué"/>
    <x v="0"/>
    <n v="106"/>
    <n v="106"/>
    <x v="3"/>
    <n v="583000"/>
    <n v="371"/>
    <n v="5500"/>
  </r>
  <r>
    <n v="18415"/>
    <x v="2"/>
    <x v="7"/>
    <n v="2"/>
    <n v="29"/>
    <s v="Cartagena"/>
    <x v="1"/>
    <n v="272"/>
    <n v="272"/>
    <x v="0"/>
    <n v="652800"/>
    <n v="380.8"/>
    <n v="2400"/>
  </r>
  <r>
    <n v="18416"/>
    <x v="2"/>
    <x v="1"/>
    <n v="10"/>
    <n v="30"/>
    <s v="Cali"/>
    <x v="1"/>
    <n v="134"/>
    <n v="134"/>
    <x v="1"/>
    <n v="938000"/>
    <n v="536"/>
    <n v="7000"/>
  </r>
  <r>
    <n v="18417"/>
    <x v="2"/>
    <x v="2"/>
    <n v="4"/>
    <n v="3"/>
    <s v="Medellín"/>
    <x v="3"/>
    <n v="90"/>
    <n v="90"/>
    <x v="0"/>
    <n v="270000"/>
    <n v="180"/>
    <n v="3000"/>
  </r>
  <r>
    <n v="18418"/>
    <x v="2"/>
    <x v="1"/>
    <n v="10"/>
    <n v="19"/>
    <s v="Medellín"/>
    <x v="4"/>
    <n v="265"/>
    <n v="265"/>
    <x v="2"/>
    <n v="1987500"/>
    <n v="662.5"/>
    <n v="7500"/>
  </r>
  <r>
    <n v="18419"/>
    <x v="2"/>
    <x v="3"/>
    <n v="8"/>
    <n v="27"/>
    <s v="Cali"/>
    <x v="1"/>
    <n v="228"/>
    <n v="228"/>
    <x v="3"/>
    <n v="980400"/>
    <n v="524.4"/>
    <n v="4300"/>
  </r>
  <r>
    <n v="18420"/>
    <x v="2"/>
    <x v="3"/>
    <n v="8"/>
    <n v="22"/>
    <s v="Montería"/>
    <x v="0"/>
    <n v="225"/>
    <n v="225"/>
    <x v="0"/>
    <n v="540000"/>
    <n v="315"/>
    <n v="2400"/>
  </r>
  <r>
    <n v="18421"/>
    <x v="2"/>
    <x v="0"/>
    <n v="11"/>
    <n v="25"/>
    <s v="Cali"/>
    <x v="1"/>
    <n v="59"/>
    <n v="59"/>
    <x v="3"/>
    <n v="324500"/>
    <n v="206.5"/>
    <n v="5500"/>
  </r>
  <r>
    <n v="18422"/>
    <x v="2"/>
    <x v="7"/>
    <n v="2"/>
    <n v="17"/>
    <s v="Palmira"/>
    <x v="2"/>
    <n v="90"/>
    <n v="90"/>
    <x v="2"/>
    <n v="792000"/>
    <n v="342"/>
    <n v="8800"/>
  </r>
  <r>
    <n v="18423"/>
    <x v="2"/>
    <x v="3"/>
    <n v="8"/>
    <n v="4"/>
    <s v="Medellín"/>
    <x v="2"/>
    <n v="269"/>
    <n v="269"/>
    <x v="0"/>
    <n v="645600"/>
    <n v="376.6"/>
    <n v="2400"/>
  </r>
  <r>
    <n v="18424"/>
    <x v="2"/>
    <x v="2"/>
    <n v="4"/>
    <n v="26"/>
    <s v="Medellín"/>
    <x v="0"/>
    <n v="96"/>
    <n v="96"/>
    <x v="0"/>
    <n v="288000"/>
    <n v="192"/>
    <n v="3000"/>
  </r>
  <r>
    <n v="18425"/>
    <x v="2"/>
    <x v="1"/>
    <n v="10"/>
    <n v="11"/>
    <s v="Medellín"/>
    <x v="4"/>
    <n v="75"/>
    <n v="75"/>
    <x v="1"/>
    <n v="525000"/>
    <n v="300"/>
    <n v="7000"/>
  </r>
  <r>
    <n v="18426"/>
    <x v="2"/>
    <x v="0"/>
    <n v="11"/>
    <n v="22"/>
    <s v="Barranquilla"/>
    <x v="3"/>
    <n v="107"/>
    <n v="107"/>
    <x v="3"/>
    <n v="588500"/>
    <n v="374.5"/>
    <n v="5500"/>
  </r>
  <r>
    <n v="18427"/>
    <x v="2"/>
    <x v="9"/>
    <n v="3"/>
    <n v="25"/>
    <s v="Pereira"/>
    <x v="1"/>
    <n v="200"/>
    <n v="200"/>
    <x v="2"/>
    <n v="1500000"/>
    <n v="500"/>
    <n v="7500"/>
  </r>
  <r>
    <n v="18428"/>
    <x v="2"/>
    <x v="2"/>
    <n v="4"/>
    <n v="28"/>
    <s v="Ibagué"/>
    <x v="5"/>
    <n v="217"/>
    <n v="217"/>
    <x v="2"/>
    <n v="1627500"/>
    <n v="542.5"/>
    <n v="7500"/>
  </r>
  <r>
    <n v="18429"/>
    <x v="2"/>
    <x v="2"/>
    <n v="4"/>
    <n v="15"/>
    <s v="Montería"/>
    <x v="1"/>
    <n v="107"/>
    <n v="107"/>
    <x v="0"/>
    <n v="321000"/>
    <n v="214"/>
    <n v="3000"/>
  </r>
  <r>
    <n v="18430"/>
    <x v="2"/>
    <x v="4"/>
    <n v="12"/>
    <n v="28"/>
    <s v="Ibagué"/>
    <x v="2"/>
    <n v="147"/>
    <n v="147"/>
    <x v="1"/>
    <n v="1029000"/>
    <n v="588"/>
    <n v="7000"/>
  </r>
  <r>
    <n v="18431"/>
    <x v="2"/>
    <x v="6"/>
    <n v="1"/>
    <n v="12"/>
    <s v="Armenia"/>
    <x v="3"/>
    <n v="232"/>
    <n v="232"/>
    <x v="0"/>
    <n v="556800"/>
    <n v="324.8"/>
    <n v="2400"/>
  </r>
  <r>
    <n v="18432"/>
    <x v="2"/>
    <x v="9"/>
    <n v="3"/>
    <n v="12"/>
    <s v="Ibagué"/>
    <x v="0"/>
    <n v="63"/>
    <n v="63"/>
    <x v="0"/>
    <n v="189000"/>
    <n v="126"/>
    <n v="3000"/>
  </r>
  <r>
    <n v="18433"/>
    <x v="2"/>
    <x v="6"/>
    <n v="1"/>
    <n v="22"/>
    <s v="Manizales"/>
    <x v="0"/>
    <n v="120"/>
    <n v="120"/>
    <x v="1"/>
    <n v="840000"/>
    <n v="480"/>
    <n v="7000"/>
  </r>
  <r>
    <n v="18434"/>
    <x v="2"/>
    <x v="4"/>
    <n v="12"/>
    <n v="26"/>
    <s v="Pereira"/>
    <x v="4"/>
    <n v="285"/>
    <n v="285"/>
    <x v="2"/>
    <n v="2137500"/>
    <n v="712.5"/>
    <n v="7500"/>
  </r>
  <r>
    <n v="18435"/>
    <x v="2"/>
    <x v="6"/>
    <n v="1"/>
    <n v="20"/>
    <s v="Pereira"/>
    <x v="0"/>
    <n v="66"/>
    <n v="66"/>
    <x v="2"/>
    <n v="580800"/>
    <n v="250.8"/>
    <n v="8800"/>
  </r>
  <r>
    <n v="18436"/>
    <x v="2"/>
    <x v="2"/>
    <n v="4"/>
    <n v="19"/>
    <s v="Medellín"/>
    <x v="5"/>
    <n v="285"/>
    <n v="285"/>
    <x v="2"/>
    <n v="2137500"/>
    <n v="712.5"/>
    <n v="7500"/>
  </r>
  <r>
    <n v="18437"/>
    <x v="2"/>
    <x v="6"/>
    <n v="1"/>
    <n v="21"/>
    <s v="Valledupar"/>
    <x v="4"/>
    <n v="234"/>
    <n v="234"/>
    <x v="0"/>
    <n v="561600"/>
    <n v="327.60000000000002"/>
    <n v="2400"/>
  </r>
  <r>
    <n v="18438"/>
    <x v="2"/>
    <x v="0"/>
    <n v="11"/>
    <n v="11"/>
    <s v="Montería"/>
    <x v="4"/>
    <n v="108"/>
    <n v="108"/>
    <x v="0"/>
    <n v="324000"/>
    <n v="216"/>
    <n v="3000"/>
  </r>
  <r>
    <n v="18439"/>
    <x v="2"/>
    <x v="8"/>
    <n v="5"/>
    <n v="7"/>
    <s v="Bogotá"/>
    <x v="3"/>
    <n v="103"/>
    <n v="103"/>
    <x v="3"/>
    <n v="566500"/>
    <n v="360.5"/>
    <n v="5500"/>
  </r>
  <r>
    <n v="18440"/>
    <x v="2"/>
    <x v="4"/>
    <n v="12"/>
    <n v="26"/>
    <s v="Medellín"/>
    <x v="2"/>
    <n v="70"/>
    <n v="70"/>
    <x v="0"/>
    <n v="210000"/>
    <n v="140"/>
    <n v="3000"/>
  </r>
  <r>
    <n v="18441"/>
    <x v="2"/>
    <x v="6"/>
    <n v="1"/>
    <n v="2"/>
    <s v="Ibagué"/>
    <x v="2"/>
    <n v="290"/>
    <n v="290"/>
    <x v="3"/>
    <n v="1247000"/>
    <n v="667"/>
    <n v="4300"/>
  </r>
  <r>
    <n v="18442"/>
    <x v="2"/>
    <x v="1"/>
    <n v="10"/>
    <n v="16"/>
    <s v="Pasto"/>
    <x v="2"/>
    <n v="102"/>
    <n v="102"/>
    <x v="0"/>
    <n v="306000"/>
    <n v="204"/>
    <n v="3000"/>
  </r>
  <r>
    <n v="18443"/>
    <x v="2"/>
    <x v="6"/>
    <n v="1"/>
    <n v="7"/>
    <s v="Manizales"/>
    <x v="2"/>
    <n v="88"/>
    <n v="88"/>
    <x v="2"/>
    <n v="774400"/>
    <n v="334.4"/>
    <n v="8800"/>
  </r>
  <r>
    <n v="18444"/>
    <x v="2"/>
    <x v="11"/>
    <n v="7"/>
    <n v="21"/>
    <s v="Pasto"/>
    <x v="0"/>
    <n v="52"/>
    <n v="52"/>
    <x v="2"/>
    <n v="457600"/>
    <n v="197.6"/>
    <n v="8800"/>
  </r>
  <r>
    <n v="18445"/>
    <x v="2"/>
    <x v="4"/>
    <n v="12"/>
    <n v="22"/>
    <s v="Cartagena"/>
    <x v="5"/>
    <n v="300"/>
    <n v="300"/>
    <x v="2"/>
    <n v="2250000"/>
    <n v="750"/>
    <n v="7500"/>
  </r>
  <r>
    <n v="18446"/>
    <x v="2"/>
    <x v="9"/>
    <n v="3"/>
    <n v="27"/>
    <s v="Bogotá"/>
    <x v="4"/>
    <n v="102"/>
    <n v="102"/>
    <x v="1"/>
    <n v="714000"/>
    <n v="408"/>
    <n v="7000"/>
  </r>
  <r>
    <n v="18447"/>
    <x v="2"/>
    <x v="0"/>
    <n v="11"/>
    <n v="9"/>
    <s v="Montería"/>
    <x v="5"/>
    <n v="69"/>
    <n v="69"/>
    <x v="3"/>
    <n v="379500"/>
    <n v="241.5"/>
    <n v="5500"/>
  </r>
  <r>
    <n v="18448"/>
    <x v="2"/>
    <x v="0"/>
    <n v="11"/>
    <n v="4"/>
    <s v="Armenia"/>
    <x v="0"/>
    <n v="114"/>
    <n v="114"/>
    <x v="3"/>
    <n v="627000"/>
    <n v="399"/>
    <n v="5500"/>
  </r>
  <r>
    <n v="18449"/>
    <x v="2"/>
    <x v="9"/>
    <n v="3"/>
    <n v="12"/>
    <s v="Armenia"/>
    <x v="1"/>
    <n v="90"/>
    <n v="90"/>
    <x v="3"/>
    <n v="495000"/>
    <n v="315"/>
    <n v="5500"/>
  </r>
  <r>
    <n v="18450"/>
    <x v="2"/>
    <x v="8"/>
    <n v="5"/>
    <n v="17"/>
    <s v="Valledupar"/>
    <x v="2"/>
    <n v="88"/>
    <n v="88"/>
    <x v="0"/>
    <n v="264000"/>
    <n v="176"/>
    <n v="3000"/>
  </r>
  <r>
    <n v="18451"/>
    <x v="2"/>
    <x v="2"/>
    <n v="4"/>
    <n v="11"/>
    <s v="Cúcuta"/>
    <x v="5"/>
    <n v="262"/>
    <n v="262"/>
    <x v="2"/>
    <n v="1965000"/>
    <n v="655"/>
    <n v="7500"/>
  </r>
  <r>
    <n v="18452"/>
    <x v="2"/>
    <x v="9"/>
    <n v="3"/>
    <n v="3"/>
    <s v="Neiva"/>
    <x v="2"/>
    <n v="96"/>
    <n v="96"/>
    <x v="1"/>
    <n v="672000"/>
    <n v="384"/>
    <n v="7000"/>
  </r>
  <r>
    <n v="18453"/>
    <x v="2"/>
    <x v="5"/>
    <n v="9"/>
    <n v="7"/>
    <s v="Palmira"/>
    <x v="3"/>
    <n v="92"/>
    <n v="92"/>
    <x v="1"/>
    <n v="644000"/>
    <n v="368"/>
    <n v="7000"/>
  </r>
  <r>
    <n v="18454"/>
    <x v="2"/>
    <x v="8"/>
    <n v="5"/>
    <n v="15"/>
    <s v="Bucaramanga"/>
    <x v="5"/>
    <n v="86"/>
    <n v="86"/>
    <x v="3"/>
    <n v="473000"/>
    <n v="301"/>
    <n v="5500"/>
  </r>
  <r>
    <n v="18455"/>
    <x v="2"/>
    <x v="1"/>
    <n v="10"/>
    <n v="24"/>
    <s v="Pasto"/>
    <x v="3"/>
    <n v="124"/>
    <n v="124"/>
    <x v="1"/>
    <n v="868000"/>
    <n v="496"/>
    <n v="7000"/>
  </r>
  <r>
    <n v="18456"/>
    <x v="2"/>
    <x v="0"/>
    <n v="11"/>
    <n v="25"/>
    <s v="Montería"/>
    <x v="1"/>
    <n v="59"/>
    <n v="59"/>
    <x v="3"/>
    <n v="324500"/>
    <n v="206.5"/>
    <n v="5500"/>
  </r>
  <r>
    <n v="18457"/>
    <x v="2"/>
    <x v="5"/>
    <n v="9"/>
    <n v="29"/>
    <s v="Bogotá"/>
    <x v="4"/>
    <n v="128"/>
    <n v="128"/>
    <x v="1"/>
    <n v="896000"/>
    <n v="512"/>
    <n v="7000"/>
  </r>
  <r>
    <n v="18458"/>
    <x v="2"/>
    <x v="7"/>
    <n v="2"/>
    <n v="2"/>
    <s v="Medellín"/>
    <x v="2"/>
    <n v="239"/>
    <n v="239"/>
    <x v="3"/>
    <n v="1027700"/>
    <n v="549.70000000000005"/>
    <n v="4300"/>
  </r>
  <r>
    <n v="18459"/>
    <x v="2"/>
    <x v="11"/>
    <n v="7"/>
    <n v="6"/>
    <s v="Cali"/>
    <x v="4"/>
    <n v="156"/>
    <n v="156"/>
    <x v="1"/>
    <n v="1092000"/>
    <n v="624"/>
    <n v="7000"/>
  </r>
  <r>
    <n v="18460"/>
    <x v="2"/>
    <x v="9"/>
    <n v="3"/>
    <n v="7"/>
    <s v="Cúcuta"/>
    <x v="5"/>
    <n v="106"/>
    <n v="106"/>
    <x v="0"/>
    <n v="318000"/>
    <n v="212"/>
    <n v="3000"/>
  </r>
  <r>
    <n v="18461"/>
    <x v="2"/>
    <x v="6"/>
    <n v="1"/>
    <n v="15"/>
    <s v="Valledupar"/>
    <x v="0"/>
    <n v="226"/>
    <n v="226"/>
    <x v="3"/>
    <n v="971800"/>
    <n v="519.79999999999995"/>
    <n v="4300"/>
  </r>
  <r>
    <n v="18462"/>
    <x v="2"/>
    <x v="11"/>
    <n v="7"/>
    <n v="9"/>
    <s v="Sincelejo"/>
    <x v="2"/>
    <n v="77"/>
    <n v="77"/>
    <x v="2"/>
    <n v="677600"/>
    <n v="292.60000000000002"/>
    <n v="8800"/>
  </r>
  <r>
    <n v="18463"/>
    <x v="2"/>
    <x v="11"/>
    <n v="7"/>
    <n v="14"/>
    <s v="Villavicencio"/>
    <x v="2"/>
    <n v="57"/>
    <n v="57"/>
    <x v="2"/>
    <n v="501600"/>
    <n v="216.6"/>
    <n v="8800"/>
  </r>
  <r>
    <n v="18464"/>
    <x v="2"/>
    <x v="3"/>
    <n v="8"/>
    <n v="24"/>
    <s v="Sincelejo"/>
    <x v="1"/>
    <n v="271"/>
    <n v="271"/>
    <x v="0"/>
    <n v="650400"/>
    <n v="379.4"/>
    <n v="2400"/>
  </r>
  <r>
    <n v="18465"/>
    <x v="2"/>
    <x v="1"/>
    <n v="10"/>
    <n v="3"/>
    <s v="Montería"/>
    <x v="2"/>
    <n v="208"/>
    <n v="208"/>
    <x v="2"/>
    <n v="1560000"/>
    <n v="520"/>
    <n v="7500"/>
  </r>
  <r>
    <n v="18466"/>
    <x v="2"/>
    <x v="0"/>
    <n v="11"/>
    <n v="20"/>
    <s v="Bogotá"/>
    <x v="0"/>
    <n v="120"/>
    <n v="120"/>
    <x v="1"/>
    <n v="840000"/>
    <n v="480"/>
    <n v="7000"/>
  </r>
  <r>
    <n v="18467"/>
    <x v="2"/>
    <x v="1"/>
    <n v="10"/>
    <n v="10"/>
    <s v="Popayán"/>
    <x v="1"/>
    <n v="77"/>
    <n v="77"/>
    <x v="3"/>
    <n v="423500"/>
    <n v="269.5"/>
    <n v="5500"/>
  </r>
  <r>
    <n v="18468"/>
    <x v="2"/>
    <x v="0"/>
    <n v="11"/>
    <n v="23"/>
    <s v="Medellín"/>
    <x v="4"/>
    <n v="71"/>
    <n v="71"/>
    <x v="3"/>
    <n v="390500"/>
    <n v="248.5"/>
    <n v="5500"/>
  </r>
  <r>
    <n v="18469"/>
    <x v="2"/>
    <x v="8"/>
    <n v="5"/>
    <n v="16"/>
    <s v="Pereira"/>
    <x v="3"/>
    <n v="247"/>
    <n v="247"/>
    <x v="2"/>
    <n v="1852500"/>
    <n v="617.5"/>
    <n v="7500"/>
  </r>
  <r>
    <n v="18470"/>
    <x v="2"/>
    <x v="4"/>
    <n v="12"/>
    <n v="1"/>
    <s v="Neiva"/>
    <x v="0"/>
    <n v="112"/>
    <n v="112"/>
    <x v="3"/>
    <n v="616000"/>
    <n v="392"/>
    <n v="5500"/>
  </r>
  <r>
    <n v="18471"/>
    <x v="2"/>
    <x v="9"/>
    <n v="3"/>
    <n v="8"/>
    <s v="Cartagena"/>
    <x v="5"/>
    <n v="115"/>
    <n v="115"/>
    <x v="0"/>
    <n v="345000"/>
    <n v="230"/>
    <n v="3000"/>
  </r>
  <r>
    <n v="18472"/>
    <x v="2"/>
    <x v="8"/>
    <n v="5"/>
    <n v="30"/>
    <s v="Pasto"/>
    <x v="4"/>
    <n v="123"/>
    <n v="123"/>
    <x v="1"/>
    <n v="861000"/>
    <n v="492"/>
    <n v="7000"/>
  </r>
  <r>
    <n v="18473"/>
    <x v="2"/>
    <x v="11"/>
    <n v="7"/>
    <n v="18"/>
    <s v="Bucaramanga"/>
    <x v="0"/>
    <n v="222"/>
    <n v="222"/>
    <x v="0"/>
    <n v="532800"/>
    <n v="310.8"/>
    <n v="2400"/>
  </r>
  <r>
    <n v="18474"/>
    <x v="2"/>
    <x v="6"/>
    <n v="1"/>
    <n v="23"/>
    <s v="Ibagué"/>
    <x v="2"/>
    <n v="217"/>
    <n v="217"/>
    <x v="3"/>
    <n v="933100"/>
    <n v="499.1"/>
    <n v="4300"/>
  </r>
  <r>
    <n v="18475"/>
    <x v="2"/>
    <x v="2"/>
    <n v="4"/>
    <n v="16"/>
    <s v="Armenia"/>
    <x v="4"/>
    <n v="254"/>
    <n v="254"/>
    <x v="2"/>
    <n v="1905000"/>
    <n v="635"/>
    <n v="7500"/>
  </r>
  <r>
    <n v="18476"/>
    <x v="2"/>
    <x v="5"/>
    <n v="9"/>
    <n v="23"/>
    <s v="Manizales"/>
    <x v="5"/>
    <n v="104"/>
    <n v="104"/>
    <x v="3"/>
    <n v="572000"/>
    <n v="364"/>
    <n v="5500"/>
  </r>
  <r>
    <n v="18477"/>
    <x v="2"/>
    <x v="11"/>
    <n v="7"/>
    <n v="1"/>
    <s v="Pasto"/>
    <x v="1"/>
    <n v="241"/>
    <n v="241"/>
    <x v="3"/>
    <n v="1036300"/>
    <n v="554.29999999999995"/>
    <n v="4300"/>
  </r>
  <r>
    <n v="18478"/>
    <x v="2"/>
    <x v="0"/>
    <n v="11"/>
    <n v="8"/>
    <s v="Popayán"/>
    <x v="0"/>
    <n v="216"/>
    <n v="216"/>
    <x v="2"/>
    <n v="1620000"/>
    <n v="540"/>
    <n v="7500"/>
  </r>
  <r>
    <n v="18479"/>
    <x v="2"/>
    <x v="8"/>
    <n v="5"/>
    <n v="11"/>
    <s v="Barranquilla"/>
    <x v="4"/>
    <n v="116"/>
    <n v="116"/>
    <x v="3"/>
    <n v="638000"/>
    <n v="406"/>
    <n v="5500"/>
  </r>
  <r>
    <n v="18480"/>
    <x v="2"/>
    <x v="10"/>
    <n v="6"/>
    <n v="25"/>
    <s v="Valledupar"/>
    <x v="0"/>
    <n v="124"/>
    <n v="124"/>
    <x v="1"/>
    <n v="868000"/>
    <n v="496"/>
    <n v="7000"/>
  </r>
  <r>
    <n v="18481"/>
    <x v="2"/>
    <x v="5"/>
    <n v="9"/>
    <n v="13"/>
    <s v="Barranquilla"/>
    <x v="2"/>
    <n v="56"/>
    <n v="56"/>
    <x v="3"/>
    <n v="308000"/>
    <n v="196"/>
    <n v="5500"/>
  </r>
  <r>
    <n v="18482"/>
    <x v="2"/>
    <x v="1"/>
    <n v="10"/>
    <n v="5"/>
    <s v="Ibagué"/>
    <x v="2"/>
    <n v="106"/>
    <n v="106"/>
    <x v="3"/>
    <n v="583000"/>
    <n v="371"/>
    <n v="5500"/>
  </r>
  <r>
    <n v="18483"/>
    <x v="2"/>
    <x v="6"/>
    <n v="1"/>
    <n v="3"/>
    <s v="Cartagena"/>
    <x v="5"/>
    <n v="233"/>
    <n v="233"/>
    <x v="0"/>
    <n v="559200"/>
    <n v="326.2"/>
    <n v="2400"/>
  </r>
  <r>
    <n v="18484"/>
    <x v="2"/>
    <x v="6"/>
    <n v="1"/>
    <n v="1"/>
    <s v="Armenia"/>
    <x v="4"/>
    <n v="232"/>
    <n v="232"/>
    <x v="0"/>
    <n v="556800"/>
    <n v="324.8"/>
    <n v="2400"/>
  </r>
  <r>
    <n v="18485"/>
    <x v="2"/>
    <x v="0"/>
    <n v="11"/>
    <n v="6"/>
    <s v="Armenia"/>
    <x v="2"/>
    <n v="298"/>
    <n v="298"/>
    <x v="2"/>
    <n v="2235000"/>
    <n v="745"/>
    <n v="7500"/>
  </r>
  <r>
    <n v="18486"/>
    <x v="2"/>
    <x v="4"/>
    <n v="12"/>
    <n v="13"/>
    <s v="Medellín"/>
    <x v="2"/>
    <n v="266"/>
    <n v="266"/>
    <x v="2"/>
    <n v="1995000"/>
    <n v="665"/>
    <n v="7500"/>
  </r>
  <r>
    <n v="18487"/>
    <x v="2"/>
    <x v="11"/>
    <n v="7"/>
    <n v="11"/>
    <s v="Ibagué"/>
    <x v="0"/>
    <n v="104"/>
    <n v="104"/>
    <x v="2"/>
    <n v="915200"/>
    <n v="395.2"/>
    <n v="8800"/>
  </r>
  <r>
    <n v="18488"/>
    <x v="2"/>
    <x v="6"/>
    <n v="1"/>
    <n v="8"/>
    <s v="Pereira"/>
    <x v="3"/>
    <n v="276"/>
    <n v="276"/>
    <x v="3"/>
    <n v="1186800"/>
    <n v="634.79999999999995"/>
    <n v="4300"/>
  </r>
  <r>
    <n v="18489"/>
    <x v="2"/>
    <x v="3"/>
    <n v="8"/>
    <n v="29"/>
    <s v="Santa Marta"/>
    <x v="2"/>
    <n v="251"/>
    <n v="251"/>
    <x v="3"/>
    <n v="1079300"/>
    <n v="577.29999999999995"/>
    <n v="4300"/>
  </r>
  <r>
    <n v="18490"/>
    <x v="2"/>
    <x v="1"/>
    <n v="10"/>
    <n v="29"/>
    <s v="Palmira"/>
    <x v="1"/>
    <n v="50"/>
    <n v="50"/>
    <x v="3"/>
    <n v="275000"/>
    <n v="175"/>
    <n v="5500"/>
  </r>
  <r>
    <n v="18491"/>
    <x v="2"/>
    <x v="8"/>
    <n v="5"/>
    <n v="9"/>
    <s v="Villavicencio"/>
    <x v="2"/>
    <n v="237"/>
    <n v="237"/>
    <x v="2"/>
    <n v="1777500"/>
    <n v="592.5"/>
    <n v="7500"/>
  </r>
  <r>
    <n v="18492"/>
    <x v="2"/>
    <x v="0"/>
    <n v="11"/>
    <n v="7"/>
    <s v="Manizales"/>
    <x v="3"/>
    <n v="261"/>
    <n v="261"/>
    <x v="2"/>
    <n v="1957500"/>
    <n v="652.5"/>
    <n v="7500"/>
  </r>
  <r>
    <n v="18493"/>
    <x v="2"/>
    <x v="3"/>
    <n v="8"/>
    <n v="29"/>
    <s v="Sincelejo"/>
    <x v="2"/>
    <n v="219"/>
    <n v="219"/>
    <x v="3"/>
    <n v="941700"/>
    <n v="503.7"/>
    <n v="4300"/>
  </r>
  <r>
    <n v="18494"/>
    <x v="2"/>
    <x v="4"/>
    <n v="12"/>
    <n v="21"/>
    <s v="Medellín"/>
    <x v="4"/>
    <n v="58"/>
    <n v="58"/>
    <x v="3"/>
    <n v="319000"/>
    <n v="203"/>
    <n v="5500"/>
  </r>
  <r>
    <n v="18495"/>
    <x v="2"/>
    <x v="2"/>
    <n v="4"/>
    <n v="17"/>
    <s v="Armenia"/>
    <x v="1"/>
    <n v="67"/>
    <n v="67"/>
    <x v="3"/>
    <n v="368500"/>
    <n v="234.5"/>
    <n v="5500"/>
  </r>
  <r>
    <n v="18496"/>
    <x v="2"/>
    <x v="4"/>
    <n v="12"/>
    <n v="10"/>
    <s v="Cartagena"/>
    <x v="1"/>
    <n v="81"/>
    <n v="81"/>
    <x v="3"/>
    <n v="445500"/>
    <n v="283.5"/>
    <n v="5500"/>
  </r>
  <r>
    <n v="18497"/>
    <x v="2"/>
    <x v="1"/>
    <n v="10"/>
    <n v="4"/>
    <s v="Neiva"/>
    <x v="0"/>
    <n v="132"/>
    <n v="132"/>
    <x v="1"/>
    <n v="924000"/>
    <n v="528"/>
    <n v="7000"/>
  </r>
  <r>
    <n v="18498"/>
    <x v="2"/>
    <x v="8"/>
    <n v="5"/>
    <n v="8"/>
    <s v="Cartagena"/>
    <x v="4"/>
    <n v="98"/>
    <n v="98"/>
    <x v="0"/>
    <n v="294000"/>
    <n v="196"/>
    <n v="3000"/>
  </r>
  <r>
    <n v="18499"/>
    <x v="2"/>
    <x v="3"/>
    <n v="8"/>
    <n v="4"/>
    <s v="Armenia"/>
    <x v="1"/>
    <n v="243"/>
    <n v="243"/>
    <x v="0"/>
    <n v="583200"/>
    <n v="340.2"/>
    <n v="2400"/>
  </r>
  <r>
    <n v="18500"/>
    <x v="2"/>
    <x v="6"/>
    <n v="1"/>
    <n v="1"/>
    <s v="Pereira"/>
    <x v="0"/>
    <n v="262"/>
    <n v="262"/>
    <x v="3"/>
    <n v="1126600"/>
    <n v="602.6"/>
    <n v="4300"/>
  </r>
  <r>
    <n v="18501"/>
    <x v="2"/>
    <x v="0"/>
    <n v="11"/>
    <n v="16"/>
    <s v="Cartagena"/>
    <x v="0"/>
    <n v="270"/>
    <n v="270"/>
    <x v="2"/>
    <n v="2025000"/>
    <n v="675"/>
    <n v="7500"/>
  </r>
  <r>
    <n v="18502"/>
    <x v="2"/>
    <x v="7"/>
    <n v="2"/>
    <n v="1"/>
    <s v="Neiva"/>
    <x v="4"/>
    <n v="267"/>
    <n v="267"/>
    <x v="3"/>
    <n v="1148100"/>
    <n v="614.1"/>
    <n v="4300"/>
  </r>
  <r>
    <n v="18503"/>
    <x v="2"/>
    <x v="8"/>
    <n v="5"/>
    <n v="2"/>
    <s v="Cartagena"/>
    <x v="0"/>
    <n v="162"/>
    <n v="162"/>
    <x v="1"/>
    <n v="1134000"/>
    <n v="648"/>
    <n v="7000"/>
  </r>
  <r>
    <n v="18504"/>
    <x v="2"/>
    <x v="4"/>
    <n v="12"/>
    <n v="21"/>
    <s v="Cali"/>
    <x v="0"/>
    <n v="174"/>
    <n v="174"/>
    <x v="1"/>
    <n v="1218000"/>
    <n v="696"/>
    <n v="7000"/>
  </r>
  <r>
    <n v="18505"/>
    <x v="2"/>
    <x v="6"/>
    <n v="1"/>
    <n v="9"/>
    <s v="Bogotá"/>
    <x v="0"/>
    <n v="76"/>
    <n v="76"/>
    <x v="1"/>
    <n v="532000"/>
    <n v="304"/>
    <n v="7000"/>
  </r>
  <r>
    <n v="18506"/>
    <x v="2"/>
    <x v="10"/>
    <n v="6"/>
    <n v="29"/>
    <s v="Neiva"/>
    <x v="2"/>
    <n v="252"/>
    <n v="252"/>
    <x v="2"/>
    <n v="1890000"/>
    <n v="630"/>
    <n v="7500"/>
  </r>
  <r>
    <n v="18507"/>
    <x v="2"/>
    <x v="6"/>
    <n v="1"/>
    <n v="21"/>
    <s v="Medellín"/>
    <x v="0"/>
    <n v="54"/>
    <n v="54"/>
    <x v="2"/>
    <n v="475200"/>
    <n v="205.2"/>
    <n v="8800"/>
  </r>
  <r>
    <n v="18508"/>
    <x v="2"/>
    <x v="7"/>
    <n v="2"/>
    <n v="5"/>
    <s v="Villavicencio"/>
    <x v="4"/>
    <n v="110"/>
    <n v="110"/>
    <x v="2"/>
    <n v="968000"/>
    <n v="418"/>
    <n v="8800"/>
  </r>
  <r>
    <n v="18509"/>
    <x v="2"/>
    <x v="9"/>
    <n v="3"/>
    <n v="29"/>
    <s v="Pereira"/>
    <x v="1"/>
    <n v="92"/>
    <n v="92"/>
    <x v="3"/>
    <n v="506000"/>
    <n v="322"/>
    <n v="5500"/>
  </r>
  <r>
    <n v="18510"/>
    <x v="2"/>
    <x v="5"/>
    <n v="9"/>
    <n v="28"/>
    <s v="Armenia"/>
    <x v="3"/>
    <n v="82"/>
    <n v="82"/>
    <x v="3"/>
    <n v="451000"/>
    <n v="287"/>
    <n v="5500"/>
  </r>
  <r>
    <n v="18511"/>
    <x v="2"/>
    <x v="0"/>
    <n v="11"/>
    <n v="21"/>
    <s v="Bogotá"/>
    <x v="5"/>
    <n v="167"/>
    <n v="167"/>
    <x v="1"/>
    <n v="1169000"/>
    <n v="668"/>
    <n v="7000"/>
  </r>
  <r>
    <n v="18512"/>
    <x v="2"/>
    <x v="6"/>
    <n v="1"/>
    <n v="1"/>
    <s v="Villavicencio"/>
    <x v="4"/>
    <n v="101"/>
    <n v="101"/>
    <x v="1"/>
    <n v="707000"/>
    <n v="404"/>
    <n v="7000"/>
  </r>
  <r>
    <n v="18513"/>
    <x v="2"/>
    <x v="3"/>
    <n v="8"/>
    <n v="2"/>
    <s v="Cúcuta"/>
    <x v="3"/>
    <n v="83"/>
    <n v="83"/>
    <x v="2"/>
    <n v="730400"/>
    <n v="315.39999999999998"/>
    <n v="8800"/>
  </r>
  <r>
    <n v="18514"/>
    <x v="2"/>
    <x v="1"/>
    <n v="10"/>
    <n v="5"/>
    <s v="Medellín"/>
    <x v="1"/>
    <n v="112"/>
    <n v="112"/>
    <x v="3"/>
    <n v="616000"/>
    <n v="392"/>
    <n v="5500"/>
  </r>
  <r>
    <n v="18515"/>
    <x v="2"/>
    <x v="4"/>
    <n v="12"/>
    <n v="10"/>
    <s v="Palmira"/>
    <x v="4"/>
    <n v="258"/>
    <n v="258"/>
    <x v="2"/>
    <n v="1935000"/>
    <n v="645"/>
    <n v="7500"/>
  </r>
  <r>
    <n v="18516"/>
    <x v="2"/>
    <x v="4"/>
    <n v="12"/>
    <n v="25"/>
    <s v="Montería"/>
    <x v="3"/>
    <n v="76"/>
    <n v="76"/>
    <x v="3"/>
    <n v="418000"/>
    <n v="266"/>
    <n v="5500"/>
  </r>
  <r>
    <n v="18517"/>
    <x v="2"/>
    <x v="10"/>
    <n v="6"/>
    <n v="23"/>
    <s v="Santa Marta"/>
    <x v="0"/>
    <n v="100"/>
    <n v="100"/>
    <x v="1"/>
    <n v="700000"/>
    <n v="400"/>
    <n v="7000"/>
  </r>
  <r>
    <n v="18518"/>
    <x v="2"/>
    <x v="1"/>
    <n v="10"/>
    <n v="6"/>
    <s v="Medellín"/>
    <x v="4"/>
    <n v="289"/>
    <n v="289"/>
    <x v="2"/>
    <n v="2167500"/>
    <n v="722.5"/>
    <n v="7500"/>
  </r>
  <r>
    <n v="18519"/>
    <x v="2"/>
    <x v="11"/>
    <n v="7"/>
    <n v="20"/>
    <s v="Popayán"/>
    <x v="3"/>
    <n v="292"/>
    <n v="292"/>
    <x v="3"/>
    <n v="1255600"/>
    <n v="671.6"/>
    <n v="4300"/>
  </r>
  <r>
    <n v="18520"/>
    <x v="2"/>
    <x v="0"/>
    <n v="11"/>
    <n v="2"/>
    <s v="Cúcuta"/>
    <x v="1"/>
    <n v="238"/>
    <n v="238"/>
    <x v="2"/>
    <n v="1785000"/>
    <n v="595"/>
    <n v="7500"/>
  </r>
  <r>
    <n v="18521"/>
    <x v="2"/>
    <x v="4"/>
    <n v="12"/>
    <n v="14"/>
    <s v="Cúcuta"/>
    <x v="4"/>
    <n v="280"/>
    <n v="280"/>
    <x v="2"/>
    <n v="2100000"/>
    <n v="700"/>
    <n v="7500"/>
  </r>
  <r>
    <n v="18522"/>
    <x v="2"/>
    <x v="2"/>
    <n v="4"/>
    <n v="9"/>
    <s v="Cúcuta"/>
    <x v="3"/>
    <n v="92"/>
    <n v="92"/>
    <x v="1"/>
    <n v="644000"/>
    <n v="368"/>
    <n v="7000"/>
  </r>
  <r>
    <n v="18523"/>
    <x v="2"/>
    <x v="8"/>
    <n v="5"/>
    <n v="18"/>
    <s v="Neiva"/>
    <x v="4"/>
    <n v="85"/>
    <n v="85"/>
    <x v="0"/>
    <n v="255000"/>
    <n v="170"/>
    <n v="3000"/>
  </r>
  <r>
    <n v="18524"/>
    <x v="2"/>
    <x v="3"/>
    <n v="8"/>
    <n v="12"/>
    <s v="Sincelejo"/>
    <x v="3"/>
    <n v="269"/>
    <n v="269"/>
    <x v="3"/>
    <n v="1156700"/>
    <n v="618.70000000000005"/>
    <n v="4300"/>
  </r>
  <r>
    <n v="18525"/>
    <x v="2"/>
    <x v="3"/>
    <n v="8"/>
    <n v="21"/>
    <s v="Manizales"/>
    <x v="2"/>
    <n v="126"/>
    <n v="126"/>
    <x v="1"/>
    <n v="882000"/>
    <n v="504"/>
    <n v="7000"/>
  </r>
  <r>
    <n v="18526"/>
    <x v="2"/>
    <x v="3"/>
    <n v="8"/>
    <n v="9"/>
    <s v="Valledupar"/>
    <x v="3"/>
    <n v="219"/>
    <n v="219"/>
    <x v="3"/>
    <n v="941700"/>
    <n v="503.7"/>
    <n v="4300"/>
  </r>
  <r>
    <n v="18527"/>
    <x v="2"/>
    <x v="3"/>
    <n v="8"/>
    <n v="8"/>
    <s v="Sincelejo"/>
    <x v="4"/>
    <n v="212"/>
    <n v="212"/>
    <x v="3"/>
    <n v="911600"/>
    <n v="487.6"/>
    <n v="4300"/>
  </r>
  <r>
    <n v="18528"/>
    <x v="2"/>
    <x v="6"/>
    <n v="1"/>
    <n v="15"/>
    <s v="Armenia"/>
    <x v="1"/>
    <n v="270"/>
    <n v="270"/>
    <x v="0"/>
    <n v="648000"/>
    <n v="378"/>
    <n v="2400"/>
  </r>
  <r>
    <n v="18529"/>
    <x v="2"/>
    <x v="7"/>
    <n v="2"/>
    <n v="6"/>
    <s v="Sincelejo"/>
    <x v="0"/>
    <n v="276"/>
    <n v="276"/>
    <x v="0"/>
    <n v="662400"/>
    <n v="386.4"/>
    <n v="2400"/>
  </r>
  <r>
    <n v="18530"/>
    <x v="2"/>
    <x v="11"/>
    <n v="7"/>
    <n v="21"/>
    <s v="Popayán"/>
    <x v="5"/>
    <n v="158"/>
    <n v="158"/>
    <x v="1"/>
    <n v="1106000"/>
    <n v="632"/>
    <n v="7000"/>
  </r>
  <r>
    <n v="18531"/>
    <x v="2"/>
    <x v="3"/>
    <n v="8"/>
    <n v="14"/>
    <s v="Cúcuta"/>
    <x v="4"/>
    <n v="58"/>
    <n v="58"/>
    <x v="2"/>
    <n v="510400"/>
    <n v="220.4"/>
    <n v="8800"/>
  </r>
  <r>
    <n v="18532"/>
    <x v="2"/>
    <x v="3"/>
    <n v="8"/>
    <n v="11"/>
    <s v="Barranquilla"/>
    <x v="3"/>
    <n v="238"/>
    <n v="238"/>
    <x v="3"/>
    <n v="1023400"/>
    <n v="547.4"/>
    <n v="4300"/>
  </r>
  <r>
    <n v="18533"/>
    <x v="2"/>
    <x v="9"/>
    <n v="3"/>
    <n v="2"/>
    <s v="Santa Marta"/>
    <x v="3"/>
    <n v="84"/>
    <n v="84"/>
    <x v="1"/>
    <n v="588000"/>
    <n v="336"/>
    <n v="7000"/>
  </r>
  <r>
    <n v="18534"/>
    <x v="2"/>
    <x v="0"/>
    <n v="11"/>
    <n v="27"/>
    <s v="Bogotá"/>
    <x v="3"/>
    <n v="115"/>
    <n v="115"/>
    <x v="1"/>
    <n v="805000"/>
    <n v="460"/>
    <n v="7000"/>
  </r>
  <r>
    <n v="18535"/>
    <x v="2"/>
    <x v="2"/>
    <n v="4"/>
    <n v="14"/>
    <s v="Ibagué"/>
    <x v="3"/>
    <n v="219"/>
    <n v="219"/>
    <x v="2"/>
    <n v="1642500"/>
    <n v="547.5"/>
    <n v="7500"/>
  </r>
  <r>
    <n v="18536"/>
    <x v="2"/>
    <x v="6"/>
    <n v="1"/>
    <n v="26"/>
    <s v="Santa Marta"/>
    <x v="5"/>
    <n v="54"/>
    <n v="54"/>
    <x v="2"/>
    <n v="475200"/>
    <n v="205.2"/>
    <n v="8800"/>
  </r>
  <r>
    <n v="18537"/>
    <x v="2"/>
    <x v="1"/>
    <n v="10"/>
    <n v="19"/>
    <s v="Pereira"/>
    <x v="2"/>
    <n v="90"/>
    <n v="90"/>
    <x v="3"/>
    <n v="495000"/>
    <n v="315"/>
    <n v="5500"/>
  </r>
  <r>
    <n v="18538"/>
    <x v="2"/>
    <x v="1"/>
    <n v="10"/>
    <n v="26"/>
    <s v="Popayán"/>
    <x v="1"/>
    <n v="278"/>
    <n v="278"/>
    <x v="2"/>
    <n v="2085000"/>
    <n v="695"/>
    <n v="7500"/>
  </r>
  <r>
    <n v="18539"/>
    <x v="2"/>
    <x v="0"/>
    <n v="11"/>
    <n v="27"/>
    <s v="Palmira"/>
    <x v="2"/>
    <n v="108"/>
    <n v="108"/>
    <x v="1"/>
    <n v="756000"/>
    <n v="432"/>
    <n v="7000"/>
  </r>
  <r>
    <n v="18540"/>
    <x v="2"/>
    <x v="8"/>
    <n v="5"/>
    <n v="19"/>
    <s v="Bogotá"/>
    <x v="5"/>
    <n v="86"/>
    <n v="86"/>
    <x v="1"/>
    <n v="602000"/>
    <n v="344"/>
    <n v="7000"/>
  </r>
  <r>
    <n v="18541"/>
    <x v="2"/>
    <x v="1"/>
    <n v="10"/>
    <n v="15"/>
    <s v="Cúcuta"/>
    <x v="5"/>
    <n v="50"/>
    <n v="50"/>
    <x v="1"/>
    <n v="350000"/>
    <n v="200"/>
    <n v="7000"/>
  </r>
  <r>
    <n v="18542"/>
    <x v="2"/>
    <x v="10"/>
    <n v="6"/>
    <n v="27"/>
    <s v="Manizales"/>
    <x v="4"/>
    <n v="53"/>
    <n v="53"/>
    <x v="3"/>
    <n v="291500"/>
    <n v="185.5"/>
    <n v="5500"/>
  </r>
  <r>
    <n v="18543"/>
    <x v="2"/>
    <x v="2"/>
    <n v="4"/>
    <n v="18"/>
    <s v="Sincelejo"/>
    <x v="4"/>
    <n v="161"/>
    <n v="161"/>
    <x v="1"/>
    <n v="1127000"/>
    <n v="644"/>
    <n v="7000"/>
  </r>
  <r>
    <n v="18544"/>
    <x v="2"/>
    <x v="3"/>
    <n v="8"/>
    <n v="25"/>
    <s v="Manizales"/>
    <x v="4"/>
    <n v="300"/>
    <n v="300"/>
    <x v="0"/>
    <n v="720000"/>
    <n v="420"/>
    <n v="2400"/>
  </r>
  <r>
    <n v="18545"/>
    <x v="2"/>
    <x v="10"/>
    <n v="6"/>
    <n v="28"/>
    <s v="Santa Marta"/>
    <x v="2"/>
    <n v="275"/>
    <n v="275"/>
    <x v="2"/>
    <n v="2062500"/>
    <n v="687.5"/>
    <n v="7500"/>
  </r>
  <r>
    <n v="18546"/>
    <x v="2"/>
    <x v="7"/>
    <n v="2"/>
    <n v="18"/>
    <s v="Ibagué"/>
    <x v="0"/>
    <n v="291"/>
    <n v="291"/>
    <x v="0"/>
    <n v="698400"/>
    <n v="407.4"/>
    <n v="2400"/>
  </r>
  <r>
    <n v="18547"/>
    <x v="2"/>
    <x v="6"/>
    <n v="1"/>
    <n v="9"/>
    <s v="Palmira"/>
    <x v="3"/>
    <n v="164"/>
    <n v="164"/>
    <x v="1"/>
    <n v="1148000"/>
    <n v="656"/>
    <n v="7000"/>
  </r>
  <r>
    <n v="18548"/>
    <x v="2"/>
    <x v="8"/>
    <n v="5"/>
    <n v="16"/>
    <s v="Sincelejo"/>
    <x v="3"/>
    <n v="212"/>
    <n v="212"/>
    <x v="2"/>
    <n v="1590000"/>
    <n v="530"/>
    <n v="7500"/>
  </r>
  <r>
    <n v="18549"/>
    <x v="2"/>
    <x v="0"/>
    <n v="11"/>
    <n v="15"/>
    <s v="Sincelejo"/>
    <x v="4"/>
    <n v="66"/>
    <n v="66"/>
    <x v="3"/>
    <n v="363000"/>
    <n v="231"/>
    <n v="5500"/>
  </r>
  <r>
    <n v="18550"/>
    <x v="2"/>
    <x v="2"/>
    <n v="4"/>
    <n v="13"/>
    <s v="Pereira"/>
    <x v="2"/>
    <n v="262"/>
    <n v="262"/>
    <x v="2"/>
    <n v="1965000"/>
    <n v="655"/>
    <n v="7500"/>
  </r>
  <r>
    <n v="18551"/>
    <x v="2"/>
    <x v="8"/>
    <n v="5"/>
    <n v="2"/>
    <s v="Sincelejo"/>
    <x v="3"/>
    <n v="83"/>
    <n v="83"/>
    <x v="0"/>
    <n v="249000"/>
    <n v="166"/>
    <n v="3000"/>
  </r>
  <r>
    <n v="18552"/>
    <x v="2"/>
    <x v="5"/>
    <n v="9"/>
    <n v="15"/>
    <s v="Pereira"/>
    <x v="0"/>
    <n v="73"/>
    <n v="73"/>
    <x v="0"/>
    <n v="219000"/>
    <n v="146"/>
    <n v="3000"/>
  </r>
  <r>
    <n v="18553"/>
    <x v="2"/>
    <x v="2"/>
    <n v="4"/>
    <n v="29"/>
    <s v="Palmira"/>
    <x v="5"/>
    <n v="115"/>
    <n v="115"/>
    <x v="1"/>
    <n v="805000"/>
    <n v="460"/>
    <n v="7000"/>
  </r>
  <r>
    <n v="18554"/>
    <x v="2"/>
    <x v="5"/>
    <n v="9"/>
    <n v="16"/>
    <s v="Ibagué"/>
    <x v="0"/>
    <n v="87"/>
    <n v="87"/>
    <x v="3"/>
    <n v="478500"/>
    <n v="304.5"/>
    <n v="5500"/>
  </r>
  <r>
    <n v="18555"/>
    <x v="2"/>
    <x v="10"/>
    <n v="6"/>
    <n v="21"/>
    <s v="Manizales"/>
    <x v="2"/>
    <n v="105"/>
    <n v="105"/>
    <x v="0"/>
    <n v="315000"/>
    <n v="210"/>
    <n v="3000"/>
  </r>
  <r>
    <n v="18556"/>
    <x v="2"/>
    <x v="5"/>
    <n v="9"/>
    <n v="12"/>
    <s v="Armenia"/>
    <x v="5"/>
    <n v="289"/>
    <n v="289"/>
    <x v="2"/>
    <n v="2167500"/>
    <n v="722.5"/>
    <n v="7500"/>
  </r>
  <r>
    <n v="18557"/>
    <x v="2"/>
    <x v="5"/>
    <n v="9"/>
    <n v="12"/>
    <s v="Palmira"/>
    <x v="0"/>
    <n v="62"/>
    <n v="62"/>
    <x v="3"/>
    <n v="341000"/>
    <n v="217"/>
    <n v="5500"/>
  </r>
  <r>
    <n v="18558"/>
    <x v="2"/>
    <x v="10"/>
    <n v="6"/>
    <n v="28"/>
    <s v="Pasto"/>
    <x v="0"/>
    <n v="88"/>
    <n v="88"/>
    <x v="0"/>
    <n v="264000"/>
    <n v="176"/>
    <n v="3000"/>
  </r>
  <r>
    <n v="18559"/>
    <x v="2"/>
    <x v="3"/>
    <n v="8"/>
    <n v="2"/>
    <s v="Valledupar"/>
    <x v="4"/>
    <n v="270"/>
    <n v="270"/>
    <x v="0"/>
    <n v="648000"/>
    <n v="378"/>
    <n v="2400"/>
  </r>
  <r>
    <n v="18560"/>
    <x v="2"/>
    <x v="0"/>
    <n v="11"/>
    <n v="27"/>
    <s v="Montería"/>
    <x v="5"/>
    <n v="87"/>
    <n v="87"/>
    <x v="1"/>
    <n v="609000"/>
    <n v="348"/>
    <n v="7000"/>
  </r>
  <r>
    <n v="18561"/>
    <x v="2"/>
    <x v="10"/>
    <n v="6"/>
    <n v="11"/>
    <s v="Ibagué"/>
    <x v="0"/>
    <n v="87"/>
    <n v="87"/>
    <x v="0"/>
    <n v="261000"/>
    <n v="174"/>
    <n v="3000"/>
  </r>
  <r>
    <n v="18562"/>
    <x v="2"/>
    <x v="4"/>
    <n v="12"/>
    <n v="15"/>
    <s v="Barranquilla"/>
    <x v="0"/>
    <n v="113"/>
    <n v="113"/>
    <x v="1"/>
    <n v="791000"/>
    <n v="452"/>
    <n v="7000"/>
  </r>
  <r>
    <n v="18563"/>
    <x v="2"/>
    <x v="8"/>
    <n v="5"/>
    <n v="20"/>
    <s v="Bogotá"/>
    <x v="2"/>
    <n v="65"/>
    <n v="65"/>
    <x v="3"/>
    <n v="357500"/>
    <n v="227.5"/>
    <n v="5500"/>
  </r>
  <r>
    <n v="18564"/>
    <x v="2"/>
    <x v="1"/>
    <n v="10"/>
    <n v="26"/>
    <s v="Bucaramanga"/>
    <x v="5"/>
    <n v="53"/>
    <n v="53"/>
    <x v="3"/>
    <n v="291500"/>
    <n v="185.5"/>
    <n v="5500"/>
  </r>
  <r>
    <n v="18565"/>
    <x v="2"/>
    <x v="1"/>
    <n v="10"/>
    <n v="6"/>
    <s v="Popayán"/>
    <x v="3"/>
    <n v="93"/>
    <n v="93"/>
    <x v="3"/>
    <n v="511500"/>
    <n v="325.5"/>
    <n v="5500"/>
  </r>
  <r>
    <n v="18566"/>
    <x v="2"/>
    <x v="3"/>
    <n v="8"/>
    <n v="15"/>
    <s v="Neiva"/>
    <x v="0"/>
    <n v="96"/>
    <n v="96"/>
    <x v="2"/>
    <n v="844800"/>
    <n v="364.8"/>
    <n v="8800"/>
  </r>
  <r>
    <n v="18567"/>
    <x v="2"/>
    <x v="8"/>
    <n v="5"/>
    <n v="11"/>
    <s v="Valledupar"/>
    <x v="3"/>
    <n v="80"/>
    <n v="80"/>
    <x v="0"/>
    <n v="240000"/>
    <n v="160"/>
    <n v="3000"/>
  </r>
  <r>
    <n v="18568"/>
    <x v="2"/>
    <x v="1"/>
    <n v="10"/>
    <n v="9"/>
    <s v="Medellín"/>
    <x v="3"/>
    <n v="264"/>
    <n v="264"/>
    <x v="2"/>
    <n v="1980000"/>
    <n v="660"/>
    <n v="7500"/>
  </r>
  <r>
    <n v="18569"/>
    <x v="2"/>
    <x v="8"/>
    <n v="5"/>
    <n v="21"/>
    <s v="Armenia"/>
    <x v="4"/>
    <n v="66"/>
    <n v="66"/>
    <x v="3"/>
    <n v="363000"/>
    <n v="231"/>
    <n v="5500"/>
  </r>
  <r>
    <n v="18570"/>
    <x v="2"/>
    <x v="7"/>
    <n v="2"/>
    <n v="28"/>
    <s v="Valledupar"/>
    <x v="3"/>
    <n v="163"/>
    <n v="163"/>
    <x v="1"/>
    <n v="1141000"/>
    <n v="652"/>
    <n v="7000"/>
  </r>
  <r>
    <n v="18571"/>
    <x v="2"/>
    <x v="5"/>
    <n v="9"/>
    <n v="27"/>
    <s v="Popayán"/>
    <x v="1"/>
    <n v="58"/>
    <n v="58"/>
    <x v="0"/>
    <n v="174000"/>
    <n v="116"/>
    <n v="3000"/>
  </r>
  <r>
    <n v="18572"/>
    <x v="2"/>
    <x v="10"/>
    <n v="6"/>
    <n v="10"/>
    <s v="Bucaramanga"/>
    <x v="5"/>
    <n v="77"/>
    <n v="77"/>
    <x v="1"/>
    <n v="539000"/>
    <n v="308"/>
    <n v="7000"/>
  </r>
  <r>
    <n v="18573"/>
    <x v="2"/>
    <x v="8"/>
    <n v="5"/>
    <n v="24"/>
    <s v="Medellín"/>
    <x v="0"/>
    <n v="101"/>
    <n v="101"/>
    <x v="3"/>
    <n v="555500"/>
    <n v="353.5"/>
    <n v="5500"/>
  </r>
  <r>
    <n v="18574"/>
    <x v="2"/>
    <x v="4"/>
    <n v="12"/>
    <n v="19"/>
    <s v="Neiva"/>
    <x v="0"/>
    <n v="51"/>
    <n v="51"/>
    <x v="1"/>
    <n v="357000"/>
    <n v="204"/>
    <n v="7000"/>
  </r>
  <r>
    <n v="18575"/>
    <x v="2"/>
    <x v="8"/>
    <n v="5"/>
    <n v="24"/>
    <s v="Cúcuta"/>
    <x v="2"/>
    <n v="259"/>
    <n v="259"/>
    <x v="2"/>
    <n v="1942500"/>
    <n v="647.5"/>
    <n v="7500"/>
  </r>
  <r>
    <n v="18576"/>
    <x v="2"/>
    <x v="2"/>
    <n v="4"/>
    <n v="25"/>
    <s v="Cartagena"/>
    <x v="4"/>
    <n v="277"/>
    <n v="277"/>
    <x v="2"/>
    <n v="2077500"/>
    <n v="692.5"/>
    <n v="7500"/>
  </r>
  <r>
    <n v="18577"/>
    <x v="2"/>
    <x v="0"/>
    <n v="11"/>
    <n v="24"/>
    <s v="Cali"/>
    <x v="4"/>
    <n v="105"/>
    <n v="105"/>
    <x v="1"/>
    <n v="735000"/>
    <n v="420"/>
    <n v="7000"/>
  </r>
  <r>
    <n v="18578"/>
    <x v="2"/>
    <x v="5"/>
    <n v="9"/>
    <n v="11"/>
    <s v="Cúcuta"/>
    <x v="2"/>
    <n v="81"/>
    <n v="81"/>
    <x v="0"/>
    <n v="243000"/>
    <n v="162"/>
    <n v="3000"/>
  </r>
  <r>
    <n v="18579"/>
    <x v="2"/>
    <x v="0"/>
    <n v="11"/>
    <n v="10"/>
    <s v="Manizales"/>
    <x v="4"/>
    <n v="72"/>
    <n v="72"/>
    <x v="0"/>
    <n v="216000"/>
    <n v="144"/>
    <n v="3000"/>
  </r>
  <r>
    <n v="18580"/>
    <x v="2"/>
    <x v="3"/>
    <n v="8"/>
    <n v="30"/>
    <s v="Bogotá"/>
    <x v="0"/>
    <n v="231"/>
    <n v="231"/>
    <x v="0"/>
    <n v="554400"/>
    <n v="323.39999999999998"/>
    <n v="2400"/>
  </r>
  <r>
    <n v="18581"/>
    <x v="2"/>
    <x v="11"/>
    <n v="7"/>
    <n v="26"/>
    <s v="Manizales"/>
    <x v="5"/>
    <n v="295"/>
    <n v="295"/>
    <x v="3"/>
    <n v="1268500"/>
    <n v="678.5"/>
    <n v="4300"/>
  </r>
  <r>
    <n v="18582"/>
    <x v="2"/>
    <x v="10"/>
    <n v="6"/>
    <n v="4"/>
    <s v="Armenia"/>
    <x v="1"/>
    <n v="156"/>
    <n v="156"/>
    <x v="1"/>
    <n v="1092000"/>
    <n v="624"/>
    <n v="7000"/>
  </r>
  <r>
    <n v="18583"/>
    <x v="2"/>
    <x v="1"/>
    <n v="10"/>
    <n v="30"/>
    <s v="Sincelejo"/>
    <x v="3"/>
    <n v="73"/>
    <n v="73"/>
    <x v="0"/>
    <n v="219000"/>
    <n v="146"/>
    <n v="3000"/>
  </r>
  <r>
    <n v="18584"/>
    <x v="2"/>
    <x v="9"/>
    <n v="3"/>
    <n v="17"/>
    <s v="Medellín"/>
    <x v="2"/>
    <n v="207"/>
    <n v="207"/>
    <x v="2"/>
    <n v="1552500"/>
    <n v="517.5"/>
    <n v="7500"/>
  </r>
  <r>
    <n v="18585"/>
    <x v="2"/>
    <x v="11"/>
    <n v="7"/>
    <n v="1"/>
    <s v="Bogotá"/>
    <x v="5"/>
    <n v="215"/>
    <n v="215"/>
    <x v="3"/>
    <n v="924500"/>
    <n v="494.5"/>
    <n v="4300"/>
  </r>
  <r>
    <n v="18586"/>
    <x v="2"/>
    <x v="6"/>
    <n v="1"/>
    <n v="30"/>
    <s v="Barranquilla"/>
    <x v="2"/>
    <n v="283"/>
    <n v="283"/>
    <x v="0"/>
    <n v="679200"/>
    <n v="396.2"/>
    <n v="2400"/>
  </r>
  <r>
    <n v="18587"/>
    <x v="2"/>
    <x v="5"/>
    <n v="9"/>
    <n v="11"/>
    <s v="Popayán"/>
    <x v="1"/>
    <n v="101"/>
    <n v="101"/>
    <x v="3"/>
    <n v="555500"/>
    <n v="353.5"/>
    <n v="5500"/>
  </r>
  <r>
    <n v="18588"/>
    <x v="2"/>
    <x v="2"/>
    <n v="4"/>
    <n v="26"/>
    <s v="Bogotá"/>
    <x v="3"/>
    <n v="74"/>
    <n v="74"/>
    <x v="0"/>
    <n v="222000"/>
    <n v="148"/>
    <n v="3000"/>
  </r>
  <r>
    <n v="18589"/>
    <x v="2"/>
    <x v="6"/>
    <n v="1"/>
    <n v="16"/>
    <s v="Montería"/>
    <x v="1"/>
    <n v="73"/>
    <n v="73"/>
    <x v="1"/>
    <n v="511000"/>
    <n v="292"/>
    <n v="7000"/>
  </r>
  <r>
    <n v="18590"/>
    <x v="2"/>
    <x v="9"/>
    <n v="3"/>
    <n v="16"/>
    <s v="Armenia"/>
    <x v="2"/>
    <n v="143"/>
    <n v="143"/>
    <x v="1"/>
    <n v="1001000"/>
    <n v="572"/>
    <n v="7000"/>
  </r>
  <r>
    <n v="18591"/>
    <x v="2"/>
    <x v="2"/>
    <n v="4"/>
    <n v="5"/>
    <s v="Santa Marta"/>
    <x v="3"/>
    <n v="270"/>
    <n v="270"/>
    <x v="2"/>
    <n v="2025000"/>
    <n v="675"/>
    <n v="7500"/>
  </r>
  <r>
    <n v="18592"/>
    <x v="2"/>
    <x v="7"/>
    <n v="2"/>
    <n v="30"/>
    <s v="Neiva"/>
    <x v="1"/>
    <n v="211"/>
    <n v="211"/>
    <x v="3"/>
    <n v="907300"/>
    <n v="485.3"/>
    <n v="4300"/>
  </r>
  <r>
    <n v="18593"/>
    <x v="2"/>
    <x v="10"/>
    <n v="6"/>
    <n v="5"/>
    <s v="Popayán"/>
    <x v="3"/>
    <n v="120"/>
    <n v="120"/>
    <x v="1"/>
    <n v="840000"/>
    <n v="480"/>
    <n v="7000"/>
  </r>
  <r>
    <n v="18594"/>
    <x v="2"/>
    <x v="1"/>
    <n v="10"/>
    <n v="26"/>
    <s v="Cartagena"/>
    <x v="4"/>
    <n v="87"/>
    <n v="87"/>
    <x v="3"/>
    <n v="478500"/>
    <n v="304.5"/>
    <n v="5500"/>
  </r>
  <r>
    <n v="18595"/>
    <x v="2"/>
    <x v="9"/>
    <n v="3"/>
    <n v="2"/>
    <s v="Palmira"/>
    <x v="0"/>
    <n v="119"/>
    <n v="119"/>
    <x v="1"/>
    <n v="833000"/>
    <n v="476"/>
    <n v="7000"/>
  </r>
  <r>
    <n v="18596"/>
    <x v="2"/>
    <x v="10"/>
    <n v="6"/>
    <n v="7"/>
    <s v="Pereira"/>
    <x v="1"/>
    <n v="143"/>
    <n v="143"/>
    <x v="1"/>
    <n v="1001000"/>
    <n v="572"/>
    <n v="7000"/>
  </r>
  <r>
    <n v="18597"/>
    <x v="2"/>
    <x v="9"/>
    <n v="3"/>
    <n v="27"/>
    <s v="Pereira"/>
    <x v="5"/>
    <n v="79"/>
    <n v="79"/>
    <x v="0"/>
    <n v="237000"/>
    <n v="158"/>
    <n v="3000"/>
  </r>
  <r>
    <n v="18598"/>
    <x v="2"/>
    <x v="10"/>
    <n v="6"/>
    <n v="14"/>
    <s v="Neiva"/>
    <x v="3"/>
    <n v="97"/>
    <n v="97"/>
    <x v="0"/>
    <n v="291000"/>
    <n v="194"/>
    <n v="3000"/>
  </r>
  <r>
    <n v="18599"/>
    <x v="2"/>
    <x v="0"/>
    <n v="11"/>
    <n v="2"/>
    <s v="Armenia"/>
    <x v="0"/>
    <n v="262"/>
    <n v="262"/>
    <x v="2"/>
    <n v="1965000"/>
    <n v="655"/>
    <n v="7500"/>
  </r>
  <r>
    <n v="18600"/>
    <x v="2"/>
    <x v="10"/>
    <n v="6"/>
    <n v="16"/>
    <s v="Popayán"/>
    <x v="2"/>
    <n v="109"/>
    <n v="109"/>
    <x v="1"/>
    <n v="763000"/>
    <n v="436"/>
    <n v="7000"/>
  </r>
  <r>
    <n v="18601"/>
    <x v="2"/>
    <x v="9"/>
    <n v="3"/>
    <n v="30"/>
    <s v="Bogotá"/>
    <x v="0"/>
    <n v="170"/>
    <n v="170"/>
    <x v="1"/>
    <n v="1190000"/>
    <n v="680"/>
    <n v="7000"/>
  </r>
  <r>
    <n v="18602"/>
    <x v="2"/>
    <x v="7"/>
    <n v="2"/>
    <n v="24"/>
    <s v="Neiva"/>
    <x v="1"/>
    <n v="87"/>
    <n v="87"/>
    <x v="1"/>
    <n v="609000"/>
    <n v="348"/>
    <n v="7000"/>
  </r>
  <r>
    <n v="18603"/>
    <x v="2"/>
    <x v="11"/>
    <n v="7"/>
    <n v="24"/>
    <s v="Cartagena"/>
    <x v="5"/>
    <n v="288"/>
    <n v="288"/>
    <x v="0"/>
    <n v="691200"/>
    <n v="403.2"/>
    <n v="2400"/>
  </r>
  <r>
    <n v="18604"/>
    <x v="2"/>
    <x v="9"/>
    <n v="3"/>
    <n v="22"/>
    <s v="Popayán"/>
    <x v="1"/>
    <n v="63"/>
    <n v="63"/>
    <x v="3"/>
    <n v="346500"/>
    <n v="220.5"/>
    <n v="5500"/>
  </r>
  <r>
    <n v="18605"/>
    <x v="2"/>
    <x v="0"/>
    <n v="11"/>
    <n v="28"/>
    <s v="Valledupar"/>
    <x v="2"/>
    <n v="206"/>
    <n v="206"/>
    <x v="2"/>
    <n v="1545000"/>
    <n v="515"/>
    <n v="7500"/>
  </r>
  <r>
    <n v="18606"/>
    <x v="2"/>
    <x v="11"/>
    <n v="7"/>
    <n v="23"/>
    <s v="Bucaramanga"/>
    <x v="3"/>
    <n v="259"/>
    <n v="259"/>
    <x v="0"/>
    <n v="621600"/>
    <n v="362.6"/>
    <n v="2400"/>
  </r>
  <r>
    <n v="18607"/>
    <x v="2"/>
    <x v="2"/>
    <n v="4"/>
    <n v="6"/>
    <s v="Sincelejo"/>
    <x v="4"/>
    <n v="146"/>
    <n v="146"/>
    <x v="1"/>
    <n v="1022000"/>
    <n v="584"/>
    <n v="7000"/>
  </r>
  <r>
    <n v="18608"/>
    <x v="2"/>
    <x v="2"/>
    <n v="4"/>
    <n v="28"/>
    <s v="Pasto"/>
    <x v="3"/>
    <n v="80"/>
    <n v="80"/>
    <x v="3"/>
    <n v="440000"/>
    <n v="280"/>
    <n v="5500"/>
  </r>
  <r>
    <n v="18609"/>
    <x v="2"/>
    <x v="1"/>
    <n v="10"/>
    <n v="30"/>
    <s v="Cúcuta"/>
    <x v="4"/>
    <n v="235"/>
    <n v="235"/>
    <x v="2"/>
    <n v="1762500"/>
    <n v="587.5"/>
    <n v="7500"/>
  </r>
  <r>
    <n v="18610"/>
    <x v="2"/>
    <x v="2"/>
    <n v="4"/>
    <n v="27"/>
    <s v="Cúcuta"/>
    <x v="3"/>
    <n v="109"/>
    <n v="109"/>
    <x v="0"/>
    <n v="327000"/>
    <n v="218"/>
    <n v="3000"/>
  </r>
  <r>
    <n v="18611"/>
    <x v="2"/>
    <x v="5"/>
    <n v="9"/>
    <n v="29"/>
    <s v="Palmira"/>
    <x v="0"/>
    <n v="160"/>
    <n v="160"/>
    <x v="1"/>
    <n v="1120000"/>
    <n v="640"/>
    <n v="7000"/>
  </r>
  <r>
    <n v="18612"/>
    <x v="2"/>
    <x v="3"/>
    <n v="8"/>
    <n v="21"/>
    <s v="Bucaramanga"/>
    <x v="0"/>
    <n v="126"/>
    <n v="126"/>
    <x v="1"/>
    <n v="882000"/>
    <n v="504"/>
    <n v="7000"/>
  </r>
  <r>
    <n v="18613"/>
    <x v="2"/>
    <x v="3"/>
    <n v="8"/>
    <n v="12"/>
    <s v="Cartagena"/>
    <x v="2"/>
    <n v="263"/>
    <n v="263"/>
    <x v="0"/>
    <n v="631200"/>
    <n v="368.2"/>
    <n v="2400"/>
  </r>
  <r>
    <n v="18614"/>
    <x v="2"/>
    <x v="5"/>
    <n v="9"/>
    <n v="28"/>
    <s v="Valledupar"/>
    <x v="1"/>
    <n v="82"/>
    <n v="82"/>
    <x v="1"/>
    <n v="574000"/>
    <n v="328"/>
    <n v="7000"/>
  </r>
  <r>
    <n v="18615"/>
    <x v="2"/>
    <x v="0"/>
    <n v="11"/>
    <n v="27"/>
    <s v="Cartagena"/>
    <x v="3"/>
    <n v="54"/>
    <n v="54"/>
    <x v="3"/>
    <n v="297000"/>
    <n v="189"/>
    <n v="5500"/>
  </r>
  <r>
    <n v="18616"/>
    <x v="2"/>
    <x v="3"/>
    <n v="8"/>
    <n v="8"/>
    <s v="Bucaramanga"/>
    <x v="0"/>
    <n v="249"/>
    <n v="249"/>
    <x v="0"/>
    <n v="597600"/>
    <n v="348.6"/>
    <n v="2400"/>
  </r>
  <r>
    <n v="18617"/>
    <x v="2"/>
    <x v="4"/>
    <n v="12"/>
    <n v="24"/>
    <s v="Pereira"/>
    <x v="3"/>
    <n v="84"/>
    <n v="84"/>
    <x v="0"/>
    <n v="252000"/>
    <n v="168"/>
    <n v="3000"/>
  </r>
  <r>
    <n v="18618"/>
    <x v="2"/>
    <x v="3"/>
    <n v="8"/>
    <n v="13"/>
    <s v="Bucaramanga"/>
    <x v="2"/>
    <n v="232"/>
    <n v="232"/>
    <x v="3"/>
    <n v="997600"/>
    <n v="533.6"/>
    <n v="4300"/>
  </r>
  <r>
    <n v="18619"/>
    <x v="2"/>
    <x v="9"/>
    <n v="3"/>
    <n v="25"/>
    <s v="Neiva"/>
    <x v="3"/>
    <n v="77"/>
    <n v="77"/>
    <x v="3"/>
    <n v="423500"/>
    <n v="269.5"/>
    <n v="5500"/>
  </r>
  <r>
    <n v="18620"/>
    <x v="2"/>
    <x v="5"/>
    <n v="9"/>
    <n v="9"/>
    <s v="Palmira"/>
    <x v="1"/>
    <n v="240"/>
    <n v="240"/>
    <x v="2"/>
    <n v="1800000"/>
    <n v="600"/>
    <n v="7500"/>
  </r>
  <r>
    <n v="18621"/>
    <x v="2"/>
    <x v="7"/>
    <n v="2"/>
    <n v="10"/>
    <s v="Popayán"/>
    <x v="5"/>
    <n v="209"/>
    <n v="209"/>
    <x v="3"/>
    <n v="898700"/>
    <n v="480.7"/>
    <n v="4300"/>
  </r>
  <r>
    <n v="18622"/>
    <x v="2"/>
    <x v="9"/>
    <n v="3"/>
    <n v="14"/>
    <s v="Medellín"/>
    <x v="0"/>
    <n v="266"/>
    <n v="266"/>
    <x v="2"/>
    <n v="1995000"/>
    <n v="665"/>
    <n v="7500"/>
  </r>
  <r>
    <n v="18623"/>
    <x v="2"/>
    <x v="0"/>
    <n v="11"/>
    <n v="14"/>
    <s v="Valledupar"/>
    <x v="1"/>
    <n v="85"/>
    <n v="85"/>
    <x v="3"/>
    <n v="467500"/>
    <n v="297.5"/>
    <n v="5500"/>
  </r>
  <r>
    <n v="18624"/>
    <x v="2"/>
    <x v="2"/>
    <n v="4"/>
    <n v="23"/>
    <s v="Montería"/>
    <x v="3"/>
    <n v="68"/>
    <n v="68"/>
    <x v="0"/>
    <n v="204000"/>
    <n v="136"/>
    <n v="3000"/>
  </r>
  <r>
    <n v="18625"/>
    <x v="2"/>
    <x v="4"/>
    <n v="12"/>
    <n v="6"/>
    <s v="Medellín"/>
    <x v="0"/>
    <n v="63"/>
    <n v="63"/>
    <x v="1"/>
    <n v="441000"/>
    <n v="252"/>
    <n v="7000"/>
  </r>
  <r>
    <n v="18626"/>
    <x v="2"/>
    <x v="8"/>
    <n v="5"/>
    <n v="5"/>
    <s v="Pasto"/>
    <x v="0"/>
    <n v="51"/>
    <n v="51"/>
    <x v="0"/>
    <n v="153000"/>
    <n v="102"/>
    <n v="3000"/>
  </r>
  <r>
    <n v="18627"/>
    <x v="2"/>
    <x v="4"/>
    <n v="12"/>
    <n v="13"/>
    <s v="Bogotá"/>
    <x v="0"/>
    <n v="72"/>
    <n v="72"/>
    <x v="0"/>
    <n v="216000"/>
    <n v="144"/>
    <n v="3000"/>
  </r>
  <r>
    <n v="18628"/>
    <x v="2"/>
    <x v="2"/>
    <n v="4"/>
    <n v="21"/>
    <s v="Montería"/>
    <x v="5"/>
    <n v="274"/>
    <n v="274"/>
    <x v="2"/>
    <n v="2055000"/>
    <n v="685"/>
    <n v="7500"/>
  </r>
  <r>
    <n v="18629"/>
    <x v="2"/>
    <x v="5"/>
    <n v="9"/>
    <n v="25"/>
    <s v="Cúcuta"/>
    <x v="1"/>
    <n v="216"/>
    <n v="216"/>
    <x v="2"/>
    <n v="1620000"/>
    <n v="540"/>
    <n v="7500"/>
  </r>
  <r>
    <n v="18630"/>
    <x v="2"/>
    <x v="1"/>
    <n v="10"/>
    <n v="3"/>
    <s v="Ibagué"/>
    <x v="5"/>
    <n v="64"/>
    <n v="64"/>
    <x v="3"/>
    <n v="352000"/>
    <n v="224"/>
    <n v="5500"/>
  </r>
  <r>
    <n v="18631"/>
    <x v="2"/>
    <x v="2"/>
    <n v="4"/>
    <n v="11"/>
    <s v="Valledupar"/>
    <x v="3"/>
    <n v="129"/>
    <n v="129"/>
    <x v="1"/>
    <n v="903000"/>
    <n v="516"/>
    <n v="7000"/>
  </r>
  <r>
    <n v="18632"/>
    <x v="2"/>
    <x v="8"/>
    <n v="5"/>
    <n v="17"/>
    <s v="Ibagué"/>
    <x v="0"/>
    <n v="80"/>
    <n v="80"/>
    <x v="1"/>
    <n v="560000"/>
    <n v="320"/>
    <n v="7000"/>
  </r>
  <r>
    <n v="18633"/>
    <x v="2"/>
    <x v="4"/>
    <n v="12"/>
    <n v="20"/>
    <s v="Santa Marta"/>
    <x v="0"/>
    <n v="263"/>
    <n v="263"/>
    <x v="2"/>
    <n v="1972500"/>
    <n v="657.5"/>
    <n v="7500"/>
  </r>
  <r>
    <n v="18634"/>
    <x v="2"/>
    <x v="11"/>
    <n v="7"/>
    <n v="8"/>
    <s v="Cartagena"/>
    <x v="4"/>
    <n v="256"/>
    <n v="256"/>
    <x v="0"/>
    <n v="614400"/>
    <n v="358.4"/>
    <n v="2400"/>
  </r>
  <r>
    <n v="18635"/>
    <x v="2"/>
    <x v="4"/>
    <n v="12"/>
    <n v="26"/>
    <s v="Pasto"/>
    <x v="3"/>
    <n v="119"/>
    <n v="119"/>
    <x v="1"/>
    <n v="833000"/>
    <n v="476"/>
    <n v="7000"/>
  </r>
  <r>
    <n v="18636"/>
    <x v="2"/>
    <x v="6"/>
    <n v="1"/>
    <n v="23"/>
    <s v="Montería"/>
    <x v="2"/>
    <n v="234"/>
    <n v="234"/>
    <x v="3"/>
    <n v="1006200"/>
    <n v="538.20000000000005"/>
    <n v="4300"/>
  </r>
  <r>
    <n v="18637"/>
    <x v="2"/>
    <x v="6"/>
    <n v="1"/>
    <n v="21"/>
    <s v="Manizales"/>
    <x v="5"/>
    <n v="90"/>
    <n v="90"/>
    <x v="2"/>
    <n v="792000"/>
    <n v="342"/>
    <n v="8800"/>
  </r>
  <r>
    <n v="18638"/>
    <x v="2"/>
    <x v="3"/>
    <n v="8"/>
    <n v="26"/>
    <s v="Valledupar"/>
    <x v="5"/>
    <n v="220"/>
    <n v="220"/>
    <x v="3"/>
    <n v="946000"/>
    <n v="506"/>
    <n v="4300"/>
  </r>
  <r>
    <n v="18639"/>
    <x v="2"/>
    <x v="1"/>
    <n v="10"/>
    <n v="12"/>
    <s v="Sincelejo"/>
    <x v="2"/>
    <n v="63"/>
    <n v="63"/>
    <x v="0"/>
    <n v="189000"/>
    <n v="126"/>
    <n v="3000"/>
  </r>
  <r>
    <n v="18640"/>
    <x v="2"/>
    <x v="10"/>
    <n v="6"/>
    <n v="12"/>
    <s v="Cartagena"/>
    <x v="5"/>
    <n v="179"/>
    <n v="179"/>
    <x v="1"/>
    <n v="1253000"/>
    <n v="716"/>
    <n v="7000"/>
  </r>
  <r>
    <n v="18641"/>
    <x v="2"/>
    <x v="4"/>
    <n v="12"/>
    <n v="9"/>
    <s v="Santa Marta"/>
    <x v="2"/>
    <n v="178"/>
    <n v="178"/>
    <x v="1"/>
    <n v="1246000"/>
    <n v="712"/>
    <n v="7000"/>
  </r>
  <r>
    <n v="18642"/>
    <x v="2"/>
    <x v="2"/>
    <n v="4"/>
    <n v="27"/>
    <s v="Cali"/>
    <x v="2"/>
    <n v="115"/>
    <n v="115"/>
    <x v="1"/>
    <n v="805000"/>
    <n v="460"/>
    <n v="7000"/>
  </r>
  <r>
    <n v="18643"/>
    <x v="2"/>
    <x v="11"/>
    <n v="7"/>
    <n v="15"/>
    <s v="Pasto"/>
    <x v="0"/>
    <n v="149"/>
    <n v="149"/>
    <x v="1"/>
    <n v="1043000"/>
    <n v="596"/>
    <n v="7000"/>
  </r>
  <r>
    <n v="18644"/>
    <x v="2"/>
    <x v="9"/>
    <n v="3"/>
    <n v="2"/>
    <s v="Montería"/>
    <x v="4"/>
    <n v="240"/>
    <n v="240"/>
    <x v="2"/>
    <n v="1800000"/>
    <n v="600"/>
    <n v="7500"/>
  </r>
  <r>
    <n v="18645"/>
    <x v="2"/>
    <x v="11"/>
    <n v="7"/>
    <n v="20"/>
    <s v="Manizales"/>
    <x v="5"/>
    <n v="253"/>
    <n v="253"/>
    <x v="3"/>
    <n v="1087900"/>
    <n v="581.9"/>
    <n v="4300"/>
  </r>
  <r>
    <n v="18646"/>
    <x v="2"/>
    <x v="11"/>
    <n v="7"/>
    <n v="28"/>
    <s v="Sincelejo"/>
    <x v="3"/>
    <n v="62"/>
    <n v="62"/>
    <x v="2"/>
    <n v="545600"/>
    <n v="235.6"/>
    <n v="8800"/>
  </r>
  <r>
    <n v="18647"/>
    <x v="2"/>
    <x v="0"/>
    <n v="11"/>
    <n v="19"/>
    <s v="Palmira"/>
    <x v="2"/>
    <n v="89"/>
    <n v="89"/>
    <x v="3"/>
    <n v="489500"/>
    <n v="311.5"/>
    <n v="5500"/>
  </r>
  <r>
    <n v="18648"/>
    <x v="2"/>
    <x v="7"/>
    <n v="2"/>
    <n v="11"/>
    <s v="Bucaramanga"/>
    <x v="2"/>
    <n v="101"/>
    <n v="101"/>
    <x v="1"/>
    <n v="707000"/>
    <n v="404"/>
    <n v="7000"/>
  </r>
  <r>
    <n v="18649"/>
    <x v="2"/>
    <x v="9"/>
    <n v="3"/>
    <n v="28"/>
    <s v="Valledupar"/>
    <x v="3"/>
    <n v="84"/>
    <n v="84"/>
    <x v="0"/>
    <n v="252000"/>
    <n v="168"/>
    <n v="3000"/>
  </r>
  <r>
    <n v="18650"/>
    <x v="2"/>
    <x v="1"/>
    <n v="10"/>
    <n v="22"/>
    <s v="Pasto"/>
    <x v="1"/>
    <n v="66"/>
    <n v="66"/>
    <x v="3"/>
    <n v="363000"/>
    <n v="231"/>
    <n v="5500"/>
  </r>
  <r>
    <n v="18651"/>
    <x v="2"/>
    <x v="10"/>
    <n v="6"/>
    <n v="3"/>
    <s v="Armenia"/>
    <x v="3"/>
    <n v="102"/>
    <n v="102"/>
    <x v="1"/>
    <n v="714000"/>
    <n v="408"/>
    <n v="7000"/>
  </r>
  <r>
    <n v="18652"/>
    <x v="2"/>
    <x v="2"/>
    <n v="4"/>
    <n v="2"/>
    <s v="Bogotá"/>
    <x v="3"/>
    <n v="104"/>
    <n v="104"/>
    <x v="0"/>
    <n v="312000"/>
    <n v="208"/>
    <n v="3000"/>
  </r>
  <r>
    <n v="18653"/>
    <x v="2"/>
    <x v="0"/>
    <n v="11"/>
    <n v="14"/>
    <s v="Cúcuta"/>
    <x v="4"/>
    <n v="154"/>
    <n v="154"/>
    <x v="1"/>
    <n v="1078000"/>
    <n v="616"/>
    <n v="7000"/>
  </r>
  <r>
    <n v="18654"/>
    <x v="2"/>
    <x v="6"/>
    <n v="1"/>
    <n v="18"/>
    <s v="Ibagué"/>
    <x v="1"/>
    <n v="75"/>
    <n v="75"/>
    <x v="2"/>
    <n v="660000"/>
    <n v="285"/>
    <n v="8800"/>
  </r>
  <r>
    <n v="18655"/>
    <x v="2"/>
    <x v="7"/>
    <n v="2"/>
    <n v="15"/>
    <s v="Villavicencio"/>
    <x v="0"/>
    <n v="234"/>
    <n v="234"/>
    <x v="0"/>
    <n v="561600"/>
    <n v="327.60000000000002"/>
    <n v="2400"/>
  </r>
  <r>
    <n v="18656"/>
    <x v="2"/>
    <x v="6"/>
    <n v="1"/>
    <n v="12"/>
    <s v="Barranquilla"/>
    <x v="1"/>
    <n v="286"/>
    <n v="286"/>
    <x v="0"/>
    <n v="686400"/>
    <n v="400.4"/>
    <n v="2400"/>
  </r>
  <r>
    <n v="18657"/>
    <x v="2"/>
    <x v="4"/>
    <n v="12"/>
    <n v="10"/>
    <s v="Cali"/>
    <x v="2"/>
    <n v="154"/>
    <n v="154"/>
    <x v="1"/>
    <n v="1078000"/>
    <n v="616"/>
    <n v="7000"/>
  </r>
  <r>
    <n v="18658"/>
    <x v="2"/>
    <x v="2"/>
    <n v="4"/>
    <n v="22"/>
    <s v="Barranquilla"/>
    <x v="5"/>
    <n v="112"/>
    <n v="112"/>
    <x v="1"/>
    <n v="784000"/>
    <n v="448"/>
    <n v="7000"/>
  </r>
  <r>
    <n v="18659"/>
    <x v="2"/>
    <x v="6"/>
    <n v="1"/>
    <n v="4"/>
    <s v="Pasto"/>
    <x v="4"/>
    <n v="103"/>
    <n v="103"/>
    <x v="2"/>
    <n v="906400"/>
    <n v="391.4"/>
    <n v="8800"/>
  </r>
  <r>
    <n v="18660"/>
    <x v="2"/>
    <x v="8"/>
    <n v="5"/>
    <n v="15"/>
    <s v="Valledupar"/>
    <x v="3"/>
    <n v="103"/>
    <n v="103"/>
    <x v="3"/>
    <n v="566500"/>
    <n v="360.5"/>
    <n v="5500"/>
  </r>
  <r>
    <n v="18661"/>
    <x v="2"/>
    <x v="10"/>
    <n v="6"/>
    <n v="3"/>
    <s v="Pasto"/>
    <x v="5"/>
    <n v="219"/>
    <n v="219"/>
    <x v="2"/>
    <n v="1642500"/>
    <n v="547.5"/>
    <n v="7500"/>
  </r>
  <r>
    <n v="18662"/>
    <x v="2"/>
    <x v="10"/>
    <n v="6"/>
    <n v="18"/>
    <s v="Valledupar"/>
    <x v="2"/>
    <n v="219"/>
    <n v="219"/>
    <x v="2"/>
    <n v="1642500"/>
    <n v="547.5"/>
    <n v="7500"/>
  </r>
  <r>
    <n v="18663"/>
    <x v="2"/>
    <x v="10"/>
    <n v="6"/>
    <n v="10"/>
    <s v="Valledupar"/>
    <x v="5"/>
    <n v="258"/>
    <n v="258"/>
    <x v="2"/>
    <n v="1935000"/>
    <n v="645"/>
    <n v="7500"/>
  </r>
  <r>
    <n v="18664"/>
    <x v="2"/>
    <x v="8"/>
    <n v="5"/>
    <n v="15"/>
    <s v="Cúcuta"/>
    <x v="4"/>
    <n v="67"/>
    <n v="67"/>
    <x v="1"/>
    <n v="469000"/>
    <n v="268"/>
    <n v="7000"/>
  </r>
  <r>
    <n v="18665"/>
    <x v="2"/>
    <x v="11"/>
    <n v="7"/>
    <n v="18"/>
    <s v="Pereira"/>
    <x v="5"/>
    <n v="219"/>
    <n v="219"/>
    <x v="0"/>
    <n v="525600"/>
    <n v="306.60000000000002"/>
    <n v="2400"/>
  </r>
  <r>
    <n v="18666"/>
    <x v="2"/>
    <x v="0"/>
    <n v="11"/>
    <n v="12"/>
    <s v="Cúcuta"/>
    <x v="4"/>
    <n v="123"/>
    <n v="123"/>
    <x v="1"/>
    <n v="861000"/>
    <n v="492"/>
    <n v="7000"/>
  </r>
  <r>
    <n v="18667"/>
    <x v="2"/>
    <x v="10"/>
    <n v="6"/>
    <n v="24"/>
    <s v="Cali"/>
    <x v="4"/>
    <n v="119"/>
    <n v="119"/>
    <x v="1"/>
    <n v="833000"/>
    <n v="476"/>
    <n v="7000"/>
  </r>
  <r>
    <n v="18668"/>
    <x v="2"/>
    <x v="3"/>
    <n v="8"/>
    <n v="30"/>
    <s v="Popayán"/>
    <x v="4"/>
    <n v="90"/>
    <n v="90"/>
    <x v="2"/>
    <n v="792000"/>
    <n v="342"/>
    <n v="8800"/>
  </r>
  <r>
    <n v="18669"/>
    <x v="2"/>
    <x v="8"/>
    <n v="5"/>
    <n v="24"/>
    <s v="Popayán"/>
    <x v="5"/>
    <n v="112"/>
    <n v="112"/>
    <x v="1"/>
    <n v="784000"/>
    <n v="448"/>
    <n v="7000"/>
  </r>
  <r>
    <n v="18670"/>
    <x v="2"/>
    <x v="8"/>
    <n v="5"/>
    <n v="8"/>
    <s v="Armenia"/>
    <x v="5"/>
    <n v="118"/>
    <n v="118"/>
    <x v="0"/>
    <n v="354000"/>
    <n v="236"/>
    <n v="3000"/>
  </r>
  <r>
    <n v="18671"/>
    <x v="2"/>
    <x v="3"/>
    <n v="8"/>
    <n v="1"/>
    <s v="Neiva"/>
    <x v="5"/>
    <n v="234"/>
    <n v="234"/>
    <x v="3"/>
    <n v="1006200"/>
    <n v="538.20000000000005"/>
    <n v="4300"/>
  </r>
  <r>
    <n v="18672"/>
    <x v="2"/>
    <x v="5"/>
    <n v="9"/>
    <n v="12"/>
    <s v="Palmira"/>
    <x v="0"/>
    <n v="215"/>
    <n v="215"/>
    <x v="2"/>
    <n v="1612500"/>
    <n v="537.5"/>
    <n v="7500"/>
  </r>
  <r>
    <n v="18673"/>
    <x v="2"/>
    <x v="11"/>
    <n v="7"/>
    <n v="12"/>
    <s v="Barranquilla"/>
    <x v="2"/>
    <n v="227"/>
    <n v="227"/>
    <x v="0"/>
    <n v="544800"/>
    <n v="317.8"/>
    <n v="2400"/>
  </r>
  <r>
    <n v="18674"/>
    <x v="2"/>
    <x v="7"/>
    <n v="2"/>
    <n v="16"/>
    <s v="Armenia"/>
    <x v="2"/>
    <n v="293"/>
    <n v="293"/>
    <x v="0"/>
    <n v="703200"/>
    <n v="410.2"/>
    <n v="2400"/>
  </r>
  <r>
    <n v="18675"/>
    <x v="2"/>
    <x v="5"/>
    <n v="9"/>
    <n v="4"/>
    <s v="Villavicencio"/>
    <x v="5"/>
    <n v="253"/>
    <n v="253"/>
    <x v="2"/>
    <n v="1897500"/>
    <n v="632.5"/>
    <n v="7500"/>
  </r>
  <r>
    <n v="18676"/>
    <x v="2"/>
    <x v="11"/>
    <n v="7"/>
    <n v="5"/>
    <s v="Cartagena"/>
    <x v="3"/>
    <n v="104"/>
    <n v="104"/>
    <x v="2"/>
    <n v="915200"/>
    <n v="395.2"/>
    <n v="8800"/>
  </r>
  <r>
    <n v="18677"/>
    <x v="2"/>
    <x v="4"/>
    <n v="12"/>
    <n v="24"/>
    <s v="Popayán"/>
    <x v="3"/>
    <n v="77"/>
    <n v="77"/>
    <x v="3"/>
    <n v="423500"/>
    <n v="269.5"/>
    <n v="5500"/>
  </r>
  <r>
    <n v="18678"/>
    <x v="2"/>
    <x v="11"/>
    <n v="7"/>
    <n v="15"/>
    <s v="Cali"/>
    <x v="2"/>
    <n v="61"/>
    <n v="61"/>
    <x v="1"/>
    <n v="427000"/>
    <n v="244"/>
    <n v="7000"/>
  </r>
  <r>
    <n v="18679"/>
    <x v="2"/>
    <x v="5"/>
    <n v="9"/>
    <n v="4"/>
    <s v="Montería"/>
    <x v="0"/>
    <n v="72"/>
    <n v="72"/>
    <x v="0"/>
    <n v="216000"/>
    <n v="144"/>
    <n v="3000"/>
  </r>
  <r>
    <n v="18680"/>
    <x v="2"/>
    <x v="9"/>
    <n v="3"/>
    <n v="12"/>
    <s v="Cúcuta"/>
    <x v="5"/>
    <n v="71"/>
    <n v="71"/>
    <x v="3"/>
    <n v="390500"/>
    <n v="248.5"/>
    <n v="5500"/>
  </r>
  <r>
    <n v="18681"/>
    <x v="2"/>
    <x v="2"/>
    <n v="4"/>
    <n v="13"/>
    <s v="Palmira"/>
    <x v="5"/>
    <n v="63"/>
    <n v="63"/>
    <x v="3"/>
    <n v="346500"/>
    <n v="220.5"/>
    <n v="5500"/>
  </r>
  <r>
    <n v="18682"/>
    <x v="2"/>
    <x v="4"/>
    <n v="12"/>
    <n v="28"/>
    <s v="Cali"/>
    <x v="1"/>
    <n v="51"/>
    <n v="51"/>
    <x v="3"/>
    <n v="280500"/>
    <n v="178.5"/>
    <n v="5500"/>
  </r>
  <r>
    <n v="18683"/>
    <x v="2"/>
    <x v="7"/>
    <n v="2"/>
    <n v="25"/>
    <s v="Santa Marta"/>
    <x v="4"/>
    <n v="119"/>
    <n v="119"/>
    <x v="1"/>
    <n v="833000"/>
    <n v="476"/>
    <n v="7000"/>
  </r>
  <r>
    <n v="18684"/>
    <x v="2"/>
    <x v="11"/>
    <n v="7"/>
    <n v="24"/>
    <s v="Medellín"/>
    <x v="3"/>
    <n v="275"/>
    <n v="275"/>
    <x v="3"/>
    <n v="1182500"/>
    <n v="632.5"/>
    <n v="4300"/>
  </r>
  <r>
    <n v="18685"/>
    <x v="2"/>
    <x v="6"/>
    <n v="1"/>
    <n v="28"/>
    <s v="Bogotá"/>
    <x v="1"/>
    <n v="106"/>
    <n v="106"/>
    <x v="1"/>
    <n v="742000"/>
    <n v="424"/>
    <n v="7000"/>
  </r>
  <r>
    <n v="18686"/>
    <x v="2"/>
    <x v="7"/>
    <n v="2"/>
    <n v="20"/>
    <s v="Ibagué"/>
    <x v="2"/>
    <n v="247"/>
    <n v="247"/>
    <x v="0"/>
    <n v="592800"/>
    <n v="345.8"/>
    <n v="2400"/>
  </r>
  <r>
    <n v="18687"/>
    <x v="2"/>
    <x v="8"/>
    <n v="5"/>
    <n v="6"/>
    <s v="Cartagena"/>
    <x v="3"/>
    <n v="220"/>
    <n v="220"/>
    <x v="2"/>
    <n v="1650000"/>
    <n v="550"/>
    <n v="7500"/>
  </r>
  <r>
    <n v="18688"/>
    <x v="2"/>
    <x v="6"/>
    <n v="1"/>
    <n v="30"/>
    <s v="Armenia"/>
    <x v="1"/>
    <n v="158"/>
    <n v="158"/>
    <x v="1"/>
    <n v="1106000"/>
    <n v="632"/>
    <n v="7000"/>
  </r>
  <r>
    <n v="18689"/>
    <x v="2"/>
    <x v="10"/>
    <n v="6"/>
    <n v="7"/>
    <s v="Manizales"/>
    <x v="0"/>
    <n v="102"/>
    <n v="102"/>
    <x v="1"/>
    <n v="714000"/>
    <n v="408"/>
    <n v="7000"/>
  </r>
  <r>
    <n v="18690"/>
    <x v="2"/>
    <x v="9"/>
    <n v="3"/>
    <n v="4"/>
    <s v="Pereira"/>
    <x v="4"/>
    <n v="54"/>
    <n v="54"/>
    <x v="1"/>
    <n v="378000"/>
    <n v="216"/>
    <n v="7000"/>
  </r>
  <r>
    <n v="18691"/>
    <x v="2"/>
    <x v="0"/>
    <n v="11"/>
    <n v="4"/>
    <s v="Barranquilla"/>
    <x v="2"/>
    <n v="115"/>
    <n v="115"/>
    <x v="3"/>
    <n v="632500"/>
    <n v="402.5"/>
    <n v="5500"/>
  </r>
  <r>
    <n v="18692"/>
    <x v="2"/>
    <x v="2"/>
    <n v="4"/>
    <n v="2"/>
    <s v="Armenia"/>
    <x v="5"/>
    <n v="92"/>
    <n v="92"/>
    <x v="3"/>
    <n v="506000"/>
    <n v="322"/>
    <n v="5500"/>
  </r>
  <r>
    <n v="18693"/>
    <x v="2"/>
    <x v="6"/>
    <n v="1"/>
    <n v="16"/>
    <s v="Barranquilla"/>
    <x v="4"/>
    <n v="223"/>
    <n v="223"/>
    <x v="0"/>
    <n v="535200"/>
    <n v="312.2"/>
    <n v="2400"/>
  </r>
  <r>
    <n v="18694"/>
    <x v="2"/>
    <x v="2"/>
    <n v="4"/>
    <n v="9"/>
    <s v="Neiva"/>
    <x v="3"/>
    <n v="136"/>
    <n v="136"/>
    <x v="1"/>
    <n v="952000"/>
    <n v="544"/>
    <n v="7000"/>
  </r>
  <r>
    <n v="18695"/>
    <x v="2"/>
    <x v="1"/>
    <n v="10"/>
    <n v="6"/>
    <s v="Armenia"/>
    <x v="2"/>
    <n v="165"/>
    <n v="165"/>
    <x v="1"/>
    <n v="1155000"/>
    <n v="660"/>
    <n v="7000"/>
  </r>
  <r>
    <n v="18696"/>
    <x v="2"/>
    <x v="2"/>
    <n v="4"/>
    <n v="16"/>
    <s v="Sincelejo"/>
    <x v="2"/>
    <n v="67"/>
    <n v="67"/>
    <x v="0"/>
    <n v="201000"/>
    <n v="134"/>
    <n v="3000"/>
  </r>
  <r>
    <n v="18697"/>
    <x v="2"/>
    <x v="8"/>
    <n v="5"/>
    <n v="2"/>
    <s v="Medellín"/>
    <x v="4"/>
    <n v="69"/>
    <n v="69"/>
    <x v="3"/>
    <n v="379500"/>
    <n v="241.5"/>
    <n v="5500"/>
  </r>
  <r>
    <n v="18698"/>
    <x v="2"/>
    <x v="7"/>
    <n v="2"/>
    <n v="30"/>
    <s v="Sincelejo"/>
    <x v="4"/>
    <n v="102"/>
    <n v="102"/>
    <x v="2"/>
    <n v="897600"/>
    <n v="387.6"/>
    <n v="8800"/>
  </r>
  <r>
    <n v="18699"/>
    <x v="2"/>
    <x v="2"/>
    <n v="4"/>
    <n v="22"/>
    <s v="Popayán"/>
    <x v="4"/>
    <n v="245"/>
    <n v="245"/>
    <x v="2"/>
    <n v="1837500"/>
    <n v="612.5"/>
    <n v="7500"/>
  </r>
  <r>
    <n v="18700"/>
    <x v="2"/>
    <x v="1"/>
    <n v="10"/>
    <n v="9"/>
    <s v="Neiva"/>
    <x v="2"/>
    <n v="93"/>
    <n v="93"/>
    <x v="3"/>
    <n v="511500"/>
    <n v="325.5"/>
    <n v="5500"/>
  </r>
  <r>
    <n v="18701"/>
    <x v="2"/>
    <x v="1"/>
    <n v="10"/>
    <n v="24"/>
    <s v="Valledupar"/>
    <x v="4"/>
    <n v="263"/>
    <n v="263"/>
    <x v="2"/>
    <n v="1972500"/>
    <n v="657.5"/>
    <n v="7500"/>
  </r>
  <r>
    <n v="18702"/>
    <x v="2"/>
    <x v="10"/>
    <n v="6"/>
    <n v="30"/>
    <s v="Ibagué"/>
    <x v="5"/>
    <n v="99"/>
    <n v="99"/>
    <x v="3"/>
    <n v="544500"/>
    <n v="346.5"/>
    <n v="5500"/>
  </r>
  <r>
    <n v="18703"/>
    <x v="2"/>
    <x v="7"/>
    <n v="2"/>
    <n v="20"/>
    <s v="Pasto"/>
    <x v="5"/>
    <n v="119"/>
    <n v="119"/>
    <x v="2"/>
    <n v="1047200"/>
    <n v="452.2"/>
    <n v="8800"/>
  </r>
  <r>
    <n v="18704"/>
    <x v="2"/>
    <x v="4"/>
    <n v="12"/>
    <n v="27"/>
    <s v="Medellín"/>
    <x v="4"/>
    <n v="54"/>
    <n v="54"/>
    <x v="0"/>
    <n v="162000"/>
    <n v="108"/>
    <n v="3000"/>
  </r>
  <r>
    <n v="18705"/>
    <x v="2"/>
    <x v="6"/>
    <n v="1"/>
    <n v="12"/>
    <s v="Pasto"/>
    <x v="5"/>
    <n v="95"/>
    <n v="95"/>
    <x v="1"/>
    <n v="665000"/>
    <n v="380"/>
    <n v="7000"/>
  </r>
  <r>
    <n v="18706"/>
    <x v="2"/>
    <x v="0"/>
    <n v="11"/>
    <n v="10"/>
    <s v="Pereira"/>
    <x v="1"/>
    <n v="272"/>
    <n v="272"/>
    <x v="2"/>
    <n v="2040000"/>
    <n v="680"/>
    <n v="7500"/>
  </r>
  <r>
    <n v="18707"/>
    <x v="2"/>
    <x v="6"/>
    <n v="1"/>
    <n v="10"/>
    <s v="Bogotá"/>
    <x v="3"/>
    <n v="63"/>
    <n v="63"/>
    <x v="1"/>
    <n v="441000"/>
    <n v="252"/>
    <n v="7000"/>
  </r>
  <r>
    <n v="18708"/>
    <x v="2"/>
    <x v="0"/>
    <n v="11"/>
    <n v="17"/>
    <s v="Sincelejo"/>
    <x v="3"/>
    <n v="51"/>
    <n v="51"/>
    <x v="3"/>
    <n v="280500"/>
    <n v="178.5"/>
    <n v="5500"/>
  </r>
  <r>
    <n v="18709"/>
    <x v="2"/>
    <x v="11"/>
    <n v="7"/>
    <n v="8"/>
    <s v="Neiva"/>
    <x v="3"/>
    <n v="253"/>
    <n v="253"/>
    <x v="3"/>
    <n v="1087900"/>
    <n v="581.9"/>
    <n v="4300"/>
  </r>
  <r>
    <n v="18710"/>
    <x v="2"/>
    <x v="6"/>
    <n v="1"/>
    <n v="21"/>
    <s v="Armenia"/>
    <x v="4"/>
    <n v="296"/>
    <n v="296"/>
    <x v="3"/>
    <n v="1272800"/>
    <n v="680.8"/>
    <n v="4300"/>
  </r>
  <r>
    <n v="18711"/>
    <x v="2"/>
    <x v="9"/>
    <n v="3"/>
    <n v="12"/>
    <s v="Popayán"/>
    <x v="3"/>
    <n v="105"/>
    <n v="105"/>
    <x v="0"/>
    <n v="315000"/>
    <n v="210"/>
    <n v="3000"/>
  </r>
  <r>
    <n v="18712"/>
    <x v="2"/>
    <x v="3"/>
    <n v="8"/>
    <n v="12"/>
    <s v="Barranquilla"/>
    <x v="4"/>
    <n v="204"/>
    <n v="204"/>
    <x v="3"/>
    <n v="877200"/>
    <n v="469.2"/>
    <n v="4300"/>
  </r>
  <r>
    <n v="18713"/>
    <x v="2"/>
    <x v="8"/>
    <n v="5"/>
    <n v="2"/>
    <s v="Santa Marta"/>
    <x v="1"/>
    <n v="95"/>
    <n v="95"/>
    <x v="1"/>
    <n v="665000"/>
    <n v="380"/>
    <n v="7000"/>
  </r>
  <r>
    <n v="18714"/>
    <x v="2"/>
    <x v="7"/>
    <n v="2"/>
    <n v="24"/>
    <s v="Armenia"/>
    <x v="2"/>
    <n v="68"/>
    <n v="68"/>
    <x v="1"/>
    <n v="476000"/>
    <n v="272"/>
    <n v="7000"/>
  </r>
  <r>
    <n v="18715"/>
    <x v="2"/>
    <x v="3"/>
    <n v="8"/>
    <n v="19"/>
    <s v="Ibagué"/>
    <x v="0"/>
    <n v="74"/>
    <n v="74"/>
    <x v="2"/>
    <n v="651200"/>
    <n v="281.2"/>
    <n v="8800"/>
  </r>
  <r>
    <n v="18716"/>
    <x v="2"/>
    <x v="5"/>
    <n v="9"/>
    <n v="18"/>
    <s v="Bucaramanga"/>
    <x v="1"/>
    <n v="87"/>
    <n v="87"/>
    <x v="3"/>
    <n v="478500"/>
    <n v="304.5"/>
    <n v="5500"/>
  </r>
  <r>
    <n v="18717"/>
    <x v="2"/>
    <x v="11"/>
    <n v="7"/>
    <n v="3"/>
    <s v="Valledupar"/>
    <x v="5"/>
    <n v="153"/>
    <n v="153"/>
    <x v="1"/>
    <n v="1071000"/>
    <n v="612"/>
    <n v="7000"/>
  </r>
  <r>
    <n v="18718"/>
    <x v="2"/>
    <x v="9"/>
    <n v="3"/>
    <n v="8"/>
    <s v="Cartagena"/>
    <x v="5"/>
    <n v="246"/>
    <n v="246"/>
    <x v="2"/>
    <n v="1845000"/>
    <n v="615"/>
    <n v="7500"/>
  </r>
  <r>
    <n v="18719"/>
    <x v="2"/>
    <x v="5"/>
    <n v="9"/>
    <n v="7"/>
    <s v="Pereira"/>
    <x v="0"/>
    <n v="77"/>
    <n v="77"/>
    <x v="3"/>
    <n v="423500"/>
    <n v="269.5"/>
    <n v="5500"/>
  </r>
  <r>
    <n v="18720"/>
    <x v="2"/>
    <x v="0"/>
    <n v="11"/>
    <n v="3"/>
    <s v="Ibagué"/>
    <x v="5"/>
    <n v="180"/>
    <n v="180"/>
    <x v="1"/>
    <n v="1260000"/>
    <n v="720"/>
    <n v="7000"/>
  </r>
  <r>
    <n v="18721"/>
    <x v="2"/>
    <x v="0"/>
    <n v="11"/>
    <n v="10"/>
    <s v="Montería"/>
    <x v="2"/>
    <n v="93"/>
    <n v="93"/>
    <x v="0"/>
    <n v="279000"/>
    <n v="186"/>
    <n v="3000"/>
  </r>
  <r>
    <n v="18722"/>
    <x v="2"/>
    <x v="5"/>
    <n v="9"/>
    <n v="3"/>
    <s v="Popayán"/>
    <x v="4"/>
    <n v="203"/>
    <n v="203"/>
    <x v="2"/>
    <n v="1522500"/>
    <n v="507.5"/>
    <n v="7500"/>
  </r>
  <r>
    <n v="18723"/>
    <x v="2"/>
    <x v="1"/>
    <n v="10"/>
    <n v="21"/>
    <s v="Medellín"/>
    <x v="0"/>
    <n v="97"/>
    <n v="97"/>
    <x v="0"/>
    <n v="291000"/>
    <n v="194"/>
    <n v="3000"/>
  </r>
  <r>
    <n v="18724"/>
    <x v="2"/>
    <x v="10"/>
    <n v="6"/>
    <n v="29"/>
    <s v="Bucaramanga"/>
    <x v="1"/>
    <n v="228"/>
    <n v="228"/>
    <x v="2"/>
    <n v="1710000"/>
    <n v="570"/>
    <n v="7500"/>
  </r>
  <r>
    <n v="18725"/>
    <x v="2"/>
    <x v="11"/>
    <n v="7"/>
    <n v="27"/>
    <s v="Neiva"/>
    <x v="1"/>
    <n v="141"/>
    <n v="141"/>
    <x v="1"/>
    <n v="987000"/>
    <n v="564"/>
    <n v="7000"/>
  </r>
  <r>
    <n v="18726"/>
    <x v="2"/>
    <x v="10"/>
    <n v="6"/>
    <n v="25"/>
    <s v="Bogotá"/>
    <x v="0"/>
    <n v="93"/>
    <n v="93"/>
    <x v="0"/>
    <n v="279000"/>
    <n v="186"/>
    <n v="3000"/>
  </r>
  <r>
    <n v="18727"/>
    <x v="2"/>
    <x v="3"/>
    <n v="8"/>
    <n v="8"/>
    <s v="Palmira"/>
    <x v="4"/>
    <n v="286"/>
    <n v="286"/>
    <x v="0"/>
    <n v="686400"/>
    <n v="400.4"/>
    <n v="2400"/>
  </r>
  <r>
    <n v="18728"/>
    <x v="2"/>
    <x v="4"/>
    <n v="12"/>
    <n v="1"/>
    <s v="Cali"/>
    <x v="4"/>
    <n v="74"/>
    <n v="74"/>
    <x v="3"/>
    <n v="407000"/>
    <n v="259"/>
    <n v="5500"/>
  </r>
  <r>
    <n v="18729"/>
    <x v="2"/>
    <x v="0"/>
    <n v="11"/>
    <n v="30"/>
    <s v="Bogotá"/>
    <x v="2"/>
    <n v="64"/>
    <n v="64"/>
    <x v="3"/>
    <n v="352000"/>
    <n v="224"/>
    <n v="5500"/>
  </r>
  <r>
    <n v="18730"/>
    <x v="2"/>
    <x v="10"/>
    <n v="6"/>
    <n v="18"/>
    <s v="Villavicencio"/>
    <x v="0"/>
    <n v="80"/>
    <n v="80"/>
    <x v="3"/>
    <n v="440000"/>
    <n v="280"/>
    <n v="5500"/>
  </r>
  <r>
    <n v="18731"/>
    <x v="2"/>
    <x v="3"/>
    <n v="8"/>
    <n v="15"/>
    <s v="Bucaramanga"/>
    <x v="5"/>
    <n v="93"/>
    <n v="93"/>
    <x v="1"/>
    <n v="651000"/>
    <n v="372"/>
    <n v="7000"/>
  </r>
  <r>
    <n v="18732"/>
    <x v="2"/>
    <x v="0"/>
    <n v="11"/>
    <n v="27"/>
    <s v="Popayán"/>
    <x v="4"/>
    <n v="154"/>
    <n v="154"/>
    <x v="1"/>
    <n v="1078000"/>
    <n v="616"/>
    <n v="7000"/>
  </r>
  <r>
    <n v="18733"/>
    <x v="2"/>
    <x v="6"/>
    <n v="1"/>
    <n v="26"/>
    <s v="Villavicencio"/>
    <x v="1"/>
    <n v="74"/>
    <n v="74"/>
    <x v="1"/>
    <n v="518000"/>
    <n v="296"/>
    <n v="7000"/>
  </r>
  <r>
    <n v="18734"/>
    <x v="2"/>
    <x v="2"/>
    <n v="4"/>
    <n v="5"/>
    <s v="Bogotá"/>
    <x v="0"/>
    <n v="64"/>
    <n v="64"/>
    <x v="3"/>
    <n v="352000"/>
    <n v="224"/>
    <n v="5500"/>
  </r>
  <r>
    <n v="18735"/>
    <x v="2"/>
    <x v="1"/>
    <n v="10"/>
    <n v="3"/>
    <s v="Villavicencio"/>
    <x v="3"/>
    <n v="103"/>
    <n v="103"/>
    <x v="1"/>
    <n v="721000"/>
    <n v="412"/>
    <n v="7000"/>
  </r>
  <r>
    <n v="18736"/>
    <x v="2"/>
    <x v="3"/>
    <n v="8"/>
    <n v="30"/>
    <s v="Cartagena"/>
    <x v="4"/>
    <n v="88"/>
    <n v="88"/>
    <x v="1"/>
    <n v="616000"/>
    <n v="352"/>
    <n v="7000"/>
  </r>
  <r>
    <n v="18737"/>
    <x v="2"/>
    <x v="1"/>
    <n v="10"/>
    <n v="23"/>
    <s v="Armenia"/>
    <x v="0"/>
    <n v="283"/>
    <n v="283"/>
    <x v="2"/>
    <n v="2122500"/>
    <n v="707.5"/>
    <n v="7500"/>
  </r>
  <r>
    <n v="18738"/>
    <x v="2"/>
    <x v="5"/>
    <n v="9"/>
    <n v="13"/>
    <s v="Cali"/>
    <x v="5"/>
    <n v="68"/>
    <n v="68"/>
    <x v="3"/>
    <n v="374000"/>
    <n v="238"/>
    <n v="5500"/>
  </r>
  <r>
    <n v="18739"/>
    <x v="2"/>
    <x v="5"/>
    <n v="9"/>
    <n v="28"/>
    <s v="Villavicencio"/>
    <x v="4"/>
    <n v="106"/>
    <n v="106"/>
    <x v="0"/>
    <n v="318000"/>
    <n v="212"/>
    <n v="3000"/>
  </r>
  <r>
    <n v="18740"/>
    <x v="2"/>
    <x v="6"/>
    <n v="1"/>
    <n v="28"/>
    <s v="Palmira"/>
    <x v="5"/>
    <n v="166"/>
    <n v="166"/>
    <x v="1"/>
    <n v="1162000"/>
    <n v="664"/>
    <n v="7000"/>
  </r>
  <r>
    <n v="18741"/>
    <x v="2"/>
    <x v="7"/>
    <n v="2"/>
    <n v="5"/>
    <s v="Manizales"/>
    <x v="2"/>
    <n v="56"/>
    <n v="56"/>
    <x v="2"/>
    <n v="492800"/>
    <n v="212.8"/>
    <n v="8800"/>
  </r>
  <r>
    <n v="18742"/>
    <x v="2"/>
    <x v="0"/>
    <n v="11"/>
    <n v="2"/>
    <s v="Santa Marta"/>
    <x v="4"/>
    <n v="98"/>
    <n v="98"/>
    <x v="0"/>
    <n v="294000"/>
    <n v="196"/>
    <n v="3000"/>
  </r>
  <r>
    <n v="18743"/>
    <x v="2"/>
    <x v="5"/>
    <n v="9"/>
    <n v="18"/>
    <s v="Cali"/>
    <x v="3"/>
    <n v="96"/>
    <n v="96"/>
    <x v="3"/>
    <n v="528000"/>
    <n v="336"/>
    <n v="5500"/>
  </r>
  <r>
    <n v="18744"/>
    <x v="2"/>
    <x v="4"/>
    <n v="12"/>
    <n v="28"/>
    <s v="Neiva"/>
    <x v="4"/>
    <n v="257"/>
    <n v="257"/>
    <x v="2"/>
    <n v="1927500"/>
    <n v="642.5"/>
    <n v="7500"/>
  </r>
  <r>
    <n v="18745"/>
    <x v="2"/>
    <x v="10"/>
    <n v="6"/>
    <n v="30"/>
    <s v="Bogotá"/>
    <x v="4"/>
    <n v="98"/>
    <n v="98"/>
    <x v="0"/>
    <n v="294000"/>
    <n v="196"/>
    <n v="3000"/>
  </r>
  <r>
    <n v="18746"/>
    <x v="2"/>
    <x v="3"/>
    <n v="8"/>
    <n v="4"/>
    <s v="Neiva"/>
    <x v="3"/>
    <n v="298"/>
    <n v="298"/>
    <x v="0"/>
    <n v="715200"/>
    <n v="417.2"/>
    <n v="2400"/>
  </r>
  <r>
    <n v="18747"/>
    <x v="2"/>
    <x v="5"/>
    <n v="9"/>
    <n v="16"/>
    <s v="Montería"/>
    <x v="4"/>
    <n v="65"/>
    <n v="65"/>
    <x v="0"/>
    <n v="195000"/>
    <n v="130"/>
    <n v="3000"/>
  </r>
  <r>
    <n v="18748"/>
    <x v="2"/>
    <x v="6"/>
    <n v="1"/>
    <n v="11"/>
    <s v="Villavicencio"/>
    <x v="5"/>
    <n v="203"/>
    <n v="203"/>
    <x v="0"/>
    <n v="487200"/>
    <n v="284.2"/>
    <n v="2400"/>
  </r>
  <r>
    <n v="18749"/>
    <x v="2"/>
    <x v="11"/>
    <n v="7"/>
    <n v="7"/>
    <s v="Palmira"/>
    <x v="3"/>
    <n v="290"/>
    <n v="290"/>
    <x v="0"/>
    <n v="696000"/>
    <n v="406"/>
    <n v="2400"/>
  </r>
  <r>
    <n v="18750"/>
    <x v="2"/>
    <x v="3"/>
    <n v="8"/>
    <n v="25"/>
    <s v="Manizales"/>
    <x v="1"/>
    <n v="276"/>
    <n v="276"/>
    <x v="3"/>
    <n v="1186800"/>
    <n v="634.79999999999995"/>
    <n v="4300"/>
  </r>
  <r>
    <n v="18751"/>
    <x v="2"/>
    <x v="11"/>
    <n v="7"/>
    <n v="11"/>
    <s v="Montería"/>
    <x v="2"/>
    <n v="114"/>
    <n v="114"/>
    <x v="2"/>
    <n v="1003200"/>
    <n v="433.2"/>
    <n v="8800"/>
  </r>
  <r>
    <n v="18752"/>
    <x v="2"/>
    <x v="10"/>
    <n v="6"/>
    <n v="18"/>
    <s v="Montería"/>
    <x v="2"/>
    <n v="68"/>
    <n v="68"/>
    <x v="0"/>
    <n v="204000"/>
    <n v="136"/>
    <n v="3000"/>
  </r>
  <r>
    <n v="18753"/>
    <x v="2"/>
    <x v="8"/>
    <n v="5"/>
    <n v="1"/>
    <s v="Manizales"/>
    <x v="5"/>
    <n v="96"/>
    <n v="96"/>
    <x v="0"/>
    <n v="288000"/>
    <n v="192"/>
    <n v="3000"/>
  </r>
  <r>
    <n v="18754"/>
    <x v="2"/>
    <x v="10"/>
    <n v="6"/>
    <n v="5"/>
    <s v="Ibagué"/>
    <x v="0"/>
    <n v="107"/>
    <n v="107"/>
    <x v="0"/>
    <n v="321000"/>
    <n v="214"/>
    <n v="3000"/>
  </r>
  <r>
    <n v="18755"/>
    <x v="2"/>
    <x v="7"/>
    <n v="2"/>
    <n v="10"/>
    <s v="Medellín"/>
    <x v="1"/>
    <n v="240"/>
    <n v="240"/>
    <x v="3"/>
    <n v="1032000"/>
    <n v="552"/>
    <n v="4300"/>
  </r>
  <r>
    <n v="18756"/>
    <x v="2"/>
    <x v="5"/>
    <n v="9"/>
    <n v="15"/>
    <s v="Villavicencio"/>
    <x v="4"/>
    <n v="58"/>
    <n v="58"/>
    <x v="3"/>
    <n v="319000"/>
    <n v="203"/>
    <n v="5500"/>
  </r>
  <r>
    <n v="18757"/>
    <x v="2"/>
    <x v="0"/>
    <n v="11"/>
    <n v="25"/>
    <s v="Pasto"/>
    <x v="5"/>
    <n v="105"/>
    <n v="105"/>
    <x v="3"/>
    <n v="577500"/>
    <n v="367.5"/>
    <n v="5500"/>
  </r>
  <r>
    <n v="18758"/>
    <x v="2"/>
    <x v="6"/>
    <n v="1"/>
    <n v="15"/>
    <s v="Pereira"/>
    <x v="5"/>
    <n v="134"/>
    <n v="134"/>
    <x v="1"/>
    <n v="938000"/>
    <n v="536"/>
    <n v="7000"/>
  </r>
  <r>
    <n v="18759"/>
    <x v="2"/>
    <x v="1"/>
    <n v="10"/>
    <n v="9"/>
    <s v="Barranquilla"/>
    <x v="5"/>
    <n v="83"/>
    <n v="83"/>
    <x v="0"/>
    <n v="249000"/>
    <n v="166"/>
    <n v="3000"/>
  </r>
  <r>
    <n v="18760"/>
    <x v="2"/>
    <x v="6"/>
    <n v="1"/>
    <n v="4"/>
    <s v="Cúcuta"/>
    <x v="2"/>
    <n v="91"/>
    <n v="91"/>
    <x v="2"/>
    <n v="800800"/>
    <n v="345.8"/>
    <n v="8800"/>
  </r>
  <r>
    <n v="18761"/>
    <x v="2"/>
    <x v="9"/>
    <n v="3"/>
    <n v="18"/>
    <s v="Cali"/>
    <x v="3"/>
    <n v="221"/>
    <n v="221"/>
    <x v="2"/>
    <n v="1657500"/>
    <n v="552.5"/>
    <n v="7500"/>
  </r>
  <r>
    <n v="18762"/>
    <x v="2"/>
    <x v="5"/>
    <n v="9"/>
    <n v="11"/>
    <s v="Sincelejo"/>
    <x v="3"/>
    <n v="67"/>
    <n v="67"/>
    <x v="0"/>
    <n v="201000"/>
    <n v="134"/>
    <n v="3000"/>
  </r>
  <r>
    <n v="18763"/>
    <x v="2"/>
    <x v="2"/>
    <n v="4"/>
    <n v="18"/>
    <s v="Barranquilla"/>
    <x v="3"/>
    <n v="75"/>
    <n v="75"/>
    <x v="3"/>
    <n v="412500"/>
    <n v="262.5"/>
    <n v="5500"/>
  </r>
  <r>
    <n v="18764"/>
    <x v="2"/>
    <x v="0"/>
    <n v="11"/>
    <n v="16"/>
    <s v="Santa Marta"/>
    <x v="0"/>
    <n v="300"/>
    <n v="300"/>
    <x v="2"/>
    <n v="2250000"/>
    <n v="750"/>
    <n v="7500"/>
  </r>
  <r>
    <n v="18765"/>
    <x v="2"/>
    <x v="9"/>
    <n v="3"/>
    <n v="29"/>
    <s v="Pasto"/>
    <x v="4"/>
    <n v="113"/>
    <n v="113"/>
    <x v="3"/>
    <n v="621500"/>
    <n v="395.5"/>
    <n v="5500"/>
  </r>
  <r>
    <n v="18766"/>
    <x v="2"/>
    <x v="11"/>
    <n v="7"/>
    <n v="5"/>
    <s v="Popayán"/>
    <x v="4"/>
    <n v="260"/>
    <n v="260"/>
    <x v="0"/>
    <n v="624000"/>
    <n v="364"/>
    <n v="2400"/>
  </r>
  <r>
    <n v="18767"/>
    <x v="2"/>
    <x v="5"/>
    <n v="9"/>
    <n v="18"/>
    <s v="Villavicencio"/>
    <x v="3"/>
    <n v="210"/>
    <n v="210"/>
    <x v="2"/>
    <n v="1575000"/>
    <n v="525"/>
    <n v="7500"/>
  </r>
  <r>
    <n v="18768"/>
    <x v="2"/>
    <x v="2"/>
    <n v="4"/>
    <n v="12"/>
    <s v="Valledupar"/>
    <x v="0"/>
    <n v="77"/>
    <n v="77"/>
    <x v="3"/>
    <n v="423500"/>
    <n v="269.5"/>
    <n v="5500"/>
  </r>
  <r>
    <n v="18769"/>
    <x v="2"/>
    <x v="6"/>
    <n v="1"/>
    <n v="9"/>
    <s v="Cartagena"/>
    <x v="2"/>
    <n v="60"/>
    <n v="60"/>
    <x v="2"/>
    <n v="528000"/>
    <n v="228"/>
    <n v="8800"/>
  </r>
  <r>
    <n v="18770"/>
    <x v="2"/>
    <x v="7"/>
    <n v="2"/>
    <n v="2"/>
    <s v="Bogotá"/>
    <x v="1"/>
    <n v="83"/>
    <n v="83"/>
    <x v="2"/>
    <n v="730400"/>
    <n v="315.39999999999998"/>
    <n v="8800"/>
  </r>
  <r>
    <n v="18771"/>
    <x v="2"/>
    <x v="9"/>
    <n v="3"/>
    <n v="16"/>
    <s v="Pereira"/>
    <x v="3"/>
    <n v="292"/>
    <n v="292"/>
    <x v="2"/>
    <n v="2190000"/>
    <n v="730"/>
    <n v="7500"/>
  </r>
  <r>
    <n v="18772"/>
    <x v="2"/>
    <x v="2"/>
    <n v="4"/>
    <n v="21"/>
    <s v="Santa Marta"/>
    <x v="1"/>
    <n v="114"/>
    <n v="114"/>
    <x v="3"/>
    <n v="627000"/>
    <n v="399"/>
    <n v="5500"/>
  </r>
  <r>
    <n v="18773"/>
    <x v="2"/>
    <x v="0"/>
    <n v="11"/>
    <n v="24"/>
    <s v="Armenia"/>
    <x v="4"/>
    <n v="76"/>
    <n v="76"/>
    <x v="0"/>
    <n v="228000"/>
    <n v="152"/>
    <n v="3000"/>
  </r>
  <r>
    <n v="18774"/>
    <x v="2"/>
    <x v="3"/>
    <n v="8"/>
    <n v="10"/>
    <s v="Villavicencio"/>
    <x v="0"/>
    <n v="108"/>
    <n v="108"/>
    <x v="2"/>
    <n v="950400"/>
    <n v="410.4"/>
    <n v="8800"/>
  </r>
  <r>
    <n v="18775"/>
    <x v="2"/>
    <x v="8"/>
    <n v="5"/>
    <n v="6"/>
    <s v="Cúcuta"/>
    <x v="0"/>
    <n v="106"/>
    <n v="106"/>
    <x v="3"/>
    <n v="583000"/>
    <n v="371"/>
    <n v="5500"/>
  </r>
  <r>
    <n v="18776"/>
    <x v="2"/>
    <x v="7"/>
    <n v="2"/>
    <n v="12"/>
    <s v="Cúcuta"/>
    <x v="0"/>
    <n v="63"/>
    <n v="63"/>
    <x v="1"/>
    <n v="441000"/>
    <n v="252"/>
    <n v="7000"/>
  </r>
  <r>
    <n v="18777"/>
    <x v="2"/>
    <x v="11"/>
    <n v="7"/>
    <n v="19"/>
    <s v="Armenia"/>
    <x v="4"/>
    <n v="245"/>
    <n v="245"/>
    <x v="3"/>
    <n v="1053500"/>
    <n v="563.5"/>
    <n v="4300"/>
  </r>
  <r>
    <n v="18778"/>
    <x v="2"/>
    <x v="4"/>
    <n v="12"/>
    <n v="21"/>
    <s v="Bucaramanga"/>
    <x v="3"/>
    <n v="90"/>
    <n v="90"/>
    <x v="3"/>
    <n v="495000"/>
    <n v="315"/>
    <n v="5500"/>
  </r>
  <r>
    <n v="18779"/>
    <x v="2"/>
    <x v="8"/>
    <n v="5"/>
    <n v="3"/>
    <s v="Palmira"/>
    <x v="0"/>
    <n v="225"/>
    <n v="225"/>
    <x v="2"/>
    <n v="1687500"/>
    <n v="562.5"/>
    <n v="7500"/>
  </r>
  <r>
    <n v="18780"/>
    <x v="2"/>
    <x v="11"/>
    <n v="7"/>
    <n v="1"/>
    <s v="Valledupar"/>
    <x v="5"/>
    <n v="299"/>
    <n v="299"/>
    <x v="0"/>
    <n v="717600"/>
    <n v="418.6"/>
    <n v="2400"/>
  </r>
  <r>
    <n v="18781"/>
    <x v="2"/>
    <x v="11"/>
    <n v="7"/>
    <n v="19"/>
    <s v="Sincelejo"/>
    <x v="5"/>
    <n v="212"/>
    <n v="212"/>
    <x v="3"/>
    <n v="911600"/>
    <n v="487.6"/>
    <n v="4300"/>
  </r>
  <r>
    <n v="18782"/>
    <x v="2"/>
    <x v="8"/>
    <n v="5"/>
    <n v="13"/>
    <s v="Pereira"/>
    <x v="5"/>
    <n v="240"/>
    <n v="240"/>
    <x v="2"/>
    <n v="1800000"/>
    <n v="600"/>
    <n v="7500"/>
  </r>
  <r>
    <n v="18783"/>
    <x v="2"/>
    <x v="10"/>
    <n v="6"/>
    <n v="16"/>
    <s v="Sincelejo"/>
    <x v="4"/>
    <n v="57"/>
    <n v="57"/>
    <x v="0"/>
    <n v="171000"/>
    <n v="114"/>
    <n v="3000"/>
  </r>
  <r>
    <n v="18784"/>
    <x v="2"/>
    <x v="6"/>
    <n v="1"/>
    <n v="2"/>
    <s v="Manizales"/>
    <x v="3"/>
    <n v="230"/>
    <n v="230"/>
    <x v="0"/>
    <n v="552000"/>
    <n v="322"/>
    <n v="2400"/>
  </r>
  <r>
    <n v="18785"/>
    <x v="2"/>
    <x v="4"/>
    <n v="12"/>
    <n v="25"/>
    <s v="Palmira"/>
    <x v="5"/>
    <n v="63"/>
    <n v="63"/>
    <x v="3"/>
    <n v="346500"/>
    <n v="220.5"/>
    <n v="5500"/>
  </r>
  <r>
    <n v="18786"/>
    <x v="2"/>
    <x v="10"/>
    <n v="6"/>
    <n v="22"/>
    <s v="Pasto"/>
    <x v="5"/>
    <n v="91"/>
    <n v="91"/>
    <x v="3"/>
    <n v="500500"/>
    <n v="318.5"/>
    <n v="5500"/>
  </r>
  <r>
    <n v="18787"/>
    <x v="2"/>
    <x v="11"/>
    <n v="7"/>
    <n v="7"/>
    <s v="Bucaramanga"/>
    <x v="2"/>
    <n v="108"/>
    <n v="108"/>
    <x v="2"/>
    <n v="950400"/>
    <n v="410.4"/>
    <n v="8800"/>
  </r>
  <r>
    <n v="18788"/>
    <x v="2"/>
    <x v="3"/>
    <n v="8"/>
    <n v="29"/>
    <s v="Montería"/>
    <x v="2"/>
    <n v="64"/>
    <n v="64"/>
    <x v="2"/>
    <n v="563200"/>
    <n v="243.2"/>
    <n v="8800"/>
  </r>
  <r>
    <n v="18789"/>
    <x v="2"/>
    <x v="11"/>
    <n v="7"/>
    <n v="3"/>
    <s v="Cartagena"/>
    <x v="0"/>
    <n v="119"/>
    <n v="119"/>
    <x v="2"/>
    <n v="1047200"/>
    <n v="452.2"/>
    <n v="8800"/>
  </r>
  <r>
    <n v="18790"/>
    <x v="2"/>
    <x v="1"/>
    <n v="10"/>
    <n v="13"/>
    <s v="Popayán"/>
    <x v="4"/>
    <n v="112"/>
    <n v="112"/>
    <x v="1"/>
    <n v="784000"/>
    <n v="448"/>
    <n v="7000"/>
  </r>
  <r>
    <n v="18791"/>
    <x v="2"/>
    <x v="3"/>
    <n v="8"/>
    <n v="14"/>
    <s v="Montería"/>
    <x v="3"/>
    <n v="82"/>
    <n v="82"/>
    <x v="2"/>
    <n v="721600"/>
    <n v="311.60000000000002"/>
    <n v="8800"/>
  </r>
  <r>
    <n v="18792"/>
    <x v="2"/>
    <x v="10"/>
    <n v="6"/>
    <n v="26"/>
    <s v="Pasto"/>
    <x v="5"/>
    <n v="252"/>
    <n v="252"/>
    <x v="2"/>
    <n v="1890000"/>
    <n v="630"/>
    <n v="7500"/>
  </r>
  <r>
    <n v="18793"/>
    <x v="2"/>
    <x v="9"/>
    <n v="3"/>
    <n v="9"/>
    <s v="Palmira"/>
    <x v="3"/>
    <n v="92"/>
    <n v="92"/>
    <x v="3"/>
    <n v="506000"/>
    <n v="322"/>
    <n v="5500"/>
  </r>
  <r>
    <n v="18794"/>
    <x v="2"/>
    <x v="6"/>
    <n v="1"/>
    <n v="7"/>
    <s v="Popayán"/>
    <x v="1"/>
    <n v="91"/>
    <n v="91"/>
    <x v="2"/>
    <n v="800800"/>
    <n v="345.8"/>
    <n v="8800"/>
  </r>
  <r>
    <n v="18795"/>
    <x v="2"/>
    <x v="2"/>
    <n v="4"/>
    <n v="21"/>
    <s v="Montería"/>
    <x v="4"/>
    <n v="251"/>
    <n v="251"/>
    <x v="2"/>
    <n v="1882500"/>
    <n v="627.5"/>
    <n v="7500"/>
  </r>
  <r>
    <n v="18796"/>
    <x v="2"/>
    <x v="6"/>
    <n v="1"/>
    <n v="16"/>
    <s v="Popayán"/>
    <x v="4"/>
    <n v="210"/>
    <n v="210"/>
    <x v="3"/>
    <n v="903000"/>
    <n v="483"/>
    <n v="4300"/>
  </r>
  <r>
    <n v="18797"/>
    <x v="2"/>
    <x v="2"/>
    <n v="4"/>
    <n v="23"/>
    <s v="Barranquilla"/>
    <x v="0"/>
    <n v="251"/>
    <n v="251"/>
    <x v="2"/>
    <n v="1882500"/>
    <n v="627.5"/>
    <n v="7500"/>
  </r>
  <r>
    <n v="18798"/>
    <x v="2"/>
    <x v="11"/>
    <n v="7"/>
    <n v="20"/>
    <s v="Santa Marta"/>
    <x v="1"/>
    <n v="74"/>
    <n v="74"/>
    <x v="2"/>
    <n v="651200"/>
    <n v="281.2"/>
    <n v="8800"/>
  </r>
  <r>
    <n v="18799"/>
    <x v="2"/>
    <x v="8"/>
    <n v="5"/>
    <n v="21"/>
    <s v="Cali"/>
    <x v="5"/>
    <n v="108"/>
    <n v="108"/>
    <x v="0"/>
    <n v="324000"/>
    <n v="216"/>
    <n v="3000"/>
  </r>
  <r>
    <n v="18800"/>
    <x v="2"/>
    <x v="1"/>
    <n v="10"/>
    <n v="20"/>
    <s v="Medellín"/>
    <x v="1"/>
    <n v="202"/>
    <n v="202"/>
    <x v="2"/>
    <n v="1515000"/>
    <n v="505"/>
    <n v="7500"/>
  </r>
  <r>
    <n v="18801"/>
    <x v="2"/>
    <x v="6"/>
    <n v="1"/>
    <n v="25"/>
    <s v="Medellín"/>
    <x v="3"/>
    <n v="61"/>
    <n v="61"/>
    <x v="2"/>
    <n v="536800"/>
    <n v="231.8"/>
    <n v="8800"/>
  </r>
  <r>
    <n v="18802"/>
    <x v="2"/>
    <x v="4"/>
    <n v="12"/>
    <n v="16"/>
    <s v="Medellín"/>
    <x v="0"/>
    <n v="94"/>
    <n v="94"/>
    <x v="1"/>
    <n v="658000"/>
    <n v="376"/>
    <n v="7000"/>
  </r>
  <r>
    <n v="18803"/>
    <x v="2"/>
    <x v="5"/>
    <n v="9"/>
    <n v="26"/>
    <s v="Pasto"/>
    <x v="3"/>
    <n v="138"/>
    <n v="138"/>
    <x v="1"/>
    <n v="966000"/>
    <n v="552"/>
    <n v="7000"/>
  </r>
  <r>
    <n v="18804"/>
    <x v="2"/>
    <x v="4"/>
    <n v="12"/>
    <n v="22"/>
    <s v="Popayán"/>
    <x v="4"/>
    <n v="72"/>
    <n v="72"/>
    <x v="0"/>
    <n v="216000"/>
    <n v="144"/>
    <n v="3000"/>
  </r>
  <r>
    <n v="18805"/>
    <x v="2"/>
    <x v="7"/>
    <n v="2"/>
    <n v="26"/>
    <s v="Armenia"/>
    <x v="1"/>
    <n v="293"/>
    <n v="293"/>
    <x v="0"/>
    <n v="703200"/>
    <n v="410.2"/>
    <n v="2400"/>
  </r>
  <r>
    <n v="18806"/>
    <x v="2"/>
    <x v="11"/>
    <n v="7"/>
    <n v="30"/>
    <s v="Santa Marta"/>
    <x v="0"/>
    <n v="166"/>
    <n v="166"/>
    <x v="1"/>
    <n v="1162000"/>
    <n v="664"/>
    <n v="7000"/>
  </r>
  <r>
    <n v="18807"/>
    <x v="2"/>
    <x v="5"/>
    <n v="9"/>
    <n v="12"/>
    <s v="Manizales"/>
    <x v="0"/>
    <n v="80"/>
    <n v="80"/>
    <x v="3"/>
    <n v="440000"/>
    <n v="280"/>
    <n v="5500"/>
  </r>
  <r>
    <n v="18808"/>
    <x v="2"/>
    <x v="8"/>
    <n v="5"/>
    <n v="7"/>
    <s v="Bucaramanga"/>
    <x v="4"/>
    <n v="105"/>
    <n v="105"/>
    <x v="0"/>
    <n v="315000"/>
    <n v="210"/>
    <n v="3000"/>
  </r>
  <r>
    <n v="18809"/>
    <x v="2"/>
    <x v="2"/>
    <n v="4"/>
    <n v="4"/>
    <s v="Cúcuta"/>
    <x v="2"/>
    <n v="84"/>
    <n v="84"/>
    <x v="1"/>
    <n v="588000"/>
    <n v="336"/>
    <n v="7000"/>
  </r>
  <r>
    <n v="18810"/>
    <x v="2"/>
    <x v="11"/>
    <n v="7"/>
    <n v="29"/>
    <s v="Pasto"/>
    <x v="2"/>
    <n v="243"/>
    <n v="243"/>
    <x v="3"/>
    <n v="1044900"/>
    <n v="558.9"/>
    <n v="4300"/>
  </r>
  <r>
    <n v="18811"/>
    <x v="2"/>
    <x v="10"/>
    <n v="6"/>
    <n v="5"/>
    <s v="Medellín"/>
    <x v="0"/>
    <n v="273"/>
    <n v="273"/>
    <x v="2"/>
    <n v="2047500"/>
    <n v="682.5"/>
    <n v="7500"/>
  </r>
  <r>
    <n v="18812"/>
    <x v="2"/>
    <x v="1"/>
    <n v="10"/>
    <n v="6"/>
    <s v="Pereira"/>
    <x v="3"/>
    <n v="87"/>
    <n v="87"/>
    <x v="3"/>
    <n v="478500"/>
    <n v="304.5"/>
    <n v="5500"/>
  </r>
  <r>
    <n v="18813"/>
    <x v="2"/>
    <x v="3"/>
    <n v="8"/>
    <n v="13"/>
    <s v="Ibagué"/>
    <x v="2"/>
    <n v="61"/>
    <n v="61"/>
    <x v="2"/>
    <n v="536800"/>
    <n v="231.8"/>
    <n v="8800"/>
  </r>
  <r>
    <n v="18814"/>
    <x v="2"/>
    <x v="7"/>
    <n v="2"/>
    <n v="14"/>
    <s v="Cúcuta"/>
    <x v="3"/>
    <n v="215"/>
    <n v="215"/>
    <x v="0"/>
    <n v="516000"/>
    <n v="301"/>
    <n v="2400"/>
  </r>
  <r>
    <n v="18815"/>
    <x v="2"/>
    <x v="5"/>
    <n v="9"/>
    <n v="8"/>
    <s v="Neiva"/>
    <x v="4"/>
    <n v="138"/>
    <n v="138"/>
    <x v="1"/>
    <n v="966000"/>
    <n v="552"/>
    <n v="7000"/>
  </r>
  <r>
    <n v="18816"/>
    <x v="2"/>
    <x v="5"/>
    <n v="9"/>
    <n v="6"/>
    <s v="Manizales"/>
    <x v="0"/>
    <n v="59"/>
    <n v="59"/>
    <x v="1"/>
    <n v="413000"/>
    <n v="236"/>
    <n v="7000"/>
  </r>
  <r>
    <n v="18817"/>
    <x v="2"/>
    <x v="9"/>
    <n v="3"/>
    <n v="24"/>
    <s v="Villavicencio"/>
    <x v="1"/>
    <n v="239"/>
    <n v="239"/>
    <x v="2"/>
    <n v="1792500"/>
    <n v="597.5"/>
    <n v="7500"/>
  </r>
  <r>
    <n v="18818"/>
    <x v="2"/>
    <x v="7"/>
    <n v="2"/>
    <n v="20"/>
    <s v="Bucaramanga"/>
    <x v="5"/>
    <n v="231"/>
    <n v="231"/>
    <x v="3"/>
    <n v="993300"/>
    <n v="531.29999999999995"/>
    <n v="4300"/>
  </r>
  <r>
    <n v="18819"/>
    <x v="2"/>
    <x v="7"/>
    <n v="2"/>
    <n v="12"/>
    <s v="Cali"/>
    <x v="2"/>
    <n v="161"/>
    <n v="161"/>
    <x v="1"/>
    <n v="1127000"/>
    <n v="644"/>
    <n v="7000"/>
  </r>
  <r>
    <n v="18820"/>
    <x v="2"/>
    <x v="0"/>
    <n v="11"/>
    <n v="16"/>
    <s v="Bucaramanga"/>
    <x v="2"/>
    <n v="59"/>
    <n v="59"/>
    <x v="0"/>
    <n v="177000"/>
    <n v="118"/>
    <n v="3000"/>
  </r>
  <r>
    <n v="18821"/>
    <x v="2"/>
    <x v="9"/>
    <n v="3"/>
    <n v="20"/>
    <s v="Medellín"/>
    <x v="0"/>
    <n v="221"/>
    <n v="221"/>
    <x v="2"/>
    <n v="1657500"/>
    <n v="552.5"/>
    <n v="7500"/>
  </r>
  <r>
    <n v="18822"/>
    <x v="2"/>
    <x v="10"/>
    <n v="6"/>
    <n v="6"/>
    <s v="Montería"/>
    <x v="3"/>
    <n v="51"/>
    <n v="51"/>
    <x v="3"/>
    <n v="280500"/>
    <n v="178.5"/>
    <n v="5500"/>
  </r>
  <r>
    <n v="18823"/>
    <x v="2"/>
    <x v="5"/>
    <n v="9"/>
    <n v="11"/>
    <s v="Armenia"/>
    <x v="0"/>
    <n v="99"/>
    <n v="99"/>
    <x v="3"/>
    <n v="544500"/>
    <n v="346.5"/>
    <n v="5500"/>
  </r>
  <r>
    <n v="18824"/>
    <x v="2"/>
    <x v="5"/>
    <n v="9"/>
    <n v="4"/>
    <s v="Villavicencio"/>
    <x v="2"/>
    <n v="90"/>
    <n v="90"/>
    <x v="3"/>
    <n v="495000"/>
    <n v="315"/>
    <n v="5500"/>
  </r>
  <r>
    <n v="18825"/>
    <x v="2"/>
    <x v="3"/>
    <n v="8"/>
    <n v="25"/>
    <s v="Barranquilla"/>
    <x v="2"/>
    <n v="211"/>
    <n v="211"/>
    <x v="3"/>
    <n v="907300"/>
    <n v="485.3"/>
    <n v="4300"/>
  </r>
  <r>
    <n v="18826"/>
    <x v="2"/>
    <x v="5"/>
    <n v="9"/>
    <n v="5"/>
    <s v="Santa Marta"/>
    <x v="5"/>
    <n v="95"/>
    <n v="95"/>
    <x v="0"/>
    <n v="285000"/>
    <n v="190"/>
    <n v="3000"/>
  </r>
  <r>
    <n v="18827"/>
    <x v="2"/>
    <x v="2"/>
    <n v="4"/>
    <n v="2"/>
    <s v="Pasto"/>
    <x v="0"/>
    <n v="297"/>
    <n v="297"/>
    <x v="2"/>
    <n v="2227500"/>
    <n v="742.5"/>
    <n v="7500"/>
  </r>
  <r>
    <n v="18828"/>
    <x v="2"/>
    <x v="8"/>
    <n v="5"/>
    <n v="15"/>
    <s v="Bogotá"/>
    <x v="4"/>
    <n v="77"/>
    <n v="77"/>
    <x v="0"/>
    <n v="231000"/>
    <n v="154"/>
    <n v="3000"/>
  </r>
  <r>
    <n v="18829"/>
    <x v="2"/>
    <x v="7"/>
    <n v="2"/>
    <n v="13"/>
    <s v="Sincelejo"/>
    <x v="2"/>
    <n v="266"/>
    <n v="266"/>
    <x v="3"/>
    <n v="1143800"/>
    <n v="611.79999999999995"/>
    <n v="4300"/>
  </r>
  <r>
    <n v="18830"/>
    <x v="2"/>
    <x v="8"/>
    <n v="5"/>
    <n v="6"/>
    <s v="Popayán"/>
    <x v="4"/>
    <n v="95"/>
    <n v="95"/>
    <x v="0"/>
    <n v="285000"/>
    <n v="190"/>
    <n v="3000"/>
  </r>
  <r>
    <n v="18831"/>
    <x v="2"/>
    <x v="2"/>
    <n v="4"/>
    <n v="26"/>
    <s v="Cali"/>
    <x v="1"/>
    <n v="63"/>
    <n v="63"/>
    <x v="1"/>
    <n v="441000"/>
    <n v="252"/>
    <n v="7000"/>
  </r>
  <r>
    <n v="18832"/>
    <x v="2"/>
    <x v="9"/>
    <n v="3"/>
    <n v="28"/>
    <s v="Popayán"/>
    <x v="0"/>
    <n v="244"/>
    <n v="244"/>
    <x v="2"/>
    <n v="1830000"/>
    <n v="610"/>
    <n v="7500"/>
  </r>
  <r>
    <n v="18833"/>
    <x v="2"/>
    <x v="9"/>
    <n v="3"/>
    <n v="16"/>
    <s v="Medellín"/>
    <x v="2"/>
    <n v="236"/>
    <n v="236"/>
    <x v="2"/>
    <n v="1770000"/>
    <n v="590"/>
    <n v="7500"/>
  </r>
  <r>
    <n v="18834"/>
    <x v="2"/>
    <x v="9"/>
    <n v="3"/>
    <n v="6"/>
    <s v="Pasto"/>
    <x v="1"/>
    <n v="104"/>
    <n v="104"/>
    <x v="0"/>
    <n v="312000"/>
    <n v="208"/>
    <n v="3000"/>
  </r>
  <r>
    <n v="18835"/>
    <x v="2"/>
    <x v="6"/>
    <n v="1"/>
    <n v="9"/>
    <s v="Ibagué"/>
    <x v="2"/>
    <n v="264"/>
    <n v="264"/>
    <x v="0"/>
    <n v="633600"/>
    <n v="369.6"/>
    <n v="2400"/>
  </r>
  <r>
    <n v="18836"/>
    <x v="2"/>
    <x v="5"/>
    <n v="9"/>
    <n v="22"/>
    <s v="Villavicencio"/>
    <x v="2"/>
    <n v="91"/>
    <n v="91"/>
    <x v="0"/>
    <n v="273000"/>
    <n v="182"/>
    <n v="3000"/>
  </r>
  <r>
    <n v="18837"/>
    <x v="2"/>
    <x v="3"/>
    <n v="8"/>
    <n v="3"/>
    <s v="Medellín"/>
    <x v="1"/>
    <n v="88"/>
    <n v="88"/>
    <x v="1"/>
    <n v="616000"/>
    <n v="352"/>
    <n v="7000"/>
  </r>
  <r>
    <n v="18838"/>
    <x v="2"/>
    <x v="0"/>
    <n v="11"/>
    <n v="16"/>
    <s v="Cali"/>
    <x v="0"/>
    <n v="117"/>
    <n v="117"/>
    <x v="0"/>
    <n v="351000"/>
    <n v="234"/>
    <n v="3000"/>
  </r>
  <r>
    <n v="18839"/>
    <x v="2"/>
    <x v="8"/>
    <n v="5"/>
    <n v="7"/>
    <s v="Montería"/>
    <x v="5"/>
    <n v="83"/>
    <n v="83"/>
    <x v="0"/>
    <n v="249000"/>
    <n v="166"/>
    <n v="3000"/>
  </r>
  <r>
    <n v="18840"/>
    <x v="2"/>
    <x v="0"/>
    <n v="11"/>
    <n v="5"/>
    <s v="Sincelejo"/>
    <x v="5"/>
    <n v="107"/>
    <n v="107"/>
    <x v="3"/>
    <n v="588500"/>
    <n v="374.5"/>
    <n v="5500"/>
  </r>
  <r>
    <n v="18841"/>
    <x v="2"/>
    <x v="0"/>
    <n v="11"/>
    <n v="20"/>
    <s v="Cartagena"/>
    <x v="3"/>
    <n v="271"/>
    <n v="271"/>
    <x v="2"/>
    <n v="2032500"/>
    <n v="677.5"/>
    <n v="7500"/>
  </r>
  <r>
    <n v="18842"/>
    <x v="2"/>
    <x v="9"/>
    <n v="3"/>
    <n v="19"/>
    <s v="Cartagena"/>
    <x v="2"/>
    <n v="73"/>
    <n v="73"/>
    <x v="1"/>
    <n v="511000"/>
    <n v="292"/>
    <n v="7000"/>
  </r>
  <r>
    <n v="18843"/>
    <x v="2"/>
    <x v="11"/>
    <n v="7"/>
    <n v="20"/>
    <s v="Ibagué"/>
    <x v="0"/>
    <n v="121"/>
    <n v="121"/>
    <x v="1"/>
    <n v="847000"/>
    <n v="484"/>
    <n v="7000"/>
  </r>
  <r>
    <n v="18844"/>
    <x v="2"/>
    <x v="6"/>
    <n v="1"/>
    <n v="16"/>
    <s v="Popayán"/>
    <x v="2"/>
    <n v="137"/>
    <n v="137"/>
    <x v="1"/>
    <n v="959000"/>
    <n v="548"/>
    <n v="7000"/>
  </r>
  <r>
    <n v="18845"/>
    <x v="2"/>
    <x v="2"/>
    <n v="4"/>
    <n v="18"/>
    <s v="Ibagué"/>
    <x v="2"/>
    <n v="208"/>
    <n v="208"/>
    <x v="2"/>
    <n v="1560000"/>
    <n v="520"/>
    <n v="7500"/>
  </r>
  <r>
    <n v="18846"/>
    <x v="2"/>
    <x v="11"/>
    <n v="7"/>
    <n v="13"/>
    <s v="Valledupar"/>
    <x v="3"/>
    <n v="160"/>
    <n v="160"/>
    <x v="1"/>
    <n v="1120000"/>
    <n v="640"/>
    <n v="7000"/>
  </r>
  <r>
    <n v="18847"/>
    <x v="2"/>
    <x v="5"/>
    <n v="9"/>
    <n v="18"/>
    <s v="Bucaramanga"/>
    <x v="5"/>
    <n v="98"/>
    <n v="98"/>
    <x v="0"/>
    <n v="294000"/>
    <n v="196"/>
    <n v="3000"/>
  </r>
  <r>
    <n v="18848"/>
    <x v="2"/>
    <x v="7"/>
    <n v="2"/>
    <n v="15"/>
    <s v="Bucaramanga"/>
    <x v="2"/>
    <n v="295"/>
    <n v="295"/>
    <x v="0"/>
    <n v="708000"/>
    <n v="413"/>
    <n v="2400"/>
  </r>
  <r>
    <n v="18849"/>
    <x v="2"/>
    <x v="7"/>
    <n v="2"/>
    <n v="22"/>
    <s v="Bucaramanga"/>
    <x v="2"/>
    <n v="273"/>
    <n v="273"/>
    <x v="0"/>
    <n v="655200"/>
    <n v="382.2"/>
    <n v="2400"/>
  </r>
  <r>
    <n v="18850"/>
    <x v="2"/>
    <x v="8"/>
    <n v="5"/>
    <n v="13"/>
    <s v="Neiva"/>
    <x v="1"/>
    <n v="149"/>
    <n v="149"/>
    <x v="1"/>
    <n v="1043000"/>
    <n v="596"/>
    <n v="7000"/>
  </r>
  <r>
    <n v="18851"/>
    <x v="2"/>
    <x v="7"/>
    <n v="2"/>
    <n v="24"/>
    <s v="Pereira"/>
    <x v="3"/>
    <n v="59"/>
    <n v="59"/>
    <x v="2"/>
    <n v="519200"/>
    <n v="224.2"/>
    <n v="8800"/>
  </r>
  <r>
    <n v="18852"/>
    <x v="2"/>
    <x v="9"/>
    <n v="3"/>
    <n v="8"/>
    <s v="Cartagena"/>
    <x v="1"/>
    <n v="118"/>
    <n v="118"/>
    <x v="3"/>
    <n v="649000"/>
    <n v="413"/>
    <n v="5500"/>
  </r>
  <r>
    <n v="18853"/>
    <x v="2"/>
    <x v="11"/>
    <n v="7"/>
    <n v="2"/>
    <s v="Cali"/>
    <x v="3"/>
    <n v="201"/>
    <n v="201"/>
    <x v="0"/>
    <n v="482400"/>
    <n v="281.39999999999998"/>
    <n v="2400"/>
  </r>
  <r>
    <n v="18854"/>
    <x v="2"/>
    <x v="4"/>
    <n v="12"/>
    <n v="19"/>
    <s v="Cúcuta"/>
    <x v="2"/>
    <n v="164"/>
    <n v="164"/>
    <x v="1"/>
    <n v="1148000"/>
    <n v="656"/>
    <n v="7000"/>
  </r>
  <r>
    <n v="18855"/>
    <x v="2"/>
    <x v="3"/>
    <n v="8"/>
    <n v="1"/>
    <s v="Santa Marta"/>
    <x v="2"/>
    <n v="82"/>
    <n v="82"/>
    <x v="1"/>
    <n v="574000"/>
    <n v="328"/>
    <n v="7000"/>
  </r>
  <r>
    <n v="18856"/>
    <x v="2"/>
    <x v="0"/>
    <n v="11"/>
    <n v="10"/>
    <s v="Ibagué"/>
    <x v="0"/>
    <n v="57"/>
    <n v="57"/>
    <x v="0"/>
    <n v="171000"/>
    <n v="114"/>
    <n v="3000"/>
  </r>
  <r>
    <n v="18857"/>
    <x v="2"/>
    <x v="8"/>
    <n v="5"/>
    <n v="10"/>
    <s v="Cali"/>
    <x v="4"/>
    <n v="151"/>
    <n v="151"/>
    <x v="1"/>
    <n v="1057000"/>
    <n v="604"/>
    <n v="7000"/>
  </r>
  <r>
    <n v="18858"/>
    <x v="2"/>
    <x v="1"/>
    <n v="10"/>
    <n v="1"/>
    <s v="Pereira"/>
    <x v="3"/>
    <n v="270"/>
    <n v="270"/>
    <x v="2"/>
    <n v="2025000"/>
    <n v="675"/>
    <n v="7500"/>
  </r>
  <r>
    <n v="18859"/>
    <x v="2"/>
    <x v="2"/>
    <n v="4"/>
    <n v="5"/>
    <s v="Sincelejo"/>
    <x v="0"/>
    <n v="54"/>
    <n v="54"/>
    <x v="3"/>
    <n v="297000"/>
    <n v="189"/>
    <n v="5500"/>
  </r>
  <r>
    <n v="18860"/>
    <x v="2"/>
    <x v="2"/>
    <n v="4"/>
    <n v="21"/>
    <s v="Palmira"/>
    <x v="1"/>
    <n v="106"/>
    <n v="106"/>
    <x v="1"/>
    <n v="742000"/>
    <n v="424"/>
    <n v="7000"/>
  </r>
  <r>
    <n v="18861"/>
    <x v="2"/>
    <x v="3"/>
    <n v="8"/>
    <n v="24"/>
    <s v="Cali"/>
    <x v="5"/>
    <n v="67"/>
    <n v="67"/>
    <x v="2"/>
    <n v="589600"/>
    <n v="254.6"/>
    <n v="8800"/>
  </r>
  <r>
    <n v="18862"/>
    <x v="2"/>
    <x v="3"/>
    <n v="8"/>
    <n v="16"/>
    <s v="Pereira"/>
    <x v="3"/>
    <n v="155"/>
    <n v="155"/>
    <x v="1"/>
    <n v="1085000"/>
    <n v="620"/>
    <n v="7000"/>
  </r>
  <r>
    <n v="18863"/>
    <x v="2"/>
    <x v="9"/>
    <n v="3"/>
    <n v="19"/>
    <s v="Bogotá"/>
    <x v="0"/>
    <n v="64"/>
    <n v="64"/>
    <x v="0"/>
    <n v="192000"/>
    <n v="128"/>
    <n v="3000"/>
  </r>
  <r>
    <n v="18864"/>
    <x v="2"/>
    <x v="4"/>
    <n v="12"/>
    <n v="29"/>
    <s v="Valledupar"/>
    <x v="5"/>
    <n v="50"/>
    <n v="50"/>
    <x v="1"/>
    <n v="350000"/>
    <n v="200"/>
    <n v="7000"/>
  </r>
  <r>
    <n v="18865"/>
    <x v="2"/>
    <x v="10"/>
    <n v="6"/>
    <n v="22"/>
    <s v="Popayán"/>
    <x v="4"/>
    <n v="62"/>
    <n v="62"/>
    <x v="1"/>
    <n v="434000"/>
    <n v="248"/>
    <n v="7000"/>
  </r>
  <r>
    <n v="18866"/>
    <x v="2"/>
    <x v="4"/>
    <n v="12"/>
    <n v="17"/>
    <s v="Popayán"/>
    <x v="3"/>
    <n v="69"/>
    <n v="69"/>
    <x v="0"/>
    <n v="207000"/>
    <n v="138"/>
    <n v="3000"/>
  </r>
  <r>
    <n v="18867"/>
    <x v="2"/>
    <x v="11"/>
    <n v="7"/>
    <n v="3"/>
    <s v="Ibagué"/>
    <x v="3"/>
    <n v="226"/>
    <n v="226"/>
    <x v="3"/>
    <n v="971800"/>
    <n v="519.79999999999995"/>
    <n v="4300"/>
  </r>
  <r>
    <n v="18868"/>
    <x v="2"/>
    <x v="6"/>
    <n v="1"/>
    <n v="4"/>
    <s v="Villavicencio"/>
    <x v="5"/>
    <n v="223"/>
    <n v="223"/>
    <x v="3"/>
    <n v="958900"/>
    <n v="512.9"/>
    <n v="4300"/>
  </r>
  <r>
    <n v="18869"/>
    <x v="2"/>
    <x v="3"/>
    <n v="8"/>
    <n v="19"/>
    <s v="Sincelejo"/>
    <x v="1"/>
    <n v="68"/>
    <n v="68"/>
    <x v="2"/>
    <n v="598400"/>
    <n v="258.39999999999998"/>
    <n v="8800"/>
  </r>
  <r>
    <n v="18870"/>
    <x v="2"/>
    <x v="6"/>
    <n v="1"/>
    <n v="8"/>
    <s v="Cali"/>
    <x v="1"/>
    <n v="253"/>
    <n v="253"/>
    <x v="0"/>
    <n v="607200"/>
    <n v="354.2"/>
    <n v="2400"/>
  </r>
  <r>
    <n v="18871"/>
    <x v="2"/>
    <x v="1"/>
    <n v="10"/>
    <n v="15"/>
    <s v="Ibagué"/>
    <x v="2"/>
    <n v="50"/>
    <n v="50"/>
    <x v="3"/>
    <n v="275000"/>
    <n v="175"/>
    <n v="5500"/>
  </r>
  <r>
    <n v="18872"/>
    <x v="2"/>
    <x v="2"/>
    <n v="4"/>
    <n v="28"/>
    <s v="Cartagena"/>
    <x v="3"/>
    <n v="109"/>
    <n v="109"/>
    <x v="3"/>
    <n v="599500"/>
    <n v="381.5"/>
    <n v="5500"/>
  </r>
  <r>
    <n v="18873"/>
    <x v="2"/>
    <x v="5"/>
    <n v="9"/>
    <n v="3"/>
    <s v="Palmira"/>
    <x v="0"/>
    <n v="219"/>
    <n v="219"/>
    <x v="2"/>
    <n v="1642500"/>
    <n v="547.5"/>
    <n v="7500"/>
  </r>
  <r>
    <n v="18874"/>
    <x v="2"/>
    <x v="7"/>
    <n v="2"/>
    <n v="11"/>
    <s v="Bucaramanga"/>
    <x v="5"/>
    <n v="274"/>
    <n v="274"/>
    <x v="3"/>
    <n v="1178200"/>
    <n v="630.20000000000005"/>
    <n v="4300"/>
  </r>
  <r>
    <n v="18875"/>
    <x v="2"/>
    <x v="1"/>
    <n v="10"/>
    <n v="28"/>
    <s v="Pereira"/>
    <x v="2"/>
    <n v="60"/>
    <n v="60"/>
    <x v="3"/>
    <n v="330000"/>
    <n v="210"/>
    <n v="5500"/>
  </r>
  <r>
    <n v="18876"/>
    <x v="2"/>
    <x v="4"/>
    <n v="12"/>
    <n v="22"/>
    <s v="Montería"/>
    <x v="4"/>
    <n v="68"/>
    <n v="68"/>
    <x v="3"/>
    <n v="374000"/>
    <n v="238"/>
    <n v="5500"/>
  </r>
  <r>
    <n v="18877"/>
    <x v="2"/>
    <x v="4"/>
    <n v="12"/>
    <n v="25"/>
    <s v="Valledupar"/>
    <x v="5"/>
    <n v="254"/>
    <n v="254"/>
    <x v="2"/>
    <n v="1905000"/>
    <n v="635"/>
    <n v="7500"/>
  </r>
  <r>
    <n v="18878"/>
    <x v="2"/>
    <x v="9"/>
    <n v="3"/>
    <n v="2"/>
    <s v="Sincelejo"/>
    <x v="1"/>
    <n v="69"/>
    <n v="69"/>
    <x v="1"/>
    <n v="483000"/>
    <n v="276"/>
    <n v="7000"/>
  </r>
  <r>
    <n v="18879"/>
    <x v="2"/>
    <x v="5"/>
    <n v="9"/>
    <n v="18"/>
    <s v="Santa Marta"/>
    <x v="2"/>
    <n v="95"/>
    <n v="95"/>
    <x v="1"/>
    <n v="665000"/>
    <n v="380"/>
    <n v="7000"/>
  </r>
  <r>
    <n v="18880"/>
    <x v="2"/>
    <x v="3"/>
    <n v="8"/>
    <n v="28"/>
    <s v="Cali"/>
    <x v="4"/>
    <n v="119"/>
    <n v="119"/>
    <x v="2"/>
    <n v="1047200"/>
    <n v="452.2"/>
    <n v="8800"/>
  </r>
  <r>
    <n v="18881"/>
    <x v="2"/>
    <x v="7"/>
    <n v="2"/>
    <n v="7"/>
    <s v="Pasto"/>
    <x v="5"/>
    <n v="103"/>
    <n v="103"/>
    <x v="2"/>
    <n v="906400"/>
    <n v="391.4"/>
    <n v="8800"/>
  </r>
  <r>
    <n v="18882"/>
    <x v="2"/>
    <x v="2"/>
    <n v="4"/>
    <n v="11"/>
    <s v="Cúcuta"/>
    <x v="3"/>
    <n v="89"/>
    <n v="89"/>
    <x v="0"/>
    <n v="267000"/>
    <n v="178"/>
    <n v="3000"/>
  </r>
  <r>
    <n v="18883"/>
    <x v="2"/>
    <x v="5"/>
    <n v="9"/>
    <n v="22"/>
    <s v="Medellín"/>
    <x v="5"/>
    <n v="53"/>
    <n v="53"/>
    <x v="0"/>
    <n v="159000"/>
    <n v="106"/>
    <n v="3000"/>
  </r>
  <r>
    <n v="18884"/>
    <x v="2"/>
    <x v="7"/>
    <n v="2"/>
    <n v="21"/>
    <s v="Bogotá"/>
    <x v="3"/>
    <n v="206"/>
    <n v="206"/>
    <x v="0"/>
    <n v="494400"/>
    <n v="288.39999999999998"/>
    <n v="2400"/>
  </r>
  <r>
    <n v="18885"/>
    <x v="2"/>
    <x v="1"/>
    <n v="10"/>
    <n v="9"/>
    <s v="Neiva"/>
    <x v="4"/>
    <n v="80"/>
    <n v="80"/>
    <x v="1"/>
    <n v="560000"/>
    <n v="320"/>
    <n v="7000"/>
  </r>
  <r>
    <n v="18886"/>
    <x v="2"/>
    <x v="5"/>
    <n v="9"/>
    <n v="27"/>
    <s v="Valledupar"/>
    <x v="5"/>
    <n v="101"/>
    <n v="101"/>
    <x v="0"/>
    <n v="303000"/>
    <n v="202"/>
    <n v="3000"/>
  </r>
  <r>
    <n v="18887"/>
    <x v="2"/>
    <x v="6"/>
    <n v="1"/>
    <n v="14"/>
    <s v="Armenia"/>
    <x v="2"/>
    <n v="236"/>
    <n v="236"/>
    <x v="3"/>
    <n v="1014800"/>
    <n v="542.79999999999995"/>
    <n v="4300"/>
  </r>
  <r>
    <n v="18888"/>
    <x v="2"/>
    <x v="10"/>
    <n v="6"/>
    <n v="2"/>
    <s v="Cartagena"/>
    <x v="5"/>
    <n v="230"/>
    <n v="230"/>
    <x v="2"/>
    <n v="1725000"/>
    <n v="575"/>
    <n v="7500"/>
  </r>
  <r>
    <n v="18889"/>
    <x v="2"/>
    <x v="10"/>
    <n v="6"/>
    <n v="16"/>
    <s v="Montería"/>
    <x v="4"/>
    <n v="56"/>
    <n v="56"/>
    <x v="1"/>
    <n v="392000"/>
    <n v="224"/>
    <n v="7000"/>
  </r>
  <r>
    <n v="18890"/>
    <x v="2"/>
    <x v="6"/>
    <n v="1"/>
    <n v="29"/>
    <s v="Cúcuta"/>
    <x v="4"/>
    <n v="135"/>
    <n v="135"/>
    <x v="1"/>
    <n v="945000"/>
    <n v="540"/>
    <n v="7000"/>
  </r>
  <r>
    <n v="18891"/>
    <x v="2"/>
    <x v="1"/>
    <n v="10"/>
    <n v="9"/>
    <s v="Montería"/>
    <x v="3"/>
    <n v="76"/>
    <n v="76"/>
    <x v="1"/>
    <n v="532000"/>
    <n v="304"/>
    <n v="7000"/>
  </r>
  <r>
    <n v="18892"/>
    <x v="2"/>
    <x v="5"/>
    <n v="9"/>
    <n v="5"/>
    <s v="Cúcuta"/>
    <x v="1"/>
    <n v="225"/>
    <n v="225"/>
    <x v="2"/>
    <n v="1687500"/>
    <n v="562.5"/>
    <n v="7500"/>
  </r>
  <r>
    <n v="18893"/>
    <x v="2"/>
    <x v="7"/>
    <n v="2"/>
    <n v="18"/>
    <s v="Barranquilla"/>
    <x v="3"/>
    <n v="266"/>
    <n v="266"/>
    <x v="3"/>
    <n v="1143800"/>
    <n v="611.79999999999995"/>
    <n v="4300"/>
  </r>
  <r>
    <n v="18894"/>
    <x v="2"/>
    <x v="7"/>
    <n v="2"/>
    <n v="6"/>
    <s v="Bucaramanga"/>
    <x v="4"/>
    <n v="117"/>
    <n v="117"/>
    <x v="2"/>
    <n v="1029600"/>
    <n v="444.6"/>
    <n v="8800"/>
  </r>
  <r>
    <n v="18895"/>
    <x v="2"/>
    <x v="4"/>
    <n v="12"/>
    <n v="15"/>
    <s v="Villavicencio"/>
    <x v="5"/>
    <n v="180"/>
    <n v="180"/>
    <x v="1"/>
    <n v="1260000"/>
    <n v="720"/>
    <n v="7000"/>
  </r>
  <r>
    <n v="18896"/>
    <x v="2"/>
    <x v="7"/>
    <n v="2"/>
    <n v="7"/>
    <s v="Palmira"/>
    <x v="2"/>
    <n v="113"/>
    <n v="113"/>
    <x v="2"/>
    <n v="994400"/>
    <n v="429.4"/>
    <n v="8800"/>
  </r>
  <r>
    <n v="18897"/>
    <x v="2"/>
    <x v="2"/>
    <n v="4"/>
    <n v="13"/>
    <s v="Cartagena"/>
    <x v="2"/>
    <n v="103"/>
    <n v="103"/>
    <x v="0"/>
    <n v="309000"/>
    <n v="206"/>
    <n v="3000"/>
  </r>
  <r>
    <n v="18898"/>
    <x v="2"/>
    <x v="6"/>
    <n v="1"/>
    <n v="22"/>
    <s v="Villavicencio"/>
    <x v="5"/>
    <n v="84"/>
    <n v="84"/>
    <x v="1"/>
    <n v="588000"/>
    <n v="336"/>
    <n v="7000"/>
  </r>
  <r>
    <n v="18899"/>
    <x v="2"/>
    <x v="1"/>
    <n v="10"/>
    <n v="5"/>
    <s v="Neiva"/>
    <x v="4"/>
    <n v="61"/>
    <n v="61"/>
    <x v="3"/>
    <n v="335500"/>
    <n v="213.5"/>
    <n v="5500"/>
  </r>
  <r>
    <n v="18900"/>
    <x v="2"/>
    <x v="2"/>
    <n v="4"/>
    <n v="1"/>
    <s v="Villavicencio"/>
    <x v="0"/>
    <n v="50"/>
    <n v="50"/>
    <x v="3"/>
    <n v="275000"/>
    <n v="175"/>
    <n v="5500"/>
  </r>
  <r>
    <n v="18901"/>
    <x v="2"/>
    <x v="3"/>
    <n v="8"/>
    <n v="28"/>
    <s v="Valledupar"/>
    <x v="5"/>
    <n v="117"/>
    <n v="117"/>
    <x v="2"/>
    <n v="1029600"/>
    <n v="444.6"/>
    <n v="8800"/>
  </r>
  <r>
    <n v="18902"/>
    <x v="2"/>
    <x v="7"/>
    <n v="2"/>
    <n v="23"/>
    <s v="Cúcuta"/>
    <x v="0"/>
    <n v="108"/>
    <n v="108"/>
    <x v="1"/>
    <n v="756000"/>
    <n v="432"/>
    <n v="7000"/>
  </r>
  <r>
    <n v="18903"/>
    <x v="2"/>
    <x v="1"/>
    <n v="10"/>
    <n v="11"/>
    <s v="Ibagué"/>
    <x v="3"/>
    <n v="252"/>
    <n v="252"/>
    <x v="2"/>
    <n v="1890000"/>
    <n v="630"/>
    <n v="7500"/>
  </r>
  <r>
    <n v="18904"/>
    <x v="2"/>
    <x v="5"/>
    <n v="9"/>
    <n v="14"/>
    <s v="Cartagena"/>
    <x v="0"/>
    <n v="76"/>
    <n v="76"/>
    <x v="0"/>
    <n v="228000"/>
    <n v="152"/>
    <n v="3000"/>
  </r>
  <r>
    <n v="18905"/>
    <x v="2"/>
    <x v="4"/>
    <n v="12"/>
    <n v="26"/>
    <s v="Cúcuta"/>
    <x v="3"/>
    <n v="144"/>
    <n v="144"/>
    <x v="1"/>
    <n v="1008000"/>
    <n v="576"/>
    <n v="7000"/>
  </r>
  <r>
    <n v="18906"/>
    <x v="2"/>
    <x v="8"/>
    <n v="5"/>
    <n v="8"/>
    <s v="Manizales"/>
    <x v="0"/>
    <n v="148"/>
    <n v="148"/>
    <x v="1"/>
    <n v="1036000"/>
    <n v="592"/>
    <n v="7000"/>
  </r>
  <r>
    <n v="18907"/>
    <x v="2"/>
    <x v="6"/>
    <n v="1"/>
    <n v="30"/>
    <s v="Sincelejo"/>
    <x v="2"/>
    <n v="111"/>
    <n v="111"/>
    <x v="2"/>
    <n v="976800"/>
    <n v="421.8"/>
    <n v="8800"/>
  </r>
  <r>
    <n v="18908"/>
    <x v="2"/>
    <x v="6"/>
    <n v="1"/>
    <n v="27"/>
    <s v="Barranquilla"/>
    <x v="5"/>
    <n v="71"/>
    <n v="71"/>
    <x v="1"/>
    <n v="497000"/>
    <n v="284"/>
    <n v="7000"/>
  </r>
  <r>
    <n v="18909"/>
    <x v="2"/>
    <x v="9"/>
    <n v="3"/>
    <n v="8"/>
    <s v="Cartagena"/>
    <x v="1"/>
    <n v="112"/>
    <n v="112"/>
    <x v="0"/>
    <n v="336000"/>
    <n v="224"/>
    <n v="3000"/>
  </r>
  <r>
    <n v="18910"/>
    <x v="2"/>
    <x v="0"/>
    <n v="11"/>
    <n v="9"/>
    <s v="Cúcuta"/>
    <x v="3"/>
    <n v="210"/>
    <n v="210"/>
    <x v="2"/>
    <n v="1575000"/>
    <n v="525"/>
    <n v="7500"/>
  </r>
  <r>
    <n v="18911"/>
    <x v="2"/>
    <x v="6"/>
    <n v="1"/>
    <n v="19"/>
    <s v="Popayán"/>
    <x v="5"/>
    <n v="257"/>
    <n v="257"/>
    <x v="0"/>
    <n v="616800"/>
    <n v="359.8"/>
    <n v="2400"/>
  </r>
  <r>
    <n v="18912"/>
    <x v="2"/>
    <x v="7"/>
    <n v="2"/>
    <n v="2"/>
    <s v="Armenia"/>
    <x v="1"/>
    <n v="251"/>
    <n v="251"/>
    <x v="3"/>
    <n v="1079300"/>
    <n v="577.29999999999995"/>
    <n v="4300"/>
  </r>
  <r>
    <n v="18913"/>
    <x v="2"/>
    <x v="1"/>
    <n v="10"/>
    <n v="5"/>
    <s v="Manizales"/>
    <x v="1"/>
    <n v="113"/>
    <n v="113"/>
    <x v="1"/>
    <n v="791000"/>
    <n v="452"/>
    <n v="7000"/>
  </r>
  <r>
    <n v="18914"/>
    <x v="2"/>
    <x v="9"/>
    <n v="3"/>
    <n v="27"/>
    <s v="Montería"/>
    <x v="5"/>
    <n v="130"/>
    <n v="130"/>
    <x v="1"/>
    <n v="910000"/>
    <n v="520"/>
    <n v="7000"/>
  </r>
  <r>
    <n v="18915"/>
    <x v="2"/>
    <x v="11"/>
    <n v="7"/>
    <n v="21"/>
    <s v="Bucaramanga"/>
    <x v="2"/>
    <n v="210"/>
    <n v="210"/>
    <x v="3"/>
    <n v="903000"/>
    <n v="483"/>
    <n v="4300"/>
  </r>
  <r>
    <n v="18916"/>
    <x v="2"/>
    <x v="11"/>
    <n v="7"/>
    <n v="9"/>
    <s v="Cúcuta"/>
    <x v="3"/>
    <n v="72"/>
    <n v="72"/>
    <x v="1"/>
    <n v="504000"/>
    <n v="288"/>
    <n v="7000"/>
  </r>
  <r>
    <n v="18917"/>
    <x v="2"/>
    <x v="0"/>
    <n v="11"/>
    <n v="11"/>
    <s v="Cartagena"/>
    <x v="5"/>
    <n v="66"/>
    <n v="66"/>
    <x v="3"/>
    <n v="363000"/>
    <n v="231"/>
    <n v="5500"/>
  </r>
  <r>
    <n v="18918"/>
    <x v="2"/>
    <x v="11"/>
    <n v="7"/>
    <n v="3"/>
    <s v="Palmira"/>
    <x v="4"/>
    <n v="202"/>
    <n v="202"/>
    <x v="3"/>
    <n v="868600"/>
    <n v="464.6"/>
    <n v="4300"/>
  </r>
  <r>
    <n v="18919"/>
    <x v="2"/>
    <x v="0"/>
    <n v="11"/>
    <n v="1"/>
    <s v="Santa Marta"/>
    <x v="4"/>
    <n v="213"/>
    <n v="213"/>
    <x v="2"/>
    <n v="1597500"/>
    <n v="532.5"/>
    <n v="7500"/>
  </r>
  <r>
    <n v="18920"/>
    <x v="2"/>
    <x v="9"/>
    <n v="3"/>
    <n v="28"/>
    <s v="Valledupar"/>
    <x v="4"/>
    <n v="296"/>
    <n v="296"/>
    <x v="2"/>
    <n v="2220000"/>
    <n v="740"/>
    <n v="7500"/>
  </r>
  <r>
    <n v="18921"/>
    <x v="2"/>
    <x v="5"/>
    <n v="9"/>
    <n v="27"/>
    <s v="Santa Marta"/>
    <x v="0"/>
    <n v="92"/>
    <n v="92"/>
    <x v="3"/>
    <n v="506000"/>
    <n v="322"/>
    <n v="5500"/>
  </r>
  <r>
    <n v="18922"/>
    <x v="2"/>
    <x v="5"/>
    <n v="9"/>
    <n v="2"/>
    <s v="Valledupar"/>
    <x v="5"/>
    <n v="214"/>
    <n v="214"/>
    <x v="2"/>
    <n v="1605000"/>
    <n v="535"/>
    <n v="7500"/>
  </r>
  <r>
    <n v="18923"/>
    <x v="2"/>
    <x v="0"/>
    <n v="11"/>
    <n v="9"/>
    <s v="Bucaramanga"/>
    <x v="3"/>
    <n v="61"/>
    <n v="61"/>
    <x v="3"/>
    <n v="335500"/>
    <n v="213.5"/>
    <n v="5500"/>
  </r>
  <r>
    <n v="18924"/>
    <x v="2"/>
    <x v="6"/>
    <n v="1"/>
    <n v="22"/>
    <s v="Popayán"/>
    <x v="2"/>
    <n v="288"/>
    <n v="288"/>
    <x v="3"/>
    <n v="1238400"/>
    <n v="662.4"/>
    <n v="4300"/>
  </r>
  <r>
    <n v="18925"/>
    <x v="2"/>
    <x v="4"/>
    <n v="12"/>
    <n v="12"/>
    <s v="Armenia"/>
    <x v="3"/>
    <n v="73"/>
    <n v="73"/>
    <x v="1"/>
    <n v="511000"/>
    <n v="292"/>
    <n v="7000"/>
  </r>
  <r>
    <n v="18926"/>
    <x v="2"/>
    <x v="5"/>
    <n v="9"/>
    <n v="15"/>
    <s v="Neiva"/>
    <x v="0"/>
    <n v="289"/>
    <n v="289"/>
    <x v="2"/>
    <n v="2167500"/>
    <n v="722.5"/>
    <n v="7500"/>
  </r>
  <r>
    <n v="18927"/>
    <x v="2"/>
    <x v="4"/>
    <n v="12"/>
    <n v="1"/>
    <s v="Medellín"/>
    <x v="3"/>
    <n v="282"/>
    <n v="282"/>
    <x v="2"/>
    <n v="2115000"/>
    <n v="705"/>
    <n v="7500"/>
  </r>
  <r>
    <n v="18928"/>
    <x v="2"/>
    <x v="6"/>
    <n v="1"/>
    <n v="11"/>
    <s v="Manizales"/>
    <x v="1"/>
    <n v="203"/>
    <n v="203"/>
    <x v="3"/>
    <n v="872900"/>
    <n v="466.9"/>
    <n v="4300"/>
  </r>
  <r>
    <n v="18929"/>
    <x v="2"/>
    <x v="9"/>
    <n v="3"/>
    <n v="29"/>
    <s v="Popayán"/>
    <x v="3"/>
    <n v="120"/>
    <n v="120"/>
    <x v="3"/>
    <n v="660000"/>
    <n v="420"/>
    <n v="5500"/>
  </r>
  <r>
    <n v="18930"/>
    <x v="2"/>
    <x v="0"/>
    <n v="11"/>
    <n v="15"/>
    <s v="Pereira"/>
    <x v="3"/>
    <n v="211"/>
    <n v="211"/>
    <x v="2"/>
    <n v="1582500"/>
    <n v="527.5"/>
    <n v="7500"/>
  </r>
  <r>
    <n v="18931"/>
    <x v="2"/>
    <x v="0"/>
    <n v="11"/>
    <n v="27"/>
    <s v="Ibagué"/>
    <x v="3"/>
    <n v="101"/>
    <n v="101"/>
    <x v="3"/>
    <n v="555500"/>
    <n v="353.5"/>
    <n v="5500"/>
  </r>
  <r>
    <n v="18932"/>
    <x v="2"/>
    <x v="4"/>
    <n v="12"/>
    <n v="1"/>
    <s v="Ibagué"/>
    <x v="2"/>
    <n v="115"/>
    <n v="115"/>
    <x v="3"/>
    <n v="632500"/>
    <n v="402.5"/>
    <n v="5500"/>
  </r>
  <r>
    <n v="18933"/>
    <x v="2"/>
    <x v="6"/>
    <n v="1"/>
    <n v="9"/>
    <s v="Armenia"/>
    <x v="2"/>
    <n v="270"/>
    <n v="270"/>
    <x v="0"/>
    <n v="648000"/>
    <n v="378"/>
    <n v="2400"/>
  </r>
  <r>
    <n v="18934"/>
    <x v="2"/>
    <x v="2"/>
    <n v="4"/>
    <n v="17"/>
    <s v="Sincelejo"/>
    <x v="0"/>
    <n v="53"/>
    <n v="53"/>
    <x v="3"/>
    <n v="291500"/>
    <n v="185.5"/>
    <n v="5500"/>
  </r>
  <r>
    <n v="18935"/>
    <x v="2"/>
    <x v="8"/>
    <n v="5"/>
    <n v="10"/>
    <s v="Medellín"/>
    <x v="0"/>
    <n v="58"/>
    <n v="58"/>
    <x v="1"/>
    <n v="406000"/>
    <n v="232"/>
    <n v="7000"/>
  </r>
  <r>
    <n v="18936"/>
    <x v="2"/>
    <x v="1"/>
    <n v="10"/>
    <n v="9"/>
    <s v="Valledupar"/>
    <x v="0"/>
    <n v="98"/>
    <n v="98"/>
    <x v="0"/>
    <n v="294000"/>
    <n v="196"/>
    <n v="3000"/>
  </r>
  <r>
    <n v="18937"/>
    <x v="2"/>
    <x v="11"/>
    <n v="7"/>
    <n v="22"/>
    <s v="Cúcuta"/>
    <x v="0"/>
    <n v="218"/>
    <n v="218"/>
    <x v="3"/>
    <n v="937400"/>
    <n v="501.4"/>
    <n v="4300"/>
  </r>
  <r>
    <n v="18938"/>
    <x v="2"/>
    <x v="7"/>
    <n v="2"/>
    <n v="20"/>
    <s v="Cartagena"/>
    <x v="4"/>
    <n v="106"/>
    <n v="106"/>
    <x v="2"/>
    <n v="932800"/>
    <n v="402.8"/>
    <n v="8800"/>
  </r>
  <r>
    <n v="18939"/>
    <x v="2"/>
    <x v="7"/>
    <n v="2"/>
    <n v="4"/>
    <s v="Sincelejo"/>
    <x v="4"/>
    <n v="82"/>
    <n v="82"/>
    <x v="1"/>
    <n v="574000"/>
    <n v="328"/>
    <n v="7000"/>
  </r>
  <r>
    <n v="18940"/>
    <x v="2"/>
    <x v="4"/>
    <n v="12"/>
    <n v="7"/>
    <s v="Villavicencio"/>
    <x v="1"/>
    <n v="67"/>
    <n v="67"/>
    <x v="3"/>
    <n v="368500"/>
    <n v="234.5"/>
    <n v="5500"/>
  </r>
  <r>
    <n v="18941"/>
    <x v="2"/>
    <x v="4"/>
    <n v="12"/>
    <n v="13"/>
    <s v="Valledupar"/>
    <x v="5"/>
    <n v="113"/>
    <n v="113"/>
    <x v="1"/>
    <n v="791000"/>
    <n v="452"/>
    <n v="7000"/>
  </r>
  <r>
    <n v="18942"/>
    <x v="2"/>
    <x v="8"/>
    <n v="5"/>
    <n v="30"/>
    <s v="Ibagué"/>
    <x v="5"/>
    <n v="117"/>
    <n v="117"/>
    <x v="0"/>
    <n v="351000"/>
    <n v="234"/>
    <n v="3000"/>
  </r>
  <r>
    <n v="18943"/>
    <x v="2"/>
    <x v="7"/>
    <n v="2"/>
    <n v="20"/>
    <s v="Pasto"/>
    <x v="1"/>
    <n v="106"/>
    <n v="106"/>
    <x v="2"/>
    <n v="932800"/>
    <n v="402.8"/>
    <n v="8800"/>
  </r>
  <r>
    <n v="18944"/>
    <x v="2"/>
    <x v="9"/>
    <n v="3"/>
    <n v="13"/>
    <s v="Villavicencio"/>
    <x v="0"/>
    <n v="52"/>
    <n v="52"/>
    <x v="1"/>
    <n v="364000"/>
    <n v="208"/>
    <n v="7000"/>
  </r>
  <r>
    <n v="18945"/>
    <x v="2"/>
    <x v="1"/>
    <n v="10"/>
    <n v="24"/>
    <s v="Sincelejo"/>
    <x v="5"/>
    <n v="95"/>
    <n v="95"/>
    <x v="1"/>
    <n v="665000"/>
    <n v="380"/>
    <n v="7000"/>
  </r>
  <r>
    <n v="18946"/>
    <x v="2"/>
    <x v="7"/>
    <n v="2"/>
    <n v="18"/>
    <s v="Cali"/>
    <x v="3"/>
    <n v="72"/>
    <n v="72"/>
    <x v="1"/>
    <n v="504000"/>
    <n v="288"/>
    <n v="7000"/>
  </r>
  <r>
    <n v="18947"/>
    <x v="2"/>
    <x v="9"/>
    <n v="3"/>
    <n v="6"/>
    <s v="Neiva"/>
    <x v="1"/>
    <n v="72"/>
    <n v="72"/>
    <x v="1"/>
    <n v="504000"/>
    <n v="288"/>
    <n v="7000"/>
  </r>
  <r>
    <n v="18948"/>
    <x v="2"/>
    <x v="5"/>
    <n v="9"/>
    <n v="9"/>
    <s v="Cartagena"/>
    <x v="0"/>
    <n v="118"/>
    <n v="118"/>
    <x v="3"/>
    <n v="649000"/>
    <n v="413"/>
    <n v="5500"/>
  </r>
  <r>
    <n v="18949"/>
    <x v="2"/>
    <x v="0"/>
    <n v="11"/>
    <n v="30"/>
    <s v="Valledupar"/>
    <x v="4"/>
    <n v="92"/>
    <n v="92"/>
    <x v="0"/>
    <n v="276000"/>
    <n v="184"/>
    <n v="3000"/>
  </r>
  <r>
    <n v="18950"/>
    <x v="2"/>
    <x v="11"/>
    <n v="7"/>
    <n v="29"/>
    <s v="Cúcuta"/>
    <x v="2"/>
    <n v="90"/>
    <n v="90"/>
    <x v="2"/>
    <n v="792000"/>
    <n v="342"/>
    <n v="8800"/>
  </r>
  <r>
    <n v="18951"/>
    <x v="2"/>
    <x v="0"/>
    <n v="11"/>
    <n v="19"/>
    <s v="Ibagué"/>
    <x v="1"/>
    <n v="132"/>
    <n v="132"/>
    <x v="1"/>
    <n v="924000"/>
    <n v="528"/>
    <n v="7000"/>
  </r>
  <r>
    <n v="18952"/>
    <x v="2"/>
    <x v="4"/>
    <n v="12"/>
    <n v="9"/>
    <s v="Armenia"/>
    <x v="0"/>
    <n v="79"/>
    <n v="79"/>
    <x v="3"/>
    <n v="434500"/>
    <n v="276.5"/>
    <n v="5500"/>
  </r>
  <r>
    <n v="18953"/>
    <x v="2"/>
    <x v="4"/>
    <n v="12"/>
    <n v="19"/>
    <s v="Medellín"/>
    <x v="2"/>
    <n v="66"/>
    <n v="66"/>
    <x v="3"/>
    <n v="363000"/>
    <n v="231"/>
    <n v="5500"/>
  </r>
  <r>
    <n v="18954"/>
    <x v="2"/>
    <x v="10"/>
    <n v="6"/>
    <n v="26"/>
    <s v="Palmira"/>
    <x v="4"/>
    <n v="216"/>
    <n v="216"/>
    <x v="2"/>
    <n v="1620000"/>
    <n v="540"/>
    <n v="7500"/>
  </r>
  <r>
    <n v="18955"/>
    <x v="2"/>
    <x v="0"/>
    <n v="11"/>
    <n v="16"/>
    <s v="Armenia"/>
    <x v="0"/>
    <n v="106"/>
    <n v="106"/>
    <x v="1"/>
    <n v="742000"/>
    <n v="424"/>
    <n v="7000"/>
  </r>
  <r>
    <n v="18956"/>
    <x v="2"/>
    <x v="6"/>
    <n v="1"/>
    <n v="13"/>
    <s v="Pasto"/>
    <x v="4"/>
    <n v="115"/>
    <n v="115"/>
    <x v="1"/>
    <n v="805000"/>
    <n v="460"/>
    <n v="7000"/>
  </r>
  <r>
    <n v="18957"/>
    <x v="2"/>
    <x v="1"/>
    <n v="10"/>
    <n v="27"/>
    <s v="Armenia"/>
    <x v="0"/>
    <n v="109"/>
    <n v="109"/>
    <x v="3"/>
    <n v="599500"/>
    <n v="381.5"/>
    <n v="5500"/>
  </r>
  <r>
    <n v="18958"/>
    <x v="2"/>
    <x v="0"/>
    <n v="11"/>
    <n v="16"/>
    <s v="Cali"/>
    <x v="3"/>
    <n v="242"/>
    <n v="242"/>
    <x v="2"/>
    <n v="1815000"/>
    <n v="605"/>
    <n v="7500"/>
  </r>
  <r>
    <n v="18959"/>
    <x v="2"/>
    <x v="0"/>
    <n v="11"/>
    <n v="30"/>
    <s v="Bucaramanga"/>
    <x v="2"/>
    <n v="85"/>
    <n v="85"/>
    <x v="1"/>
    <n v="595000"/>
    <n v="340"/>
    <n v="7000"/>
  </r>
  <r>
    <n v="18960"/>
    <x v="2"/>
    <x v="9"/>
    <n v="3"/>
    <n v="14"/>
    <s v="Barranquilla"/>
    <x v="2"/>
    <n v="222"/>
    <n v="222"/>
    <x v="2"/>
    <n v="1665000"/>
    <n v="555"/>
    <n v="7500"/>
  </r>
  <r>
    <n v="18961"/>
    <x v="2"/>
    <x v="4"/>
    <n v="12"/>
    <n v="12"/>
    <s v="Bucaramanga"/>
    <x v="3"/>
    <n v="84"/>
    <n v="84"/>
    <x v="0"/>
    <n v="252000"/>
    <n v="168"/>
    <n v="3000"/>
  </r>
  <r>
    <n v="18962"/>
    <x v="2"/>
    <x v="5"/>
    <n v="9"/>
    <n v="8"/>
    <s v="Cúcuta"/>
    <x v="1"/>
    <n v="116"/>
    <n v="116"/>
    <x v="0"/>
    <n v="348000"/>
    <n v="232"/>
    <n v="3000"/>
  </r>
  <r>
    <n v="18963"/>
    <x v="2"/>
    <x v="10"/>
    <n v="6"/>
    <n v="12"/>
    <s v="Cartagena"/>
    <x v="0"/>
    <n v="57"/>
    <n v="57"/>
    <x v="0"/>
    <n v="171000"/>
    <n v="114"/>
    <n v="3000"/>
  </r>
  <r>
    <n v="18964"/>
    <x v="2"/>
    <x v="9"/>
    <n v="3"/>
    <n v="30"/>
    <s v="Manizales"/>
    <x v="3"/>
    <n v="98"/>
    <n v="98"/>
    <x v="3"/>
    <n v="539000"/>
    <n v="343"/>
    <n v="5500"/>
  </r>
  <r>
    <n v="18965"/>
    <x v="2"/>
    <x v="4"/>
    <n v="12"/>
    <n v="13"/>
    <s v="Villavicencio"/>
    <x v="1"/>
    <n v="63"/>
    <n v="63"/>
    <x v="0"/>
    <n v="189000"/>
    <n v="126"/>
    <n v="3000"/>
  </r>
  <r>
    <n v="18966"/>
    <x v="2"/>
    <x v="3"/>
    <n v="8"/>
    <n v="9"/>
    <s v="Ibagué"/>
    <x v="5"/>
    <n v="265"/>
    <n v="265"/>
    <x v="0"/>
    <n v="636000"/>
    <n v="371"/>
    <n v="2400"/>
  </r>
  <r>
    <n v="18967"/>
    <x v="2"/>
    <x v="7"/>
    <n v="2"/>
    <n v="6"/>
    <s v="Cúcuta"/>
    <x v="1"/>
    <n v="112"/>
    <n v="112"/>
    <x v="1"/>
    <n v="784000"/>
    <n v="448"/>
    <n v="7000"/>
  </r>
  <r>
    <n v="18968"/>
    <x v="2"/>
    <x v="6"/>
    <n v="1"/>
    <n v="29"/>
    <s v="Bucaramanga"/>
    <x v="2"/>
    <n v="146"/>
    <n v="146"/>
    <x v="1"/>
    <n v="1022000"/>
    <n v="584"/>
    <n v="7000"/>
  </r>
  <r>
    <n v="18969"/>
    <x v="2"/>
    <x v="0"/>
    <n v="11"/>
    <n v="21"/>
    <s v="Cúcuta"/>
    <x v="1"/>
    <n v="152"/>
    <n v="152"/>
    <x v="1"/>
    <n v="1064000"/>
    <n v="608"/>
    <n v="7000"/>
  </r>
  <r>
    <n v="18970"/>
    <x v="2"/>
    <x v="10"/>
    <n v="6"/>
    <n v="12"/>
    <s v="Popayán"/>
    <x v="3"/>
    <n v="288"/>
    <n v="288"/>
    <x v="2"/>
    <n v="2160000"/>
    <n v="720"/>
    <n v="7500"/>
  </r>
  <r>
    <n v="18971"/>
    <x v="2"/>
    <x v="8"/>
    <n v="5"/>
    <n v="7"/>
    <s v="Bogotá"/>
    <x v="2"/>
    <n v="81"/>
    <n v="81"/>
    <x v="1"/>
    <n v="567000"/>
    <n v="324"/>
    <n v="7000"/>
  </r>
  <r>
    <n v="18972"/>
    <x v="2"/>
    <x v="5"/>
    <n v="9"/>
    <n v="15"/>
    <s v="Cúcuta"/>
    <x v="3"/>
    <n v="51"/>
    <n v="51"/>
    <x v="3"/>
    <n v="280500"/>
    <n v="178.5"/>
    <n v="5500"/>
  </r>
  <r>
    <n v="18973"/>
    <x v="2"/>
    <x v="4"/>
    <n v="12"/>
    <n v="29"/>
    <s v="Bucaramanga"/>
    <x v="2"/>
    <n v="220"/>
    <n v="220"/>
    <x v="2"/>
    <n v="1650000"/>
    <n v="550"/>
    <n v="7500"/>
  </r>
  <r>
    <n v="18974"/>
    <x v="2"/>
    <x v="5"/>
    <n v="9"/>
    <n v="21"/>
    <s v="Valledupar"/>
    <x v="4"/>
    <n v="281"/>
    <n v="281"/>
    <x v="2"/>
    <n v="2107500"/>
    <n v="702.5"/>
    <n v="7500"/>
  </r>
  <r>
    <n v="18975"/>
    <x v="2"/>
    <x v="5"/>
    <n v="9"/>
    <n v="25"/>
    <s v="Manizales"/>
    <x v="3"/>
    <n v="293"/>
    <n v="293"/>
    <x v="2"/>
    <n v="2197500"/>
    <n v="732.5"/>
    <n v="7500"/>
  </r>
  <r>
    <n v="18976"/>
    <x v="2"/>
    <x v="9"/>
    <n v="3"/>
    <n v="8"/>
    <s v="Sincelejo"/>
    <x v="1"/>
    <n v="159"/>
    <n v="159"/>
    <x v="1"/>
    <n v="1113000"/>
    <n v="636"/>
    <n v="7000"/>
  </r>
  <r>
    <n v="18977"/>
    <x v="2"/>
    <x v="6"/>
    <n v="1"/>
    <n v="2"/>
    <s v="Armenia"/>
    <x v="3"/>
    <n v="240"/>
    <n v="240"/>
    <x v="0"/>
    <n v="576000"/>
    <n v="336"/>
    <n v="2400"/>
  </r>
  <r>
    <n v="18978"/>
    <x v="2"/>
    <x v="4"/>
    <n v="12"/>
    <n v="4"/>
    <s v="Popayán"/>
    <x v="5"/>
    <n v="70"/>
    <n v="70"/>
    <x v="0"/>
    <n v="210000"/>
    <n v="140"/>
    <n v="3000"/>
  </r>
  <r>
    <n v="18979"/>
    <x v="2"/>
    <x v="1"/>
    <n v="10"/>
    <n v="12"/>
    <s v="Manizales"/>
    <x v="1"/>
    <n v="52"/>
    <n v="52"/>
    <x v="3"/>
    <n v="286000"/>
    <n v="182"/>
    <n v="5500"/>
  </r>
  <r>
    <n v="18980"/>
    <x v="2"/>
    <x v="5"/>
    <n v="9"/>
    <n v="7"/>
    <s v="Montería"/>
    <x v="5"/>
    <n v="102"/>
    <n v="102"/>
    <x v="0"/>
    <n v="306000"/>
    <n v="204"/>
    <n v="3000"/>
  </r>
  <r>
    <n v="18981"/>
    <x v="2"/>
    <x v="1"/>
    <n v="10"/>
    <n v="8"/>
    <s v="Ibagué"/>
    <x v="0"/>
    <n v="284"/>
    <n v="284"/>
    <x v="2"/>
    <n v="2130000"/>
    <n v="710"/>
    <n v="7500"/>
  </r>
  <r>
    <n v="18982"/>
    <x v="2"/>
    <x v="11"/>
    <n v="7"/>
    <n v="14"/>
    <s v="Cúcuta"/>
    <x v="3"/>
    <n v="150"/>
    <n v="150"/>
    <x v="1"/>
    <n v="1050000"/>
    <n v="600"/>
    <n v="7000"/>
  </r>
  <r>
    <n v="18983"/>
    <x v="2"/>
    <x v="0"/>
    <n v="11"/>
    <n v="11"/>
    <s v="Bogotá"/>
    <x v="0"/>
    <n v="126"/>
    <n v="126"/>
    <x v="1"/>
    <n v="882000"/>
    <n v="504"/>
    <n v="7000"/>
  </r>
  <r>
    <n v="18984"/>
    <x v="2"/>
    <x v="2"/>
    <n v="4"/>
    <n v="21"/>
    <s v="Neiva"/>
    <x v="3"/>
    <n v="59"/>
    <n v="59"/>
    <x v="0"/>
    <n v="177000"/>
    <n v="118"/>
    <n v="3000"/>
  </r>
  <r>
    <n v="18985"/>
    <x v="2"/>
    <x v="4"/>
    <n v="12"/>
    <n v="27"/>
    <s v="Medellín"/>
    <x v="5"/>
    <n v="248"/>
    <n v="248"/>
    <x v="2"/>
    <n v="1860000"/>
    <n v="620"/>
    <n v="7500"/>
  </r>
  <r>
    <n v="18986"/>
    <x v="2"/>
    <x v="5"/>
    <n v="9"/>
    <n v="1"/>
    <s v="Pasto"/>
    <x v="2"/>
    <n v="239"/>
    <n v="239"/>
    <x v="2"/>
    <n v="1792500"/>
    <n v="597.5"/>
    <n v="7500"/>
  </r>
  <r>
    <n v="18987"/>
    <x v="2"/>
    <x v="9"/>
    <n v="3"/>
    <n v="17"/>
    <s v="Medellín"/>
    <x v="1"/>
    <n v="252"/>
    <n v="252"/>
    <x v="2"/>
    <n v="1890000"/>
    <n v="630"/>
    <n v="7500"/>
  </r>
  <r>
    <n v="18988"/>
    <x v="2"/>
    <x v="11"/>
    <n v="7"/>
    <n v="29"/>
    <s v="Cartagena"/>
    <x v="1"/>
    <n v="80"/>
    <n v="80"/>
    <x v="2"/>
    <n v="704000"/>
    <n v="304"/>
    <n v="8800"/>
  </r>
  <r>
    <n v="18989"/>
    <x v="2"/>
    <x v="5"/>
    <n v="9"/>
    <n v="3"/>
    <s v="Pasto"/>
    <x v="3"/>
    <n v="169"/>
    <n v="169"/>
    <x v="1"/>
    <n v="1183000"/>
    <n v="676"/>
    <n v="7000"/>
  </r>
  <r>
    <n v="18990"/>
    <x v="2"/>
    <x v="10"/>
    <n v="6"/>
    <n v="24"/>
    <s v="Bucaramanga"/>
    <x v="1"/>
    <n v="145"/>
    <n v="145"/>
    <x v="1"/>
    <n v="1015000"/>
    <n v="580"/>
    <n v="7000"/>
  </r>
  <r>
    <n v="18991"/>
    <x v="2"/>
    <x v="5"/>
    <n v="9"/>
    <n v="15"/>
    <s v="Popayán"/>
    <x v="3"/>
    <n v="102"/>
    <n v="102"/>
    <x v="1"/>
    <n v="714000"/>
    <n v="408"/>
    <n v="7000"/>
  </r>
  <r>
    <n v="18992"/>
    <x v="2"/>
    <x v="9"/>
    <n v="3"/>
    <n v="10"/>
    <s v="Palmira"/>
    <x v="0"/>
    <n v="257"/>
    <n v="257"/>
    <x v="2"/>
    <n v="1927500"/>
    <n v="642.5"/>
    <n v="7500"/>
  </r>
  <r>
    <n v="18993"/>
    <x v="2"/>
    <x v="1"/>
    <n v="10"/>
    <n v="15"/>
    <s v="Bogotá"/>
    <x v="3"/>
    <n v="118"/>
    <n v="118"/>
    <x v="0"/>
    <n v="354000"/>
    <n v="236"/>
    <n v="3000"/>
  </r>
  <r>
    <n v="18994"/>
    <x v="2"/>
    <x v="4"/>
    <n v="12"/>
    <n v="13"/>
    <s v="Cartagena"/>
    <x v="3"/>
    <n v="216"/>
    <n v="216"/>
    <x v="2"/>
    <n v="1620000"/>
    <n v="540"/>
    <n v="7500"/>
  </r>
  <r>
    <n v="18995"/>
    <x v="2"/>
    <x v="10"/>
    <n v="6"/>
    <n v="2"/>
    <s v="Santa Marta"/>
    <x v="1"/>
    <n v="56"/>
    <n v="56"/>
    <x v="3"/>
    <n v="308000"/>
    <n v="196"/>
    <n v="5500"/>
  </r>
  <r>
    <n v="18996"/>
    <x v="2"/>
    <x v="10"/>
    <n v="6"/>
    <n v="18"/>
    <s v="Santa Marta"/>
    <x v="5"/>
    <n v="232"/>
    <n v="232"/>
    <x v="2"/>
    <n v="1740000"/>
    <n v="580"/>
    <n v="7500"/>
  </r>
  <r>
    <n v="18997"/>
    <x v="2"/>
    <x v="2"/>
    <n v="4"/>
    <n v="11"/>
    <s v="Villavicencio"/>
    <x v="0"/>
    <n v="223"/>
    <n v="223"/>
    <x v="2"/>
    <n v="1672500"/>
    <n v="557.5"/>
    <n v="7500"/>
  </r>
  <r>
    <n v="18998"/>
    <x v="2"/>
    <x v="8"/>
    <n v="5"/>
    <n v="3"/>
    <s v="Ibagué"/>
    <x v="2"/>
    <n v="104"/>
    <n v="104"/>
    <x v="3"/>
    <n v="572000"/>
    <n v="364"/>
    <n v="5500"/>
  </r>
  <r>
    <n v="18999"/>
    <x v="2"/>
    <x v="11"/>
    <n v="7"/>
    <n v="14"/>
    <s v="Sincelejo"/>
    <x v="5"/>
    <n v="217"/>
    <n v="217"/>
    <x v="0"/>
    <n v="520800"/>
    <n v="303.8"/>
    <n v="2400"/>
  </r>
  <r>
    <n v="19000"/>
    <x v="2"/>
    <x v="9"/>
    <n v="3"/>
    <n v="13"/>
    <s v="Armenia"/>
    <x v="0"/>
    <n v="52"/>
    <n v="52"/>
    <x v="3"/>
    <n v="286000"/>
    <n v="182"/>
    <n v="5500"/>
  </r>
  <r>
    <n v="19001"/>
    <x v="2"/>
    <x v="0"/>
    <n v="11"/>
    <n v="5"/>
    <s v="Palmira"/>
    <x v="5"/>
    <n v="56"/>
    <n v="56"/>
    <x v="1"/>
    <n v="392000"/>
    <n v="224"/>
    <n v="7000"/>
  </r>
  <r>
    <n v="19002"/>
    <x v="2"/>
    <x v="7"/>
    <n v="2"/>
    <n v="17"/>
    <s v="Sincelejo"/>
    <x v="5"/>
    <n v="154"/>
    <n v="154"/>
    <x v="1"/>
    <n v="1078000"/>
    <n v="616"/>
    <n v="7000"/>
  </r>
  <r>
    <n v="19003"/>
    <x v="2"/>
    <x v="11"/>
    <n v="7"/>
    <n v="30"/>
    <s v="Valledupar"/>
    <x v="5"/>
    <n v="208"/>
    <n v="208"/>
    <x v="0"/>
    <n v="499200"/>
    <n v="291.2"/>
    <n v="2400"/>
  </r>
  <r>
    <n v="19004"/>
    <x v="2"/>
    <x v="5"/>
    <n v="9"/>
    <n v="10"/>
    <s v="Pereira"/>
    <x v="0"/>
    <n v="110"/>
    <n v="110"/>
    <x v="0"/>
    <n v="330000"/>
    <n v="220"/>
    <n v="3000"/>
  </r>
  <r>
    <n v="19005"/>
    <x v="2"/>
    <x v="11"/>
    <n v="7"/>
    <n v="8"/>
    <s v="Palmira"/>
    <x v="4"/>
    <n v="232"/>
    <n v="232"/>
    <x v="0"/>
    <n v="556800"/>
    <n v="324.8"/>
    <n v="2400"/>
  </r>
  <r>
    <n v="19006"/>
    <x v="2"/>
    <x v="10"/>
    <n v="6"/>
    <n v="19"/>
    <s v="Manizales"/>
    <x v="1"/>
    <n v="95"/>
    <n v="95"/>
    <x v="3"/>
    <n v="522500"/>
    <n v="332.5"/>
    <n v="5500"/>
  </r>
  <r>
    <n v="19007"/>
    <x v="2"/>
    <x v="0"/>
    <n v="11"/>
    <n v="20"/>
    <s v="Sincelejo"/>
    <x v="4"/>
    <n v="141"/>
    <n v="141"/>
    <x v="1"/>
    <n v="987000"/>
    <n v="564"/>
    <n v="7000"/>
  </r>
  <r>
    <n v="19008"/>
    <x v="2"/>
    <x v="4"/>
    <n v="12"/>
    <n v="27"/>
    <s v="Valledupar"/>
    <x v="1"/>
    <n v="82"/>
    <n v="82"/>
    <x v="0"/>
    <n v="246000"/>
    <n v="164"/>
    <n v="3000"/>
  </r>
  <r>
    <n v="19009"/>
    <x v="2"/>
    <x v="2"/>
    <n v="4"/>
    <n v="16"/>
    <s v="Villavicencio"/>
    <x v="5"/>
    <n v="52"/>
    <n v="52"/>
    <x v="1"/>
    <n v="364000"/>
    <n v="208"/>
    <n v="7000"/>
  </r>
  <r>
    <n v="19010"/>
    <x v="2"/>
    <x v="2"/>
    <n v="4"/>
    <n v="10"/>
    <s v="Villavicencio"/>
    <x v="2"/>
    <n v="92"/>
    <n v="92"/>
    <x v="0"/>
    <n v="276000"/>
    <n v="184"/>
    <n v="3000"/>
  </r>
  <r>
    <n v="19011"/>
    <x v="2"/>
    <x v="2"/>
    <n v="4"/>
    <n v="8"/>
    <s v="Cúcuta"/>
    <x v="2"/>
    <n v="101"/>
    <n v="101"/>
    <x v="1"/>
    <n v="707000"/>
    <n v="404"/>
    <n v="7000"/>
  </r>
  <r>
    <n v="19012"/>
    <x v="2"/>
    <x v="10"/>
    <n v="6"/>
    <n v="22"/>
    <s v="Bogotá"/>
    <x v="3"/>
    <n v="259"/>
    <n v="259"/>
    <x v="2"/>
    <n v="1942500"/>
    <n v="647.5"/>
    <n v="7500"/>
  </r>
  <r>
    <n v="19013"/>
    <x v="2"/>
    <x v="3"/>
    <n v="8"/>
    <n v="23"/>
    <s v="Cúcuta"/>
    <x v="5"/>
    <n v="277"/>
    <n v="277"/>
    <x v="3"/>
    <n v="1191100"/>
    <n v="637.1"/>
    <n v="4300"/>
  </r>
  <r>
    <n v="19014"/>
    <x v="2"/>
    <x v="5"/>
    <n v="9"/>
    <n v="7"/>
    <s v="Armenia"/>
    <x v="4"/>
    <n v="246"/>
    <n v="246"/>
    <x v="2"/>
    <n v="1845000"/>
    <n v="615"/>
    <n v="7500"/>
  </r>
  <r>
    <n v="19015"/>
    <x v="2"/>
    <x v="11"/>
    <n v="7"/>
    <n v="15"/>
    <s v="Medellín"/>
    <x v="2"/>
    <n v="169"/>
    <n v="169"/>
    <x v="1"/>
    <n v="1183000"/>
    <n v="676"/>
    <n v="7000"/>
  </r>
  <r>
    <n v="19016"/>
    <x v="2"/>
    <x v="9"/>
    <n v="3"/>
    <n v="14"/>
    <s v="Manizales"/>
    <x v="2"/>
    <n v="242"/>
    <n v="242"/>
    <x v="2"/>
    <n v="1815000"/>
    <n v="605"/>
    <n v="7500"/>
  </r>
  <r>
    <n v="19017"/>
    <x v="2"/>
    <x v="2"/>
    <n v="4"/>
    <n v="3"/>
    <s v="Neiva"/>
    <x v="5"/>
    <n v="71"/>
    <n v="71"/>
    <x v="0"/>
    <n v="213000"/>
    <n v="142"/>
    <n v="3000"/>
  </r>
  <r>
    <n v="19018"/>
    <x v="2"/>
    <x v="4"/>
    <n v="12"/>
    <n v="23"/>
    <s v="Palmira"/>
    <x v="5"/>
    <n v="288"/>
    <n v="288"/>
    <x v="2"/>
    <n v="2160000"/>
    <n v="720"/>
    <n v="7500"/>
  </r>
  <r>
    <n v="19019"/>
    <x v="2"/>
    <x v="7"/>
    <n v="2"/>
    <n v="3"/>
    <s v="Cúcuta"/>
    <x v="1"/>
    <n v="65"/>
    <n v="65"/>
    <x v="2"/>
    <n v="572000"/>
    <n v="247"/>
    <n v="8800"/>
  </r>
  <r>
    <n v="19020"/>
    <x v="2"/>
    <x v="2"/>
    <n v="4"/>
    <n v="22"/>
    <s v="Bogotá"/>
    <x v="1"/>
    <n v="111"/>
    <n v="111"/>
    <x v="3"/>
    <n v="610500"/>
    <n v="388.5"/>
    <n v="5500"/>
  </r>
  <r>
    <n v="19021"/>
    <x v="2"/>
    <x v="11"/>
    <n v="7"/>
    <n v="26"/>
    <s v="Neiva"/>
    <x v="3"/>
    <n v="110"/>
    <n v="110"/>
    <x v="1"/>
    <n v="770000"/>
    <n v="440"/>
    <n v="7000"/>
  </r>
  <r>
    <n v="19022"/>
    <x v="2"/>
    <x v="0"/>
    <n v="11"/>
    <n v="17"/>
    <s v="Villavicencio"/>
    <x v="3"/>
    <n v="238"/>
    <n v="238"/>
    <x v="2"/>
    <n v="1785000"/>
    <n v="595"/>
    <n v="7500"/>
  </r>
  <r>
    <n v="19023"/>
    <x v="2"/>
    <x v="3"/>
    <n v="8"/>
    <n v="24"/>
    <s v="Armenia"/>
    <x v="4"/>
    <n v="288"/>
    <n v="288"/>
    <x v="3"/>
    <n v="1238400"/>
    <n v="662.4"/>
    <n v="4300"/>
  </r>
  <r>
    <n v="19024"/>
    <x v="2"/>
    <x v="3"/>
    <n v="8"/>
    <n v="12"/>
    <s v="Villavicencio"/>
    <x v="4"/>
    <n v="246"/>
    <n v="246"/>
    <x v="0"/>
    <n v="590400"/>
    <n v="344.4"/>
    <n v="2400"/>
  </r>
  <r>
    <n v="19025"/>
    <x v="2"/>
    <x v="2"/>
    <n v="4"/>
    <n v="11"/>
    <s v="Cartagena"/>
    <x v="2"/>
    <n v="134"/>
    <n v="134"/>
    <x v="1"/>
    <n v="938000"/>
    <n v="536"/>
    <n v="7000"/>
  </r>
  <r>
    <n v="19026"/>
    <x v="2"/>
    <x v="9"/>
    <n v="3"/>
    <n v="16"/>
    <s v="Pasto"/>
    <x v="0"/>
    <n v="298"/>
    <n v="298"/>
    <x v="2"/>
    <n v="2235000"/>
    <n v="745"/>
    <n v="7500"/>
  </r>
  <r>
    <n v="19027"/>
    <x v="2"/>
    <x v="7"/>
    <n v="2"/>
    <n v="6"/>
    <s v="Santa Marta"/>
    <x v="1"/>
    <n v="201"/>
    <n v="201"/>
    <x v="0"/>
    <n v="482400"/>
    <n v="281.39999999999998"/>
    <n v="2400"/>
  </r>
  <r>
    <n v="19028"/>
    <x v="2"/>
    <x v="6"/>
    <n v="1"/>
    <n v="23"/>
    <s v="Bogotá"/>
    <x v="2"/>
    <n v="293"/>
    <n v="293"/>
    <x v="3"/>
    <n v="1259900"/>
    <n v="673.9"/>
    <n v="4300"/>
  </r>
  <r>
    <n v="19029"/>
    <x v="2"/>
    <x v="8"/>
    <n v="5"/>
    <n v="22"/>
    <s v="Sincelejo"/>
    <x v="4"/>
    <n v="65"/>
    <n v="65"/>
    <x v="3"/>
    <n v="357500"/>
    <n v="227.5"/>
    <n v="5500"/>
  </r>
  <r>
    <n v="19030"/>
    <x v="2"/>
    <x v="0"/>
    <n v="11"/>
    <n v="16"/>
    <s v="Manizales"/>
    <x v="5"/>
    <n v="171"/>
    <n v="171"/>
    <x v="1"/>
    <n v="1197000"/>
    <n v="684"/>
    <n v="7000"/>
  </r>
  <r>
    <n v="19031"/>
    <x v="2"/>
    <x v="6"/>
    <n v="1"/>
    <n v="6"/>
    <s v="Bucaramanga"/>
    <x v="2"/>
    <n v="224"/>
    <n v="224"/>
    <x v="3"/>
    <n v="963200"/>
    <n v="515.20000000000005"/>
    <n v="4300"/>
  </r>
  <r>
    <n v="19032"/>
    <x v="2"/>
    <x v="3"/>
    <n v="8"/>
    <n v="15"/>
    <s v="Villavicencio"/>
    <x v="3"/>
    <n v="71"/>
    <n v="71"/>
    <x v="2"/>
    <n v="624800"/>
    <n v="269.8"/>
    <n v="8800"/>
  </r>
  <r>
    <n v="19033"/>
    <x v="2"/>
    <x v="7"/>
    <n v="2"/>
    <n v="12"/>
    <s v="Sincelejo"/>
    <x v="4"/>
    <n v="215"/>
    <n v="215"/>
    <x v="0"/>
    <n v="516000"/>
    <n v="301"/>
    <n v="2400"/>
  </r>
  <r>
    <n v="19034"/>
    <x v="2"/>
    <x v="8"/>
    <n v="5"/>
    <n v="18"/>
    <s v="Barranquilla"/>
    <x v="1"/>
    <n v="251"/>
    <n v="251"/>
    <x v="2"/>
    <n v="1882500"/>
    <n v="627.5"/>
    <n v="7500"/>
  </r>
  <r>
    <n v="19035"/>
    <x v="2"/>
    <x v="8"/>
    <n v="5"/>
    <n v="27"/>
    <s v="Pasto"/>
    <x v="2"/>
    <n v="98"/>
    <n v="98"/>
    <x v="3"/>
    <n v="539000"/>
    <n v="343"/>
    <n v="5500"/>
  </r>
  <r>
    <n v="19036"/>
    <x v="2"/>
    <x v="0"/>
    <n v="11"/>
    <n v="13"/>
    <s v="Ibagué"/>
    <x v="5"/>
    <n v="219"/>
    <n v="219"/>
    <x v="2"/>
    <n v="1642500"/>
    <n v="547.5"/>
    <n v="7500"/>
  </r>
  <r>
    <n v="19037"/>
    <x v="2"/>
    <x v="10"/>
    <n v="6"/>
    <n v="17"/>
    <s v="Santa Marta"/>
    <x v="3"/>
    <n v="84"/>
    <n v="84"/>
    <x v="3"/>
    <n v="462000"/>
    <n v="294"/>
    <n v="5500"/>
  </r>
  <r>
    <n v="19038"/>
    <x v="2"/>
    <x v="2"/>
    <n v="4"/>
    <n v="29"/>
    <s v="Pereira"/>
    <x v="2"/>
    <n v="223"/>
    <n v="223"/>
    <x v="2"/>
    <n v="1672500"/>
    <n v="557.5"/>
    <n v="7500"/>
  </r>
  <r>
    <n v="19039"/>
    <x v="2"/>
    <x v="5"/>
    <n v="9"/>
    <n v="4"/>
    <s v="Medellín"/>
    <x v="2"/>
    <n v="79"/>
    <n v="79"/>
    <x v="3"/>
    <n v="434500"/>
    <n v="276.5"/>
    <n v="5500"/>
  </r>
  <r>
    <n v="19040"/>
    <x v="2"/>
    <x v="3"/>
    <n v="8"/>
    <n v="17"/>
    <s v="Montería"/>
    <x v="0"/>
    <n v="97"/>
    <n v="97"/>
    <x v="2"/>
    <n v="853600"/>
    <n v="368.6"/>
    <n v="8800"/>
  </r>
  <r>
    <n v="19041"/>
    <x v="2"/>
    <x v="5"/>
    <n v="9"/>
    <n v="5"/>
    <s v="Pereira"/>
    <x v="3"/>
    <n v="92"/>
    <n v="92"/>
    <x v="0"/>
    <n v="276000"/>
    <n v="184"/>
    <n v="3000"/>
  </r>
  <r>
    <n v="19042"/>
    <x v="2"/>
    <x v="7"/>
    <n v="2"/>
    <n v="26"/>
    <s v="Bogotá"/>
    <x v="1"/>
    <n v="205"/>
    <n v="205"/>
    <x v="0"/>
    <n v="492000"/>
    <n v="287"/>
    <n v="2400"/>
  </r>
  <r>
    <n v="19043"/>
    <x v="2"/>
    <x v="3"/>
    <n v="8"/>
    <n v="6"/>
    <s v="Cartagena"/>
    <x v="3"/>
    <n v="162"/>
    <n v="162"/>
    <x v="1"/>
    <n v="1134000"/>
    <n v="648"/>
    <n v="7000"/>
  </r>
  <r>
    <n v="19044"/>
    <x v="2"/>
    <x v="4"/>
    <n v="12"/>
    <n v="29"/>
    <s v="Sincelejo"/>
    <x v="4"/>
    <n v="52"/>
    <n v="52"/>
    <x v="3"/>
    <n v="286000"/>
    <n v="182"/>
    <n v="5500"/>
  </r>
  <r>
    <n v="19045"/>
    <x v="2"/>
    <x v="11"/>
    <n v="7"/>
    <n v="1"/>
    <s v="Manizales"/>
    <x v="1"/>
    <n v="209"/>
    <n v="209"/>
    <x v="3"/>
    <n v="898700"/>
    <n v="480.7"/>
    <n v="4300"/>
  </r>
  <r>
    <n v="19046"/>
    <x v="2"/>
    <x v="7"/>
    <n v="2"/>
    <n v="30"/>
    <s v="Palmira"/>
    <x v="3"/>
    <n v="292"/>
    <n v="292"/>
    <x v="3"/>
    <n v="1255600"/>
    <n v="671.6"/>
    <n v="4300"/>
  </r>
  <r>
    <n v="19047"/>
    <x v="2"/>
    <x v="8"/>
    <n v="5"/>
    <n v="17"/>
    <s v="Palmira"/>
    <x v="1"/>
    <n v="61"/>
    <n v="61"/>
    <x v="0"/>
    <n v="183000"/>
    <n v="122"/>
    <n v="3000"/>
  </r>
  <r>
    <n v="19048"/>
    <x v="2"/>
    <x v="5"/>
    <n v="9"/>
    <n v="18"/>
    <s v="Medellín"/>
    <x v="5"/>
    <n v="246"/>
    <n v="246"/>
    <x v="2"/>
    <n v="1845000"/>
    <n v="615"/>
    <n v="7500"/>
  </r>
  <r>
    <n v="19049"/>
    <x v="2"/>
    <x v="3"/>
    <n v="8"/>
    <n v="2"/>
    <s v="Sincelejo"/>
    <x v="3"/>
    <n v="74"/>
    <n v="74"/>
    <x v="2"/>
    <n v="651200"/>
    <n v="281.2"/>
    <n v="8800"/>
  </r>
  <r>
    <n v="19050"/>
    <x v="2"/>
    <x v="8"/>
    <n v="5"/>
    <n v="20"/>
    <s v="Barranquilla"/>
    <x v="0"/>
    <n v="95"/>
    <n v="95"/>
    <x v="1"/>
    <n v="665000"/>
    <n v="380"/>
    <n v="7000"/>
  </r>
  <r>
    <n v="19051"/>
    <x v="2"/>
    <x v="3"/>
    <n v="8"/>
    <n v="30"/>
    <s v="Bogotá"/>
    <x v="0"/>
    <n v="120"/>
    <n v="120"/>
    <x v="1"/>
    <n v="840000"/>
    <n v="480"/>
    <n v="7000"/>
  </r>
  <r>
    <n v="19052"/>
    <x v="2"/>
    <x v="4"/>
    <n v="12"/>
    <n v="2"/>
    <s v="Bogotá"/>
    <x v="4"/>
    <n v="278"/>
    <n v="278"/>
    <x v="2"/>
    <n v="2085000"/>
    <n v="695"/>
    <n v="7500"/>
  </r>
  <r>
    <n v="19053"/>
    <x v="2"/>
    <x v="5"/>
    <n v="9"/>
    <n v="11"/>
    <s v="Popayán"/>
    <x v="4"/>
    <n v="290"/>
    <n v="290"/>
    <x v="2"/>
    <n v="2175000"/>
    <n v="725"/>
    <n v="7500"/>
  </r>
  <r>
    <n v="19054"/>
    <x v="2"/>
    <x v="7"/>
    <n v="2"/>
    <n v="8"/>
    <s v="Sincelejo"/>
    <x v="0"/>
    <n v="95"/>
    <n v="95"/>
    <x v="1"/>
    <n v="665000"/>
    <n v="380"/>
    <n v="7000"/>
  </r>
  <r>
    <n v="19055"/>
    <x v="2"/>
    <x v="1"/>
    <n v="10"/>
    <n v="8"/>
    <s v="Manizales"/>
    <x v="3"/>
    <n v="248"/>
    <n v="248"/>
    <x v="2"/>
    <n v="1860000"/>
    <n v="620"/>
    <n v="7500"/>
  </r>
  <r>
    <n v="19056"/>
    <x v="2"/>
    <x v="5"/>
    <n v="9"/>
    <n v="4"/>
    <s v="Armenia"/>
    <x v="2"/>
    <n v="171"/>
    <n v="171"/>
    <x v="1"/>
    <n v="1197000"/>
    <n v="684"/>
    <n v="7000"/>
  </r>
  <r>
    <n v="19057"/>
    <x v="2"/>
    <x v="11"/>
    <n v="7"/>
    <n v="14"/>
    <s v="Valledupar"/>
    <x v="0"/>
    <n v="162"/>
    <n v="162"/>
    <x v="1"/>
    <n v="1134000"/>
    <n v="648"/>
    <n v="7000"/>
  </r>
  <r>
    <n v="19058"/>
    <x v="2"/>
    <x v="9"/>
    <n v="3"/>
    <n v="26"/>
    <s v="Sincelejo"/>
    <x v="1"/>
    <n v="97"/>
    <n v="97"/>
    <x v="3"/>
    <n v="533500"/>
    <n v="339.5"/>
    <n v="5500"/>
  </r>
  <r>
    <n v="19059"/>
    <x v="2"/>
    <x v="8"/>
    <n v="5"/>
    <n v="7"/>
    <s v="Montería"/>
    <x v="0"/>
    <n v="240"/>
    <n v="240"/>
    <x v="2"/>
    <n v="1800000"/>
    <n v="600"/>
    <n v="7500"/>
  </r>
  <r>
    <n v="19060"/>
    <x v="2"/>
    <x v="6"/>
    <n v="1"/>
    <n v="1"/>
    <s v="Villavicencio"/>
    <x v="3"/>
    <n v="144"/>
    <n v="144"/>
    <x v="1"/>
    <n v="1008000"/>
    <n v="576"/>
    <n v="7000"/>
  </r>
  <r>
    <n v="19061"/>
    <x v="2"/>
    <x v="3"/>
    <n v="8"/>
    <n v="8"/>
    <s v="Ibagué"/>
    <x v="2"/>
    <n v="65"/>
    <n v="65"/>
    <x v="1"/>
    <n v="455000"/>
    <n v="260"/>
    <n v="7000"/>
  </r>
  <r>
    <n v="19062"/>
    <x v="2"/>
    <x v="9"/>
    <n v="3"/>
    <n v="27"/>
    <s v="Cali"/>
    <x v="2"/>
    <n v="77"/>
    <n v="77"/>
    <x v="3"/>
    <n v="423500"/>
    <n v="269.5"/>
    <n v="5500"/>
  </r>
  <r>
    <n v="19063"/>
    <x v="2"/>
    <x v="8"/>
    <n v="5"/>
    <n v="16"/>
    <s v="Cartagena"/>
    <x v="1"/>
    <n v="64"/>
    <n v="64"/>
    <x v="0"/>
    <n v="192000"/>
    <n v="128"/>
    <n v="3000"/>
  </r>
  <r>
    <n v="19064"/>
    <x v="2"/>
    <x v="5"/>
    <n v="9"/>
    <n v="28"/>
    <s v="Cali"/>
    <x v="4"/>
    <n v="217"/>
    <n v="217"/>
    <x v="2"/>
    <n v="1627500"/>
    <n v="542.5"/>
    <n v="7500"/>
  </r>
  <r>
    <n v="19065"/>
    <x v="2"/>
    <x v="7"/>
    <n v="2"/>
    <n v="8"/>
    <s v="Villavicencio"/>
    <x v="0"/>
    <n v="234"/>
    <n v="234"/>
    <x v="3"/>
    <n v="1006200"/>
    <n v="538.20000000000005"/>
    <n v="4300"/>
  </r>
  <r>
    <n v="19066"/>
    <x v="2"/>
    <x v="4"/>
    <n v="12"/>
    <n v="10"/>
    <s v="Cali"/>
    <x v="1"/>
    <n v="105"/>
    <n v="105"/>
    <x v="3"/>
    <n v="577500"/>
    <n v="367.5"/>
    <n v="5500"/>
  </r>
  <r>
    <n v="19067"/>
    <x v="2"/>
    <x v="9"/>
    <n v="3"/>
    <n v="15"/>
    <s v="Medellín"/>
    <x v="4"/>
    <n v="67"/>
    <n v="67"/>
    <x v="3"/>
    <n v="368500"/>
    <n v="234.5"/>
    <n v="5500"/>
  </r>
  <r>
    <n v="19068"/>
    <x v="2"/>
    <x v="1"/>
    <n v="10"/>
    <n v="29"/>
    <s v="Cúcuta"/>
    <x v="1"/>
    <n v="129"/>
    <n v="129"/>
    <x v="1"/>
    <n v="903000"/>
    <n v="516"/>
    <n v="7000"/>
  </r>
  <r>
    <n v="19069"/>
    <x v="2"/>
    <x v="2"/>
    <n v="4"/>
    <n v="18"/>
    <s v="Barranquilla"/>
    <x v="1"/>
    <n v="222"/>
    <n v="222"/>
    <x v="2"/>
    <n v="1665000"/>
    <n v="555"/>
    <n v="7500"/>
  </r>
  <r>
    <n v="19070"/>
    <x v="2"/>
    <x v="1"/>
    <n v="10"/>
    <n v="19"/>
    <s v="Pasto"/>
    <x v="1"/>
    <n v="220"/>
    <n v="220"/>
    <x v="2"/>
    <n v="1650000"/>
    <n v="550"/>
    <n v="7500"/>
  </r>
  <r>
    <n v="19071"/>
    <x v="2"/>
    <x v="6"/>
    <n v="1"/>
    <n v="9"/>
    <s v="Santa Marta"/>
    <x v="4"/>
    <n v="219"/>
    <n v="219"/>
    <x v="3"/>
    <n v="941700"/>
    <n v="503.7"/>
    <n v="4300"/>
  </r>
  <r>
    <n v="19072"/>
    <x v="2"/>
    <x v="7"/>
    <n v="2"/>
    <n v="15"/>
    <s v="Armenia"/>
    <x v="1"/>
    <n v="208"/>
    <n v="208"/>
    <x v="0"/>
    <n v="499200"/>
    <n v="291.2"/>
    <n v="2400"/>
  </r>
  <r>
    <n v="19073"/>
    <x v="2"/>
    <x v="0"/>
    <n v="11"/>
    <n v="8"/>
    <s v="Bogotá"/>
    <x v="0"/>
    <n v="110"/>
    <n v="110"/>
    <x v="3"/>
    <n v="605000"/>
    <n v="385"/>
    <n v="5500"/>
  </r>
  <r>
    <n v="19074"/>
    <x v="2"/>
    <x v="4"/>
    <n v="12"/>
    <n v="17"/>
    <s v="Medellín"/>
    <x v="1"/>
    <n v="291"/>
    <n v="291"/>
    <x v="2"/>
    <n v="2182500"/>
    <n v="727.5"/>
    <n v="7500"/>
  </r>
  <r>
    <n v="19075"/>
    <x v="2"/>
    <x v="7"/>
    <n v="2"/>
    <n v="15"/>
    <s v="Pasto"/>
    <x v="1"/>
    <n v="205"/>
    <n v="205"/>
    <x v="0"/>
    <n v="492000"/>
    <n v="287"/>
    <n v="2400"/>
  </r>
  <r>
    <n v="19076"/>
    <x v="2"/>
    <x v="8"/>
    <n v="5"/>
    <n v="29"/>
    <s v="Montería"/>
    <x v="3"/>
    <n v="119"/>
    <n v="119"/>
    <x v="3"/>
    <n v="654500"/>
    <n v="416.5"/>
    <n v="5500"/>
  </r>
  <r>
    <n v="19077"/>
    <x v="2"/>
    <x v="9"/>
    <n v="3"/>
    <n v="3"/>
    <s v="Santa Marta"/>
    <x v="0"/>
    <n v="289"/>
    <n v="289"/>
    <x v="2"/>
    <n v="2167500"/>
    <n v="722.5"/>
    <n v="7500"/>
  </r>
  <r>
    <n v="19078"/>
    <x v="2"/>
    <x v="3"/>
    <n v="8"/>
    <n v="24"/>
    <s v="Bucaramanga"/>
    <x v="0"/>
    <n v="68"/>
    <n v="68"/>
    <x v="2"/>
    <n v="598400"/>
    <n v="258.39999999999998"/>
    <n v="8800"/>
  </r>
  <r>
    <n v="19079"/>
    <x v="2"/>
    <x v="1"/>
    <n v="10"/>
    <n v="30"/>
    <s v="Pasto"/>
    <x v="3"/>
    <n v="177"/>
    <n v="177"/>
    <x v="1"/>
    <n v="1239000"/>
    <n v="708"/>
    <n v="7000"/>
  </r>
  <r>
    <n v="19080"/>
    <x v="2"/>
    <x v="9"/>
    <n v="3"/>
    <n v="25"/>
    <s v="Popayán"/>
    <x v="0"/>
    <n v="56"/>
    <n v="56"/>
    <x v="1"/>
    <n v="392000"/>
    <n v="224"/>
    <n v="7000"/>
  </r>
  <r>
    <n v="19081"/>
    <x v="2"/>
    <x v="7"/>
    <n v="2"/>
    <n v="10"/>
    <s v="Manizales"/>
    <x v="1"/>
    <n v="233"/>
    <n v="233"/>
    <x v="3"/>
    <n v="1001900"/>
    <n v="535.9"/>
    <n v="4300"/>
  </r>
  <r>
    <n v="19082"/>
    <x v="2"/>
    <x v="2"/>
    <n v="4"/>
    <n v="19"/>
    <s v="Neiva"/>
    <x v="2"/>
    <n v="71"/>
    <n v="71"/>
    <x v="0"/>
    <n v="213000"/>
    <n v="142"/>
    <n v="3000"/>
  </r>
  <r>
    <n v="19083"/>
    <x v="2"/>
    <x v="7"/>
    <n v="2"/>
    <n v="3"/>
    <s v="Bogotá"/>
    <x v="0"/>
    <n v="226"/>
    <n v="226"/>
    <x v="0"/>
    <n v="542400"/>
    <n v="316.39999999999998"/>
    <n v="2400"/>
  </r>
  <r>
    <n v="19084"/>
    <x v="2"/>
    <x v="6"/>
    <n v="1"/>
    <n v="13"/>
    <s v="Villavicencio"/>
    <x v="5"/>
    <n v="58"/>
    <n v="58"/>
    <x v="2"/>
    <n v="510400"/>
    <n v="220.4"/>
    <n v="8800"/>
  </r>
  <r>
    <n v="19085"/>
    <x v="2"/>
    <x v="4"/>
    <n v="12"/>
    <n v="25"/>
    <s v="Montería"/>
    <x v="2"/>
    <n v="144"/>
    <n v="144"/>
    <x v="1"/>
    <n v="1008000"/>
    <n v="576"/>
    <n v="7000"/>
  </r>
  <r>
    <n v="19086"/>
    <x v="2"/>
    <x v="2"/>
    <n v="4"/>
    <n v="17"/>
    <s v="Bogotá"/>
    <x v="5"/>
    <n v="98"/>
    <n v="98"/>
    <x v="0"/>
    <n v="294000"/>
    <n v="196"/>
    <n v="3000"/>
  </r>
  <r>
    <n v="19087"/>
    <x v="2"/>
    <x v="10"/>
    <n v="6"/>
    <n v="22"/>
    <s v="Bogotá"/>
    <x v="4"/>
    <n v="138"/>
    <n v="138"/>
    <x v="1"/>
    <n v="966000"/>
    <n v="552"/>
    <n v="7000"/>
  </r>
  <r>
    <n v="19088"/>
    <x v="2"/>
    <x v="6"/>
    <n v="1"/>
    <n v="4"/>
    <s v="Medellín"/>
    <x v="4"/>
    <n v="110"/>
    <n v="110"/>
    <x v="2"/>
    <n v="968000"/>
    <n v="418"/>
    <n v="8800"/>
  </r>
  <r>
    <n v="19089"/>
    <x v="2"/>
    <x v="2"/>
    <n v="4"/>
    <n v="25"/>
    <s v="Armenia"/>
    <x v="2"/>
    <n v="51"/>
    <n v="51"/>
    <x v="3"/>
    <n v="280500"/>
    <n v="178.5"/>
    <n v="5500"/>
  </r>
  <r>
    <n v="19090"/>
    <x v="2"/>
    <x v="3"/>
    <n v="8"/>
    <n v="25"/>
    <s v="Pereira"/>
    <x v="5"/>
    <n v="65"/>
    <n v="65"/>
    <x v="1"/>
    <n v="455000"/>
    <n v="260"/>
    <n v="7000"/>
  </r>
  <r>
    <n v="19091"/>
    <x v="2"/>
    <x v="11"/>
    <n v="7"/>
    <n v="20"/>
    <s v="Cartagena"/>
    <x v="2"/>
    <n v="254"/>
    <n v="254"/>
    <x v="0"/>
    <n v="609600"/>
    <n v="355.6"/>
    <n v="2400"/>
  </r>
  <r>
    <n v="19092"/>
    <x v="2"/>
    <x v="10"/>
    <n v="6"/>
    <n v="22"/>
    <s v="Ibagué"/>
    <x v="2"/>
    <n v="50"/>
    <n v="50"/>
    <x v="3"/>
    <n v="275000"/>
    <n v="175"/>
    <n v="5500"/>
  </r>
  <r>
    <n v="19093"/>
    <x v="2"/>
    <x v="11"/>
    <n v="7"/>
    <n v="8"/>
    <s v="Neiva"/>
    <x v="0"/>
    <n v="82"/>
    <n v="82"/>
    <x v="2"/>
    <n v="721600"/>
    <n v="311.60000000000002"/>
    <n v="8800"/>
  </r>
  <r>
    <n v="19094"/>
    <x v="2"/>
    <x v="9"/>
    <n v="3"/>
    <n v="28"/>
    <s v="Montería"/>
    <x v="4"/>
    <n v="92"/>
    <n v="92"/>
    <x v="3"/>
    <n v="506000"/>
    <n v="322"/>
    <n v="5500"/>
  </r>
  <r>
    <n v="19095"/>
    <x v="2"/>
    <x v="1"/>
    <n v="10"/>
    <n v="8"/>
    <s v="Armenia"/>
    <x v="3"/>
    <n v="171"/>
    <n v="171"/>
    <x v="1"/>
    <n v="1197000"/>
    <n v="684"/>
    <n v="7000"/>
  </r>
  <r>
    <n v="19096"/>
    <x v="2"/>
    <x v="3"/>
    <n v="8"/>
    <n v="11"/>
    <s v="Medellín"/>
    <x v="1"/>
    <n v="104"/>
    <n v="104"/>
    <x v="2"/>
    <n v="915200"/>
    <n v="395.2"/>
    <n v="8800"/>
  </r>
  <r>
    <n v="19097"/>
    <x v="2"/>
    <x v="4"/>
    <n v="12"/>
    <n v="6"/>
    <s v="Sincelejo"/>
    <x v="2"/>
    <n v="93"/>
    <n v="93"/>
    <x v="3"/>
    <n v="511500"/>
    <n v="325.5"/>
    <n v="5500"/>
  </r>
  <r>
    <n v="19098"/>
    <x v="2"/>
    <x v="11"/>
    <n v="7"/>
    <n v="18"/>
    <s v="Medellín"/>
    <x v="2"/>
    <n v="285"/>
    <n v="285"/>
    <x v="3"/>
    <n v="1225500"/>
    <n v="655.5"/>
    <n v="4300"/>
  </r>
  <r>
    <n v="19099"/>
    <x v="2"/>
    <x v="2"/>
    <n v="4"/>
    <n v="22"/>
    <s v="Pasto"/>
    <x v="1"/>
    <n v="55"/>
    <n v="55"/>
    <x v="0"/>
    <n v="165000"/>
    <n v="110"/>
    <n v="3000"/>
  </r>
  <r>
    <n v="19100"/>
    <x v="2"/>
    <x v="10"/>
    <n v="6"/>
    <n v="16"/>
    <s v="Pereira"/>
    <x v="5"/>
    <n v="280"/>
    <n v="280"/>
    <x v="2"/>
    <n v="2100000"/>
    <n v="700"/>
    <n v="7500"/>
  </r>
  <r>
    <n v="19101"/>
    <x v="2"/>
    <x v="10"/>
    <n v="6"/>
    <n v="12"/>
    <s v="Pereira"/>
    <x v="4"/>
    <n v="274"/>
    <n v="274"/>
    <x v="2"/>
    <n v="2055000"/>
    <n v="685"/>
    <n v="7500"/>
  </r>
  <r>
    <n v="19102"/>
    <x v="2"/>
    <x v="6"/>
    <n v="1"/>
    <n v="17"/>
    <s v="Bogotá"/>
    <x v="3"/>
    <n v="55"/>
    <n v="55"/>
    <x v="2"/>
    <n v="484000"/>
    <n v="209"/>
    <n v="8800"/>
  </r>
  <r>
    <n v="19103"/>
    <x v="2"/>
    <x v="1"/>
    <n v="10"/>
    <n v="19"/>
    <s v="Medellín"/>
    <x v="1"/>
    <n v="67"/>
    <n v="67"/>
    <x v="1"/>
    <n v="469000"/>
    <n v="268"/>
    <n v="7000"/>
  </r>
  <r>
    <n v="19104"/>
    <x v="2"/>
    <x v="10"/>
    <n v="6"/>
    <n v="1"/>
    <s v="Ibagué"/>
    <x v="4"/>
    <n v="102"/>
    <n v="102"/>
    <x v="0"/>
    <n v="306000"/>
    <n v="204"/>
    <n v="3000"/>
  </r>
  <r>
    <n v="19105"/>
    <x v="2"/>
    <x v="8"/>
    <n v="5"/>
    <n v="26"/>
    <s v="Neiva"/>
    <x v="0"/>
    <n v="202"/>
    <n v="202"/>
    <x v="2"/>
    <n v="1515000"/>
    <n v="505"/>
    <n v="7500"/>
  </r>
  <r>
    <n v="19106"/>
    <x v="2"/>
    <x v="10"/>
    <n v="6"/>
    <n v="30"/>
    <s v="Cali"/>
    <x v="4"/>
    <n v="57"/>
    <n v="57"/>
    <x v="0"/>
    <n v="171000"/>
    <n v="114"/>
    <n v="3000"/>
  </r>
  <r>
    <n v="19107"/>
    <x v="2"/>
    <x v="2"/>
    <n v="4"/>
    <n v="13"/>
    <s v="Bogotá"/>
    <x v="4"/>
    <n v="51"/>
    <n v="51"/>
    <x v="1"/>
    <n v="357000"/>
    <n v="204"/>
    <n v="7000"/>
  </r>
  <r>
    <n v="19108"/>
    <x v="2"/>
    <x v="6"/>
    <n v="1"/>
    <n v="9"/>
    <s v="Barranquilla"/>
    <x v="5"/>
    <n v="265"/>
    <n v="265"/>
    <x v="0"/>
    <n v="636000"/>
    <n v="371"/>
    <n v="2400"/>
  </r>
  <r>
    <n v="19109"/>
    <x v="2"/>
    <x v="7"/>
    <n v="2"/>
    <n v="5"/>
    <s v="Villavicencio"/>
    <x v="0"/>
    <n v="96"/>
    <n v="96"/>
    <x v="1"/>
    <n v="672000"/>
    <n v="384"/>
    <n v="7000"/>
  </r>
  <r>
    <n v="19110"/>
    <x v="2"/>
    <x v="11"/>
    <n v="7"/>
    <n v="28"/>
    <s v="Bogotá"/>
    <x v="1"/>
    <n v="54"/>
    <n v="54"/>
    <x v="1"/>
    <n v="378000"/>
    <n v="216"/>
    <n v="7000"/>
  </r>
  <r>
    <n v="19111"/>
    <x v="2"/>
    <x v="10"/>
    <n v="6"/>
    <n v="25"/>
    <s v="Cartagena"/>
    <x v="2"/>
    <n v="179"/>
    <n v="179"/>
    <x v="1"/>
    <n v="1253000"/>
    <n v="716"/>
    <n v="7000"/>
  </r>
  <r>
    <n v="19112"/>
    <x v="2"/>
    <x v="8"/>
    <n v="5"/>
    <n v="6"/>
    <s v="Valledupar"/>
    <x v="0"/>
    <n v="177"/>
    <n v="177"/>
    <x v="1"/>
    <n v="1239000"/>
    <n v="708"/>
    <n v="7000"/>
  </r>
  <r>
    <n v="19113"/>
    <x v="2"/>
    <x v="7"/>
    <n v="2"/>
    <n v="27"/>
    <s v="Pereira"/>
    <x v="3"/>
    <n v="114"/>
    <n v="114"/>
    <x v="2"/>
    <n v="1003200"/>
    <n v="433.2"/>
    <n v="8800"/>
  </r>
  <r>
    <n v="19114"/>
    <x v="2"/>
    <x v="1"/>
    <n v="10"/>
    <n v="15"/>
    <s v="Neiva"/>
    <x v="5"/>
    <n v="251"/>
    <n v="251"/>
    <x v="2"/>
    <n v="1882500"/>
    <n v="627.5"/>
    <n v="7500"/>
  </r>
  <r>
    <n v="19115"/>
    <x v="2"/>
    <x v="8"/>
    <n v="5"/>
    <n v="10"/>
    <s v="Sincelejo"/>
    <x v="5"/>
    <n v="88"/>
    <n v="88"/>
    <x v="3"/>
    <n v="484000"/>
    <n v="308"/>
    <n v="5500"/>
  </r>
  <r>
    <n v="19116"/>
    <x v="2"/>
    <x v="11"/>
    <n v="7"/>
    <n v="30"/>
    <s v="Villavicencio"/>
    <x v="3"/>
    <n v="300"/>
    <n v="300"/>
    <x v="0"/>
    <n v="720000"/>
    <n v="420"/>
    <n v="2400"/>
  </r>
  <r>
    <n v="19117"/>
    <x v="2"/>
    <x v="2"/>
    <n v="4"/>
    <n v="25"/>
    <s v="Cali"/>
    <x v="3"/>
    <n v="300"/>
    <n v="300"/>
    <x v="2"/>
    <n v="2250000"/>
    <n v="750"/>
    <n v="7500"/>
  </r>
  <r>
    <n v="19118"/>
    <x v="2"/>
    <x v="1"/>
    <n v="10"/>
    <n v="2"/>
    <s v="Pasto"/>
    <x v="0"/>
    <n v="245"/>
    <n v="245"/>
    <x v="2"/>
    <n v="1837500"/>
    <n v="612.5"/>
    <n v="7500"/>
  </r>
  <r>
    <n v="19119"/>
    <x v="2"/>
    <x v="1"/>
    <n v="10"/>
    <n v="2"/>
    <s v="Ibagué"/>
    <x v="1"/>
    <n v="120"/>
    <n v="120"/>
    <x v="1"/>
    <n v="840000"/>
    <n v="480"/>
    <n v="7000"/>
  </r>
  <r>
    <n v="19120"/>
    <x v="2"/>
    <x v="0"/>
    <n v="11"/>
    <n v="1"/>
    <s v="Barranquilla"/>
    <x v="1"/>
    <n v="143"/>
    <n v="143"/>
    <x v="1"/>
    <n v="1001000"/>
    <n v="572"/>
    <n v="7000"/>
  </r>
  <r>
    <n v="19121"/>
    <x v="2"/>
    <x v="1"/>
    <n v="10"/>
    <n v="14"/>
    <s v="Cúcuta"/>
    <x v="3"/>
    <n v="201"/>
    <n v="201"/>
    <x v="2"/>
    <n v="1507500"/>
    <n v="502.5"/>
    <n v="7500"/>
  </r>
  <r>
    <n v="19122"/>
    <x v="2"/>
    <x v="4"/>
    <n v="12"/>
    <n v="7"/>
    <s v="Cúcuta"/>
    <x v="2"/>
    <n v="206"/>
    <n v="206"/>
    <x v="2"/>
    <n v="1545000"/>
    <n v="515"/>
    <n v="7500"/>
  </r>
  <r>
    <n v="19123"/>
    <x v="2"/>
    <x v="4"/>
    <n v="12"/>
    <n v="29"/>
    <s v="Pereira"/>
    <x v="0"/>
    <n v="207"/>
    <n v="207"/>
    <x v="2"/>
    <n v="1552500"/>
    <n v="517.5"/>
    <n v="7500"/>
  </r>
  <r>
    <n v="19124"/>
    <x v="2"/>
    <x v="8"/>
    <n v="5"/>
    <n v="20"/>
    <s v="Cali"/>
    <x v="4"/>
    <n v="61"/>
    <n v="61"/>
    <x v="0"/>
    <n v="183000"/>
    <n v="122"/>
    <n v="3000"/>
  </r>
  <r>
    <n v="19125"/>
    <x v="2"/>
    <x v="3"/>
    <n v="8"/>
    <n v="9"/>
    <s v="Popayán"/>
    <x v="0"/>
    <n v="99"/>
    <n v="99"/>
    <x v="1"/>
    <n v="693000"/>
    <n v="396"/>
    <n v="7000"/>
  </r>
  <r>
    <n v="19126"/>
    <x v="2"/>
    <x v="8"/>
    <n v="5"/>
    <n v="29"/>
    <s v="Ibagué"/>
    <x v="0"/>
    <n v="74"/>
    <n v="74"/>
    <x v="3"/>
    <n v="407000"/>
    <n v="259"/>
    <n v="5500"/>
  </r>
  <r>
    <n v="19127"/>
    <x v="2"/>
    <x v="9"/>
    <n v="3"/>
    <n v="23"/>
    <s v="Bogotá"/>
    <x v="3"/>
    <n v="70"/>
    <n v="70"/>
    <x v="3"/>
    <n v="385000"/>
    <n v="245"/>
    <n v="5500"/>
  </r>
  <r>
    <n v="19128"/>
    <x v="2"/>
    <x v="4"/>
    <n v="12"/>
    <n v="13"/>
    <s v="Barranquilla"/>
    <x v="2"/>
    <n v="151"/>
    <n v="151"/>
    <x v="1"/>
    <n v="1057000"/>
    <n v="604"/>
    <n v="7000"/>
  </r>
  <r>
    <n v="19129"/>
    <x v="2"/>
    <x v="5"/>
    <n v="9"/>
    <n v="15"/>
    <s v="Cúcuta"/>
    <x v="0"/>
    <n v="77"/>
    <n v="77"/>
    <x v="0"/>
    <n v="231000"/>
    <n v="154"/>
    <n v="3000"/>
  </r>
  <r>
    <n v="19130"/>
    <x v="2"/>
    <x v="1"/>
    <n v="10"/>
    <n v="16"/>
    <s v="Bucaramanga"/>
    <x v="1"/>
    <n v="74"/>
    <n v="74"/>
    <x v="0"/>
    <n v="222000"/>
    <n v="148"/>
    <n v="3000"/>
  </r>
  <r>
    <n v="19131"/>
    <x v="2"/>
    <x v="0"/>
    <n v="11"/>
    <n v="16"/>
    <s v="Bucaramanga"/>
    <x v="3"/>
    <n v="172"/>
    <n v="172"/>
    <x v="1"/>
    <n v="1204000"/>
    <n v="688"/>
    <n v="7000"/>
  </r>
  <r>
    <n v="19132"/>
    <x v="2"/>
    <x v="5"/>
    <n v="9"/>
    <n v="7"/>
    <s v="Sincelejo"/>
    <x v="3"/>
    <n v="103"/>
    <n v="103"/>
    <x v="0"/>
    <n v="309000"/>
    <n v="206"/>
    <n v="3000"/>
  </r>
  <r>
    <n v="19133"/>
    <x v="2"/>
    <x v="2"/>
    <n v="4"/>
    <n v="17"/>
    <s v="Bogotá"/>
    <x v="1"/>
    <n v="94"/>
    <n v="94"/>
    <x v="1"/>
    <n v="658000"/>
    <n v="376"/>
    <n v="7000"/>
  </r>
  <r>
    <n v="19134"/>
    <x v="2"/>
    <x v="5"/>
    <n v="9"/>
    <n v="28"/>
    <s v="Pereira"/>
    <x v="2"/>
    <n v="120"/>
    <n v="120"/>
    <x v="3"/>
    <n v="660000"/>
    <n v="420"/>
    <n v="5500"/>
  </r>
  <r>
    <n v="19135"/>
    <x v="2"/>
    <x v="11"/>
    <n v="7"/>
    <n v="25"/>
    <s v="Neiva"/>
    <x v="2"/>
    <n v="153"/>
    <n v="153"/>
    <x v="1"/>
    <n v="1071000"/>
    <n v="612"/>
    <n v="7000"/>
  </r>
  <r>
    <n v="19136"/>
    <x v="2"/>
    <x v="3"/>
    <n v="8"/>
    <n v="9"/>
    <s v="Bucaramanga"/>
    <x v="3"/>
    <n v="278"/>
    <n v="278"/>
    <x v="0"/>
    <n v="667200"/>
    <n v="389.2"/>
    <n v="2400"/>
  </r>
  <r>
    <n v="19137"/>
    <x v="2"/>
    <x v="11"/>
    <n v="7"/>
    <n v="10"/>
    <s v="Pasto"/>
    <x v="0"/>
    <n v="150"/>
    <n v="150"/>
    <x v="1"/>
    <n v="1050000"/>
    <n v="600"/>
    <n v="7000"/>
  </r>
  <r>
    <n v="19138"/>
    <x v="2"/>
    <x v="1"/>
    <n v="10"/>
    <n v="5"/>
    <s v="Cúcuta"/>
    <x v="0"/>
    <n v="220"/>
    <n v="220"/>
    <x v="2"/>
    <n v="1650000"/>
    <n v="550"/>
    <n v="7500"/>
  </r>
  <r>
    <n v="19139"/>
    <x v="2"/>
    <x v="2"/>
    <n v="4"/>
    <n v="18"/>
    <s v="Palmira"/>
    <x v="5"/>
    <n v="90"/>
    <n v="90"/>
    <x v="0"/>
    <n v="270000"/>
    <n v="180"/>
    <n v="3000"/>
  </r>
  <r>
    <n v="19140"/>
    <x v="2"/>
    <x v="5"/>
    <n v="9"/>
    <n v="16"/>
    <s v="Armenia"/>
    <x v="2"/>
    <n v="224"/>
    <n v="224"/>
    <x v="2"/>
    <n v="1680000"/>
    <n v="560"/>
    <n v="7500"/>
  </r>
  <r>
    <n v="19141"/>
    <x v="2"/>
    <x v="4"/>
    <n v="12"/>
    <n v="3"/>
    <s v="Sincelejo"/>
    <x v="5"/>
    <n v="74"/>
    <n v="74"/>
    <x v="3"/>
    <n v="407000"/>
    <n v="259"/>
    <n v="5500"/>
  </r>
  <r>
    <n v="19142"/>
    <x v="2"/>
    <x v="8"/>
    <n v="5"/>
    <n v="17"/>
    <s v="Montería"/>
    <x v="4"/>
    <n v="68"/>
    <n v="68"/>
    <x v="0"/>
    <n v="204000"/>
    <n v="136"/>
    <n v="3000"/>
  </r>
  <r>
    <n v="19143"/>
    <x v="2"/>
    <x v="3"/>
    <n v="8"/>
    <n v="25"/>
    <s v="Cali"/>
    <x v="4"/>
    <n v="204"/>
    <n v="204"/>
    <x v="0"/>
    <n v="489600"/>
    <n v="285.60000000000002"/>
    <n v="2400"/>
  </r>
  <r>
    <n v="19144"/>
    <x v="2"/>
    <x v="0"/>
    <n v="11"/>
    <n v="13"/>
    <s v="Cali"/>
    <x v="3"/>
    <n v="117"/>
    <n v="117"/>
    <x v="0"/>
    <n v="351000"/>
    <n v="234"/>
    <n v="3000"/>
  </r>
  <r>
    <n v="19145"/>
    <x v="2"/>
    <x v="10"/>
    <n v="6"/>
    <n v="14"/>
    <s v="Armenia"/>
    <x v="3"/>
    <n v="108"/>
    <n v="108"/>
    <x v="3"/>
    <n v="594000"/>
    <n v="378"/>
    <n v="5500"/>
  </r>
  <r>
    <n v="19146"/>
    <x v="2"/>
    <x v="3"/>
    <n v="8"/>
    <n v="13"/>
    <s v="Neiva"/>
    <x v="4"/>
    <n v="287"/>
    <n v="287"/>
    <x v="0"/>
    <n v="688800"/>
    <n v="401.8"/>
    <n v="2400"/>
  </r>
  <r>
    <n v="19147"/>
    <x v="2"/>
    <x v="6"/>
    <n v="1"/>
    <n v="4"/>
    <s v="Valledupar"/>
    <x v="3"/>
    <n v="200"/>
    <n v="200"/>
    <x v="3"/>
    <n v="860000"/>
    <n v="460"/>
    <n v="4300"/>
  </r>
  <r>
    <n v="19148"/>
    <x v="2"/>
    <x v="6"/>
    <n v="1"/>
    <n v="23"/>
    <s v="Cúcuta"/>
    <x v="2"/>
    <n v="262"/>
    <n v="262"/>
    <x v="0"/>
    <n v="628800"/>
    <n v="366.8"/>
    <n v="2400"/>
  </r>
  <r>
    <n v="19149"/>
    <x v="2"/>
    <x v="8"/>
    <n v="5"/>
    <n v="17"/>
    <s v="Cali"/>
    <x v="0"/>
    <n v="106"/>
    <n v="106"/>
    <x v="0"/>
    <n v="318000"/>
    <n v="212"/>
    <n v="3000"/>
  </r>
  <r>
    <n v="19150"/>
    <x v="2"/>
    <x v="2"/>
    <n v="4"/>
    <n v="30"/>
    <s v="Valledupar"/>
    <x v="3"/>
    <n v="125"/>
    <n v="125"/>
    <x v="1"/>
    <n v="875000"/>
    <n v="500"/>
    <n v="7000"/>
  </r>
  <r>
    <n v="19151"/>
    <x v="2"/>
    <x v="8"/>
    <n v="5"/>
    <n v="17"/>
    <s v="Ibagué"/>
    <x v="3"/>
    <n v="114"/>
    <n v="114"/>
    <x v="0"/>
    <n v="342000"/>
    <n v="228"/>
    <n v="3000"/>
  </r>
  <r>
    <n v="19152"/>
    <x v="2"/>
    <x v="9"/>
    <n v="3"/>
    <n v="18"/>
    <s v="Armenia"/>
    <x v="1"/>
    <n v="62"/>
    <n v="62"/>
    <x v="0"/>
    <n v="186000"/>
    <n v="124"/>
    <n v="3000"/>
  </r>
  <r>
    <n v="19153"/>
    <x v="2"/>
    <x v="4"/>
    <n v="12"/>
    <n v="30"/>
    <s v="Bucaramanga"/>
    <x v="1"/>
    <n v="112"/>
    <n v="112"/>
    <x v="0"/>
    <n v="336000"/>
    <n v="224"/>
    <n v="3000"/>
  </r>
  <r>
    <n v="19154"/>
    <x v="2"/>
    <x v="4"/>
    <n v="12"/>
    <n v="26"/>
    <s v="Neiva"/>
    <x v="3"/>
    <n v="228"/>
    <n v="228"/>
    <x v="2"/>
    <n v="1710000"/>
    <n v="570"/>
    <n v="7500"/>
  </r>
  <r>
    <n v="19155"/>
    <x v="2"/>
    <x v="1"/>
    <n v="10"/>
    <n v="2"/>
    <s v="Medellín"/>
    <x v="5"/>
    <n v="103"/>
    <n v="103"/>
    <x v="0"/>
    <n v="309000"/>
    <n v="206"/>
    <n v="3000"/>
  </r>
  <r>
    <n v="19156"/>
    <x v="2"/>
    <x v="6"/>
    <n v="1"/>
    <n v="12"/>
    <s v="Valledupar"/>
    <x v="2"/>
    <n v="67"/>
    <n v="67"/>
    <x v="2"/>
    <n v="589600"/>
    <n v="254.6"/>
    <n v="8800"/>
  </r>
  <r>
    <n v="19157"/>
    <x v="2"/>
    <x v="8"/>
    <n v="5"/>
    <n v="25"/>
    <s v="Popayán"/>
    <x v="0"/>
    <n v="113"/>
    <n v="113"/>
    <x v="0"/>
    <n v="339000"/>
    <n v="226"/>
    <n v="3000"/>
  </r>
  <r>
    <n v="19158"/>
    <x v="2"/>
    <x v="9"/>
    <n v="3"/>
    <n v="5"/>
    <s v="Villavicencio"/>
    <x v="1"/>
    <n v="266"/>
    <n v="266"/>
    <x v="2"/>
    <n v="1995000"/>
    <n v="665"/>
    <n v="7500"/>
  </r>
  <r>
    <n v="19159"/>
    <x v="2"/>
    <x v="7"/>
    <n v="2"/>
    <n v="19"/>
    <s v="Barranquilla"/>
    <x v="5"/>
    <n v="77"/>
    <n v="77"/>
    <x v="1"/>
    <n v="539000"/>
    <n v="308"/>
    <n v="7000"/>
  </r>
  <r>
    <n v="19160"/>
    <x v="2"/>
    <x v="10"/>
    <n v="6"/>
    <n v="13"/>
    <s v="Villavicencio"/>
    <x v="3"/>
    <n v="53"/>
    <n v="53"/>
    <x v="0"/>
    <n v="159000"/>
    <n v="106"/>
    <n v="3000"/>
  </r>
  <r>
    <n v="19161"/>
    <x v="2"/>
    <x v="2"/>
    <n v="4"/>
    <n v="8"/>
    <s v="Neiva"/>
    <x v="4"/>
    <n v="217"/>
    <n v="217"/>
    <x v="2"/>
    <n v="1627500"/>
    <n v="542.5"/>
    <n v="7500"/>
  </r>
  <r>
    <n v="19162"/>
    <x v="2"/>
    <x v="9"/>
    <n v="3"/>
    <n v="20"/>
    <s v="Bogotá"/>
    <x v="3"/>
    <n v="51"/>
    <n v="51"/>
    <x v="3"/>
    <n v="280500"/>
    <n v="178.5"/>
    <n v="5500"/>
  </r>
  <r>
    <n v="19163"/>
    <x v="2"/>
    <x v="3"/>
    <n v="8"/>
    <n v="27"/>
    <s v="Sincelejo"/>
    <x v="2"/>
    <n v="298"/>
    <n v="298"/>
    <x v="0"/>
    <n v="715200"/>
    <n v="417.2"/>
    <n v="2400"/>
  </r>
  <r>
    <n v="19164"/>
    <x v="2"/>
    <x v="11"/>
    <n v="7"/>
    <n v="15"/>
    <s v="Ibagué"/>
    <x v="5"/>
    <n v="240"/>
    <n v="240"/>
    <x v="0"/>
    <n v="576000"/>
    <n v="336"/>
    <n v="2400"/>
  </r>
  <r>
    <n v="19165"/>
    <x v="2"/>
    <x v="11"/>
    <n v="7"/>
    <n v="14"/>
    <s v="Neiva"/>
    <x v="4"/>
    <n v="298"/>
    <n v="298"/>
    <x v="3"/>
    <n v="1281400"/>
    <n v="685.4"/>
    <n v="4300"/>
  </r>
  <r>
    <n v="19166"/>
    <x v="2"/>
    <x v="1"/>
    <n v="10"/>
    <n v="29"/>
    <s v="Armenia"/>
    <x v="1"/>
    <n v="117"/>
    <n v="117"/>
    <x v="0"/>
    <n v="351000"/>
    <n v="234"/>
    <n v="3000"/>
  </r>
  <r>
    <n v="19167"/>
    <x v="2"/>
    <x v="2"/>
    <n v="4"/>
    <n v="12"/>
    <s v="Bucaramanga"/>
    <x v="3"/>
    <n v="51"/>
    <n v="51"/>
    <x v="1"/>
    <n v="357000"/>
    <n v="204"/>
    <n v="7000"/>
  </r>
  <r>
    <n v="19168"/>
    <x v="2"/>
    <x v="2"/>
    <n v="4"/>
    <n v="21"/>
    <s v="Barranquilla"/>
    <x v="3"/>
    <n v="73"/>
    <n v="73"/>
    <x v="0"/>
    <n v="219000"/>
    <n v="146"/>
    <n v="3000"/>
  </r>
  <r>
    <n v="19169"/>
    <x v="2"/>
    <x v="3"/>
    <n v="8"/>
    <n v="18"/>
    <s v="Barranquilla"/>
    <x v="2"/>
    <n v="245"/>
    <n v="245"/>
    <x v="3"/>
    <n v="1053500"/>
    <n v="563.5"/>
    <n v="4300"/>
  </r>
  <r>
    <n v="19170"/>
    <x v="2"/>
    <x v="11"/>
    <n v="7"/>
    <n v="20"/>
    <s v="Neiva"/>
    <x v="1"/>
    <n v="88"/>
    <n v="88"/>
    <x v="1"/>
    <n v="616000"/>
    <n v="352"/>
    <n v="7000"/>
  </r>
  <r>
    <n v="19171"/>
    <x v="2"/>
    <x v="7"/>
    <n v="2"/>
    <n v="16"/>
    <s v="Pasto"/>
    <x v="3"/>
    <n v="82"/>
    <n v="82"/>
    <x v="2"/>
    <n v="721600"/>
    <n v="311.60000000000002"/>
    <n v="8800"/>
  </r>
  <r>
    <n v="19172"/>
    <x v="2"/>
    <x v="10"/>
    <n v="6"/>
    <n v="10"/>
    <s v="Palmira"/>
    <x v="1"/>
    <n v="73"/>
    <n v="73"/>
    <x v="0"/>
    <n v="219000"/>
    <n v="146"/>
    <n v="3000"/>
  </r>
  <r>
    <n v="19173"/>
    <x v="2"/>
    <x v="3"/>
    <n v="8"/>
    <n v="26"/>
    <s v="Manizales"/>
    <x v="4"/>
    <n v="135"/>
    <n v="135"/>
    <x v="1"/>
    <n v="945000"/>
    <n v="540"/>
    <n v="7000"/>
  </r>
  <r>
    <n v="19174"/>
    <x v="2"/>
    <x v="1"/>
    <n v="10"/>
    <n v="17"/>
    <s v="Barranquilla"/>
    <x v="4"/>
    <n v="160"/>
    <n v="160"/>
    <x v="1"/>
    <n v="1120000"/>
    <n v="640"/>
    <n v="7000"/>
  </r>
  <r>
    <n v="19175"/>
    <x v="2"/>
    <x v="2"/>
    <n v="4"/>
    <n v="26"/>
    <s v="Pereira"/>
    <x v="0"/>
    <n v="256"/>
    <n v="256"/>
    <x v="2"/>
    <n v="1920000"/>
    <n v="640"/>
    <n v="7500"/>
  </r>
  <r>
    <n v="19176"/>
    <x v="2"/>
    <x v="2"/>
    <n v="4"/>
    <n v="18"/>
    <s v="Barranquilla"/>
    <x v="5"/>
    <n v="67"/>
    <n v="67"/>
    <x v="0"/>
    <n v="201000"/>
    <n v="134"/>
    <n v="3000"/>
  </r>
  <r>
    <n v="19177"/>
    <x v="2"/>
    <x v="2"/>
    <n v="4"/>
    <n v="10"/>
    <s v="Manizales"/>
    <x v="5"/>
    <n v="215"/>
    <n v="215"/>
    <x v="2"/>
    <n v="1612500"/>
    <n v="537.5"/>
    <n v="7500"/>
  </r>
  <r>
    <n v="19178"/>
    <x v="2"/>
    <x v="10"/>
    <n v="6"/>
    <n v="21"/>
    <s v="Armenia"/>
    <x v="1"/>
    <n v="179"/>
    <n v="179"/>
    <x v="1"/>
    <n v="1253000"/>
    <n v="716"/>
    <n v="7000"/>
  </r>
  <r>
    <n v="19179"/>
    <x v="2"/>
    <x v="9"/>
    <n v="3"/>
    <n v="26"/>
    <s v="Bucaramanga"/>
    <x v="0"/>
    <n v="80"/>
    <n v="80"/>
    <x v="1"/>
    <n v="560000"/>
    <n v="320"/>
    <n v="7000"/>
  </r>
  <r>
    <n v="19180"/>
    <x v="2"/>
    <x v="0"/>
    <n v="11"/>
    <n v="24"/>
    <s v="Ibagué"/>
    <x v="3"/>
    <n v="96"/>
    <n v="96"/>
    <x v="0"/>
    <n v="288000"/>
    <n v="192"/>
    <n v="3000"/>
  </r>
  <r>
    <n v="19181"/>
    <x v="2"/>
    <x v="8"/>
    <n v="5"/>
    <n v="21"/>
    <s v="Armenia"/>
    <x v="5"/>
    <n v="51"/>
    <n v="51"/>
    <x v="3"/>
    <n v="280500"/>
    <n v="178.5"/>
    <n v="5500"/>
  </r>
  <r>
    <n v="19182"/>
    <x v="2"/>
    <x v="2"/>
    <n v="4"/>
    <n v="16"/>
    <s v="Sincelejo"/>
    <x v="3"/>
    <n v="87"/>
    <n v="87"/>
    <x v="1"/>
    <n v="609000"/>
    <n v="348"/>
    <n v="7000"/>
  </r>
  <r>
    <n v="19183"/>
    <x v="2"/>
    <x v="7"/>
    <n v="2"/>
    <n v="15"/>
    <s v="Medellín"/>
    <x v="4"/>
    <n v="275"/>
    <n v="275"/>
    <x v="3"/>
    <n v="1182500"/>
    <n v="632.5"/>
    <n v="4300"/>
  </r>
  <r>
    <n v="19184"/>
    <x v="2"/>
    <x v="3"/>
    <n v="8"/>
    <n v="2"/>
    <s v="Sincelejo"/>
    <x v="4"/>
    <n v="247"/>
    <n v="247"/>
    <x v="3"/>
    <n v="1062100"/>
    <n v="568.1"/>
    <n v="4300"/>
  </r>
  <r>
    <n v="19185"/>
    <x v="2"/>
    <x v="8"/>
    <n v="5"/>
    <n v="18"/>
    <s v="Neiva"/>
    <x v="4"/>
    <n v="98"/>
    <n v="98"/>
    <x v="1"/>
    <n v="686000"/>
    <n v="392"/>
    <n v="7000"/>
  </r>
  <r>
    <n v="19186"/>
    <x v="2"/>
    <x v="8"/>
    <n v="5"/>
    <n v="25"/>
    <s v="Barranquilla"/>
    <x v="0"/>
    <n v="92"/>
    <n v="92"/>
    <x v="1"/>
    <n v="644000"/>
    <n v="368"/>
    <n v="7000"/>
  </r>
  <r>
    <n v="19187"/>
    <x v="2"/>
    <x v="9"/>
    <n v="3"/>
    <n v="15"/>
    <s v="Santa Marta"/>
    <x v="2"/>
    <n v="70"/>
    <n v="70"/>
    <x v="3"/>
    <n v="385000"/>
    <n v="245"/>
    <n v="5500"/>
  </r>
  <r>
    <n v="19188"/>
    <x v="2"/>
    <x v="2"/>
    <n v="4"/>
    <n v="1"/>
    <s v="Bucaramanga"/>
    <x v="5"/>
    <n v="230"/>
    <n v="230"/>
    <x v="2"/>
    <n v="1725000"/>
    <n v="575"/>
    <n v="7500"/>
  </r>
  <r>
    <n v="19189"/>
    <x v="2"/>
    <x v="7"/>
    <n v="2"/>
    <n v="6"/>
    <s v="Manizales"/>
    <x v="4"/>
    <n v="224"/>
    <n v="224"/>
    <x v="0"/>
    <n v="537600"/>
    <n v="313.60000000000002"/>
    <n v="2400"/>
  </r>
  <r>
    <n v="19190"/>
    <x v="2"/>
    <x v="10"/>
    <n v="6"/>
    <n v="10"/>
    <s v="Armenia"/>
    <x v="1"/>
    <n v="266"/>
    <n v="266"/>
    <x v="2"/>
    <n v="1995000"/>
    <n v="665"/>
    <n v="7500"/>
  </r>
  <r>
    <n v="19191"/>
    <x v="2"/>
    <x v="11"/>
    <n v="7"/>
    <n v="1"/>
    <s v="Armenia"/>
    <x v="0"/>
    <n v="168"/>
    <n v="168"/>
    <x v="1"/>
    <n v="1176000"/>
    <n v="672"/>
    <n v="7000"/>
  </r>
  <r>
    <n v="19192"/>
    <x v="2"/>
    <x v="10"/>
    <n v="6"/>
    <n v="19"/>
    <s v="Cúcuta"/>
    <x v="0"/>
    <n v="113"/>
    <n v="113"/>
    <x v="3"/>
    <n v="621500"/>
    <n v="395.5"/>
    <n v="5500"/>
  </r>
  <r>
    <n v="19193"/>
    <x v="2"/>
    <x v="9"/>
    <n v="3"/>
    <n v="1"/>
    <s v="Cúcuta"/>
    <x v="1"/>
    <n v="65"/>
    <n v="65"/>
    <x v="3"/>
    <n v="357500"/>
    <n v="227.5"/>
    <n v="5500"/>
  </r>
  <r>
    <n v="19194"/>
    <x v="2"/>
    <x v="11"/>
    <n v="7"/>
    <n v="16"/>
    <s v="Popayán"/>
    <x v="5"/>
    <n v="224"/>
    <n v="224"/>
    <x v="3"/>
    <n v="963200"/>
    <n v="515.20000000000005"/>
    <n v="4300"/>
  </r>
  <r>
    <n v="19195"/>
    <x v="2"/>
    <x v="0"/>
    <n v="11"/>
    <n v="10"/>
    <s v="Neiva"/>
    <x v="2"/>
    <n v="290"/>
    <n v="290"/>
    <x v="2"/>
    <n v="2175000"/>
    <n v="725"/>
    <n v="7500"/>
  </r>
  <r>
    <n v="19196"/>
    <x v="2"/>
    <x v="4"/>
    <n v="12"/>
    <n v="19"/>
    <s v="Montería"/>
    <x v="0"/>
    <n v="84"/>
    <n v="84"/>
    <x v="0"/>
    <n v="252000"/>
    <n v="168"/>
    <n v="3000"/>
  </r>
  <r>
    <n v="19197"/>
    <x v="2"/>
    <x v="9"/>
    <n v="3"/>
    <n v="7"/>
    <s v="Pasto"/>
    <x v="1"/>
    <n v="286"/>
    <n v="286"/>
    <x v="2"/>
    <n v="2145000"/>
    <n v="715"/>
    <n v="7500"/>
  </r>
  <r>
    <n v="19198"/>
    <x v="2"/>
    <x v="9"/>
    <n v="3"/>
    <n v="1"/>
    <s v="Bogotá"/>
    <x v="2"/>
    <n v="119"/>
    <n v="119"/>
    <x v="3"/>
    <n v="654500"/>
    <n v="416.5"/>
    <n v="5500"/>
  </r>
  <r>
    <n v="19199"/>
    <x v="2"/>
    <x v="2"/>
    <n v="4"/>
    <n v="10"/>
    <s v="Armenia"/>
    <x v="2"/>
    <n v="80"/>
    <n v="80"/>
    <x v="3"/>
    <n v="440000"/>
    <n v="280"/>
    <n v="5500"/>
  </r>
  <r>
    <n v="19200"/>
    <x v="2"/>
    <x v="2"/>
    <n v="4"/>
    <n v="25"/>
    <s v="Cali"/>
    <x v="1"/>
    <n v="293"/>
    <n v="293"/>
    <x v="2"/>
    <n v="2197500"/>
    <n v="732.5"/>
    <n v="7500"/>
  </r>
  <r>
    <n v="19201"/>
    <x v="2"/>
    <x v="6"/>
    <n v="1"/>
    <n v="15"/>
    <s v="Manizales"/>
    <x v="1"/>
    <n v="152"/>
    <n v="152"/>
    <x v="1"/>
    <n v="1064000"/>
    <n v="608"/>
    <n v="7000"/>
  </r>
  <r>
    <n v="19202"/>
    <x v="2"/>
    <x v="1"/>
    <n v="10"/>
    <n v="5"/>
    <s v="Neiva"/>
    <x v="1"/>
    <n v="116"/>
    <n v="116"/>
    <x v="1"/>
    <n v="812000"/>
    <n v="464"/>
    <n v="7000"/>
  </r>
  <r>
    <n v="19203"/>
    <x v="2"/>
    <x v="7"/>
    <n v="2"/>
    <n v="8"/>
    <s v="Valledupar"/>
    <x v="0"/>
    <n v="288"/>
    <n v="288"/>
    <x v="3"/>
    <n v="1238400"/>
    <n v="662.4"/>
    <n v="4300"/>
  </r>
  <r>
    <n v="19204"/>
    <x v="2"/>
    <x v="10"/>
    <n v="6"/>
    <n v="26"/>
    <s v="Villavicencio"/>
    <x v="2"/>
    <n v="209"/>
    <n v="209"/>
    <x v="2"/>
    <n v="1567500"/>
    <n v="522.5"/>
    <n v="7500"/>
  </r>
  <r>
    <n v="19205"/>
    <x v="2"/>
    <x v="11"/>
    <n v="7"/>
    <n v="14"/>
    <s v="Pasto"/>
    <x v="1"/>
    <n v="243"/>
    <n v="243"/>
    <x v="3"/>
    <n v="1044900"/>
    <n v="558.9"/>
    <n v="4300"/>
  </r>
  <r>
    <n v="19206"/>
    <x v="2"/>
    <x v="10"/>
    <n v="6"/>
    <n v="19"/>
    <s v="Armenia"/>
    <x v="5"/>
    <n v="250"/>
    <n v="250"/>
    <x v="2"/>
    <n v="1875000"/>
    <n v="625"/>
    <n v="7500"/>
  </r>
  <r>
    <n v="19207"/>
    <x v="2"/>
    <x v="5"/>
    <n v="9"/>
    <n v="11"/>
    <s v="Montería"/>
    <x v="5"/>
    <n v="92"/>
    <n v="92"/>
    <x v="0"/>
    <n v="276000"/>
    <n v="184"/>
    <n v="3000"/>
  </r>
  <r>
    <n v="19208"/>
    <x v="2"/>
    <x v="5"/>
    <n v="9"/>
    <n v="6"/>
    <s v="Pereira"/>
    <x v="5"/>
    <n v="77"/>
    <n v="77"/>
    <x v="3"/>
    <n v="423500"/>
    <n v="269.5"/>
    <n v="5500"/>
  </r>
  <r>
    <n v="19209"/>
    <x v="2"/>
    <x v="0"/>
    <n v="11"/>
    <n v="26"/>
    <s v="Pereira"/>
    <x v="4"/>
    <n v="118"/>
    <n v="118"/>
    <x v="3"/>
    <n v="649000"/>
    <n v="413"/>
    <n v="5500"/>
  </r>
  <r>
    <n v="19210"/>
    <x v="2"/>
    <x v="7"/>
    <n v="2"/>
    <n v="23"/>
    <s v="Popayán"/>
    <x v="5"/>
    <n v="242"/>
    <n v="242"/>
    <x v="3"/>
    <n v="1040600"/>
    <n v="556.6"/>
    <n v="4300"/>
  </r>
  <r>
    <n v="19211"/>
    <x v="2"/>
    <x v="1"/>
    <n v="10"/>
    <n v="12"/>
    <s v="Medellín"/>
    <x v="2"/>
    <n v="274"/>
    <n v="274"/>
    <x v="2"/>
    <n v="2055000"/>
    <n v="685"/>
    <n v="7500"/>
  </r>
  <r>
    <n v="19212"/>
    <x v="2"/>
    <x v="2"/>
    <n v="4"/>
    <n v="24"/>
    <s v="Montería"/>
    <x v="0"/>
    <n v="175"/>
    <n v="175"/>
    <x v="1"/>
    <n v="1225000"/>
    <n v="700"/>
    <n v="7000"/>
  </r>
  <r>
    <n v="19213"/>
    <x v="2"/>
    <x v="9"/>
    <n v="3"/>
    <n v="23"/>
    <s v="Manizales"/>
    <x v="0"/>
    <n v="206"/>
    <n v="206"/>
    <x v="2"/>
    <n v="1545000"/>
    <n v="515"/>
    <n v="7500"/>
  </r>
  <r>
    <n v="19214"/>
    <x v="2"/>
    <x v="11"/>
    <n v="7"/>
    <n v="14"/>
    <s v="Medellín"/>
    <x v="0"/>
    <n v="60"/>
    <n v="60"/>
    <x v="2"/>
    <n v="528000"/>
    <n v="228"/>
    <n v="8800"/>
  </r>
  <r>
    <n v="19215"/>
    <x v="2"/>
    <x v="2"/>
    <n v="4"/>
    <n v="30"/>
    <s v="Valledupar"/>
    <x v="3"/>
    <n v="117"/>
    <n v="117"/>
    <x v="1"/>
    <n v="819000"/>
    <n v="468"/>
    <n v="7000"/>
  </r>
  <r>
    <n v="19216"/>
    <x v="2"/>
    <x v="8"/>
    <n v="5"/>
    <n v="30"/>
    <s v="Palmira"/>
    <x v="3"/>
    <n v="100"/>
    <n v="100"/>
    <x v="1"/>
    <n v="700000"/>
    <n v="400"/>
    <n v="7000"/>
  </r>
  <r>
    <n v="19217"/>
    <x v="2"/>
    <x v="5"/>
    <n v="9"/>
    <n v="12"/>
    <s v="Valledupar"/>
    <x v="5"/>
    <n v="93"/>
    <n v="93"/>
    <x v="0"/>
    <n v="279000"/>
    <n v="186"/>
    <n v="3000"/>
  </r>
  <r>
    <n v="19218"/>
    <x v="2"/>
    <x v="3"/>
    <n v="8"/>
    <n v="12"/>
    <s v="Cali"/>
    <x v="5"/>
    <n v="93"/>
    <n v="93"/>
    <x v="2"/>
    <n v="818400"/>
    <n v="353.4"/>
    <n v="8800"/>
  </r>
  <r>
    <n v="19219"/>
    <x v="2"/>
    <x v="1"/>
    <n v="10"/>
    <n v="2"/>
    <s v="Cartagena"/>
    <x v="2"/>
    <n v="79"/>
    <n v="79"/>
    <x v="3"/>
    <n v="434500"/>
    <n v="276.5"/>
    <n v="5500"/>
  </r>
  <r>
    <n v="19220"/>
    <x v="2"/>
    <x v="6"/>
    <n v="1"/>
    <n v="12"/>
    <s v="Neiva"/>
    <x v="4"/>
    <n v="253"/>
    <n v="253"/>
    <x v="3"/>
    <n v="1087900"/>
    <n v="581.9"/>
    <n v="4300"/>
  </r>
  <r>
    <n v="19221"/>
    <x v="2"/>
    <x v="8"/>
    <n v="5"/>
    <n v="29"/>
    <s v="Valledupar"/>
    <x v="1"/>
    <n v="94"/>
    <n v="94"/>
    <x v="3"/>
    <n v="517000"/>
    <n v="329"/>
    <n v="5500"/>
  </r>
  <r>
    <n v="19222"/>
    <x v="2"/>
    <x v="2"/>
    <n v="4"/>
    <n v="30"/>
    <s v="Neiva"/>
    <x v="5"/>
    <n v="116"/>
    <n v="116"/>
    <x v="0"/>
    <n v="348000"/>
    <n v="232"/>
    <n v="3000"/>
  </r>
  <r>
    <n v="19223"/>
    <x v="2"/>
    <x v="10"/>
    <n v="6"/>
    <n v="2"/>
    <s v="Palmira"/>
    <x v="1"/>
    <n v="125"/>
    <n v="125"/>
    <x v="1"/>
    <n v="875000"/>
    <n v="500"/>
    <n v="7000"/>
  </r>
  <r>
    <n v="19224"/>
    <x v="2"/>
    <x v="4"/>
    <n v="12"/>
    <n v="21"/>
    <s v="Neiva"/>
    <x v="5"/>
    <n v="76"/>
    <n v="76"/>
    <x v="0"/>
    <n v="228000"/>
    <n v="152"/>
    <n v="3000"/>
  </r>
  <r>
    <n v="19225"/>
    <x v="2"/>
    <x v="1"/>
    <n v="10"/>
    <n v="1"/>
    <s v="Palmira"/>
    <x v="3"/>
    <n v="144"/>
    <n v="144"/>
    <x v="1"/>
    <n v="1008000"/>
    <n v="576"/>
    <n v="7000"/>
  </r>
  <r>
    <n v="19226"/>
    <x v="2"/>
    <x v="8"/>
    <n v="5"/>
    <n v="26"/>
    <s v="Armenia"/>
    <x v="0"/>
    <n v="247"/>
    <n v="247"/>
    <x v="2"/>
    <n v="1852500"/>
    <n v="617.5"/>
    <n v="7500"/>
  </r>
  <r>
    <n v="19227"/>
    <x v="2"/>
    <x v="10"/>
    <n v="6"/>
    <n v="3"/>
    <s v="Manizales"/>
    <x v="1"/>
    <n v="224"/>
    <n v="224"/>
    <x v="2"/>
    <n v="1680000"/>
    <n v="560"/>
    <n v="7500"/>
  </r>
  <r>
    <n v="19228"/>
    <x v="2"/>
    <x v="6"/>
    <n v="1"/>
    <n v="3"/>
    <s v="Manizales"/>
    <x v="3"/>
    <n v="205"/>
    <n v="205"/>
    <x v="0"/>
    <n v="492000"/>
    <n v="287"/>
    <n v="2400"/>
  </r>
  <r>
    <n v="19229"/>
    <x v="2"/>
    <x v="9"/>
    <n v="3"/>
    <n v="27"/>
    <s v="Valledupar"/>
    <x v="0"/>
    <n v="265"/>
    <n v="265"/>
    <x v="2"/>
    <n v="1987500"/>
    <n v="662.5"/>
    <n v="7500"/>
  </r>
  <r>
    <n v="19230"/>
    <x v="2"/>
    <x v="2"/>
    <n v="4"/>
    <n v="18"/>
    <s v="Barranquilla"/>
    <x v="1"/>
    <n v="52"/>
    <n v="52"/>
    <x v="3"/>
    <n v="286000"/>
    <n v="182"/>
    <n v="5500"/>
  </r>
  <r>
    <n v="19231"/>
    <x v="2"/>
    <x v="1"/>
    <n v="10"/>
    <n v="1"/>
    <s v="Barranquilla"/>
    <x v="5"/>
    <n v="254"/>
    <n v="254"/>
    <x v="2"/>
    <n v="1905000"/>
    <n v="635"/>
    <n v="7500"/>
  </r>
  <r>
    <n v="19232"/>
    <x v="2"/>
    <x v="3"/>
    <n v="8"/>
    <n v="14"/>
    <s v="Santa Marta"/>
    <x v="3"/>
    <n v="206"/>
    <n v="206"/>
    <x v="0"/>
    <n v="494400"/>
    <n v="288.39999999999998"/>
    <n v="2400"/>
  </r>
  <r>
    <n v="19233"/>
    <x v="2"/>
    <x v="4"/>
    <n v="12"/>
    <n v="6"/>
    <s v="Popayán"/>
    <x v="1"/>
    <n v="118"/>
    <n v="118"/>
    <x v="1"/>
    <n v="826000"/>
    <n v="472"/>
    <n v="7000"/>
  </r>
  <r>
    <n v="19234"/>
    <x v="2"/>
    <x v="0"/>
    <n v="11"/>
    <n v="24"/>
    <s v="Cartagena"/>
    <x v="4"/>
    <n v="95"/>
    <n v="95"/>
    <x v="3"/>
    <n v="522500"/>
    <n v="332.5"/>
    <n v="5500"/>
  </r>
  <r>
    <n v="19235"/>
    <x v="2"/>
    <x v="9"/>
    <n v="3"/>
    <n v="30"/>
    <s v="Cartagena"/>
    <x v="1"/>
    <n v="200"/>
    <n v="200"/>
    <x v="2"/>
    <n v="1500000"/>
    <n v="500"/>
    <n v="7500"/>
  </r>
  <r>
    <n v="19236"/>
    <x v="2"/>
    <x v="1"/>
    <n v="10"/>
    <n v="7"/>
    <s v="Barranquilla"/>
    <x v="3"/>
    <n v="240"/>
    <n v="240"/>
    <x v="2"/>
    <n v="1800000"/>
    <n v="600"/>
    <n v="7500"/>
  </r>
  <r>
    <n v="19237"/>
    <x v="2"/>
    <x v="11"/>
    <n v="7"/>
    <n v="25"/>
    <s v="Ibagué"/>
    <x v="0"/>
    <n v="98"/>
    <n v="98"/>
    <x v="2"/>
    <n v="862400"/>
    <n v="372.4"/>
    <n v="8800"/>
  </r>
  <r>
    <n v="19238"/>
    <x v="2"/>
    <x v="10"/>
    <n v="6"/>
    <n v="25"/>
    <s v="Pereira"/>
    <x v="1"/>
    <n v="202"/>
    <n v="202"/>
    <x v="2"/>
    <n v="1515000"/>
    <n v="505"/>
    <n v="7500"/>
  </r>
  <r>
    <n v="19239"/>
    <x v="2"/>
    <x v="8"/>
    <n v="5"/>
    <n v="3"/>
    <s v="Santa Marta"/>
    <x v="3"/>
    <n v="238"/>
    <n v="238"/>
    <x v="2"/>
    <n v="1785000"/>
    <n v="595"/>
    <n v="7500"/>
  </r>
  <r>
    <n v="19240"/>
    <x v="2"/>
    <x v="6"/>
    <n v="1"/>
    <n v="28"/>
    <s v="Villavicencio"/>
    <x v="1"/>
    <n v="233"/>
    <n v="233"/>
    <x v="3"/>
    <n v="1001900"/>
    <n v="535.9"/>
    <n v="4300"/>
  </r>
  <r>
    <n v="19241"/>
    <x v="2"/>
    <x v="10"/>
    <n v="6"/>
    <n v="26"/>
    <s v="Sincelejo"/>
    <x v="5"/>
    <n v="115"/>
    <n v="115"/>
    <x v="0"/>
    <n v="345000"/>
    <n v="230"/>
    <n v="3000"/>
  </r>
  <r>
    <n v="19242"/>
    <x v="2"/>
    <x v="5"/>
    <n v="9"/>
    <n v="18"/>
    <s v="Palmira"/>
    <x v="0"/>
    <n v="110"/>
    <n v="110"/>
    <x v="0"/>
    <n v="330000"/>
    <n v="220"/>
    <n v="3000"/>
  </r>
  <r>
    <n v="19243"/>
    <x v="2"/>
    <x v="10"/>
    <n v="6"/>
    <n v="4"/>
    <s v="Palmira"/>
    <x v="5"/>
    <n v="98"/>
    <n v="98"/>
    <x v="3"/>
    <n v="539000"/>
    <n v="343"/>
    <n v="5500"/>
  </r>
  <r>
    <n v="19244"/>
    <x v="2"/>
    <x v="5"/>
    <n v="9"/>
    <n v="20"/>
    <s v="Valledupar"/>
    <x v="3"/>
    <n v="227"/>
    <n v="227"/>
    <x v="2"/>
    <n v="1702500"/>
    <n v="567.5"/>
    <n v="7500"/>
  </r>
  <r>
    <n v="19245"/>
    <x v="2"/>
    <x v="3"/>
    <n v="8"/>
    <n v="9"/>
    <s v="Santa Marta"/>
    <x v="3"/>
    <n v="110"/>
    <n v="110"/>
    <x v="2"/>
    <n v="968000"/>
    <n v="418"/>
    <n v="8800"/>
  </r>
  <r>
    <n v="19246"/>
    <x v="2"/>
    <x v="6"/>
    <n v="1"/>
    <n v="12"/>
    <s v="Pereira"/>
    <x v="0"/>
    <n v="247"/>
    <n v="247"/>
    <x v="3"/>
    <n v="1062100"/>
    <n v="568.1"/>
    <n v="4300"/>
  </r>
  <r>
    <n v="19247"/>
    <x v="2"/>
    <x v="8"/>
    <n v="5"/>
    <n v="19"/>
    <s v="Ibagué"/>
    <x v="3"/>
    <n v="119"/>
    <n v="119"/>
    <x v="1"/>
    <n v="833000"/>
    <n v="476"/>
    <n v="7000"/>
  </r>
  <r>
    <n v="19248"/>
    <x v="2"/>
    <x v="8"/>
    <n v="5"/>
    <n v="26"/>
    <s v="Pasto"/>
    <x v="2"/>
    <n v="99"/>
    <n v="99"/>
    <x v="0"/>
    <n v="297000"/>
    <n v="198"/>
    <n v="3000"/>
  </r>
  <r>
    <n v="19249"/>
    <x v="2"/>
    <x v="5"/>
    <n v="9"/>
    <n v="4"/>
    <s v="Neiva"/>
    <x v="3"/>
    <n v="166"/>
    <n v="166"/>
    <x v="1"/>
    <n v="1162000"/>
    <n v="664"/>
    <n v="7000"/>
  </r>
  <r>
    <n v="19250"/>
    <x v="2"/>
    <x v="4"/>
    <n v="12"/>
    <n v="12"/>
    <s v="Manizales"/>
    <x v="0"/>
    <n v="291"/>
    <n v="291"/>
    <x v="2"/>
    <n v="2182500"/>
    <n v="727.5"/>
    <n v="7500"/>
  </r>
  <r>
    <n v="19251"/>
    <x v="2"/>
    <x v="11"/>
    <n v="7"/>
    <n v="30"/>
    <s v="Cartagena"/>
    <x v="1"/>
    <n v="124"/>
    <n v="124"/>
    <x v="1"/>
    <n v="868000"/>
    <n v="496"/>
    <n v="7000"/>
  </r>
  <r>
    <n v="19252"/>
    <x v="2"/>
    <x v="5"/>
    <n v="9"/>
    <n v="13"/>
    <s v="Palmira"/>
    <x v="2"/>
    <n v="127"/>
    <n v="127"/>
    <x v="1"/>
    <n v="889000"/>
    <n v="508"/>
    <n v="7000"/>
  </r>
  <r>
    <n v="19253"/>
    <x v="2"/>
    <x v="2"/>
    <n v="4"/>
    <n v="15"/>
    <s v="Bucaramanga"/>
    <x v="1"/>
    <n v="95"/>
    <n v="95"/>
    <x v="0"/>
    <n v="285000"/>
    <n v="190"/>
    <n v="3000"/>
  </r>
  <r>
    <n v="19254"/>
    <x v="2"/>
    <x v="10"/>
    <n v="6"/>
    <n v="13"/>
    <s v="Ibagué"/>
    <x v="4"/>
    <n v="218"/>
    <n v="218"/>
    <x v="2"/>
    <n v="1635000"/>
    <n v="545"/>
    <n v="7500"/>
  </r>
  <r>
    <n v="19255"/>
    <x v="2"/>
    <x v="1"/>
    <n v="10"/>
    <n v="19"/>
    <s v="Palmira"/>
    <x v="2"/>
    <n v="111"/>
    <n v="111"/>
    <x v="0"/>
    <n v="333000"/>
    <n v="222"/>
    <n v="3000"/>
  </r>
  <r>
    <n v="19256"/>
    <x v="2"/>
    <x v="3"/>
    <n v="8"/>
    <n v="23"/>
    <s v="Santa Marta"/>
    <x v="0"/>
    <n v="276"/>
    <n v="276"/>
    <x v="3"/>
    <n v="1186800"/>
    <n v="634.79999999999995"/>
    <n v="4300"/>
  </r>
  <r>
    <n v="19257"/>
    <x v="2"/>
    <x v="10"/>
    <n v="6"/>
    <n v="30"/>
    <s v="Santa Marta"/>
    <x v="4"/>
    <n v="257"/>
    <n v="257"/>
    <x v="2"/>
    <n v="1927500"/>
    <n v="642.5"/>
    <n v="7500"/>
  </r>
  <r>
    <n v="19258"/>
    <x v="2"/>
    <x v="0"/>
    <n v="11"/>
    <n v="24"/>
    <s v="Sincelejo"/>
    <x v="2"/>
    <n v="253"/>
    <n v="253"/>
    <x v="2"/>
    <n v="1897500"/>
    <n v="632.5"/>
    <n v="7500"/>
  </r>
  <r>
    <n v="19259"/>
    <x v="2"/>
    <x v="6"/>
    <n v="1"/>
    <n v="8"/>
    <s v="Cartagena"/>
    <x v="0"/>
    <n v="108"/>
    <n v="108"/>
    <x v="2"/>
    <n v="950400"/>
    <n v="410.4"/>
    <n v="8800"/>
  </r>
  <r>
    <n v="19260"/>
    <x v="2"/>
    <x v="7"/>
    <n v="2"/>
    <n v="30"/>
    <s v="Valledupar"/>
    <x v="0"/>
    <n v="229"/>
    <n v="229"/>
    <x v="3"/>
    <n v="984700"/>
    <n v="526.70000000000005"/>
    <n v="4300"/>
  </r>
  <r>
    <n v="19261"/>
    <x v="2"/>
    <x v="4"/>
    <n v="12"/>
    <n v="21"/>
    <s v="Valledupar"/>
    <x v="4"/>
    <n v="217"/>
    <n v="217"/>
    <x v="2"/>
    <n v="1627500"/>
    <n v="542.5"/>
    <n v="7500"/>
  </r>
  <r>
    <n v="19262"/>
    <x v="2"/>
    <x v="8"/>
    <n v="5"/>
    <n v="15"/>
    <s v="Pasto"/>
    <x v="0"/>
    <n v="73"/>
    <n v="73"/>
    <x v="0"/>
    <n v="219000"/>
    <n v="146"/>
    <n v="3000"/>
  </r>
  <r>
    <n v="19263"/>
    <x v="2"/>
    <x v="11"/>
    <n v="7"/>
    <n v="6"/>
    <s v="Bucaramanga"/>
    <x v="1"/>
    <n v="119"/>
    <n v="119"/>
    <x v="1"/>
    <n v="833000"/>
    <n v="476"/>
    <n v="7000"/>
  </r>
  <r>
    <n v="19264"/>
    <x v="2"/>
    <x v="0"/>
    <n v="11"/>
    <n v="12"/>
    <s v="Neiva"/>
    <x v="2"/>
    <n v="298"/>
    <n v="298"/>
    <x v="2"/>
    <n v="2235000"/>
    <n v="745"/>
    <n v="7500"/>
  </r>
  <r>
    <n v="19265"/>
    <x v="2"/>
    <x v="10"/>
    <n v="6"/>
    <n v="5"/>
    <s v="Bogotá"/>
    <x v="1"/>
    <n v="68"/>
    <n v="68"/>
    <x v="3"/>
    <n v="374000"/>
    <n v="238"/>
    <n v="5500"/>
  </r>
  <r>
    <n v="19266"/>
    <x v="2"/>
    <x v="4"/>
    <n v="12"/>
    <n v="5"/>
    <s v="Neiva"/>
    <x v="4"/>
    <n v="220"/>
    <n v="220"/>
    <x v="2"/>
    <n v="1650000"/>
    <n v="550"/>
    <n v="7500"/>
  </r>
  <r>
    <n v="19267"/>
    <x v="2"/>
    <x v="0"/>
    <n v="11"/>
    <n v="7"/>
    <s v="Manizales"/>
    <x v="3"/>
    <n v="89"/>
    <n v="89"/>
    <x v="3"/>
    <n v="489500"/>
    <n v="311.5"/>
    <n v="5500"/>
  </r>
  <r>
    <n v="19268"/>
    <x v="2"/>
    <x v="2"/>
    <n v="4"/>
    <n v="6"/>
    <s v="Cartagena"/>
    <x v="0"/>
    <n v="71"/>
    <n v="71"/>
    <x v="3"/>
    <n v="390500"/>
    <n v="248.5"/>
    <n v="5500"/>
  </r>
  <r>
    <n v="19269"/>
    <x v="2"/>
    <x v="3"/>
    <n v="8"/>
    <n v="18"/>
    <s v="Sincelejo"/>
    <x v="1"/>
    <n v="102"/>
    <n v="102"/>
    <x v="1"/>
    <n v="714000"/>
    <n v="408"/>
    <n v="7000"/>
  </r>
  <r>
    <n v="19270"/>
    <x v="2"/>
    <x v="1"/>
    <n v="10"/>
    <n v="22"/>
    <s v="Popayán"/>
    <x v="2"/>
    <n v="76"/>
    <n v="76"/>
    <x v="3"/>
    <n v="418000"/>
    <n v="266"/>
    <n v="5500"/>
  </r>
  <r>
    <n v="19271"/>
    <x v="2"/>
    <x v="0"/>
    <n v="11"/>
    <n v="12"/>
    <s v="Cúcuta"/>
    <x v="0"/>
    <n v="99"/>
    <n v="99"/>
    <x v="3"/>
    <n v="544500"/>
    <n v="346.5"/>
    <n v="5500"/>
  </r>
  <r>
    <n v="19272"/>
    <x v="2"/>
    <x v="5"/>
    <n v="9"/>
    <n v="9"/>
    <s v="Pasto"/>
    <x v="1"/>
    <n v="60"/>
    <n v="60"/>
    <x v="0"/>
    <n v="180000"/>
    <n v="120"/>
    <n v="3000"/>
  </r>
  <r>
    <n v="19273"/>
    <x v="2"/>
    <x v="0"/>
    <n v="11"/>
    <n v="29"/>
    <s v="Cartagena"/>
    <x v="4"/>
    <n v="107"/>
    <n v="107"/>
    <x v="3"/>
    <n v="588500"/>
    <n v="374.5"/>
    <n v="5500"/>
  </r>
  <r>
    <n v="19274"/>
    <x v="2"/>
    <x v="7"/>
    <n v="2"/>
    <n v="10"/>
    <s v="Ibagué"/>
    <x v="0"/>
    <n v="277"/>
    <n v="277"/>
    <x v="3"/>
    <n v="1191100"/>
    <n v="637.1"/>
    <n v="4300"/>
  </r>
  <r>
    <n v="19275"/>
    <x v="2"/>
    <x v="0"/>
    <n v="11"/>
    <n v="4"/>
    <s v="Medellín"/>
    <x v="2"/>
    <n v="103"/>
    <n v="103"/>
    <x v="3"/>
    <n v="566500"/>
    <n v="360.5"/>
    <n v="5500"/>
  </r>
  <r>
    <n v="19276"/>
    <x v="2"/>
    <x v="9"/>
    <n v="3"/>
    <n v="6"/>
    <s v="Manizales"/>
    <x v="1"/>
    <n v="118"/>
    <n v="118"/>
    <x v="0"/>
    <n v="354000"/>
    <n v="236"/>
    <n v="3000"/>
  </r>
  <r>
    <n v="19277"/>
    <x v="2"/>
    <x v="10"/>
    <n v="6"/>
    <n v="3"/>
    <s v="Manizales"/>
    <x v="3"/>
    <n v="100"/>
    <n v="100"/>
    <x v="0"/>
    <n v="300000"/>
    <n v="200"/>
    <n v="3000"/>
  </r>
  <r>
    <n v="19278"/>
    <x v="2"/>
    <x v="6"/>
    <n v="1"/>
    <n v="11"/>
    <s v="Valledupar"/>
    <x v="0"/>
    <n v="138"/>
    <n v="138"/>
    <x v="1"/>
    <n v="966000"/>
    <n v="552"/>
    <n v="7000"/>
  </r>
  <r>
    <n v="19279"/>
    <x v="2"/>
    <x v="2"/>
    <n v="4"/>
    <n v="17"/>
    <s v="Neiva"/>
    <x v="3"/>
    <n v="84"/>
    <n v="84"/>
    <x v="1"/>
    <n v="588000"/>
    <n v="336"/>
    <n v="7000"/>
  </r>
  <r>
    <n v="19280"/>
    <x v="2"/>
    <x v="6"/>
    <n v="1"/>
    <n v="19"/>
    <s v="Valledupar"/>
    <x v="5"/>
    <n v="179"/>
    <n v="179"/>
    <x v="1"/>
    <n v="1253000"/>
    <n v="716"/>
    <n v="7000"/>
  </r>
  <r>
    <n v="19281"/>
    <x v="2"/>
    <x v="4"/>
    <n v="12"/>
    <n v="17"/>
    <s v="Neiva"/>
    <x v="1"/>
    <n v="219"/>
    <n v="219"/>
    <x v="2"/>
    <n v="1642500"/>
    <n v="547.5"/>
    <n v="7500"/>
  </r>
  <r>
    <n v="19282"/>
    <x v="2"/>
    <x v="4"/>
    <n v="12"/>
    <n v="22"/>
    <s v="Cartagena"/>
    <x v="2"/>
    <n v="95"/>
    <n v="95"/>
    <x v="0"/>
    <n v="285000"/>
    <n v="190"/>
    <n v="3000"/>
  </r>
  <r>
    <n v="19283"/>
    <x v="2"/>
    <x v="4"/>
    <n v="12"/>
    <n v="21"/>
    <s v="Armenia"/>
    <x v="5"/>
    <n v="108"/>
    <n v="108"/>
    <x v="1"/>
    <n v="756000"/>
    <n v="432"/>
    <n v="7000"/>
  </r>
  <r>
    <n v="19284"/>
    <x v="2"/>
    <x v="3"/>
    <n v="8"/>
    <n v="13"/>
    <s v="Cartagena"/>
    <x v="5"/>
    <n v="86"/>
    <n v="86"/>
    <x v="2"/>
    <n v="756800"/>
    <n v="326.8"/>
    <n v="8800"/>
  </r>
  <r>
    <n v="19285"/>
    <x v="2"/>
    <x v="7"/>
    <n v="2"/>
    <n v="26"/>
    <s v="Montería"/>
    <x v="0"/>
    <n v="279"/>
    <n v="279"/>
    <x v="0"/>
    <n v="669600"/>
    <n v="390.6"/>
    <n v="2400"/>
  </r>
  <r>
    <n v="19286"/>
    <x v="2"/>
    <x v="3"/>
    <n v="8"/>
    <n v="19"/>
    <s v="Santa Marta"/>
    <x v="4"/>
    <n v="204"/>
    <n v="204"/>
    <x v="0"/>
    <n v="489600"/>
    <n v="285.60000000000002"/>
    <n v="2400"/>
  </r>
  <r>
    <n v="19287"/>
    <x v="2"/>
    <x v="8"/>
    <n v="5"/>
    <n v="20"/>
    <s v="Bogotá"/>
    <x v="5"/>
    <n v="109"/>
    <n v="109"/>
    <x v="1"/>
    <n v="763000"/>
    <n v="436"/>
    <n v="7000"/>
  </r>
  <r>
    <n v="19288"/>
    <x v="2"/>
    <x v="4"/>
    <n v="12"/>
    <n v="8"/>
    <s v="Medellín"/>
    <x v="5"/>
    <n v="286"/>
    <n v="286"/>
    <x v="2"/>
    <n v="2145000"/>
    <n v="715"/>
    <n v="7500"/>
  </r>
  <r>
    <n v="19289"/>
    <x v="2"/>
    <x v="0"/>
    <n v="11"/>
    <n v="27"/>
    <s v="Bucaramanga"/>
    <x v="1"/>
    <n v="149"/>
    <n v="149"/>
    <x v="1"/>
    <n v="1043000"/>
    <n v="596"/>
    <n v="7000"/>
  </r>
  <r>
    <n v="19290"/>
    <x v="2"/>
    <x v="11"/>
    <n v="7"/>
    <n v="8"/>
    <s v="Neiva"/>
    <x v="1"/>
    <n v="292"/>
    <n v="292"/>
    <x v="3"/>
    <n v="1255600"/>
    <n v="671.6"/>
    <n v="4300"/>
  </r>
  <r>
    <n v="19291"/>
    <x v="2"/>
    <x v="10"/>
    <n v="6"/>
    <n v="30"/>
    <s v="Medellín"/>
    <x v="1"/>
    <n v="105"/>
    <n v="105"/>
    <x v="1"/>
    <n v="735000"/>
    <n v="420"/>
    <n v="7000"/>
  </r>
  <r>
    <n v="19292"/>
    <x v="2"/>
    <x v="11"/>
    <n v="7"/>
    <n v="9"/>
    <s v="Pasto"/>
    <x v="5"/>
    <n v="72"/>
    <n v="72"/>
    <x v="2"/>
    <n v="633600"/>
    <n v="273.60000000000002"/>
    <n v="8800"/>
  </r>
  <r>
    <n v="19293"/>
    <x v="2"/>
    <x v="0"/>
    <n v="11"/>
    <n v="13"/>
    <s v="Cali"/>
    <x v="4"/>
    <n v="94"/>
    <n v="94"/>
    <x v="3"/>
    <n v="517000"/>
    <n v="329"/>
    <n v="5500"/>
  </r>
  <r>
    <n v="19294"/>
    <x v="2"/>
    <x v="4"/>
    <n v="12"/>
    <n v="14"/>
    <s v="Pereira"/>
    <x v="1"/>
    <n v="97"/>
    <n v="97"/>
    <x v="0"/>
    <n v="291000"/>
    <n v="194"/>
    <n v="3000"/>
  </r>
  <r>
    <n v="19295"/>
    <x v="2"/>
    <x v="4"/>
    <n v="12"/>
    <n v="15"/>
    <s v="Santa Marta"/>
    <x v="3"/>
    <n v="91"/>
    <n v="91"/>
    <x v="1"/>
    <n v="637000"/>
    <n v="364"/>
    <n v="7000"/>
  </r>
  <r>
    <n v="19296"/>
    <x v="2"/>
    <x v="9"/>
    <n v="3"/>
    <n v="26"/>
    <s v="Cúcuta"/>
    <x v="4"/>
    <n v="97"/>
    <n v="97"/>
    <x v="3"/>
    <n v="533500"/>
    <n v="339.5"/>
    <n v="5500"/>
  </r>
  <r>
    <n v="19297"/>
    <x v="2"/>
    <x v="6"/>
    <n v="1"/>
    <n v="8"/>
    <s v="Pasto"/>
    <x v="3"/>
    <n v="273"/>
    <n v="273"/>
    <x v="3"/>
    <n v="1173900"/>
    <n v="627.9"/>
    <n v="4300"/>
  </r>
  <r>
    <n v="19298"/>
    <x v="2"/>
    <x v="4"/>
    <n v="12"/>
    <n v="17"/>
    <s v="Barranquilla"/>
    <x v="2"/>
    <n v="220"/>
    <n v="220"/>
    <x v="2"/>
    <n v="1650000"/>
    <n v="550"/>
    <n v="7500"/>
  </r>
  <r>
    <n v="19299"/>
    <x v="2"/>
    <x v="9"/>
    <n v="3"/>
    <n v="20"/>
    <s v="Pereira"/>
    <x v="3"/>
    <n v="64"/>
    <n v="64"/>
    <x v="0"/>
    <n v="192000"/>
    <n v="128"/>
    <n v="3000"/>
  </r>
  <r>
    <n v="19300"/>
    <x v="2"/>
    <x v="11"/>
    <n v="7"/>
    <n v="27"/>
    <s v="Pasto"/>
    <x v="4"/>
    <n v="88"/>
    <n v="88"/>
    <x v="2"/>
    <n v="774400"/>
    <n v="334.4"/>
    <n v="8800"/>
  </r>
  <r>
    <n v="19301"/>
    <x v="2"/>
    <x v="8"/>
    <n v="5"/>
    <n v="29"/>
    <s v="Sincelejo"/>
    <x v="1"/>
    <n v="77"/>
    <n v="77"/>
    <x v="3"/>
    <n v="423500"/>
    <n v="269.5"/>
    <n v="5500"/>
  </r>
  <r>
    <n v="19302"/>
    <x v="2"/>
    <x v="9"/>
    <n v="3"/>
    <n v="1"/>
    <s v="Popayán"/>
    <x v="1"/>
    <n v="62"/>
    <n v="62"/>
    <x v="0"/>
    <n v="186000"/>
    <n v="124"/>
    <n v="3000"/>
  </r>
  <r>
    <n v="19303"/>
    <x v="2"/>
    <x v="7"/>
    <n v="2"/>
    <n v="9"/>
    <s v="Cartagena"/>
    <x v="4"/>
    <n v="126"/>
    <n v="126"/>
    <x v="1"/>
    <n v="882000"/>
    <n v="504"/>
    <n v="7000"/>
  </r>
  <r>
    <n v="19304"/>
    <x v="2"/>
    <x v="4"/>
    <n v="12"/>
    <n v="7"/>
    <s v="Cali"/>
    <x v="5"/>
    <n v="56"/>
    <n v="56"/>
    <x v="0"/>
    <n v="168000"/>
    <n v="112"/>
    <n v="3000"/>
  </r>
  <r>
    <n v="19305"/>
    <x v="2"/>
    <x v="7"/>
    <n v="2"/>
    <n v="17"/>
    <s v="Pereira"/>
    <x v="1"/>
    <n v="73"/>
    <n v="73"/>
    <x v="1"/>
    <n v="511000"/>
    <n v="292"/>
    <n v="7000"/>
  </r>
  <r>
    <n v="19306"/>
    <x v="2"/>
    <x v="11"/>
    <n v="7"/>
    <n v="30"/>
    <s v="Neiva"/>
    <x v="1"/>
    <n v="269"/>
    <n v="269"/>
    <x v="3"/>
    <n v="1156700"/>
    <n v="618.70000000000005"/>
    <n v="4300"/>
  </r>
  <r>
    <n v="19307"/>
    <x v="2"/>
    <x v="4"/>
    <n v="12"/>
    <n v="17"/>
    <s v="Valledupar"/>
    <x v="4"/>
    <n v="71"/>
    <n v="71"/>
    <x v="1"/>
    <n v="497000"/>
    <n v="284"/>
    <n v="7000"/>
  </r>
  <r>
    <n v="19308"/>
    <x v="2"/>
    <x v="7"/>
    <n v="2"/>
    <n v="9"/>
    <s v="Valledupar"/>
    <x v="3"/>
    <n v="291"/>
    <n v="291"/>
    <x v="0"/>
    <n v="698400"/>
    <n v="407.4"/>
    <n v="2400"/>
  </r>
  <r>
    <n v="19309"/>
    <x v="2"/>
    <x v="11"/>
    <n v="7"/>
    <n v="17"/>
    <s v="Montería"/>
    <x v="5"/>
    <n v="161"/>
    <n v="161"/>
    <x v="1"/>
    <n v="1127000"/>
    <n v="644"/>
    <n v="7000"/>
  </r>
  <r>
    <n v="19310"/>
    <x v="2"/>
    <x v="8"/>
    <n v="5"/>
    <n v="25"/>
    <s v="Neiva"/>
    <x v="4"/>
    <n v="59"/>
    <n v="59"/>
    <x v="3"/>
    <n v="324500"/>
    <n v="206.5"/>
    <n v="5500"/>
  </r>
  <r>
    <n v="19311"/>
    <x v="2"/>
    <x v="6"/>
    <n v="1"/>
    <n v="7"/>
    <s v="Villavicencio"/>
    <x v="0"/>
    <n v="250"/>
    <n v="250"/>
    <x v="0"/>
    <n v="600000"/>
    <n v="350"/>
    <n v="2400"/>
  </r>
  <r>
    <n v="19312"/>
    <x v="2"/>
    <x v="4"/>
    <n v="12"/>
    <n v="27"/>
    <s v="Pasto"/>
    <x v="4"/>
    <n v="210"/>
    <n v="210"/>
    <x v="2"/>
    <n v="1575000"/>
    <n v="525"/>
    <n v="7500"/>
  </r>
  <r>
    <n v="19313"/>
    <x v="2"/>
    <x v="3"/>
    <n v="8"/>
    <n v="30"/>
    <s v="Cartagena"/>
    <x v="2"/>
    <n v="94"/>
    <n v="94"/>
    <x v="2"/>
    <n v="827200"/>
    <n v="357.2"/>
    <n v="8800"/>
  </r>
  <r>
    <n v="19314"/>
    <x v="2"/>
    <x v="11"/>
    <n v="7"/>
    <n v="15"/>
    <s v="Barranquilla"/>
    <x v="0"/>
    <n v="179"/>
    <n v="179"/>
    <x v="1"/>
    <n v="1253000"/>
    <n v="716"/>
    <n v="7000"/>
  </r>
  <r>
    <n v="19315"/>
    <x v="2"/>
    <x v="6"/>
    <n v="1"/>
    <n v="11"/>
    <s v="Pereira"/>
    <x v="5"/>
    <n v="224"/>
    <n v="224"/>
    <x v="3"/>
    <n v="963200"/>
    <n v="515.20000000000005"/>
    <n v="4300"/>
  </r>
  <r>
    <n v="19316"/>
    <x v="2"/>
    <x v="4"/>
    <n v="12"/>
    <n v="3"/>
    <s v="Ibagué"/>
    <x v="3"/>
    <n v="68"/>
    <n v="68"/>
    <x v="0"/>
    <n v="204000"/>
    <n v="136"/>
    <n v="3000"/>
  </r>
  <r>
    <n v="19317"/>
    <x v="2"/>
    <x v="5"/>
    <n v="9"/>
    <n v="25"/>
    <s v="Valledupar"/>
    <x v="1"/>
    <n v="61"/>
    <n v="61"/>
    <x v="1"/>
    <n v="427000"/>
    <n v="244"/>
    <n v="7000"/>
  </r>
  <r>
    <n v="19318"/>
    <x v="2"/>
    <x v="4"/>
    <n v="12"/>
    <n v="18"/>
    <s v="Pasto"/>
    <x v="0"/>
    <n v="149"/>
    <n v="149"/>
    <x v="1"/>
    <n v="1043000"/>
    <n v="596"/>
    <n v="7000"/>
  </r>
  <r>
    <n v="19319"/>
    <x v="2"/>
    <x v="10"/>
    <n v="6"/>
    <n v="1"/>
    <s v="Cúcuta"/>
    <x v="4"/>
    <n v="67"/>
    <n v="67"/>
    <x v="3"/>
    <n v="368500"/>
    <n v="234.5"/>
    <n v="5500"/>
  </r>
  <r>
    <n v="19320"/>
    <x v="2"/>
    <x v="6"/>
    <n v="1"/>
    <n v="26"/>
    <s v="Villavicencio"/>
    <x v="4"/>
    <n v="223"/>
    <n v="223"/>
    <x v="3"/>
    <n v="958900"/>
    <n v="512.9"/>
    <n v="4300"/>
  </r>
  <r>
    <n v="19321"/>
    <x v="2"/>
    <x v="4"/>
    <n v="12"/>
    <n v="30"/>
    <s v="Cartagena"/>
    <x v="5"/>
    <n v="69"/>
    <n v="69"/>
    <x v="0"/>
    <n v="207000"/>
    <n v="138"/>
    <n v="3000"/>
  </r>
  <r>
    <n v="19322"/>
    <x v="2"/>
    <x v="9"/>
    <n v="3"/>
    <n v="3"/>
    <s v="Cúcuta"/>
    <x v="3"/>
    <n v="66"/>
    <n v="66"/>
    <x v="0"/>
    <n v="198000"/>
    <n v="132"/>
    <n v="3000"/>
  </r>
  <r>
    <n v="19323"/>
    <x v="2"/>
    <x v="9"/>
    <n v="3"/>
    <n v="16"/>
    <s v="Popayán"/>
    <x v="3"/>
    <n v="97"/>
    <n v="97"/>
    <x v="0"/>
    <n v="291000"/>
    <n v="194"/>
    <n v="3000"/>
  </r>
  <r>
    <n v="19324"/>
    <x v="2"/>
    <x v="0"/>
    <n v="11"/>
    <n v="14"/>
    <s v="Santa Marta"/>
    <x v="1"/>
    <n v="66"/>
    <n v="66"/>
    <x v="0"/>
    <n v="198000"/>
    <n v="132"/>
    <n v="3000"/>
  </r>
  <r>
    <n v="19325"/>
    <x v="2"/>
    <x v="9"/>
    <n v="3"/>
    <n v="4"/>
    <s v="Armenia"/>
    <x v="4"/>
    <n v="106"/>
    <n v="106"/>
    <x v="0"/>
    <n v="318000"/>
    <n v="212"/>
    <n v="3000"/>
  </r>
  <r>
    <n v="19326"/>
    <x v="2"/>
    <x v="8"/>
    <n v="5"/>
    <n v="1"/>
    <s v="Popayán"/>
    <x v="0"/>
    <n v="202"/>
    <n v="202"/>
    <x v="2"/>
    <n v="1515000"/>
    <n v="505"/>
    <n v="7500"/>
  </r>
  <r>
    <n v="19327"/>
    <x v="2"/>
    <x v="11"/>
    <n v="7"/>
    <n v="8"/>
    <s v="Medellín"/>
    <x v="3"/>
    <n v="82"/>
    <n v="82"/>
    <x v="1"/>
    <n v="574000"/>
    <n v="328"/>
    <n v="7000"/>
  </r>
  <r>
    <n v="19328"/>
    <x v="2"/>
    <x v="5"/>
    <n v="9"/>
    <n v="27"/>
    <s v="Palmira"/>
    <x v="3"/>
    <n v="120"/>
    <n v="120"/>
    <x v="1"/>
    <n v="840000"/>
    <n v="480"/>
    <n v="7000"/>
  </r>
  <r>
    <n v="19329"/>
    <x v="2"/>
    <x v="6"/>
    <n v="1"/>
    <n v="27"/>
    <s v="Medellín"/>
    <x v="0"/>
    <n v="235"/>
    <n v="235"/>
    <x v="0"/>
    <n v="564000"/>
    <n v="329"/>
    <n v="2400"/>
  </r>
  <r>
    <n v="19330"/>
    <x v="2"/>
    <x v="3"/>
    <n v="8"/>
    <n v="3"/>
    <s v="Pereira"/>
    <x v="1"/>
    <n v="103"/>
    <n v="103"/>
    <x v="2"/>
    <n v="906400"/>
    <n v="391.4"/>
    <n v="8800"/>
  </r>
  <r>
    <n v="19331"/>
    <x v="2"/>
    <x v="4"/>
    <n v="12"/>
    <n v="5"/>
    <s v="Neiva"/>
    <x v="1"/>
    <n v="101"/>
    <n v="101"/>
    <x v="3"/>
    <n v="555500"/>
    <n v="353.5"/>
    <n v="5500"/>
  </r>
  <r>
    <n v="19332"/>
    <x v="2"/>
    <x v="11"/>
    <n v="7"/>
    <n v="12"/>
    <s v="Neiva"/>
    <x v="4"/>
    <n v="118"/>
    <n v="118"/>
    <x v="2"/>
    <n v="1038400"/>
    <n v="448.4"/>
    <n v="8800"/>
  </r>
  <r>
    <n v="19333"/>
    <x v="2"/>
    <x v="7"/>
    <n v="2"/>
    <n v="10"/>
    <s v="Cúcuta"/>
    <x v="0"/>
    <n v="208"/>
    <n v="208"/>
    <x v="3"/>
    <n v="894400"/>
    <n v="478.4"/>
    <n v="4300"/>
  </r>
  <r>
    <n v="19334"/>
    <x v="2"/>
    <x v="8"/>
    <n v="5"/>
    <n v="16"/>
    <s v="Bucaramanga"/>
    <x v="2"/>
    <n v="164"/>
    <n v="164"/>
    <x v="1"/>
    <n v="1148000"/>
    <n v="656"/>
    <n v="7000"/>
  </r>
  <r>
    <n v="19335"/>
    <x v="2"/>
    <x v="8"/>
    <n v="5"/>
    <n v="27"/>
    <s v="Pasto"/>
    <x v="4"/>
    <n v="63"/>
    <n v="63"/>
    <x v="0"/>
    <n v="189000"/>
    <n v="126"/>
    <n v="3000"/>
  </r>
  <r>
    <n v="19336"/>
    <x v="2"/>
    <x v="10"/>
    <n v="6"/>
    <n v="20"/>
    <s v="Bogotá"/>
    <x v="5"/>
    <n v="233"/>
    <n v="233"/>
    <x v="2"/>
    <n v="1747500"/>
    <n v="582.5"/>
    <n v="7500"/>
  </r>
  <r>
    <n v="19337"/>
    <x v="2"/>
    <x v="9"/>
    <n v="3"/>
    <n v="18"/>
    <s v="Valledupar"/>
    <x v="5"/>
    <n v="109"/>
    <n v="109"/>
    <x v="3"/>
    <n v="599500"/>
    <n v="381.5"/>
    <n v="5500"/>
  </r>
  <r>
    <n v="19338"/>
    <x v="2"/>
    <x v="6"/>
    <n v="1"/>
    <n v="26"/>
    <s v="Bogotá"/>
    <x v="5"/>
    <n v="130"/>
    <n v="130"/>
    <x v="1"/>
    <n v="910000"/>
    <n v="520"/>
    <n v="7000"/>
  </r>
  <r>
    <n v="19339"/>
    <x v="2"/>
    <x v="7"/>
    <n v="2"/>
    <n v="21"/>
    <s v="Santa Marta"/>
    <x v="0"/>
    <n v="298"/>
    <n v="298"/>
    <x v="0"/>
    <n v="715200"/>
    <n v="417.2"/>
    <n v="2400"/>
  </r>
  <r>
    <n v="19340"/>
    <x v="2"/>
    <x v="5"/>
    <n v="9"/>
    <n v="1"/>
    <s v="Sincelejo"/>
    <x v="1"/>
    <n v="99"/>
    <n v="99"/>
    <x v="3"/>
    <n v="544500"/>
    <n v="346.5"/>
    <n v="5500"/>
  </r>
  <r>
    <n v="19341"/>
    <x v="2"/>
    <x v="0"/>
    <n v="11"/>
    <n v="6"/>
    <s v="Palmira"/>
    <x v="2"/>
    <n v="267"/>
    <n v="267"/>
    <x v="2"/>
    <n v="2002500"/>
    <n v="667.5"/>
    <n v="7500"/>
  </r>
  <r>
    <n v="19342"/>
    <x v="2"/>
    <x v="3"/>
    <n v="8"/>
    <n v="7"/>
    <s v="Medellín"/>
    <x v="5"/>
    <n v="59"/>
    <n v="59"/>
    <x v="2"/>
    <n v="519200"/>
    <n v="224.2"/>
    <n v="8800"/>
  </r>
  <r>
    <n v="19343"/>
    <x v="2"/>
    <x v="10"/>
    <n v="6"/>
    <n v="13"/>
    <s v="Cartagena"/>
    <x v="5"/>
    <n v="51"/>
    <n v="51"/>
    <x v="3"/>
    <n v="280500"/>
    <n v="178.5"/>
    <n v="5500"/>
  </r>
  <r>
    <n v="19344"/>
    <x v="2"/>
    <x v="6"/>
    <n v="1"/>
    <n v="24"/>
    <s v="Barranquilla"/>
    <x v="3"/>
    <n v="284"/>
    <n v="284"/>
    <x v="0"/>
    <n v="681600"/>
    <n v="397.6"/>
    <n v="2400"/>
  </r>
  <r>
    <n v="19345"/>
    <x v="2"/>
    <x v="4"/>
    <n v="12"/>
    <n v="19"/>
    <s v="Cali"/>
    <x v="0"/>
    <n v="55"/>
    <n v="55"/>
    <x v="1"/>
    <n v="385000"/>
    <n v="220"/>
    <n v="7000"/>
  </r>
  <r>
    <n v="19346"/>
    <x v="2"/>
    <x v="7"/>
    <n v="2"/>
    <n v="15"/>
    <s v="Barranquilla"/>
    <x v="2"/>
    <n v="52"/>
    <n v="52"/>
    <x v="2"/>
    <n v="457600"/>
    <n v="197.6"/>
    <n v="8800"/>
  </r>
  <r>
    <n v="19347"/>
    <x v="2"/>
    <x v="9"/>
    <n v="3"/>
    <n v="24"/>
    <s v="Bucaramanga"/>
    <x v="0"/>
    <n v="161"/>
    <n v="161"/>
    <x v="1"/>
    <n v="1127000"/>
    <n v="644"/>
    <n v="7000"/>
  </r>
  <r>
    <n v="19348"/>
    <x v="2"/>
    <x v="6"/>
    <n v="1"/>
    <n v="25"/>
    <s v="Montería"/>
    <x v="3"/>
    <n v="117"/>
    <n v="117"/>
    <x v="2"/>
    <n v="1029600"/>
    <n v="444.6"/>
    <n v="8800"/>
  </r>
  <r>
    <n v="19349"/>
    <x v="2"/>
    <x v="5"/>
    <n v="9"/>
    <n v="4"/>
    <s v="Cúcuta"/>
    <x v="5"/>
    <n v="219"/>
    <n v="219"/>
    <x v="2"/>
    <n v="1642500"/>
    <n v="547.5"/>
    <n v="7500"/>
  </r>
  <r>
    <n v="19350"/>
    <x v="2"/>
    <x v="3"/>
    <n v="8"/>
    <n v="30"/>
    <s v="Valledupar"/>
    <x v="2"/>
    <n v="147"/>
    <n v="147"/>
    <x v="1"/>
    <n v="1029000"/>
    <n v="588"/>
    <n v="7000"/>
  </r>
  <r>
    <n v="19351"/>
    <x v="2"/>
    <x v="10"/>
    <n v="6"/>
    <n v="9"/>
    <s v="Valledupar"/>
    <x v="3"/>
    <n v="267"/>
    <n v="267"/>
    <x v="2"/>
    <n v="2002500"/>
    <n v="667.5"/>
    <n v="7500"/>
  </r>
  <r>
    <n v="19352"/>
    <x v="2"/>
    <x v="9"/>
    <n v="3"/>
    <n v="27"/>
    <s v="Pereira"/>
    <x v="0"/>
    <n v="78"/>
    <n v="78"/>
    <x v="0"/>
    <n v="234000"/>
    <n v="156"/>
    <n v="3000"/>
  </r>
  <r>
    <n v="19353"/>
    <x v="2"/>
    <x v="6"/>
    <n v="1"/>
    <n v="28"/>
    <s v="Cúcuta"/>
    <x v="3"/>
    <n v="76"/>
    <n v="76"/>
    <x v="1"/>
    <n v="532000"/>
    <n v="304"/>
    <n v="7000"/>
  </r>
  <r>
    <n v="19354"/>
    <x v="2"/>
    <x v="6"/>
    <n v="1"/>
    <n v="21"/>
    <s v="Barranquilla"/>
    <x v="1"/>
    <n v="208"/>
    <n v="208"/>
    <x v="0"/>
    <n v="499200"/>
    <n v="291.2"/>
    <n v="2400"/>
  </r>
  <r>
    <n v="19355"/>
    <x v="2"/>
    <x v="11"/>
    <n v="7"/>
    <n v="5"/>
    <s v="Bogotá"/>
    <x v="4"/>
    <n v="268"/>
    <n v="268"/>
    <x v="3"/>
    <n v="1152400"/>
    <n v="616.4"/>
    <n v="4300"/>
  </r>
  <r>
    <n v="19356"/>
    <x v="2"/>
    <x v="5"/>
    <n v="9"/>
    <n v="8"/>
    <s v="Santa Marta"/>
    <x v="2"/>
    <n v="106"/>
    <n v="106"/>
    <x v="3"/>
    <n v="583000"/>
    <n v="371"/>
    <n v="5500"/>
  </r>
  <r>
    <n v="19357"/>
    <x v="2"/>
    <x v="3"/>
    <n v="8"/>
    <n v="22"/>
    <s v="Valledupar"/>
    <x v="5"/>
    <n v="66"/>
    <n v="66"/>
    <x v="1"/>
    <n v="462000"/>
    <n v="264"/>
    <n v="7000"/>
  </r>
  <r>
    <n v="19358"/>
    <x v="2"/>
    <x v="9"/>
    <n v="3"/>
    <n v="5"/>
    <s v="Popayán"/>
    <x v="5"/>
    <n v="79"/>
    <n v="79"/>
    <x v="0"/>
    <n v="237000"/>
    <n v="158"/>
    <n v="3000"/>
  </r>
  <r>
    <n v="19359"/>
    <x v="2"/>
    <x v="1"/>
    <n v="10"/>
    <n v="3"/>
    <s v="Manizales"/>
    <x v="1"/>
    <n v="126"/>
    <n v="126"/>
    <x v="1"/>
    <n v="882000"/>
    <n v="504"/>
    <n v="7000"/>
  </r>
  <r>
    <n v="19360"/>
    <x v="2"/>
    <x v="6"/>
    <n v="1"/>
    <n v="12"/>
    <s v="Cartagena"/>
    <x v="0"/>
    <n v="82"/>
    <n v="82"/>
    <x v="2"/>
    <n v="721600"/>
    <n v="311.60000000000002"/>
    <n v="8800"/>
  </r>
  <r>
    <n v="19361"/>
    <x v="2"/>
    <x v="1"/>
    <n v="10"/>
    <n v="18"/>
    <s v="Cúcuta"/>
    <x v="4"/>
    <n v="265"/>
    <n v="265"/>
    <x v="2"/>
    <n v="1987500"/>
    <n v="662.5"/>
    <n v="7500"/>
  </r>
  <r>
    <n v="19362"/>
    <x v="2"/>
    <x v="11"/>
    <n v="7"/>
    <n v="14"/>
    <s v="Barranquilla"/>
    <x v="2"/>
    <n v="106"/>
    <n v="106"/>
    <x v="1"/>
    <n v="742000"/>
    <n v="424"/>
    <n v="7000"/>
  </r>
  <r>
    <n v="19363"/>
    <x v="2"/>
    <x v="10"/>
    <n v="6"/>
    <n v="15"/>
    <s v="Pasto"/>
    <x v="5"/>
    <n v="126"/>
    <n v="126"/>
    <x v="1"/>
    <n v="882000"/>
    <n v="504"/>
    <n v="7000"/>
  </r>
  <r>
    <n v="19364"/>
    <x v="2"/>
    <x v="8"/>
    <n v="5"/>
    <n v="13"/>
    <s v="Santa Marta"/>
    <x v="2"/>
    <n v="112"/>
    <n v="112"/>
    <x v="3"/>
    <n v="616000"/>
    <n v="392"/>
    <n v="5500"/>
  </r>
  <r>
    <n v="19365"/>
    <x v="2"/>
    <x v="4"/>
    <n v="12"/>
    <n v="2"/>
    <s v="Cúcuta"/>
    <x v="4"/>
    <n v="210"/>
    <n v="210"/>
    <x v="2"/>
    <n v="1575000"/>
    <n v="525"/>
    <n v="7500"/>
  </r>
  <r>
    <n v="19366"/>
    <x v="2"/>
    <x v="1"/>
    <n v="10"/>
    <n v="29"/>
    <s v="Cartagena"/>
    <x v="3"/>
    <n v="103"/>
    <n v="103"/>
    <x v="3"/>
    <n v="566500"/>
    <n v="360.5"/>
    <n v="5500"/>
  </r>
  <r>
    <n v="19367"/>
    <x v="2"/>
    <x v="11"/>
    <n v="7"/>
    <n v="27"/>
    <s v="Sincelejo"/>
    <x v="4"/>
    <n v="223"/>
    <n v="223"/>
    <x v="3"/>
    <n v="958900"/>
    <n v="512.9"/>
    <n v="4300"/>
  </r>
  <r>
    <n v="19368"/>
    <x v="2"/>
    <x v="7"/>
    <n v="2"/>
    <n v="6"/>
    <s v="Santa Marta"/>
    <x v="5"/>
    <n v="244"/>
    <n v="244"/>
    <x v="3"/>
    <n v="1049200"/>
    <n v="561.20000000000005"/>
    <n v="4300"/>
  </r>
  <r>
    <n v="19369"/>
    <x v="2"/>
    <x v="5"/>
    <n v="9"/>
    <n v="3"/>
    <s v="Bogotá"/>
    <x v="5"/>
    <n v="109"/>
    <n v="109"/>
    <x v="1"/>
    <n v="763000"/>
    <n v="436"/>
    <n v="7000"/>
  </r>
  <r>
    <n v="19370"/>
    <x v="2"/>
    <x v="3"/>
    <n v="8"/>
    <n v="30"/>
    <s v="Santa Marta"/>
    <x v="3"/>
    <n v="118"/>
    <n v="118"/>
    <x v="1"/>
    <n v="826000"/>
    <n v="472"/>
    <n v="7000"/>
  </r>
  <r>
    <n v="19371"/>
    <x v="2"/>
    <x v="7"/>
    <n v="2"/>
    <n v="23"/>
    <s v="Ibagué"/>
    <x v="3"/>
    <n v="78"/>
    <n v="78"/>
    <x v="1"/>
    <n v="546000"/>
    <n v="312"/>
    <n v="7000"/>
  </r>
  <r>
    <n v="19372"/>
    <x v="2"/>
    <x v="0"/>
    <n v="11"/>
    <n v="10"/>
    <s v="Neiva"/>
    <x v="5"/>
    <n v="79"/>
    <n v="79"/>
    <x v="1"/>
    <n v="553000"/>
    <n v="316"/>
    <n v="7000"/>
  </r>
  <r>
    <n v="19373"/>
    <x v="2"/>
    <x v="1"/>
    <n v="10"/>
    <n v="6"/>
    <s v="Pereira"/>
    <x v="2"/>
    <n v="83"/>
    <n v="83"/>
    <x v="0"/>
    <n v="249000"/>
    <n v="166"/>
    <n v="3000"/>
  </r>
  <r>
    <n v="19374"/>
    <x v="2"/>
    <x v="0"/>
    <n v="11"/>
    <n v="21"/>
    <s v="Armenia"/>
    <x v="5"/>
    <n v="54"/>
    <n v="54"/>
    <x v="0"/>
    <n v="162000"/>
    <n v="108"/>
    <n v="3000"/>
  </r>
  <r>
    <n v="19375"/>
    <x v="2"/>
    <x v="9"/>
    <n v="3"/>
    <n v="7"/>
    <s v="Sincelejo"/>
    <x v="2"/>
    <n v="249"/>
    <n v="249"/>
    <x v="2"/>
    <n v="1867500"/>
    <n v="622.5"/>
    <n v="7500"/>
  </r>
  <r>
    <n v="19376"/>
    <x v="2"/>
    <x v="7"/>
    <n v="2"/>
    <n v="9"/>
    <s v="Cartagena"/>
    <x v="0"/>
    <n v="144"/>
    <n v="144"/>
    <x v="1"/>
    <n v="1008000"/>
    <n v="576"/>
    <n v="7000"/>
  </r>
  <r>
    <n v="19377"/>
    <x v="2"/>
    <x v="2"/>
    <n v="4"/>
    <n v="17"/>
    <s v="Armenia"/>
    <x v="0"/>
    <n v="204"/>
    <n v="204"/>
    <x v="2"/>
    <n v="1530000"/>
    <n v="510"/>
    <n v="7500"/>
  </r>
  <r>
    <n v="19378"/>
    <x v="2"/>
    <x v="6"/>
    <n v="1"/>
    <n v="26"/>
    <s v="Cartagena"/>
    <x v="5"/>
    <n v="213"/>
    <n v="213"/>
    <x v="0"/>
    <n v="511200"/>
    <n v="298.2"/>
    <n v="2400"/>
  </r>
  <r>
    <n v="19379"/>
    <x v="2"/>
    <x v="8"/>
    <n v="5"/>
    <n v="3"/>
    <s v="Ibagué"/>
    <x v="1"/>
    <n v="87"/>
    <n v="87"/>
    <x v="1"/>
    <n v="609000"/>
    <n v="348"/>
    <n v="7000"/>
  </r>
  <r>
    <n v="19380"/>
    <x v="2"/>
    <x v="3"/>
    <n v="8"/>
    <n v="11"/>
    <s v="Medellín"/>
    <x v="5"/>
    <n v="111"/>
    <n v="111"/>
    <x v="1"/>
    <n v="777000"/>
    <n v="444"/>
    <n v="7000"/>
  </r>
  <r>
    <n v="19381"/>
    <x v="2"/>
    <x v="11"/>
    <n v="7"/>
    <n v="5"/>
    <s v="Pereira"/>
    <x v="0"/>
    <n v="55"/>
    <n v="55"/>
    <x v="2"/>
    <n v="484000"/>
    <n v="209"/>
    <n v="8800"/>
  </r>
  <r>
    <n v="19382"/>
    <x v="2"/>
    <x v="6"/>
    <n v="1"/>
    <n v="12"/>
    <s v="Cali"/>
    <x v="3"/>
    <n v="216"/>
    <n v="216"/>
    <x v="0"/>
    <n v="518400"/>
    <n v="302.39999999999998"/>
    <n v="2400"/>
  </r>
  <r>
    <n v="19383"/>
    <x v="2"/>
    <x v="5"/>
    <n v="9"/>
    <n v="23"/>
    <s v="Cartagena"/>
    <x v="5"/>
    <n v="277"/>
    <n v="277"/>
    <x v="2"/>
    <n v="2077500"/>
    <n v="692.5"/>
    <n v="7500"/>
  </r>
  <r>
    <n v="19384"/>
    <x v="2"/>
    <x v="9"/>
    <n v="3"/>
    <n v="13"/>
    <s v="Cali"/>
    <x v="2"/>
    <n v="133"/>
    <n v="133"/>
    <x v="1"/>
    <n v="931000"/>
    <n v="532"/>
    <n v="7000"/>
  </r>
  <r>
    <n v="19385"/>
    <x v="2"/>
    <x v="6"/>
    <n v="1"/>
    <n v="13"/>
    <s v="Barranquilla"/>
    <x v="0"/>
    <n v="216"/>
    <n v="216"/>
    <x v="0"/>
    <n v="518400"/>
    <n v="302.39999999999998"/>
    <n v="2400"/>
  </r>
  <r>
    <n v="19386"/>
    <x v="2"/>
    <x v="11"/>
    <n v="7"/>
    <n v="5"/>
    <s v="Barranquilla"/>
    <x v="2"/>
    <n v="112"/>
    <n v="112"/>
    <x v="2"/>
    <n v="985600"/>
    <n v="425.6"/>
    <n v="8800"/>
  </r>
  <r>
    <n v="19387"/>
    <x v="2"/>
    <x v="5"/>
    <n v="9"/>
    <n v="24"/>
    <s v="Pereira"/>
    <x v="5"/>
    <n v="269"/>
    <n v="269"/>
    <x v="2"/>
    <n v="2017500"/>
    <n v="672.5"/>
    <n v="7500"/>
  </r>
  <r>
    <n v="19388"/>
    <x v="2"/>
    <x v="10"/>
    <n v="6"/>
    <n v="1"/>
    <s v="Armenia"/>
    <x v="2"/>
    <n v="247"/>
    <n v="247"/>
    <x v="2"/>
    <n v="1852500"/>
    <n v="617.5"/>
    <n v="7500"/>
  </r>
  <r>
    <n v="19389"/>
    <x v="2"/>
    <x v="6"/>
    <n v="1"/>
    <n v="24"/>
    <s v="Palmira"/>
    <x v="3"/>
    <n v="84"/>
    <n v="84"/>
    <x v="1"/>
    <n v="588000"/>
    <n v="336"/>
    <n v="7000"/>
  </r>
  <r>
    <n v="19390"/>
    <x v="2"/>
    <x v="10"/>
    <n v="6"/>
    <n v="15"/>
    <s v="Barranquilla"/>
    <x v="4"/>
    <n v="232"/>
    <n v="232"/>
    <x v="2"/>
    <n v="1740000"/>
    <n v="580"/>
    <n v="7500"/>
  </r>
  <r>
    <n v="19391"/>
    <x v="2"/>
    <x v="8"/>
    <n v="5"/>
    <n v="12"/>
    <s v="Pereira"/>
    <x v="2"/>
    <n v="251"/>
    <n v="251"/>
    <x v="2"/>
    <n v="1882500"/>
    <n v="627.5"/>
    <n v="7500"/>
  </r>
  <r>
    <n v="19392"/>
    <x v="2"/>
    <x v="9"/>
    <n v="3"/>
    <n v="19"/>
    <s v="Medellín"/>
    <x v="0"/>
    <n v="85"/>
    <n v="85"/>
    <x v="3"/>
    <n v="467500"/>
    <n v="297.5"/>
    <n v="5500"/>
  </r>
  <r>
    <n v="19393"/>
    <x v="2"/>
    <x v="11"/>
    <n v="7"/>
    <n v="18"/>
    <s v="Pasto"/>
    <x v="2"/>
    <n v="78"/>
    <n v="78"/>
    <x v="2"/>
    <n v="686400"/>
    <n v="296.39999999999998"/>
    <n v="8800"/>
  </r>
  <r>
    <n v="19394"/>
    <x v="2"/>
    <x v="0"/>
    <n v="11"/>
    <n v="19"/>
    <s v="Cali"/>
    <x v="5"/>
    <n v="85"/>
    <n v="85"/>
    <x v="0"/>
    <n v="255000"/>
    <n v="170"/>
    <n v="3000"/>
  </r>
  <r>
    <n v="19395"/>
    <x v="2"/>
    <x v="5"/>
    <n v="9"/>
    <n v="27"/>
    <s v="Valledupar"/>
    <x v="0"/>
    <n v="84"/>
    <n v="84"/>
    <x v="3"/>
    <n v="462000"/>
    <n v="294"/>
    <n v="5500"/>
  </r>
  <r>
    <n v="19396"/>
    <x v="2"/>
    <x v="3"/>
    <n v="8"/>
    <n v="25"/>
    <s v="Cali"/>
    <x v="4"/>
    <n v="53"/>
    <n v="53"/>
    <x v="1"/>
    <n v="371000"/>
    <n v="212"/>
    <n v="7000"/>
  </r>
  <r>
    <n v="19397"/>
    <x v="2"/>
    <x v="3"/>
    <n v="8"/>
    <n v="24"/>
    <s v="Pasto"/>
    <x v="4"/>
    <n v="175"/>
    <n v="175"/>
    <x v="1"/>
    <n v="1225000"/>
    <n v="700"/>
    <n v="7000"/>
  </r>
  <r>
    <n v="19398"/>
    <x v="2"/>
    <x v="10"/>
    <n v="6"/>
    <n v="30"/>
    <s v="Valledupar"/>
    <x v="5"/>
    <n v="115"/>
    <n v="115"/>
    <x v="0"/>
    <n v="345000"/>
    <n v="230"/>
    <n v="3000"/>
  </r>
  <r>
    <n v="19399"/>
    <x v="2"/>
    <x v="9"/>
    <n v="3"/>
    <n v="28"/>
    <s v="Manizales"/>
    <x v="0"/>
    <n v="180"/>
    <n v="180"/>
    <x v="1"/>
    <n v="1260000"/>
    <n v="720"/>
    <n v="7000"/>
  </r>
  <r>
    <n v="19400"/>
    <x v="2"/>
    <x v="4"/>
    <n v="12"/>
    <n v="13"/>
    <s v="Ibagué"/>
    <x v="4"/>
    <n v="250"/>
    <n v="250"/>
    <x v="2"/>
    <n v="1875000"/>
    <n v="625"/>
    <n v="7500"/>
  </r>
  <r>
    <n v="19401"/>
    <x v="2"/>
    <x v="2"/>
    <n v="4"/>
    <n v="20"/>
    <s v="Villavicencio"/>
    <x v="5"/>
    <n v="111"/>
    <n v="111"/>
    <x v="0"/>
    <n v="333000"/>
    <n v="222"/>
    <n v="3000"/>
  </r>
  <r>
    <n v="19402"/>
    <x v="2"/>
    <x v="11"/>
    <n v="7"/>
    <n v="25"/>
    <s v="Popayán"/>
    <x v="0"/>
    <n v="264"/>
    <n v="264"/>
    <x v="0"/>
    <n v="633600"/>
    <n v="369.6"/>
    <n v="2400"/>
  </r>
  <r>
    <n v="19403"/>
    <x v="2"/>
    <x v="9"/>
    <n v="3"/>
    <n v="1"/>
    <s v="Pereira"/>
    <x v="1"/>
    <n v="75"/>
    <n v="75"/>
    <x v="3"/>
    <n v="412500"/>
    <n v="262.5"/>
    <n v="5500"/>
  </r>
  <r>
    <n v="19404"/>
    <x v="2"/>
    <x v="5"/>
    <n v="9"/>
    <n v="9"/>
    <s v="Bucaramanga"/>
    <x v="3"/>
    <n v="64"/>
    <n v="64"/>
    <x v="3"/>
    <n v="352000"/>
    <n v="224"/>
    <n v="5500"/>
  </r>
  <r>
    <n v="19405"/>
    <x v="2"/>
    <x v="1"/>
    <n v="10"/>
    <n v="6"/>
    <s v="Bucaramanga"/>
    <x v="2"/>
    <n v="96"/>
    <n v="96"/>
    <x v="3"/>
    <n v="528000"/>
    <n v="336"/>
    <n v="5500"/>
  </r>
  <r>
    <n v="19406"/>
    <x v="2"/>
    <x v="9"/>
    <n v="3"/>
    <n v="9"/>
    <s v="Bogotá"/>
    <x v="4"/>
    <n v="65"/>
    <n v="65"/>
    <x v="1"/>
    <n v="455000"/>
    <n v="260"/>
    <n v="7000"/>
  </r>
  <r>
    <n v="19407"/>
    <x v="2"/>
    <x v="8"/>
    <n v="5"/>
    <n v="16"/>
    <s v="Ibagué"/>
    <x v="1"/>
    <n v="253"/>
    <n v="253"/>
    <x v="2"/>
    <n v="1897500"/>
    <n v="632.5"/>
    <n v="7500"/>
  </r>
  <r>
    <n v="19408"/>
    <x v="2"/>
    <x v="4"/>
    <n v="12"/>
    <n v="2"/>
    <s v="Armenia"/>
    <x v="2"/>
    <n v="164"/>
    <n v="164"/>
    <x v="1"/>
    <n v="1148000"/>
    <n v="656"/>
    <n v="7000"/>
  </r>
  <r>
    <n v="19409"/>
    <x v="2"/>
    <x v="10"/>
    <n v="6"/>
    <n v="29"/>
    <s v="Medellín"/>
    <x v="4"/>
    <n v="115"/>
    <n v="115"/>
    <x v="3"/>
    <n v="632500"/>
    <n v="402.5"/>
    <n v="5500"/>
  </r>
  <r>
    <n v="19410"/>
    <x v="2"/>
    <x v="5"/>
    <n v="9"/>
    <n v="11"/>
    <s v="Neiva"/>
    <x v="2"/>
    <n v="295"/>
    <n v="295"/>
    <x v="2"/>
    <n v="2212500"/>
    <n v="737.5"/>
    <n v="7500"/>
  </r>
  <r>
    <n v="19411"/>
    <x v="2"/>
    <x v="9"/>
    <n v="3"/>
    <n v="10"/>
    <s v="Armenia"/>
    <x v="4"/>
    <n v="105"/>
    <n v="105"/>
    <x v="1"/>
    <n v="735000"/>
    <n v="420"/>
    <n v="7000"/>
  </r>
  <r>
    <n v="19412"/>
    <x v="2"/>
    <x v="0"/>
    <n v="11"/>
    <n v="13"/>
    <s v="Bucaramanga"/>
    <x v="1"/>
    <n v="70"/>
    <n v="70"/>
    <x v="3"/>
    <n v="385000"/>
    <n v="245"/>
    <n v="5500"/>
  </r>
  <r>
    <n v="19413"/>
    <x v="2"/>
    <x v="7"/>
    <n v="2"/>
    <n v="12"/>
    <s v="Cúcuta"/>
    <x v="4"/>
    <n v="51"/>
    <n v="51"/>
    <x v="1"/>
    <n v="357000"/>
    <n v="204"/>
    <n v="7000"/>
  </r>
  <r>
    <n v="19414"/>
    <x v="2"/>
    <x v="4"/>
    <n v="12"/>
    <n v="10"/>
    <s v="Villavicencio"/>
    <x v="0"/>
    <n v="88"/>
    <n v="88"/>
    <x v="1"/>
    <n v="616000"/>
    <n v="352"/>
    <n v="7000"/>
  </r>
  <r>
    <n v="19415"/>
    <x v="2"/>
    <x v="8"/>
    <n v="5"/>
    <n v="24"/>
    <s v="Bogotá"/>
    <x v="5"/>
    <n v="238"/>
    <n v="238"/>
    <x v="2"/>
    <n v="1785000"/>
    <n v="595"/>
    <n v="7500"/>
  </r>
  <r>
    <n v="19416"/>
    <x v="2"/>
    <x v="2"/>
    <n v="4"/>
    <n v="10"/>
    <s v="Popayán"/>
    <x v="0"/>
    <n v="109"/>
    <n v="109"/>
    <x v="0"/>
    <n v="327000"/>
    <n v="218"/>
    <n v="3000"/>
  </r>
  <r>
    <n v="19417"/>
    <x v="2"/>
    <x v="2"/>
    <n v="4"/>
    <n v="23"/>
    <s v="Popayán"/>
    <x v="3"/>
    <n v="208"/>
    <n v="208"/>
    <x v="2"/>
    <n v="1560000"/>
    <n v="520"/>
    <n v="7500"/>
  </r>
  <r>
    <n v="19418"/>
    <x v="2"/>
    <x v="11"/>
    <n v="7"/>
    <n v="22"/>
    <s v="Cali"/>
    <x v="1"/>
    <n v="268"/>
    <n v="268"/>
    <x v="3"/>
    <n v="1152400"/>
    <n v="616.4"/>
    <n v="4300"/>
  </r>
  <r>
    <n v="19419"/>
    <x v="2"/>
    <x v="10"/>
    <n v="6"/>
    <n v="28"/>
    <s v="Manizales"/>
    <x v="0"/>
    <n v="88"/>
    <n v="88"/>
    <x v="3"/>
    <n v="484000"/>
    <n v="308"/>
    <n v="5500"/>
  </r>
  <r>
    <n v="19420"/>
    <x v="2"/>
    <x v="8"/>
    <n v="5"/>
    <n v="15"/>
    <s v="Cartagena"/>
    <x v="5"/>
    <n v="81"/>
    <n v="81"/>
    <x v="3"/>
    <n v="445500"/>
    <n v="283.5"/>
    <n v="5500"/>
  </r>
  <r>
    <n v="19421"/>
    <x v="2"/>
    <x v="5"/>
    <n v="9"/>
    <n v="2"/>
    <s v="Bogotá"/>
    <x v="3"/>
    <n v="139"/>
    <n v="139"/>
    <x v="1"/>
    <n v="973000"/>
    <n v="556"/>
    <n v="7000"/>
  </r>
  <r>
    <n v="19422"/>
    <x v="2"/>
    <x v="5"/>
    <n v="9"/>
    <n v="5"/>
    <s v="Cúcuta"/>
    <x v="5"/>
    <n v="95"/>
    <n v="95"/>
    <x v="3"/>
    <n v="522500"/>
    <n v="332.5"/>
    <n v="5500"/>
  </r>
  <r>
    <n v="19423"/>
    <x v="2"/>
    <x v="8"/>
    <n v="5"/>
    <n v="2"/>
    <s v="Cali"/>
    <x v="2"/>
    <n v="91"/>
    <n v="91"/>
    <x v="1"/>
    <n v="637000"/>
    <n v="364"/>
    <n v="7000"/>
  </r>
  <r>
    <n v="19424"/>
    <x v="2"/>
    <x v="10"/>
    <n v="6"/>
    <n v="28"/>
    <s v="Bogotá"/>
    <x v="4"/>
    <n v="290"/>
    <n v="290"/>
    <x v="2"/>
    <n v="2175000"/>
    <n v="725"/>
    <n v="7500"/>
  </r>
  <r>
    <n v="19425"/>
    <x v="2"/>
    <x v="9"/>
    <n v="3"/>
    <n v="18"/>
    <s v="Sincelejo"/>
    <x v="1"/>
    <n v="107"/>
    <n v="107"/>
    <x v="3"/>
    <n v="588500"/>
    <n v="374.5"/>
    <n v="5500"/>
  </r>
  <r>
    <n v="19426"/>
    <x v="2"/>
    <x v="10"/>
    <n v="6"/>
    <n v="12"/>
    <s v="Bucaramanga"/>
    <x v="5"/>
    <n v="137"/>
    <n v="137"/>
    <x v="1"/>
    <n v="959000"/>
    <n v="548"/>
    <n v="7000"/>
  </r>
  <r>
    <n v="19427"/>
    <x v="2"/>
    <x v="5"/>
    <n v="9"/>
    <n v="24"/>
    <s v="Manizales"/>
    <x v="4"/>
    <n v="257"/>
    <n v="257"/>
    <x v="2"/>
    <n v="1927500"/>
    <n v="642.5"/>
    <n v="7500"/>
  </r>
  <r>
    <n v="19428"/>
    <x v="2"/>
    <x v="11"/>
    <n v="7"/>
    <n v="26"/>
    <s v="Cartagena"/>
    <x v="3"/>
    <n v="73"/>
    <n v="73"/>
    <x v="2"/>
    <n v="642400"/>
    <n v="277.39999999999998"/>
    <n v="8800"/>
  </r>
  <r>
    <n v="19429"/>
    <x v="2"/>
    <x v="8"/>
    <n v="5"/>
    <n v="8"/>
    <s v="Medellín"/>
    <x v="0"/>
    <n v="207"/>
    <n v="207"/>
    <x v="2"/>
    <n v="1552500"/>
    <n v="517.5"/>
    <n v="7500"/>
  </r>
  <r>
    <n v="19430"/>
    <x v="2"/>
    <x v="5"/>
    <n v="9"/>
    <n v="25"/>
    <s v="Pasto"/>
    <x v="0"/>
    <n v="103"/>
    <n v="103"/>
    <x v="3"/>
    <n v="566500"/>
    <n v="360.5"/>
    <n v="5500"/>
  </r>
  <r>
    <n v="19431"/>
    <x v="2"/>
    <x v="3"/>
    <n v="8"/>
    <n v="21"/>
    <s v="Manizales"/>
    <x v="2"/>
    <n v="160"/>
    <n v="160"/>
    <x v="1"/>
    <n v="1120000"/>
    <n v="640"/>
    <n v="7000"/>
  </r>
  <r>
    <n v="19432"/>
    <x v="2"/>
    <x v="6"/>
    <n v="1"/>
    <n v="19"/>
    <s v="Manizales"/>
    <x v="1"/>
    <n v="61"/>
    <n v="61"/>
    <x v="2"/>
    <n v="536800"/>
    <n v="231.8"/>
    <n v="8800"/>
  </r>
  <r>
    <n v="19433"/>
    <x v="2"/>
    <x v="9"/>
    <n v="3"/>
    <n v="12"/>
    <s v="Barranquilla"/>
    <x v="3"/>
    <n v="224"/>
    <n v="224"/>
    <x v="2"/>
    <n v="1680000"/>
    <n v="560"/>
    <n v="7500"/>
  </r>
  <r>
    <n v="19434"/>
    <x v="2"/>
    <x v="6"/>
    <n v="1"/>
    <n v="23"/>
    <s v="Neiva"/>
    <x v="0"/>
    <n v="174"/>
    <n v="174"/>
    <x v="1"/>
    <n v="1218000"/>
    <n v="696"/>
    <n v="7000"/>
  </r>
  <r>
    <n v="19435"/>
    <x v="2"/>
    <x v="8"/>
    <n v="5"/>
    <n v="28"/>
    <s v="Valledupar"/>
    <x v="2"/>
    <n v="266"/>
    <n v="266"/>
    <x v="2"/>
    <n v="1995000"/>
    <n v="665"/>
    <n v="7500"/>
  </r>
  <r>
    <n v="19436"/>
    <x v="2"/>
    <x v="1"/>
    <n v="10"/>
    <n v="13"/>
    <s v="Cartagena"/>
    <x v="1"/>
    <n v="99"/>
    <n v="99"/>
    <x v="3"/>
    <n v="544500"/>
    <n v="346.5"/>
    <n v="5500"/>
  </r>
  <r>
    <n v="19437"/>
    <x v="2"/>
    <x v="8"/>
    <n v="5"/>
    <n v="3"/>
    <s v="Valledupar"/>
    <x v="4"/>
    <n v="67"/>
    <n v="67"/>
    <x v="0"/>
    <n v="201000"/>
    <n v="134"/>
    <n v="3000"/>
  </r>
  <r>
    <n v="19438"/>
    <x v="2"/>
    <x v="2"/>
    <n v="4"/>
    <n v="18"/>
    <s v="Manizales"/>
    <x v="4"/>
    <n v="104"/>
    <n v="104"/>
    <x v="3"/>
    <n v="572000"/>
    <n v="364"/>
    <n v="5500"/>
  </r>
  <r>
    <n v="19439"/>
    <x v="2"/>
    <x v="1"/>
    <n v="10"/>
    <n v="7"/>
    <s v="Armenia"/>
    <x v="1"/>
    <n v="239"/>
    <n v="239"/>
    <x v="2"/>
    <n v="1792500"/>
    <n v="597.5"/>
    <n v="7500"/>
  </r>
  <r>
    <n v="19440"/>
    <x v="2"/>
    <x v="0"/>
    <n v="11"/>
    <n v="9"/>
    <s v="Santa Marta"/>
    <x v="0"/>
    <n v="209"/>
    <n v="209"/>
    <x v="2"/>
    <n v="1567500"/>
    <n v="522.5"/>
    <n v="7500"/>
  </r>
  <r>
    <n v="19441"/>
    <x v="2"/>
    <x v="3"/>
    <n v="8"/>
    <n v="26"/>
    <s v="Popayán"/>
    <x v="4"/>
    <n v="59"/>
    <n v="59"/>
    <x v="2"/>
    <n v="519200"/>
    <n v="224.2"/>
    <n v="8800"/>
  </r>
  <r>
    <n v="19442"/>
    <x v="2"/>
    <x v="3"/>
    <n v="8"/>
    <n v="24"/>
    <s v="Santa Marta"/>
    <x v="4"/>
    <n v="153"/>
    <n v="153"/>
    <x v="1"/>
    <n v="1071000"/>
    <n v="612"/>
    <n v="7000"/>
  </r>
  <r>
    <n v="19443"/>
    <x v="2"/>
    <x v="3"/>
    <n v="8"/>
    <n v="8"/>
    <s v="Bogotá"/>
    <x v="5"/>
    <n v="282"/>
    <n v="282"/>
    <x v="3"/>
    <n v="1212600"/>
    <n v="648.6"/>
    <n v="4300"/>
  </r>
  <r>
    <n v="19444"/>
    <x v="2"/>
    <x v="7"/>
    <n v="2"/>
    <n v="16"/>
    <s v="Sincelejo"/>
    <x v="5"/>
    <n v="64"/>
    <n v="64"/>
    <x v="2"/>
    <n v="563200"/>
    <n v="243.2"/>
    <n v="8800"/>
  </r>
  <r>
    <n v="19445"/>
    <x v="2"/>
    <x v="4"/>
    <n v="12"/>
    <n v="5"/>
    <s v="Popayán"/>
    <x v="5"/>
    <n v="200"/>
    <n v="200"/>
    <x v="2"/>
    <n v="1500000"/>
    <n v="500"/>
    <n v="7500"/>
  </r>
  <r>
    <n v="19446"/>
    <x v="2"/>
    <x v="6"/>
    <n v="1"/>
    <n v="21"/>
    <s v="Santa Marta"/>
    <x v="3"/>
    <n v="70"/>
    <n v="70"/>
    <x v="2"/>
    <n v="616000"/>
    <n v="266"/>
    <n v="8800"/>
  </r>
  <r>
    <n v="19447"/>
    <x v="2"/>
    <x v="11"/>
    <n v="7"/>
    <n v="1"/>
    <s v="Ibagué"/>
    <x v="1"/>
    <n v="88"/>
    <n v="88"/>
    <x v="2"/>
    <n v="774400"/>
    <n v="334.4"/>
    <n v="8800"/>
  </r>
  <r>
    <n v="19448"/>
    <x v="2"/>
    <x v="5"/>
    <n v="9"/>
    <n v="18"/>
    <s v="Medellín"/>
    <x v="5"/>
    <n v="92"/>
    <n v="92"/>
    <x v="0"/>
    <n v="276000"/>
    <n v="184"/>
    <n v="3000"/>
  </r>
  <r>
    <n v="19449"/>
    <x v="2"/>
    <x v="6"/>
    <n v="1"/>
    <n v="11"/>
    <s v="Cali"/>
    <x v="3"/>
    <n v="252"/>
    <n v="252"/>
    <x v="3"/>
    <n v="1083600"/>
    <n v="579.6"/>
    <n v="4300"/>
  </r>
  <r>
    <n v="19450"/>
    <x v="2"/>
    <x v="5"/>
    <n v="9"/>
    <n v="5"/>
    <s v="Villavicencio"/>
    <x v="2"/>
    <n v="95"/>
    <n v="95"/>
    <x v="1"/>
    <n v="665000"/>
    <n v="380"/>
    <n v="7000"/>
  </r>
  <r>
    <n v="19451"/>
    <x v="2"/>
    <x v="7"/>
    <n v="2"/>
    <n v="22"/>
    <s v="Valledupar"/>
    <x v="2"/>
    <n v="90"/>
    <n v="90"/>
    <x v="2"/>
    <n v="792000"/>
    <n v="342"/>
    <n v="8800"/>
  </r>
  <r>
    <n v="19452"/>
    <x v="2"/>
    <x v="2"/>
    <n v="4"/>
    <n v="1"/>
    <s v="Montería"/>
    <x v="3"/>
    <n v="99"/>
    <n v="99"/>
    <x v="3"/>
    <n v="544500"/>
    <n v="346.5"/>
    <n v="5500"/>
  </r>
  <r>
    <n v="19453"/>
    <x v="2"/>
    <x v="7"/>
    <n v="2"/>
    <n v="20"/>
    <s v="Santa Marta"/>
    <x v="3"/>
    <n v="267"/>
    <n v="267"/>
    <x v="3"/>
    <n v="1148100"/>
    <n v="614.1"/>
    <n v="4300"/>
  </r>
  <r>
    <n v="19454"/>
    <x v="2"/>
    <x v="2"/>
    <n v="4"/>
    <n v="28"/>
    <s v="Bucaramanga"/>
    <x v="2"/>
    <n v="257"/>
    <n v="257"/>
    <x v="2"/>
    <n v="1927500"/>
    <n v="642.5"/>
    <n v="7500"/>
  </r>
  <r>
    <n v="19455"/>
    <x v="2"/>
    <x v="7"/>
    <n v="2"/>
    <n v="16"/>
    <s v="Villavicencio"/>
    <x v="0"/>
    <n v="292"/>
    <n v="292"/>
    <x v="0"/>
    <n v="700800"/>
    <n v="408.8"/>
    <n v="2400"/>
  </r>
  <r>
    <n v="19456"/>
    <x v="2"/>
    <x v="6"/>
    <n v="1"/>
    <n v="18"/>
    <s v="Villavicencio"/>
    <x v="3"/>
    <n v="67"/>
    <n v="67"/>
    <x v="1"/>
    <n v="469000"/>
    <n v="268"/>
    <n v="7000"/>
  </r>
  <r>
    <n v="19457"/>
    <x v="2"/>
    <x v="4"/>
    <n v="12"/>
    <n v="5"/>
    <s v="Santa Marta"/>
    <x v="2"/>
    <n v="119"/>
    <n v="119"/>
    <x v="1"/>
    <n v="833000"/>
    <n v="476"/>
    <n v="7000"/>
  </r>
  <r>
    <n v="19458"/>
    <x v="2"/>
    <x v="6"/>
    <n v="1"/>
    <n v="7"/>
    <s v="Pasto"/>
    <x v="5"/>
    <n v="291"/>
    <n v="291"/>
    <x v="0"/>
    <n v="698400"/>
    <n v="407.4"/>
    <n v="2400"/>
  </r>
  <r>
    <n v="19459"/>
    <x v="2"/>
    <x v="6"/>
    <n v="1"/>
    <n v="2"/>
    <s v="Barranquilla"/>
    <x v="1"/>
    <n v="260"/>
    <n v="260"/>
    <x v="0"/>
    <n v="624000"/>
    <n v="364"/>
    <n v="2400"/>
  </r>
  <r>
    <n v="19460"/>
    <x v="2"/>
    <x v="6"/>
    <n v="1"/>
    <n v="29"/>
    <s v="Valledupar"/>
    <x v="4"/>
    <n v="76"/>
    <n v="76"/>
    <x v="1"/>
    <n v="532000"/>
    <n v="304"/>
    <n v="7000"/>
  </r>
  <r>
    <n v="19461"/>
    <x v="2"/>
    <x v="9"/>
    <n v="3"/>
    <n v="27"/>
    <s v="Bucaramanga"/>
    <x v="0"/>
    <n v="109"/>
    <n v="109"/>
    <x v="3"/>
    <n v="599500"/>
    <n v="381.5"/>
    <n v="5500"/>
  </r>
  <r>
    <n v="19462"/>
    <x v="2"/>
    <x v="3"/>
    <n v="8"/>
    <n v="3"/>
    <s v="Armenia"/>
    <x v="1"/>
    <n v="101"/>
    <n v="101"/>
    <x v="2"/>
    <n v="888800"/>
    <n v="383.8"/>
    <n v="8800"/>
  </r>
  <r>
    <n v="19463"/>
    <x v="2"/>
    <x v="7"/>
    <n v="2"/>
    <n v="2"/>
    <s v="Medellín"/>
    <x v="2"/>
    <n v="59"/>
    <n v="59"/>
    <x v="1"/>
    <n v="413000"/>
    <n v="236"/>
    <n v="7000"/>
  </r>
  <r>
    <n v="19464"/>
    <x v="2"/>
    <x v="6"/>
    <n v="1"/>
    <n v="23"/>
    <s v="Bucaramanga"/>
    <x v="2"/>
    <n v="95"/>
    <n v="95"/>
    <x v="2"/>
    <n v="836000"/>
    <n v="361"/>
    <n v="8800"/>
  </r>
  <r>
    <n v="19465"/>
    <x v="2"/>
    <x v="0"/>
    <n v="11"/>
    <n v="15"/>
    <s v="Popayán"/>
    <x v="2"/>
    <n v="133"/>
    <n v="133"/>
    <x v="1"/>
    <n v="931000"/>
    <n v="532"/>
    <n v="7000"/>
  </r>
  <r>
    <n v="19466"/>
    <x v="2"/>
    <x v="5"/>
    <n v="9"/>
    <n v="12"/>
    <s v="Barranquilla"/>
    <x v="3"/>
    <n v="63"/>
    <n v="63"/>
    <x v="1"/>
    <n v="441000"/>
    <n v="252"/>
    <n v="7000"/>
  </r>
  <r>
    <n v="19467"/>
    <x v="2"/>
    <x v="9"/>
    <n v="3"/>
    <n v="5"/>
    <s v="Cúcuta"/>
    <x v="2"/>
    <n v="114"/>
    <n v="114"/>
    <x v="3"/>
    <n v="627000"/>
    <n v="399"/>
    <n v="5500"/>
  </r>
  <r>
    <n v="19468"/>
    <x v="2"/>
    <x v="8"/>
    <n v="5"/>
    <n v="14"/>
    <s v="Santa Marta"/>
    <x v="2"/>
    <n v="116"/>
    <n v="116"/>
    <x v="1"/>
    <n v="812000"/>
    <n v="464"/>
    <n v="7000"/>
  </r>
  <r>
    <n v="19469"/>
    <x v="2"/>
    <x v="7"/>
    <n v="2"/>
    <n v="23"/>
    <s v="Montería"/>
    <x v="4"/>
    <n v="136"/>
    <n v="136"/>
    <x v="1"/>
    <n v="952000"/>
    <n v="544"/>
    <n v="7000"/>
  </r>
  <r>
    <n v="19470"/>
    <x v="2"/>
    <x v="0"/>
    <n v="11"/>
    <n v="4"/>
    <s v="Barranquilla"/>
    <x v="1"/>
    <n v="106"/>
    <n v="106"/>
    <x v="3"/>
    <n v="583000"/>
    <n v="371"/>
    <n v="5500"/>
  </r>
  <r>
    <n v="19471"/>
    <x v="2"/>
    <x v="3"/>
    <n v="8"/>
    <n v="22"/>
    <s v="Popayán"/>
    <x v="0"/>
    <n v="120"/>
    <n v="120"/>
    <x v="2"/>
    <n v="1056000"/>
    <n v="456"/>
    <n v="8800"/>
  </r>
  <r>
    <n v="19472"/>
    <x v="2"/>
    <x v="0"/>
    <n v="11"/>
    <n v="17"/>
    <s v="Ibagué"/>
    <x v="5"/>
    <n v="149"/>
    <n v="149"/>
    <x v="1"/>
    <n v="1043000"/>
    <n v="596"/>
    <n v="7000"/>
  </r>
  <r>
    <n v="19473"/>
    <x v="2"/>
    <x v="10"/>
    <n v="6"/>
    <n v="23"/>
    <s v="Valledupar"/>
    <x v="0"/>
    <n v="69"/>
    <n v="69"/>
    <x v="0"/>
    <n v="207000"/>
    <n v="138"/>
    <n v="3000"/>
  </r>
  <r>
    <n v="19474"/>
    <x v="2"/>
    <x v="8"/>
    <n v="5"/>
    <n v="3"/>
    <s v="Neiva"/>
    <x v="2"/>
    <n v="271"/>
    <n v="271"/>
    <x v="2"/>
    <n v="2032500"/>
    <n v="677.5"/>
    <n v="7500"/>
  </r>
  <r>
    <n v="19475"/>
    <x v="2"/>
    <x v="3"/>
    <n v="8"/>
    <n v="18"/>
    <s v="Pasto"/>
    <x v="1"/>
    <n v="219"/>
    <n v="219"/>
    <x v="0"/>
    <n v="525600"/>
    <n v="306.60000000000002"/>
    <n v="2400"/>
  </r>
  <r>
    <n v="19476"/>
    <x v="2"/>
    <x v="8"/>
    <n v="5"/>
    <n v="2"/>
    <s v="Cali"/>
    <x v="2"/>
    <n v="50"/>
    <n v="50"/>
    <x v="1"/>
    <n v="350000"/>
    <n v="200"/>
    <n v="7000"/>
  </r>
  <r>
    <n v="19477"/>
    <x v="2"/>
    <x v="1"/>
    <n v="10"/>
    <n v="11"/>
    <s v="Manizales"/>
    <x v="4"/>
    <n v="268"/>
    <n v="268"/>
    <x v="2"/>
    <n v="2010000"/>
    <n v="670"/>
    <n v="7500"/>
  </r>
  <r>
    <n v="19478"/>
    <x v="2"/>
    <x v="5"/>
    <n v="9"/>
    <n v="7"/>
    <s v="Pasto"/>
    <x v="2"/>
    <n v="63"/>
    <n v="63"/>
    <x v="0"/>
    <n v="189000"/>
    <n v="126"/>
    <n v="3000"/>
  </r>
  <r>
    <n v="19479"/>
    <x v="2"/>
    <x v="11"/>
    <n v="7"/>
    <n v="20"/>
    <s v="Villavicencio"/>
    <x v="5"/>
    <n v="234"/>
    <n v="234"/>
    <x v="0"/>
    <n v="561600"/>
    <n v="327.60000000000002"/>
    <n v="2400"/>
  </r>
  <r>
    <n v="19480"/>
    <x v="2"/>
    <x v="11"/>
    <n v="7"/>
    <n v="20"/>
    <s v="Palmira"/>
    <x v="5"/>
    <n v="257"/>
    <n v="257"/>
    <x v="0"/>
    <n v="616800"/>
    <n v="359.8"/>
    <n v="2400"/>
  </r>
  <r>
    <n v="19481"/>
    <x v="2"/>
    <x v="3"/>
    <n v="8"/>
    <n v="2"/>
    <s v="Cartagena"/>
    <x v="4"/>
    <n v="177"/>
    <n v="177"/>
    <x v="1"/>
    <n v="1239000"/>
    <n v="708"/>
    <n v="7000"/>
  </r>
  <r>
    <n v="19482"/>
    <x v="2"/>
    <x v="1"/>
    <n v="10"/>
    <n v="30"/>
    <s v="Sincelejo"/>
    <x v="3"/>
    <n v="239"/>
    <n v="239"/>
    <x v="2"/>
    <n v="1792500"/>
    <n v="597.5"/>
    <n v="7500"/>
  </r>
  <r>
    <n v="19483"/>
    <x v="2"/>
    <x v="9"/>
    <n v="3"/>
    <n v="16"/>
    <s v="Sincelejo"/>
    <x v="3"/>
    <n v="296"/>
    <n v="296"/>
    <x v="2"/>
    <n v="2220000"/>
    <n v="740"/>
    <n v="7500"/>
  </r>
  <r>
    <n v="19484"/>
    <x v="2"/>
    <x v="6"/>
    <n v="1"/>
    <n v="16"/>
    <s v="Neiva"/>
    <x v="2"/>
    <n v="79"/>
    <n v="79"/>
    <x v="2"/>
    <n v="695200"/>
    <n v="300.2"/>
    <n v="8800"/>
  </r>
  <r>
    <n v="19485"/>
    <x v="2"/>
    <x v="6"/>
    <n v="1"/>
    <n v="11"/>
    <s v="Pereira"/>
    <x v="4"/>
    <n v="254"/>
    <n v="254"/>
    <x v="3"/>
    <n v="1092200"/>
    <n v="584.20000000000005"/>
    <n v="4300"/>
  </r>
  <r>
    <n v="19486"/>
    <x v="2"/>
    <x v="11"/>
    <n v="7"/>
    <n v="15"/>
    <s v="Bogotá"/>
    <x v="2"/>
    <n v="72"/>
    <n v="72"/>
    <x v="2"/>
    <n v="633600"/>
    <n v="273.60000000000002"/>
    <n v="8800"/>
  </r>
  <r>
    <n v="19487"/>
    <x v="2"/>
    <x v="4"/>
    <n v="12"/>
    <n v="9"/>
    <s v="Cartagena"/>
    <x v="3"/>
    <n v="78"/>
    <n v="78"/>
    <x v="3"/>
    <n v="429000"/>
    <n v="273"/>
    <n v="5500"/>
  </r>
  <r>
    <n v="19488"/>
    <x v="2"/>
    <x v="5"/>
    <n v="9"/>
    <n v="13"/>
    <s v="Palmira"/>
    <x v="0"/>
    <n v="143"/>
    <n v="143"/>
    <x v="1"/>
    <n v="1001000"/>
    <n v="572"/>
    <n v="7000"/>
  </r>
  <r>
    <n v="19489"/>
    <x v="2"/>
    <x v="10"/>
    <n v="6"/>
    <n v="30"/>
    <s v="Montería"/>
    <x v="1"/>
    <n v="137"/>
    <n v="137"/>
    <x v="1"/>
    <n v="959000"/>
    <n v="548"/>
    <n v="7000"/>
  </r>
  <r>
    <n v="19490"/>
    <x v="2"/>
    <x v="7"/>
    <n v="2"/>
    <n v="18"/>
    <s v="Medellín"/>
    <x v="2"/>
    <n v="144"/>
    <n v="144"/>
    <x v="1"/>
    <n v="1008000"/>
    <n v="576"/>
    <n v="7000"/>
  </r>
  <r>
    <n v="19491"/>
    <x v="2"/>
    <x v="7"/>
    <n v="2"/>
    <n v="15"/>
    <s v="Ibagué"/>
    <x v="4"/>
    <n v="168"/>
    <n v="168"/>
    <x v="1"/>
    <n v="1176000"/>
    <n v="672"/>
    <n v="7000"/>
  </r>
  <r>
    <n v="19492"/>
    <x v="2"/>
    <x v="3"/>
    <n v="8"/>
    <n v="20"/>
    <s v="Ibagué"/>
    <x v="0"/>
    <n v="98"/>
    <n v="98"/>
    <x v="1"/>
    <n v="686000"/>
    <n v="392"/>
    <n v="7000"/>
  </r>
  <r>
    <n v="19493"/>
    <x v="2"/>
    <x v="2"/>
    <n v="4"/>
    <n v="22"/>
    <s v="Pereira"/>
    <x v="0"/>
    <n v="282"/>
    <n v="282"/>
    <x v="2"/>
    <n v="2115000"/>
    <n v="705"/>
    <n v="7500"/>
  </r>
  <r>
    <n v="19494"/>
    <x v="2"/>
    <x v="1"/>
    <n v="10"/>
    <n v="21"/>
    <s v="Sincelejo"/>
    <x v="0"/>
    <n v="226"/>
    <n v="226"/>
    <x v="2"/>
    <n v="1695000"/>
    <n v="565"/>
    <n v="7500"/>
  </r>
  <r>
    <n v="19495"/>
    <x v="2"/>
    <x v="4"/>
    <n v="12"/>
    <n v="6"/>
    <s v="Cartagena"/>
    <x v="5"/>
    <n v="65"/>
    <n v="65"/>
    <x v="1"/>
    <n v="455000"/>
    <n v="260"/>
    <n v="7000"/>
  </r>
  <r>
    <n v="19496"/>
    <x v="2"/>
    <x v="7"/>
    <n v="2"/>
    <n v="20"/>
    <s v="Neiva"/>
    <x v="3"/>
    <n v="107"/>
    <n v="107"/>
    <x v="2"/>
    <n v="941600"/>
    <n v="406.6"/>
    <n v="8800"/>
  </r>
  <r>
    <n v="19497"/>
    <x v="2"/>
    <x v="9"/>
    <n v="3"/>
    <n v="8"/>
    <s v="Cartagena"/>
    <x v="2"/>
    <n v="110"/>
    <n v="110"/>
    <x v="0"/>
    <n v="330000"/>
    <n v="220"/>
    <n v="3000"/>
  </r>
  <r>
    <n v="19498"/>
    <x v="2"/>
    <x v="11"/>
    <n v="7"/>
    <n v="2"/>
    <s v="Popayán"/>
    <x v="0"/>
    <n v="264"/>
    <n v="264"/>
    <x v="0"/>
    <n v="633600"/>
    <n v="369.6"/>
    <n v="2400"/>
  </r>
  <r>
    <n v="19499"/>
    <x v="2"/>
    <x v="5"/>
    <n v="9"/>
    <n v="6"/>
    <s v="Cúcuta"/>
    <x v="4"/>
    <n v="65"/>
    <n v="65"/>
    <x v="0"/>
    <n v="195000"/>
    <n v="130"/>
    <n v="3000"/>
  </r>
  <r>
    <n v="19500"/>
    <x v="2"/>
    <x v="6"/>
    <n v="1"/>
    <n v="28"/>
    <s v="Bogotá"/>
    <x v="5"/>
    <n v="239"/>
    <n v="239"/>
    <x v="3"/>
    <n v="1027700"/>
    <n v="549.70000000000005"/>
    <n v="4300"/>
  </r>
  <r>
    <n v="19501"/>
    <x v="2"/>
    <x v="8"/>
    <n v="5"/>
    <n v="8"/>
    <s v="Cartagena"/>
    <x v="4"/>
    <n v="226"/>
    <n v="226"/>
    <x v="2"/>
    <n v="1695000"/>
    <n v="565"/>
    <n v="7500"/>
  </r>
  <r>
    <n v="19502"/>
    <x v="2"/>
    <x v="0"/>
    <n v="11"/>
    <n v="16"/>
    <s v="Barranquilla"/>
    <x v="4"/>
    <n v="174"/>
    <n v="174"/>
    <x v="1"/>
    <n v="1218000"/>
    <n v="696"/>
    <n v="7000"/>
  </r>
  <r>
    <n v="19503"/>
    <x v="2"/>
    <x v="5"/>
    <n v="9"/>
    <n v="12"/>
    <s v="Bucaramanga"/>
    <x v="5"/>
    <n v="58"/>
    <n v="58"/>
    <x v="0"/>
    <n v="174000"/>
    <n v="116"/>
    <n v="3000"/>
  </r>
  <r>
    <n v="19504"/>
    <x v="2"/>
    <x v="4"/>
    <n v="12"/>
    <n v="27"/>
    <s v="Popayán"/>
    <x v="4"/>
    <n v="50"/>
    <n v="50"/>
    <x v="1"/>
    <n v="350000"/>
    <n v="200"/>
    <n v="7000"/>
  </r>
  <r>
    <n v="19505"/>
    <x v="2"/>
    <x v="9"/>
    <n v="3"/>
    <n v="12"/>
    <s v="Santa Marta"/>
    <x v="4"/>
    <n v="113"/>
    <n v="113"/>
    <x v="3"/>
    <n v="621500"/>
    <n v="395.5"/>
    <n v="5500"/>
  </r>
  <r>
    <n v="19506"/>
    <x v="2"/>
    <x v="6"/>
    <n v="1"/>
    <n v="24"/>
    <s v="Ibagué"/>
    <x v="3"/>
    <n v="123"/>
    <n v="123"/>
    <x v="1"/>
    <n v="861000"/>
    <n v="492"/>
    <n v="7000"/>
  </r>
  <r>
    <n v="19507"/>
    <x v="2"/>
    <x v="6"/>
    <n v="1"/>
    <n v="1"/>
    <s v="Pereira"/>
    <x v="2"/>
    <n v="252"/>
    <n v="252"/>
    <x v="3"/>
    <n v="1083600"/>
    <n v="579.6"/>
    <n v="4300"/>
  </r>
  <r>
    <n v="19508"/>
    <x v="2"/>
    <x v="10"/>
    <n v="6"/>
    <n v="21"/>
    <s v="Santa Marta"/>
    <x v="4"/>
    <n v="261"/>
    <n v="261"/>
    <x v="2"/>
    <n v="1957500"/>
    <n v="652.5"/>
    <n v="7500"/>
  </r>
  <r>
    <n v="19509"/>
    <x v="2"/>
    <x v="11"/>
    <n v="7"/>
    <n v="15"/>
    <s v="Cartagena"/>
    <x v="3"/>
    <n v="91"/>
    <n v="91"/>
    <x v="2"/>
    <n v="800800"/>
    <n v="345.8"/>
    <n v="8800"/>
  </r>
  <r>
    <n v="19510"/>
    <x v="2"/>
    <x v="11"/>
    <n v="7"/>
    <n v="11"/>
    <s v="Bucaramanga"/>
    <x v="3"/>
    <n v="107"/>
    <n v="107"/>
    <x v="2"/>
    <n v="941600"/>
    <n v="406.6"/>
    <n v="8800"/>
  </r>
  <r>
    <n v="19511"/>
    <x v="2"/>
    <x v="9"/>
    <n v="3"/>
    <n v="25"/>
    <s v="Armenia"/>
    <x v="0"/>
    <n v="152"/>
    <n v="152"/>
    <x v="1"/>
    <n v="1064000"/>
    <n v="608"/>
    <n v="7000"/>
  </r>
  <r>
    <n v="19512"/>
    <x v="2"/>
    <x v="1"/>
    <n v="10"/>
    <n v="16"/>
    <s v="Neiva"/>
    <x v="2"/>
    <n v="73"/>
    <n v="73"/>
    <x v="3"/>
    <n v="401500"/>
    <n v="255.5"/>
    <n v="5500"/>
  </r>
  <r>
    <n v="19513"/>
    <x v="2"/>
    <x v="0"/>
    <n v="11"/>
    <n v="20"/>
    <s v="Cartagena"/>
    <x v="1"/>
    <n v="295"/>
    <n v="295"/>
    <x v="2"/>
    <n v="2212500"/>
    <n v="737.5"/>
    <n v="7500"/>
  </r>
  <r>
    <n v="19514"/>
    <x v="2"/>
    <x v="5"/>
    <n v="9"/>
    <n v="30"/>
    <s v="Santa Marta"/>
    <x v="1"/>
    <n v="294"/>
    <n v="294"/>
    <x v="2"/>
    <n v="2205000"/>
    <n v="735"/>
    <n v="7500"/>
  </r>
  <r>
    <n v="19515"/>
    <x v="2"/>
    <x v="9"/>
    <n v="3"/>
    <n v="18"/>
    <s v="Cali"/>
    <x v="1"/>
    <n v="223"/>
    <n v="223"/>
    <x v="2"/>
    <n v="1672500"/>
    <n v="557.5"/>
    <n v="7500"/>
  </r>
  <r>
    <n v="19516"/>
    <x v="2"/>
    <x v="6"/>
    <n v="1"/>
    <n v="25"/>
    <s v="Bogotá"/>
    <x v="4"/>
    <n v="214"/>
    <n v="214"/>
    <x v="3"/>
    <n v="920200"/>
    <n v="492.2"/>
    <n v="4300"/>
  </r>
  <r>
    <n v="19517"/>
    <x v="2"/>
    <x v="1"/>
    <n v="10"/>
    <n v="24"/>
    <s v="Medellín"/>
    <x v="0"/>
    <n v="247"/>
    <n v="247"/>
    <x v="2"/>
    <n v="1852500"/>
    <n v="617.5"/>
    <n v="7500"/>
  </r>
  <r>
    <n v="19518"/>
    <x v="2"/>
    <x v="4"/>
    <n v="12"/>
    <n v="13"/>
    <s v="Montería"/>
    <x v="5"/>
    <n v="247"/>
    <n v="247"/>
    <x v="2"/>
    <n v="1852500"/>
    <n v="617.5"/>
    <n v="7500"/>
  </r>
  <r>
    <n v="19519"/>
    <x v="2"/>
    <x v="7"/>
    <n v="2"/>
    <n v="30"/>
    <s v="Ibagué"/>
    <x v="2"/>
    <n v="74"/>
    <n v="74"/>
    <x v="2"/>
    <n v="651200"/>
    <n v="281.2"/>
    <n v="8800"/>
  </r>
  <r>
    <n v="19520"/>
    <x v="2"/>
    <x v="11"/>
    <n v="7"/>
    <n v="21"/>
    <s v="Montería"/>
    <x v="3"/>
    <n v="247"/>
    <n v="247"/>
    <x v="0"/>
    <n v="592800"/>
    <n v="345.8"/>
    <n v="2400"/>
  </r>
  <r>
    <n v="19521"/>
    <x v="2"/>
    <x v="2"/>
    <n v="4"/>
    <n v="29"/>
    <s v="Cúcuta"/>
    <x v="4"/>
    <n v="78"/>
    <n v="78"/>
    <x v="3"/>
    <n v="429000"/>
    <n v="273"/>
    <n v="5500"/>
  </r>
  <r>
    <n v="19522"/>
    <x v="2"/>
    <x v="0"/>
    <n v="11"/>
    <n v="21"/>
    <s v="Pereira"/>
    <x v="2"/>
    <n v="55"/>
    <n v="55"/>
    <x v="1"/>
    <n v="385000"/>
    <n v="220"/>
    <n v="7000"/>
  </r>
  <r>
    <n v="19523"/>
    <x v="2"/>
    <x v="10"/>
    <n v="6"/>
    <n v="3"/>
    <s v="Sincelejo"/>
    <x v="2"/>
    <n v="135"/>
    <n v="135"/>
    <x v="1"/>
    <n v="945000"/>
    <n v="540"/>
    <n v="7000"/>
  </r>
  <r>
    <n v="19524"/>
    <x v="2"/>
    <x v="7"/>
    <n v="2"/>
    <n v="29"/>
    <s v="Sincelejo"/>
    <x v="5"/>
    <n v="110"/>
    <n v="110"/>
    <x v="2"/>
    <n v="968000"/>
    <n v="418"/>
    <n v="8800"/>
  </r>
  <r>
    <n v="19525"/>
    <x v="2"/>
    <x v="10"/>
    <n v="6"/>
    <n v="4"/>
    <s v="Montería"/>
    <x v="5"/>
    <n v="88"/>
    <n v="88"/>
    <x v="0"/>
    <n v="264000"/>
    <n v="176"/>
    <n v="3000"/>
  </r>
  <r>
    <n v="19526"/>
    <x v="2"/>
    <x v="8"/>
    <n v="5"/>
    <n v="17"/>
    <s v="Popayán"/>
    <x v="4"/>
    <n v="51"/>
    <n v="51"/>
    <x v="3"/>
    <n v="280500"/>
    <n v="178.5"/>
    <n v="5500"/>
  </r>
  <r>
    <n v="19527"/>
    <x v="2"/>
    <x v="3"/>
    <n v="8"/>
    <n v="21"/>
    <s v="Cartagena"/>
    <x v="5"/>
    <n v="268"/>
    <n v="268"/>
    <x v="3"/>
    <n v="1152400"/>
    <n v="616.4"/>
    <n v="4300"/>
  </r>
  <r>
    <n v="19528"/>
    <x v="2"/>
    <x v="1"/>
    <n v="10"/>
    <n v="23"/>
    <s v="Ibagué"/>
    <x v="5"/>
    <n v="57"/>
    <n v="57"/>
    <x v="3"/>
    <n v="313500"/>
    <n v="199.5"/>
    <n v="5500"/>
  </r>
  <r>
    <n v="19529"/>
    <x v="2"/>
    <x v="8"/>
    <n v="5"/>
    <n v="19"/>
    <s v="Santa Marta"/>
    <x v="2"/>
    <n v="110"/>
    <n v="110"/>
    <x v="0"/>
    <n v="330000"/>
    <n v="220"/>
    <n v="3000"/>
  </r>
  <r>
    <n v="19530"/>
    <x v="2"/>
    <x v="3"/>
    <n v="8"/>
    <n v="15"/>
    <s v="Bucaramanga"/>
    <x v="5"/>
    <n v="106"/>
    <n v="106"/>
    <x v="1"/>
    <n v="742000"/>
    <n v="424"/>
    <n v="7000"/>
  </r>
  <r>
    <n v="19531"/>
    <x v="2"/>
    <x v="1"/>
    <n v="10"/>
    <n v="12"/>
    <s v="Montería"/>
    <x v="1"/>
    <n v="128"/>
    <n v="128"/>
    <x v="1"/>
    <n v="896000"/>
    <n v="512"/>
    <n v="7000"/>
  </r>
  <r>
    <n v="19532"/>
    <x v="2"/>
    <x v="5"/>
    <n v="9"/>
    <n v="11"/>
    <s v="Medellín"/>
    <x v="0"/>
    <n v="74"/>
    <n v="74"/>
    <x v="1"/>
    <n v="518000"/>
    <n v="296"/>
    <n v="7000"/>
  </r>
  <r>
    <n v="19533"/>
    <x v="2"/>
    <x v="5"/>
    <n v="9"/>
    <n v="3"/>
    <s v="Sincelejo"/>
    <x v="3"/>
    <n v="103"/>
    <n v="103"/>
    <x v="1"/>
    <n v="721000"/>
    <n v="412"/>
    <n v="7000"/>
  </r>
  <r>
    <n v="19534"/>
    <x v="2"/>
    <x v="9"/>
    <n v="3"/>
    <n v="3"/>
    <s v="Barranquilla"/>
    <x v="2"/>
    <n v="90"/>
    <n v="90"/>
    <x v="1"/>
    <n v="630000"/>
    <n v="360"/>
    <n v="7000"/>
  </r>
  <r>
    <n v="19535"/>
    <x v="2"/>
    <x v="3"/>
    <n v="8"/>
    <n v="24"/>
    <s v="Cali"/>
    <x v="4"/>
    <n v="264"/>
    <n v="264"/>
    <x v="3"/>
    <n v="1135200"/>
    <n v="607.20000000000005"/>
    <n v="4300"/>
  </r>
  <r>
    <n v="19536"/>
    <x v="2"/>
    <x v="0"/>
    <n v="11"/>
    <n v="15"/>
    <s v="Bogotá"/>
    <x v="3"/>
    <n v="150"/>
    <n v="150"/>
    <x v="1"/>
    <n v="1050000"/>
    <n v="600"/>
    <n v="7000"/>
  </r>
  <r>
    <n v="19537"/>
    <x v="2"/>
    <x v="4"/>
    <n v="12"/>
    <n v="24"/>
    <s v="Cúcuta"/>
    <x v="0"/>
    <n v="114"/>
    <n v="114"/>
    <x v="0"/>
    <n v="342000"/>
    <n v="228"/>
    <n v="3000"/>
  </r>
  <r>
    <n v="19538"/>
    <x v="2"/>
    <x v="6"/>
    <n v="1"/>
    <n v="13"/>
    <s v="Villavicencio"/>
    <x v="5"/>
    <n v="76"/>
    <n v="76"/>
    <x v="2"/>
    <n v="668800"/>
    <n v="288.8"/>
    <n v="8800"/>
  </r>
  <r>
    <n v="19539"/>
    <x v="2"/>
    <x v="5"/>
    <n v="9"/>
    <n v="9"/>
    <s v="Sincelejo"/>
    <x v="3"/>
    <n v="51"/>
    <n v="51"/>
    <x v="0"/>
    <n v="153000"/>
    <n v="102"/>
    <n v="3000"/>
  </r>
  <r>
    <n v="19540"/>
    <x v="2"/>
    <x v="7"/>
    <n v="2"/>
    <n v="26"/>
    <s v="Palmira"/>
    <x v="0"/>
    <n v="298"/>
    <n v="298"/>
    <x v="3"/>
    <n v="1281400"/>
    <n v="685.4"/>
    <n v="4300"/>
  </r>
  <r>
    <n v="19541"/>
    <x v="2"/>
    <x v="8"/>
    <n v="5"/>
    <n v="26"/>
    <s v="Manizales"/>
    <x v="4"/>
    <n v="61"/>
    <n v="61"/>
    <x v="3"/>
    <n v="335500"/>
    <n v="213.5"/>
    <n v="5500"/>
  </r>
  <r>
    <n v="19542"/>
    <x v="2"/>
    <x v="10"/>
    <n v="6"/>
    <n v="30"/>
    <s v="Valledupar"/>
    <x v="2"/>
    <n v="94"/>
    <n v="94"/>
    <x v="1"/>
    <n v="658000"/>
    <n v="376"/>
    <n v="7000"/>
  </r>
  <r>
    <n v="19543"/>
    <x v="2"/>
    <x v="7"/>
    <n v="2"/>
    <n v="14"/>
    <s v="Santa Marta"/>
    <x v="4"/>
    <n v="225"/>
    <n v="225"/>
    <x v="3"/>
    <n v="967500"/>
    <n v="517.5"/>
    <n v="4300"/>
  </r>
  <r>
    <n v="19544"/>
    <x v="2"/>
    <x v="1"/>
    <n v="10"/>
    <n v="30"/>
    <s v="Pasto"/>
    <x v="0"/>
    <n v="90"/>
    <n v="90"/>
    <x v="3"/>
    <n v="495000"/>
    <n v="315"/>
    <n v="5500"/>
  </r>
  <r>
    <n v="19545"/>
    <x v="2"/>
    <x v="2"/>
    <n v="4"/>
    <n v="15"/>
    <s v="Palmira"/>
    <x v="3"/>
    <n v="107"/>
    <n v="107"/>
    <x v="3"/>
    <n v="588500"/>
    <n v="374.5"/>
    <n v="5500"/>
  </r>
  <r>
    <n v="19546"/>
    <x v="2"/>
    <x v="4"/>
    <n v="12"/>
    <n v="9"/>
    <s v="Sincelejo"/>
    <x v="5"/>
    <n v="291"/>
    <n v="291"/>
    <x v="2"/>
    <n v="2182500"/>
    <n v="727.5"/>
    <n v="7500"/>
  </r>
  <r>
    <n v="19547"/>
    <x v="2"/>
    <x v="3"/>
    <n v="8"/>
    <n v="24"/>
    <s v="Ibagué"/>
    <x v="0"/>
    <n v="88"/>
    <n v="88"/>
    <x v="2"/>
    <n v="774400"/>
    <n v="334.4"/>
    <n v="8800"/>
  </r>
  <r>
    <n v="19548"/>
    <x v="2"/>
    <x v="11"/>
    <n v="7"/>
    <n v="18"/>
    <s v="Cúcuta"/>
    <x v="2"/>
    <n v="280"/>
    <n v="280"/>
    <x v="0"/>
    <n v="672000"/>
    <n v="392"/>
    <n v="2400"/>
  </r>
  <r>
    <n v="19549"/>
    <x v="2"/>
    <x v="1"/>
    <n v="10"/>
    <n v="24"/>
    <s v="Montería"/>
    <x v="2"/>
    <n v="74"/>
    <n v="74"/>
    <x v="0"/>
    <n v="222000"/>
    <n v="148"/>
    <n v="3000"/>
  </r>
  <r>
    <n v="19550"/>
    <x v="2"/>
    <x v="5"/>
    <n v="9"/>
    <n v="3"/>
    <s v="Valledupar"/>
    <x v="0"/>
    <n v="146"/>
    <n v="146"/>
    <x v="1"/>
    <n v="1022000"/>
    <n v="584"/>
    <n v="7000"/>
  </r>
  <r>
    <n v="19551"/>
    <x v="2"/>
    <x v="2"/>
    <n v="4"/>
    <n v="11"/>
    <s v="Popayán"/>
    <x v="2"/>
    <n v="56"/>
    <n v="56"/>
    <x v="0"/>
    <n v="168000"/>
    <n v="112"/>
    <n v="3000"/>
  </r>
  <r>
    <n v="19552"/>
    <x v="2"/>
    <x v="1"/>
    <n v="10"/>
    <n v="5"/>
    <s v="Villavicencio"/>
    <x v="1"/>
    <n v="112"/>
    <n v="112"/>
    <x v="3"/>
    <n v="616000"/>
    <n v="392"/>
    <n v="5500"/>
  </r>
  <r>
    <n v="19553"/>
    <x v="2"/>
    <x v="1"/>
    <n v="10"/>
    <n v="2"/>
    <s v="Sincelejo"/>
    <x v="5"/>
    <n v="91"/>
    <n v="91"/>
    <x v="3"/>
    <n v="500500"/>
    <n v="318.5"/>
    <n v="5500"/>
  </r>
  <r>
    <n v="19554"/>
    <x v="2"/>
    <x v="7"/>
    <n v="2"/>
    <n v="20"/>
    <s v="Montería"/>
    <x v="0"/>
    <n v="292"/>
    <n v="292"/>
    <x v="0"/>
    <n v="700800"/>
    <n v="408.8"/>
    <n v="2400"/>
  </r>
  <r>
    <n v="19555"/>
    <x v="2"/>
    <x v="3"/>
    <n v="8"/>
    <n v="8"/>
    <s v="Cali"/>
    <x v="3"/>
    <n v="147"/>
    <n v="147"/>
    <x v="1"/>
    <n v="1029000"/>
    <n v="588"/>
    <n v="7000"/>
  </r>
  <r>
    <n v="19556"/>
    <x v="2"/>
    <x v="3"/>
    <n v="8"/>
    <n v="6"/>
    <s v="Pereira"/>
    <x v="3"/>
    <n v="267"/>
    <n v="267"/>
    <x v="3"/>
    <n v="1148100"/>
    <n v="614.1"/>
    <n v="4300"/>
  </r>
  <r>
    <n v="19557"/>
    <x v="2"/>
    <x v="4"/>
    <n v="12"/>
    <n v="28"/>
    <s v="Pereira"/>
    <x v="2"/>
    <n v="297"/>
    <n v="297"/>
    <x v="2"/>
    <n v="2227500"/>
    <n v="742.5"/>
    <n v="7500"/>
  </r>
  <r>
    <n v="19558"/>
    <x v="2"/>
    <x v="6"/>
    <n v="1"/>
    <n v="7"/>
    <s v="Pereira"/>
    <x v="1"/>
    <n v="107"/>
    <n v="107"/>
    <x v="2"/>
    <n v="941600"/>
    <n v="406.6"/>
    <n v="8800"/>
  </r>
  <r>
    <n v="19559"/>
    <x v="2"/>
    <x v="1"/>
    <n v="10"/>
    <n v="27"/>
    <s v="Manizales"/>
    <x v="0"/>
    <n v="147"/>
    <n v="147"/>
    <x v="1"/>
    <n v="1029000"/>
    <n v="588"/>
    <n v="7000"/>
  </r>
  <r>
    <n v="19560"/>
    <x v="2"/>
    <x v="2"/>
    <n v="4"/>
    <n v="9"/>
    <s v="Cali"/>
    <x v="1"/>
    <n v="73"/>
    <n v="73"/>
    <x v="3"/>
    <n v="401500"/>
    <n v="255.5"/>
    <n v="5500"/>
  </r>
  <r>
    <n v="19561"/>
    <x v="2"/>
    <x v="1"/>
    <n v="10"/>
    <n v="22"/>
    <s v="Pasto"/>
    <x v="4"/>
    <n v="173"/>
    <n v="173"/>
    <x v="1"/>
    <n v="1211000"/>
    <n v="692"/>
    <n v="7000"/>
  </r>
  <r>
    <n v="19562"/>
    <x v="2"/>
    <x v="10"/>
    <n v="6"/>
    <n v="27"/>
    <s v="Sincelejo"/>
    <x v="0"/>
    <n v="280"/>
    <n v="280"/>
    <x v="2"/>
    <n v="2100000"/>
    <n v="700"/>
    <n v="7500"/>
  </r>
  <r>
    <n v="19563"/>
    <x v="2"/>
    <x v="1"/>
    <n v="10"/>
    <n v="11"/>
    <s v="Pereira"/>
    <x v="4"/>
    <n v="215"/>
    <n v="215"/>
    <x v="2"/>
    <n v="1612500"/>
    <n v="537.5"/>
    <n v="7500"/>
  </r>
  <r>
    <n v="19564"/>
    <x v="2"/>
    <x v="3"/>
    <n v="8"/>
    <n v="9"/>
    <s v="Neiva"/>
    <x v="2"/>
    <n v="256"/>
    <n v="256"/>
    <x v="3"/>
    <n v="1100800"/>
    <n v="588.79999999999995"/>
    <n v="4300"/>
  </r>
  <r>
    <n v="19565"/>
    <x v="2"/>
    <x v="10"/>
    <n v="6"/>
    <n v="4"/>
    <s v="Montería"/>
    <x v="2"/>
    <n v="111"/>
    <n v="111"/>
    <x v="1"/>
    <n v="777000"/>
    <n v="444"/>
    <n v="7000"/>
  </r>
  <r>
    <n v="19566"/>
    <x v="2"/>
    <x v="10"/>
    <n v="6"/>
    <n v="12"/>
    <s v="Sincelejo"/>
    <x v="2"/>
    <n v="111"/>
    <n v="111"/>
    <x v="3"/>
    <n v="610500"/>
    <n v="388.5"/>
    <n v="5500"/>
  </r>
  <r>
    <n v="19567"/>
    <x v="2"/>
    <x v="0"/>
    <n v="11"/>
    <n v="7"/>
    <s v="Cartagena"/>
    <x v="5"/>
    <n v="135"/>
    <n v="135"/>
    <x v="1"/>
    <n v="945000"/>
    <n v="540"/>
    <n v="7000"/>
  </r>
  <r>
    <n v="19568"/>
    <x v="2"/>
    <x v="2"/>
    <n v="4"/>
    <n v="13"/>
    <s v="Pereira"/>
    <x v="4"/>
    <n v="152"/>
    <n v="152"/>
    <x v="1"/>
    <n v="1064000"/>
    <n v="608"/>
    <n v="7000"/>
  </r>
  <r>
    <n v="19569"/>
    <x v="2"/>
    <x v="9"/>
    <n v="3"/>
    <n v="4"/>
    <s v="Barranquilla"/>
    <x v="5"/>
    <n v="249"/>
    <n v="249"/>
    <x v="2"/>
    <n v="1867500"/>
    <n v="622.5"/>
    <n v="7500"/>
  </r>
  <r>
    <n v="19570"/>
    <x v="2"/>
    <x v="9"/>
    <n v="3"/>
    <n v="25"/>
    <s v="Montería"/>
    <x v="3"/>
    <n v="99"/>
    <n v="99"/>
    <x v="3"/>
    <n v="544500"/>
    <n v="346.5"/>
    <n v="5500"/>
  </r>
  <r>
    <n v="19571"/>
    <x v="2"/>
    <x v="9"/>
    <n v="3"/>
    <n v="14"/>
    <s v="Bucaramanga"/>
    <x v="4"/>
    <n v="120"/>
    <n v="120"/>
    <x v="0"/>
    <n v="360000"/>
    <n v="240"/>
    <n v="3000"/>
  </r>
  <r>
    <n v="19572"/>
    <x v="2"/>
    <x v="2"/>
    <n v="4"/>
    <n v="5"/>
    <s v="Medellín"/>
    <x v="5"/>
    <n v="252"/>
    <n v="252"/>
    <x v="2"/>
    <n v="1890000"/>
    <n v="630"/>
    <n v="7500"/>
  </r>
  <r>
    <n v="19573"/>
    <x v="2"/>
    <x v="4"/>
    <n v="12"/>
    <n v="15"/>
    <s v="Medellín"/>
    <x v="0"/>
    <n v="168"/>
    <n v="168"/>
    <x v="1"/>
    <n v="1176000"/>
    <n v="672"/>
    <n v="7000"/>
  </r>
  <r>
    <n v="19574"/>
    <x v="2"/>
    <x v="8"/>
    <n v="5"/>
    <n v="3"/>
    <s v="Barranquilla"/>
    <x v="2"/>
    <n v="58"/>
    <n v="58"/>
    <x v="0"/>
    <n v="174000"/>
    <n v="116"/>
    <n v="3000"/>
  </r>
  <r>
    <n v="19575"/>
    <x v="2"/>
    <x v="10"/>
    <n v="6"/>
    <n v="17"/>
    <s v="Cartagena"/>
    <x v="1"/>
    <n v="103"/>
    <n v="103"/>
    <x v="1"/>
    <n v="721000"/>
    <n v="412"/>
    <n v="7000"/>
  </r>
  <r>
    <n v="19576"/>
    <x v="2"/>
    <x v="0"/>
    <n v="11"/>
    <n v="28"/>
    <s v="Valledupar"/>
    <x v="3"/>
    <n v="61"/>
    <n v="61"/>
    <x v="3"/>
    <n v="335500"/>
    <n v="213.5"/>
    <n v="5500"/>
  </r>
  <r>
    <n v="19577"/>
    <x v="2"/>
    <x v="7"/>
    <n v="2"/>
    <n v="11"/>
    <s v="Pereira"/>
    <x v="1"/>
    <n v="210"/>
    <n v="210"/>
    <x v="0"/>
    <n v="504000"/>
    <n v="294"/>
    <n v="2400"/>
  </r>
  <r>
    <n v="19578"/>
    <x v="2"/>
    <x v="11"/>
    <n v="7"/>
    <n v="11"/>
    <s v="Santa Marta"/>
    <x v="3"/>
    <n v="230"/>
    <n v="230"/>
    <x v="0"/>
    <n v="552000"/>
    <n v="322"/>
    <n v="2400"/>
  </r>
  <r>
    <n v="19579"/>
    <x v="2"/>
    <x v="6"/>
    <n v="1"/>
    <n v="6"/>
    <s v="Bucaramanga"/>
    <x v="1"/>
    <n v="213"/>
    <n v="213"/>
    <x v="3"/>
    <n v="915900"/>
    <n v="489.9"/>
    <n v="4300"/>
  </r>
  <r>
    <n v="19580"/>
    <x v="2"/>
    <x v="11"/>
    <n v="7"/>
    <n v="30"/>
    <s v="Cali"/>
    <x v="2"/>
    <n v="70"/>
    <n v="70"/>
    <x v="1"/>
    <n v="490000"/>
    <n v="280"/>
    <n v="7000"/>
  </r>
  <r>
    <n v="19581"/>
    <x v="2"/>
    <x v="11"/>
    <n v="7"/>
    <n v="9"/>
    <s v="Popayán"/>
    <x v="5"/>
    <n v="85"/>
    <n v="85"/>
    <x v="2"/>
    <n v="748000"/>
    <n v="323"/>
    <n v="8800"/>
  </r>
  <r>
    <n v="19582"/>
    <x v="2"/>
    <x v="5"/>
    <n v="9"/>
    <n v="1"/>
    <s v="Pereira"/>
    <x v="3"/>
    <n v="90"/>
    <n v="90"/>
    <x v="1"/>
    <n v="630000"/>
    <n v="360"/>
    <n v="7000"/>
  </r>
  <r>
    <n v="19583"/>
    <x v="2"/>
    <x v="4"/>
    <n v="12"/>
    <n v="27"/>
    <s v="Cúcuta"/>
    <x v="2"/>
    <n v="91"/>
    <n v="91"/>
    <x v="3"/>
    <n v="500500"/>
    <n v="318.5"/>
    <n v="5500"/>
  </r>
  <r>
    <n v="19584"/>
    <x v="2"/>
    <x v="4"/>
    <n v="12"/>
    <n v="21"/>
    <s v="Cali"/>
    <x v="2"/>
    <n v="51"/>
    <n v="51"/>
    <x v="3"/>
    <n v="280500"/>
    <n v="178.5"/>
    <n v="5500"/>
  </r>
  <r>
    <n v="19585"/>
    <x v="2"/>
    <x v="3"/>
    <n v="8"/>
    <n v="26"/>
    <s v="Villavicencio"/>
    <x v="4"/>
    <n v="106"/>
    <n v="106"/>
    <x v="2"/>
    <n v="932800"/>
    <n v="402.8"/>
    <n v="8800"/>
  </r>
  <r>
    <n v="19586"/>
    <x v="2"/>
    <x v="7"/>
    <n v="2"/>
    <n v="5"/>
    <s v="Valledupar"/>
    <x v="3"/>
    <n v="127"/>
    <n v="127"/>
    <x v="1"/>
    <n v="889000"/>
    <n v="508"/>
    <n v="7000"/>
  </r>
  <r>
    <n v="19587"/>
    <x v="2"/>
    <x v="10"/>
    <n v="6"/>
    <n v="5"/>
    <s v="Cali"/>
    <x v="3"/>
    <n v="276"/>
    <n v="276"/>
    <x v="2"/>
    <n v="2070000"/>
    <n v="690"/>
    <n v="7500"/>
  </r>
  <r>
    <n v="19588"/>
    <x v="2"/>
    <x v="6"/>
    <n v="1"/>
    <n v="14"/>
    <s v="Popayán"/>
    <x v="5"/>
    <n v="69"/>
    <n v="69"/>
    <x v="2"/>
    <n v="607200"/>
    <n v="262.2"/>
    <n v="8800"/>
  </r>
  <r>
    <n v="19589"/>
    <x v="2"/>
    <x v="3"/>
    <n v="8"/>
    <n v="25"/>
    <s v="Valledupar"/>
    <x v="3"/>
    <n v="290"/>
    <n v="290"/>
    <x v="3"/>
    <n v="1247000"/>
    <n v="667"/>
    <n v="4300"/>
  </r>
  <r>
    <n v="19590"/>
    <x v="2"/>
    <x v="0"/>
    <n v="11"/>
    <n v="11"/>
    <s v="Valledupar"/>
    <x v="2"/>
    <n v="220"/>
    <n v="220"/>
    <x v="2"/>
    <n v="1650000"/>
    <n v="550"/>
    <n v="7500"/>
  </r>
  <r>
    <n v="19591"/>
    <x v="2"/>
    <x v="9"/>
    <n v="3"/>
    <n v="16"/>
    <s v="Santa Marta"/>
    <x v="3"/>
    <n v="234"/>
    <n v="234"/>
    <x v="2"/>
    <n v="1755000"/>
    <n v="585"/>
    <n v="7500"/>
  </r>
  <r>
    <n v="19592"/>
    <x v="2"/>
    <x v="1"/>
    <n v="10"/>
    <n v="2"/>
    <s v="Pereira"/>
    <x v="3"/>
    <n v="137"/>
    <n v="137"/>
    <x v="1"/>
    <n v="959000"/>
    <n v="548"/>
    <n v="7000"/>
  </r>
  <r>
    <n v="19593"/>
    <x v="2"/>
    <x v="1"/>
    <n v="10"/>
    <n v="19"/>
    <s v="Montería"/>
    <x v="5"/>
    <n v="120"/>
    <n v="120"/>
    <x v="0"/>
    <n v="360000"/>
    <n v="240"/>
    <n v="3000"/>
  </r>
  <r>
    <n v="19594"/>
    <x v="2"/>
    <x v="9"/>
    <n v="3"/>
    <n v="3"/>
    <s v="Cali"/>
    <x v="0"/>
    <n v="118"/>
    <n v="118"/>
    <x v="3"/>
    <n v="649000"/>
    <n v="413"/>
    <n v="5500"/>
  </r>
  <r>
    <n v="19595"/>
    <x v="2"/>
    <x v="9"/>
    <n v="3"/>
    <n v="24"/>
    <s v="Pasto"/>
    <x v="1"/>
    <n v="242"/>
    <n v="242"/>
    <x v="2"/>
    <n v="1815000"/>
    <n v="605"/>
    <n v="7500"/>
  </r>
  <r>
    <n v="19596"/>
    <x v="2"/>
    <x v="9"/>
    <n v="3"/>
    <n v="23"/>
    <s v="Santa Marta"/>
    <x v="2"/>
    <n v="74"/>
    <n v="74"/>
    <x v="0"/>
    <n v="222000"/>
    <n v="148"/>
    <n v="3000"/>
  </r>
  <r>
    <n v="19597"/>
    <x v="2"/>
    <x v="3"/>
    <n v="8"/>
    <n v="7"/>
    <s v="Bogotá"/>
    <x v="5"/>
    <n v="265"/>
    <n v="265"/>
    <x v="3"/>
    <n v="1139500"/>
    <n v="609.5"/>
    <n v="4300"/>
  </r>
  <r>
    <n v="19598"/>
    <x v="2"/>
    <x v="7"/>
    <n v="2"/>
    <n v="14"/>
    <s v="Ibagué"/>
    <x v="0"/>
    <n v="228"/>
    <n v="228"/>
    <x v="3"/>
    <n v="980400"/>
    <n v="524.4"/>
    <n v="4300"/>
  </r>
  <r>
    <n v="19599"/>
    <x v="2"/>
    <x v="1"/>
    <n v="10"/>
    <n v="28"/>
    <s v="Cali"/>
    <x v="5"/>
    <n v="269"/>
    <n v="269"/>
    <x v="2"/>
    <n v="2017500"/>
    <n v="672.5"/>
    <n v="7500"/>
  </r>
  <r>
    <n v="19600"/>
    <x v="2"/>
    <x v="4"/>
    <n v="12"/>
    <n v="10"/>
    <s v="Manizales"/>
    <x v="1"/>
    <n v="129"/>
    <n v="129"/>
    <x v="1"/>
    <n v="903000"/>
    <n v="516"/>
    <n v="7000"/>
  </r>
  <r>
    <n v="19601"/>
    <x v="2"/>
    <x v="11"/>
    <n v="7"/>
    <n v="17"/>
    <s v="Pasto"/>
    <x v="0"/>
    <n v="297"/>
    <n v="297"/>
    <x v="0"/>
    <n v="712800"/>
    <n v="415.8"/>
    <n v="2400"/>
  </r>
  <r>
    <n v="19602"/>
    <x v="2"/>
    <x v="8"/>
    <n v="5"/>
    <n v="25"/>
    <s v="Bucaramanga"/>
    <x v="3"/>
    <n v="150"/>
    <n v="150"/>
    <x v="1"/>
    <n v="1050000"/>
    <n v="600"/>
    <n v="7000"/>
  </r>
  <r>
    <n v="19603"/>
    <x v="2"/>
    <x v="3"/>
    <n v="8"/>
    <n v="24"/>
    <s v="Medellín"/>
    <x v="0"/>
    <n v="53"/>
    <n v="53"/>
    <x v="2"/>
    <n v="466400"/>
    <n v="201.4"/>
    <n v="8800"/>
  </r>
  <r>
    <n v="19604"/>
    <x v="2"/>
    <x v="0"/>
    <n v="11"/>
    <n v="13"/>
    <s v="Barranquilla"/>
    <x v="0"/>
    <n v="121"/>
    <n v="121"/>
    <x v="1"/>
    <n v="847000"/>
    <n v="484"/>
    <n v="7000"/>
  </r>
  <r>
    <n v="19605"/>
    <x v="2"/>
    <x v="4"/>
    <n v="12"/>
    <n v="7"/>
    <s v="Pasto"/>
    <x v="4"/>
    <n v="107"/>
    <n v="107"/>
    <x v="0"/>
    <n v="321000"/>
    <n v="214"/>
    <n v="3000"/>
  </r>
  <r>
    <n v="19606"/>
    <x v="2"/>
    <x v="8"/>
    <n v="5"/>
    <n v="15"/>
    <s v="Pasto"/>
    <x v="0"/>
    <n v="104"/>
    <n v="104"/>
    <x v="3"/>
    <n v="572000"/>
    <n v="364"/>
    <n v="5500"/>
  </r>
  <r>
    <n v="19607"/>
    <x v="2"/>
    <x v="6"/>
    <n v="1"/>
    <n v="19"/>
    <s v="Medellín"/>
    <x v="1"/>
    <n v="238"/>
    <n v="238"/>
    <x v="0"/>
    <n v="571200"/>
    <n v="333.2"/>
    <n v="2400"/>
  </r>
  <r>
    <n v="19608"/>
    <x v="2"/>
    <x v="11"/>
    <n v="7"/>
    <n v="15"/>
    <s v="Montería"/>
    <x v="0"/>
    <n v="51"/>
    <n v="51"/>
    <x v="2"/>
    <n v="448800"/>
    <n v="193.8"/>
    <n v="8800"/>
  </r>
  <r>
    <n v="19609"/>
    <x v="2"/>
    <x v="1"/>
    <n v="10"/>
    <n v="4"/>
    <s v="Manizales"/>
    <x v="0"/>
    <n v="111"/>
    <n v="111"/>
    <x v="0"/>
    <n v="333000"/>
    <n v="222"/>
    <n v="3000"/>
  </r>
  <r>
    <n v="19610"/>
    <x v="2"/>
    <x v="10"/>
    <n v="6"/>
    <n v="6"/>
    <s v="Pereira"/>
    <x v="0"/>
    <n v="227"/>
    <n v="227"/>
    <x v="2"/>
    <n v="1702500"/>
    <n v="567.5"/>
    <n v="7500"/>
  </r>
  <r>
    <n v="19611"/>
    <x v="2"/>
    <x v="10"/>
    <n v="6"/>
    <n v="5"/>
    <s v="Montería"/>
    <x v="5"/>
    <n v="84"/>
    <n v="84"/>
    <x v="1"/>
    <n v="588000"/>
    <n v="336"/>
    <n v="7000"/>
  </r>
  <r>
    <n v="19612"/>
    <x v="2"/>
    <x v="4"/>
    <n v="12"/>
    <n v="9"/>
    <s v="Pasto"/>
    <x v="3"/>
    <n v="60"/>
    <n v="60"/>
    <x v="3"/>
    <n v="330000"/>
    <n v="210"/>
    <n v="5500"/>
  </r>
  <r>
    <n v="19613"/>
    <x v="2"/>
    <x v="0"/>
    <n v="11"/>
    <n v="23"/>
    <s v="Sincelejo"/>
    <x v="4"/>
    <n v="133"/>
    <n v="133"/>
    <x v="1"/>
    <n v="931000"/>
    <n v="532"/>
    <n v="7000"/>
  </r>
  <r>
    <n v="19614"/>
    <x v="2"/>
    <x v="9"/>
    <n v="3"/>
    <n v="21"/>
    <s v="Barranquilla"/>
    <x v="0"/>
    <n v="284"/>
    <n v="284"/>
    <x v="2"/>
    <n v="2130000"/>
    <n v="710"/>
    <n v="7500"/>
  </r>
  <r>
    <n v="19615"/>
    <x v="2"/>
    <x v="4"/>
    <n v="12"/>
    <n v="5"/>
    <s v="Bucaramanga"/>
    <x v="0"/>
    <n v="278"/>
    <n v="278"/>
    <x v="2"/>
    <n v="2085000"/>
    <n v="695"/>
    <n v="7500"/>
  </r>
  <r>
    <n v="19616"/>
    <x v="2"/>
    <x v="6"/>
    <n v="1"/>
    <n v="10"/>
    <s v="Pasto"/>
    <x v="3"/>
    <n v="81"/>
    <n v="81"/>
    <x v="1"/>
    <n v="567000"/>
    <n v="324"/>
    <n v="7000"/>
  </r>
  <r>
    <n v="19617"/>
    <x v="2"/>
    <x v="8"/>
    <n v="5"/>
    <n v="3"/>
    <s v="Bogotá"/>
    <x v="2"/>
    <n v="109"/>
    <n v="109"/>
    <x v="3"/>
    <n v="599500"/>
    <n v="381.5"/>
    <n v="5500"/>
  </r>
  <r>
    <n v="19618"/>
    <x v="2"/>
    <x v="4"/>
    <n v="12"/>
    <n v="2"/>
    <s v="Armenia"/>
    <x v="2"/>
    <n v="272"/>
    <n v="272"/>
    <x v="2"/>
    <n v="2040000"/>
    <n v="680"/>
    <n v="7500"/>
  </r>
  <r>
    <n v="19619"/>
    <x v="2"/>
    <x v="3"/>
    <n v="8"/>
    <n v="19"/>
    <s v="Armenia"/>
    <x v="3"/>
    <n v="143"/>
    <n v="143"/>
    <x v="1"/>
    <n v="1001000"/>
    <n v="572"/>
    <n v="7000"/>
  </r>
  <r>
    <n v="19620"/>
    <x v="2"/>
    <x v="6"/>
    <n v="1"/>
    <n v="5"/>
    <s v="Pereira"/>
    <x v="1"/>
    <n v="54"/>
    <n v="54"/>
    <x v="2"/>
    <n v="475200"/>
    <n v="205.2"/>
    <n v="8800"/>
  </r>
  <r>
    <n v="19621"/>
    <x v="2"/>
    <x v="5"/>
    <n v="9"/>
    <n v="25"/>
    <s v="Santa Marta"/>
    <x v="0"/>
    <n v="88"/>
    <n v="88"/>
    <x v="1"/>
    <n v="616000"/>
    <n v="352"/>
    <n v="7000"/>
  </r>
  <r>
    <n v="19622"/>
    <x v="2"/>
    <x v="2"/>
    <n v="4"/>
    <n v="10"/>
    <s v="Villavicencio"/>
    <x v="4"/>
    <n v="152"/>
    <n v="152"/>
    <x v="1"/>
    <n v="1064000"/>
    <n v="608"/>
    <n v="7000"/>
  </r>
  <r>
    <n v="19623"/>
    <x v="2"/>
    <x v="11"/>
    <n v="7"/>
    <n v="13"/>
    <s v="Valledupar"/>
    <x v="3"/>
    <n v="153"/>
    <n v="153"/>
    <x v="1"/>
    <n v="1071000"/>
    <n v="612"/>
    <n v="7000"/>
  </r>
  <r>
    <n v="19624"/>
    <x v="2"/>
    <x v="1"/>
    <n v="10"/>
    <n v="15"/>
    <s v="Sincelejo"/>
    <x v="0"/>
    <n v="78"/>
    <n v="78"/>
    <x v="0"/>
    <n v="234000"/>
    <n v="156"/>
    <n v="3000"/>
  </r>
  <r>
    <n v="19625"/>
    <x v="2"/>
    <x v="4"/>
    <n v="12"/>
    <n v="18"/>
    <s v="Medellín"/>
    <x v="3"/>
    <n v="103"/>
    <n v="103"/>
    <x v="0"/>
    <n v="309000"/>
    <n v="206"/>
    <n v="3000"/>
  </r>
  <r>
    <n v="19626"/>
    <x v="2"/>
    <x v="5"/>
    <n v="9"/>
    <n v="4"/>
    <s v="Montería"/>
    <x v="2"/>
    <n v="143"/>
    <n v="143"/>
    <x v="1"/>
    <n v="1001000"/>
    <n v="572"/>
    <n v="7000"/>
  </r>
  <r>
    <n v="19627"/>
    <x v="2"/>
    <x v="1"/>
    <n v="10"/>
    <n v="26"/>
    <s v="Cartagena"/>
    <x v="3"/>
    <n v="60"/>
    <n v="60"/>
    <x v="0"/>
    <n v="180000"/>
    <n v="120"/>
    <n v="3000"/>
  </r>
  <r>
    <n v="19628"/>
    <x v="2"/>
    <x v="2"/>
    <n v="4"/>
    <n v="16"/>
    <s v="Neiva"/>
    <x v="2"/>
    <n v="293"/>
    <n v="293"/>
    <x v="2"/>
    <n v="2197500"/>
    <n v="732.5"/>
    <n v="7500"/>
  </r>
  <r>
    <n v="19629"/>
    <x v="2"/>
    <x v="5"/>
    <n v="9"/>
    <n v="12"/>
    <s v="Bogotá"/>
    <x v="4"/>
    <n v="76"/>
    <n v="76"/>
    <x v="0"/>
    <n v="228000"/>
    <n v="152"/>
    <n v="3000"/>
  </r>
  <r>
    <n v="19630"/>
    <x v="2"/>
    <x v="8"/>
    <n v="5"/>
    <n v="4"/>
    <s v="Neiva"/>
    <x v="3"/>
    <n v="150"/>
    <n v="150"/>
    <x v="1"/>
    <n v="1050000"/>
    <n v="600"/>
    <n v="7000"/>
  </r>
  <r>
    <n v="19631"/>
    <x v="2"/>
    <x v="5"/>
    <n v="9"/>
    <n v="22"/>
    <s v="Palmira"/>
    <x v="5"/>
    <n v="54"/>
    <n v="54"/>
    <x v="0"/>
    <n v="162000"/>
    <n v="108"/>
    <n v="3000"/>
  </r>
  <r>
    <n v="19632"/>
    <x v="2"/>
    <x v="9"/>
    <n v="3"/>
    <n v="7"/>
    <s v="Valledupar"/>
    <x v="0"/>
    <n v="57"/>
    <n v="57"/>
    <x v="0"/>
    <n v="171000"/>
    <n v="114"/>
    <n v="3000"/>
  </r>
  <r>
    <n v="19633"/>
    <x v="2"/>
    <x v="7"/>
    <n v="2"/>
    <n v="10"/>
    <s v="Villavicencio"/>
    <x v="2"/>
    <n v="251"/>
    <n v="251"/>
    <x v="0"/>
    <n v="602400"/>
    <n v="351.4"/>
    <n v="2400"/>
  </r>
  <r>
    <n v="19634"/>
    <x v="2"/>
    <x v="0"/>
    <n v="11"/>
    <n v="24"/>
    <s v="Armenia"/>
    <x v="1"/>
    <n v="54"/>
    <n v="54"/>
    <x v="3"/>
    <n v="297000"/>
    <n v="189"/>
    <n v="5500"/>
  </r>
  <r>
    <n v="19635"/>
    <x v="2"/>
    <x v="10"/>
    <n v="6"/>
    <n v="29"/>
    <s v="Cartagena"/>
    <x v="3"/>
    <n v="109"/>
    <n v="109"/>
    <x v="0"/>
    <n v="327000"/>
    <n v="218"/>
    <n v="3000"/>
  </r>
  <r>
    <n v="19636"/>
    <x v="2"/>
    <x v="6"/>
    <n v="1"/>
    <n v="15"/>
    <s v="Santa Marta"/>
    <x v="1"/>
    <n v="118"/>
    <n v="118"/>
    <x v="2"/>
    <n v="1038400"/>
    <n v="448.4"/>
    <n v="8800"/>
  </r>
  <r>
    <n v="19637"/>
    <x v="2"/>
    <x v="0"/>
    <n v="11"/>
    <n v="8"/>
    <s v="Pasto"/>
    <x v="2"/>
    <n v="56"/>
    <n v="56"/>
    <x v="0"/>
    <n v="168000"/>
    <n v="112"/>
    <n v="3000"/>
  </r>
  <r>
    <n v="19638"/>
    <x v="2"/>
    <x v="2"/>
    <n v="4"/>
    <n v="23"/>
    <s v="Cartagena"/>
    <x v="4"/>
    <n v="54"/>
    <n v="54"/>
    <x v="3"/>
    <n v="297000"/>
    <n v="189"/>
    <n v="5500"/>
  </r>
  <r>
    <n v="19639"/>
    <x v="2"/>
    <x v="7"/>
    <n v="2"/>
    <n v="24"/>
    <s v="Bucaramanga"/>
    <x v="5"/>
    <n v="249"/>
    <n v="249"/>
    <x v="3"/>
    <n v="1070700"/>
    <n v="572.70000000000005"/>
    <n v="4300"/>
  </r>
  <r>
    <n v="19640"/>
    <x v="2"/>
    <x v="6"/>
    <n v="1"/>
    <n v="26"/>
    <s v="Medellín"/>
    <x v="0"/>
    <n v="106"/>
    <n v="106"/>
    <x v="2"/>
    <n v="932800"/>
    <n v="402.8"/>
    <n v="8800"/>
  </r>
  <r>
    <n v="19641"/>
    <x v="2"/>
    <x v="2"/>
    <n v="4"/>
    <n v="19"/>
    <s v="Pasto"/>
    <x v="2"/>
    <n v="218"/>
    <n v="218"/>
    <x v="2"/>
    <n v="1635000"/>
    <n v="545"/>
    <n v="7500"/>
  </r>
  <r>
    <n v="19642"/>
    <x v="2"/>
    <x v="5"/>
    <n v="9"/>
    <n v="13"/>
    <s v="Cali"/>
    <x v="2"/>
    <n v="220"/>
    <n v="220"/>
    <x v="2"/>
    <n v="1650000"/>
    <n v="550"/>
    <n v="7500"/>
  </r>
  <r>
    <n v="19643"/>
    <x v="2"/>
    <x v="4"/>
    <n v="12"/>
    <n v="1"/>
    <s v="Sincelejo"/>
    <x v="2"/>
    <n v="53"/>
    <n v="53"/>
    <x v="3"/>
    <n v="291500"/>
    <n v="185.5"/>
    <n v="5500"/>
  </r>
  <r>
    <n v="19644"/>
    <x v="2"/>
    <x v="10"/>
    <n v="6"/>
    <n v="27"/>
    <s v="Cali"/>
    <x v="5"/>
    <n v="57"/>
    <n v="57"/>
    <x v="0"/>
    <n v="171000"/>
    <n v="114"/>
    <n v="3000"/>
  </r>
  <r>
    <n v="19645"/>
    <x v="2"/>
    <x v="11"/>
    <n v="7"/>
    <n v="4"/>
    <s v="Cúcuta"/>
    <x v="3"/>
    <n v="259"/>
    <n v="259"/>
    <x v="0"/>
    <n v="621600"/>
    <n v="362.6"/>
    <n v="2400"/>
  </r>
  <r>
    <n v="19646"/>
    <x v="2"/>
    <x v="7"/>
    <n v="2"/>
    <n v="25"/>
    <s v="Sincelejo"/>
    <x v="3"/>
    <n v="65"/>
    <n v="65"/>
    <x v="2"/>
    <n v="572000"/>
    <n v="247"/>
    <n v="8800"/>
  </r>
  <r>
    <n v="19647"/>
    <x v="2"/>
    <x v="9"/>
    <n v="3"/>
    <n v="8"/>
    <s v="Ibagué"/>
    <x v="3"/>
    <n v="105"/>
    <n v="105"/>
    <x v="3"/>
    <n v="577500"/>
    <n v="367.5"/>
    <n v="5500"/>
  </r>
  <r>
    <n v="19648"/>
    <x v="2"/>
    <x v="9"/>
    <n v="3"/>
    <n v="10"/>
    <s v="Popayán"/>
    <x v="4"/>
    <n v="283"/>
    <n v="283"/>
    <x v="2"/>
    <n v="2122500"/>
    <n v="707.5"/>
    <n v="7500"/>
  </r>
  <r>
    <n v="19649"/>
    <x v="2"/>
    <x v="7"/>
    <n v="2"/>
    <n v="13"/>
    <s v="Cúcuta"/>
    <x v="2"/>
    <n v="235"/>
    <n v="235"/>
    <x v="0"/>
    <n v="564000"/>
    <n v="329"/>
    <n v="2400"/>
  </r>
  <r>
    <n v="19650"/>
    <x v="2"/>
    <x v="7"/>
    <n v="2"/>
    <n v="8"/>
    <s v="Medellín"/>
    <x v="3"/>
    <n v="289"/>
    <n v="289"/>
    <x v="3"/>
    <n v="1242700"/>
    <n v="664.7"/>
    <n v="4300"/>
  </r>
  <r>
    <n v="19651"/>
    <x v="2"/>
    <x v="3"/>
    <n v="8"/>
    <n v="22"/>
    <s v="Sincelejo"/>
    <x v="4"/>
    <n v="124"/>
    <n v="124"/>
    <x v="1"/>
    <n v="868000"/>
    <n v="496"/>
    <n v="7000"/>
  </r>
  <r>
    <n v="19652"/>
    <x v="2"/>
    <x v="0"/>
    <n v="11"/>
    <n v="10"/>
    <s v="Villavicencio"/>
    <x v="4"/>
    <n v="141"/>
    <n v="141"/>
    <x v="1"/>
    <n v="987000"/>
    <n v="564"/>
    <n v="7000"/>
  </r>
  <r>
    <n v="19653"/>
    <x v="2"/>
    <x v="8"/>
    <n v="5"/>
    <n v="3"/>
    <s v="Armenia"/>
    <x v="0"/>
    <n v="235"/>
    <n v="235"/>
    <x v="2"/>
    <n v="1762500"/>
    <n v="587.5"/>
    <n v="7500"/>
  </r>
  <r>
    <n v="19654"/>
    <x v="2"/>
    <x v="4"/>
    <n v="12"/>
    <n v="10"/>
    <s v="Ibagué"/>
    <x v="3"/>
    <n v="57"/>
    <n v="57"/>
    <x v="3"/>
    <n v="313500"/>
    <n v="199.5"/>
    <n v="5500"/>
  </r>
  <r>
    <n v="19655"/>
    <x v="2"/>
    <x v="3"/>
    <n v="8"/>
    <n v="3"/>
    <s v="Bucaramanga"/>
    <x v="0"/>
    <n v="80"/>
    <n v="80"/>
    <x v="2"/>
    <n v="704000"/>
    <n v="304"/>
    <n v="8800"/>
  </r>
  <r>
    <n v="19656"/>
    <x v="2"/>
    <x v="4"/>
    <n v="12"/>
    <n v="24"/>
    <s v="Medellín"/>
    <x v="5"/>
    <n v="59"/>
    <n v="59"/>
    <x v="1"/>
    <n v="413000"/>
    <n v="236"/>
    <n v="7000"/>
  </r>
  <r>
    <n v="19657"/>
    <x v="2"/>
    <x v="10"/>
    <n v="6"/>
    <n v="30"/>
    <s v="Cúcuta"/>
    <x v="2"/>
    <n v="95"/>
    <n v="95"/>
    <x v="1"/>
    <n v="665000"/>
    <n v="380"/>
    <n v="7000"/>
  </r>
  <r>
    <n v="19658"/>
    <x v="2"/>
    <x v="0"/>
    <n v="11"/>
    <n v="20"/>
    <s v="Bucaramanga"/>
    <x v="1"/>
    <n v="268"/>
    <n v="268"/>
    <x v="2"/>
    <n v="2010000"/>
    <n v="670"/>
    <n v="7500"/>
  </r>
  <r>
    <n v="19659"/>
    <x v="2"/>
    <x v="9"/>
    <n v="3"/>
    <n v="28"/>
    <s v="Sincelejo"/>
    <x v="3"/>
    <n v="68"/>
    <n v="68"/>
    <x v="1"/>
    <n v="476000"/>
    <n v="272"/>
    <n v="7000"/>
  </r>
  <r>
    <n v="19660"/>
    <x v="2"/>
    <x v="9"/>
    <n v="3"/>
    <n v="26"/>
    <s v="Cúcuta"/>
    <x v="2"/>
    <n v="51"/>
    <n v="51"/>
    <x v="1"/>
    <n v="357000"/>
    <n v="204"/>
    <n v="7000"/>
  </r>
  <r>
    <n v="19661"/>
    <x v="2"/>
    <x v="0"/>
    <n v="11"/>
    <n v="11"/>
    <s v="Ibagué"/>
    <x v="2"/>
    <n v="271"/>
    <n v="271"/>
    <x v="2"/>
    <n v="2032500"/>
    <n v="677.5"/>
    <n v="7500"/>
  </r>
  <r>
    <n v="19662"/>
    <x v="2"/>
    <x v="1"/>
    <n v="10"/>
    <n v="8"/>
    <s v="Bucaramanga"/>
    <x v="4"/>
    <n v="65"/>
    <n v="65"/>
    <x v="1"/>
    <n v="455000"/>
    <n v="260"/>
    <n v="7000"/>
  </r>
  <r>
    <n v="19663"/>
    <x v="2"/>
    <x v="7"/>
    <n v="2"/>
    <n v="28"/>
    <s v="Villavicencio"/>
    <x v="2"/>
    <n v="114"/>
    <n v="114"/>
    <x v="2"/>
    <n v="1003200"/>
    <n v="433.2"/>
    <n v="8800"/>
  </r>
  <r>
    <n v="19664"/>
    <x v="2"/>
    <x v="3"/>
    <n v="8"/>
    <n v="26"/>
    <s v="Sincelejo"/>
    <x v="4"/>
    <n v="77"/>
    <n v="77"/>
    <x v="2"/>
    <n v="677600"/>
    <n v="292.60000000000002"/>
    <n v="8800"/>
  </r>
  <r>
    <n v="19665"/>
    <x v="2"/>
    <x v="10"/>
    <n v="6"/>
    <n v="12"/>
    <s v="Neiva"/>
    <x v="3"/>
    <n v="259"/>
    <n v="259"/>
    <x v="2"/>
    <n v="1942500"/>
    <n v="647.5"/>
    <n v="7500"/>
  </r>
  <r>
    <n v="19666"/>
    <x v="2"/>
    <x v="11"/>
    <n v="7"/>
    <n v="17"/>
    <s v="Santa Marta"/>
    <x v="4"/>
    <n v="232"/>
    <n v="232"/>
    <x v="0"/>
    <n v="556800"/>
    <n v="324.8"/>
    <n v="2400"/>
  </r>
  <r>
    <n v="19667"/>
    <x v="2"/>
    <x v="1"/>
    <n v="10"/>
    <n v="19"/>
    <s v="Sincelejo"/>
    <x v="2"/>
    <n v="289"/>
    <n v="289"/>
    <x v="2"/>
    <n v="2167500"/>
    <n v="722.5"/>
    <n v="7500"/>
  </r>
  <r>
    <n v="19668"/>
    <x v="2"/>
    <x v="3"/>
    <n v="8"/>
    <n v="25"/>
    <s v="Santa Marta"/>
    <x v="2"/>
    <n v="228"/>
    <n v="228"/>
    <x v="3"/>
    <n v="980400"/>
    <n v="524.4"/>
    <n v="4300"/>
  </r>
  <r>
    <n v="19669"/>
    <x v="2"/>
    <x v="4"/>
    <n v="12"/>
    <n v="21"/>
    <s v="Bucaramanga"/>
    <x v="5"/>
    <n v="66"/>
    <n v="66"/>
    <x v="0"/>
    <n v="198000"/>
    <n v="132"/>
    <n v="3000"/>
  </r>
  <r>
    <n v="19670"/>
    <x v="2"/>
    <x v="11"/>
    <n v="7"/>
    <n v="8"/>
    <s v="Pereira"/>
    <x v="0"/>
    <n v="297"/>
    <n v="297"/>
    <x v="0"/>
    <n v="712800"/>
    <n v="415.8"/>
    <n v="2400"/>
  </r>
  <r>
    <n v="19671"/>
    <x v="2"/>
    <x v="5"/>
    <n v="9"/>
    <n v="19"/>
    <s v="Ibagué"/>
    <x v="1"/>
    <n v="204"/>
    <n v="204"/>
    <x v="2"/>
    <n v="1530000"/>
    <n v="510"/>
    <n v="7500"/>
  </r>
  <r>
    <n v="19672"/>
    <x v="2"/>
    <x v="0"/>
    <n v="11"/>
    <n v="1"/>
    <s v="Manizales"/>
    <x v="2"/>
    <n v="146"/>
    <n v="146"/>
    <x v="1"/>
    <n v="1022000"/>
    <n v="584"/>
    <n v="7000"/>
  </r>
  <r>
    <n v="19673"/>
    <x v="2"/>
    <x v="4"/>
    <n v="12"/>
    <n v="3"/>
    <s v="Santa Marta"/>
    <x v="4"/>
    <n v="107"/>
    <n v="107"/>
    <x v="0"/>
    <n v="321000"/>
    <n v="214"/>
    <n v="3000"/>
  </r>
  <r>
    <n v="19674"/>
    <x v="2"/>
    <x v="2"/>
    <n v="4"/>
    <n v="10"/>
    <s v="Villavicencio"/>
    <x v="3"/>
    <n v="56"/>
    <n v="56"/>
    <x v="0"/>
    <n v="168000"/>
    <n v="112"/>
    <n v="3000"/>
  </r>
  <r>
    <n v="19675"/>
    <x v="2"/>
    <x v="3"/>
    <n v="8"/>
    <n v="4"/>
    <s v="Cúcuta"/>
    <x v="4"/>
    <n v="210"/>
    <n v="210"/>
    <x v="3"/>
    <n v="903000"/>
    <n v="483"/>
    <n v="4300"/>
  </r>
  <r>
    <n v="19676"/>
    <x v="2"/>
    <x v="2"/>
    <n v="4"/>
    <n v="13"/>
    <s v="Ibagué"/>
    <x v="1"/>
    <n v="83"/>
    <n v="83"/>
    <x v="3"/>
    <n v="456500"/>
    <n v="290.5"/>
    <n v="5500"/>
  </r>
  <r>
    <n v="19677"/>
    <x v="2"/>
    <x v="4"/>
    <n v="12"/>
    <n v="8"/>
    <s v="Pereira"/>
    <x v="4"/>
    <n v="97"/>
    <n v="97"/>
    <x v="0"/>
    <n v="291000"/>
    <n v="194"/>
    <n v="3000"/>
  </r>
  <r>
    <n v="19678"/>
    <x v="2"/>
    <x v="4"/>
    <n v="12"/>
    <n v="21"/>
    <s v="Palmira"/>
    <x v="1"/>
    <n v="298"/>
    <n v="298"/>
    <x v="2"/>
    <n v="2235000"/>
    <n v="745"/>
    <n v="7500"/>
  </r>
  <r>
    <n v="19679"/>
    <x v="2"/>
    <x v="1"/>
    <n v="10"/>
    <n v="17"/>
    <s v="Pereira"/>
    <x v="1"/>
    <n v="71"/>
    <n v="71"/>
    <x v="3"/>
    <n v="390500"/>
    <n v="248.5"/>
    <n v="5500"/>
  </r>
  <r>
    <n v="19680"/>
    <x v="2"/>
    <x v="6"/>
    <n v="1"/>
    <n v="24"/>
    <s v="Sincelejo"/>
    <x v="0"/>
    <n v="300"/>
    <n v="300"/>
    <x v="0"/>
    <n v="720000"/>
    <n v="420"/>
    <n v="2400"/>
  </r>
  <r>
    <n v="19681"/>
    <x v="2"/>
    <x v="1"/>
    <n v="10"/>
    <n v="5"/>
    <s v="Cali"/>
    <x v="1"/>
    <n v="126"/>
    <n v="126"/>
    <x v="1"/>
    <n v="882000"/>
    <n v="504"/>
    <n v="7000"/>
  </r>
  <r>
    <n v="19682"/>
    <x v="2"/>
    <x v="2"/>
    <n v="4"/>
    <n v="7"/>
    <s v="Pereira"/>
    <x v="3"/>
    <n v="251"/>
    <n v="251"/>
    <x v="2"/>
    <n v="1882500"/>
    <n v="627.5"/>
    <n v="7500"/>
  </r>
  <r>
    <n v="19683"/>
    <x v="2"/>
    <x v="0"/>
    <n v="11"/>
    <n v="24"/>
    <s v="Bucaramanga"/>
    <x v="5"/>
    <n v="101"/>
    <n v="101"/>
    <x v="0"/>
    <n v="303000"/>
    <n v="202"/>
    <n v="3000"/>
  </r>
  <r>
    <n v="19684"/>
    <x v="2"/>
    <x v="2"/>
    <n v="4"/>
    <n v="2"/>
    <s v="Popayán"/>
    <x v="0"/>
    <n v="249"/>
    <n v="249"/>
    <x v="2"/>
    <n v="1867500"/>
    <n v="622.5"/>
    <n v="7500"/>
  </r>
  <r>
    <n v="19685"/>
    <x v="2"/>
    <x v="5"/>
    <n v="9"/>
    <n v="29"/>
    <s v="Montería"/>
    <x v="3"/>
    <n v="81"/>
    <n v="81"/>
    <x v="3"/>
    <n v="445500"/>
    <n v="283.5"/>
    <n v="5500"/>
  </r>
  <r>
    <n v="19686"/>
    <x v="2"/>
    <x v="0"/>
    <n v="11"/>
    <n v="13"/>
    <s v="Bogotá"/>
    <x v="2"/>
    <n v="92"/>
    <n v="92"/>
    <x v="1"/>
    <n v="644000"/>
    <n v="368"/>
    <n v="7000"/>
  </r>
  <r>
    <n v="19687"/>
    <x v="2"/>
    <x v="6"/>
    <n v="1"/>
    <n v="15"/>
    <s v="Armenia"/>
    <x v="1"/>
    <n v="106"/>
    <n v="106"/>
    <x v="2"/>
    <n v="932800"/>
    <n v="402.8"/>
    <n v="8800"/>
  </r>
  <r>
    <n v="19688"/>
    <x v="2"/>
    <x v="7"/>
    <n v="2"/>
    <n v="19"/>
    <s v="Bucaramanga"/>
    <x v="5"/>
    <n v="247"/>
    <n v="247"/>
    <x v="3"/>
    <n v="1062100"/>
    <n v="568.1"/>
    <n v="4300"/>
  </r>
  <r>
    <n v="19689"/>
    <x v="2"/>
    <x v="1"/>
    <n v="10"/>
    <n v="29"/>
    <s v="Cartagena"/>
    <x v="3"/>
    <n v="120"/>
    <n v="120"/>
    <x v="0"/>
    <n v="360000"/>
    <n v="240"/>
    <n v="3000"/>
  </r>
  <r>
    <n v="19690"/>
    <x v="2"/>
    <x v="9"/>
    <n v="3"/>
    <n v="30"/>
    <s v="Santa Marta"/>
    <x v="1"/>
    <n v="87"/>
    <n v="87"/>
    <x v="3"/>
    <n v="478500"/>
    <n v="304.5"/>
    <n v="5500"/>
  </r>
  <r>
    <n v="19691"/>
    <x v="2"/>
    <x v="0"/>
    <n v="11"/>
    <n v="14"/>
    <s v="Valledupar"/>
    <x v="2"/>
    <n v="71"/>
    <n v="71"/>
    <x v="1"/>
    <n v="497000"/>
    <n v="284"/>
    <n v="7000"/>
  </r>
  <r>
    <n v="19692"/>
    <x v="2"/>
    <x v="9"/>
    <n v="3"/>
    <n v="30"/>
    <s v="Bucaramanga"/>
    <x v="1"/>
    <n v="95"/>
    <n v="95"/>
    <x v="1"/>
    <n v="665000"/>
    <n v="380"/>
    <n v="7000"/>
  </r>
  <r>
    <n v="19693"/>
    <x v="2"/>
    <x v="7"/>
    <n v="2"/>
    <n v="27"/>
    <s v="Ibagué"/>
    <x v="5"/>
    <n v="212"/>
    <n v="212"/>
    <x v="0"/>
    <n v="508800"/>
    <n v="296.8"/>
    <n v="2400"/>
  </r>
  <r>
    <n v="19694"/>
    <x v="2"/>
    <x v="7"/>
    <n v="2"/>
    <n v="27"/>
    <s v="Bucaramanga"/>
    <x v="5"/>
    <n v="51"/>
    <n v="51"/>
    <x v="2"/>
    <n v="448800"/>
    <n v="193.8"/>
    <n v="8800"/>
  </r>
  <r>
    <n v="19695"/>
    <x v="2"/>
    <x v="9"/>
    <n v="3"/>
    <n v="24"/>
    <s v="Sincelejo"/>
    <x v="4"/>
    <n v="106"/>
    <n v="106"/>
    <x v="1"/>
    <n v="742000"/>
    <n v="424"/>
    <n v="7000"/>
  </r>
  <r>
    <n v="19696"/>
    <x v="2"/>
    <x v="1"/>
    <n v="10"/>
    <n v="27"/>
    <s v="Santa Marta"/>
    <x v="3"/>
    <n v="159"/>
    <n v="159"/>
    <x v="1"/>
    <n v="1113000"/>
    <n v="636"/>
    <n v="7000"/>
  </r>
  <r>
    <n v="19697"/>
    <x v="2"/>
    <x v="7"/>
    <n v="2"/>
    <n v="6"/>
    <s v="Ibagué"/>
    <x v="2"/>
    <n v="283"/>
    <n v="283"/>
    <x v="0"/>
    <n v="679200"/>
    <n v="396.2"/>
    <n v="2400"/>
  </r>
  <r>
    <n v="19698"/>
    <x v="2"/>
    <x v="8"/>
    <n v="5"/>
    <n v="9"/>
    <s v="Bogotá"/>
    <x v="2"/>
    <n v="53"/>
    <n v="53"/>
    <x v="3"/>
    <n v="291500"/>
    <n v="185.5"/>
    <n v="5500"/>
  </r>
  <r>
    <n v="19699"/>
    <x v="2"/>
    <x v="8"/>
    <n v="5"/>
    <n v="12"/>
    <s v="Cúcuta"/>
    <x v="3"/>
    <n v="113"/>
    <n v="113"/>
    <x v="3"/>
    <n v="621500"/>
    <n v="395.5"/>
    <n v="5500"/>
  </r>
  <r>
    <n v="19700"/>
    <x v="2"/>
    <x v="6"/>
    <n v="1"/>
    <n v="3"/>
    <s v="Palmira"/>
    <x v="1"/>
    <n v="282"/>
    <n v="282"/>
    <x v="0"/>
    <n v="676800"/>
    <n v="394.8"/>
    <n v="2400"/>
  </r>
  <r>
    <n v="19701"/>
    <x v="2"/>
    <x v="5"/>
    <n v="9"/>
    <n v="1"/>
    <s v="Manizales"/>
    <x v="2"/>
    <n v="81"/>
    <n v="81"/>
    <x v="0"/>
    <n v="243000"/>
    <n v="162"/>
    <n v="3000"/>
  </r>
  <r>
    <n v="19702"/>
    <x v="2"/>
    <x v="8"/>
    <n v="5"/>
    <n v="23"/>
    <s v="Manizales"/>
    <x v="0"/>
    <n v="115"/>
    <n v="115"/>
    <x v="3"/>
    <n v="632500"/>
    <n v="402.5"/>
    <n v="5500"/>
  </r>
  <r>
    <n v="19703"/>
    <x v="2"/>
    <x v="0"/>
    <n v="11"/>
    <n v="24"/>
    <s v="Barranquilla"/>
    <x v="5"/>
    <n v="158"/>
    <n v="158"/>
    <x v="1"/>
    <n v="1106000"/>
    <n v="632"/>
    <n v="7000"/>
  </r>
  <r>
    <n v="19704"/>
    <x v="2"/>
    <x v="8"/>
    <n v="5"/>
    <n v="9"/>
    <s v="Palmira"/>
    <x v="1"/>
    <n v="53"/>
    <n v="53"/>
    <x v="3"/>
    <n v="291500"/>
    <n v="185.5"/>
    <n v="5500"/>
  </r>
  <r>
    <n v="19705"/>
    <x v="2"/>
    <x v="3"/>
    <n v="8"/>
    <n v="19"/>
    <s v="Bucaramanga"/>
    <x v="3"/>
    <n v="211"/>
    <n v="211"/>
    <x v="0"/>
    <n v="506400"/>
    <n v="295.39999999999998"/>
    <n v="2400"/>
  </r>
  <r>
    <n v="19706"/>
    <x v="2"/>
    <x v="10"/>
    <n v="6"/>
    <n v="30"/>
    <s v="Cartagena"/>
    <x v="4"/>
    <n v="162"/>
    <n v="162"/>
    <x v="1"/>
    <n v="1134000"/>
    <n v="648"/>
    <n v="7000"/>
  </r>
  <r>
    <n v="19707"/>
    <x v="2"/>
    <x v="11"/>
    <n v="7"/>
    <n v="14"/>
    <s v="Bogotá"/>
    <x v="3"/>
    <n v="236"/>
    <n v="236"/>
    <x v="0"/>
    <n v="566400"/>
    <n v="330.4"/>
    <n v="2400"/>
  </r>
  <r>
    <n v="19708"/>
    <x v="2"/>
    <x v="7"/>
    <n v="2"/>
    <n v="10"/>
    <s v="Barranquilla"/>
    <x v="5"/>
    <n v="108"/>
    <n v="108"/>
    <x v="2"/>
    <n v="950400"/>
    <n v="410.4"/>
    <n v="8800"/>
  </r>
  <r>
    <n v="19709"/>
    <x v="2"/>
    <x v="8"/>
    <n v="5"/>
    <n v="8"/>
    <s v="Pereira"/>
    <x v="0"/>
    <n v="88"/>
    <n v="88"/>
    <x v="3"/>
    <n v="484000"/>
    <n v="308"/>
    <n v="5500"/>
  </r>
  <r>
    <n v="19710"/>
    <x v="2"/>
    <x v="11"/>
    <n v="7"/>
    <n v="18"/>
    <s v="Cali"/>
    <x v="3"/>
    <n v="217"/>
    <n v="217"/>
    <x v="3"/>
    <n v="933100"/>
    <n v="499.1"/>
    <n v="4300"/>
  </r>
  <r>
    <n v="19711"/>
    <x v="2"/>
    <x v="6"/>
    <n v="1"/>
    <n v="22"/>
    <s v="Bucaramanga"/>
    <x v="5"/>
    <n v="267"/>
    <n v="267"/>
    <x v="0"/>
    <n v="640800"/>
    <n v="373.8"/>
    <n v="2400"/>
  </r>
  <r>
    <n v="19712"/>
    <x v="2"/>
    <x v="4"/>
    <n v="12"/>
    <n v="28"/>
    <s v="Montería"/>
    <x v="0"/>
    <n v="109"/>
    <n v="109"/>
    <x v="0"/>
    <n v="327000"/>
    <n v="218"/>
    <n v="3000"/>
  </r>
  <r>
    <n v="19713"/>
    <x v="2"/>
    <x v="8"/>
    <n v="5"/>
    <n v="2"/>
    <s v="Cúcuta"/>
    <x v="5"/>
    <n v="100"/>
    <n v="100"/>
    <x v="3"/>
    <n v="550000"/>
    <n v="350"/>
    <n v="5500"/>
  </r>
  <r>
    <n v="19714"/>
    <x v="2"/>
    <x v="6"/>
    <n v="1"/>
    <n v="22"/>
    <s v="Barranquilla"/>
    <x v="1"/>
    <n v="102"/>
    <n v="102"/>
    <x v="2"/>
    <n v="897600"/>
    <n v="387.6"/>
    <n v="8800"/>
  </r>
  <r>
    <n v="19715"/>
    <x v="2"/>
    <x v="10"/>
    <n v="6"/>
    <n v="30"/>
    <s v="Ibagué"/>
    <x v="4"/>
    <n v="151"/>
    <n v="151"/>
    <x v="1"/>
    <n v="1057000"/>
    <n v="604"/>
    <n v="7000"/>
  </r>
  <r>
    <n v="19716"/>
    <x v="2"/>
    <x v="5"/>
    <n v="9"/>
    <n v="1"/>
    <s v="Palmira"/>
    <x v="1"/>
    <n v="158"/>
    <n v="158"/>
    <x v="1"/>
    <n v="1106000"/>
    <n v="632"/>
    <n v="7000"/>
  </r>
  <r>
    <n v="19717"/>
    <x v="2"/>
    <x v="1"/>
    <n v="10"/>
    <n v="7"/>
    <s v="Pereira"/>
    <x v="5"/>
    <n v="57"/>
    <n v="57"/>
    <x v="0"/>
    <n v="171000"/>
    <n v="114"/>
    <n v="3000"/>
  </r>
  <r>
    <n v="19718"/>
    <x v="2"/>
    <x v="3"/>
    <n v="8"/>
    <n v="23"/>
    <s v="Villavicencio"/>
    <x v="4"/>
    <n v="53"/>
    <n v="53"/>
    <x v="1"/>
    <n v="371000"/>
    <n v="212"/>
    <n v="7000"/>
  </r>
  <r>
    <n v="19719"/>
    <x v="2"/>
    <x v="1"/>
    <n v="10"/>
    <n v="26"/>
    <s v="Valledupar"/>
    <x v="3"/>
    <n v="207"/>
    <n v="207"/>
    <x v="2"/>
    <n v="1552500"/>
    <n v="517.5"/>
    <n v="7500"/>
  </r>
  <r>
    <n v="19720"/>
    <x v="2"/>
    <x v="2"/>
    <n v="4"/>
    <n v="30"/>
    <s v="Pasto"/>
    <x v="3"/>
    <n v="157"/>
    <n v="157"/>
    <x v="1"/>
    <n v="1099000"/>
    <n v="628"/>
    <n v="7000"/>
  </r>
  <r>
    <n v="19721"/>
    <x v="2"/>
    <x v="7"/>
    <n v="2"/>
    <n v="4"/>
    <s v="Cartagena"/>
    <x v="3"/>
    <n v="120"/>
    <n v="120"/>
    <x v="1"/>
    <n v="840000"/>
    <n v="480"/>
    <n v="7000"/>
  </r>
  <r>
    <n v="19722"/>
    <x v="2"/>
    <x v="4"/>
    <n v="12"/>
    <n v="6"/>
    <s v="Armenia"/>
    <x v="3"/>
    <n v="92"/>
    <n v="92"/>
    <x v="1"/>
    <n v="644000"/>
    <n v="368"/>
    <n v="7000"/>
  </r>
  <r>
    <n v="19723"/>
    <x v="2"/>
    <x v="9"/>
    <n v="3"/>
    <n v="14"/>
    <s v="Cali"/>
    <x v="3"/>
    <n v="290"/>
    <n v="290"/>
    <x v="2"/>
    <n v="2175000"/>
    <n v="725"/>
    <n v="7500"/>
  </r>
  <r>
    <n v="19724"/>
    <x v="2"/>
    <x v="6"/>
    <n v="1"/>
    <n v="14"/>
    <s v="Cúcuta"/>
    <x v="2"/>
    <n v="64"/>
    <n v="64"/>
    <x v="2"/>
    <n v="563200"/>
    <n v="243.2"/>
    <n v="8800"/>
  </r>
  <r>
    <n v="19725"/>
    <x v="2"/>
    <x v="0"/>
    <n v="11"/>
    <n v="2"/>
    <s v="Pasto"/>
    <x v="3"/>
    <n v="168"/>
    <n v="168"/>
    <x v="1"/>
    <n v="1176000"/>
    <n v="672"/>
    <n v="7000"/>
  </r>
  <r>
    <n v="19726"/>
    <x v="2"/>
    <x v="4"/>
    <n v="12"/>
    <n v="3"/>
    <s v="Bogotá"/>
    <x v="3"/>
    <n v="62"/>
    <n v="62"/>
    <x v="1"/>
    <n v="434000"/>
    <n v="248"/>
    <n v="7000"/>
  </r>
  <r>
    <n v="19727"/>
    <x v="2"/>
    <x v="2"/>
    <n v="4"/>
    <n v="16"/>
    <s v="Cali"/>
    <x v="1"/>
    <n v="98"/>
    <n v="98"/>
    <x v="0"/>
    <n v="294000"/>
    <n v="196"/>
    <n v="3000"/>
  </r>
  <r>
    <n v="19728"/>
    <x v="2"/>
    <x v="10"/>
    <n v="6"/>
    <n v="23"/>
    <s v="Pereira"/>
    <x v="3"/>
    <n v="50"/>
    <n v="50"/>
    <x v="0"/>
    <n v="150000"/>
    <n v="100"/>
    <n v="3000"/>
  </r>
  <r>
    <n v="19729"/>
    <x v="2"/>
    <x v="6"/>
    <n v="1"/>
    <n v="15"/>
    <s v="Bogotá"/>
    <x v="2"/>
    <n v="300"/>
    <n v="300"/>
    <x v="0"/>
    <n v="720000"/>
    <n v="420"/>
    <n v="2400"/>
  </r>
  <r>
    <n v="19730"/>
    <x v="2"/>
    <x v="9"/>
    <n v="3"/>
    <n v="16"/>
    <s v="Sincelejo"/>
    <x v="3"/>
    <n v="74"/>
    <n v="74"/>
    <x v="0"/>
    <n v="222000"/>
    <n v="148"/>
    <n v="3000"/>
  </r>
  <r>
    <n v="19731"/>
    <x v="2"/>
    <x v="1"/>
    <n v="10"/>
    <n v="23"/>
    <s v="Bucaramanga"/>
    <x v="3"/>
    <n v="67"/>
    <n v="67"/>
    <x v="3"/>
    <n v="368500"/>
    <n v="234.5"/>
    <n v="5500"/>
  </r>
  <r>
    <n v="19732"/>
    <x v="2"/>
    <x v="10"/>
    <n v="6"/>
    <n v="5"/>
    <s v="Bogotá"/>
    <x v="3"/>
    <n v="80"/>
    <n v="80"/>
    <x v="1"/>
    <n v="560000"/>
    <n v="320"/>
    <n v="7000"/>
  </r>
  <r>
    <n v="19733"/>
    <x v="2"/>
    <x v="10"/>
    <n v="6"/>
    <n v="30"/>
    <s v="Medellín"/>
    <x v="4"/>
    <n v="64"/>
    <n v="64"/>
    <x v="1"/>
    <n v="448000"/>
    <n v="256"/>
    <n v="7000"/>
  </r>
  <r>
    <n v="19734"/>
    <x v="2"/>
    <x v="7"/>
    <n v="2"/>
    <n v="14"/>
    <s v="Bucaramanga"/>
    <x v="5"/>
    <n v="286"/>
    <n v="286"/>
    <x v="3"/>
    <n v="1229800"/>
    <n v="657.8"/>
    <n v="4300"/>
  </r>
  <r>
    <n v="19735"/>
    <x v="2"/>
    <x v="3"/>
    <n v="8"/>
    <n v="29"/>
    <s v="Popayán"/>
    <x v="0"/>
    <n v="223"/>
    <n v="223"/>
    <x v="3"/>
    <n v="958900"/>
    <n v="512.9"/>
    <n v="4300"/>
  </r>
  <r>
    <n v="19736"/>
    <x v="2"/>
    <x v="10"/>
    <n v="6"/>
    <n v="29"/>
    <s v="Ibagué"/>
    <x v="2"/>
    <n v="235"/>
    <n v="235"/>
    <x v="2"/>
    <n v="1762500"/>
    <n v="587.5"/>
    <n v="7500"/>
  </r>
  <r>
    <n v="19737"/>
    <x v="2"/>
    <x v="0"/>
    <n v="11"/>
    <n v="23"/>
    <s v="Bucaramanga"/>
    <x v="2"/>
    <n v="53"/>
    <n v="53"/>
    <x v="0"/>
    <n v="159000"/>
    <n v="106"/>
    <n v="3000"/>
  </r>
  <r>
    <n v="19738"/>
    <x v="2"/>
    <x v="5"/>
    <n v="9"/>
    <n v="29"/>
    <s v="Barranquilla"/>
    <x v="0"/>
    <n v="85"/>
    <n v="85"/>
    <x v="1"/>
    <n v="595000"/>
    <n v="340"/>
    <n v="7000"/>
  </r>
  <r>
    <n v="19739"/>
    <x v="2"/>
    <x v="9"/>
    <n v="3"/>
    <n v="20"/>
    <s v="Pasto"/>
    <x v="5"/>
    <n v="237"/>
    <n v="237"/>
    <x v="2"/>
    <n v="1777500"/>
    <n v="592.5"/>
    <n v="7500"/>
  </r>
  <r>
    <n v="19740"/>
    <x v="2"/>
    <x v="4"/>
    <n v="12"/>
    <n v="18"/>
    <s v="Villavicencio"/>
    <x v="2"/>
    <n v="111"/>
    <n v="111"/>
    <x v="3"/>
    <n v="610500"/>
    <n v="388.5"/>
    <n v="5500"/>
  </r>
  <r>
    <n v="19741"/>
    <x v="2"/>
    <x v="4"/>
    <n v="12"/>
    <n v="9"/>
    <s v="Bogotá"/>
    <x v="0"/>
    <n v="247"/>
    <n v="247"/>
    <x v="2"/>
    <n v="1852500"/>
    <n v="617.5"/>
    <n v="7500"/>
  </r>
  <r>
    <n v="19742"/>
    <x v="2"/>
    <x v="0"/>
    <n v="11"/>
    <n v="26"/>
    <s v="Ibagué"/>
    <x v="4"/>
    <n v="268"/>
    <n v="268"/>
    <x v="2"/>
    <n v="2010000"/>
    <n v="670"/>
    <n v="7500"/>
  </r>
  <r>
    <n v="19743"/>
    <x v="2"/>
    <x v="6"/>
    <n v="1"/>
    <n v="14"/>
    <s v="Pasto"/>
    <x v="0"/>
    <n v="234"/>
    <n v="234"/>
    <x v="3"/>
    <n v="1006200"/>
    <n v="538.20000000000005"/>
    <n v="4300"/>
  </r>
  <r>
    <n v="19744"/>
    <x v="2"/>
    <x v="0"/>
    <n v="11"/>
    <n v="3"/>
    <s v="Pereira"/>
    <x v="4"/>
    <n v="94"/>
    <n v="94"/>
    <x v="3"/>
    <n v="517000"/>
    <n v="329"/>
    <n v="5500"/>
  </r>
  <r>
    <n v="19745"/>
    <x v="2"/>
    <x v="3"/>
    <n v="8"/>
    <n v="13"/>
    <s v="Pereira"/>
    <x v="1"/>
    <n v="286"/>
    <n v="286"/>
    <x v="0"/>
    <n v="686400"/>
    <n v="400.4"/>
    <n v="2400"/>
  </r>
  <r>
    <n v="19746"/>
    <x v="2"/>
    <x v="6"/>
    <n v="1"/>
    <n v="5"/>
    <s v="Montería"/>
    <x v="5"/>
    <n v="93"/>
    <n v="93"/>
    <x v="2"/>
    <n v="818400"/>
    <n v="353.4"/>
    <n v="8800"/>
  </r>
  <r>
    <n v="19747"/>
    <x v="2"/>
    <x v="6"/>
    <n v="1"/>
    <n v="3"/>
    <s v="Armenia"/>
    <x v="4"/>
    <n v="107"/>
    <n v="107"/>
    <x v="1"/>
    <n v="749000"/>
    <n v="428"/>
    <n v="7000"/>
  </r>
  <r>
    <n v="19748"/>
    <x v="2"/>
    <x v="7"/>
    <n v="2"/>
    <n v="23"/>
    <s v="Sincelejo"/>
    <x v="0"/>
    <n v="112"/>
    <n v="112"/>
    <x v="2"/>
    <n v="985600"/>
    <n v="425.6"/>
    <n v="8800"/>
  </r>
  <r>
    <n v="19749"/>
    <x v="2"/>
    <x v="3"/>
    <n v="8"/>
    <n v="24"/>
    <s v="Medellín"/>
    <x v="4"/>
    <n v="224"/>
    <n v="224"/>
    <x v="3"/>
    <n v="963200"/>
    <n v="515.20000000000005"/>
    <n v="4300"/>
  </r>
  <r>
    <n v="19750"/>
    <x v="2"/>
    <x v="7"/>
    <n v="2"/>
    <n v="3"/>
    <s v="Pereira"/>
    <x v="0"/>
    <n v="157"/>
    <n v="157"/>
    <x v="1"/>
    <n v="1099000"/>
    <n v="628"/>
    <n v="7000"/>
  </r>
  <r>
    <n v="19751"/>
    <x v="2"/>
    <x v="1"/>
    <n v="10"/>
    <n v="4"/>
    <s v="Sincelejo"/>
    <x v="4"/>
    <n v="98"/>
    <n v="98"/>
    <x v="0"/>
    <n v="294000"/>
    <n v="196"/>
    <n v="3000"/>
  </r>
  <r>
    <n v="19752"/>
    <x v="2"/>
    <x v="3"/>
    <n v="8"/>
    <n v="21"/>
    <s v="Popayán"/>
    <x v="4"/>
    <n v="56"/>
    <n v="56"/>
    <x v="1"/>
    <n v="392000"/>
    <n v="224"/>
    <n v="7000"/>
  </r>
  <r>
    <n v="19753"/>
    <x v="2"/>
    <x v="8"/>
    <n v="5"/>
    <n v="20"/>
    <s v="Santa Marta"/>
    <x v="0"/>
    <n v="110"/>
    <n v="110"/>
    <x v="0"/>
    <n v="330000"/>
    <n v="220"/>
    <n v="3000"/>
  </r>
  <r>
    <n v="19754"/>
    <x v="2"/>
    <x v="5"/>
    <n v="9"/>
    <n v="22"/>
    <s v="Pereira"/>
    <x v="2"/>
    <n v="205"/>
    <n v="205"/>
    <x v="2"/>
    <n v="1537500"/>
    <n v="512.5"/>
    <n v="7500"/>
  </r>
  <r>
    <n v="19755"/>
    <x v="2"/>
    <x v="4"/>
    <n v="12"/>
    <n v="3"/>
    <s v="Armenia"/>
    <x v="3"/>
    <n v="61"/>
    <n v="61"/>
    <x v="0"/>
    <n v="183000"/>
    <n v="122"/>
    <n v="3000"/>
  </r>
  <r>
    <n v="19756"/>
    <x v="2"/>
    <x v="1"/>
    <n v="10"/>
    <n v="23"/>
    <s v="Palmira"/>
    <x v="2"/>
    <n v="110"/>
    <n v="110"/>
    <x v="1"/>
    <n v="770000"/>
    <n v="440"/>
    <n v="7000"/>
  </r>
  <r>
    <n v="19757"/>
    <x v="2"/>
    <x v="4"/>
    <n v="12"/>
    <n v="12"/>
    <s v="Medellín"/>
    <x v="0"/>
    <n v="143"/>
    <n v="143"/>
    <x v="1"/>
    <n v="1001000"/>
    <n v="572"/>
    <n v="7000"/>
  </r>
  <r>
    <n v="19758"/>
    <x v="2"/>
    <x v="2"/>
    <n v="4"/>
    <n v="7"/>
    <s v="Pasto"/>
    <x v="4"/>
    <n v="50"/>
    <n v="50"/>
    <x v="0"/>
    <n v="150000"/>
    <n v="100"/>
    <n v="3000"/>
  </r>
  <r>
    <n v="19759"/>
    <x v="2"/>
    <x v="8"/>
    <n v="5"/>
    <n v="19"/>
    <s v="Villavicencio"/>
    <x v="2"/>
    <n v="175"/>
    <n v="175"/>
    <x v="1"/>
    <n v="1225000"/>
    <n v="700"/>
    <n v="7000"/>
  </r>
  <r>
    <n v="19760"/>
    <x v="2"/>
    <x v="8"/>
    <n v="5"/>
    <n v="24"/>
    <s v="Armenia"/>
    <x v="0"/>
    <n v="249"/>
    <n v="249"/>
    <x v="2"/>
    <n v="1867500"/>
    <n v="622.5"/>
    <n v="7500"/>
  </r>
  <r>
    <n v="19761"/>
    <x v="2"/>
    <x v="4"/>
    <n v="12"/>
    <n v="2"/>
    <s v="Palmira"/>
    <x v="1"/>
    <n v="102"/>
    <n v="102"/>
    <x v="1"/>
    <n v="714000"/>
    <n v="408"/>
    <n v="7000"/>
  </r>
  <r>
    <n v="19762"/>
    <x v="2"/>
    <x v="11"/>
    <n v="7"/>
    <n v="27"/>
    <s v="Palmira"/>
    <x v="3"/>
    <n v="211"/>
    <n v="211"/>
    <x v="3"/>
    <n v="907300"/>
    <n v="485.3"/>
    <n v="4300"/>
  </r>
  <r>
    <n v="19763"/>
    <x v="2"/>
    <x v="1"/>
    <n v="10"/>
    <n v="20"/>
    <s v="Montería"/>
    <x v="3"/>
    <n v="203"/>
    <n v="203"/>
    <x v="2"/>
    <n v="1522500"/>
    <n v="507.5"/>
    <n v="7500"/>
  </r>
  <r>
    <n v="19764"/>
    <x v="2"/>
    <x v="11"/>
    <n v="7"/>
    <n v="28"/>
    <s v="Bogotá"/>
    <x v="0"/>
    <n v="281"/>
    <n v="281"/>
    <x v="3"/>
    <n v="1208300"/>
    <n v="646.29999999999995"/>
    <n v="4300"/>
  </r>
  <r>
    <n v="19765"/>
    <x v="2"/>
    <x v="2"/>
    <n v="4"/>
    <n v="9"/>
    <s v="Bogotá"/>
    <x v="3"/>
    <n v="75"/>
    <n v="75"/>
    <x v="1"/>
    <n v="525000"/>
    <n v="300"/>
    <n v="7000"/>
  </r>
  <r>
    <n v="19766"/>
    <x v="2"/>
    <x v="11"/>
    <n v="7"/>
    <n v="24"/>
    <s v="Barranquilla"/>
    <x v="5"/>
    <n v="102"/>
    <n v="102"/>
    <x v="2"/>
    <n v="897600"/>
    <n v="387.6"/>
    <n v="8800"/>
  </r>
  <r>
    <n v="19767"/>
    <x v="2"/>
    <x v="11"/>
    <n v="7"/>
    <n v="8"/>
    <s v="Neiva"/>
    <x v="0"/>
    <n v="72"/>
    <n v="72"/>
    <x v="1"/>
    <n v="504000"/>
    <n v="288"/>
    <n v="7000"/>
  </r>
  <r>
    <n v="19768"/>
    <x v="2"/>
    <x v="4"/>
    <n v="12"/>
    <n v="12"/>
    <s v="Cúcuta"/>
    <x v="5"/>
    <n v="107"/>
    <n v="107"/>
    <x v="0"/>
    <n v="321000"/>
    <n v="214"/>
    <n v="3000"/>
  </r>
  <r>
    <n v="19769"/>
    <x v="2"/>
    <x v="10"/>
    <n v="6"/>
    <n v="29"/>
    <s v="Cali"/>
    <x v="0"/>
    <n v="208"/>
    <n v="208"/>
    <x v="2"/>
    <n v="1560000"/>
    <n v="520"/>
    <n v="7500"/>
  </r>
  <r>
    <n v="19770"/>
    <x v="2"/>
    <x v="9"/>
    <n v="3"/>
    <n v="23"/>
    <s v="Bucaramanga"/>
    <x v="1"/>
    <n v="56"/>
    <n v="56"/>
    <x v="3"/>
    <n v="308000"/>
    <n v="196"/>
    <n v="5500"/>
  </r>
  <r>
    <n v="19771"/>
    <x v="2"/>
    <x v="7"/>
    <n v="2"/>
    <n v="30"/>
    <s v="Palmira"/>
    <x v="5"/>
    <n v="138"/>
    <n v="138"/>
    <x v="1"/>
    <n v="966000"/>
    <n v="552"/>
    <n v="7000"/>
  </r>
  <r>
    <n v="19772"/>
    <x v="2"/>
    <x v="6"/>
    <n v="1"/>
    <n v="29"/>
    <s v="Medellín"/>
    <x v="5"/>
    <n v="60"/>
    <n v="60"/>
    <x v="2"/>
    <n v="528000"/>
    <n v="228"/>
    <n v="8800"/>
  </r>
  <r>
    <n v="19773"/>
    <x v="2"/>
    <x v="7"/>
    <n v="2"/>
    <n v="19"/>
    <s v="Palmira"/>
    <x v="1"/>
    <n v="260"/>
    <n v="260"/>
    <x v="0"/>
    <n v="624000"/>
    <n v="364"/>
    <n v="2400"/>
  </r>
  <r>
    <n v="19774"/>
    <x v="2"/>
    <x v="5"/>
    <n v="9"/>
    <n v="30"/>
    <s v="Manizales"/>
    <x v="5"/>
    <n v="57"/>
    <n v="57"/>
    <x v="3"/>
    <n v="313500"/>
    <n v="199.5"/>
    <n v="5500"/>
  </r>
  <r>
    <n v="19775"/>
    <x v="2"/>
    <x v="9"/>
    <n v="3"/>
    <n v="4"/>
    <s v="Bucaramanga"/>
    <x v="2"/>
    <n v="51"/>
    <n v="51"/>
    <x v="0"/>
    <n v="153000"/>
    <n v="102"/>
    <n v="3000"/>
  </r>
  <r>
    <n v="19776"/>
    <x v="2"/>
    <x v="6"/>
    <n v="1"/>
    <n v="2"/>
    <s v="Villavicencio"/>
    <x v="5"/>
    <n v="298"/>
    <n v="298"/>
    <x v="3"/>
    <n v="1281400"/>
    <n v="685.4"/>
    <n v="4300"/>
  </r>
  <r>
    <n v="19777"/>
    <x v="2"/>
    <x v="1"/>
    <n v="10"/>
    <n v="22"/>
    <s v="Popayán"/>
    <x v="4"/>
    <n v="267"/>
    <n v="267"/>
    <x v="2"/>
    <n v="2002500"/>
    <n v="667.5"/>
    <n v="7500"/>
  </r>
  <r>
    <n v="19778"/>
    <x v="2"/>
    <x v="8"/>
    <n v="5"/>
    <n v="21"/>
    <s v="Barranquilla"/>
    <x v="3"/>
    <n v="67"/>
    <n v="67"/>
    <x v="0"/>
    <n v="201000"/>
    <n v="134"/>
    <n v="3000"/>
  </r>
  <r>
    <n v="19779"/>
    <x v="2"/>
    <x v="0"/>
    <n v="11"/>
    <n v="28"/>
    <s v="Medellín"/>
    <x v="1"/>
    <n v="87"/>
    <n v="87"/>
    <x v="0"/>
    <n v="261000"/>
    <n v="174"/>
    <n v="3000"/>
  </r>
  <r>
    <n v="19780"/>
    <x v="2"/>
    <x v="8"/>
    <n v="5"/>
    <n v="25"/>
    <s v="Cúcuta"/>
    <x v="2"/>
    <n v="86"/>
    <n v="86"/>
    <x v="3"/>
    <n v="473000"/>
    <n v="301"/>
    <n v="5500"/>
  </r>
  <r>
    <n v="19781"/>
    <x v="2"/>
    <x v="0"/>
    <n v="11"/>
    <n v="15"/>
    <s v="Medellín"/>
    <x v="0"/>
    <n v="165"/>
    <n v="165"/>
    <x v="1"/>
    <n v="1155000"/>
    <n v="660"/>
    <n v="7000"/>
  </r>
  <r>
    <n v="19782"/>
    <x v="2"/>
    <x v="9"/>
    <n v="3"/>
    <n v="24"/>
    <s v="Palmira"/>
    <x v="5"/>
    <n v="99"/>
    <n v="99"/>
    <x v="3"/>
    <n v="544500"/>
    <n v="346.5"/>
    <n v="5500"/>
  </r>
  <r>
    <n v="19783"/>
    <x v="2"/>
    <x v="5"/>
    <n v="9"/>
    <n v="1"/>
    <s v="Pereira"/>
    <x v="5"/>
    <n v="99"/>
    <n v="99"/>
    <x v="3"/>
    <n v="544500"/>
    <n v="346.5"/>
    <n v="5500"/>
  </r>
  <r>
    <n v="19784"/>
    <x v="2"/>
    <x v="11"/>
    <n v="7"/>
    <n v="19"/>
    <s v="Bucaramanga"/>
    <x v="0"/>
    <n v="61"/>
    <n v="61"/>
    <x v="2"/>
    <n v="536800"/>
    <n v="231.8"/>
    <n v="8800"/>
  </r>
  <r>
    <n v="19785"/>
    <x v="2"/>
    <x v="8"/>
    <n v="5"/>
    <n v="8"/>
    <s v="Sincelejo"/>
    <x v="3"/>
    <n v="145"/>
    <n v="145"/>
    <x v="1"/>
    <n v="1015000"/>
    <n v="580"/>
    <n v="7000"/>
  </r>
  <r>
    <n v="19786"/>
    <x v="2"/>
    <x v="8"/>
    <n v="5"/>
    <n v="2"/>
    <s v="Popayán"/>
    <x v="0"/>
    <n v="160"/>
    <n v="160"/>
    <x v="1"/>
    <n v="1120000"/>
    <n v="640"/>
    <n v="7000"/>
  </r>
  <r>
    <n v="19787"/>
    <x v="2"/>
    <x v="2"/>
    <n v="4"/>
    <n v="24"/>
    <s v="Valledupar"/>
    <x v="2"/>
    <n v="75"/>
    <n v="75"/>
    <x v="0"/>
    <n v="225000"/>
    <n v="150"/>
    <n v="3000"/>
  </r>
  <r>
    <n v="19788"/>
    <x v="2"/>
    <x v="4"/>
    <n v="12"/>
    <n v="14"/>
    <s v="Popayán"/>
    <x v="2"/>
    <n v="93"/>
    <n v="93"/>
    <x v="0"/>
    <n v="279000"/>
    <n v="186"/>
    <n v="3000"/>
  </r>
  <r>
    <n v="19789"/>
    <x v="2"/>
    <x v="7"/>
    <n v="2"/>
    <n v="3"/>
    <s v="Barranquilla"/>
    <x v="0"/>
    <n v="100"/>
    <n v="100"/>
    <x v="1"/>
    <n v="700000"/>
    <n v="400"/>
    <n v="7000"/>
  </r>
  <r>
    <n v="19790"/>
    <x v="2"/>
    <x v="8"/>
    <n v="5"/>
    <n v="8"/>
    <s v="Santa Marta"/>
    <x v="4"/>
    <n v="207"/>
    <n v="207"/>
    <x v="2"/>
    <n v="1552500"/>
    <n v="517.5"/>
    <n v="7500"/>
  </r>
  <r>
    <n v="19791"/>
    <x v="2"/>
    <x v="6"/>
    <n v="1"/>
    <n v="13"/>
    <s v="Pereira"/>
    <x v="2"/>
    <n v="123"/>
    <n v="123"/>
    <x v="1"/>
    <n v="861000"/>
    <n v="492"/>
    <n v="7000"/>
  </r>
  <r>
    <n v="19792"/>
    <x v="2"/>
    <x v="4"/>
    <n v="12"/>
    <n v="13"/>
    <s v="Ibagué"/>
    <x v="0"/>
    <n v="295"/>
    <n v="295"/>
    <x v="2"/>
    <n v="2212500"/>
    <n v="737.5"/>
    <n v="7500"/>
  </r>
  <r>
    <n v="19793"/>
    <x v="2"/>
    <x v="2"/>
    <n v="4"/>
    <n v="9"/>
    <s v="Pereira"/>
    <x v="3"/>
    <n v="69"/>
    <n v="69"/>
    <x v="1"/>
    <n v="483000"/>
    <n v="276"/>
    <n v="7000"/>
  </r>
  <r>
    <n v="19794"/>
    <x v="2"/>
    <x v="1"/>
    <n v="10"/>
    <n v="28"/>
    <s v="Santa Marta"/>
    <x v="5"/>
    <n v="102"/>
    <n v="102"/>
    <x v="0"/>
    <n v="306000"/>
    <n v="204"/>
    <n v="3000"/>
  </r>
  <r>
    <n v="19795"/>
    <x v="2"/>
    <x v="9"/>
    <n v="3"/>
    <n v="12"/>
    <s v="Pasto"/>
    <x v="5"/>
    <n v="100"/>
    <n v="100"/>
    <x v="3"/>
    <n v="550000"/>
    <n v="350"/>
    <n v="5500"/>
  </r>
  <r>
    <n v="19796"/>
    <x v="2"/>
    <x v="4"/>
    <n v="12"/>
    <n v="2"/>
    <s v="Santa Marta"/>
    <x v="2"/>
    <n v="95"/>
    <n v="95"/>
    <x v="1"/>
    <n v="665000"/>
    <n v="380"/>
    <n v="7000"/>
  </r>
  <r>
    <n v="19797"/>
    <x v="2"/>
    <x v="11"/>
    <n v="7"/>
    <n v="22"/>
    <s v="Palmira"/>
    <x v="2"/>
    <n v="219"/>
    <n v="219"/>
    <x v="0"/>
    <n v="525600"/>
    <n v="306.60000000000002"/>
    <n v="2400"/>
  </r>
  <r>
    <n v="19798"/>
    <x v="2"/>
    <x v="3"/>
    <n v="8"/>
    <n v="25"/>
    <s v="Popayán"/>
    <x v="5"/>
    <n v="95"/>
    <n v="95"/>
    <x v="2"/>
    <n v="836000"/>
    <n v="361"/>
    <n v="8800"/>
  </r>
  <r>
    <n v="19799"/>
    <x v="2"/>
    <x v="8"/>
    <n v="5"/>
    <n v="6"/>
    <s v="Barranquilla"/>
    <x v="1"/>
    <n v="87"/>
    <n v="87"/>
    <x v="3"/>
    <n v="478500"/>
    <n v="304.5"/>
    <n v="5500"/>
  </r>
  <r>
    <n v="19800"/>
    <x v="2"/>
    <x v="4"/>
    <n v="12"/>
    <n v="26"/>
    <s v="Ibagué"/>
    <x v="1"/>
    <n v="236"/>
    <n v="236"/>
    <x v="2"/>
    <n v="1770000"/>
    <n v="590"/>
    <n v="7500"/>
  </r>
  <r>
    <n v="19801"/>
    <x v="2"/>
    <x v="11"/>
    <n v="7"/>
    <n v="16"/>
    <s v="Palmira"/>
    <x v="2"/>
    <n v="123"/>
    <n v="123"/>
    <x v="1"/>
    <n v="861000"/>
    <n v="492"/>
    <n v="7000"/>
  </r>
  <r>
    <n v="19802"/>
    <x v="2"/>
    <x v="5"/>
    <n v="9"/>
    <n v="25"/>
    <s v="Cúcuta"/>
    <x v="4"/>
    <n v="85"/>
    <n v="85"/>
    <x v="1"/>
    <n v="595000"/>
    <n v="340"/>
    <n v="7000"/>
  </r>
  <r>
    <n v="19803"/>
    <x v="2"/>
    <x v="5"/>
    <n v="9"/>
    <n v="21"/>
    <s v="Neiva"/>
    <x v="1"/>
    <n v="79"/>
    <n v="79"/>
    <x v="0"/>
    <n v="237000"/>
    <n v="158"/>
    <n v="3000"/>
  </r>
  <r>
    <n v="19804"/>
    <x v="2"/>
    <x v="9"/>
    <n v="3"/>
    <n v="7"/>
    <s v="Pereira"/>
    <x v="0"/>
    <n v="118"/>
    <n v="118"/>
    <x v="0"/>
    <n v="354000"/>
    <n v="236"/>
    <n v="3000"/>
  </r>
  <r>
    <n v="19805"/>
    <x v="2"/>
    <x v="8"/>
    <n v="5"/>
    <n v="4"/>
    <s v="Villavicencio"/>
    <x v="2"/>
    <n v="59"/>
    <n v="59"/>
    <x v="3"/>
    <n v="324500"/>
    <n v="206.5"/>
    <n v="5500"/>
  </r>
  <r>
    <n v="19806"/>
    <x v="2"/>
    <x v="9"/>
    <n v="3"/>
    <n v="2"/>
    <s v="Neiva"/>
    <x v="4"/>
    <n v="116"/>
    <n v="116"/>
    <x v="0"/>
    <n v="348000"/>
    <n v="232"/>
    <n v="3000"/>
  </r>
  <r>
    <n v="19807"/>
    <x v="2"/>
    <x v="10"/>
    <n v="6"/>
    <n v="30"/>
    <s v="Santa Marta"/>
    <x v="4"/>
    <n v="257"/>
    <n v="257"/>
    <x v="2"/>
    <n v="1927500"/>
    <n v="642.5"/>
    <n v="7500"/>
  </r>
  <r>
    <n v="19808"/>
    <x v="2"/>
    <x v="9"/>
    <n v="3"/>
    <n v="26"/>
    <s v="Villavicencio"/>
    <x v="2"/>
    <n v="90"/>
    <n v="90"/>
    <x v="3"/>
    <n v="495000"/>
    <n v="315"/>
    <n v="5500"/>
  </r>
  <r>
    <n v="19809"/>
    <x v="2"/>
    <x v="8"/>
    <n v="5"/>
    <n v="4"/>
    <s v="Palmira"/>
    <x v="0"/>
    <n v="165"/>
    <n v="165"/>
    <x v="1"/>
    <n v="1155000"/>
    <n v="660"/>
    <n v="7000"/>
  </r>
  <r>
    <n v="19810"/>
    <x v="2"/>
    <x v="6"/>
    <n v="1"/>
    <n v="28"/>
    <s v="Santa Marta"/>
    <x v="3"/>
    <n v="74"/>
    <n v="74"/>
    <x v="1"/>
    <n v="518000"/>
    <n v="296"/>
    <n v="7000"/>
  </r>
  <r>
    <n v="19811"/>
    <x v="2"/>
    <x v="5"/>
    <n v="9"/>
    <n v="26"/>
    <s v="Neiva"/>
    <x v="4"/>
    <n v="141"/>
    <n v="141"/>
    <x v="1"/>
    <n v="987000"/>
    <n v="564"/>
    <n v="7000"/>
  </r>
  <r>
    <n v="19812"/>
    <x v="2"/>
    <x v="5"/>
    <n v="9"/>
    <n v="30"/>
    <s v="Pasto"/>
    <x v="3"/>
    <n v="106"/>
    <n v="106"/>
    <x v="0"/>
    <n v="318000"/>
    <n v="212"/>
    <n v="3000"/>
  </r>
  <r>
    <n v="19813"/>
    <x v="2"/>
    <x v="6"/>
    <n v="1"/>
    <n v="25"/>
    <s v="Cúcuta"/>
    <x v="5"/>
    <n v="173"/>
    <n v="173"/>
    <x v="1"/>
    <n v="1211000"/>
    <n v="692"/>
    <n v="7000"/>
  </r>
  <r>
    <n v="19814"/>
    <x v="2"/>
    <x v="8"/>
    <n v="5"/>
    <n v="13"/>
    <s v="Barranquilla"/>
    <x v="4"/>
    <n v="85"/>
    <n v="85"/>
    <x v="0"/>
    <n v="255000"/>
    <n v="170"/>
    <n v="3000"/>
  </r>
  <r>
    <n v="19815"/>
    <x v="2"/>
    <x v="3"/>
    <n v="8"/>
    <n v="9"/>
    <s v="Armenia"/>
    <x v="5"/>
    <n v="214"/>
    <n v="214"/>
    <x v="0"/>
    <n v="513600"/>
    <n v="299.60000000000002"/>
    <n v="2400"/>
  </r>
  <r>
    <n v="19816"/>
    <x v="2"/>
    <x v="5"/>
    <n v="9"/>
    <n v="8"/>
    <s v="Cali"/>
    <x v="3"/>
    <n v="173"/>
    <n v="173"/>
    <x v="1"/>
    <n v="1211000"/>
    <n v="692"/>
    <n v="7000"/>
  </r>
  <r>
    <n v="19817"/>
    <x v="2"/>
    <x v="10"/>
    <n v="6"/>
    <n v="8"/>
    <s v="Neiva"/>
    <x v="2"/>
    <n v="232"/>
    <n v="232"/>
    <x v="2"/>
    <n v="1740000"/>
    <n v="580"/>
    <n v="7500"/>
  </r>
  <r>
    <n v="19818"/>
    <x v="2"/>
    <x v="3"/>
    <n v="8"/>
    <n v="18"/>
    <s v="Medellín"/>
    <x v="4"/>
    <n v="135"/>
    <n v="135"/>
    <x v="1"/>
    <n v="945000"/>
    <n v="540"/>
    <n v="7000"/>
  </r>
  <r>
    <n v="19819"/>
    <x v="2"/>
    <x v="0"/>
    <n v="11"/>
    <n v="18"/>
    <s v="Medellín"/>
    <x v="2"/>
    <n v="89"/>
    <n v="89"/>
    <x v="1"/>
    <n v="623000"/>
    <n v="356"/>
    <n v="7000"/>
  </r>
  <r>
    <n v="19820"/>
    <x v="2"/>
    <x v="0"/>
    <n v="11"/>
    <n v="8"/>
    <s v="Cúcuta"/>
    <x v="0"/>
    <n v="90"/>
    <n v="90"/>
    <x v="1"/>
    <n v="630000"/>
    <n v="360"/>
    <n v="7000"/>
  </r>
  <r>
    <n v="19821"/>
    <x v="2"/>
    <x v="5"/>
    <n v="9"/>
    <n v="16"/>
    <s v="Cali"/>
    <x v="4"/>
    <n v="78"/>
    <n v="78"/>
    <x v="3"/>
    <n v="429000"/>
    <n v="273"/>
    <n v="5500"/>
  </r>
  <r>
    <n v="19822"/>
    <x v="2"/>
    <x v="6"/>
    <n v="1"/>
    <n v="19"/>
    <s v="Bucaramanga"/>
    <x v="4"/>
    <n v="269"/>
    <n v="269"/>
    <x v="3"/>
    <n v="1156700"/>
    <n v="618.70000000000005"/>
    <n v="4300"/>
  </r>
  <r>
    <n v="19823"/>
    <x v="2"/>
    <x v="6"/>
    <n v="1"/>
    <n v="15"/>
    <s v="Palmira"/>
    <x v="2"/>
    <n v="68"/>
    <n v="68"/>
    <x v="1"/>
    <n v="476000"/>
    <n v="272"/>
    <n v="7000"/>
  </r>
  <r>
    <n v="19824"/>
    <x v="2"/>
    <x v="8"/>
    <n v="5"/>
    <n v="2"/>
    <s v="Montería"/>
    <x v="2"/>
    <n v="165"/>
    <n v="165"/>
    <x v="1"/>
    <n v="1155000"/>
    <n v="660"/>
    <n v="7000"/>
  </r>
  <r>
    <n v="19825"/>
    <x v="2"/>
    <x v="10"/>
    <n v="6"/>
    <n v="22"/>
    <s v="Palmira"/>
    <x v="0"/>
    <n v="145"/>
    <n v="145"/>
    <x v="1"/>
    <n v="1015000"/>
    <n v="580"/>
    <n v="7000"/>
  </r>
  <r>
    <n v="19826"/>
    <x v="2"/>
    <x v="8"/>
    <n v="5"/>
    <n v="6"/>
    <s v="Villavicencio"/>
    <x v="5"/>
    <n v="219"/>
    <n v="219"/>
    <x v="2"/>
    <n v="1642500"/>
    <n v="547.5"/>
    <n v="7500"/>
  </r>
  <r>
    <n v="19827"/>
    <x v="2"/>
    <x v="8"/>
    <n v="5"/>
    <n v="30"/>
    <s v="Villavicencio"/>
    <x v="5"/>
    <n v="266"/>
    <n v="266"/>
    <x v="2"/>
    <n v="1995000"/>
    <n v="665"/>
    <n v="7500"/>
  </r>
  <r>
    <n v="19828"/>
    <x v="2"/>
    <x v="4"/>
    <n v="12"/>
    <n v="13"/>
    <s v="Cali"/>
    <x v="3"/>
    <n v="86"/>
    <n v="86"/>
    <x v="3"/>
    <n v="473000"/>
    <n v="301"/>
    <n v="5500"/>
  </r>
  <r>
    <n v="19829"/>
    <x v="2"/>
    <x v="1"/>
    <n v="10"/>
    <n v="30"/>
    <s v="Cartagena"/>
    <x v="3"/>
    <n v="82"/>
    <n v="82"/>
    <x v="0"/>
    <n v="246000"/>
    <n v="164"/>
    <n v="3000"/>
  </r>
  <r>
    <n v="19830"/>
    <x v="2"/>
    <x v="0"/>
    <n v="11"/>
    <n v="1"/>
    <s v="Santa Marta"/>
    <x v="0"/>
    <n v="64"/>
    <n v="64"/>
    <x v="0"/>
    <n v="192000"/>
    <n v="128"/>
    <n v="3000"/>
  </r>
  <r>
    <n v="19831"/>
    <x v="2"/>
    <x v="2"/>
    <n v="4"/>
    <n v="13"/>
    <s v="Cúcuta"/>
    <x v="4"/>
    <n v="274"/>
    <n v="274"/>
    <x v="2"/>
    <n v="2055000"/>
    <n v="685"/>
    <n v="7500"/>
  </r>
  <r>
    <n v="19832"/>
    <x v="2"/>
    <x v="4"/>
    <n v="12"/>
    <n v="28"/>
    <s v="Popayán"/>
    <x v="4"/>
    <n v="54"/>
    <n v="54"/>
    <x v="0"/>
    <n v="162000"/>
    <n v="108"/>
    <n v="3000"/>
  </r>
  <r>
    <n v="19833"/>
    <x v="2"/>
    <x v="6"/>
    <n v="1"/>
    <n v="16"/>
    <s v="Bucaramanga"/>
    <x v="5"/>
    <n v="104"/>
    <n v="104"/>
    <x v="1"/>
    <n v="728000"/>
    <n v="416"/>
    <n v="7000"/>
  </r>
  <r>
    <n v="19834"/>
    <x v="2"/>
    <x v="4"/>
    <n v="12"/>
    <n v="11"/>
    <s v="Palmira"/>
    <x v="4"/>
    <n v="59"/>
    <n v="59"/>
    <x v="3"/>
    <n v="324500"/>
    <n v="206.5"/>
    <n v="5500"/>
  </r>
  <r>
    <n v="19835"/>
    <x v="2"/>
    <x v="9"/>
    <n v="3"/>
    <n v="28"/>
    <s v="Popayán"/>
    <x v="2"/>
    <n v="56"/>
    <n v="56"/>
    <x v="3"/>
    <n v="308000"/>
    <n v="196"/>
    <n v="5500"/>
  </r>
  <r>
    <n v="19836"/>
    <x v="2"/>
    <x v="4"/>
    <n v="12"/>
    <n v="9"/>
    <s v="Manizales"/>
    <x v="0"/>
    <n v="86"/>
    <n v="86"/>
    <x v="0"/>
    <n v="258000"/>
    <n v="172"/>
    <n v="3000"/>
  </r>
  <r>
    <n v="19837"/>
    <x v="2"/>
    <x v="8"/>
    <n v="5"/>
    <n v="7"/>
    <s v="Villavicencio"/>
    <x v="5"/>
    <n v="90"/>
    <n v="90"/>
    <x v="1"/>
    <n v="630000"/>
    <n v="360"/>
    <n v="7000"/>
  </r>
  <r>
    <n v="19838"/>
    <x v="2"/>
    <x v="8"/>
    <n v="5"/>
    <n v="25"/>
    <s v="Ibagué"/>
    <x v="3"/>
    <n v="215"/>
    <n v="215"/>
    <x v="2"/>
    <n v="1612500"/>
    <n v="537.5"/>
    <n v="7500"/>
  </r>
  <r>
    <n v="19839"/>
    <x v="2"/>
    <x v="1"/>
    <n v="10"/>
    <n v="3"/>
    <s v="Medellín"/>
    <x v="3"/>
    <n v="81"/>
    <n v="81"/>
    <x v="0"/>
    <n v="243000"/>
    <n v="162"/>
    <n v="3000"/>
  </r>
  <r>
    <n v="19840"/>
    <x v="2"/>
    <x v="0"/>
    <n v="11"/>
    <n v="13"/>
    <s v="Cali"/>
    <x v="1"/>
    <n v="118"/>
    <n v="118"/>
    <x v="0"/>
    <n v="354000"/>
    <n v="236"/>
    <n v="3000"/>
  </r>
  <r>
    <n v="19841"/>
    <x v="2"/>
    <x v="10"/>
    <n v="6"/>
    <n v="26"/>
    <s v="Valledupar"/>
    <x v="3"/>
    <n v="263"/>
    <n v="263"/>
    <x v="2"/>
    <n v="1972500"/>
    <n v="657.5"/>
    <n v="7500"/>
  </r>
  <r>
    <n v="19842"/>
    <x v="2"/>
    <x v="10"/>
    <n v="6"/>
    <n v="8"/>
    <s v="Cartagena"/>
    <x v="1"/>
    <n v="52"/>
    <n v="52"/>
    <x v="1"/>
    <n v="364000"/>
    <n v="208"/>
    <n v="7000"/>
  </r>
  <r>
    <n v="19843"/>
    <x v="2"/>
    <x v="11"/>
    <n v="7"/>
    <n v="28"/>
    <s v="Cartagena"/>
    <x v="0"/>
    <n v="270"/>
    <n v="270"/>
    <x v="0"/>
    <n v="648000"/>
    <n v="378"/>
    <n v="2400"/>
  </r>
  <r>
    <n v="19844"/>
    <x v="2"/>
    <x v="7"/>
    <n v="2"/>
    <n v="22"/>
    <s v="Cúcuta"/>
    <x v="1"/>
    <n v="87"/>
    <n v="87"/>
    <x v="2"/>
    <n v="765600"/>
    <n v="330.6"/>
    <n v="8800"/>
  </r>
  <r>
    <n v="19845"/>
    <x v="2"/>
    <x v="3"/>
    <n v="8"/>
    <n v="26"/>
    <s v="Ibagué"/>
    <x v="1"/>
    <n v="243"/>
    <n v="243"/>
    <x v="0"/>
    <n v="583200"/>
    <n v="340.2"/>
    <n v="2400"/>
  </r>
  <r>
    <n v="19846"/>
    <x v="2"/>
    <x v="7"/>
    <n v="2"/>
    <n v="20"/>
    <s v="Neiva"/>
    <x v="0"/>
    <n v="125"/>
    <n v="125"/>
    <x v="1"/>
    <n v="875000"/>
    <n v="500"/>
    <n v="7000"/>
  </r>
  <r>
    <n v="19847"/>
    <x v="2"/>
    <x v="3"/>
    <n v="8"/>
    <n v="12"/>
    <s v="Cartagena"/>
    <x v="3"/>
    <n v="58"/>
    <n v="58"/>
    <x v="2"/>
    <n v="510400"/>
    <n v="220.4"/>
    <n v="8800"/>
  </r>
  <r>
    <n v="19848"/>
    <x v="2"/>
    <x v="8"/>
    <n v="5"/>
    <n v="5"/>
    <s v="Bogotá"/>
    <x v="0"/>
    <n v="250"/>
    <n v="250"/>
    <x v="2"/>
    <n v="1875000"/>
    <n v="625"/>
    <n v="7500"/>
  </r>
  <r>
    <n v="19849"/>
    <x v="2"/>
    <x v="7"/>
    <n v="2"/>
    <n v="26"/>
    <s v="Cali"/>
    <x v="2"/>
    <n v="120"/>
    <n v="120"/>
    <x v="1"/>
    <n v="840000"/>
    <n v="480"/>
    <n v="7000"/>
  </r>
  <r>
    <n v="19850"/>
    <x v="2"/>
    <x v="2"/>
    <n v="4"/>
    <n v="24"/>
    <s v="Palmira"/>
    <x v="0"/>
    <n v="111"/>
    <n v="111"/>
    <x v="3"/>
    <n v="610500"/>
    <n v="388.5"/>
    <n v="5500"/>
  </r>
  <r>
    <n v="19851"/>
    <x v="2"/>
    <x v="3"/>
    <n v="8"/>
    <n v="4"/>
    <s v="Valledupar"/>
    <x v="3"/>
    <n v="132"/>
    <n v="132"/>
    <x v="1"/>
    <n v="924000"/>
    <n v="528"/>
    <n v="7000"/>
  </r>
  <r>
    <n v="19852"/>
    <x v="2"/>
    <x v="5"/>
    <n v="9"/>
    <n v="25"/>
    <s v="Pasto"/>
    <x v="1"/>
    <n v="246"/>
    <n v="246"/>
    <x v="2"/>
    <n v="1845000"/>
    <n v="615"/>
    <n v="7500"/>
  </r>
  <r>
    <n v="19853"/>
    <x v="2"/>
    <x v="11"/>
    <n v="7"/>
    <n v="29"/>
    <s v="Pereira"/>
    <x v="0"/>
    <n v="287"/>
    <n v="287"/>
    <x v="0"/>
    <n v="688800"/>
    <n v="401.8"/>
    <n v="2400"/>
  </r>
  <r>
    <n v="19854"/>
    <x v="2"/>
    <x v="1"/>
    <n v="10"/>
    <n v="28"/>
    <s v="Bogotá"/>
    <x v="0"/>
    <n v="256"/>
    <n v="256"/>
    <x v="2"/>
    <n v="1920000"/>
    <n v="640"/>
    <n v="7500"/>
  </r>
  <r>
    <n v="19855"/>
    <x v="2"/>
    <x v="10"/>
    <n v="6"/>
    <n v="14"/>
    <s v="Medellín"/>
    <x v="4"/>
    <n v="87"/>
    <n v="87"/>
    <x v="3"/>
    <n v="478500"/>
    <n v="304.5"/>
    <n v="5500"/>
  </r>
  <r>
    <n v="19856"/>
    <x v="2"/>
    <x v="0"/>
    <n v="11"/>
    <n v="19"/>
    <s v="Valledupar"/>
    <x v="1"/>
    <n v="71"/>
    <n v="71"/>
    <x v="3"/>
    <n v="390500"/>
    <n v="248.5"/>
    <n v="5500"/>
  </r>
  <r>
    <n v="19857"/>
    <x v="2"/>
    <x v="2"/>
    <n v="4"/>
    <n v="25"/>
    <s v="Armenia"/>
    <x v="3"/>
    <n v="66"/>
    <n v="66"/>
    <x v="0"/>
    <n v="198000"/>
    <n v="132"/>
    <n v="3000"/>
  </r>
  <r>
    <n v="19858"/>
    <x v="2"/>
    <x v="10"/>
    <n v="6"/>
    <n v="20"/>
    <s v="Montería"/>
    <x v="1"/>
    <n v="85"/>
    <n v="85"/>
    <x v="3"/>
    <n v="467500"/>
    <n v="297.5"/>
    <n v="5500"/>
  </r>
  <r>
    <n v="19859"/>
    <x v="2"/>
    <x v="10"/>
    <n v="6"/>
    <n v="28"/>
    <s v="Bogotá"/>
    <x v="3"/>
    <n v="73"/>
    <n v="73"/>
    <x v="0"/>
    <n v="219000"/>
    <n v="146"/>
    <n v="3000"/>
  </r>
  <r>
    <n v="19860"/>
    <x v="2"/>
    <x v="6"/>
    <n v="1"/>
    <n v="5"/>
    <s v="Santa Marta"/>
    <x v="1"/>
    <n v="298"/>
    <n v="298"/>
    <x v="0"/>
    <n v="715200"/>
    <n v="417.2"/>
    <n v="2400"/>
  </r>
  <r>
    <n v="19861"/>
    <x v="2"/>
    <x v="0"/>
    <n v="11"/>
    <n v="13"/>
    <s v="Pereira"/>
    <x v="2"/>
    <n v="77"/>
    <n v="77"/>
    <x v="3"/>
    <n v="423500"/>
    <n v="269.5"/>
    <n v="5500"/>
  </r>
  <r>
    <n v="19862"/>
    <x v="2"/>
    <x v="4"/>
    <n v="12"/>
    <n v="12"/>
    <s v="Pasto"/>
    <x v="1"/>
    <n v="76"/>
    <n v="76"/>
    <x v="3"/>
    <n v="418000"/>
    <n v="266"/>
    <n v="5500"/>
  </r>
  <r>
    <n v="19863"/>
    <x v="2"/>
    <x v="2"/>
    <n v="4"/>
    <n v="5"/>
    <s v="Pasto"/>
    <x v="1"/>
    <n v="277"/>
    <n v="277"/>
    <x v="2"/>
    <n v="2077500"/>
    <n v="692.5"/>
    <n v="7500"/>
  </r>
  <r>
    <n v="19864"/>
    <x v="2"/>
    <x v="4"/>
    <n v="12"/>
    <n v="15"/>
    <s v="Barranquilla"/>
    <x v="5"/>
    <n v="258"/>
    <n v="258"/>
    <x v="2"/>
    <n v="1935000"/>
    <n v="645"/>
    <n v="7500"/>
  </r>
  <r>
    <n v="19865"/>
    <x v="2"/>
    <x v="9"/>
    <n v="3"/>
    <n v="21"/>
    <s v="Cartagena"/>
    <x v="4"/>
    <n v="151"/>
    <n v="151"/>
    <x v="1"/>
    <n v="1057000"/>
    <n v="604"/>
    <n v="7000"/>
  </r>
  <r>
    <n v="19866"/>
    <x v="2"/>
    <x v="10"/>
    <n v="6"/>
    <n v="8"/>
    <s v="Neiva"/>
    <x v="2"/>
    <n v="97"/>
    <n v="97"/>
    <x v="3"/>
    <n v="533500"/>
    <n v="339.5"/>
    <n v="5500"/>
  </r>
  <r>
    <n v="19867"/>
    <x v="2"/>
    <x v="11"/>
    <n v="7"/>
    <n v="13"/>
    <s v="Pasto"/>
    <x v="2"/>
    <n v="103"/>
    <n v="103"/>
    <x v="2"/>
    <n v="906400"/>
    <n v="391.4"/>
    <n v="8800"/>
  </r>
  <r>
    <n v="19868"/>
    <x v="2"/>
    <x v="9"/>
    <n v="3"/>
    <n v="29"/>
    <s v="Villavicencio"/>
    <x v="1"/>
    <n v="91"/>
    <n v="91"/>
    <x v="1"/>
    <n v="637000"/>
    <n v="364"/>
    <n v="7000"/>
  </r>
  <r>
    <n v="19869"/>
    <x v="2"/>
    <x v="9"/>
    <n v="3"/>
    <n v="22"/>
    <s v="Neiva"/>
    <x v="0"/>
    <n v="205"/>
    <n v="205"/>
    <x v="2"/>
    <n v="1537500"/>
    <n v="512.5"/>
    <n v="7500"/>
  </r>
  <r>
    <n v="19870"/>
    <x v="2"/>
    <x v="1"/>
    <n v="10"/>
    <n v="22"/>
    <s v="Cali"/>
    <x v="0"/>
    <n v="111"/>
    <n v="111"/>
    <x v="0"/>
    <n v="333000"/>
    <n v="222"/>
    <n v="3000"/>
  </r>
  <r>
    <n v="19871"/>
    <x v="2"/>
    <x v="2"/>
    <n v="4"/>
    <n v="12"/>
    <s v="Bucaramanga"/>
    <x v="2"/>
    <n v="56"/>
    <n v="56"/>
    <x v="3"/>
    <n v="308000"/>
    <n v="196"/>
    <n v="5500"/>
  </r>
  <r>
    <n v="19872"/>
    <x v="2"/>
    <x v="6"/>
    <n v="1"/>
    <n v="30"/>
    <s v="Bogotá"/>
    <x v="5"/>
    <n v="259"/>
    <n v="259"/>
    <x v="3"/>
    <n v="1113700"/>
    <n v="595.70000000000005"/>
    <n v="4300"/>
  </r>
  <r>
    <n v="19873"/>
    <x v="2"/>
    <x v="3"/>
    <n v="8"/>
    <n v="23"/>
    <s v="Ibagué"/>
    <x v="4"/>
    <n v="85"/>
    <n v="85"/>
    <x v="2"/>
    <n v="748000"/>
    <n v="323"/>
    <n v="8800"/>
  </r>
  <r>
    <n v="19874"/>
    <x v="2"/>
    <x v="5"/>
    <n v="9"/>
    <n v="13"/>
    <s v="Cartagena"/>
    <x v="5"/>
    <n v="58"/>
    <n v="58"/>
    <x v="0"/>
    <n v="174000"/>
    <n v="116"/>
    <n v="3000"/>
  </r>
  <r>
    <n v="19875"/>
    <x v="2"/>
    <x v="4"/>
    <n v="12"/>
    <n v="9"/>
    <s v="Barranquilla"/>
    <x v="0"/>
    <n v="90"/>
    <n v="90"/>
    <x v="0"/>
    <n v="270000"/>
    <n v="180"/>
    <n v="3000"/>
  </r>
  <r>
    <n v="19876"/>
    <x v="2"/>
    <x v="10"/>
    <n v="6"/>
    <n v="25"/>
    <s v="Ibagué"/>
    <x v="1"/>
    <n v="260"/>
    <n v="260"/>
    <x v="2"/>
    <n v="1950000"/>
    <n v="650"/>
    <n v="7500"/>
  </r>
  <r>
    <n v="19877"/>
    <x v="2"/>
    <x v="9"/>
    <n v="3"/>
    <n v="22"/>
    <s v="Manizales"/>
    <x v="0"/>
    <n v="129"/>
    <n v="129"/>
    <x v="1"/>
    <n v="903000"/>
    <n v="516"/>
    <n v="7000"/>
  </r>
  <r>
    <n v="19878"/>
    <x v="2"/>
    <x v="4"/>
    <n v="12"/>
    <n v="4"/>
    <s v="Cali"/>
    <x v="5"/>
    <n v="61"/>
    <n v="61"/>
    <x v="0"/>
    <n v="183000"/>
    <n v="122"/>
    <n v="3000"/>
  </r>
  <r>
    <n v="19879"/>
    <x v="2"/>
    <x v="8"/>
    <n v="5"/>
    <n v="21"/>
    <s v="Bogotá"/>
    <x v="0"/>
    <n v="112"/>
    <n v="112"/>
    <x v="0"/>
    <n v="336000"/>
    <n v="224"/>
    <n v="3000"/>
  </r>
  <r>
    <n v="19880"/>
    <x v="2"/>
    <x v="3"/>
    <n v="8"/>
    <n v="26"/>
    <s v="Cartagena"/>
    <x v="3"/>
    <n v="204"/>
    <n v="204"/>
    <x v="0"/>
    <n v="489600"/>
    <n v="285.60000000000002"/>
    <n v="2400"/>
  </r>
  <r>
    <n v="19881"/>
    <x v="2"/>
    <x v="10"/>
    <n v="6"/>
    <n v="24"/>
    <s v="Cali"/>
    <x v="4"/>
    <n v="116"/>
    <n v="116"/>
    <x v="0"/>
    <n v="348000"/>
    <n v="232"/>
    <n v="3000"/>
  </r>
  <r>
    <n v="19882"/>
    <x v="2"/>
    <x v="3"/>
    <n v="8"/>
    <n v="26"/>
    <s v="Barranquilla"/>
    <x v="3"/>
    <n v="111"/>
    <n v="111"/>
    <x v="1"/>
    <n v="777000"/>
    <n v="444"/>
    <n v="7000"/>
  </r>
  <r>
    <n v="19883"/>
    <x v="2"/>
    <x v="11"/>
    <n v="7"/>
    <n v="10"/>
    <s v="Pasto"/>
    <x v="1"/>
    <n v="286"/>
    <n v="286"/>
    <x v="0"/>
    <n v="686400"/>
    <n v="400.4"/>
    <n v="2400"/>
  </r>
  <r>
    <n v="19884"/>
    <x v="2"/>
    <x v="0"/>
    <n v="11"/>
    <n v="28"/>
    <s v="Medellín"/>
    <x v="5"/>
    <n v="139"/>
    <n v="139"/>
    <x v="1"/>
    <n v="973000"/>
    <n v="556"/>
    <n v="7000"/>
  </r>
  <r>
    <n v="19885"/>
    <x v="2"/>
    <x v="0"/>
    <n v="11"/>
    <n v="8"/>
    <s v="Cartagena"/>
    <x v="4"/>
    <n v="80"/>
    <n v="80"/>
    <x v="3"/>
    <n v="440000"/>
    <n v="280"/>
    <n v="5500"/>
  </r>
  <r>
    <n v="19886"/>
    <x v="2"/>
    <x v="1"/>
    <n v="10"/>
    <n v="11"/>
    <s v="Cartagena"/>
    <x v="1"/>
    <n v="55"/>
    <n v="55"/>
    <x v="1"/>
    <n v="385000"/>
    <n v="220"/>
    <n v="7000"/>
  </r>
  <r>
    <n v="19887"/>
    <x v="2"/>
    <x v="2"/>
    <n v="4"/>
    <n v="24"/>
    <s v="Montería"/>
    <x v="4"/>
    <n v="292"/>
    <n v="292"/>
    <x v="2"/>
    <n v="2190000"/>
    <n v="730"/>
    <n v="7500"/>
  </r>
  <r>
    <n v="19888"/>
    <x v="2"/>
    <x v="7"/>
    <n v="2"/>
    <n v="22"/>
    <s v="Montería"/>
    <x v="0"/>
    <n v="57"/>
    <n v="57"/>
    <x v="2"/>
    <n v="501600"/>
    <n v="216.6"/>
    <n v="8800"/>
  </r>
  <r>
    <n v="19889"/>
    <x v="2"/>
    <x v="2"/>
    <n v="4"/>
    <n v="1"/>
    <s v="Cali"/>
    <x v="3"/>
    <n v="58"/>
    <n v="58"/>
    <x v="3"/>
    <n v="319000"/>
    <n v="203"/>
    <n v="5500"/>
  </r>
  <r>
    <n v="19890"/>
    <x v="2"/>
    <x v="1"/>
    <n v="10"/>
    <n v="25"/>
    <s v="Villavicencio"/>
    <x v="1"/>
    <n v="141"/>
    <n v="141"/>
    <x v="1"/>
    <n v="987000"/>
    <n v="564"/>
    <n v="7000"/>
  </r>
  <r>
    <n v="19891"/>
    <x v="2"/>
    <x v="4"/>
    <n v="12"/>
    <n v="20"/>
    <s v="Manizales"/>
    <x v="4"/>
    <n v="257"/>
    <n v="257"/>
    <x v="2"/>
    <n v="1927500"/>
    <n v="642.5"/>
    <n v="7500"/>
  </r>
  <r>
    <n v="19892"/>
    <x v="2"/>
    <x v="8"/>
    <n v="5"/>
    <n v="11"/>
    <s v="Bucaramanga"/>
    <x v="3"/>
    <n v="124"/>
    <n v="124"/>
    <x v="1"/>
    <n v="868000"/>
    <n v="496"/>
    <n v="7000"/>
  </r>
  <r>
    <n v="19893"/>
    <x v="2"/>
    <x v="10"/>
    <n v="6"/>
    <n v="17"/>
    <s v="Armenia"/>
    <x v="1"/>
    <n v="56"/>
    <n v="56"/>
    <x v="3"/>
    <n v="308000"/>
    <n v="196"/>
    <n v="5500"/>
  </r>
  <r>
    <n v="19894"/>
    <x v="2"/>
    <x v="5"/>
    <n v="9"/>
    <n v="27"/>
    <s v="Ibagué"/>
    <x v="2"/>
    <n v="107"/>
    <n v="107"/>
    <x v="1"/>
    <n v="749000"/>
    <n v="428"/>
    <n v="7000"/>
  </r>
  <r>
    <n v="19895"/>
    <x v="2"/>
    <x v="6"/>
    <n v="1"/>
    <n v="16"/>
    <s v="Valledupar"/>
    <x v="0"/>
    <n v="114"/>
    <n v="114"/>
    <x v="1"/>
    <n v="798000"/>
    <n v="456"/>
    <n v="7000"/>
  </r>
  <r>
    <n v="19896"/>
    <x v="2"/>
    <x v="7"/>
    <n v="2"/>
    <n v="11"/>
    <s v="Bogotá"/>
    <x v="4"/>
    <n v="123"/>
    <n v="123"/>
    <x v="1"/>
    <n v="861000"/>
    <n v="492"/>
    <n v="7000"/>
  </r>
  <r>
    <n v="19897"/>
    <x v="2"/>
    <x v="6"/>
    <n v="1"/>
    <n v="16"/>
    <s v="Santa Marta"/>
    <x v="1"/>
    <n v="71"/>
    <n v="71"/>
    <x v="2"/>
    <n v="624800"/>
    <n v="269.8"/>
    <n v="8800"/>
  </r>
  <r>
    <n v="19898"/>
    <x v="2"/>
    <x v="5"/>
    <n v="9"/>
    <n v="12"/>
    <s v="Manizales"/>
    <x v="0"/>
    <n v="297"/>
    <n v="297"/>
    <x v="2"/>
    <n v="2227500"/>
    <n v="742.5"/>
    <n v="7500"/>
  </r>
  <r>
    <n v="19899"/>
    <x v="2"/>
    <x v="4"/>
    <n v="12"/>
    <n v="27"/>
    <s v="Valledupar"/>
    <x v="5"/>
    <n v="263"/>
    <n v="263"/>
    <x v="2"/>
    <n v="1972500"/>
    <n v="657.5"/>
    <n v="7500"/>
  </r>
  <r>
    <n v="19900"/>
    <x v="2"/>
    <x v="6"/>
    <n v="1"/>
    <n v="10"/>
    <s v="Villavicencio"/>
    <x v="3"/>
    <n v="52"/>
    <n v="52"/>
    <x v="2"/>
    <n v="457600"/>
    <n v="197.6"/>
    <n v="8800"/>
  </r>
  <r>
    <n v="19901"/>
    <x v="2"/>
    <x v="9"/>
    <n v="3"/>
    <n v="22"/>
    <s v="Palmira"/>
    <x v="1"/>
    <n v="89"/>
    <n v="89"/>
    <x v="3"/>
    <n v="489500"/>
    <n v="311.5"/>
    <n v="5500"/>
  </r>
  <r>
    <n v="19902"/>
    <x v="2"/>
    <x v="8"/>
    <n v="5"/>
    <n v="15"/>
    <s v="Cali"/>
    <x v="1"/>
    <n v="90"/>
    <n v="90"/>
    <x v="1"/>
    <n v="630000"/>
    <n v="360"/>
    <n v="7000"/>
  </r>
  <r>
    <n v="19903"/>
    <x v="2"/>
    <x v="4"/>
    <n v="12"/>
    <n v="7"/>
    <s v="Pereira"/>
    <x v="1"/>
    <n v="102"/>
    <n v="102"/>
    <x v="3"/>
    <n v="561000"/>
    <n v="357"/>
    <n v="5500"/>
  </r>
  <r>
    <n v="19904"/>
    <x v="2"/>
    <x v="9"/>
    <n v="3"/>
    <n v="15"/>
    <s v="Montería"/>
    <x v="2"/>
    <n v="58"/>
    <n v="58"/>
    <x v="0"/>
    <n v="174000"/>
    <n v="116"/>
    <n v="3000"/>
  </r>
  <r>
    <n v="19905"/>
    <x v="2"/>
    <x v="11"/>
    <n v="7"/>
    <n v="6"/>
    <s v="Villavicencio"/>
    <x v="0"/>
    <n v="76"/>
    <n v="76"/>
    <x v="2"/>
    <n v="668800"/>
    <n v="288.8"/>
    <n v="8800"/>
  </r>
  <r>
    <n v="19906"/>
    <x v="2"/>
    <x v="8"/>
    <n v="5"/>
    <n v="7"/>
    <s v="Ibagué"/>
    <x v="5"/>
    <n v="224"/>
    <n v="224"/>
    <x v="2"/>
    <n v="1680000"/>
    <n v="560"/>
    <n v="7500"/>
  </r>
  <r>
    <n v="19907"/>
    <x v="2"/>
    <x v="5"/>
    <n v="9"/>
    <n v="26"/>
    <s v="Sincelejo"/>
    <x v="1"/>
    <n v="107"/>
    <n v="107"/>
    <x v="3"/>
    <n v="588500"/>
    <n v="374.5"/>
    <n v="5500"/>
  </r>
  <r>
    <n v="19908"/>
    <x v="2"/>
    <x v="6"/>
    <n v="1"/>
    <n v="20"/>
    <s v="Sincelejo"/>
    <x v="1"/>
    <n v="54"/>
    <n v="54"/>
    <x v="1"/>
    <n v="378000"/>
    <n v="216"/>
    <n v="7000"/>
  </r>
  <r>
    <n v="19909"/>
    <x v="2"/>
    <x v="0"/>
    <n v="11"/>
    <n v="15"/>
    <s v="Barranquilla"/>
    <x v="4"/>
    <n v="239"/>
    <n v="239"/>
    <x v="2"/>
    <n v="1792500"/>
    <n v="597.5"/>
    <n v="7500"/>
  </r>
  <r>
    <n v="19910"/>
    <x v="2"/>
    <x v="3"/>
    <n v="8"/>
    <n v="3"/>
    <s v="Medellín"/>
    <x v="0"/>
    <n v="274"/>
    <n v="274"/>
    <x v="3"/>
    <n v="1178200"/>
    <n v="630.20000000000005"/>
    <n v="4300"/>
  </r>
  <r>
    <n v="19911"/>
    <x v="2"/>
    <x v="11"/>
    <n v="7"/>
    <n v="19"/>
    <s v="Neiva"/>
    <x v="2"/>
    <n v="292"/>
    <n v="292"/>
    <x v="3"/>
    <n v="1255600"/>
    <n v="671.6"/>
    <n v="4300"/>
  </r>
  <r>
    <n v="19912"/>
    <x v="2"/>
    <x v="4"/>
    <n v="12"/>
    <n v="3"/>
    <s v="Bucaramanga"/>
    <x v="2"/>
    <n v="109"/>
    <n v="109"/>
    <x v="3"/>
    <n v="599500"/>
    <n v="381.5"/>
    <n v="5500"/>
  </r>
  <r>
    <n v="19913"/>
    <x v="2"/>
    <x v="3"/>
    <n v="8"/>
    <n v="20"/>
    <s v="Bucaramanga"/>
    <x v="5"/>
    <n v="216"/>
    <n v="216"/>
    <x v="0"/>
    <n v="518400"/>
    <n v="302.39999999999998"/>
    <n v="2400"/>
  </r>
  <r>
    <n v="19914"/>
    <x v="2"/>
    <x v="10"/>
    <n v="6"/>
    <n v="9"/>
    <s v="Medellín"/>
    <x v="1"/>
    <n v="114"/>
    <n v="114"/>
    <x v="0"/>
    <n v="342000"/>
    <n v="228"/>
    <n v="3000"/>
  </r>
  <r>
    <n v="19915"/>
    <x v="2"/>
    <x v="7"/>
    <n v="2"/>
    <n v="14"/>
    <s v="Armenia"/>
    <x v="4"/>
    <n v="240"/>
    <n v="240"/>
    <x v="0"/>
    <n v="576000"/>
    <n v="336"/>
    <n v="2400"/>
  </r>
  <r>
    <n v="19916"/>
    <x v="2"/>
    <x v="10"/>
    <n v="6"/>
    <n v="11"/>
    <s v="Medellín"/>
    <x v="1"/>
    <n v="52"/>
    <n v="52"/>
    <x v="0"/>
    <n v="156000"/>
    <n v="104"/>
    <n v="3000"/>
  </r>
  <r>
    <n v="19917"/>
    <x v="2"/>
    <x v="3"/>
    <n v="8"/>
    <n v="22"/>
    <s v="Bucaramanga"/>
    <x v="5"/>
    <n v="244"/>
    <n v="244"/>
    <x v="3"/>
    <n v="1049200"/>
    <n v="561.20000000000005"/>
    <n v="4300"/>
  </r>
  <r>
    <n v="19918"/>
    <x v="2"/>
    <x v="3"/>
    <n v="8"/>
    <n v="18"/>
    <s v="Ibagué"/>
    <x v="5"/>
    <n v="297"/>
    <n v="297"/>
    <x v="3"/>
    <n v="1277100"/>
    <n v="683.1"/>
    <n v="4300"/>
  </r>
  <r>
    <n v="19919"/>
    <x v="2"/>
    <x v="7"/>
    <n v="2"/>
    <n v="16"/>
    <s v="Valledupar"/>
    <x v="3"/>
    <n v="215"/>
    <n v="215"/>
    <x v="0"/>
    <n v="516000"/>
    <n v="301"/>
    <n v="2400"/>
  </r>
  <r>
    <n v="19920"/>
    <x v="2"/>
    <x v="6"/>
    <n v="1"/>
    <n v="1"/>
    <s v="Santa Marta"/>
    <x v="5"/>
    <n v="203"/>
    <n v="203"/>
    <x v="3"/>
    <n v="872900"/>
    <n v="466.9"/>
    <n v="4300"/>
  </r>
  <r>
    <n v="19921"/>
    <x v="2"/>
    <x v="4"/>
    <n v="12"/>
    <n v="25"/>
    <s v="Bogotá"/>
    <x v="0"/>
    <n v="268"/>
    <n v="268"/>
    <x v="2"/>
    <n v="2010000"/>
    <n v="670"/>
    <n v="7500"/>
  </r>
  <r>
    <n v="19922"/>
    <x v="2"/>
    <x v="8"/>
    <n v="5"/>
    <n v="17"/>
    <s v="Cartagena"/>
    <x v="5"/>
    <n v="201"/>
    <n v="201"/>
    <x v="2"/>
    <n v="1507500"/>
    <n v="502.5"/>
    <n v="7500"/>
  </r>
  <r>
    <n v="19923"/>
    <x v="2"/>
    <x v="5"/>
    <n v="9"/>
    <n v="26"/>
    <s v="Palmira"/>
    <x v="0"/>
    <n v="95"/>
    <n v="95"/>
    <x v="1"/>
    <n v="665000"/>
    <n v="380"/>
    <n v="7000"/>
  </r>
  <r>
    <n v="19924"/>
    <x v="2"/>
    <x v="6"/>
    <n v="1"/>
    <n v="21"/>
    <s v="Bogotá"/>
    <x v="3"/>
    <n v="61"/>
    <n v="61"/>
    <x v="2"/>
    <n v="536800"/>
    <n v="231.8"/>
    <n v="8800"/>
  </r>
  <r>
    <n v="19925"/>
    <x v="2"/>
    <x v="8"/>
    <n v="5"/>
    <n v="9"/>
    <s v="Palmira"/>
    <x v="1"/>
    <n v="54"/>
    <n v="54"/>
    <x v="1"/>
    <n v="378000"/>
    <n v="216"/>
    <n v="7000"/>
  </r>
  <r>
    <n v="19926"/>
    <x v="2"/>
    <x v="8"/>
    <n v="5"/>
    <n v="20"/>
    <s v="Popayán"/>
    <x v="5"/>
    <n v="157"/>
    <n v="157"/>
    <x v="1"/>
    <n v="1099000"/>
    <n v="628"/>
    <n v="7000"/>
  </r>
  <r>
    <n v="19927"/>
    <x v="2"/>
    <x v="9"/>
    <n v="3"/>
    <n v="20"/>
    <s v="Bogotá"/>
    <x v="0"/>
    <n v="72"/>
    <n v="72"/>
    <x v="0"/>
    <n v="216000"/>
    <n v="144"/>
    <n v="3000"/>
  </r>
  <r>
    <n v="19928"/>
    <x v="2"/>
    <x v="11"/>
    <n v="7"/>
    <n v="8"/>
    <s v="Sincelejo"/>
    <x v="3"/>
    <n v="120"/>
    <n v="120"/>
    <x v="1"/>
    <n v="840000"/>
    <n v="480"/>
    <n v="7000"/>
  </r>
  <r>
    <n v="19929"/>
    <x v="2"/>
    <x v="10"/>
    <n v="6"/>
    <n v="21"/>
    <s v="Barranquilla"/>
    <x v="0"/>
    <n v="74"/>
    <n v="74"/>
    <x v="0"/>
    <n v="222000"/>
    <n v="148"/>
    <n v="3000"/>
  </r>
  <r>
    <n v="19930"/>
    <x v="2"/>
    <x v="9"/>
    <n v="3"/>
    <n v="7"/>
    <s v="Barranquilla"/>
    <x v="5"/>
    <n v="78"/>
    <n v="78"/>
    <x v="1"/>
    <n v="546000"/>
    <n v="312"/>
    <n v="7000"/>
  </r>
  <r>
    <n v="19931"/>
    <x v="2"/>
    <x v="2"/>
    <n v="4"/>
    <n v="8"/>
    <s v="Manizales"/>
    <x v="0"/>
    <n v="85"/>
    <n v="85"/>
    <x v="3"/>
    <n v="467500"/>
    <n v="297.5"/>
    <n v="5500"/>
  </r>
  <r>
    <n v="19932"/>
    <x v="2"/>
    <x v="6"/>
    <n v="1"/>
    <n v="27"/>
    <s v="Villavicencio"/>
    <x v="0"/>
    <n v="61"/>
    <n v="61"/>
    <x v="2"/>
    <n v="536800"/>
    <n v="231.8"/>
    <n v="8800"/>
  </r>
  <r>
    <n v="19933"/>
    <x v="2"/>
    <x v="6"/>
    <n v="1"/>
    <n v="7"/>
    <s v="Barranquilla"/>
    <x v="2"/>
    <n v="293"/>
    <n v="293"/>
    <x v="3"/>
    <n v="1259900"/>
    <n v="673.9"/>
    <n v="4300"/>
  </r>
  <r>
    <n v="19934"/>
    <x v="2"/>
    <x v="0"/>
    <n v="11"/>
    <n v="13"/>
    <s v="Ibagué"/>
    <x v="4"/>
    <n v="253"/>
    <n v="253"/>
    <x v="2"/>
    <n v="1897500"/>
    <n v="632.5"/>
    <n v="7500"/>
  </r>
  <r>
    <n v="19935"/>
    <x v="2"/>
    <x v="5"/>
    <n v="9"/>
    <n v="20"/>
    <s v="Manizales"/>
    <x v="0"/>
    <n v="258"/>
    <n v="258"/>
    <x v="2"/>
    <n v="1935000"/>
    <n v="645"/>
    <n v="7500"/>
  </r>
  <r>
    <n v="19936"/>
    <x v="2"/>
    <x v="9"/>
    <n v="3"/>
    <n v="11"/>
    <s v="Santa Marta"/>
    <x v="3"/>
    <n v="88"/>
    <n v="88"/>
    <x v="3"/>
    <n v="484000"/>
    <n v="308"/>
    <n v="5500"/>
  </r>
  <r>
    <n v="19937"/>
    <x v="2"/>
    <x v="1"/>
    <n v="10"/>
    <n v="3"/>
    <s v="Montería"/>
    <x v="3"/>
    <n v="68"/>
    <n v="68"/>
    <x v="0"/>
    <n v="204000"/>
    <n v="136"/>
    <n v="3000"/>
  </r>
  <r>
    <n v="19938"/>
    <x v="2"/>
    <x v="11"/>
    <n v="7"/>
    <n v="13"/>
    <s v="Cúcuta"/>
    <x v="2"/>
    <n v="97"/>
    <n v="97"/>
    <x v="2"/>
    <n v="853600"/>
    <n v="368.6"/>
    <n v="8800"/>
  </r>
  <r>
    <n v="19939"/>
    <x v="2"/>
    <x v="11"/>
    <n v="7"/>
    <n v="20"/>
    <s v="Ibagué"/>
    <x v="3"/>
    <n v="158"/>
    <n v="158"/>
    <x v="1"/>
    <n v="1106000"/>
    <n v="632"/>
    <n v="7000"/>
  </r>
  <r>
    <n v="19940"/>
    <x v="2"/>
    <x v="3"/>
    <n v="8"/>
    <n v="11"/>
    <s v="Neiva"/>
    <x v="1"/>
    <n v="220"/>
    <n v="220"/>
    <x v="3"/>
    <n v="946000"/>
    <n v="506"/>
    <n v="4300"/>
  </r>
  <r>
    <n v="19941"/>
    <x v="2"/>
    <x v="11"/>
    <n v="7"/>
    <n v="4"/>
    <s v="Valledupar"/>
    <x v="0"/>
    <n v="271"/>
    <n v="271"/>
    <x v="3"/>
    <n v="1165300"/>
    <n v="623.29999999999995"/>
    <n v="4300"/>
  </r>
  <r>
    <n v="19942"/>
    <x v="2"/>
    <x v="0"/>
    <n v="11"/>
    <n v="9"/>
    <s v="Bogotá"/>
    <x v="3"/>
    <n v="112"/>
    <n v="112"/>
    <x v="0"/>
    <n v="336000"/>
    <n v="224"/>
    <n v="3000"/>
  </r>
  <r>
    <n v="19943"/>
    <x v="2"/>
    <x v="9"/>
    <n v="3"/>
    <n v="5"/>
    <s v="Palmira"/>
    <x v="3"/>
    <n v="202"/>
    <n v="202"/>
    <x v="2"/>
    <n v="1515000"/>
    <n v="505"/>
    <n v="7500"/>
  </r>
  <r>
    <n v="19944"/>
    <x v="2"/>
    <x v="5"/>
    <n v="9"/>
    <n v="1"/>
    <s v="Villavicencio"/>
    <x v="1"/>
    <n v="294"/>
    <n v="294"/>
    <x v="2"/>
    <n v="2205000"/>
    <n v="735"/>
    <n v="7500"/>
  </r>
  <r>
    <n v="19945"/>
    <x v="2"/>
    <x v="8"/>
    <n v="5"/>
    <n v="22"/>
    <s v="Manizales"/>
    <x v="3"/>
    <n v="92"/>
    <n v="92"/>
    <x v="3"/>
    <n v="506000"/>
    <n v="322"/>
    <n v="5500"/>
  </r>
  <r>
    <n v="19946"/>
    <x v="2"/>
    <x v="3"/>
    <n v="8"/>
    <n v="26"/>
    <s v="Barranquilla"/>
    <x v="2"/>
    <n v="109"/>
    <n v="109"/>
    <x v="1"/>
    <n v="763000"/>
    <n v="436"/>
    <n v="7000"/>
  </r>
  <r>
    <n v="19947"/>
    <x v="2"/>
    <x v="7"/>
    <n v="2"/>
    <n v="24"/>
    <s v="Barranquilla"/>
    <x v="0"/>
    <n v="268"/>
    <n v="268"/>
    <x v="3"/>
    <n v="1152400"/>
    <n v="616.4"/>
    <n v="4300"/>
  </r>
  <r>
    <n v="19948"/>
    <x v="2"/>
    <x v="9"/>
    <n v="3"/>
    <n v="10"/>
    <s v="Cúcuta"/>
    <x v="4"/>
    <n v="299"/>
    <n v="299"/>
    <x v="2"/>
    <n v="2242500"/>
    <n v="747.5"/>
    <n v="7500"/>
  </r>
  <r>
    <n v="19949"/>
    <x v="2"/>
    <x v="9"/>
    <n v="3"/>
    <n v="28"/>
    <s v="Valledupar"/>
    <x v="5"/>
    <n v="96"/>
    <n v="96"/>
    <x v="3"/>
    <n v="528000"/>
    <n v="336"/>
    <n v="5500"/>
  </r>
  <r>
    <n v="19950"/>
    <x v="2"/>
    <x v="8"/>
    <n v="5"/>
    <n v="16"/>
    <s v="Pasto"/>
    <x v="5"/>
    <n v="60"/>
    <n v="60"/>
    <x v="3"/>
    <n v="330000"/>
    <n v="210"/>
    <n v="5500"/>
  </r>
  <r>
    <n v="19951"/>
    <x v="2"/>
    <x v="1"/>
    <n v="10"/>
    <n v="26"/>
    <s v="Sincelejo"/>
    <x v="4"/>
    <n v="266"/>
    <n v="266"/>
    <x v="2"/>
    <n v="1995000"/>
    <n v="665"/>
    <n v="7500"/>
  </r>
  <r>
    <n v="19952"/>
    <x v="2"/>
    <x v="4"/>
    <n v="12"/>
    <n v="22"/>
    <s v="Pereira"/>
    <x v="3"/>
    <n v="245"/>
    <n v="245"/>
    <x v="2"/>
    <n v="1837500"/>
    <n v="612.5"/>
    <n v="7500"/>
  </r>
  <r>
    <n v="19953"/>
    <x v="2"/>
    <x v="11"/>
    <n v="7"/>
    <n v="26"/>
    <s v="Villavicencio"/>
    <x v="0"/>
    <n v="217"/>
    <n v="217"/>
    <x v="3"/>
    <n v="933100"/>
    <n v="499.1"/>
    <n v="4300"/>
  </r>
  <r>
    <n v="19954"/>
    <x v="2"/>
    <x v="3"/>
    <n v="8"/>
    <n v="19"/>
    <s v="Bogotá"/>
    <x v="1"/>
    <n v="285"/>
    <n v="285"/>
    <x v="0"/>
    <n v="684000"/>
    <n v="399"/>
    <n v="2400"/>
  </r>
  <r>
    <n v="19955"/>
    <x v="2"/>
    <x v="1"/>
    <n v="10"/>
    <n v="18"/>
    <s v="Ibagué"/>
    <x v="1"/>
    <n v="290"/>
    <n v="290"/>
    <x v="2"/>
    <n v="2175000"/>
    <n v="725"/>
    <n v="7500"/>
  </r>
  <r>
    <n v="19956"/>
    <x v="2"/>
    <x v="3"/>
    <n v="8"/>
    <n v="9"/>
    <s v="Armenia"/>
    <x v="2"/>
    <n v="83"/>
    <n v="83"/>
    <x v="2"/>
    <n v="730400"/>
    <n v="315.39999999999998"/>
    <n v="8800"/>
  </r>
  <r>
    <n v="19957"/>
    <x v="2"/>
    <x v="1"/>
    <n v="10"/>
    <n v="25"/>
    <s v="Neiva"/>
    <x v="0"/>
    <n v="233"/>
    <n v="233"/>
    <x v="2"/>
    <n v="1747500"/>
    <n v="582.5"/>
    <n v="7500"/>
  </r>
  <r>
    <n v="19958"/>
    <x v="2"/>
    <x v="8"/>
    <n v="5"/>
    <n v="22"/>
    <s v="Neiva"/>
    <x v="2"/>
    <n v="96"/>
    <n v="96"/>
    <x v="0"/>
    <n v="288000"/>
    <n v="192"/>
    <n v="3000"/>
  </r>
  <r>
    <n v="19959"/>
    <x v="2"/>
    <x v="7"/>
    <n v="2"/>
    <n v="6"/>
    <s v="Ibagué"/>
    <x v="4"/>
    <n v="201"/>
    <n v="201"/>
    <x v="3"/>
    <n v="864300"/>
    <n v="462.3"/>
    <n v="4300"/>
  </r>
  <r>
    <n v="19960"/>
    <x v="2"/>
    <x v="11"/>
    <n v="7"/>
    <n v="8"/>
    <s v="Cartagena"/>
    <x v="5"/>
    <n v="60"/>
    <n v="60"/>
    <x v="2"/>
    <n v="528000"/>
    <n v="228"/>
    <n v="8800"/>
  </r>
  <r>
    <n v="19961"/>
    <x v="2"/>
    <x v="1"/>
    <n v="10"/>
    <n v="16"/>
    <s v="Ibagué"/>
    <x v="5"/>
    <n v="88"/>
    <n v="88"/>
    <x v="0"/>
    <n v="264000"/>
    <n v="176"/>
    <n v="3000"/>
  </r>
  <r>
    <n v="19962"/>
    <x v="2"/>
    <x v="3"/>
    <n v="8"/>
    <n v="3"/>
    <s v="Popayán"/>
    <x v="5"/>
    <n v="234"/>
    <n v="234"/>
    <x v="3"/>
    <n v="1006200"/>
    <n v="538.20000000000005"/>
    <n v="4300"/>
  </r>
  <r>
    <n v="19963"/>
    <x v="2"/>
    <x v="11"/>
    <n v="7"/>
    <n v="4"/>
    <s v="Cúcuta"/>
    <x v="0"/>
    <n v="70"/>
    <n v="70"/>
    <x v="1"/>
    <n v="490000"/>
    <n v="280"/>
    <n v="7000"/>
  </r>
  <r>
    <n v="19964"/>
    <x v="2"/>
    <x v="11"/>
    <n v="7"/>
    <n v="20"/>
    <s v="Neiva"/>
    <x v="5"/>
    <n v="300"/>
    <n v="300"/>
    <x v="0"/>
    <n v="720000"/>
    <n v="420"/>
    <n v="2400"/>
  </r>
  <r>
    <n v="19965"/>
    <x v="2"/>
    <x v="7"/>
    <n v="2"/>
    <n v="29"/>
    <s v="Neiva"/>
    <x v="5"/>
    <n v="266"/>
    <n v="266"/>
    <x v="0"/>
    <n v="638400"/>
    <n v="372.4"/>
    <n v="2400"/>
  </r>
  <r>
    <n v="19966"/>
    <x v="2"/>
    <x v="8"/>
    <n v="5"/>
    <n v="4"/>
    <s v="Cúcuta"/>
    <x v="4"/>
    <n v="95"/>
    <n v="95"/>
    <x v="1"/>
    <n v="665000"/>
    <n v="380"/>
    <n v="7000"/>
  </r>
  <r>
    <n v="19967"/>
    <x v="2"/>
    <x v="10"/>
    <n v="6"/>
    <n v="7"/>
    <s v="Villavicencio"/>
    <x v="4"/>
    <n v="64"/>
    <n v="64"/>
    <x v="1"/>
    <n v="448000"/>
    <n v="256"/>
    <n v="7000"/>
  </r>
  <r>
    <n v="19968"/>
    <x v="2"/>
    <x v="6"/>
    <n v="1"/>
    <n v="1"/>
    <s v="Montería"/>
    <x v="1"/>
    <n v="262"/>
    <n v="262"/>
    <x v="0"/>
    <n v="628800"/>
    <n v="366.8"/>
    <n v="2400"/>
  </r>
  <r>
    <n v="19969"/>
    <x v="2"/>
    <x v="9"/>
    <n v="3"/>
    <n v="23"/>
    <s v="Bogotá"/>
    <x v="0"/>
    <n v="66"/>
    <n v="66"/>
    <x v="3"/>
    <n v="363000"/>
    <n v="231"/>
    <n v="5500"/>
  </r>
  <r>
    <n v="19970"/>
    <x v="2"/>
    <x v="11"/>
    <n v="7"/>
    <n v="4"/>
    <s v="Villavicencio"/>
    <x v="3"/>
    <n v="134"/>
    <n v="134"/>
    <x v="1"/>
    <n v="938000"/>
    <n v="536"/>
    <n v="7000"/>
  </r>
  <r>
    <n v="19971"/>
    <x v="2"/>
    <x v="8"/>
    <n v="5"/>
    <n v="5"/>
    <s v="Palmira"/>
    <x v="4"/>
    <n v="67"/>
    <n v="67"/>
    <x v="1"/>
    <n v="469000"/>
    <n v="268"/>
    <n v="7000"/>
  </r>
  <r>
    <n v="19972"/>
    <x v="2"/>
    <x v="9"/>
    <n v="3"/>
    <n v="3"/>
    <s v="Neiva"/>
    <x v="3"/>
    <n v="279"/>
    <n v="279"/>
    <x v="2"/>
    <n v="2092500"/>
    <n v="697.5"/>
    <n v="7500"/>
  </r>
  <r>
    <n v="19973"/>
    <x v="2"/>
    <x v="10"/>
    <n v="6"/>
    <n v="29"/>
    <s v="Ibagué"/>
    <x v="5"/>
    <n v="66"/>
    <n v="66"/>
    <x v="3"/>
    <n v="363000"/>
    <n v="231"/>
    <n v="5500"/>
  </r>
  <r>
    <n v="19974"/>
    <x v="2"/>
    <x v="11"/>
    <n v="7"/>
    <n v="30"/>
    <s v="Pereira"/>
    <x v="3"/>
    <n v="275"/>
    <n v="275"/>
    <x v="0"/>
    <n v="660000"/>
    <n v="385"/>
    <n v="2400"/>
  </r>
  <r>
    <n v="19975"/>
    <x v="2"/>
    <x v="8"/>
    <n v="5"/>
    <n v="10"/>
    <s v="Armenia"/>
    <x v="3"/>
    <n v="144"/>
    <n v="144"/>
    <x v="1"/>
    <n v="1008000"/>
    <n v="576"/>
    <n v="7000"/>
  </r>
  <r>
    <n v="19976"/>
    <x v="2"/>
    <x v="7"/>
    <n v="2"/>
    <n v="21"/>
    <s v="Sincelejo"/>
    <x v="3"/>
    <n v="216"/>
    <n v="216"/>
    <x v="3"/>
    <n v="928800"/>
    <n v="496.8"/>
    <n v="4300"/>
  </r>
  <r>
    <n v="19977"/>
    <x v="2"/>
    <x v="0"/>
    <n v="11"/>
    <n v="8"/>
    <s v="Popayán"/>
    <x v="2"/>
    <n v="300"/>
    <n v="300"/>
    <x v="2"/>
    <n v="2250000"/>
    <n v="750"/>
    <n v="7500"/>
  </r>
  <r>
    <n v="19978"/>
    <x v="2"/>
    <x v="10"/>
    <n v="6"/>
    <n v="11"/>
    <s v="Armenia"/>
    <x v="5"/>
    <n v="50"/>
    <n v="50"/>
    <x v="1"/>
    <n v="350000"/>
    <n v="200"/>
    <n v="7000"/>
  </r>
  <r>
    <n v="19979"/>
    <x v="2"/>
    <x v="8"/>
    <n v="5"/>
    <n v="30"/>
    <s v="Barranquilla"/>
    <x v="3"/>
    <n v="53"/>
    <n v="53"/>
    <x v="3"/>
    <n v="291500"/>
    <n v="185.5"/>
    <n v="5500"/>
  </r>
  <r>
    <n v="19980"/>
    <x v="2"/>
    <x v="9"/>
    <n v="3"/>
    <n v="1"/>
    <s v="Palmira"/>
    <x v="1"/>
    <n v="141"/>
    <n v="141"/>
    <x v="1"/>
    <n v="987000"/>
    <n v="564"/>
    <n v="7000"/>
  </r>
  <r>
    <n v="19981"/>
    <x v="2"/>
    <x v="3"/>
    <n v="8"/>
    <n v="13"/>
    <s v="Neiva"/>
    <x v="5"/>
    <n v="72"/>
    <n v="72"/>
    <x v="2"/>
    <n v="633600"/>
    <n v="273.60000000000002"/>
    <n v="8800"/>
  </r>
  <r>
    <n v="19982"/>
    <x v="2"/>
    <x v="5"/>
    <n v="9"/>
    <n v="29"/>
    <s v="Valledupar"/>
    <x v="2"/>
    <n v="297"/>
    <n v="297"/>
    <x v="2"/>
    <n v="2227500"/>
    <n v="742.5"/>
    <n v="7500"/>
  </r>
  <r>
    <n v="19983"/>
    <x v="2"/>
    <x v="5"/>
    <n v="9"/>
    <n v="4"/>
    <s v="Pasto"/>
    <x v="2"/>
    <n v="67"/>
    <n v="67"/>
    <x v="0"/>
    <n v="201000"/>
    <n v="134"/>
    <n v="3000"/>
  </r>
  <r>
    <n v="19984"/>
    <x v="2"/>
    <x v="8"/>
    <n v="5"/>
    <n v="12"/>
    <s v="Barranquilla"/>
    <x v="2"/>
    <n v="97"/>
    <n v="97"/>
    <x v="0"/>
    <n v="291000"/>
    <n v="194"/>
    <n v="3000"/>
  </r>
  <r>
    <n v="19985"/>
    <x v="2"/>
    <x v="1"/>
    <n v="10"/>
    <n v="5"/>
    <s v="Santa Marta"/>
    <x v="3"/>
    <n v="106"/>
    <n v="106"/>
    <x v="0"/>
    <n v="318000"/>
    <n v="212"/>
    <n v="3000"/>
  </r>
  <r>
    <n v="19986"/>
    <x v="2"/>
    <x v="2"/>
    <n v="4"/>
    <n v="26"/>
    <s v="Bucaramanga"/>
    <x v="3"/>
    <n v="108"/>
    <n v="108"/>
    <x v="1"/>
    <n v="756000"/>
    <n v="432"/>
    <n v="7000"/>
  </r>
  <r>
    <n v="19987"/>
    <x v="2"/>
    <x v="4"/>
    <n v="12"/>
    <n v="30"/>
    <s v="Barranquilla"/>
    <x v="3"/>
    <n v="92"/>
    <n v="92"/>
    <x v="1"/>
    <n v="644000"/>
    <n v="368"/>
    <n v="7000"/>
  </r>
  <r>
    <n v="19988"/>
    <x v="2"/>
    <x v="7"/>
    <n v="2"/>
    <n v="28"/>
    <s v="Ibagué"/>
    <x v="1"/>
    <n v="162"/>
    <n v="162"/>
    <x v="1"/>
    <n v="1134000"/>
    <n v="648"/>
    <n v="7000"/>
  </r>
  <r>
    <n v="19989"/>
    <x v="2"/>
    <x v="8"/>
    <n v="5"/>
    <n v="14"/>
    <s v="Montería"/>
    <x v="4"/>
    <n v="299"/>
    <n v="299"/>
    <x v="2"/>
    <n v="2242500"/>
    <n v="747.5"/>
    <n v="7500"/>
  </r>
  <r>
    <n v="19990"/>
    <x v="2"/>
    <x v="9"/>
    <n v="3"/>
    <n v="24"/>
    <s v="Armenia"/>
    <x v="2"/>
    <n v="246"/>
    <n v="246"/>
    <x v="2"/>
    <n v="1845000"/>
    <n v="615"/>
    <n v="7500"/>
  </r>
  <r>
    <n v="19991"/>
    <x v="2"/>
    <x v="9"/>
    <n v="3"/>
    <n v="2"/>
    <s v="Pereira"/>
    <x v="4"/>
    <n v="244"/>
    <n v="244"/>
    <x v="2"/>
    <n v="1830000"/>
    <n v="610"/>
    <n v="7500"/>
  </r>
  <r>
    <n v="19992"/>
    <x v="2"/>
    <x v="1"/>
    <n v="10"/>
    <n v="6"/>
    <s v="Bogotá"/>
    <x v="4"/>
    <n v="63"/>
    <n v="63"/>
    <x v="3"/>
    <n v="346500"/>
    <n v="220.5"/>
    <n v="5500"/>
  </r>
  <r>
    <n v="19993"/>
    <x v="2"/>
    <x v="1"/>
    <n v="10"/>
    <n v="24"/>
    <s v="Popayán"/>
    <x v="0"/>
    <n v="108"/>
    <n v="108"/>
    <x v="3"/>
    <n v="594000"/>
    <n v="378"/>
    <n v="5500"/>
  </r>
  <r>
    <n v="19994"/>
    <x v="2"/>
    <x v="9"/>
    <n v="3"/>
    <n v="10"/>
    <s v="Bucaramanga"/>
    <x v="4"/>
    <n v="62"/>
    <n v="62"/>
    <x v="0"/>
    <n v="186000"/>
    <n v="124"/>
    <n v="3000"/>
  </r>
  <r>
    <n v="19995"/>
    <x v="2"/>
    <x v="4"/>
    <n v="12"/>
    <n v="14"/>
    <s v="Valledupar"/>
    <x v="1"/>
    <n v="208"/>
    <n v="208"/>
    <x v="2"/>
    <n v="1560000"/>
    <n v="520"/>
    <n v="7500"/>
  </r>
  <r>
    <n v="19996"/>
    <x v="2"/>
    <x v="3"/>
    <n v="8"/>
    <n v="13"/>
    <s v="Armenia"/>
    <x v="0"/>
    <n v="273"/>
    <n v="273"/>
    <x v="0"/>
    <n v="655200"/>
    <n v="382.2"/>
    <n v="2400"/>
  </r>
  <r>
    <n v="19997"/>
    <x v="2"/>
    <x v="8"/>
    <n v="5"/>
    <n v="24"/>
    <s v="Palmira"/>
    <x v="5"/>
    <n v="271"/>
    <n v="271"/>
    <x v="2"/>
    <n v="2032500"/>
    <n v="677.5"/>
    <n v="7500"/>
  </r>
  <r>
    <n v="19998"/>
    <x v="2"/>
    <x v="10"/>
    <n v="6"/>
    <n v="27"/>
    <s v="Popayán"/>
    <x v="0"/>
    <n v="117"/>
    <n v="117"/>
    <x v="3"/>
    <n v="643500"/>
    <n v="409.5"/>
    <n v="5500"/>
  </r>
  <r>
    <n v="19999"/>
    <x v="2"/>
    <x v="7"/>
    <n v="2"/>
    <n v="11"/>
    <s v="Valledupar"/>
    <x v="5"/>
    <n v="73"/>
    <n v="73"/>
    <x v="2"/>
    <n v="642400"/>
    <n v="277.39999999999998"/>
    <n v="8800"/>
  </r>
  <r>
    <n v="20000"/>
    <x v="2"/>
    <x v="8"/>
    <n v="5"/>
    <n v="18"/>
    <s v="Santa Marta"/>
    <x v="5"/>
    <n v="276"/>
    <n v="276"/>
    <x v="2"/>
    <n v="2070000"/>
    <n v="690"/>
    <n v="75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11"/>
    <n v="21"/>
    <x v="0"/>
    <n v="23300"/>
    <n v="4334"/>
  </r>
  <r>
    <n v="12"/>
    <n v="20"/>
    <x v="1"/>
    <n v="8000"/>
    <n v="1966"/>
  </r>
  <r>
    <n v="10"/>
    <n v="20"/>
    <x v="2"/>
    <n v="9300"/>
    <n v="1240"/>
  </r>
  <r>
    <n v="6"/>
    <n v="22"/>
    <x v="0"/>
    <n v="23000"/>
    <n v="3423"/>
  </r>
  <r>
    <n v="7"/>
    <n v="20"/>
    <x v="3"/>
    <n v="13300"/>
    <n v="1333"/>
  </r>
  <r>
    <n v="12"/>
    <n v="20"/>
    <x v="3"/>
    <n v="6300"/>
    <n v="198"/>
  </r>
  <r>
    <n v="11"/>
    <n v="22"/>
    <x v="3"/>
    <n v="6000"/>
    <n v="822"/>
  </r>
  <r>
    <n v="7"/>
    <n v="21"/>
    <x v="3"/>
    <n v="17500"/>
    <n v="1249"/>
  </r>
  <r>
    <n v="5"/>
    <n v="22"/>
    <x v="3"/>
    <n v="6000"/>
    <n v="66"/>
  </r>
  <r>
    <n v="5"/>
    <n v="20"/>
    <x v="0"/>
    <n v="19000"/>
    <n v="2572"/>
  </r>
  <r>
    <n v="7"/>
    <n v="22"/>
    <x v="2"/>
    <n v="9400"/>
    <n v="1145"/>
  </r>
  <r>
    <n v="4"/>
    <n v="20"/>
    <x v="0"/>
    <n v="19300"/>
    <n v="1906"/>
  </r>
  <r>
    <n v="12"/>
    <n v="21"/>
    <x v="0"/>
    <n v="20300"/>
    <n v="3180"/>
  </r>
  <r>
    <n v="10"/>
    <n v="22"/>
    <x v="0"/>
    <n v="20800"/>
    <n v="1498"/>
  </r>
  <r>
    <n v="2"/>
    <n v="20"/>
    <x v="3"/>
    <n v="20000"/>
    <n v="1645"/>
  </r>
  <r>
    <n v="7"/>
    <n v="22"/>
    <x v="3"/>
    <n v="19700"/>
    <n v="1462"/>
  </r>
  <r>
    <n v="1"/>
    <n v="20"/>
    <x v="2"/>
    <n v="10000"/>
    <n v="1083"/>
  </r>
  <r>
    <n v="3"/>
    <n v="22"/>
    <x v="3"/>
    <n v="6000"/>
    <n v="510"/>
  </r>
  <r>
    <n v="9"/>
    <n v="21"/>
    <x v="1"/>
    <n v="7000"/>
    <n v="502"/>
  </r>
  <r>
    <n v="3"/>
    <n v="21"/>
    <x v="0"/>
    <n v="19800"/>
    <n v="3491"/>
  </r>
  <r>
    <n v="7"/>
    <n v="22"/>
    <x v="1"/>
    <n v="24000"/>
    <n v="3698"/>
  </r>
  <r>
    <n v="4"/>
    <n v="21"/>
    <x v="2"/>
    <n v="10300"/>
    <n v="1228"/>
  </r>
  <r>
    <n v="12"/>
    <n v="21"/>
    <x v="2"/>
    <n v="9300"/>
    <n v="1125"/>
  </r>
  <r>
    <n v="2"/>
    <n v="21"/>
    <x v="3"/>
    <n v="19300"/>
    <n v="2758"/>
  </r>
  <r>
    <n v="9"/>
    <n v="20"/>
    <x v="2"/>
    <n v="10300"/>
    <n v="1303"/>
  </r>
  <r>
    <n v="4"/>
    <n v="20"/>
    <x v="3"/>
    <n v="7000"/>
    <n v="16"/>
  </r>
  <r>
    <n v="6"/>
    <n v="20"/>
    <x v="2"/>
    <n v="11100"/>
    <n v="1622"/>
  </r>
  <r>
    <n v="2"/>
    <n v="20"/>
    <x v="0"/>
    <n v="6500"/>
    <n v="517"/>
  </r>
  <r>
    <n v="7"/>
    <n v="21"/>
    <x v="0"/>
    <n v="5300"/>
    <n v="947"/>
  </r>
  <r>
    <n v="5"/>
    <n v="21"/>
    <x v="1"/>
    <n v="8300"/>
    <n v="2051"/>
  </r>
  <r>
    <n v="6"/>
    <n v="21"/>
    <x v="2"/>
    <n v="8300"/>
    <n v="983"/>
  </r>
  <r>
    <n v="9"/>
    <n v="21"/>
    <x v="2"/>
    <n v="10000"/>
    <n v="1315"/>
  </r>
  <r>
    <n v="1"/>
    <n v="22"/>
    <x v="0"/>
    <n v="8300"/>
    <n v="1266"/>
  </r>
  <r>
    <n v="7"/>
    <n v="21"/>
    <x v="2"/>
    <n v="8300"/>
    <n v="1346"/>
  </r>
  <r>
    <n v="5"/>
    <n v="22"/>
    <x v="0"/>
    <n v="22800"/>
    <n v="2377"/>
  </r>
  <r>
    <n v="8"/>
    <n v="20"/>
    <x v="1"/>
    <n v="21500"/>
    <n v="4511"/>
  </r>
  <r>
    <n v="4"/>
    <n v="20"/>
    <x v="1"/>
    <n v="10500"/>
    <n v="2293"/>
  </r>
  <r>
    <n v="4"/>
    <n v="22"/>
    <x v="1"/>
    <n v="8000"/>
    <n v="2437"/>
  </r>
  <r>
    <n v="9"/>
    <n v="21"/>
    <x v="0"/>
    <n v="22500"/>
    <n v="1561"/>
  </r>
  <r>
    <n v="1"/>
    <n v="20"/>
    <x v="0"/>
    <n v="6300"/>
    <n v="551"/>
  </r>
  <r>
    <n v="8"/>
    <n v="20"/>
    <x v="2"/>
    <n v="9400"/>
    <n v="1418"/>
  </r>
  <r>
    <n v="7"/>
    <n v="22"/>
    <x v="0"/>
    <n v="8300"/>
    <n v="1676"/>
  </r>
  <r>
    <n v="1"/>
    <n v="20"/>
    <x v="1"/>
    <n v="22500"/>
    <n v="2502"/>
  </r>
  <r>
    <n v="7"/>
    <n v="21"/>
    <x v="1"/>
    <n v="23500"/>
    <n v="3470"/>
  </r>
  <r>
    <n v="5"/>
    <n v="21"/>
    <x v="3"/>
    <n v="6300"/>
    <n v="350"/>
  </r>
  <r>
    <n v="10"/>
    <n v="20"/>
    <x v="1"/>
    <n v="6300"/>
    <n v="828"/>
  </r>
  <r>
    <n v="12"/>
    <n v="22"/>
    <x v="0"/>
    <n v="22800"/>
    <n v="1857"/>
  </r>
  <r>
    <n v="4"/>
    <n v="21"/>
    <x v="0"/>
    <n v="22300"/>
    <n v="2982"/>
  </r>
  <r>
    <n v="9"/>
    <n v="22"/>
    <x v="3"/>
    <n v="6000"/>
    <n v="86"/>
  </r>
  <r>
    <n v="3"/>
    <n v="20"/>
    <x v="1"/>
    <n v="6300"/>
    <n v="511"/>
  </r>
  <r>
    <n v="4"/>
    <n v="21"/>
    <x v="1"/>
    <n v="7600"/>
    <n v="1390"/>
  </r>
  <r>
    <n v="8"/>
    <n v="21"/>
    <x v="1"/>
    <n v="21000"/>
    <n v="2536"/>
  </r>
  <r>
    <n v="6"/>
    <n v="22"/>
    <x v="2"/>
    <n v="10100"/>
    <n v="1592"/>
  </r>
  <r>
    <n v="9"/>
    <n v="22"/>
    <x v="1"/>
    <n v="7000"/>
    <n v="451"/>
  </r>
  <r>
    <n v="11"/>
    <n v="20"/>
    <x v="1"/>
    <n v="9800"/>
    <n v="2494"/>
  </r>
  <r>
    <n v="12"/>
    <n v="22"/>
    <x v="3"/>
    <n v="6300"/>
    <n v="544"/>
  </r>
  <r>
    <n v="12"/>
    <n v="20"/>
    <x v="0"/>
    <n v="19000"/>
    <n v="2496"/>
  </r>
  <r>
    <n v="10"/>
    <n v="20"/>
    <x v="3"/>
    <n v="6300"/>
    <n v="666"/>
  </r>
  <r>
    <n v="11"/>
    <n v="22"/>
    <x v="1"/>
    <n v="9300"/>
    <n v="2710"/>
  </r>
  <r>
    <n v="2"/>
    <n v="22"/>
    <x v="1"/>
    <n v="22000"/>
    <n v="4129"/>
  </r>
  <r>
    <n v="2"/>
    <n v="21"/>
    <x v="2"/>
    <n v="8400"/>
    <n v="1976"/>
  </r>
  <r>
    <n v="2"/>
    <n v="22"/>
    <x v="0"/>
    <n v="8800"/>
    <n v="1881"/>
  </r>
  <r>
    <n v="2"/>
    <n v="20"/>
    <x v="2"/>
    <n v="9400"/>
    <n v="1186"/>
  </r>
  <r>
    <n v="6"/>
    <n v="20"/>
    <x v="3"/>
    <n v="6000"/>
    <n v="642"/>
  </r>
  <r>
    <n v="10"/>
    <n v="22"/>
    <x v="2"/>
    <n v="8000"/>
    <n v="814"/>
  </r>
  <r>
    <n v="12"/>
    <n v="21"/>
    <x v="1"/>
    <n v="8000"/>
    <n v="1625"/>
  </r>
  <r>
    <n v="2"/>
    <n v="21"/>
    <x v="1"/>
    <n v="22000"/>
    <n v="3969"/>
  </r>
  <r>
    <n v="5"/>
    <n v="20"/>
    <x v="2"/>
    <n v="8100"/>
    <n v="1378"/>
  </r>
  <r>
    <n v="2"/>
    <n v="21"/>
    <x v="0"/>
    <n v="6500"/>
    <n v="965"/>
  </r>
  <r>
    <n v="1"/>
    <n v="22"/>
    <x v="2"/>
    <n v="10400"/>
    <n v="1207"/>
  </r>
  <r>
    <n v="6"/>
    <n v="21"/>
    <x v="3"/>
    <n v="6000"/>
    <n v="262"/>
  </r>
  <r>
    <n v="3"/>
    <n v="22"/>
    <x v="0"/>
    <n v="22000"/>
    <n v="902"/>
  </r>
  <r>
    <n v="8"/>
    <n v="21"/>
    <x v="0"/>
    <n v="8000"/>
    <n v="1888"/>
  </r>
  <r>
    <n v="4"/>
    <n v="22"/>
    <x v="3"/>
    <n v="6300"/>
    <n v="443"/>
  </r>
  <r>
    <n v="10"/>
    <n v="22"/>
    <x v="3"/>
    <n v="6900"/>
    <n v="622"/>
  </r>
  <r>
    <n v="8"/>
    <n v="21"/>
    <x v="3"/>
    <n v="20200"/>
    <n v="1062"/>
  </r>
  <r>
    <n v="8"/>
    <n v="22"/>
    <x v="1"/>
    <n v="21000"/>
    <n v="2920"/>
  </r>
  <r>
    <n v="7"/>
    <n v="20"/>
    <x v="2"/>
    <n v="9000"/>
    <n v="1346"/>
  </r>
  <r>
    <n v="1"/>
    <n v="21"/>
    <x v="2"/>
    <n v="12400"/>
    <n v="1730"/>
  </r>
  <r>
    <n v="11"/>
    <n v="22"/>
    <x v="0"/>
    <n v="20800"/>
    <n v="2720"/>
  </r>
  <r>
    <n v="11"/>
    <n v="20"/>
    <x v="0"/>
    <n v="21300"/>
    <n v="3927"/>
  </r>
  <r>
    <n v="6"/>
    <n v="22"/>
    <x v="1"/>
    <n v="5800"/>
    <n v="823"/>
  </r>
  <r>
    <n v="5"/>
    <n v="20"/>
    <x v="3"/>
    <n v="7300"/>
    <n v="655"/>
  </r>
  <r>
    <n v="3"/>
    <n v="22"/>
    <x v="2"/>
    <n v="10300"/>
    <n v="1385"/>
  </r>
  <r>
    <n v="10"/>
    <n v="21"/>
    <x v="0"/>
    <n v="21500"/>
    <n v="2817"/>
  </r>
  <r>
    <n v="4"/>
    <n v="21"/>
    <x v="3"/>
    <n v="6000"/>
    <n v="349"/>
  </r>
  <r>
    <n v="9"/>
    <n v="22"/>
    <x v="0"/>
    <n v="22500"/>
    <n v="3654"/>
  </r>
  <r>
    <n v="9"/>
    <n v="22"/>
    <x v="2"/>
    <n v="9400"/>
    <n v="1634"/>
  </r>
  <r>
    <n v="8"/>
    <n v="20"/>
    <x v="3"/>
    <n v="15800"/>
    <n v="1184"/>
  </r>
  <r>
    <n v="10"/>
    <n v="21"/>
    <x v="3"/>
    <n v="6300"/>
    <n v="687"/>
  </r>
  <r>
    <n v="2"/>
    <n v="22"/>
    <x v="2"/>
    <n v="9000"/>
    <n v="1193"/>
  </r>
  <r>
    <n v="4"/>
    <n v="22"/>
    <x v="0"/>
    <n v="22800"/>
    <n v="3609"/>
  </r>
  <r>
    <n v="3"/>
    <n v="20"/>
    <x v="0"/>
    <n v="19500"/>
    <n v="1770"/>
  </r>
  <r>
    <n v="4"/>
    <n v="20"/>
    <x v="2"/>
    <n v="7100"/>
    <n v="1103"/>
  </r>
  <r>
    <n v="4"/>
    <n v="22"/>
    <x v="2"/>
    <n v="9400"/>
    <n v="1187"/>
  </r>
  <r>
    <n v="3"/>
    <n v="22"/>
    <x v="1"/>
    <n v="8800"/>
    <n v="1125"/>
  </r>
  <r>
    <n v="7"/>
    <n v="20"/>
    <x v="1"/>
    <n v="23500"/>
    <n v="2599"/>
  </r>
  <r>
    <n v="12"/>
    <n v="22"/>
    <x v="2"/>
    <n v="10400"/>
    <n v="1293"/>
  </r>
  <r>
    <n v="1"/>
    <n v="21"/>
    <x v="0"/>
    <n v="6300"/>
    <n v="260"/>
  </r>
  <r>
    <n v="11"/>
    <n v="21"/>
    <x v="1"/>
    <n v="8800"/>
    <n v="2122"/>
  </r>
  <r>
    <n v="6"/>
    <n v="20"/>
    <x v="0"/>
    <n v="20800"/>
    <n v="2599"/>
  </r>
  <r>
    <n v="10"/>
    <n v="21"/>
    <x v="1"/>
    <n v="7000"/>
    <n v="522"/>
  </r>
  <r>
    <n v="2"/>
    <n v="22"/>
    <x v="3"/>
    <n v="18800"/>
    <n v="1403"/>
  </r>
  <r>
    <n v="8"/>
    <n v="22"/>
    <x v="3"/>
    <n v="16800"/>
    <n v="1592"/>
  </r>
  <r>
    <n v="9"/>
    <n v="21"/>
    <x v="3"/>
    <n v="6100"/>
    <n v="687"/>
  </r>
  <r>
    <n v="9"/>
    <n v="20"/>
    <x v="0"/>
    <n v="16800"/>
    <n v="847"/>
  </r>
  <r>
    <n v="5"/>
    <n v="22"/>
    <x v="1"/>
    <n v="7500"/>
    <n v="589"/>
  </r>
  <r>
    <n v="11"/>
    <n v="21"/>
    <x v="2"/>
    <n v="10100"/>
    <n v="1018"/>
  </r>
  <r>
    <n v="12"/>
    <n v="20"/>
    <x v="2"/>
    <n v="10000"/>
    <n v="946"/>
  </r>
  <r>
    <n v="8"/>
    <n v="20"/>
    <x v="0"/>
    <n v="9500"/>
    <n v="2427"/>
  </r>
  <r>
    <n v="9"/>
    <n v="20"/>
    <x v="3"/>
    <n v="6300"/>
    <n v="793"/>
  </r>
  <r>
    <n v="2"/>
    <n v="20"/>
    <x v="1"/>
    <n v="23500"/>
    <n v="4946"/>
  </r>
  <r>
    <n v="11"/>
    <n v="22"/>
    <x v="2"/>
    <n v="11300"/>
    <n v="1158"/>
  </r>
  <r>
    <n v="10"/>
    <n v="20"/>
    <x v="0"/>
    <n v="17300"/>
    <n v="2408"/>
  </r>
  <r>
    <n v="8"/>
    <n v="22"/>
    <x v="2"/>
    <n v="10300"/>
    <n v="1719"/>
  </r>
  <r>
    <n v="7"/>
    <n v="20"/>
    <x v="0"/>
    <n v="6300"/>
    <n v="1468"/>
  </r>
  <r>
    <n v="8"/>
    <n v="22"/>
    <x v="0"/>
    <n v="7300"/>
    <n v="656"/>
  </r>
  <r>
    <n v="3"/>
    <n v="21"/>
    <x v="3"/>
    <n v="4300"/>
    <n v="231"/>
  </r>
  <r>
    <n v="3"/>
    <n v="20"/>
    <x v="2"/>
    <n v="11400"/>
    <n v="1824"/>
  </r>
  <r>
    <n v="6"/>
    <n v="22"/>
    <x v="3"/>
    <n v="5200"/>
    <n v="546"/>
  </r>
  <r>
    <n v="6"/>
    <n v="20"/>
    <x v="1"/>
    <n v="8500"/>
    <n v="2374"/>
  </r>
  <r>
    <n v="5"/>
    <n v="20"/>
    <x v="1"/>
    <n v="10300"/>
    <n v="2685"/>
  </r>
  <r>
    <n v="3"/>
    <n v="21"/>
    <x v="1"/>
    <n v="8500"/>
    <n v="2445"/>
  </r>
  <r>
    <n v="3"/>
    <n v="20"/>
    <x v="3"/>
    <n v="8300"/>
    <n v="861"/>
  </r>
  <r>
    <n v="8"/>
    <n v="21"/>
    <x v="2"/>
    <n v="10100"/>
    <n v="1622"/>
  </r>
  <r>
    <n v="12"/>
    <n v="22"/>
    <x v="1"/>
    <n v="9800"/>
    <n v="2255"/>
  </r>
  <r>
    <n v="1"/>
    <n v="22"/>
    <x v="3"/>
    <n v="20500"/>
    <n v="2128"/>
  </r>
  <r>
    <n v="9"/>
    <n v="20"/>
    <x v="1"/>
    <n v="6300"/>
    <n v="661"/>
  </r>
  <r>
    <n v="12"/>
    <n v="21"/>
    <x v="3"/>
    <n v="7000"/>
    <n v="395"/>
  </r>
  <r>
    <n v="11"/>
    <n v="21"/>
    <x v="3"/>
    <n v="7000"/>
    <n v="571"/>
  </r>
  <r>
    <n v="1"/>
    <n v="20"/>
    <x v="3"/>
    <n v="20500"/>
    <n v="884"/>
  </r>
  <r>
    <n v="1"/>
    <n v="21"/>
    <x v="1"/>
    <n v="21800"/>
    <n v="2119"/>
  </r>
  <r>
    <n v="1"/>
    <n v="21"/>
    <x v="3"/>
    <n v="20000"/>
    <n v="1418"/>
  </r>
  <r>
    <n v="5"/>
    <n v="21"/>
    <x v="0"/>
    <n v="15000"/>
    <n v="2152"/>
  </r>
  <r>
    <n v="3"/>
    <n v="21"/>
    <x v="2"/>
    <n v="9300"/>
    <n v="1478"/>
  </r>
  <r>
    <n v="10"/>
    <n v="21"/>
    <x v="2"/>
    <n v="9300"/>
    <n v="1539"/>
  </r>
  <r>
    <n v="11"/>
    <n v="20"/>
    <x v="3"/>
    <n v="7000"/>
    <n v="467"/>
  </r>
  <r>
    <n v="5"/>
    <n v="22"/>
    <x v="2"/>
    <n v="11300"/>
    <n v="1660"/>
  </r>
  <r>
    <n v="5"/>
    <n v="21"/>
    <x v="2"/>
    <n v="11000"/>
    <n v="1645"/>
  </r>
  <r>
    <n v="11"/>
    <n v="20"/>
    <x v="2"/>
    <n v="8400"/>
    <n v="1582"/>
  </r>
  <r>
    <n v="6"/>
    <n v="21"/>
    <x v="0"/>
    <n v="21300"/>
    <n v="3662"/>
  </r>
  <r>
    <n v="10"/>
    <n v="22"/>
    <x v="1"/>
    <n v="6800"/>
    <n v="1024"/>
  </r>
  <r>
    <n v="1"/>
    <n v="22"/>
    <x v="1"/>
    <n v="24500"/>
    <n v="5446"/>
  </r>
  <r>
    <n v="6"/>
    <n v="21"/>
    <x v="1"/>
    <n v="8800"/>
    <n v="24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1" cacheId="0" applyNumberFormats="0" applyBorderFormats="0" applyFontFormats="0" applyPatternFormats="0" applyAlignmentFormats="0" applyWidthHeightFormats="1" dataCaption="Valores" updatedVersion="8" useAutoFormatting="1" itemPrintTitles="1" createdVersion="8" indent="0" outline="1" outlineData="1" multipleFieldFilters="0" chartFormat="13" rowHeaderCaption="Productos" colHeaderCaption="Años">
  <location ref="A3:E9" firstHeaderRow="1" firstDataRow="2" firstDataCol="1"/>
  <pivotFields count="12">
    <pivotField showAll="0"/>
    <pivotField axis="axisCol" showAll="0">
      <items count="4">
        <item x="0"/>
        <item x="1"/>
        <item x="2"/>
        <item t="default"/>
      </items>
    </pivotField>
    <pivotField showAll="0">
      <items count="13">
        <item h="1" x="6"/>
        <item h="1" x="7"/>
        <item h="1" x="9"/>
        <item h="1" x="2"/>
        <item h="1" x="8"/>
        <item h="1" x="10"/>
        <item x="11"/>
        <item h="1" x="3"/>
        <item h="1" x="5"/>
        <item h="1" x="1"/>
        <item h="1" x="0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Cantidad_Vendida" fld="7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DD16A-FB30-48B3-8755-3AB590B9C180}" name="TablaDinámica1" cacheId="3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46">
  <location ref="A3:B7" firstHeaderRow="1" firstDataRow="1" firstDataCol="1"/>
  <pivotFields count="6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ciente de Producción por Pérdidas" fld="5" baseField="0" baseItem="0"/>
  </dataFields>
  <chartFormats count="2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9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9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Dinámica4" cacheId="0" applyNumberFormats="0" applyBorderFormats="0" applyFontFormats="0" applyPatternFormats="0" applyAlignmentFormats="0" applyWidthHeightFormats="1" dataCaption="Valores" updatedVersion="8" useAutoFormatting="1" itemPrintTitles="1" createdVersion="8" indent="0" outline="1" outlineData="1" multipleFieldFilters="0" chartFormat="11" rowHeaderCaption="Ciudades">
  <location ref="A3:B9" firstHeaderRow="1" firstDataRow="1" firstDataCol="1"/>
  <pivotFields count="12">
    <pivotField showAll="0"/>
    <pivotField showAll="0">
      <items count="4">
        <item x="0"/>
        <item x="1"/>
        <item x="2"/>
        <item t="default"/>
      </items>
    </pivotField>
    <pivotField showAll="0">
      <items count="13">
        <item h="1" x="6"/>
        <item h="1" x="7"/>
        <item h="1" x="9"/>
        <item h="1" x="2"/>
        <item h="1" x="8"/>
        <item h="1" x="10"/>
        <item x="11"/>
        <item h="1" x="3"/>
        <item h="1" x="5"/>
        <item h="1" x="1"/>
        <item h="1" x="0"/>
        <item h="1" x="4"/>
        <item t="default"/>
      </items>
    </pivotField>
    <pivotField showAll="0"/>
    <pivotField showAll="0"/>
    <pivotField axis="axisRow" showAll="0" measureFilter="1" sortType="descending">
      <items count="21">
        <item x="8"/>
        <item x="19"/>
        <item x="0"/>
        <item x="17"/>
        <item x="5"/>
        <item x="16"/>
        <item x="18"/>
        <item x="1"/>
        <item x="14"/>
        <item x="3"/>
        <item x="2"/>
        <item x="6"/>
        <item x="7"/>
        <item x="15"/>
        <item x="11"/>
        <item x="4"/>
        <item x="13"/>
        <item x="12"/>
        <item x="1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6">
    <i>
      <x v="18"/>
    </i>
    <i>
      <x v="5"/>
    </i>
    <i>
      <x v="2"/>
    </i>
    <i>
      <x v="7"/>
    </i>
    <i>
      <x v="13"/>
    </i>
    <i t="grand">
      <x/>
    </i>
  </rowItems>
  <colItems count="1">
    <i/>
  </colItems>
  <dataFields count="1">
    <dataField name="Ventas Totales" fld="10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7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89F20-8CFC-4BDD-A447-D5AD3708080F}" name="Tabla 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A4:F18" firstHeaderRow="1" firstDataRow="2" firstDataCol="1" rowPageCount="1" colPageCount="1"/>
  <pivotFields count="14"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Row" compact="0" outline="0" showAll="0">
      <items count="13">
        <item x="6"/>
        <item x="7"/>
        <item x="9"/>
        <item x="2"/>
        <item x="8"/>
        <item x="10"/>
        <item x="11"/>
        <item x="3"/>
        <item x="5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3">
        <item n="Temporada seca " x="0"/>
        <item n="Temporada de lluvia" x="1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Suma de Precio por producto " fld="12" baseField="2" baseItem="5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2523A-6B18-43F4-9D64-00D120539DE7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Producto">
  <location ref="A15:B20" firstHeaderRow="1" firstDataRow="1" firstDataCol="1" rowPageCount="2" colPageCount="1"/>
  <pivotFields count="10">
    <pivotField axis="axisPage" multipleItemSelectionAllowed="1" showAll="0">
      <items count="13">
        <item x="8"/>
        <item x="7"/>
        <item x="9"/>
        <item x="6"/>
        <item x="5"/>
        <item x="3"/>
        <item x="4"/>
        <item x="11"/>
        <item x="10"/>
        <item x="2"/>
        <item x="0"/>
        <item x="1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>
      <items count="7">
        <item x="5"/>
        <item x="3"/>
        <item x="4"/>
        <item x="0"/>
        <item x="2"/>
        <item x="1"/>
        <item t="default"/>
      </items>
    </pivotField>
    <pivotField showAll="0"/>
    <pivotField showAll="0"/>
    <pivotField dataField="1" showAll="0"/>
    <pivotField showAll="0">
      <items count="3">
        <item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" hier="-1"/>
    <pageField fld="0" hier="-1"/>
  </pageFields>
  <dataFields count="1">
    <dataField name=" Proporción de Producto Perdido Desconocido" fld="8" baseField="0" baseItem="0"/>
  </dataFields>
  <chartFormats count="1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8542F-9D22-4044-9A74-6E99D3C22B12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Producto">
  <location ref="A1:D6" firstHeaderRow="0" firstDataRow="1" firstDataCol="1"/>
  <pivotFields count="10">
    <pivotField showAll="0">
      <items count="13">
        <item x="8"/>
        <item x="7"/>
        <item x="9"/>
        <item x="6"/>
        <item x="5"/>
        <item x="3"/>
        <item x="4"/>
        <item x="11"/>
        <item x="10"/>
        <item x="2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>
      <items count="7">
        <item x="5"/>
        <item x="3"/>
        <item x="4"/>
        <item x="0"/>
        <item x="2"/>
        <item x="1"/>
        <item t="default"/>
      </items>
    </pivotField>
    <pivotField showAll="0"/>
    <pivotField dataField="1" showAll="0"/>
    <pivotField dataField="1" showAll="0"/>
    <pivotField showAll="0">
      <items count="3">
        <item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Pérdidas conocidas" fld="4" baseField="0" baseItem="0"/>
    <dataField name=" Perdida desconocida" fld="7" baseField="0" baseItem="0"/>
    <dataField name=" Proporción de Producto Perdido Desconocido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FCB90-F999-420B-B7BF-71E11645F614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2">
  <location ref="A23:F31" firstHeaderRow="1" firstDataRow="2" firstDataCol="1"/>
  <pivotFields count="14">
    <pivotField compact="0" outline="0" showAll="0"/>
    <pivotField compact="0" outline="0" showAll="0"/>
    <pivotField compact="0" outline="0" showAll="0">
      <items count="13">
        <item x="2"/>
        <item x="3"/>
        <item x="4"/>
        <item x="6"/>
        <item x="7"/>
        <item x="11"/>
        <item x="10"/>
        <item x="9"/>
        <item x="8"/>
        <item x="0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1"/>
        <item x="0"/>
        <item x="5"/>
        <item x="2"/>
        <item x="3"/>
        <item t="default"/>
      </items>
    </pivotField>
    <pivotField compact="0" outline="0" showAll="0"/>
    <pivotField dataField="1" compact="0" outline="0" showAll="0"/>
    <pivotField axis="axisCol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Cantidad_Vendida Final" fld="8" subtotal="count" baseField="6" baseItem="3"/>
  </dataFields>
  <chartFormats count="8">
    <chartFormat chart="39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9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9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9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5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5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5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5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A5AF1-D159-4E70-9F73-4AEFD1D1BF9C}" name="Tabla 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7">
  <location ref="A2:F10" firstHeaderRow="1" firstDataRow="2" firstDataCol="1"/>
  <pivotFields count="14">
    <pivotField compact="0" outline="0" showAll="0"/>
    <pivotField compact="0" outline="0" showAll="0"/>
    <pivotField compact="0" outline="0" showAll="0">
      <items count="13">
        <item x="2"/>
        <item x="3"/>
        <item x="4"/>
        <item x="6"/>
        <item x="7"/>
        <item x="11"/>
        <item x="10"/>
        <item x="9"/>
        <item x="8"/>
        <item x="0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1"/>
        <item x="0"/>
        <item x="5"/>
        <item x="2"/>
        <item x="3"/>
        <item t="default"/>
      </items>
    </pivotField>
    <pivotField compact="0" outline="0" showAll="0"/>
    <pivotField compact="0" outline="0" showAll="0"/>
    <pivotField axis="axisCol" compact="0" outline="0" showAll="0">
      <items count="5">
        <item x="3"/>
        <item x="1"/>
        <item x="2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a de Venta" fld="10" baseField="6" baseItem="0"/>
  </dataFields>
  <chartFormats count="8">
    <chartFormat chart="37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7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7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3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3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3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3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E8CF2-25D5-438D-9D07-2987D6CF6D34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5:F16" firstHeaderRow="1" firstDataRow="2" firstDataCol="1"/>
  <pivotFields count="10">
    <pivotField showAll="0">
      <items count="13">
        <item n="Enero" x="8"/>
        <item n="Febrero" x="7"/>
        <item n="Marzo" x="9"/>
        <item n="Abril" x="6"/>
        <item n="Mayo" x="5"/>
        <item n="Junio" x="3"/>
        <item n="Julio" x="4"/>
        <item n="Agosto" x="11"/>
        <item n="Septiembre" x="10"/>
        <item n="Octubre" x="2"/>
        <item n="Noviembre" x="0"/>
        <item n="Diciembre" x="1"/>
        <item t="default"/>
      </items>
    </pivotField>
    <pivotField axis="axisRow" showAll="0">
      <items count="4">
        <item n="2020" x="1"/>
        <item n="2021" x="0"/>
        <item n="2022" x="2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>
      <items count="7">
        <item x="5"/>
        <item x="3"/>
        <item x="4"/>
        <item x="0"/>
        <item x="2"/>
        <item x="1"/>
        <item t="default"/>
      </items>
    </pivotField>
    <pivotField showAll="0"/>
    <pivotField showAll="0"/>
    <pivotField showAll="0"/>
    <pivotField name="Temporada" axis="axisRow" showAll="0">
      <items count="3">
        <item n="Temporada seca" x="0"/>
        <item n="Temporada lluvia" x="1"/>
        <item t="default"/>
      </items>
    </pivotField>
  </pivotFields>
  <rowFields count="2">
    <field x="1"/>
    <field x="9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a de Pérdidas" fld="4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FC9CC-2B6B-483B-A692-E90DFEF00E34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Producto" colHeaderCaption="Causas de pérdidas">
  <location ref="A4:H10" firstHeaderRow="1" firstDataRow="2" firstDataCol="1" rowPageCount="2" colPageCount="1"/>
  <pivotFields count="10">
    <pivotField axis="axisPage" multipleItemSelectionAllowed="1" showAll="0">
      <items count="13">
        <item x="8"/>
        <item x="7"/>
        <item x="9"/>
        <item x="6"/>
        <item x="5"/>
        <item x="3"/>
        <item x="4"/>
        <item x="11"/>
        <item x="10"/>
        <item x="2"/>
        <item x="0"/>
        <item x="1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axis="axisCol" showAll="0">
      <items count="7">
        <item sd="0" x="5"/>
        <item x="3"/>
        <item x="4"/>
        <item x="0"/>
        <item x="2"/>
        <item x="1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0" hier="-1"/>
    <pageField fld="1" hier="-1"/>
  </pageFields>
  <dataFields count="1">
    <dataField name="Suma de Pérdidas" fld="4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A9C4E-6EE6-4E23-BB3C-1CB210329EBF}" name="TablaDinámica5" cacheId="0" applyNumberFormats="0" applyBorderFormats="0" applyFontFormats="0" applyPatternFormats="0" applyAlignmentFormats="0" applyWidthHeightFormats="1" dataCaption="Valores" updatedVersion="8" useAutoFormatting="1" itemPrintTitles="1" createdVersion="8" indent="0" outline="1" outlineData="1" multipleFieldFilters="0" chartFormat="10" rowHeaderCaption="Productos" colHeaderCaption="Ciudades">
  <location ref="A3:F25" firstHeaderRow="1" firstDataRow="2" firstDataCol="1"/>
  <pivotFields count="12">
    <pivotField showAll="0"/>
    <pivotField showAll="0">
      <items count="4">
        <item x="0"/>
        <item x="1"/>
        <item x="2"/>
        <item t="default"/>
      </items>
    </pivotField>
    <pivotField showAll="0">
      <items count="13">
        <item h="1" x="2"/>
        <item h="1" x="3"/>
        <item h="1" x="4"/>
        <item h="1" x="6"/>
        <item h="1" x="7"/>
        <item x="11"/>
        <item h="1" x="10"/>
        <item h="1" x="9"/>
        <item h="1" x="8"/>
        <item h="1" x="0"/>
        <item h="1" x="1"/>
        <item h="1" x="5"/>
        <item t="default"/>
      </items>
    </pivotField>
    <pivotField showAll="0"/>
    <pivotField showAll="0"/>
    <pivotField axis="axisRow" showAll="0">
      <items count="21">
        <item x="8"/>
        <item x="19"/>
        <item x="0"/>
        <item x="17"/>
        <item x="5"/>
        <item x="16"/>
        <item x="18"/>
        <item x="1"/>
        <item x="14"/>
        <item x="3"/>
        <item x="2"/>
        <item x="6"/>
        <item x="7"/>
        <item x="15"/>
        <item x="11"/>
        <item x="4"/>
        <item x="13"/>
        <item x="12"/>
        <item x="10"/>
        <item x="9"/>
        <item t="default"/>
      </items>
    </pivotField>
    <pivotField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dataField="1" showAll="0"/>
    <pivotField showAll="0"/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Ventas Totales" fld="10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5EA0970D-F2C9-4545-9684-9706D5047600}" sourceName="Mes">
  <pivotTables>
    <pivotTable tabId="3" name="TablaDinámica1"/>
    <pivotTable tabId="4" name="TablaDinámica4"/>
    <pivotTable tabId="17" name="TablaDinámica5"/>
  </pivotTables>
  <data>
    <tabular pivotCacheId="1777282813">
      <items count="12">
        <i x="6"/>
        <i x="7"/>
        <i x="9"/>
        <i x="2"/>
        <i x="8"/>
        <i x="10"/>
        <i x="11" s="1"/>
        <i x="3"/>
        <i x="5"/>
        <i x="1"/>
        <i x="0"/>
        <i x="4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E6958780-B2C2-4C84-A45D-5B6999B21158}" sourceName="Producto ">
  <pivotTables>
    <pivotTable tabId="14" name="Tabla dinámica2"/>
    <pivotTable tabId="7" name="Tabla dinámica1"/>
  </pivotTables>
  <data>
    <tabular pivotCacheId="1663482569">
      <items count="4">
        <i x="3" s="1"/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ncargado" xr10:uid="{77CC6308-B66C-47F9-B4F4-2F1BAB5BDCB6}" sourceName="Encargado">
  <pivotTables>
    <pivotTable tabId="7" name="Tabla dinámica1"/>
    <pivotTable tabId="7" name="TablaDinámica1"/>
  </pivotTables>
  <data>
    <tabular pivotCacheId="1663482569">
      <items count="6">
        <i x="4" s="1"/>
        <i x="1" s="1"/>
        <i x="0" s="1"/>
        <i x="5" s="1"/>
        <i x="2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DA4665B0-DC88-43D7-8DC2-BEF4CEACB3F4}" sourceName="Mes">
  <pivotTables>
    <pivotTable tabId="16" name="TablaDinámica7"/>
    <pivotTable tabId="15" name="TablaDinámica6"/>
    <pivotTable tabId="8" name="TablaDinámica1"/>
    <pivotTable tabId="8" name="TablaDinámica3"/>
  </pivotTables>
  <data>
    <tabular pivotCacheId="2143083232">
      <items count="12">
        <i x="8" s="1"/>
        <i x="7" s="1"/>
        <i x="9" s="1"/>
        <i x="6" s="1"/>
        <i x="5" s="1"/>
        <i x="3" s="1"/>
        <i x="4" s="1"/>
        <i x="11" s="1"/>
        <i x="10" s="1"/>
        <i x="2" s="1"/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" xr10:uid="{F07631C1-0EC5-4142-961A-066659452A4F}" sourceName="Año">
  <pivotTables>
    <pivotTable tabId="16" name="TablaDinámica7"/>
    <pivotTable tabId="15" name="TablaDinámica6"/>
    <pivotTable tabId="8" name="TablaDinámica1"/>
    <pivotTable tabId="8" name="TablaDinámica3"/>
  </pivotTables>
  <data>
    <tabular pivotCacheId="2143083232">
      <items count="3">
        <i x="1" s="1"/>
        <i x="0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1" xr10:uid="{AD87CB71-170C-493C-B3CF-7FBECCD7992C}" sourceName="Producto">
  <pivotTables>
    <pivotTable tabId="16" name="TablaDinámica7"/>
    <pivotTable tabId="15" name="TablaDinámica6"/>
    <pivotTable tabId="8" name="TablaDinámica1"/>
    <pivotTable tabId="8" name="TablaDinámica3"/>
  </pivotTables>
  <data>
    <tabular pivotCacheId="2143083232">
      <items count="4">
        <i x="1" s="1"/>
        <i x="2" s="1"/>
        <i x="0" s="1"/>
        <i x="3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usa" xr10:uid="{4A48D32B-72AC-4999-A698-BB921D39255C}" sourceName="Causa">
  <pivotTables>
    <pivotTable tabId="16" name="TablaDinámica7"/>
    <pivotTable tabId="15" name="TablaDinámica6"/>
    <pivotTable tabId="8" name="TablaDinámica1"/>
    <pivotTable tabId="8" name="TablaDinámica3"/>
  </pivotTables>
  <data>
    <tabular pivotCacheId="2143083232">
      <items count="6">
        <i x="5" s="1"/>
        <i x="3" s="1"/>
        <i x="4" s="1"/>
        <i x="0" s="1"/>
        <i x="2" s="1"/>
        <i x="1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2" xr10:uid="{B6278EAB-42BC-43BD-AD90-5BC6E01AF735}" sourceName="Mes2">
  <pivotTables>
    <pivotTable tabId="16" name="TablaDinámica7"/>
    <pivotTable tabId="15" name="TablaDinámica6"/>
    <pivotTable tabId="8" name="TablaDinámica1"/>
    <pivotTable tabId="8" name="TablaDinámica3"/>
  </pivotTables>
  <data>
    <tabular pivotCacheId="2143083232">
      <items count="2">
        <i x="1" s="1"/>
        <i x="0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43EB0B7E-89F5-4E03-9B2D-43C4B26DC761}" sourceName="Año">
  <pivotTables>
    <pivotTable tabId="3" name="TablaDinámica1"/>
    <pivotTable tabId="4" name="TablaDinámica4"/>
    <pivotTable tabId="17" name="TablaDinámica5"/>
  </pivotTables>
  <data>
    <tabular pivotCacheId="1777282813">
      <items count="3">
        <i x="0" s="1"/>
        <i x="1" s="1"/>
        <i x="2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2F45B234-A2FE-4350-A781-235DB5F4507D}" sourceName="Ciudad">
  <pivotTables>
    <pivotTable tabId="17" name="TablaDinámica5"/>
  </pivotTables>
  <data>
    <tabular pivotCacheId="1777282813">
      <items count="20">
        <i x="8" s="1"/>
        <i x="19" s="1"/>
        <i x="0" s="1"/>
        <i x="17" s="1"/>
        <i x="5" s="1"/>
        <i x="16" s="1"/>
        <i x="18" s="1"/>
        <i x="1" s="1"/>
        <i x="14" s="1"/>
        <i x="3" s="1"/>
        <i x="2" s="1"/>
        <i x="6" s="1"/>
        <i x="7" s="1"/>
        <i x="15" s="1"/>
        <i x="11" s="1"/>
        <i x="4" s="1"/>
        <i x="13" s="1"/>
        <i x="12" s="1"/>
        <i x="10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E8BCC338-ABEB-4CA2-9F57-39F2C0359E26}" cache="SegmentaciónDeDatos_Mes" caption="Mes" style="SlicerStyleOther1" rowHeight="234950"/>
  <slicer name="Producto  1" xr10:uid="{227917A0-B11F-446F-85EE-26515182C7A8}" cache="SegmentaciónDeDatos_Producto" caption="Producto " style="SlicerStyleOther1" rowHeight="234950"/>
  <slicer name="Encargado" xr10:uid="{3E2B03D2-4C58-4DE5-8F55-2FE7B87D34AE}" cache="SegmentaciónDeDatos_Encargado" caption="Encargado" style="SlicerStyleDark3" rowHeight="234950"/>
  <slicer name="Mes 1" xr10:uid="{01C53D7E-8F05-4F3D-8AD1-CF446E67B677}" cache="SegmentaciónDeDatos_Mes1" caption="Mes" style="SlicerStyleOther1" rowHeight="234950"/>
  <slicer name="Año 1" xr10:uid="{BAA2B3CC-2C8C-4FFC-BA7A-7E3F05DEBF85}" cache="SegmentaciónDeDatos_Año1" caption="Año" style="SlicerStyleOther1" rowHeight="234950"/>
  <slicer name="Producto" xr10:uid="{6003E1BD-3A56-46A5-BED6-D9A70FAE8B78}" cache="SegmentaciónDeDatos_Producto1" caption="Producto" style="SlicerStyleOther1" rowHeight="234950"/>
  <slicer name="Causa" xr10:uid="{1BD6059E-2AB9-462E-8788-7811BF96AD42}" cache="SegmentaciónDeDatos_Causa" caption="Causa" style="SlicerStyleOther1" rowHeight="234950"/>
  <slicer name="Mes2" xr10:uid="{0162D08E-5152-49C7-B95C-9F13BBA9D244}" cache="SegmentaciónDeDatos_Mes2" caption="Mes2" style="SlicerStyleLight3" rowHeight="234950"/>
  <slicer name="Año" xr10:uid="{BDA4F59E-C9E0-43CF-BEF1-6E72987C668C}" cache="SegmentaciónDeDatos_Año" caption="Año" style="SlicerStyleOther1" rowHeight="234950"/>
  <slicer name="Ciudad" xr10:uid="{95D9E53E-7E4D-4678-B790-EECD1BB2ADB1}" cache="SegmentaciónDeDatos_Ciudad" caption="Ciudad" style="SlicerStyleOther1" rowHeight="23495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F255-4E68-40DD-B75A-470A9727CB74}">
  <dimension ref="AU38:BF103"/>
  <sheetViews>
    <sheetView showGridLines="0" topLeftCell="A4" zoomScale="39" zoomScaleNormal="70" workbookViewId="0">
      <selection activeCell="AA14" sqref="AA14"/>
    </sheetView>
  </sheetViews>
  <sheetFormatPr baseColWidth="10" defaultColWidth="11.5546875" defaultRowHeight="14.4" x14ac:dyDescent="0.3"/>
  <cols>
    <col min="1" max="16384" width="11.5546875" style="11"/>
  </cols>
  <sheetData>
    <row r="38" spans="58:58" x14ac:dyDescent="0.3">
      <c r="BF38" s="12"/>
    </row>
    <row r="103" spans="47:47" x14ac:dyDescent="0.3">
      <c r="AU103" s="12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B24C-3CC6-4C6B-9F89-F180E17AFEE1}">
  <sheetPr codeName="Hoja2">
    <tabColor theme="9" tint="0.79998168889431442"/>
  </sheetPr>
  <dimension ref="A1:AH10014"/>
  <sheetViews>
    <sheetView zoomScale="70" zoomScaleNormal="58" workbookViewId="0">
      <selection activeCell="G4" sqref="G4"/>
    </sheetView>
  </sheetViews>
  <sheetFormatPr baseColWidth="10" defaultColWidth="11.44140625" defaultRowHeight="15" customHeight="1" x14ac:dyDescent="0.3"/>
  <cols>
    <col min="4" max="4" width="18.109375" customWidth="1"/>
    <col min="7" max="7" width="20.5546875" bestFit="1" customWidth="1"/>
    <col min="8" max="8" width="17.44140625" bestFit="1" customWidth="1"/>
    <col min="9" max="9" width="26.109375" customWidth="1"/>
    <col min="12" max="12" width="23.6640625" bestFit="1" customWidth="1"/>
    <col min="13" max="13" width="24" bestFit="1" customWidth="1"/>
    <col min="14" max="14" width="23.6640625" customWidth="1"/>
    <col min="15" max="16" width="14.44140625" customWidth="1"/>
    <col min="17" max="17" width="20.5546875" customWidth="1"/>
    <col min="19" max="19" width="16.33203125" customWidth="1"/>
    <col min="20" max="20" width="21.88671875" customWidth="1"/>
    <col min="23" max="23" width="0" hidden="1" customWidth="1"/>
  </cols>
  <sheetData>
    <row r="1" spans="1:34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5" t="s">
        <v>2</v>
      </c>
      <c r="P1" s="5" t="s">
        <v>1</v>
      </c>
      <c r="Q1" s="5" t="s">
        <v>13</v>
      </c>
      <c r="R1" s="5" t="s">
        <v>14</v>
      </c>
      <c r="S1" s="5" t="s">
        <v>15</v>
      </c>
      <c r="T1" s="5" t="s">
        <v>16</v>
      </c>
    </row>
    <row r="2" spans="1:34" ht="14.4" x14ac:dyDescent="0.3">
      <c r="A2">
        <v>10001</v>
      </c>
      <c r="B2">
        <v>2020</v>
      </c>
      <c r="C2" t="s">
        <v>17</v>
      </c>
      <c r="D2">
        <f t="shared" ref="D2:D65" si="0">IF(C2="Enero",1,IF(C2="Febrero",2,IF(C2="Marzo",3,IF(C2="Abril",4,IF(C2="Mayo",5,IF(C2="Junio",6,IF(C2="Julio",7,IF(C2="Agosto",8,IF(C2="Septiembre",9,IF(C2="Octubre",10,IF(C2="Noviembre",11,IF(C2="Diciembre",12,""))))))))))))</f>
        <v>11</v>
      </c>
      <c r="E2">
        <v>8</v>
      </c>
      <c r="F2" t="s">
        <v>18</v>
      </c>
      <c r="G2" t="s">
        <v>19</v>
      </c>
      <c r="H2">
        <v>91</v>
      </c>
      <c r="I2">
        <v>91</v>
      </c>
      <c r="J2" t="s">
        <v>20</v>
      </c>
      <c r="K2">
        <v>273000</v>
      </c>
      <c r="L2">
        <v>182</v>
      </c>
      <c r="M2">
        <f>K2/I2</f>
        <v>3000</v>
      </c>
      <c r="O2" s="5" t="s">
        <v>21</v>
      </c>
      <c r="P2" s="5">
        <v>21</v>
      </c>
      <c r="Q2" s="5">
        <f t="shared" ref="Q2:Q33" si="1">VALUE("20"&amp;P2)</f>
        <v>2021</v>
      </c>
      <c r="R2" s="5" t="s">
        <v>22</v>
      </c>
      <c r="S2" s="6" t="str">
        <f t="shared" ref="S2:S33" si="2">"("&amp;R2&amp;")"</f>
        <v>(C)</v>
      </c>
      <c r="T2" s="5">
        <f>SUMIFS($I$2:$I$10001,$J$2:$J$10001,S2,$B$2:$B$10001,Q2,$D$2:$D$10001,O2)</f>
        <v>0</v>
      </c>
      <c r="AH2" t="e" cm="1">
        <f t="array" ref="AH2">AVERAGE(_xlfn.XLOOKUP(LARGE(IF(J79=$J$2:$J$10001,IF(DATE(B79,MONTH(C79&amp;1),E79)&gt;=IF(($H$2:$H$10001&lt;&gt;"")*(J79=$J$2:$J$10001),DATE($B$2:$B$10001,MONTH($C$2:$C$10001&amp;1),$E$2:$E$10001),""),DATE($B$2:$B$10001,MONTH($C$2:$C$10001&amp;1),$E$2:$E$10001)+ROW($B$2:$B$10001)/10000,0),0),_xlfn.SEQUENCE(5)),IF(J79=J2:J10001,IF(DATE(B79,MONTH(C79&amp;1),E79)&gt;=IF(($H$2:$H$10001&lt;&gt;"")*(J79=$J$2:$J$10001),DATE($B$2:$B$10001,MONTH($C$2:$C$10001&amp;1),$E$2:$E$10001),""),DATE($B$2:$B$10001,MONTH($C$2:$C$10001&amp;1),$E$2:$E$10001)+ROW($B$2:$B$10001)/10000,0),0),$H$2:$H$10001,,0,1))</f>
        <v>#VALUE!</v>
      </c>
    </row>
    <row r="3" spans="1:34" ht="14.4" x14ac:dyDescent="0.3">
      <c r="A3">
        <v>10002</v>
      </c>
      <c r="B3">
        <v>2020</v>
      </c>
      <c r="C3" t="s">
        <v>23</v>
      </c>
      <c r="D3">
        <f t="shared" si="0"/>
        <v>10</v>
      </c>
      <c r="E3">
        <v>4</v>
      </c>
      <c r="F3" t="s">
        <v>24</v>
      </c>
      <c r="G3" t="str" cm="1">
        <f t="array" ref="G3">_xlfn.XLOOKUP(LARGE(IF((F3=$F$2:$F$10001)*(B3+1=$B$2:$B$10001)*(C3=$C$2:$C$10001),DATE($B$2:$B$10001,MONTH($C$2:$C$10001&amp;1),$E$2:$E$10001)," "),1),IF((F3=$F$2:$F$10001)*(B3+1=$B$2:$B$10001)*(C3=$C$2:$C$10001),DATE($B$2:$B$10001,MONTH($C$2:$C$10001&amp;1),$E$2:$E$10001)," "),$G$2:$G$10001,,0,1)</f>
        <v>Ernesto Pérez</v>
      </c>
      <c r="H3">
        <v>179</v>
      </c>
      <c r="I3">
        <v>179</v>
      </c>
      <c r="J3" t="s">
        <v>25</v>
      </c>
      <c r="K3">
        <v>1253000</v>
      </c>
      <c r="L3">
        <v>716</v>
      </c>
      <c r="M3">
        <f t="shared" ref="M3:M66" si="3">K3/I3</f>
        <v>7000</v>
      </c>
      <c r="O3" s="5">
        <v>12</v>
      </c>
      <c r="P3" s="5">
        <v>20</v>
      </c>
      <c r="Q3" s="5">
        <f t="shared" si="1"/>
        <v>2020</v>
      </c>
      <c r="R3" s="5" t="s">
        <v>26</v>
      </c>
      <c r="S3" s="6" t="str">
        <f t="shared" si="2"/>
        <v>(A)</v>
      </c>
      <c r="T3" s="5">
        <f t="shared" ref="T3:T33" si="4">SUMIFS($I$2:$I$10001,$J$2:$J$10001,S3,$B$2:$B$10001,Q3,$D$2:$D$10001,O3)</f>
        <v>5765</v>
      </c>
    </row>
    <row r="4" spans="1:34" ht="14.4" x14ac:dyDescent="0.3">
      <c r="A4">
        <v>10003</v>
      </c>
      <c r="B4">
        <v>2020</v>
      </c>
      <c r="C4" t="s">
        <v>27</v>
      </c>
      <c r="D4">
        <f t="shared" si="0"/>
        <v>4</v>
      </c>
      <c r="E4">
        <v>12</v>
      </c>
      <c r="F4" t="s">
        <v>28</v>
      </c>
      <c r="G4" t="s">
        <v>29</v>
      </c>
      <c r="H4">
        <v>245</v>
      </c>
      <c r="I4">
        <v>245</v>
      </c>
      <c r="J4" t="s">
        <v>30</v>
      </c>
      <c r="K4">
        <v>1837500</v>
      </c>
      <c r="L4">
        <v>612.5</v>
      </c>
      <c r="M4">
        <f t="shared" si="3"/>
        <v>7500</v>
      </c>
      <c r="O4" s="5">
        <v>10</v>
      </c>
      <c r="P4" s="5">
        <v>20</v>
      </c>
      <c r="Q4" s="5">
        <f t="shared" si="1"/>
        <v>2020</v>
      </c>
      <c r="R4" s="5" t="s">
        <v>31</v>
      </c>
      <c r="S4" s="6" t="str">
        <f>"("&amp;R4&amp;")"</f>
        <v>(B)</v>
      </c>
      <c r="T4" s="5">
        <f t="shared" si="4"/>
        <v>7882.2</v>
      </c>
      <c r="W4" t="e">
        <f ca="1">_xlfn.FORMULATEXT(U2)</f>
        <v>#N/A</v>
      </c>
    </row>
    <row r="5" spans="1:34" ht="14.4" x14ac:dyDescent="0.3">
      <c r="A5">
        <v>10004</v>
      </c>
      <c r="B5">
        <v>2020</v>
      </c>
      <c r="C5" t="s">
        <v>32</v>
      </c>
      <c r="D5">
        <f t="shared" si="0"/>
        <v>8</v>
      </c>
      <c r="E5">
        <v>17</v>
      </c>
      <c r="F5" t="s">
        <v>33</v>
      </c>
      <c r="G5" t="s">
        <v>34</v>
      </c>
      <c r="H5">
        <v>144</v>
      </c>
      <c r="I5">
        <v>144</v>
      </c>
      <c r="J5" t="s">
        <v>25</v>
      </c>
      <c r="K5">
        <v>1008000</v>
      </c>
      <c r="L5">
        <v>576</v>
      </c>
      <c r="M5">
        <f t="shared" si="3"/>
        <v>7000</v>
      </c>
      <c r="O5" s="5">
        <v>6</v>
      </c>
      <c r="P5" s="5">
        <v>22</v>
      </c>
      <c r="Q5" s="5">
        <f t="shared" si="1"/>
        <v>2022</v>
      </c>
      <c r="R5" s="5" t="s">
        <v>22</v>
      </c>
      <c r="S5" s="6" t="str">
        <f t="shared" si="2"/>
        <v>(C)</v>
      </c>
      <c r="T5" s="5">
        <f t="shared" si="4"/>
        <v>18875</v>
      </c>
    </row>
    <row r="6" spans="1:34" ht="14.4" x14ac:dyDescent="0.3">
      <c r="A6">
        <v>10005</v>
      </c>
      <c r="B6">
        <v>2020</v>
      </c>
      <c r="C6" t="s">
        <v>35</v>
      </c>
      <c r="D6">
        <f t="shared" si="0"/>
        <v>12</v>
      </c>
      <c r="E6">
        <v>14</v>
      </c>
      <c r="F6" t="s">
        <v>36</v>
      </c>
      <c r="G6" t="s">
        <v>37</v>
      </c>
      <c r="H6">
        <v>116</v>
      </c>
      <c r="I6">
        <v>116</v>
      </c>
      <c r="J6" t="s">
        <v>38</v>
      </c>
      <c r="K6">
        <v>638000</v>
      </c>
      <c r="L6">
        <v>406</v>
      </c>
      <c r="M6">
        <f t="shared" si="3"/>
        <v>5500</v>
      </c>
      <c r="O6" s="5">
        <v>7</v>
      </c>
      <c r="P6" s="5">
        <v>20</v>
      </c>
      <c r="Q6" s="5">
        <f t="shared" si="1"/>
        <v>2020</v>
      </c>
      <c r="R6" s="5" t="s">
        <v>39</v>
      </c>
      <c r="S6" s="6" t="str">
        <f t="shared" si="2"/>
        <v>(D)</v>
      </c>
      <c r="T6" s="5">
        <f t="shared" si="4"/>
        <v>11654</v>
      </c>
      <c r="W6" s="1">
        <v>44848</v>
      </c>
    </row>
    <row r="7" spans="1:34" ht="14.4" x14ac:dyDescent="0.3">
      <c r="A7">
        <v>10006</v>
      </c>
      <c r="B7">
        <v>2020</v>
      </c>
      <c r="C7" t="s">
        <v>40</v>
      </c>
      <c r="D7">
        <f t="shared" si="0"/>
        <v>9</v>
      </c>
      <c r="E7">
        <v>9</v>
      </c>
      <c r="F7" t="s">
        <v>41</v>
      </c>
      <c r="G7" t="s">
        <v>42</v>
      </c>
      <c r="H7">
        <v>59</v>
      </c>
      <c r="I7">
        <v>59</v>
      </c>
      <c r="J7" t="s">
        <v>20</v>
      </c>
      <c r="K7">
        <v>177000</v>
      </c>
      <c r="L7">
        <v>118</v>
      </c>
      <c r="M7">
        <f t="shared" si="3"/>
        <v>3000</v>
      </c>
      <c r="O7" s="5">
        <v>12</v>
      </c>
      <c r="P7" s="5">
        <v>20</v>
      </c>
      <c r="Q7" s="5">
        <f t="shared" si="1"/>
        <v>2020</v>
      </c>
      <c r="R7" s="5" t="s">
        <v>39</v>
      </c>
      <c r="S7" s="6" t="str">
        <f t="shared" si="2"/>
        <v>(D)</v>
      </c>
      <c r="T7" s="5">
        <f t="shared" si="4"/>
        <v>6074</v>
      </c>
    </row>
    <row r="8" spans="1:34" ht="14.4" x14ac:dyDescent="0.3">
      <c r="A8">
        <v>10007</v>
      </c>
      <c r="B8">
        <v>2020</v>
      </c>
      <c r="C8" t="s">
        <v>23</v>
      </c>
      <c r="D8">
        <f t="shared" si="0"/>
        <v>10</v>
      </c>
      <c r="E8">
        <v>7</v>
      </c>
      <c r="F8" t="s">
        <v>33</v>
      </c>
      <c r="G8" t="s">
        <v>29</v>
      </c>
      <c r="H8">
        <v>110</v>
      </c>
      <c r="I8">
        <v>110</v>
      </c>
      <c r="J8" t="s">
        <v>38</v>
      </c>
      <c r="K8">
        <v>605000</v>
      </c>
      <c r="L8">
        <v>385</v>
      </c>
      <c r="M8">
        <f t="shared" si="3"/>
        <v>5500</v>
      </c>
      <c r="O8" s="5">
        <v>11</v>
      </c>
      <c r="P8" s="5">
        <v>22</v>
      </c>
      <c r="Q8" s="5">
        <f t="shared" si="1"/>
        <v>2022</v>
      </c>
      <c r="R8" s="5" t="s">
        <v>39</v>
      </c>
      <c r="S8" s="6" t="str">
        <f t="shared" si="2"/>
        <v>(D)</v>
      </c>
      <c r="T8" s="5">
        <f t="shared" si="4"/>
        <v>5044</v>
      </c>
      <c r="W8" t="s">
        <v>43</v>
      </c>
    </row>
    <row r="9" spans="1:34" ht="14.4" x14ac:dyDescent="0.3">
      <c r="A9">
        <v>10008</v>
      </c>
      <c r="B9">
        <v>2020</v>
      </c>
      <c r="C9" t="s">
        <v>40</v>
      </c>
      <c r="D9">
        <f t="shared" si="0"/>
        <v>9</v>
      </c>
      <c r="E9">
        <v>25</v>
      </c>
      <c r="F9" t="s">
        <v>44</v>
      </c>
      <c r="G9" t="s">
        <v>42</v>
      </c>
      <c r="H9">
        <v>66</v>
      </c>
      <c r="I9">
        <v>66</v>
      </c>
      <c r="J9" t="s">
        <v>38</v>
      </c>
      <c r="K9">
        <v>363000</v>
      </c>
      <c r="L9">
        <v>231</v>
      </c>
      <c r="M9">
        <f t="shared" si="3"/>
        <v>5500</v>
      </c>
      <c r="O9" s="5">
        <v>7</v>
      </c>
      <c r="P9" s="5">
        <v>21</v>
      </c>
      <c r="Q9" s="5">
        <f t="shared" si="1"/>
        <v>2021</v>
      </c>
      <c r="R9" s="5" t="s">
        <v>39</v>
      </c>
      <c r="S9" s="6" t="str">
        <f t="shared" si="2"/>
        <v>(D)</v>
      </c>
      <c r="T9" s="5">
        <f t="shared" si="4"/>
        <v>15856</v>
      </c>
    </row>
    <row r="10" spans="1:34" ht="14.4" x14ac:dyDescent="0.3">
      <c r="A10">
        <v>10009</v>
      </c>
      <c r="B10">
        <v>2020</v>
      </c>
      <c r="C10" t="s">
        <v>45</v>
      </c>
      <c r="D10">
        <f t="shared" si="0"/>
        <v>1</v>
      </c>
      <c r="E10">
        <v>17</v>
      </c>
      <c r="F10" t="s">
        <v>46</v>
      </c>
      <c r="G10" t="s">
        <v>29</v>
      </c>
      <c r="H10">
        <v>242</v>
      </c>
      <c r="I10">
        <v>242</v>
      </c>
      <c r="J10" t="s">
        <v>20</v>
      </c>
      <c r="K10">
        <v>580800</v>
      </c>
      <c r="L10">
        <v>338.8</v>
      </c>
      <c r="M10">
        <f t="shared" si="3"/>
        <v>2400</v>
      </c>
      <c r="O10" s="5">
        <v>5</v>
      </c>
      <c r="P10" s="5">
        <v>22</v>
      </c>
      <c r="Q10" s="5">
        <f t="shared" si="1"/>
        <v>2022</v>
      </c>
      <c r="R10" s="5" t="s">
        <v>39</v>
      </c>
      <c r="S10" s="6" t="str">
        <f t="shared" si="2"/>
        <v>(D)</v>
      </c>
      <c r="T10" s="5">
        <f t="shared" si="4"/>
        <v>5920</v>
      </c>
    </row>
    <row r="11" spans="1:34" ht="14.4" x14ac:dyDescent="0.3">
      <c r="A11">
        <v>10010</v>
      </c>
      <c r="B11">
        <v>2020</v>
      </c>
      <c r="C11" t="s">
        <v>47</v>
      </c>
      <c r="D11">
        <f t="shared" si="0"/>
        <v>2</v>
      </c>
      <c r="E11">
        <v>4</v>
      </c>
      <c r="F11" t="s">
        <v>41</v>
      </c>
      <c r="G11" t="s">
        <v>42</v>
      </c>
      <c r="H11">
        <v>295</v>
      </c>
      <c r="I11">
        <v>295</v>
      </c>
      <c r="J11" t="s">
        <v>20</v>
      </c>
      <c r="K11">
        <v>708000</v>
      </c>
      <c r="L11">
        <v>413</v>
      </c>
      <c r="M11">
        <f t="shared" si="3"/>
        <v>2400</v>
      </c>
      <c r="O11" s="5">
        <v>5</v>
      </c>
      <c r="P11" s="5">
        <v>20</v>
      </c>
      <c r="Q11" s="5">
        <f t="shared" si="1"/>
        <v>2020</v>
      </c>
      <c r="R11" s="5" t="s">
        <v>22</v>
      </c>
      <c r="S11" s="6" t="str">
        <f t="shared" si="2"/>
        <v>(C)</v>
      </c>
      <c r="T11" s="5">
        <f t="shared" si="4"/>
        <v>15702</v>
      </c>
    </row>
    <row r="12" spans="1:34" ht="14.4" x14ac:dyDescent="0.3">
      <c r="A12">
        <v>10011</v>
      </c>
      <c r="B12">
        <v>2020</v>
      </c>
      <c r="C12" t="s">
        <v>48</v>
      </c>
      <c r="D12">
        <f t="shared" si="0"/>
        <v>5</v>
      </c>
      <c r="E12">
        <v>25</v>
      </c>
      <c r="F12" t="s">
        <v>36</v>
      </c>
      <c r="G12" t="s">
        <v>19</v>
      </c>
      <c r="H12">
        <v>176</v>
      </c>
      <c r="I12">
        <v>176</v>
      </c>
      <c r="J12" t="s">
        <v>25</v>
      </c>
      <c r="K12">
        <v>1232000</v>
      </c>
      <c r="L12">
        <v>704</v>
      </c>
      <c r="M12">
        <f t="shared" si="3"/>
        <v>7000</v>
      </c>
      <c r="O12" s="5">
        <v>7</v>
      </c>
      <c r="P12" s="5">
        <v>22</v>
      </c>
      <c r="Q12" s="5">
        <f t="shared" si="1"/>
        <v>2022</v>
      </c>
      <c r="R12" s="5" t="s">
        <v>31</v>
      </c>
      <c r="S12" s="6" t="str">
        <f t="shared" si="2"/>
        <v>(B)</v>
      </c>
      <c r="T12" s="5">
        <f t="shared" si="4"/>
        <v>7986</v>
      </c>
    </row>
    <row r="13" spans="1:34" ht="14.4" x14ac:dyDescent="0.3">
      <c r="A13">
        <v>10012</v>
      </c>
      <c r="B13">
        <v>2020</v>
      </c>
      <c r="C13" t="s">
        <v>47</v>
      </c>
      <c r="D13">
        <f t="shared" si="0"/>
        <v>2</v>
      </c>
      <c r="E13">
        <v>7</v>
      </c>
      <c r="F13" t="s">
        <v>24</v>
      </c>
      <c r="G13" t="s">
        <v>29</v>
      </c>
      <c r="H13">
        <v>243</v>
      </c>
      <c r="I13">
        <v>243</v>
      </c>
      <c r="J13" t="s">
        <v>20</v>
      </c>
      <c r="K13">
        <v>583200</v>
      </c>
      <c r="L13">
        <v>340.2</v>
      </c>
      <c r="M13">
        <f t="shared" si="3"/>
        <v>2400</v>
      </c>
      <c r="O13" s="5">
        <v>4</v>
      </c>
      <c r="P13" s="5">
        <v>20</v>
      </c>
      <c r="Q13" s="5">
        <f t="shared" si="1"/>
        <v>2020</v>
      </c>
      <c r="R13" s="5" t="s">
        <v>22</v>
      </c>
      <c r="S13" s="6" t="str">
        <f t="shared" si="2"/>
        <v>(C)</v>
      </c>
      <c r="T13" s="5">
        <f t="shared" si="4"/>
        <v>16791</v>
      </c>
    </row>
    <row r="14" spans="1:34" ht="14.4" x14ac:dyDescent="0.3">
      <c r="A14">
        <v>10013</v>
      </c>
      <c r="B14">
        <v>2020</v>
      </c>
      <c r="C14" t="s">
        <v>35</v>
      </c>
      <c r="D14">
        <f t="shared" si="0"/>
        <v>12</v>
      </c>
      <c r="E14">
        <v>24</v>
      </c>
      <c r="F14" t="s">
        <v>49</v>
      </c>
      <c r="G14" t="s">
        <v>37</v>
      </c>
      <c r="H14">
        <v>92</v>
      </c>
      <c r="I14">
        <v>92</v>
      </c>
      <c r="J14" t="s">
        <v>20</v>
      </c>
      <c r="K14">
        <v>276000</v>
      </c>
      <c r="L14">
        <v>184</v>
      </c>
      <c r="M14">
        <f t="shared" si="3"/>
        <v>3000</v>
      </c>
      <c r="O14" s="5">
        <v>12</v>
      </c>
      <c r="P14" s="5">
        <v>21</v>
      </c>
      <c r="Q14" s="5">
        <f t="shared" si="1"/>
        <v>2021</v>
      </c>
      <c r="R14" s="5" t="s">
        <v>22</v>
      </c>
      <c r="S14" s="6" t="str">
        <f t="shared" si="2"/>
        <v>(C)</v>
      </c>
      <c r="T14" s="5">
        <f t="shared" si="4"/>
        <v>16223</v>
      </c>
    </row>
    <row r="15" spans="1:34" ht="14.4" x14ac:dyDescent="0.3">
      <c r="A15">
        <v>10014</v>
      </c>
      <c r="B15">
        <v>2020</v>
      </c>
      <c r="C15" t="s">
        <v>32</v>
      </c>
      <c r="D15">
        <f t="shared" si="0"/>
        <v>8</v>
      </c>
      <c r="E15">
        <v>30</v>
      </c>
      <c r="F15" t="s">
        <v>50</v>
      </c>
      <c r="G15" t="s">
        <v>51</v>
      </c>
      <c r="H15">
        <v>238</v>
      </c>
      <c r="I15">
        <v>238</v>
      </c>
      <c r="J15" t="s">
        <v>38</v>
      </c>
      <c r="K15">
        <v>1023400</v>
      </c>
      <c r="L15">
        <v>547.4</v>
      </c>
      <c r="M15">
        <f t="shared" si="3"/>
        <v>4300</v>
      </c>
      <c r="O15" s="5">
        <v>10</v>
      </c>
      <c r="P15" s="5">
        <v>22</v>
      </c>
      <c r="Q15" s="5">
        <f t="shared" si="1"/>
        <v>2022</v>
      </c>
      <c r="R15" s="5" t="s">
        <v>22</v>
      </c>
      <c r="S15" s="6" t="str">
        <f t="shared" si="2"/>
        <v>(C)</v>
      </c>
      <c r="T15" s="5">
        <f t="shared" si="4"/>
        <v>18802</v>
      </c>
    </row>
    <row r="16" spans="1:34" ht="14.4" x14ac:dyDescent="0.3">
      <c r="A16">
        <v>10015</v>
      </c>
      <c r="B16">
        <v>2020</v>
      </c>
      <c r="C16" t="s">
        <v>40</v>
      </c>
      <c r="D16">
        <f t="shared" si="0"/>
        <v>9</v>
      </c>
      <c r="E16">
        <v>22</v>
      </c>
      <c r="F16" t="s">
        <v>36</v>
      </c>
      <c r="G16" t="s">
        <v>51</v>
      </c>
      <c r="H16">
        <v>223</v>
      </c>
      <c r="I16">
        <v>223</v>
      </c>
      <c r="J16" t="s">
        <v>30</v>
      </c>
      <c r="K16">
        <v>1672500</v>
      </c>
      <c r="L16">
        <v>557.5</v>
      </c>
      <c r="M16">
        <f t="shared" si="3"/>
        <v>7500</v>
      </c>
      <c r="O16" s="5">
        <v>2</v>
      </c>
      <c r="P16" s="5">
        <v>20</v>
      </c>
      <c r="Q16" s="5">
        <f t="shared" si="1"/>
        <v>2020</v>
      </c>
      <c r="R16" s="5" t="s">
        <v>39</v>
      </c>
      <c r="S16" s="6" t="str">
        <f t="shared" si="2"/>
        <v>(D)</v>
      </c>
      <c r="T16" s="5">
        <f t="shared" si="4"/>
        <v>17682</v>
      </c>
    </row>
    <row r="17" spans="1:25" ht="14.4" x14ac:dyDescent="0.3">
      <c r="A17">
        <v>10016</v>
      </c>
      <c r="B17">
        <v>2020</v>
      </c>
      <c r="C17" t="s">
        <v>27</v>
      </c>
      <c r="D17">
        <f t="shared" si="0"/>
        <v>4</v>
      </c>
      <c r="E17">
        <v>24</v>
      </c>
      <c r="F17" t="s">
        <v>18</v>
      </c>
      <c r="G17" t="s">
        <v>37</v>
      </c>
      <c r="H17">
        <v>106</v>
      </c>
      <c r="I17">
        <v>106</v>
      </c>
      <c r="J17" t="s">
        <v>20</v>
      </c>
      <c r="K17">
        <v>318000</v>
      </c>
      <c r="L17">
        <v>212</v>
      </c>
      <c r="M17">
        <f t="shared" si="3"/>
        <v>3000</v>
      </c>
      <c r="O17" s="5">
        <v>7</v>
      </c>
      <c r="P17" s="5">
        <v>22</v>
      </c>
      <c r="Q17" s="5">
        <f t="shared" si="1"/>
        <v>2022</v>
      </c>
      <c r="R17" s="5" t="s">
        <v>39</v>
      </c>
      <c r="S17" s="6" t="str">
        <f t="shared" si="2"/>
        <v>(D)</v>
      </c>
      <c r="T17" s="5">
        <f t="shared" si="4"/>
        <v>17959</v>
      </c>
    </row>
    <row r="18" spans="1:25" ht="14.4" x14ac:dyDescent="0.3">
      <c r="A18">
        <v>10017</v>
      </c>
      <c r="B18">
        <v>2020</v>
      </c>
      <c r="C18" t="s">
        <v>45</v>
      </c>
      <c r="D18">
        <f t="shared" si="0"/>
        <v>1</v>
      </c>
      <c r="E18">
        <v>15</v>
      </c>
      <c r="F18" t="s">
        <v>52</v>
      </c>
      <c r="G18" t="s">
        <v>19</v>
      </c>
      <c r="H18">
        <v>298</v>
      </c>
      <c r="I18">
        <v>298</v>
      </c>
      <c r="J18" t="s">
        <v>38</v>
      </c>
      <c r="K18">
        <v>1281400</v>
      </c>
      <c r="L18">
        <v>685.4</v>
      </c>
      <c r="M18">
        <f t="shared" si="3"/>
        <v>4300</v>
      </c>
      <c r="O18" s="5">
        <v>1</v>
      </c>
      <c r="P18" s="5">
        <v>20</v>
      </c>
      <c r="Q18" s="5">
        <f t="shared" si="1"/>
        <v>2020</v>
      </c>
      <c r="R18" s="5" t="s">
        <v>31</v>
      </c>
      <c r="S18" s="6" t="str">
        <f t="shared" si="2"/>
        <v>(B)</v>
      </c>
      <c r="T18" s="5">
        <f t="shared" si="4"/>
        <v>8662</v>
      </c>
      <c r="Y18" s="4"/>
    </row>
    <row r="19" spans="1:25" ht="14.4" x14ac:dyDescent="0.3">
      <c r="A19">
        <v>10018</v>
      </c>
      <c r="B19">
        <v>2020</v>
      </c>
      <c r="C19" t="s">
        <v>23</v>
      </c>
      <c r="D19">
        <f t="shared" si="0"/>
        <v>10</v>
      </c>
      <c r="E19">
        <v>30</v>
      </c>
      <c r="F19" t="s">
        <v>53</v>
      </c>
      <c r="G19" t="s">
        <v>37</v>
      </c>
      <c r="H19">
        <v>278</v>
      </c>
      <c r="I19">
        <v>278</v>
      </c>
      <c r="J19" t="s">
        <v>30</v>
      </c>
      <c r="K19">
        <v>2085000</v>
      </c>
      <c r="L19">
        <v>695</v>
      </c>
      <c r="M19">
        <f t="shared" si="3"/>
        <v>7500</v>
      </c>
      <c r="O19" s="5">
        <v>3</v>
      </c>
      <c r="P19" s="5">
        <v>22</v>
      </c>
      <c r="Q19" s="5">
        <f t="shared" si="1"/>
        <v>2022</v>
      </c>
      <c r="R19" s="5" t="s">
        <v>39</v>
      </c>
      <c r="S19" s="6" t="str">
        <f t="shared" si="2"/>
        <v>(D)</v>
      </c>
      <c r="T19" s="5">
        <f t="shared" si="4"/>
        <v>5310</v>
      </c>
    </row>
    <row r="20" spans="1:25" ht="14.4" x14ac:dyDescent="0.3">
      <c r="A20">
        <v>10019</v>
      </c>
      <c r="B20">
        <v>2020</v>
      </c>
      <c r="C20" t="s">
        <v>54</v>
      </c>
      <c r="D20">
        <f t="shared" si="0"/>
        <v>3</v>
      </c>
      <c r="E20">
        <v>6</v>
      </c>
      <c r="F20" t="s">
        <v>55</v>
      </c>
      <c r="G20" t="s">
        <v>42</v>
      </c>
      <c r="H20">
        <v>262</v>
      </c>
      <c r="I20">
        <v>262</v>
      </c>
      <c r="J20" t="s">
        <v>30</v>
      </c>
      <c r="K20">
        <v>1965000</v>
      </c>
      <c r="L20">
        <v>655</v>
      </c>
      <c r="M20">
        <f t="shared" si="3"/>
        <v>7500</v>
      </c>
      <c r="O20" s="5">
        <v>9</v>
      </c>
      <c r="P20" s="5">
        <v>21</v>
      </c>
      <c r="Q20" s="5">
        <f t="shared" si="1"/>
        <v>2021</v>
      </c>
      <c r="R20" s="5" t="s">
        <v>26</v>
      </c>
      <c r="S20" s="6" t="str">
        <f t="shared" si="2"/>
        <v>(A)</v>
      </c>
      <c r="T20" s="5">
        <f t="shared" si="4"/>
        <v>6330</v>
      </c>
    </row>
    <row r="21" spans="1:25" ht="14.4" x14ac:dyDescent="0.3">
      <c r="A21">
        <v>10020</v>
      </c>
      <c r="B21">
        <v>2020</v>
      </c>
      <c r="C21" t="s">
        <v>48</v>
      </c>
      <c r="D21">
        <f t="shared" si="0"/>
        <v>5</v>
      </c>
      <c r="E21">
        <v>28</v>
      </c>
      <c r="F21" t="s">
        <v>33</v>
      </c>
      <c r="G21" t="s">
        <v>19</v>
      </c>
      <c r="H21">
        <v>90</v>
      </c>
      <c r="I21">
        <v>90</v>
      </c>
      <c r="J21" t="s">
        <v>25</v>
      </c>
      <c r="K21">
        <v>630000</v>
      </c>
      <c r="L21">
        <v>360</v>
      </c>
      <c r="M21">
        <f t="shared" si="3"/>
        <v>7000</v>
      </c>
      <c r="O21" s="5">
        <v>3</v>
      </c>
      <c r="P21" s="5">
        <v>21</v>
      </c>
      <c r="Q21" s="5">
        <f t="shared" si="1"/>
        <v>2021</v>
      </c>
      <c r="R21" s="5" t="s">
        <v>22</v>
      </c>
      <c r="S21" s="6" t="str">
        <f t="shared" si="2"/>
        <v>(C)</v>
      </c>
      <c r="T21" s="5">
        <f t="shared" si="4"/>
        <v>15265</v>
      </c>
    </row>
    <row r="22" spans="1:25" ht="14.4" x14ac:dyDescent="0.3">
      <c r="A22">
        <v>10021</v>
      </c>
      <c r="B22">
        <v>2020</v>
      </c>
      <c r="C22" t="s">
        <v>27</v>
      </c>
      <c r="D22">
        <f t="shared" si="0"/>
        <v>4</v>
      </c>
      <c r="E22">
        <v>17</v>
      </c>
      <c r="F22" t="s">
        <v>41</v>
      </c>
      <c r="G22" t="s">
        <v>29</v>
      </c>
      <c r="H22">
        <v>83</v>
      </c>
      <c r="I22">
        <v>83</v>
      </c>
      <c r="J22" t="s">
        <v>20</v>
      </c>
      <c r="K22">
        <v>249000</v>
      </c>
      <c r="L22">
        <v>166</v>
      </c>
      <c r="M22">
        <f t="shared" si="3"/>
        <v>3000</v>
      </c>
      <c r="O22" s="5">
        <v>7</v>
      </c>
      <c r="P22" s="5">
        <v>22</v>
      </c>
      <c r="Q22" s="5">
        <f t="shared" si="1"/>
        <v>2022</v>
      </c>
      <c r="R22" s="5" t="s">
        <v>26</v>
      </c>
      <c r="S22" s="6" t="str">
        <f t="shared" si="2"/>
        <v>(A)</v>
      </c>
      <c r="T22" s="5">
        <f t="shared" si="4"/>
        <v>18934</v>
      </c>
    </row>
    <row r="23" spans="1:25" ht="14.4" x14ac:dyDescent="0.3">
      <c r="A23">
        <v>10022</v>
      </c>
      <c r="B23">
        <v>2020</v>
      </c>
      <c r="C23" t="s">
        <v>47</v>
      </c>
      <c r="D23">
        <f t="shared" si="0"/>
        <v>2</v>
      </c>
      <c r="E23">
        <v>26</v>
      </c>
      <c r="F23" t="s">
        <v>33</v>
      </c>
      <c r="G23" t="s">
        <v>42</v>
      </c>
      <c r="H23">
        <v>56</v>
      </c>
      <c r="I23">
        <v>56</v>
      </c>
      <c r="J23" t="s">
        <v>25</v>
      </c>
      <c r="K23">
        <v>392000</v>
      </c>
      <c r="L23">
        <v>224</v>
      </c>
      <c r="M23">
        <f t="shared" si="3"/>
        <v>7000</v>
      </c>
      <c r="O23" s="5">
        <v>4</v>
      </c>
      <c r="P23" s="5">
        <v>21</v>
      </c>
      <c r="Q23" s="5">
        <f t="shared" si="1"/>
        <v>2021</v>
      </c>
      <c r="R23" s="5" t="s">
        <v>31</v>
      </c>
      <c r="S23" s="6" t="str">
        <f t="shared" si="2"/>
        <v>(B)</v>
      </c>
      <c r="T23" s="5">
        <f t="shared" si="4"/>
        <v>8888</v>
      </c>
    </row>
    <row r="24" spans="1:25" ht="14.4" x14ac:dyDescent="0.3">
      <c r="A24">
        <v>10023</v>
      </c>
      <c r="B24">
        <v>2020</v>
      </c>
      <c r="C24" t="s">
        <v>32</v>
      </c>
      <c r="D24">
        <f t="shared" si="0"/>
        <v>8</v>
      </c>
      <c r="E24">
        <v>6</v>
      </c>
      <c r="F24" t="s">
        <v>41</v>
      </c>
      <c r="G24" t="s">
        <v>29</v>
      </c>
      <c r="H24">
        <v>86</v>
      </c>
      <c r="I24">
        <v>86</v>
      </c>
      <c r="J24" t="s">
        <v>25</v>
      </c>
      <c r="K24">
        <v>602000</v>
      </c>
      <c r="L24">
        <v>344</v>
      </c>
      <c r="M24">
        <f t="shared" si="3"/>
        <v>7000</v>
      </c>
      <c r="O24" s="5">
        <v>12</v>
      </c>
      <c r="P24" s="5">
        <v>21</v>
      </c>
      <c r="Q24" s="5">
        <f t="shared" si="1"/>
        <v>2021</v>
      </c>
      <c r="R24" s="5" t="s">
        <v>31</v>
      </c>
      <c r="S24" s="6" t="str">
        <f t="shared" si="2"/>
        <v>(B)</v>
      </c>
      <c r="T24" s="5">
        <f t="shared" si="4"/>
        <v>7944</v>
      </c>
    </row>
    <row r="25" spans="1:25" ht="14.4" x14ac:dyDescent="0.3">
      <c r="A25">
        <v>10024</v>
      </c>
      <c r="B25">
        <v>2020</v>
      </c>
      <c r="C25" t="s">
        <v>23</v>
      </c>
      <c r="D25">
        <f t="shared" si="0"/>
        <v>10</v>
      </c>
      <c r="E25">
        <v>4</v>
      </c>
      <c r="F25" t="s">
        <v>36</v>
      </c>
      <c r="G25" t="str">
        <f t="array" ref="G25">_xlfn.XLOOKUP(LARGE(IF((F25=$F$2:$F$10001)*(B25+1=$B$2:$B$10001)*(C25=$C$2:$C$10001),DATE($B$2:$B$10001,MONTH($C$2:$C$10001&amp;1),$E$2:$E$10001)," "),1),IF((F25=$F$2:$F$10001)*(B25+1=$B$2:$B$10001)*(C25=$C$2:$C$10001),DATE($B$2:$B$10001,MONTH($C$2:$C$10001&amp;1),$E$2:$E$10001)," "),$G$2:$G$10001,,0,1)</f>
        <v>Carolina Navarro</v>
      </c>
      <c r="H25">
        <v>142</v>
      </c>
      <c r="I25">
        <v>142</v>
      </c>
      <c r="J25" t="s">
        <v>25</v>
      </c>
      <c r="K25">
        <v>994000</v>
      </c>
      <c r="L25">
        <v>568</v>
      </c>
      <c r="M25">
        <f t="shared" si="3"/>
        <v>7000</v>
      </c>
      <c r="O25" s="5">
        <v>2</v>
      </c>
      <c r="P25" s="5">
        <v>21</v>
      </c>
      <c r="Q25" s="5">
        <f t="shared" si="1"/>
        <v>2021</v>
      </c>
      <c r="R25" s="5" t="s">
        <v>39</v>
      </c>
      <c r="S25" s="6" t="str">
        <f t="shared" si="2"/>
        <v>(D)</v>
      </c>
      <c r="T25" s="5">
        <f t="shared" si="4"/>
        <v>16235</v>
      </c>
    </row>
    <row r="26" spans="1:25" ht="14.4" x14ac:dyDescent="0.3">
      <c r="A26">
        <v>10025</v>
      </c>
      <c r="B26">
        <v>2020</v>
      </c>
      <c r="C26" t="s">
        <v>27</v>
      </c>
      <c r="D26">
        <f t="shared" si="0"/>
        <v>4</v>
      </c>
      <c r="E26">
        <v>3</v>
      </c>
      <c r="F26" t="s">
        <v>56</v>
      </c>
      <c r="G26" t="s">
        <v>37</v>
      </c>
      <c r="H26">
        <v>208</v>
      </c>
      <c r="I26">
        <v>208</v>
      </c>
      <c r="J26" t="s">
        <v>30</v>
      </c>
      <c r="K26">
        <v>1560000</v>
      </c>
      <c r="L26">
        <v>520</v>
      </c>
      <c r="M26">
        <f t="shared" si="3"/>
        <v>7500</v>
      </c>
      <c r="O26" s="5">
        <v>9</v>
      </c>
      <c r="P26" s="5">
        <v>20</v>
      </c>
      <c r="Q26" s="5">
        <f t="shared" si="1"/>
        <v>2020</v>
      </c>
      <c r="R26" s="5" t="s">
        <v>31</v>
      </c>
      <c r="S26" s="6" t="str">
        <f t="shared" si="2"/>
        <v>(B)</v>
      </c>
      <c r="T26" s="5">
        <f t="shared" si="4"/>
        <v>8835</v>
      </c>
    </row>
    <row r="27" spans="1:25" ht="14.4" x14ac:dyDescent="0.3">
      <c r="A27">
        <v>10026</v>
      </c>
      <c r="B27">
        <v>2020</v>
      </c>
      <c r="C27" t="s">
        <v>23</v>
      </c>
      <c r="D27">
        <f t="shared" si="0"/>
        <v>10</v>
      </c>
      <c r="E27">
        <v>30</v>
      </c>
      <c r="F27" t="s">
        <v>50</v>
      </c>
      <c r="G27" t="s">
        <v>29</v>
      </c>
      <c r="H27">
        <v>53</v>
      </c>
      <c r="I27">
        <v>53</v>
      </c>
      <c r="J27" t="s">
        <v>20</v>
      </c>
      <c r="K27">
        <v>159000</v>
      </c>
      <c r="L27">
        <v>106</v>
      </c>
      <c r="M27">
        <f t="shared" si="3"/>
        <v>3000</v>
      </c>
      <c r="O27" s="5">
        <v>4</v>
      </c>
      <c r="P27" s="5">
        <v>20</v>
      </c>
      <c r="Q27" s="5">
        <f t="shared" si="1"/>
        <v>2020</v>
      </c>
      <c r="R27" s="5" t="s">
        <v>39</v>
      </c>
      <c r="S27" s="6" t="str">
        <f t="shared" si="2"/>
        <v>(D)</v>
      </c>
      <c r="T27" s="5">
        <f t="shared" si="4"/>
        <v>6980</v>
      </c>
    </row>
    <row r="28" spans="1:25" ht="14.4" x14ac:dyDescent="0.3">
      <c r="A28">
        <v>10027</v>
      </c>
      <c r="B28">
        <v>2020</v>
      </c>
      <c r="C28" t="s">
        <v>54</v>
      </c>
      <c r="D28">
        <f t="shared" si="0"/>
        <v>3</v>
      </c>
      <c r="E28">
        <v>11</v>
      </c>
      <c r="F28" t="s">
        <v>57</v>
      </c>
      <c r="G28" t="s">
        <v>42</v>
      </c>
      <c r="H28">
        <v>115</v>
      </c>
      <c r="I28">
        <v>115</v>
      </c>
      <c r="J28" t="s">
        <v>20</v>
      </c>
      <c r="K28">
        <v>345000</v>
      </c>
      <c r="L28">
        <v>230</v>
      </c>
      <c r="M28">
        <f t="shared" si="3"/>
        <v>3000</v>
      </c>
      <c r="O28" s="5">
        <v>6</v>
      </c>
      <c r="P28" s="5">
        <v>20</v>
      </c>
      <c r="Q28" s="5">
        <f t="shared" si="1"/>
        <v>2020</v>
      </c>
      <c r="R28" s="5" t="s">
        <v>31</v>
      </c>
      <c r="S28" s="6" t="str">
        <f t="shared" si="2"/>
        <v>(B)</v>
      </c>
      <c r="T28" s="5">
        <f t="shared" si="4"/>
        <v>9145</v>
      </c>
    </row>
    <row r="29" spans="1:25" ht="14.4" x14ac:dyDescent="0.3">
      <c r="A29">
        <v>10028</v>
      </c>
      <c r="B29">
        <v>2020</v>
      </c>
      <c r="C29" t="s">
        <v>40</v>
      </c>
      <c r="D29">
        <f t="shared" si="0"/>
        <v>9</v>
      </c>
      <c r="E29">
        <v>4</v>
      </c>
      <c r="F29" t="s">
        <v>44</v>
      </c>
      <c r="G29" t="s">
        <v>51</v>
      </c>
      <c r="H29">
        <v>106</v>
      </c>
      <c r="I29">
        <v>106</v>
      </c>
      <c r="J29" t="s">
        <v>38</v>
      </c>
      <c r="K29">
        <v>583000</v>
      </c>
      <c r="L29">
        <v>371</v>
      </c>
      <c r="M29">
        <f t="shared" si="3"/>
        <v>5500</v>
      </c>
      <c r="O29" s="5">
        <v>2</v>
      </c>
      <c r="P29" s="5">
        <v>20</v>
      </c>
      <c r="Q29" s="5">
        <f t="shared" si="1"/>
        <v>2020</v>
      </c>
      <c r="R29" s="5" t="s">
        <v>22</v>
      </c>
      <c r="S29" s="6" t="str">
        <f t="shared" si="2"/>
        <v>(C)</v>
      </c>
      <c r="T29" s="5">
        <f t="shared" si="4"/>
        <v>5819</v>
      </c>
    </row>
    <row r="30" spans="1:25" ht="14.4" x14ac:dyDescent="0.3">
      <c r="A30">
        <v>10029</v>
      </c>
      <c r="B30">
        <v>2020</v>
      </c>
      <c r="C30" t="s">
        <v>58</v>
      </c>
      <c r="D30">
        <f t="shared" si="0"/>
        <v>6</v>
      </c>
      <c r="E30">
        <v>5</v>
      </c>
      <c r="F30" t="s">
        <v>49</v>
      </c>
      <c r="G30" t="s">
        <v>29</v>
      </c>
      <c r="H30">
        <v>278</v>
      </c>
      <c r="I30">
        <v>278</v>
      </c>
      <c r="J30" t="s">
        <v>30</v>
      </c>
      <c r="K30">
        <v>2085000</v>
      </c>
      <c r="L30">
        <v>695</v>
      </c>
      <c r="M30">
        <f t="shared" si="3"/>
        <v>7500</v>
      </c>
      <c r="O30" s="5">
        <v>7</v>
      </c>
      <c r="P30" s="5">
        <v>21</v>
      </c>
      <c r="Q30" s="5">
        <f t="shared" si="1"/>
        <v>2021</v>
      </c>
      <c r="R30" s="5" t="s">
        <v>22</v>
      </c>
      <c r="S30" s="6" t="str">
        <f t="shared" si="2"/>
        <v>(C)</v>
      </c>
      <c r="T30" s="5">
        <f t="shared" si="4"/>
        <v>4211</v>
      </c>
    </row>
    <row r="31" spans="1:25" ht="14.4" x14ac:dyDescent="0.3">
      <c r="A31">
        <v>10030</v>
      </c>
      <c r="B31">
        <v>2020</v>
      </c>
      <c r="C31" t="s">
        <v>45</v>
      </c>
      <c r="D31">
        <f t="shared" si="0"/>
        <v>1</v>
      </c>
      <c r="E31">
        <v>18</v>
      </c>
      <c r="F31" t="s">
        <v>33</v>
      </c>
      <c r="G31" t="s">
        <v>29</v>
      </c>
      <c r="H31">
        <v>174</v>
      </c>
      <c r="I31">
        <v>174</v>
      </c>
      <c r="J31" t="s">
        <v>25</v>
      </c>
      <c r="K31">
        <v>1218000</v>
      </c>
      <c r="L31">
        <v>696</v>
      </c>
      <c r="M31">
        <f t="shared" si="3"/>
        <v>7000</v>
      </c>
      <c r="O31" s="5">
        <v>5</v>
      </c>
      <c r="P31" s="5">
        <v>21</v>
      </c>
      <c r="Q31" s="5">
        <f t="shared" si="1"/>
        <v>2021</v>
      </c>
      <c r="R31" s="5" t="s">
        <v>26</v>
      </c>
      <c r="S31" s="6" t="str">
        <f t="shared" si="2"/>
        <v>(A)</v>
      </c>
      <c r="T31" s="5">
        <f t="shared" si="4"/>
        <v>5942</v>
      </c>
    </row>
    <row r="32" spans="1:25" ht="14.4" x14ac:dyDescent="0.3">
      <c r="A32">
        <v>10031</v>
      </c>
      <c r="B32">
        <v>2020</v>
      </c>
      <c r="C32" t="s">
        <v>27</v>
      </c>
      <c r="D32">
        <f t="shared" si="0"/>
        <v>4</v>
      </c>
      <c r="E32">
        <v>21</v>
      </c>
      <c r="F32" t="s">
        <v>59</v>
      </c>
      <c r="G32" t="s">
        <v>29</v>
      </c>
      <c r="H32">
        <v>114</v>
      </c>
      <c r="I32">
        <v>114</v>
      </c>
      <c r="J32" t="s">
        <v>38</v>
      </c>
      <c r="K32">
        <v>627000</v>
      </c>
      <c r="L32">
        <v>399</v>
      </c>
      <c r="M32">
        <f t="shared" si="3"/>
        <v>5500</v>
      </c>
      <c r="O32" s="5">
        <v>6</v>
      </c>
      <c r="P32" s="5">
        <v>21</v>
      </c>
      <c r="Q32" s="5">
        <f t="shared" si="1"/>
        <v>2021</v>
      </c>
      <c r="R32" s="5" t="s">
        <v>31</v>
      </c>
      <c r="S32" s="6" t="str">
        <f t="shared" si="2"/>
        <v>(B)</v>
      </c>
      <c r="T32" s="5">
        <f t="shared" si="4"/>
        <v>6971</v>
      </c>
    </row>
    <row r="33" spans="1:20" ht="14.4" x14ac:dyDescent="0.3">
      <c r="A33">
        <v>10032</v>
      </c>
      <c r="B33">
        <v>2020</v>
      </c>
      <c r="C33" t="s">
        <v>17</v>
      </c>
      <c r="D33">
        <f t="shared" si="0"/>
        <v>11</v>
      </c>
      <c r="E33">
        <v>13</v>
      </c>
      <c r="F33" t="s">
        <v>60</v>
      </c>
      <c r="G33" t="s">
        <v>29</v>
      </c>
      <c r="H33">
        <v>134</v>
      </c>
      <c r="I33">
        <v>134</v>
      </c>
      <c r="J33" t="s">
        <v>25</v>
      </c>
      <c r="K33">
        <v>938000</v>
      </c>
      <c r="L33">
        <v>536</v>
      </c>
      <c r="M33">
        <f t="shared" si="3"/>
        <v>7000</v>
      </c>
      <c r="O33" s="5">
        <v>9</v>
      </c>
      <c r="P33" s="5">
        <v>21</v>
      </c>
      <c r="Q33" s="5">
        <f t="shared" si="1"/>
        <v>2021</v>
      </c>
      <c r="R33" s="5" t="s">
        <v>31</v>
      </c>
      <c r="S33" s="6" t="str">
        <f t="shared" si="2"/>
        <v>(B)</v>
      </c>
      <c r="T33" s="5">
        <f t="shared" si="4"/>
        <v>8147</v>
      </c>
    </row>
    <row r="34" spans="1:20" ht="14.4" x14ac:dyDescent="0.3">
      <c r="A34">
        <v>10033</v>
      </c>
      <c r="B34">
        <v>2020</v>
      </c>
      <c r="C34" t="s">
        <v>48</v>
      </c>
      <c r="D34">
        <f t="shared" si="0"/>
        <v>5</v>
      </c>
      <c r="E34">
        <v>19</v>
      </c>
      <c r="F34" t="s">
        <v>52</v>
      </c>
      <c r="G34" t="s">
        <v>42</v>
      </c>
      <c r="H34">
        <v>61</v>
      </c>
      <c r="I34">
        <v>61</v>
      </c>
      <c r="J34" t="s">
        <v>20</v>
      </c>
      <c r="K34">
        <v>183000</v>
      </c>
      <c r="L34">
        <v>122</v>
      </c>
      <c r="M34">
        <f t="shared" si="3"/>
        <v>3000</v>
      </c>
      <c r="O34" s="5">
        <v>1</v>
      </c>
      <c r="P34" s="5">
        <v>22</v>
      </c>
      <c r="Q34" s="5">
        <f t="shared" ref="Q34:Q65" si="5">VALUE("20"&amp;P34)</f>
        <v>2022</v>
      </c>
      <c r="R34" s="5" t="s">
        <v>22</v>
      </c>
      <c r="S34" s="6" t="str">
        <f t="shared" ref="S34:S65" si="6">"("&amp;R34&amp;")"</f>
        <v>(C)</v>
      </c>
      <c r="T34" s="5">
        <f t="shared" ref="T34:T65" si="7">SUMIFS($I$2:$I$10001,$J$2:$J$10001,S34,$B$2:$B$10001,Q34,$D$2:$D$10001,O34)</f>
        <v>6697</v>
      </c>
    </row>
    <row r="35" spans="1:20" ht="14.4" x14ac:dyDescent="0.3">
      <c r="A35">
        <v>10034</v>
      </c>
      <c r="B35">
        <v>2020</v>
      </c>
      <c r="C35" t="s">
        <v>58</v>
      </c>
      <c r="D35">
        <f t="shared" si="0"/>
        <v>6</v>
      </c>
      <c r="E35">
        <v>20</v>
      </c>
      <c r="F35" t="s">
        <v>28</v>
      </c>
      <c r="G35" t="s">
        <v>51</v>
      </c>
      <c r="H35">
        <v>61</v>
      </c>
      <c r="I35">
        <v>61</v>
      </c>
      <c r="J35" t="s">
        <v>38</v>
      </c>
      <c r="K35">
        <v>335500</v>
      </c>
      <c r="L35">
        <v>213.5</v>
      </c>
      <c r="M35">
        <f t="shared" si="3"/>
        <v>5500</v>
      </c>
      <c r="O35" s="5">
        <v>7</v>
      </c>
      <c r="P35" s="5">
        <v>21</v>
      </c>
      <c r="Q35" s="5">
        <f t="shared" si="5"/>
        <v>2021</v>
      </c>
      <c r="R35" s="5" t="s">
        <v>31</v>
      </c>
      <c r="S35" s="6" t="str">
        <f t="shared" si="6"/>
        <v>(B)</v>
      </c>
      <c r="T35" s="5">
        <f t="shared" si="7"/>
        <v>6752</v>
      </c>
    </row>
    <row r="36" spans="1:20" ht="14.4" x14ac:dyDescent="0.3">
      <c r="A36">
        <v>10035</v>
      </c>
      <c r="B36">
        <v>2020</v>
      </c>
      <c r="C36" t="s">
        <v>47</v>
      </c>
      <c r="D36">
        <f t="shared" si="0"/>
        <v>2</v>
      </c>
      <c r="E36">
        <v>1</v>
      </c>
      <c r="F36" t="s">
        <v>55</v>
      </c>
      <c r="G36" t="s">
        <v>19</v>
      </c>
      <c r="H36">
        <v>170</v>
      </c>
      <c r="I36">
        <v>170</v>
      </c>
      <c r="J36" t="s">
        <v>25</v>
      </c>
      <c r="K36">
        <v>1190000</v>
      </c>
      <c r="L36">
        <v>680</v>
      </c>
      <c r="M36">
        <f t="shared" si="3"/>
        <v>7000</v>
      </c>
      <c r="O36" s="5">
        <v>5</v>
      </c>
      <c r="P36" s="5">
        <v>22</v>
      </c>
      <c r="Q36" s="5">
        <f t="shared" si="5"/>
        <v>2022</v>
      </c>
      <c r="R36" s="5" t="s">
        <v>22</v>
      </c>
      <c r="S36" s="6" t="str">
        <f t="shared" si="6"/>
        <v>(C)</v>
      </c>
      <c r="T36" s="5">
        <f t="shared" si="7"/>
        <v>19451</v>
      </c>
    </row>
    <row r="37" spans="1:20" ht="14.4" x14ac:dyDescent="0.3">
      <c r="A37">
        <v>10036</v>
      </c>
      <c r="B37">
        <v>2020</v>
      </c>
      <c r="C37" t="s">
        <v>35</v>
      </c>
      <c r="D37">
        <f t="shared" si="0"/>
        <v>12</v>
      </c>
      <c r="E37">
        <v>25</v>
      </c>
      <c r="F37" t="s">
        <v>41</v>
      </c>
      <c r="G37" t="s">
        <v>29</v>
      </c>
      <c r="H37">
        <v>164</v>
      </c>
      <c r="I37">
        <v>164</v>
      </c>
      <c r="J37" t="s">
        <v>25</v>
      </c>
      <c r="K37">
        <v>1148000</v>
      </c>
      <c r="L37">
        <v>656</v>
      </c>
      <c r="M37">
        <f t="shared" si="3"/>
        <v>7000</v>
      </c>
      <c r="O37" s="5">
        <v>8</v>
      </c>
      <c r="P37" s="5">
        <v>20</v>
      </c>
      <c r="Q37" s="5">
        <f t="shared" si="5"/>
        <v>2020</v>
      </c>
      <c r="R37" s="5" t="s">
        <v>26</v>
      </c>
      <c r="S37" s="6" t="str">
        <f t="shared" si="6"/>
        <v>(A)</v>
      </c>
      <c r="T37" s="5" t="e">
        <f t="shared" si="7"/>
        <v>#VALUE!</v>
      </c>
    </row>
    <row r="38" spans="1:20" ht="14.4" x14ac:dyDescent="0.3">
      <c r="A38">
        <v>10037</v>
      </c>
      <c r="B38">
        <v>2020</v>
      </c>
      <c r="C38" t="s">
        <v>32</v>
      </c>
      <c r="D38">
        <f t="shared" si="0"/>
        <v>8</v>
      </c>
      <c r="E38">
        <v>1</v>
      </c>
      <c r="F38" t="s">
        <v>28</v>
      </c>
      <c r="G38" t="s">
        <v>29</v>
      </c>
      <c r="H38">
        <v>241</v>
      </c>
      <c r="I38">
        <v>241</v>
      </c>
      <c r="J38" t="s">
        <v>20</v>
      </c>
      <c r="K38">
        <v>578400</v>
      </c>
      <c r="L38">
        <v>337.4</v>
      </c>
      <c r="M38">
        <f t="shared" si="3"/>
        <v>2400</v>
      </c>
      <c r="O38" s="5">
        <v>4</v>
      </c>
      <c r="P38" s="5">
        <v>20</v>
      </c>
      <c r="Q38" s="5">
        <f t="shared" si="5"/>
        <v>2020</v>
      </c>
      <c r="R38" s="5" t="s">
        <v>26</v>
      </c>
      <c r="S38" s="6" t="str">
        <f t="shared" si="6"/>
        <v>(A)</v>
      </c>
      <c r="T38" s="5">
        <f t="shared" si="7"/>
        <v>7314</v>
      </c>
    </row>
    <row r="39" spans="1:20" ht="14.4" x14ac:dyDescent="0.3">
      <c r="A39">
        <v>10038</v>
      </c>
      <c r="B39">
        <v>2020</v>
      </c>
      <c r="C39" t="s">
        <v>61</v>
      </c>
      <c r="D39">
        <f t="shared" si="0"/>
        <v>7</v>
      </c>
      <c r="E39">
        <v>16</v>
      </c>
      <c r="F39" t="s">
        <v>49</v>
      </c>
      <c r="G39" t="s">
        <v>19</v>
      </c>
      <c r="H39">
        <v>297</v>
      </c>
      <c r="I39">
        <v>297</v>
      </c>
      <c r="J39" t="s">
        <v>20</v>
      </c>
      <c r="K39">
        <v>712800</v>
      </c>
      <c r="L39">
        <v>415.8</v>
      </c>
      <c r="M39">
        <f t="shared" si="3"/>
        <v>2400</v>
      </c>
      <c r="O39" s="5">
        <v>4</v>
      </c>
      <c r="P39" s="5">
        <v>22</v>
      </c>
      <c r="Q39" s="5">
        <f t="shared" si="5"/>
        <v>2022</v>
      </c>
      <c r="R39" s="5" t="s">
        <v>26</v>
      </c>
      <c r="S39" s="6" t="str">
        <f t="shared" si="6"/>
        <v>(A)</v>
      </c>
      <c r="T39" s="5">
        <f t="shared" si="7"/>
        <v>5132</v>
      </c>
    </row>
    <row r="40" spans="1:20" ht="14.4" x14ac:dyDescent="0.3">
      <c r="A40">
        <v>10039</v>
      </c>
      <c r="B40">
        <v>2020</v>
      </c>
      <c r="C40" t="s">
        <v>54</v>
      </c>
      <c r="D40">
        <f t="shared" si="0"/>
        <v>3</v>
      </c>
      <c r="E40">
        <v>21</v>
      </c>
      <c r="F40" t="s">
        <v>50</v>
      </c>
      <c r="G40" t="s">
        <v>37</v>
      </c>
      <c r="H40">
        <v>250</v>
      </c>
      <c r="I40">
        <v>250</v>
      </c>
      <c r="J40" t="s">
        <v>30</v>
      </c>
      <c r="K40">
        <v>1875000</v>
      </c>
      <c r="L40">
        <v>625</v>
      </c>
      <c r="M40">
        <f t="shared" si="3"/>
        <v>7500</v>
      </c>
      <c r="O40" s="5">
        <v>9</v>
      </c>
      <c r="P40" s="5">
        <v>21</v>
      </c>
      <c r="Q40" s="5">
        <f t="shared" si="5"/>
        <v>2021</v>
      </c>
      <c r="R40" s="5" t="s">
        <v>22</v>
      </c>
      <c r="S40" s="6" t="str">
        <f t="shared" si="6"/>
        <v>(C)</v>
      </c>
      <c r="T40" s="5">
        <f t="shared" si="7"/>
        <v>20270</v>
      </c>
    </row>
    <row r="41" spans="1:20" ht="14.4" x14ac:dyDescent="0.3">
      <c r="A41">
        <v>10040</v>
      </c>
      <c r="B41">
        <v>2020</v>
      </c>
      <c r="C41" t="s">
        <v>45</v>
      </c>
      <c r="D41">
        <f t="shared" si="0"/>
        <v>1</v>
      </c>
      <c r="E41">
        <v>30</v>
      </c>
      <c r="F41" t="s">
        <v>62</v>
      </c>
      <c r="G41" t="s">
        <v>19</v>
      </c>
      <c r="H41">
        <v>53</v>
      </c>
      <c r="I41">
        <v>53</v>
      </c>
      <c r="J41" t="s">
        <v>30</v>
      </c>
      <c r="K41">
        <v>466400</v>
      </c>
      <c r="L41">
        <v>201.4</v>
      </c>
      <c r="M41">
        <f t="shared" si="3"/>
        <v>8800</v>
      </c>
      <c r="O41" s="5">
        <v>1</v>
      </c>
      <c r="P41" s="5">
        <v>20</v>
      </c>
      <c r="Q41" s="5">
        <f t="shared" si="5"/>
        <v>2020</v>
      </c>
      <c r="R41" s="5" t="s">
        <v>22</v>
      </c>
      <c r="S41" s="6" t="str">
        <f t="shared" si="6"/>
        <v>(C)</v>
      </c>
      <c r="T41" s="5">
        <f t="shared" si="7"/>
        <v>5534</v>
      </c>
    </row>
    <row r="42" spans="1:20" ht="14.4" x14ac:dyDescent="0.3">
      <c r="A42">
        <v>10041</v>
      </c>
      <c r="B42">
        <v>2020</v>
      </c>
      <c r="C42" t="s">
        <v>23</v>
      </c>
      <c r="D42">
        <f t="shared" si="0"/>
        <v>10</v>
      </c>
      <c r="E42">
        <v>21</v>
      </c>
      <c r="F42" t="s">
        <v>49</v>
      </c>
      <c r="G42" t="s">
        <v>42</v>
      </c>
      <c r="H42">
        <v>258</v>
      </c>
      <c r="I42">
        <v>258</v>
      </c>
      <c r="J42" t="s">
        <v>30</v>
      </c>
      <c r="K42">
        <v>1935000</v>
      </c>
      <c r="L42">
        <v>645</v>
      </c>
      <c r="M42">
        <f t="shared" si="3"/>
        <v>7500</v>
      </c>
      <c r="O42" s="5">
        <v>8</v>
      </c>
      <c r="P42" s="5">
        <v>20</v>
      </c>
      <c r="Q42" s="5">
        <f t="shared" si="5"/>
        <v>2020</v>
      </c>
      <c r="R42" s="5" t="s">
        <v>31</v>
      </c>
      <c r="S42" s="6" t="str">
        <f t="shared" si="6"/>
        <v>(B)</v>
      </c>
      <c r="T42" s="5">
        <f t="shared" si="7"/>
        <v>7627</v>
      </c>
    </row>
    <row r="43" spans="1:20" ht="14.4" x14ac:dyDescent="0.3">
      <c r="A43">
        <v>10042</v>
      </c>
      <c r="B43">
        <v>2020</v>
      </c>
      <c r="C43" t="s">
        <v>40</v>
      </c>
      <c r="D43">
        <f t="shared" si="0"/>
        <v>9</v>
      </c>
      <c r="E43">
        <v>3</v>
      </c>
      <c r="F43" t="s">
        <v>59</v>
      </c>
      <c r="G43" t="s">
        <v>51</v>
      </c>
      <c r="H43">
        <v>256</v>
      </c>
      <c r="I43">
        <v>256</v>
      </c>
      <c r="J43" t="s">
        <v>30</v>
      </c>
      <c r="K43">
        <v>1920000</v>
      </c>
      <c r="L43">
        <v>640</v>
      </c>
      <c r="M43">
        <f t="shared" si="3"/>
        <v>7500</v>
      </c>
      <c r="O43" s="5">
        <v>7</v>
      </c>
      <c r="P43" s="5">
        <v>22</v>
      </c>
      <c r="Q43" s="5">
        <f t="shared" si="5"/>
        <v>2022</v>
      </c>
      <c r="R43" s="5" t="s">
        <v>22</v>
      </c>
      <c r="S43" s="6" t="str">
        <f t="shared" si="6"/>
        <v>(C)</v>
      </c>
      <c r="T43" s="5">
        <f t="shared" si="7"/>
        <v>5905</v>
      </c>
    </row>
    <row r="44" spans="1:20" ht="14.4" x14ac:dyDescent="0.3">
      <c r="A44">
        <v>10043</v>
      </c>
      <c r="B44">
        <v>2020</v>
      </c>
      <c r="C44" t="s">
        <v>47</v>
      </c>
      <c r="D44">
        <f t="shared" si="0"/>
        <v>2</v>
      </c>
      <c r="E44">
        <v>22</v>
      </c>
      <c r="F44" t="s">
        <v>59</v>
      </c>
      <c r="G44" t="s">
        <v>42</v>
      </c>
      <c r="H44">
        <v>261</v>
      </c>
      <c r="I44">
        <v>261</v>
      </c>
      <c r="J44" t="s">
        <v>38</v>
      </c>
      <c r="K44">
        <v>1122300</v>
      </c>
      <c r="L44">
        <v>600.29999999999995</v>
      </c>
      <c r="M44">
        <f t="shared" si="3"/>
        <v>4300</v>
      </c>
      <c r="O44" s="5">
        <v>1</v>
      </c>
      <c r="P44" s="5">
        <v>20</v>
      </c>
      <c r="Q44" s="5">
        <f t="shared" si="5"/>
        <v>2020</v>
      </c>
      <c r="R44" s="5" t="s">
        <v>26</v>
      </c>
      <c r="S44" s="6" t="str">
        <f t="shared" si="6"/>
        <v>(A)</v>
      </c>
      <c r="T44" s="5">
        <f t="shared" si="7"/>
        <v>18925</v>
      </c>
    </row>
    <row r="45" spans="1:20" ht="14.4" x14ac:dyDescent="0.3">
      <c r="A45">
        <v>10044</v>
      </c>
      <c r="B45">
        <v>2020</v>
      </c>
      <c r="C45" t="s">
        <v>40</v>
      </c>
      <c r="D45">
        <f t="shared" si="0"/>
        <v>9</v>
      </c>
      <c r="E45">
        <v>20</v>
      </c>
      <c r="F45" t="s">
        <v>60</v>
      </c>
      <c r="G45" t="s">
        <v>42</v>
      </c>
      <c r="H45">
        <v>77</v>
      </c>
      <c r="I45">
        <v>77</v>
      </c>
      <c r="J45" t="s">
        <v>25</v>
      </c>
      <c r="K45">
        <v>539000</v>
      </c>
      <c r="L45">
        <v>308</v>
      </c>
      <c r="M45">
        <f t="shared" si="3"/>
        <v>7000</v>
      </c>
      <c r="O45" s="5">
        <v>7</v>
      </c>
      <c r="P45" s="5">
        <v>21</v>
      </c>
      <c r="Q45" s="5">
        <f t="shared" si="5"/>
        <v>2021</v>
      </c>
      <c r="R45" s="5" t="s">
        <v>26</v>
      </c>
      <c r="S45" s="6" t="str">
        <f t="shared" si="6"/>
        <v>(A)</v>
      </c>
      <c r="T45" s="5">
        <f t="shared" si="7"/>
        <v>18542</v>
      </c>
    </row>
    <row r="46" spans="1:20" ht="14.4" x14ac:dyDescent="0.3">
      <c r="A46">
        <v>10045</v>
      </c>
      <c r="B46">
        <v>2020</v>
      </c>
      <c r="C46" t="s">
        <v>58</v>
      </c>
      <c r="D46">
        <f t="shared" si="0"/>
        <v>6</v>
      </c>
      <c r="E46">
        <v>28</v>
      </c>
      <c r="F46" t="s">
        <v>63</v>
      </c>
      <c r="G46" t="s">
        <v>37</v>
      </c>
      <c r="H46">
        <v>51</v>
      </c>
      <c r="I46">
        <v>51</v>
      </c>
      <c r="J46" t="s">
        <v>38</v>
      </c>
      <c r="K46">
        <v>280500</v>
      </c>
      <c r="L46">
        <v>178.5</v>
      </c>
      <c r="M46">
        <f t="shared" si="3"/>
        <v>5500</v>
      </c>
      <c r="O46" s="5">
        <v>5</v>
      </c>
      <c r="P46" s="5">
        <v>21</v>
      </c>
      <c r="Q46" s="5">
        <f t="shared" si="5"/>
        <v>2021</v>
      </c>
      <c r="R46" s="5" t="s">
        <v>39</v>
      </c>
      <c r="S46" s="6" t="str">
        <f t="shared" si="6"/>
        <v>(D)</v>
      </c>
      <c r="T46" s="5">
        <f t="shared" si="7"/>
        <v>5807</v>
      </c>
    </row>
    <row r="47" spans="1:20" ht="14.4" x14ac:dyDescent="0.3">
      <c r="A47">
        <v>10046</v>
      </c>
      <c r="B47">
        <v>2020</v>
      </c>
      <c r="C47" t="s">
        <v>45</v>
      </c>
      <c r="D47">
        <f t="shared" si="0"/>
        <v>1</v>
      </c>
      <c r="E47">
        <v>13</v>
      </c>
      <c r="F47" t="s">
        <v>44</v>
      </c>
      <c r="G47" t="s">
        <v>42</v>
      </c>
      <c r="H47">
        <v>217</v>
      </c>
      <c r="I47">
        <v>217</v>
      </c>
      <c r="J47" t="s">
        <v>20</v>
      </c>
      <c r="K47">
        <v>520800</v>
      </c>
      <c r="L47">
        <v>303.8</v>
      </c>
      <c r="M47">
        <f t="shared" si="3"/>
        <v>2400</v>
      </c>
      <c r="O47" s="5">
        <v>10</v>
      </c>
      <c r="P47" s="5">
        <v>20</v>
      </c>
      <c r="Q47" s="5">
        <f t="shared" si="5"/>
        <v>2020</v>
      </c>
      <c r="R47" s="5" t="s">
        <v>26</v>
      </c>
      <c r="S47" s="6" t="str">
        <f t="shared" si="6"/>
        <v>(A)</v>
      </c>
      <c r="T47" s="5">
        <f t="shared" si="7"/>
        <v>5337</v>
      </c>
    </row>
    <row r="48" spans="1:20" ht="14.4" x14ac:dyDescent="0.3">
      <c r="A48">
        <v>10047</v>
      </c>
      <c r="B48">
        <v>2020</v>
      </c>
      <c r="C48" t="s">
        <v>45</v>
      </c>
      <c r="D48">
        <f t="shared" si="0"/>
        <v>1</v>
      </c>
      <c r="E48">
        <v>29</v>
      </c>
      <c r="F48" t="s">
        <v>52</v>
      </c>
      <c r="G48" t="s">
        <v>19</v>
      </c>
      <c r="H48">
        <v>108</v>
      </c>
      <c r="I48">
        <v>108</v>
      </c>
      <c r="J48" t="s">
        <v>30</v>
      </c>
      <c r="K48">
        <v>950400</v>
      </c>
      <c r="L48">
        <v>410.4</v>
      </c>
      <c r="M48">
        <f t="shared" si="3"/>
        <v>8800</v>
      </c>
      <c r="O48" s="5">
        <v>12</v>
      </c>
      <c r="P48" s="5">
        <v>22</v>
      </c>
      <c r="Q48" s="5">
        <f t="shared" si="5"/>
        <v>2022</v>
      </c>
      <c r="R48" s="5" t="s">
        <v>22</v>
      </c>
      <c r="S48" s="6" t="str">
        <f t="shared" si="6"/>
        <v>(C)</v>
      </c>
      <c r="T48" s="5">
        <f t="shared" si="7"/>
        <v>20736</v>
      </c>
    </row>
    <row r="49" spans="1:20" ht="14.4" x14ac:dyDescent="0.3">
      <c r="A49">
        <v>10048</v>
      </c>
      <c r="B49">
        <v>2020</v>
      </c>
      <c r="C49" t="s">
        <v>35</v>
      </c>
      <c r="D49">
        <f t="shared" si="0"/>
        <v>12</v>
      </c>
      <c r="E49">
        <v>12</v>
      </c>
      <c r="F49" t="s">
        <v>24</v>
      </c>
      <c r="G49" t="s">
        <v>29</v>
      </c>
      <c r="H49">
        <v>170</v>
      </c>
      <c r="I49">
        <v>170</v>
      </c>
      <c r="J49" t="s">
        <v>25</v>
      </c>
      <c r="K49">
        <v>1190000</v>
      </c>
      <c r="L49">
        <v>680</v>
      </c>
      <c r="M49">
        <f t="shared" si="3"/>
        <v>7000</v>
      </c>
      <c r="O49" s="5">
        <v>4</v>
      </c>
      <c r="P49" s="5">
        <v>21</v>
      </c>
      <c r="Q49" s="5">
        <f t="shared" si="5"/>
        <v>2021</v>
      </c>
      <c r="R49" s="5" t="s">
        <v>22</v>
      </c>
      <c r="S49" s="6" t="str">
        <f t="shared" si="6"/>
        <v>(C)</v>
      </c>
      <c r="T49" s="5">
        <f t="shared" si="7"/>
        <v>18749</v>
      </c>
    </row>
    <row r="50" spans="1:20" ht="14.4" x14ac:dyDescent="0.3">
      <c r="A50">
        <v>10049</v>
      </c>
      <c r="B50">
        <v>2020</v>
      </c>
      <c r="C50" t="s">
        <v>54</v>
      </c>
      <c r="D50">
        <f t="shared" si="0"/>
        <v>3</v>
      </c>
      <c r="E50">
        <v>5</v>
      </c>
      <c r="F50" t="s">
        <v>55</v>
      </c>
      <c r="G50" t="s">
        <v>19</v>
      </c>
      <c r="H50">
        <v>123</v>
      </c>
      <c r="I50">
        <v>123</v>
      </c>
      <c r="J50" t="s">
        <v>25</v>
      </c>
      <c r="K50">
        <v>861000</v>
      </c>
      <c r="L50">
        <v>492</v>
      </c>
      <c r="M50">
        <f t="shared" si="3"/>
        <v>7000</v>
      </c>
      <c r="O50" s="5">
        <v>9</v>
      </c>
      <c r="P50" s="5">
        <v>22</v>
      </c>
      <c r="Q50" s="5">
        <f t="shared" si="5"/>
        <v>2022</v>
      </c>
      <c r="R50" s="5" t="s">
        <v>39</v>
      </c>
      <c r="S50" s="6" t="str">
        <f t="shared" si="6"/>
        <v>(D)</v>
      </c>
      <c r="T50" s="5">
        <f t="shared" si="7"/>
        <v>5885</v>
      </c>
    </row>
    <row r="51" spans="1:20" ht="14.4" x14ac:dyDescent="0.3">
      <c r="A51">
        <v>10050</v>
      </c>
      <c r="B51">
        <v>2020</v>
      </c>
      <c r="C51" t="s">
        <v>27</v>
      </c>
      <c r="D51">
        <f t="shared" si="0"/>
        <v>4</v>
      </c>
      <c r="E51">
        <v>17</v>
      </c>
      <c r="F51" t="s">
        <v>36</v>
      </c>
      <c r="G51" t="s">
        <v>51</v>
      </c>
      <c r="H51">
        <v>242</v>
      </c>
      <c r="I51">
        <v>242</v>
      </c>
      <c r="J51" t="s">
        <v>30</v>
      </c>
      <c r="K51">
        <v>1815000</v>
      </c>
      <c r="L51">
        <v>605</v>
      </c>
      <c r="M51">
        <f t="shared" si="3"/>
        <v>7500</v>
      </c>
      <c r="O51" s="5">
        <v>3</v>
      </c>
      <c r="P51" s="5">
        <v>20</v>
      </c>
      <c r="Q51" s="5">
        <f t="shared" si="5"/>
        <v>2020</v>
      </c>
      <c r="R51" s="5" t="s">
        <v>26</v>
      </c>
      <c r="S51" s="6" t="str">
        <f t="shared" si="6"/>
        <v>(A)</v>
      </c>
      <c r="T51" s="5">
        <f t="shared" si="7"/>
        <v>5725</v>
      </c>
    </row>
    <row r="52" spans="1:20" ht="14.4" x14ac:dyDescent="0.3">
      <c r="A52">
        <v>10051</v>
      </c>
      <c r="B52">
        <v>2020</v>
      </c>
      <c r="C52" t="s">
        <v>35</v>
      </c>
      <c r="D52">
        <f t="shared" si="0"/>
        <v>12</v>
      </c>
      <c r="E52">
        <v>4</v>
      </c>
      <c r="F52" t="s">
        <v>55</v>
      </c>
      <c r="G52" t="s">
        <v>51</v>
      </c>
      <c r="H52">
        <v>285</v>
      </c>
      <c r="I52">
        <v>285</v>
      </c>
      <c r="J52" t="s">
        <v>30</v>
      </c>
      <c r="K52">
        <v>2137500</v>
      </c>
      <c r="L52">
        <v>712.5</v>
      </c>
      <c r="M52">
        <f t="shared" si="3"/>
        <v>7500</v>
      </c>
      <c r="O52" s="5">
        <v>4</v>
      </c>
      <c r="P52" s="5">
        <v>21</v>
      </c>
      <c r="Q52" s="5">
        <f t="shared" si="5"/>
        <v>2021</v>
      </c>
      <c r="R52" s="5" t="s">
        <v>26</v>
      </c>
      <c r="S52" s="6" t="str">
        <f t="shared" si="6"/>
        <v>(A)</v>
      </c>
      <c r="T52" s="5" t="e">
        <f t="shared" si="7"/>
        <v>#VALUE!</v>
      </c>
    </row>
    <row r="53" spans="1:20" ht="14.4" x14ac:dyDescent="0.3">
      <c r="A53">
        <v>10052</v>
      </c>
      <c r="B53">
        <v>2020</v>
      </c>
      <c r="C53" t="s">
        <v>58</v>
      </c>
      <c r="D53">
        <f t="shared" si="0"/>
        <v>6</v>
      </c>
      <c r="E53">
        <v>28</v>
      </c>
      <c r="F53" t="s">
        <v>46</v>
      </c>
      <c r="G53" t="s">
        <v>51</v>
      </c>
      <c r="H53">
        <v>203</v>
      </c>
      <c r="I53">
        <v>203</v>
      </c>
      <c r="J53" t="s">
        <v>30</v>
      </c>
      <c r="K53">
        <v>1522500</v>
      </c>
      <c r="L53">
        <v>507.5</v>
      </c>
      <c r="M53">
        <f t="shared" si="3"/>
        <v>7500</v>
      </c>
      <c r="O53" s="5">
        <v>8</v>
      </c>
      <c r="P53" s="5">
        <v>21</v>
      </c>
      <c r="Q53" s="5">
        <f t="shared" si="5"/>
        <v>2021</v>
      </c>
      <c r="R53" s="5" t="s">
        <v>26</v>
      </c>
      <c r="S53" s="6" t="str">
        <f t="shared" si="6"/>
        <v>(A)</v>
      </c>
      <c r="T53" s="5">
        <f t="shared" si="7"/>
        <v>17944</v>
      </c>
    </row>
    <row r="54" spans="1:20" ht="14.4" x14ac:dyDescent="0.3">
      <c r="A54">
        <v>10053</v>
      </c>
      <c r="B54">
        <v>2020</v>
      </c>
      <c r="C54" t="s">
        <v>23</v>
      </c>
      <c r="D54">
        <f t="shared" si="0"/>
        <v>10</v>
      </c>
      <c r="E54">
        <v>13</v>
      </c>
      <c r="F54" t="s">
        <v>53</v>
      </c>
      <c r="G54" t="s">
        <v>29</v>
      </c>
      <c r="H54">
        <v>97</v>
      </c>
      <c r="I54">
        <v>97</v>
      </c>
      <c r="J54" t="s">
        <v>20</v>
      </c>
      <c r="K54">
        <v>291000</v>
      </c>
      <c r="L54">
        <v>194</v>
      </c>
      <c r="M54">
        <f t="shared" si="3"/>
        <v>3000</v>
      </c>
      <c r="O54" s="5">
        <v>6</v>
      </c>
      <c r="P54" s="5">
        <v>22</v>
      </c>
      <c r="Q54" s="5">
        <f t="shared" si="5"/>
        <v>2022</v>
      </c>
      <c r="R54" s="5" t="s">
        <v>31</v>
      </c>
      <c r="S54" s="6" t="str">
        <f t="shared" si="6"/>
        <v>(B)</v>
      </c>
      <c r="T54" s="5">
        <f t="shared" si="7"/>
        <v>8032</v>
      </c>
    </row>
    <row r="55" spans="1:20" ht="14.4" x14ac:dyDescent="0.3">
      <c r="A55">
        <v>10054</v>
      </c>
      <c r="B55">
        <v>2020</v>
      </c>
      <c r="C55" t="s">
        <v>17</v>
      </c>
      <c r="D55">
        <f t="shared" si="0"/>
        <v>11</v>
      </c>
      <c r="E55">
        <v>13</v>
      </c>
      <c r="F55" t="s">
        <v>41</v>
      </c>
      <c r="G55" t="s">
        <v>19</v>
      </c>
      <c r="H55">
        <v>118</v>
      </c>
      <c r="I55">
        <v>118</v>
      </c>
      <c r="J55" t="s">
        <v>38</v>
      </c>
      <c r="K55">
        <v>649000</v>
      </c>
      <c r="L55">
        <v>413</v>
      </c>
      <c r="M55">
        <f t="shared" si="3"/>
        <v>5500</v>
      </c>
      <c r="O55" s="5">
        <v>9</v>
      </c>
      <c r="P55" s="5">
        <v>22</v>
      </c>
      <c r="Q55" s="5">
        <f t="shared" si="5"/>
        <v>2022</v>
      </c>
      <c r="R55" s="5" t="s">
        <v>26</v>
      </c>
      <c r="S55" s="6" t="str">
        <f t="shared" si="6"/>
        <v>(A)</v>
      </c>
      <c r="T55" s="5">
        <f t="shared" si="7"/>
        <v>6487</v>
      </c>
    </row>
    <row r="56" spans="1:20" ht="14.4" x14ac:dyDescent="0.3">
      <c r="A56">
        <v>10055</v>
      </c>
      <c r="B56">
        <v>2020</v>
      </c>
      <c r="C56" t="s">
        <v>27</v>
      </c>
      <c r="D56">
        <f t="shared" si="0"/>
        <v>4</v>
      </c>
      <c r="E56">
        <v>14</v>
      </c>
      <c r="F56" t="s">
        <v>56</v>
      </c>
      <c r="G56" t="s">
        <v>37</v>
      </c>
      <c r="H56">
        <v>229</v>
      </c>
      <c r="I56">
        <v>229</v>
      </c>
      <c r="J56" t="s">
        <v>30</v>
      </c>
      <c r="K56">
        <v>1717500</v>
      </c>
      <c r="L56">
        <v>572.5</v>
      </c>
      <c r="M56">
        <f t="shared" si="3"/>
        <v>7500</v>
      </c>
      <c r="O56" s="5">
        <v>11</v>
      </c>
      <c r="P56" s="5">
        <v>20</v>
      </c>
      <c r="Q56" s="5">
        <f t="shared" si="5"/>
        <v>2020</v>
      </c>
      <c r="R56" s="5" t="s">
        <v>26</v>
      </c>
      <c r="S56" s="6" t="str">
        <f t="shared" si="6"/>
        <v>(A)</v>
      </c>
      <c r="T56" s="5" t="e">
        <f t="shared" si="7"/>
        <v>#VALUE!</v>
      </c>
    </row>
    <row r="57" spans="1:20" ht="14.4" x14ac:dyDescent="0.3">
      <c r="A57">
        <v>10056</v>
      </c>
      <c r="B57">
        <v>2020</v>
      </c>
      <c r="C57" t="s">
        <v>45</v>
      </c>
      <c r="D57">
        <f t="shared" si="0"/>
        <v>1</v>
      </c>
      <c r="E57">
        <v>4</v>
      </c>
      <c r="F57" t="s">
        <v>57</v>
      </c>
      <c r="G57" t="str" cm="1">
        <f t="array" ref="G57">_xlfn.XLOOKUP(LARGE(IF((F57=$F$2:$F$10001)*(B57+1=$B$2:$B$10001)*(C57=$C$2:$C$10001),DATE($B$2:$B$10001,MONTH($C$2:$C$10001&amp;1),$E$2:$E$10001)," "),1),IF((F57=$F$2:$F$10001)*(B57+1=$B$2:$B$10001)*(C57=$C$2:$C$10001),DATE($B$2:$B$10001,MONTH($C$2:$C$10001&amp;1),$E$2:$E$10001)," "),$G$2:$G$10001,,0,1)</f>
        <v>Patricia Fernandez</v>
      </c>
      <c r="H57">
        <v>229</v>
      </c>
      <c r="I57">
        <v>229</v>
      </c>
      <c r="J57" t="s">
        <v>38</v>
      </c>
      <c r="K57">
        <v>984700</v>
      </c>
      <c r="L57">
        <v>526.70000000000005</v>
      </c>
      <c r="M57">
        <f t="shared" si="3"/>
        <v>4300</v>
      </c>
      <c r="O57" s="5">
        <v>12</v>
      </c>
      <c r="P57" s="5">
        <v>22</v>
      </c>
      <c r="Q57" s="5">
        <f t="shared" si="5"/>
        <v>2022</v>
      </c>
      <c r="R57" s="5" t="s">
        <v>39</v>
      </c>
      <c r="S57" s="6" t="str">
        <f t="shared" si="6"/>
        <v>(D)</v>
      </c>
      <c r="T57" s="5">
        <f t="shared" si="7"/>
        <v>5583</v>
      </c>
    </row>
    <row r="58" spans="1:20" ht="14.4" x14ac:dyDescent="0.3">
      <c r="A58">
        <v>10057</v>
      </c>
      <c r="B58">
        <v>2020</v>
      </c>
      <c r="C58" t="s">
        <v>23</v>
      </c>
      <c r="D58">
        <f t="shared" si="0"/>
        <v>10</v>
      </c>
      <c r="E58">
        <v>20</v>
      </c>
      <c r="F58" t="s">
        <v>44</v>
      </c>
      <c r="G58" t="s">
        <v>34</v>
      </c>
      <c r="H58">
        <v>152</v>
      </c>
      <c r="I58">
        <v>152</v>
      </c>
      <c r="J58" t="s">
        <v>25</v>
      </c>
      <c r="K58">
        <v>1064000</v>
      </c>
      <c r="L58">
        <v>608</v>
      </c>
      <c r="M58">
        <f t="shared" si="3"/>
        <v>7000</v>
      </c>
      <c r="O58" s="5">
        <v>12</v>
      </c>
      <c r="P58" s="5">
        <v>20</v>
      </c>
      <c r="Q58" s="5">
        <f t="shared" si="5"/>
        <v>2020</v>
      </c>
      <c r="R58" s="5" t="s">
        <v>22</v>
      </c>
      <c r="S58" s="6" t="str">
        <f t="shared" si="6"/>
        <v>(C)</v>
      </c>
      <c r="T58" s="5">
        <f t="shared" si="7"/>
        <v>15800</v>
      </c>
    </row>
    <row r="59" spans="1:20" ht="14.4" x14ac:dyDescent="0.3">
      <c r="A59">
        <v>10058</v>
      </c>
      <c r="B59">
        <v>2020</v>
      </c>
      <c r="C59" t="s">
        <v>61</v>
      </c>
      <c r="D59">
        <f t="shared" si="0"/>
        <v>7</v>
      </c>
      <c r="E59">
        <v>28</v>
      </c>
      <c r="F59" t="s">
        <v>56</v>
      </c>
      <c r="G59" t="s">
        <v>29</v>
      </c>
      <c r="H59">
        <v>93</v>
      </c>
      <c r="I59">
        <v>93</v>
      </c>
      <c r="J59" t="s">
        <v>30</v>
      </c>
      <c r="K59">
        <v>818400</v>
      </c>
      <c r="L59">
        <v>353.4</v>
      </c>
      <c r="M59">
        <f t="shared" si="3"/>
        <v>8800</v>
      </c>
      <c r="O59" s="5">
        <v>10</v>
      </c>
      <c r="P59" s="5">
        <v>20</v>
      </c>
      <c r="Q59" s="5">
        <f t="shared" si="5"/>
        <v>2020</v>
      </c>
      <c r="R59" s="5" t="s">
        <v>39</v>
      </c>
      <c r="S59" s="6" t="str">
        <f t="shared" si="6"/>
        <v>(D)</v>
      </c>
      <c r="T59" s="5">
        <f t="shared" si="7"/>
        <v>5339.2</v>
      </c>
    </row>
    <row r="60" spans="1:20" ht="14.4" x14ac:dyDescent="0.3">
      <c r="A60">
        <v>10059</v>
      </c>
      <c r="B60">
        <v>2020</v>
      </c>
      <c r="C60" t="s">
        <v>40</v>
      </c>
      <c r="D60">
        <f t="shared" si="0"/>
        <v>9</v>
      </c>
      <c r="E60">
        <v>5</v>
      </c>
      <c r="F60" t="s">
        <v>59</v>
      </c>
      <c r="G60" t="s">
        <v>34</v>
      </c>
      <c r="H60">
        <v>73</v>
      </c>
      <c r="I60">
        <v>73</v>
      </c>
      <c r="J60" t="s">
        <v>20</v>
      </c>
      <c r="K60">
        <v>219000</v>
      </c>
      <c r="L60">
        <v>146</v>
      </c>
      <c r="M60">
        <f t="shared" si="3"/>
        <v>3000</v>
      </c>
      <c r="O60" s="5">
        <v>11</v>
      </c>
      <c r="P60" s="5">
        <v>22</v>
      </c>
      <c r="Q60" s="5">
        <f t="shared" si="5"/>
        <v>2022</v>
      </c>
      <c r="R60" s="5" t="s">
        <v>26</v>
      </c>
      <c r="S60" s="6" t="str">
        <f t="shared" si="6"/>
        <v>(A)</v>
      </c>
      <c r="T60" s="5">
        <f t="shared" si="7"/>
        <v>6034</v>
      </c>
    </row>
    <row r="61" spans="1:20" ht="14.4" x14ac:dyDescent="0.3">
      <c r="A61">
        <v>10060</v>
      </c>
      <c r="B61">
        <v>2020</v>
      </c>
      <c r="C61" t="s">
        <v>32</v>
      </c>
      <c r="D61">
        <f t="shared" si="0"/>
        <v>8</v>
      </c>
      <c r="E61">
        <v>4</v>
      </c>
      <c r="F61" t="s">
        <v>56</v>
      </c>
      <c r="G61" t="s">
        <v>19</v>
      </c>
      <c r="H61">
        <v>267</v>
      </c>
      <c r="I61">
        <v>267</v>
      </c>
      <c r="J61" t="s">
        <v>38</v>
      </c>
      <c r="K61">
        <v>1148100</v>
      </c>
      <c r="L61">
        <v>614.1</v>
      </c>
      <c r="M61">
        <f t="shared" si="3"/>
        <v>4300</v>
      </c>
      <c r="O61" s="5">
        <v>2</v>
      </c>
      <c r="P61" s="5">
        <v>22</v>
      </c>
      <c r="Q61" s="5">
        <f t="shared" si="5"/>
        <v>2022</v>
      </c>
      <c r="R61" s="5" t="s">
        <v>26</v>
      </c>
      <c r="S61" s="6" t="str">
        <f t="shared" si="6"/>
        <v>(A)</v>
      </c>
      <c r="T61" s="5">
        <f t="shared" si="7"/>
        <v>16265</v>
      </c>
    </row>
    <row r="62" spans="1:20" ht="14.4" x14ac:dyDescent="0.3">
      <c r="A62">
        <v>10061</v>
      </c>
      <c r="B62">
        <v>2020</v>
      </c>
      <c r="C62" t="s">
        <v>48</v>
      </c>
      <c r="D62">
        <f t="shared" si="0"/>
        <v>5</v>
      </c>
      <c r="E62">
        <v>24</v>
      </c>
      <c r="F62" t="s">
        <v>57</v>
      </c>
      <c r="G62" t="s">
        <v>42</v>
      </c>
      <c r="H62">
        <v>117</v>
      </c>
      <c r="I62">
        <v>117</v>
      </c>
      <c r="J62" t="s">
        <v>20</v>
      </c>
      <c r="K62">
        <v>351000</v>
      </c>
      <c r="L62">
        <v>234</v>
      </c>
      <c r="M62">
        <f t="shared" si="3"/>
        <v>3000</v>
      </c>
      <c r="O62" s="5">
        <v>2</v>
      </c>
      <c r="P62" s="5">
        <v>21</v>
      </c>
      <c r="Q62" s="5">
        <f t="shared" si="5"/>
        <v>2021</v>
      </c>
      <c r="R62" s="5" t="s">
        <v>31</v>
      </c>
      <c r="S62" s="6" t="str">
        <f t="shared" si="6"/>
        <v>(B)</v>
      </c>
      <c r="T62" s="5">
        <f t="shared" si="7"/>
        <v>6075</v>
      </c>
    </row>
    <row r="63" spans="1:20" ht="14.4" x14ac:dyDescent="0.3">
      <c r="A63">
        <v>10062</v>
      </c>
      <c r="B63">
        <v>2020</v>
      </c>
      <c r="C63" t="s">
        <v>27</v>
      </c>
      <c r="D63">
        <f t="shared" si="0"/>
        <v>4</v>
      </c>
      <c r="E63">
        <v>7</v>
      </c>
      <c r="F63" t="s">
        <v>41</v>
      </c>
      <c r="G63" t="s">
        <v>34</v>
      </c>
      <c r="H63">
        <v>91</v>
      </c>
      <c r="I63">
        <v>91</v>
      </c>
      <c r="J63" t="s">
        <v>25</v>
      </c>
      <c r="K63">
        <v>637000</v>
      </c>
      <c r="L63">
        <v>364</v>
      </c>
      <c r="M63">
        <f t="shared" si="3"/>
        <v>7000</v>
      </c>
      <c r="O63" s="5">
        <v>2</v>
      </c>
      <c r="P63" s="5">
        <v>22</v>
      </c>
      <c r="Q63" s="5">
        <f t="shared" si="5"/>
        <v>2022</v>
      </c>
      <c r="R63" s="5" t="s">
        <v>22</v>
      </c>
      <c r="S63" s="6" t="str">
        <f t="shared" si="6"/>
        <v>(C)</v>
      </c>
      <c r="T63" s="5">
        <f t="shared" si="7"/>
        <v>6222</v>
      </c>
    </row>
    <row r="64" spans="1:20" ht="14.4" x14ac:dyDescent="0.3">
      <c r="A64">
        <v>10063</v>
      </c>
      <c r="B64">
        <v>2020</v>
      </c>
      <c r="C64" t="s">
        <v>48</v>
      </c>
      <c r="D64">
        <f t="shared" si="0"/>
        <v>5</v>
      </c>
      <c r="E64">
        <v>29</v>
      </c>
      <c r="F64" t="s">
        <v>52</v>
      </c>
      <c r="G64" t="s">
        <v>19</v>
      </c>
      <c r="H64">
        <v>70</v>
      </c>
      <c r="I64">
        <v>70</v>
      </c>
      <c r="J64" t="s">
        <v>38</v>
      </c>
      <c r="K64">
        <v>385000</v>
      </c>
      <c r="L64">
        <v>245</v>
      </c>
      <c r="M64">
        <f t="shared" si="3"/>
        <v>5500</v>
      </c>
      <c r="O64" s="5">
        <v>2</v>
      </c>
      <c r="P64" s="5">
        <v>20</v>
      </c>
      <c r="Q64" s="5">
        <f t="shared" si="5"/>
        <v>2020</v>
      </c>
      <c r="R64" s="5" t="s">
        <v>31</v>
      </c>
      <c r="S64" s="6" t="str">
        <f t="shared" si="6"/>
        <v>(B)</v>
      </c>
      <c r="T64" s="5">
        <f t="shared" si="7"/>
        <v>7970</v>
      </c>
    </row>
    <row r="65" spans="1:20" ht="14.4" x14ac:dyDescent="0.3">
      <c r="A65">
        <v>10064</v>
      </c>
      <c r="B65">
        <v>2020</v>
      </c>
      <c r="C65" t="s">
        <v>47</v>
      </c>
      <c r="D65">
        <f t="shared" si="0"/>
        <v>2</v>
      </c>
      <c r="E65">
        <v>15</v>
      </c>
      <c r="F65" t="s">
        <v>44</v>
      </c>
      <c r="G65" t="s">
        <v>37</v>
      </c>
      <c r="H65">
        <v>74</v>
      </c>
      <c r="I65">
        <v>74</v>
      </c>
      <c r="J65" t="s">
        <v>30</v>
      </c>
      <c r="K65">
        <v>651200</v>
      </c>
      <c r="L65">
        <v>281.2</v>
      </c>
      <c r="M65">
        <f t="shared" si="3"/>
        <v>8800</v>
      </c>
      <c r="O65" s="5">
        <v>6</v>
      </c>
      <c r="P65" s="5">
        <v>20</v>
      </c>
      <c r="Q65" s="5">
        <f t="shared" si="5"/>
        <v>2020</v>
      </c>
      <c r="R65" s="5" t="s">
        <v>39</v>
      </c>
      <c r="S65" s="6" t="str">
        <f t="shared" si="6"/>
        <v>(D)</v>
      </c>
      <c r="T65" s="5">
        <f t="shared" si="7"/>
        <v>5278</v>
      </c>
    </row>
    <row r="66" spans="1:20" ht="14.4" x14ac:dyDescent="0.3">
      <c r="A66">
        <v>10065</v>
      </c>
      <c r="B66">
        <v>2020</v>
      </c>
      <c r="C66" t="s">
        <v>23</v>
      </c>
      <c r="D66">
        <f t="shared" ref="D66:D129" si="8">IF(C66="Enero",1,IF(C66="Febrero",2,IF(C66="Marzo",3,IF(C66="Abril",4,IF(C66="Mayo",5,IF(C66="Junio",6,IF(C66="Julio",7,IF(C66="Agosto",8,IF(C66="Septiembre",9,IF(C66="Octubre",10,IF(C66="Noviembre",11,IF(C66="Diciembre",12,""))))))))))))</f>
        <v>10</v>
      </c>
      <c r="E66">
        <v>17</v>
      </c>
      <c r="F66" t="s">
        <v>57</v>
      </c>
      <c r="G66" t="s">
        <v>19</v>
      </c>
      <c r="H66">
        <v>106</v>
      </c>
      <c r="I66">
        <v>106</v>
      </c>
      <c r="J66" t="s">
        <v>20</v>
      </c>
      <c r="K66">
        <v>318000</v>
      </c>
      <c r="L66">
        <v>212</v>
      </c>
      <c r="M66">
        <f t="shared" si="3"/>
        <v>3000</v>
      </c>
      <c r="O66" s="5">
        <v>10</v>
      </c>
      <c r="P66" s="5">
        <v>22</v>
      </c>
      <c r="Q66" s="5">
        <f t="shared" ref="Q66:Q97" si="9">VALUE("20"&amp;P66)</f>
        <v>2022</v>
      </c>
      <c r="R66" s="5" t="s">
        <v>31</v>
      </c>
      <c r="S66" s="6" t="str">
        <f t="shared" ref="S66:S97" si="10">"("&amp;R66&amp;")"</f>
        <v>(B)</v>
      </c>
      <c r="T66" s="5">
        <f t="shared" ref="T66:T97" si="11">SUMIFS($I$2:$I$10001,$J$2:$J$10001,S66,$B$2:$B$10001,Q66,$D$2:$D$10001,O66)</f>
        <v>6853</v>
      </c>
    </row>
    <row r="67" spans="1:20" ht="14.4" x14ac:dyDescent="0.3">
      <c r="A67">
        <v>10066</v>
      </c>
      <c r="B67">
        <v>2020</v>
      </c>
      <c r="C67" t="s">
        <v>47</v>
      </c>
      <c r="D67">
        <f t="shared" si="8"/>
        <v>2</v>
      </c>
      <c r="E67">
        <v>21</v>
      </c>
      <c r="F67" t="s">
        <v>28</v>
      </c>
      <c r="G67" t="s">
        <v>19</v>
      </c>
      <c r="H67">
        <v>255</v>
      </c>
      <c r="I67">
        <v>255</v>
      </c>
      <c r="J67" t="s">
        <v>20</v>
      </c>
      <c r="K67">
        <v>612000</v>
      </c>
      <c r="L67">
        <v>357</v>
      </c>
      <c r="M67">
        <f t="shared" ref="M67:M130" si="12">K67/I67</f>
        <v>2400</v>
      </c>
      <c r="O67" s="5">
        <v>12</v>
      </c>
      <c r="P67" s="5">
        <v>21</v>
      </c>
      <c r="Q67" s="5">
        <f t="shared" si="9"/>
        <v>2021</v>
      </c>
      <c r="R67" s="5" t="s">
        <v>26</v>
      </c>
      <c r="S67" s="6" t="str">
        <f t="shared" si="10"/>
        <v>(A)</v>
      </c>
      <c r="T67" s="5">
        <f t="shared" si="11"/>
        <v>5942</v>
      </c>
    </row>
    <row r="68" spans="1:20" ht="14.4" x14ac:dyDescent="0.3">
      <c r="A68">
        <v>10067</v>
      </c>
      <c r="B68">
        <v>2020</v>
      </c>
      <c r="C68" t="s">
        <v>58</v>
      </c>
      <c r="D68">
        <f t="shared" si="8"/>
        <v>6</v>
      </c>
      <c r="E68">
        <v>30</v>
      </c>
      <c r="F68" t="s">
        <v>33</v>
      </c>
      <c r="G68" t="s">
        <v>51</v>
      </c>
      <c r="H68">
        <v>98</v>
      </c>
      <c r="I68">
        <v>98</v>
      </c>
      <c r="J68" t="s">
        <v>38</v>
      </c>
      <c r="K68">
        <v>539000</v>
      </c>
      <c r="L68">
        <v>343</v>
      </c>
      <c r="M68">
        <f t="shared" si="12"/>
        <v>5500</v>
      </c>
      <c r="O68" s="5">
        <v>2</v>
      </c>
      <c r="P68" s="5">
        <v>21</v>
      </c>
      <c r="Q68" s="5">
        <f t="shared" si="9"/>
        <v>2021</v>
      </c>
      <c r="R68" s="5" t="s">
        <v>26</v>
      </c>
      <c r="S68" s="6" t="str">
        <f t="shared" si="10"/>
        <v>(A)</v>
      </c>
      <c r="T68" s="5" t="e">
        <f t="shared" si="11"/>
        <v>#VALUE!</v>
      </c>
    </row>
    <row r="69" spans="1:20" ht="14.4" x14ac:dyDescent="0.3">
      <c r="A69">
        <v>10068</v>
      </c>
      <c r="B69">
        <v>2020</v>
      </c>
      <c r="C69" t="s">
        <v>40</v>
      </c>
      <c r="D69">
        <f t="shared" si="8"/>
        <v>9</v>
      </c>
      <c r="E69">
        <v>17</v>
      </c>
      <c r="F69" t="s">
        <v>24</v>
      </c>
      <c r="G69" t="s">
        <v>42</v>
      </c>
      <c r="H69">
        <v>105</v>
      </c>
      <c r="I69">
        <v>105</v>
      </c>
      <c r="J69" t="s">
        <v>38</v>
      </c>
      <c r="K69">
        <v>577500</v>
      </c>
      <c r="L69">
        <v>367.5</v>
      </c>
      <c r="M69">
        <f t="shared" si="12"/>
        <v>5500</v>
      </c>
      <c r="O69" s="5">
        <v>5</v>
      </c>
      <c r="P69" s="5">
        <v>20</v>
      </c>
      <c r="Q69" s="5">
        <f t="shared" si="9"/>
        <v>2020</v>
      </c>
      <c r="R69" s="5" t="s">
        <v>31</v>
      </c>
      <c r="S69" s="6" t="str">
        <f t="shared" si="10"/>
        <v>(B)</v>
      </c>
      <c r="T69" s="5">
        <f t="shared" si="11"/>
        <v>6516</v>
      </c>
    </row>
    <row r="70" spans="1:20" ht="14.4" x14ac:dyDescent="0.3">
      <c r="A70">
        <v>10069</v>
      </c>
      <c r="B70">
        <v>2020</v>
      </c>
      <c r="C70" t="s">
        <v>61</v>
      </c>
      <c r="D70">
        <f t="shared" si="8"/>
        <v>7</v>
      </c>
      <c r="E70">
        <v>15</v>
      </c>
      <c r="F70" t="s">
        <v>55</v>
      </c>
      <c r="G70" t="s">
        <v>37</v>
      </c>
      <c r="H70">
        <v>281</v>
      </c>
      <c r="I70">
        <v>281</v>
      </c>
      <c r="J70" t="s">
        <v>20</v>
      </c>
      <c r="K70">
        <v>674400</v>
      </c>
      <c r="L70">
        <v>393.4</v>
      </c>
      <c r="M70">
        <f t="shared" si="12"/>
        <v>2400</v>
      </c>
      <c r="O70" s="5">
        <v>2</v>
      </c>
      <c r="P70" s="5">
        <v>21</v>
      </c>
      <c r="Q70" s="5">
        <f t="shared" si="9"/>
        <v>2021</v>
      </c>
      <c r="R70" s="5" t="s">
        <v>22</v>
      </c>
      <c r="S70" s="6" t="str">
        <f t="shared" si="10"/>
        <v>(C)</v>
      </c>
      <c r="T70" s="5">
        <f t="shared" si="11"/>
        <v>5427</v>
      </c>
    </row>
    <row r="71" spans="1:20" ht="14.4" x14ac:dyDescent="0.3">
      <c r="A71">
        <v>10070</v>
      </c>
      <c r="B71">
        <v>2020</v>
      </c>
      <c r="C71" t="s">
        <v>48</v>
      </c>
      <c r="D71">
        <f t="shared" si="8"/>
        <v>5</v>
      </c>
      <c r="E71">
        <v>23</v>
      </c>
      <c r="F71" t="s">
        <v>33</v>
      </c>
      <c r="G71" t="s">
        <v>34</v>
      </c>
      <c r="H71">
        <v>200</v>
      </c>
      <c r="I71">
        <v>200</v>
      </c>
      <c r="J71" t="s">
        <v>30</v>
      </c>
      <c r="K71">
        <v>1500000</v>
      </c>
      <c r="L71">
        <v>500</v>
      </c>
      <c r="M71">
        <f t="shared" si="12"/>
        <v>7500</v>
      </c>
      <c r="O71" s="5">
        <v>1</v>
      </c>
      <c r="P71" s="5">
        <v>22</v>
      </c>
      <c r="Q71" s="5">
        <f t="shared" si="9"/>
        <v>2022</v>
      </c>
      <c r="R71" s="5" t="s">
        <v>31</v>
      </c>
      <c r="S71" s="6" t="str">
        <f t="shared" si="10"/>
        <v>(B)</v>
      </c>
      <c r="T71" s="5">
        <f t="shared" si="11"/>
        <v>8746</v>
      </c>
    </row>
    <row r="72" spans="1:20" ht="14.4" x14ac:dyDescent="0.3">
      <c r="A72">
        <v>10071</v>
      </c>
      <c r="B72">
        <v>2020</v>
      </c>
      <c r="C72" t="s">
        <v>47</v>
      </c>
      <c r="D72">
        <f t="shared" si="8"/>
        <v>2</v>
      </c>
      <c r="E72">
        <v>2</v>
      </c>
      <c r="F72" t="s">
        <v>46</v>
      </c>
      <c r="G72" t="s">
        <v>37</v>
      </c>
      <c r="H72">
        <v>206</v>
      </c>
      <c r="I72">
        <v>206</v>
      </c>
      <c r="J72" t="s">
        <v>38</v>
      </c>
      <c r="K72">
        <v>885800</v>
      </c>
      <c r="L72">
        <v>473.8</v>
      </c>
      <c r="M72">
        <f t="shared" si="12"/>
        <v>4300</v>
      </c>
      <c r="O72" s="5">
        <v>6</v>
      </c>
      <c r="P72" s="5">
        <v>21</v>
      </c>
      <c r="Q72" s="5">
        <f t="shared" si="9"/>
        <v>2021</v>
      </c>
      <c r="R72" s="5" t="s">
        <v>39</v>
      </c>
      <c r="S72" s="6" t="str">
        <f t="shared" si="10"/>
        <v>(D)</v>
      </c>
      <c r="T72" s="5">
        <f t="shared" si="11"/>
        <v>5659</v>
      </c>
    </row>
    <row r="73" spans="1:20" ht="14.4" x14ac:dyDescent="0.3">
      <c r="A73">
        <v>10072</v>
      </c>
      <c r="B73">
        <v>2020</v>
      </c>
      <c r="C73" t="s">
        <v>61</v>
      </c>
      <c r="D73">
        <f t="shared" si="8"/>
        <v>7</v>
      </c>
      <c r="E73">
        <v>25</v>
      </c>
      <c r="F73" t="s">
        <v>46</v>
      </c>
      <c r="G73" t="s">
        <v>19</v>
      </c>
      <c r="H73">
        <v>78</v>
      </c>
      <c r="I73">
        <v>78</v>
      </c>
      <c r="J73" t="s">
        <v>25</v>
      </c>
      <c r="K73">
        <v>546000</v>
      </c>
      <c r="L73">
        <v>312</v>
      </c>
      <c r="M73">
        <f t="shared" si="12"/>
        <v>7000</v>
      </c>
      <c r="O73" s="5">
        <v>3</v>
      </c>
      <c r="P73" s="5">
        <v>22</v>
      </c>
      <c r="Q73" s="5">
        <f t="shared" si="9"/>
        <v>2022</v>
      </c>
      <c r="R73" s="5" t="s">
        <v>22</v>
      </c>
      <c r="S73" s="6" t="str">
        <f t="shared" si="10"/>
        <v>(C)</v>
      </c>
      <c r="T73" s="5">
        <f t="shared" si="11"/>
        <v>20812</v>
      </c>
    </row>
    <row r="74" spans="1:20" ht="14.4" x14ac:dyDescent="0.3">
      <c r="A74">
        <v>10073</v>
      </c>
      <c r="B74">
        <v>2020</v>
      </c>
      <c r="C74" t="s">
        <v>32</v>
      </c>
      <c r="D74">
        <f t="shared" si="8"/>
        <v>8</v>
      </c>
      <c r="E74">
        <v>10</v>
      </c>
      <c r="F74" t="s">
        <v>55</v>
      </c>
      <c r="G74" t="s">
        <v>19</v>
      </c>
      <c r="H74">
        <v>79</v>
      </c>
      <c r="I74">
        <v>79</v>
      </c>
      <c r="J74" t="s">
        <v>30</v>
      </c>
      <c r="K74">
        <v>695200</v>
      </c>
      <c r="L74">
        <v>300.2</v>
      </c>
      <c r="M74">
        <f t="shared" si="12"/>
        <v>8800</v>
      </c>
      <c r="O74" s="5">
        <v>8</v>
      </c>
      <c r="P74" s="5">
        <v>21</v>
      </c>
      <c r="Q74" s="5">
        <f t="shared" si="9"/>
        <v>2021</v>
      </c>
      <c r="R74" s="5" t="s">
        <v>22</v>
      </c>
      <c r="S74" s="6" t="str">
        <f t="shared" si="10"/>
        <v>(C)</v>
      </c>
      <c r="T74" s="5">
        <f t="shared" si="11"/>
        <v>5548</v>
      </c>
    </row>
    <row r="75" spans="1:20" ht="14.4" x14ac:dyDescent="0.3">
      <c r="A75">
        <v>10074</v>
      </c>
      <c r="B75">
        <v>2020</v>
      </c>
      <c r="C75" t="s">
        <v>32</v>
      </c>
      <c r="D75">
        <f t="shared" si="8"/>
        <v>8</v>
      </c>
      <c r="E75">
        <v>29</v>
      </c>
      <c r="F75" t="s">
        <v>44</v>
      </c>
      <c r="G75" t="s">
        <v>37</v>
      </c>
      <c r="H75">
        <v>110</v>
      </c>
      <c r="I75">
        <v>110</v>
      </c>
      <c r="J75" t="s">
        <v>25</v>
      </c>
      <c r="K75">
        <v>770000</v>
      </c>
      <c r="L75">
        <v>440</v>
      </c>
      <c r="M75">
        <f t="shared" si="12"/>
        <v>7000</v>
      </c>
      <c r="O75" s="5">
        <v>4</v>
      </c>
      <c r="P75" s="5">
        <v>22</v>
      </c>
      <c r="Q75" s="5">
        <f t="shared" si="9"/>
        <v>2022</v>
      </c>
      <c r="R75" s="5" t="s">
        <v>39</v>
      </c>
      <c r="S75" s="6" t="str">
        <f t="shared" si="10"/>
        <v>(D)</v>
      </c>
      <c r="T75" s="5">
        <f t="shared" si="11"/>
        <v>5766</v>
      </c>
    </row>
    <row r="76" spans="1:20" ht="14.4" x14ac:dyDescent="0.3">
      <c r="A76">
        <v>10075</v>
      </c>
      <c r="B76">
        <v>2020</v>
      </c>
      <c r="C76" t="s">
        <v>27</v>
      </c>
      <c r="D76">
        <f t="shared" si="8"/>
        <v>4</v>
      </c>
      <c r="E76">
        <v>24</v>
      </c>
      <c r="F76" t="s">
        <v>53</v>
      </c>
      <c r="G76" t="s">
        <v>19</v>
      </c>
      <c r="H76">
        <v>102</v>
      </c>
      <c r="I76">
        <v>102</v>
      </c>
      <c r="J76" t="s">
        <v>20</v>
      </c>
      <c r="K76">
        <v>306000</v>
      </c>
      <c r="L76">
        <v>204</v>
      </c>
      <c r="M76">
        <f t="shared" si="12"/>
        <v>3000</v>
      </c>
      <c r="O76" s="5">
        <v>10</v>
      </c>
      <c r="P76" s="5">
        <v>22</v>
      </c>
      <c r="Q76" s="5">
        <f t="shared" si="9"/>
        <v>2022</v>
      </c>
      <c r="R76" s="5" t="s">
        <v>39</v>
      </c>
      <c r="S76" s="6" t="str">
        <f t="shared" si="10"/>
        <v>(D)</v>
      </c>
      <c r="T76" s="5">
        <f t="shared" si="11"/>
        <v>6081</v>
      </c>
    </row>
    <row r="77" spans="1:20" ht="14.4" x14ac:dyDescent="0.3">
      <c r="A77">
        <v>10076</v>
      </c>
      <c r="B77">
        <v>2020</v>
      </c>
      <c r="C77" t="s">
        <v>61</v>
      </c>
      <c r="D77">
        <f t="shared" si="8"/>
        <v>7</v>
      </c>
      <c r="E77">
        <v>5</v>
      </c>
      <c r="F77" t="s">
        <v>24</v>
      </c>
      <c r="G77" t="s">
        <v>51</v>
      </c>
      <c r="H77">
        <v>62</v>
      </c>
      <c r="I77">
        <v>62</v>
      </c>
      <c r="J77" t="s">
        <v>25</v>
      </c>
      <c r="K77">
        <v>434000</v>
      </c>
      <c r="L77">
        <v>248</v>
      </c>
      <c r="M77">
        <f t="shared" si="12"/>
        <v>7000</v>
      </c>
      <c r="O77" s="5">
        <v>8</v>
      </c>
      <c r="P77" s="5">
        <v>21</v>
      </c>
      <c r="Q77" s="5">
        <f t="shared" si="9"/>
        <v>2021</v>
      </c>
      <c r="R77" s="5" t="s">
        <v>39</v>
      </c>
      <c r="S77" s="6" t="str">
        <f t="shared" si="10"/>
        <v>(D)</v>
      </c>
      <c r="T77" s="5">
        <f t="shared" si="11"/>
        <v>18820</v>
      </c>
    </row>
    <row r="78" spans="1:20" ht="14.4" x14ac:dyDescent="0.3">
      <c r="A78">
        <v>10077</v>
      </c>
      <c r="B78">
        <v>2020</v>
      </c>
      <c r="C78" t="s">
        <v>27</v>
      </c>
      <c r="D78">
        <f t="shared" si="8"/>
        <v>4</v>
      </c>
      <c r="E78">
        <v>14</v>
      </c>
      <c r="F78" t="s">
        <v>53</v>
      </c>
      <c r="G78" t="s">
        <v>51</v>
      </c>
      <c r="H78">
        <v>83</v>
      </c>
      <c r="I78">
        <v>83</v>
      </c>
      <c r="J78" t="s">
        <v>38</v>
      </c>
      <c r="K78">
        <v>456500</v>
      </c>
      <c r="L78">
        <v>290.5</v>
      </c>
      <c r="M78">
        <f t="shared" si="12"/>
        <v>5500</v>
      </c>
      <c r="O78" s="5">
        <v>8</v>
      </c>
      <c r="P78" s="5">
        <v>22</v>
      </c>
      <c r="Q78" s="5">
        <f t="shared" si="9"/>
        <v>2022</v>
      </c>
      <c r="R78" s="5" t="s">
        <v>26</v>
      </c>
      <c r="S78" s="6" t="str">
        <f t="shared" si="10"/>
        <v>(A)</v>
      </c>
      <c r="T78" s="5">
        <f t="shared" si="11"/>
        <v>17394</v>
      </c>
    </row>
    <row r="79" spans="1:20" ht="14.4" x14ac:dyDescent="0.3">
      <c r="A79">
        <v>10078</v>
      </c>
      <c r="B79">
        <v>2020</v>
      </c>
      <c r="C79" t="s">
        <v>35</v>
      </c>
      <c r="D79">
        <f t="shared" si="8"/>
        <v>12</v>
      </c>
      <c r="E79">
        <v>30</v>
      </c>
      <c r="F79" t="s">
        <v>59</v>
      </c>
      <c r="G79" t="s">
        <v>51</v>
      </c>
      <c r="I79" cm="1">
        <f t="array" ref="I79">AVERAGE(_xlfn.XLOOKUP(LARGE(IF(J79=$J$2:$J$10001,IF(DATE(B79,MONTH(C79&amp;1),E79)&gt;=IF(($H$2:$H$10001&lt;&gt;"")*(J79=$J$2:$J$10001),DATE($B$2:$B$10001,MONTH($C$2:$C$10001&amp;1),$E$2:$E$10001),""),DATE($B$2:$B$10001,MONTH($C$2:$C$10001&amp;1),$E$2:$E$10001)+ROW($B$2:$B$10001)/10000,0),0),_xlfn.SEQUENCE(5)),IF(J79=J2:J10001,IF(DATE(B79,MONTH(C79&amp;1),E79)&gt;=IF(($H$2:$H$10001&lt;&gt;"")*(J79=$J$2:$J$10001),DATE($B$2:$B$10001,MONTH($C$2:$C$10001&amp;1),$E$2:$E$10001),""),DATE($B$2:$B$10001,MONTH($C$2:$C$10001&amp;1),$E$2:$E$10001)+ROW($B$2:$B$10001)/10000,0),0),$H$2:$H$10001,,0,1))</f>
        <v>102.8</v>
      </c>
      <c r="J79" t="s">
        <v>25</v>
      </c>
      <c r="K79">
        <v>1001000</v>
      </c>
      <c r="L79">
        <v>572</v>
      </c>
      <c r="M79">
        <f>K79/I79</f>
        <v>9737.3540856031123</v>
      </c>
      <c r="O79" s="5">
        <v>7</v>
      </c>
      <c r="P79" s="5">
        <v>20</v>
      </c>
      <c r="Q79" s="5">
        <f t="shared" si="9"/>
        <v>2020</v>
      </c>
      <c r="R79" s="5" t="s">
        <v>31</v>
      </c>
      <c r="S79" s="6" t="str">
        <f t="shared" si="10"/>
        <v>(B)</v>
      </c>
      <c r="T79" s="5">
        <f t="shared" si="11"/>
        <v>7487</v>
      </c>
    </row>
    <row r="80" spans="1:20" ht="14.4" x14ac:dyDescent="0.3">
      <c r="A80">
        <v>10079</v>
      </c>
      <c r="B80">
        <v>2020</v>
      </c>
      <c r="C80" t="s">
        <v>40</v>
      </c>
      <c r="D80">
        <f t="shared" si="8"/>
        <v>9</v>
      </c>
      <c r="E80">
        <v>19</v>
      </c>
      <c r="F80" t="s">
        <v>56</v>
      </c>
      <c r="G80" t="s">
        <v>29</v>
      </c>
      <c r="H80">
        <v>135</v>
      </c>
      <c r="I80">
        <v>135</v>
      </c>
      <c r="J80" t="s">
        <v>25</v>
      </c>
      <c r="K80">
        <v>945000</v>
      </c>
      <c r="L80">
        <v>540</v>
      </c>
      <c r="M80">
        <f t="shared" si="12"/>
        <v>7000</v>
      </c>
      <c r="O80" s="5">
        <v>1</v>
      </c>
      <c r="P80" s="5">
        <v>21</v>
      </c>
      <c r="Q80" s="5">
        <f t="shared" si="9"/>
        <v>2021</v>
      </c>
      <c r="R80" s="5" t="s">
        <v>31</v>
      </c>
      <c r="S80" s="6" t="str">
        <f t="shared" si="10"/>
        <v>(B)</v>
      </c>
      <c r="T80" s="5">
        <f t="shared" si="11"/>
        <v>10237</v>
      </c>
    </row>
    <row r="81" spans="1:20" ht="14.4" x14ac:dyDescent="0.3">
      <c r="A81">
        <v>10080</v>
      </c>
      <c r="B81">
        <v>2020</v>
      </c>
      <c r="C81" t="s">
        <v>58</v>
      </c>
      <c r="D81">
        <f t="shared" si="8"/>
        <v>6</v>
      </c>
      <c r="E81">
        <v>30</v>
      </c>
      <c r="F81" t="s">
        <v>33</v>
      </c>
      <c r="G81" t="s">
        <v>37</v>
      </c>
      <c r="H81">
        <v>66</v>
      </c>
      <c r="I81">
        <v>66</v>
      </c>
      <c r="J81" t="s">
        <v>20</v>
      </c>
      <c r="K81">
        <v>198000</v>
      </c>
      <c r="L81">
        <v>132</v>
      </c>
      <c r="M81">
        <f t="shared" si="12"/>
        <v>3000</v>
      </c>
      <c r="O81" s="5">
        <v>11</v>
      </c>
      <c r="P81" s="5">
        <v>22</v>
      </c>
      <c r="Q81" s="5">
        <f t="shared" si="9"/>
        <v>2022</v>
      </c>
      <c r="R81" s="5" t="s">
        <v>22</v>
      </c>
      <c r="S81" s="6" t="str">
        <f t="shared" si="10"/>
        <v>(C)</v>
      </c>
      <c r="T81" s="5">
        <f t="shared" si="11"/>
        <v>17400</v>
      </c>
    </row>
    <row r="82" spans="1:20" ht="14.4" x14ac:dyDescent="0.3">
      <c r="A82">
        <v>10081</v>
      </c>
      <c r="B82">
        <v>2020</v>
      </c>
      <c r="C82" t="s">
        <v>48</v>
      </c>
      <c r="D82">
        <f t="shared" si="8"/>
        <v>5</v>
      </c>
      <c r="E82">
        <v>1</v>
      </c>
      <c r="F82" t="s">
        <v>24</v>
      </c>
      <c r="G82" t="s">
        <v>37</v>
      </c>
      <c r="H82">
        <v>89</v>
      </c>
      <c r="I82">
        <v>89</v>
      </c>
      <c r="J82" t="s">
        <v>38</v>
      </c>
      <c r="K82">
        <v>489500</v>
      </c>
      <c r="L82">
        <v>311.5</v>
      </c>
      <c r="M82">
        <f t="shared" si="12"/>
        <v>5500</v>
      </c>
      <c r="O82" s="5">
        <v>11</v>
      </c>
      <c r="P82" s="5">
        <v>20</v>
      </c>
      <c r="Q82" s="5">
        <f t="shared" si="9"/>
        <v>2020</v>
      </c>
      <c r="R82" s="5" t="s">
        <v>22</v>
      </c>
      <c r="S82" s="6" t="str">
        <f t="shared" si="10"/>
        <v>(C)</v>
      </c>
      <c r="T82" s="5">
        <f t="shared" si="11"/>
        <v>16887</v>
      </c>
    </row>
    <row r="83" spans="1:20" ht="14.4" x14ac:dyDescent="0.3">
      <c r="A83">
        <v>10082</v>
      </c>
      <c r="B83">
        <v>2020</v>
      </c>
      <c r="C83" t="s">
        <v>32</v>
      </c>
      <c r="D83">
        <f t="shared" si="8"/>
        <v>8</v>
      </c>
      <c r="E83">
        <v>20</v>
      </c>
      <c r="F83" t="s">
        <v>60</v>
      </c>
      <c r="G83" t="s">
        <v>29</v>
      </c>
      <c r="H83">
        <v>122</v>
      </c>
      <c r="I83">
        <v>122</v>
      </c>
      <c r="J83" t="s">
        <v>25</v>
      </c>
      <c r="K83">
        <v>854000</v>
      </c>
      <c r="L83">
        <v>488</v>
      </c>
      <c r="M83">
        <f t="shared" si="12"/>
        <v>7000</v>
      </c>
      <c r="O83" s="5">
        <v>6</v>
      </c>
      <c r="P83" s="5">
        <v>22</v>
      </c>
      <c r="Q83" s="5">
        <f t="shared" si="9"/>
        <v>2022</v>
      </c>
      <c r="R83" s="5" t="s">
        <v>26</v>
      </c>
      <c r="S83" s="6" t="str">
        <f t="shared" si="10"/>
        <v>(A)</v>
      </c>
      <c r="T83" s="5">
        <f t="shared" si="11"/>
        <v>4885</v>
      </c>
    </row>
    <row r="84" spans="1:20" ht="14.4" x14ac:dyDescent="0.3">
      <c r="A84">
        <v>10083</v>
      </c>
      <c r="B84">
        <v>2020</v>
      </c>
      <c r="C84" t="s">
        <v>27</v>
      </c>
      <c r="D84">
        <f t="shared" si="8"/>
        <v>4</v>
      </c>
      <c r="E84">
        <v>9</v>
      </c>
      <c r="F84" t="s">
        <v>53</v>
      </c>
      <c r="G84" t="s">
        <v>29</v>
      </c>
      <c r="H84">
        <v>257</v>
      </c>
      <c r="I84">
        <v>257</v>
      </c>
      <c r="J84" t="s">
        <v>30</v>
      </c>
      <c r="K84">
        <v>1927500</v>
      </c>
      <c r="L84">
        <v>642.5</v>
      </c>
      <c r="M84">
        <f t="shared" si="12"/>
        <v>7500</v>
      </c>
      <c r="O84" s="5">
        <v>5</v>
      </c>
      <c r="P84" s="5">
        <v>20</v>
      </c>
      <c r="Q84" s="5">
        <f t="shared" si="9"/>
        <v>2020</v>
      </c>
      <c r="R84" s="5" t="s">
        <v>39</v>
      </c>
      <c r="S84" s="6" t="str">
        <f t="shared" si="10"/>
        <v>(D)</v>
      </c>
      <c r="T84" s="5">
        <f t="shared" si="11"/>
        <v>6547</v>
      </c>
    </row>
    <row r="85" spans="1:20" ht="14.4" x14ac:dyDescent="0.3">
      <c r="A85">
        <v>10084</v>
      </c>
      <c r="B85">
        <v>2020</v>
      </c>
      <c r="C85" t="s">
        <v>45</v>
      </c>
      <c r="D85">
        <f t="shared" si="8"/>
        <v>1</v>
      </c>
      <c r="E85">
        <v>4</v>
      </c>
      <c r="F85" t="s">
        <v>18</v>
      </c>
      <c r="G85" t="s">
        <v>42</v>
      </c>
      <c r="H85">
        <v>175</v>
      </c>
      <c r="I85">
        <v>175</v>
      </c>
      <c r="J85" t="s">
        <v>25</v>
      </c>
      <c r="K85">
        <v>1225000</v>
      </c>
      <c r="L85">
        <v>700</v>
      </c>
      <c r="M85">
        <f t="shared" si="12"/>
        <v>7000</v>
      </c>
      <c r="O85" s="5">
        <v>3</v>
      </c>
      <c r="P85" s="5">
        <v>22</v>
      </c>
      <c r="Q85" s="5">
        <f t="shared" si="9"/>
        <v>2022</v>
      </c>
      <c r="R85" s="5" t="s">
        <v>31</v>
      </c>
      <c r="S85" s="6" t="str">
        <f t="shared" si="10"/>
        <v>(B)</v>
      </c>
      <c r="T85" s="5">
        <f t="shared" si="11"/>
        <v>8376</v>
      </c>
    </row>
    <row r="86" spans="1:20" ht="14.4" x14ac:dyDescent="0.3">
      <c r="A86">
        <v>10085</v>
      </c>
      <c r="B86">
        <v>2020</v>
      </c>
      <c r="C86" t="s">
        <v>48</v>
      </c>
      <c r="D86">
        <f t="shared" si="8"/>
        <v>5</v>
      </c>
      <c r="E86">
        <v>25</v>
      </c>
      <c r="F86" t="s">
        <v>59</v>
      </c>
      <c r="G86" t="str">
        <f t="array" ref="G86">_xlfn.XLOOKUP(LARGE(IF((F86=$F$2:$F$10001)*(B86+1=$B$2:$B$10001)*(C86=$C$2:$C$10001),DATE($B$2:$B$10001,MONTH($C$2:$C$10001&amp;1),$E$2:$E$10001)," "),1),IF((F86=$F$2:$F$10001)*(B86+1=$B$2:$B$10001)*(C86=$C$2:$C$10001),DATE($B$2:$B$10001,MONTH($C$2:$C$10001&amp;1),$E$2:$E$10001)," "),$G$2:$G$10001,,0,1)</f>
        <v>Carolina Navarro</v>
      </c>
      <c r="H86">
        <v>216</v>
      </c>
      <c r="I86">
        <v>216</v>
      </c>
      <c r="J86" t="s">
        <v>30</v>
      </c>
      <c r="K86">
        <v>1620000</v>
      </c>
      <c r="L86">
        <v>540</v>
      </c>
      <c r="M86">
        <f t="shared" si="12"/>
        <v>7500</v>
      </c>
      <c r="O86" s="5">
        <v>10</v>
      </c>
      <c r="P86" s="5">
        <v>21</v>
      </c>
      <c r="Q86" s="5">
        <f t="shared" si="9"/>
        <v>2021</v>
      </c>
      <c r="R86" s="5" t="s">
        <v>22</v>
      </c>
      <c r="S86" s="6" t="str">
        <f t="shared" si="10"/>
        <v>(C)</v>
      </c>
      <c r="T86" s="5">
        <f t="shared" si="11"/>
        <v>18021</v>
      </c>
    </row>
    <row r="87" spans="1:20" ht="14.4" x14ac:dyDescent="0.3">
      <c r="A87">
        <v>10086</v>
      </c>
      <c r="B87">
        <v>2020</v>
      </c>
      <c r="C87" t="s">
        <v>54</v>
      </c>
      <c r="D87">
        <f t="shared" si="8"/>
        <v>3</v>
      </c>
      <c r="E87">
        <v>17</v>
      </c>
      <c r="F87" t="s">
        <v>24</v>
      </c>
      <c r="G87" t="s">
        <v>42</v>
      </c>
      <c r="H87">
        <v>97</v>
      </c>
      <c r="I87">
        <v>97</v>
      </c>
      <c r="J87" t="s">
        <v>20</v>
      </c>
      <c r="K87">
        <v>291000</v>
      </c>
      <c r="L87">
        <v>194</v>
      </c>
      <c r="M87">
        <f t="shared" si="12"/>
        <v>3000</v>
      </c>
      <c r="O87" s="5">
        <v>4</v>
      </c>
      <c r="P87" s="5">
        <v>21</v>
      </c>
      <c r="Q87" s="5">
        <f t="shared" si="9"/>
        <v>2021</v>
      </c>
      <c r="R87" s="5" t="s">
        <v>39</v>
      </c>
      <c r="S87" s="6" t="str">
        <f t="shared" si="10"/>
        <v>(D)</v>
      </c>
      <c r="T87" s="5">
        <f t="shared" si="11"/>
        <v>5589</v>
      </c>
    </row>
    <row r="88" spans="1:20" ht="14.4" x14ac:dyDescent="0.3">
      <c r="A88">
        <v>10087</v>
      </c>
      <c r="B88">
        <v>2020</v>
      </c>
      <c r="C88" t="s">
        <v>45</v>
      </c>
      <c r="D88">
        <f t="shared" si="8"/>
        <v>1</v>
      </c>
      <c r="E88">
        <v>14</v>
      </c>
      <c r="F88" t="s">
        <v>28</v>
      </c>
      <c r="G88" t="s">
        <v>29</v>
      </c>
      <c r="H88">
        <v>204</v>
      </c>
      <c r="I88">
        <v>204</v>
      </c>
      <c r="J88" t="s">
        <v>38</v>
      </c>
      <c r="K88">
        <v>877200</v>
      </c>
      <c r="L88">
        <v>469.2</v>
      </c>
      <c r="M88">
        <f t="shared" si="12"/>
        <v>4300</v>
      </c>
      <c r="O88" s="5">
        <v>9</v>
      </c>
      <c r="P88" s="5">
        <v>22</v>
      </c>
      <c r="Q88" s="5">
        <f t="shared" si="9"/>
        <v>2022</v>
      </c>
      <c r="R88" s="5" t="s">
        <v>22</v>
      </c>
      <c r="S88" s="6" t="str">
        <f t="shared" si="10"/>
        <v>(C)</v>
      </c>
      <c r="T88" s="5">
        <f t="shared" si="11"/>
        <v>18043</v>
      </c>
    </row>
    <row r="89" spans="1:20" ht="14.4" x14ac:dyDescent="0.3">
      <c r="A89">
        <v>10088</v>
      </c>
      <c r="B89">
        <v>2020</v>
      </c>
      <c r="C89" t="s">
        <v>32</v>
      </c>
      <c r="D89">
        <f t="shared" si="8"/>
        <v>8</v>
      </c>
      <c r="E89">
        <v>12</v>
      </c>
      <c r="F89" t="s">
        <v>28</v>
      </c>
      <c r="G89" t="s">
        <v>29</v>
      </c>
      <c r="H89">
        <v>96</v>
      </c>
      <c r="I89">
        <v>96</v>
      </c>
      <c r="J89" t="s">
        <v>25</v>
      </c>
      <c r="K89">
        <v>672000</v>
      </c>
      <c r="L89">
        <v>384</v>
      </c>
      <c r="M89">
        <f t="shared" si="12"/>
        <v>7000</v>
      </c>
      <c r="O89" s="5">
        <v>9</v>
      </c>
      <c r="P89" s="5">
        <v>22</v>
      </c>
      <c r="Q89" s="5">
        <f t="shared" si="9"/>
        <v>2022</v>
      </c>
      <c r="R89" s="5" t="s">
        <v>31</v>
      </c>
      <c r="S89" s="6" t="str">
        <f t="shared" si="10"/>
        <v>(B)</v>
      </c>
      <c r="T89" s="5">
        <f t="shared" si="11"/>
        <v>7130</v>
      </c>
    </row>
    <row r="90" spans="1:20" ht="14.4" x14ac:dyDescent="0.3">
      <c r="A90">
        <v>10089</v>
      </c>
      <c r="B90">
        <v>2020</v>
      </c>
      <c r="C90" t="s">
        <v>45</v>
      </c>
      <c r="D90">
        <f t="shared" si="8"/>
        <v>1</v>
      </c>
      <c r="E90">
        <v>18</v>
      </c>
      <c r="F90" t="s">
        <v>50</v>
      </c>
      <c r="G90" t="s">
        <v>29</v>
      </c>
      <c r="H90">
        <v>114</v>
      </c>
      <c r="I90">
        <v>114</v>
      </c>
      <c r="J90" t="s">
        <v>25</v>
      </c>
      <c r="K90">
        <v>798000</v>
      </c>
      <c r="L90">
        <v>456</v>
      </c>
      <c r="M90">
        <f t="shared" si="12"/>
        <v>7000</v>
      </c>
      <c r="O90" s="5">
        <v>8</v>
      </c>
      <c r="P90" s="5">
        <v>20</v>
      </c>
      <c r="Q90" s="5">
        <f t="shared" si="9"/>
        <v>2020</v>
      </c>
      <c r="R90" s="5" t="s">
        <v>39</v>
      </c>
      <c r="S90" s="6" t="str">
        <f t="shared" si="10"/>
        <v>(D)</v>
      </c>
      <c r="T90" s="5">
        <f t="shared" si="11"/>
        <v>14131</v>
      </c>
    </row>
    <row r="91" spans="1:20" ht="14.4" x14ac:dyDescent="0.3">
      <c r="A91">
        <v>10090</v>
      </c>
      <c r="B91">
        <v>2020</v>
      </c>
      <c r="C91" t="s">
        <v>61</v>
      </c>
      <c r="D91">
        <f t="shared" si="8"/>
        <v>7</v>
      </c>
      <c r="E91">
        <v>30</v>
      </c>
      <c r="F91" t="s">
        <v>41</v>
      </c>
      <c r="G91" t="s">
        <v>29</v>
      </c>
      <c r="H91">
        <v>142</v>
      </c>
      <c r="I91">
        <v>142</v>
      </c>
      <c r="J91" t="s">
        <v>25</v>
      </c>
      <c r="K91">
        <v>994000</v>
      </c>
      <c r="L91">
        <v>568</v>
      </c>
      <c r="M91">
        <f t="shared" si="12"/>
        <v>7000</v>
      </c>
      <c r="O91" s="5">
        <v>10</v>
      </c>
      <c r="P91" s="5">
        <v>21</v>
      </c>
      <c r="Q91" s="5">
        <f t="shared" si="9"/>
        <v>2021</v>
      </c>
      <c r="R91" s="5" t="s">
        <v>39</v>
      </c>
      <c r="S91" s="6" t="str">
        <f t="shared" si="10"/>
        <v>(D)</v>
      </c>
      <c r="T91" s="5">
        <f t="shared" si="11"/>
        <v>5527</v>
      </c>
    </row>
    <row r="92" spans="1:20" ht="14.4" x14ac:dyDescent="0.3">
      <c r="A92">
        <v>10091</v>
      </c>
      <c r="B92">
        <v>2020</v>
      </c>
      <c r="C92" t="s">
        <v>35</v>
      </c>
      <c r="D92">
        <f t="shared" si="8"/>
        <v>12</v>
      </c>
      <c r="E92">
        <v>12</v>
      </c>
      <c r="F92" t="s">
        <v>63</v>
      </c>
      <c r="G92" t="s">
        <v>51</v>
      </c>
      <c r="H92">
        <v>87</v>
      </c>
      <c r="I92">
        <v>87</v>
      </c>
      <c r="J92" t="s">
        <v>20</v>
      </c>
      <c r="K92">
        <v>261000</v>
      </c>
      <c r="L92">
        <v>174</v>
      </c>
      <c r="M92">
        <f t="shared" si="12"/>
        <v>3000</v>
      </c>
      <c r="O92" s="5">
        <v>2</v>
      </c>
      <c r="P92" s="5">
        <v>22</v>
      </c>
      <c r="Q92" s="5">
        <f t="shared" si="9"/>
        <v>2022</v>
      </c>
      <c r="R92" s="5" t="s">
        <v>31</v>
      </c>
      <c r="S92" s="6" t="str">
        <f t="shared" si="10"/>
        <v>(B)</v>
      </c>
      <c r="T92" s="5">
        <f t="shared" si="11"/>
        <v>7659</v>
      </c>
    </row>
    <row r="93" spans="1:20" ht="14.4" x14ac:dyDescent="0.3">
      <c r="A93">
        <v>10092</v>
      </c>
      <c r="B93">
        <v>2020</v>
      </c>
      <c r="C93" t="s">
        <v>47</v>
      </c>
      <c r="D93">
        <f t="shared" si="8"/>
        <v>2</v>
      </c>
      <c r="E93">
        <v>19</v>
      </c>
      <c r="F93" t="s">
        <v>52</v>
      </c>
      <c r="G93" t="s">
        <v>51</v>
      </c>
      <c r="H93">
        <v>84</v>
      </c>
      <c r="I93">
        <v>84</v>
      </c>
      <c r="J93" t="s">
        <v>25</v>
      </c>
      <c r="K93">
        <v>588000</v>
      </c>
      <c r="L93">
        <v>336</v>
      </c>
      <c r="M93">
        <f t="shared" si="12"/>
        <v>7000</v>
      </c>
      <c r="O93" s="5">
        <v>4</v>
      </c>
      <c r="P93" s="5">
        <v>22</v>
      </c>
      <c r="Q93" s="5">
        <f t="shared" si="9"/>
        <v>2022</v>
      </c>
      <c r="R93" s="5" t="s">
        <v>22</v>
      </c>
      <c r="S93" s="6" t="str">
        <f t="shared" si="10"/>
        <v>(C)</v>
      </c>
      <c r="T93" s="5">
        <f t="shared" si="11"/>
        <v>18698</v>
      </c>
    </row>
    <row r="94" spans="1:20" ht="14.4" x14ac:dyDescent="0.3">
      <c r="A94">
        <v>10093</v>
      </c>
      <c r="B94">
        <v>2020</v>
      </c>
      <c r="C94" t="s">
        <v>48</v>
      </c>
      <c r="D94">
        <f t="shared" si="8"/>
        <v>5</v>
      </c>
      <c r="E94">
        <v>1</v>
      </c>
      <c r="F94" t="s">
        <v>60</v>
      </c>
      <c r="G94" t="s">
        <v>42</v>
      </c>
      <c r="H94">
        <v>92</v>
      </c>
      <c r="I94">
        <v>92</v>
      </c>
      <c r="J94" t="s">
        <v>20</v>
      </c>
      <c r="K94">
        <v>276000</v>
      </c>
      <c r="L94">
        <v>184</v>
      </c>
      <c r="M94">
        <f t="shared" si="12"/>
        <v>3000</v>
      </c>
      <c r="O94" s="5">
        <v>3</v>
      </c>
      <c r="P94" s="5">
        <v>20</v>
      </c>
      <c r="Q94" s="5">
        <f t="shared" si="9"/>
        <v>2020</v>
      </c>
      <c r="R94" s="5" t="s">
        <v>22</v>
      </c>
      <c r="S94" s="6" t="str">
        <f t="shared" si="10"/>
        <v>(C)</v>
      </c>
      <c r="T94" s="5">
        <f t="shared" si="11"/>
        <v>17006</v>
      </c>
    </row>
    <row r="95" spans="1:20" ht="14.4" x14ac:dyDescent="0.3">
      <c r="A95">
        <v>10094</v>
      </c>
      <c r="B95">
        <v>2020</v>
      </c>
      <c r="C95" t="s">
        <v>61</v>
      </c>
      <c r="D95">
        <f t="shared" si="8"/>
        <v>7</v>
      </c>
      <c r="E95">
        <v>25</v>
      </c>
      <c r="F95" t="s">
        <v>56</v>
      </c>
      <c r="G95" t="s">
        <v>37</v>
      </c>
      <c r="H95">
        <v>265</v>
      </c>
      <c r="I95">
        <v>265</v>
      </c>
      <c r="J95" t="s">
        <v>38</v>
      </c>
      <c r="K95">
        <v>1139500</v>
      </c>
      <c r="L95">
        <v>609.5</v>
      </c>
      <c r="M95">
        <f t="shared" si="12"/>
        <v>4300</v>
      </c>
      <c r="O95" s="5">
        <v>4</v>
      </c>
      <c r="P95" s="5">
        <v>20</v>
      </c>
      <c r="Q95" s="5">
        <f t="shared" si="9"/>
        <v>2020</v>
      </c>
      <c r="R95" s="5" t="s">
        <v>31</v>
      </c>
      <c r="S95" s="6" t="str">
        <f t="shared" si="10"/>
        <v>(B)</v>
      </c>
      <c r="T95" s="5">
        <f t="shared" si="11"/>
        <v>5589</v>
      </c>
    </row>
    <row r="96" spans="1:20" ht="14.4" x14ac:dyDescent="0.3">
      <c r="A96">
        <v>10095</v>
      </c>
      <c r="B96">
        <v>2020</v>
      </c>
      <c r="C96" t="s">
        <v>32</v>
      </c>
      <c r="D96">
        <f t="shared" si="8"/>
        <v>8</v>
      </c>
      <c r="E96">
        <v>28</v>
      </c>
      <c r="F96" t="s">
        <v>18</v>
      </c>
      <c r="G96" t="s">
        <v>29</v>
      </c>
      <c r="H96">
        <v>275</v>
      </c>
      <c r="I96">
        <v>275</v>
      </c>
      <c r="J96" t="s">
        <v>20</v>
      </c>
      <c r="K96">
        <v>660000</v>
      </c>
      <c r="L96">
        <v>385</v>
      </c>
      <c r="M96">
        <f t="shared" si="12"/>
        <v>2400</v>
      </c>
      <c r="O96" s="5">
        <v>4</v>
      </c>
      <c r="P96" s="5">
        <v>22</v>
      </c>
      <c r="Q96" s="5">
        <f t="shared" si="9"/>
        <v>2022</v>
      </c>
      <c r="R96" s="5" t="s">
        <v>31</v>
      </c>
      <c r="S96" s="6" t="str">
        <f t="shared" si="10"/>
        <v>(B)</v>
      </c>
      <c r="T96" s="5">
        <f t="shared" si="11"/>
        <v>7878</v>
      </c>
    </row>
    <row r="97" spans="1:20" ht="14.4" x14ac:dyDescent="0.3">
      <c r="A97">
        <v>10096</v>
      </c>
      <c r="B97">
        <v>2020</v>
      </c>
      <c r="C97" t="s">
        <v>47</v>
      </c>
      <c r="D97">
        <f t="shared" si="8"/>
        <v>2</v>
      </c>
      <c r="E97">
        <v>5</v>
      </c>
      <c r="F97" t="s">
        <v>62</v>
      </c>
      <c r="G97" t="s">
        <v>51</v>
      </c>
      <c r="H97">
        <v>101</v>
      </c>
      <c r="I97">
        <v>101</v>
      </c>
      <c r="J97" t="s">
        <v>25</v>
      </c>
      <c r="K97">
        <v>707000</v>
      </c>
      <c r="L97">
        <v>404</v>
      </c>
      <c r="M97">
        <f t="shared" si="12"/>
        <v>7000</v>
      </c>
      <c r="O97" s="5">
        <v>3</v>
      </c>
      <c r="P97" s="5">
        <v>22</v>
      </c>
      <c r="Q97" s="5">
        <f t="shared" si="9"/>
        <v>2022</v>
      </c>
      <c r="R97" s="5" t="s">
        <v>26</v>
      </c>
      <c r="S97" s="6" t="str">
        <f t="shared" si="10"/>
        <v>(A)</v>
      </c>
      <c r="T97" s="5">
        <f t="shared" si="11"/>
        <v>7299</v>
      </c>
    </row>
    <row r="98" spans="1:20" ht="14.4" x14ac:dyDescent="0.3">
      <c r="A98">
        <v>10097</v>
      </c>
      <c r="B98">
        <v>2020</v>
      </c>
      <c r="C98" t="s">
        <v>48</v>
      </c>
      <c r="D98">
        <f t="shared" si="8"/>
        <v>5</v>
      </c>
      <c r="E98">
        <v>10</v>
      </c>
      <c r="F98" t="s">
        <v>36</v>
      </c>
      <c r="G98" t="s">
        <v>51</v>
      </c>
      <c r="H98">
        <v>70</v>
      </c>
      <c r="I98">
        <v>70</v>
      </c>
      <c r="J98" t="s">
        <v>38</v>
      </c>
      <c r="K98">
        <v>385000</v>
      </c>
      <c r="L98">
        <v>245</v>
      </c>
      <c r="M98">
        <f t="shared" si="12"/>
        <v>5500</v>
      </c>
      <c r="O98" s="5">
        <v>7</v>
      </c>
      <c r="P98" s="5">
        <v>20</v>
      </c>
      <c r="Q98" s="5">
        <f t="shared" ref="Q98:Q129" si="13">VALUE("20"&amp;P98)</f>
        <v>2020</v>
      </c>
      <c r="R98" s="5" t="s">
        <v>26</v>
      </c>
      <c r="S98" s="6" t="str">
        <f t="shared" ref="S98:S129" si="14">"("&amp;R98&amp;")"</f>
        <v>(A)</v>
      </c>
      <c r="T98" s="5">
        <f t="shared" ref="T98:T129" si="15">SUMIFS($I$2:$I$10001,$J$2:$J$10001,S98,$B$2:$B$10001,Q98,$D$2:$D$10001,O98)</f>
        <v>19987</v>
      </c>
    </row>
    <row r="99" spans="1:20" ht="14.4" x14ac:dyDescent="0.3">
      <c r="A99">
        <v>10098</v>
      </c>
      <c r="B99">
        <v>2020</v>
      </c>
      <c r="C99" t="s">
        <v>61</v>
      </c>
      <c r="D99">
        <f t="shared" si="8"/>
        <v>7</v>
      </c>
      <c r="E99">
        <v>1</v>
      </c>
      <c r="F99" t="s">
        <v>50</v>
      </c>
      <c r="G99" t="s">
        <v>37</v>
      </c>
      <c r="H99">
        <v>266</v>
      </c>
      <c r="I99">
        <v>266</v>
      </c>
      <c r="J99" t="s">
        <v>38</v>
      </c>
      <c r="K99">
        <v>1143800</v>
      </c>
      <c r="L99">
        <v>611.79999999999995</v>
      </c>
      <c r="M99">
        <f t="shared" si="12"/>
        <v>4300</v>
      </c>
      <c r="O99" s="5">
        <v>12</v>
      </c>
      <c r="P99" s="5">
        <v>22</v>
      </c>
      <c r="Q99" s="5">
        <f t="shared" si="13"/>
        <v>2022</v>
      </c>
      <c r="R99" s="5" t="s">
        <v>31</v>
      </c>
      <c r="S99" s="6" t="str">
        <f t="shared" si="14"/>
        <v>(B)</v>
      </c>
      <c r="T99" s="5">
        <f t="shared" si="15"/>
        <v>8552</v>
      </c>
    </row>
    <row r="100" spans="1:20" ht="14.4" x14ac:dyDescent="0.3">
      <c r="A100">
        <v>10099</v>
      </c>
      <c r="B100">
        <v>2020</v>
      </c>
      <c r="C100" t="s">
        <v>47</v>
      </c>
      <c r="D100">
        <f t="shared" si="8"/>
        <v>2</v>
      </c>
      <c r="E100">
        <v>26</v>
      </c>
      <c r="F100" t="s">
        <v>18</v>
      </c>
      <c r="G100" t="s">
        <v>19</v>
      </c>
      <c r="H100">
        <v>107</v>
      </c>
      <c r="I100">
        <v>107</v>
      </c>
      <c r="J100" t="s">
        <v>25</v>
      </c>
      <c r="K100">
        <v>749000</v>
      </c>
      <c r="L100">
        <v>428</v>
      </c>
      <c r="M100">
        <f t="shared" si="12"/>
        <v>7000</v>
      </c>
      <c r="O100" s="5">
        <v>1</v>
      </c>
      <c r="P100" s="5">
        <v>21</v>
      </c>
      <c r="Q100" s="5">
        <f t="shared" si="13"/>
        <v>2021</v>
      </c>
      <c r="R100" s="5" t="s">
        <v>22</v>
      </c>
      <c r="S100" s="6" t="str">
        <f t="shared" si="14"/>
        <v>(C)</v>
      </c>
      <c r="T100" s="5">
        <f t="shared" si="15"/>
        <v>5974</v>
      </c>
    </row>
    <row r="101" spans="1:20" ht="14.4" x14ac:dyDescent="0.3">
      <c r="A101">
        <v>10100</v>
      </c>
      <c r="B101">
        <v>2020</v>
      </c>
      <c r="C101" t="s">
        <v>23</v>
      </c>
      <c r="D101">
        <f t="shared" si="8"/>
        <v>10</v>
      </c>
      <c r="E101">
        <v>25</v>
      </c>
      <c r="F101" t="s">
        <v>63</v>
      </c>
      <c r="G101" t="s">
        <v>51</v>
      </c>
      <c r="I101" cm="1">
        <f t="array" ref="I101">AVERAGE(_xlfn.XLOOKUP(LARGE(IF(J101=$J$2:$J$10001,IF(DATE(B101,MONTH(C101&amp;1),E101)&gt;=IF(($H$2:$H$10001&lt;&gt;"")*(J101=$J$2:$J$10001),DATE($B$2:$B$10001,MONTH($C$2:$C$10001&amp;1),$E$2:$E$10001),""),DATE($B$2:$B$10001,MONTH($C$2:$C$10001&amp;1),$E$2:$E$10001)+ROW($B$2:$B$10001)/10000,0),0),_xlfn.SEQUENCE(5)),IF(J101=$J$2:$J$10001,IF(DATE(B101,MONTH(C101&amp;1),E101)&gt;=IF(($H$2:$H$10001&lt;&gt;"")*(J101=$J$2:$J$10001),DATE($B$2:$B$10001,MONTH($C$2:$C$10001&amp;1),$E$2:$E$10001),""),DATE($B$2:$B$10001,MONTH($C$2:$C$10001&amp;1),$E$2:$E$10001)+ROW($B$2:$B$10001)/10000,0),0),$H$2:$H$10001,,0,1))</f>
        <v>64.2</v>
      </c>
      <c r="J101" t="s">
        <v>20</v>
      </c>
      <c r="K101">
        <v>219000</v>
      </c>
      <c r="L101">
        <v>146</v>
      </c>
      <c r="M101">
        <f t="shared" si="12"/>
        <v>3411.2149532710278</v>
      </c>
      <c r="O101" s="5">
        <v>11</v>
      </c>
      <c r="P101" s="5">
        <v>21</v>
      </c>
      <c r="Q101" s="5">
        <f t="shared" si="13"/>
        <v>2021</v>
      </c>
      <c r="R101" s="5" t="s">
        <v>26</v>
      </c>
      <c r="S101" s="6" t="str">
        <f t="shared" si="14"/>
        <v>(A)</v>
      </c>
      <c r="T101" s="5">
        <f t="shared" si="15"/>
        <v>5810</v>
      </c>
    </row>
    <row r="102" spans="1:20" ht="14.4" x14ac:dyDescent="0.3">
      <c r="A102">
        <v>10101</v>
      </c>
      <c r="B102">
        <v>2020</v>
      </c>
      <c r="C102" t="s">
        <v>54</v>
      </c>
      <c r="D102">
        <f t="shared" si="8"/>
        <v>3</v>
      </c>
      <c r="E102">
        <v>14</v>
      </c>
      <c r="F102" t="s">
        <v>44</v>
      </c>
      <c r="G102" t="s">
        <v>34</v>
      </c>
      <c r="H102">
        <v>298</v>
      </c>
      <c r="I102">
        <v>298</v>
      </c>
      <c r="J102" t="s">
        <v>30</v>
      </c>
      <c r="K102">
        <v>2235000</v>
      </c>
      <c r="L102">
        <v>745</v>
      </c>
      <c r="M102">
        <f t="shared" si="12"/>
        <v>7500</v>
      </c>
      <c r="O102" s="5">
        <v>6</v>
      </c>
      <c r="P102" s="5">
        <v>20</v>
      </c>
      <c r="Q102" s="5">
        <f t="shared" si="13"/>
        <v>2020</v>
      </c>
      <c r="R102" s="5" t="s">
        <v>22</v>
      </c>
      <c r="S102" s="6" t="str">
        <f t="shared" si="14"/>
        <v>(C)</v>
      </c>
      <c r="T102" s="5">
        <f t="shared" si="15"/>
        <v>17510</v>
      </c>
    </row>
    <row r="103" spans="1:20" ht="14.4" x14ac:dyDescent="0.3">
      <c r="A103">
        <v>10102</v>
      </c>
      <c r="B103">
        <v>2020</v>
      </c>
      <c r="C103" t="s">
        <v>17</v>
      </c>
      <c r="D103">
        <f t="shared" si="8"/>
        <v>11</v>
      </c>
      <c r="E103">
        <v>14</v>
      </c>
      <c r="F103" t="s">
        <v>36</v>
      </c>
      <c r="G103" t="s">
        <v>42</v>
      </c>
      <c r="H103">
        <v>93</v>
      </c>
      <c r="I103">
        <v>93</v>
      </c>
      <c r="J103" t="s">
        <v>38</v>
      </c>
      <c r="K103">
        <v>511500</v>
      </c>
      <c r="L103">
        <v>325.5</v>
      </c>
      <c r="M103">
        <f t="shared" si="12"/>
        <v>5500</v>
      </c>
      <c r="O103" s="5">
        <v>10</v>
      </c>
      <c r="P103" s="5">
        <v>21</v>
      </c>
      <c r="Q103" s="5">
        <f t="shared" si="13"/>
        <v>2021</v>
      </c>
      <c r="R103" s="5" t="s">
        <v>26</v>
      </c>
      <c r="S103" s="6" t="str">
        <f t="shared" si="14"/>
        <v>(A)</v>
      </c>
      <c r="T103" s="5">
        <f t="shared" si="15"/>
        <v>6419</v>
      </c>
    </row>
    <row r="104" spans="1:20" ht="14.4" x14ac:dyDescent="0.3">
      <c r="A104">
        <v>10103</v>
      </c>
      <c r="B104">
        <v>2020</v>
      </c>
      <c r="C104" t="s">
        <v>17</v>
      </c>
      <c r="D104">
        <f t="shared" si="8"/>
        <v>11</v>
      </c>
      <c r="E104">
        <v>19</v>
      </c>
      <c r="F104" t="s">
        <v>33</v>
      </c>
      <c r="G104" t="s">
        <v>37</v>
      </c>
      <c r="H104">
        <v>88</v>
      </c>
      <c r="I104">
        <v>88</v>
      </c>
      <c r="J104" t="s">
        <v>25</v>
      </c>
      <c r="K104">
        <v>616000</v>
      </c>
      <c r="L104">
        <v>352</v>
      </c>
      <c r="M104">
        <f t="shared" si="12"/>
        <v>7000</v>
      </c>
      <c r="O104" s="5">
        <v>2</v>
      </c>
      <c r="P104" s="5">
        <v>22</v>
      </c>
      <c r="Q104" s="5">
        <f t="shared" si="13"/>
        <v>2022</v>
      </c>
      <c r="R104" s="5" t="s">
        <v>39</v>
      </c>
      <c r="S104" s="6" t="str">
        <f t="shared" si="14"/>
        <v>(D)</v>
      </c>
      <c r="T104" s="5">
        <f t="shared" si="15"/>
        <v>17149</v>
      </c>
    </row>
    <row r="105" spans="1:20" ht="14.4" x14ac:dyDescent="0.3">
      <c r="A105">
        <v>10104</v>
      </c>
      <c r="B105">
        <v>2020</v>
      </c>
      <c r="C105" t="s">
        <v>32</v>
      </c>
      <c r="D105">
        <f t="shared" si="8"/>
        <v>8</v>
      </c>
      <c r="E105">
        <v>19</v>
      </c>
      <c r="F105" t="s">
        <v>50</v>
      </c>
      <c r="G105" t="s">
        <v>29</v>
      </c>
      <c r="H105">
        <v>251</v>
      </c>
      <c r="I105">
        <v>251</v>
      </c>
      <c r="J105" t="s">
        <v>38</v>
      </c>
      <c r="K105">
        <v>1079300</v>
      </c>
      <c r="L105">
        <v>577.29999999999995</v>
      </c>
      <c r="M105">
        <f t="shared" si="12"/>
        <v>4300</v>
      </c>
      <c r="O105" s="5">
        <v>8</v>
      </c>
      <c r="P105" s="5">
        <v>22</v>
      </c>
      <c r="Q105" s="5">
        <f t="shared" si="13"/>
        <v>2022</v>
      </c>
      <c r="R105" s="5" t="s">
        <v>39</v>
      </c>
      <c r="S105" s="6" t="str">
        <f t="shared" si="14"/>
        <v>(D)</v>
      </c>
      <c r="T105" s="5">
        <f t="shared" si="15"/>
        <v>14758</v>
      </c>
    </row>
    <row r="106" spans="1:20" ht="14.4" x14ac:dyDescent="0.3">
      <c r="A106">
        <v>10105</v>
      </c>
      <c r="B106">
        <v>2020</v>
      </c>
      <c r="C106" t="s">
        <v>58</v>
      </c>
      <c r="D106">
        <f t="shared" si="8"/>
        <v>6</v>
      </c>
      <c r="E106">
        <v>5</v>
      </c>
      <c r="F106" t="s">
        <v>44</v>
      </c>
      <c r="G106" t="s">
        <v>19</v>
      </c>
      <c r="H106">
        <v>58</v>
      </c>
      <c r="I106">
        <v>58</v>
      </c>
      <c r="J106" t="s">
        <v>38</v>
      </c>
      <c r="K106">
        <v>319000</v>
      </c>
      <c r="L106">
        <v>203</v>
      </c>
      <c r="M106">
        <f t="shared" si="12"/>
        <v>5500</v>
      </c>
      <c r="O106" s="5">
        <v>9</v>
      </c>
      <c r="P106" s="5">
        <v>21</v>
      </c>
      <c r="Q106" s="5">
        <f t="shared" si="13"/>
        <v>2021</v>
      </c>
      <c r="R106" s="5" t="s">
        <v>39</v>
      </c>
      <c r="S106" s="6" t="str">
        <f t="shared" si="14"/>
        <v>(D)</v>
      </c>
      <c r="T106" s="5" t="e">
        <f t="shared" si="15"/>
        <v>#VALUE!</v>
      </c>
    </row>
    <row r="107" spans="1:20" ht="14.4" x14ac:dyDescent="0.3">
      <c r="A107">
        <v>10106</v>
      </c>
      <c r="B107">
        <v>2020</v>
      </c>
      <c r="C107" t="s">
        <v>48</v>
      </c>
      <c r="D107">
        <f t="shared" si="8"/>
        <v>5</v>
      </c>
      <c r="E107">
        <v>6</v>
      </c>
      <c r="F107" t="s">
        <v>60</v>
      </c>
      <c r="G107" t="s">
        <v>29</v>
      </c>
      <c r="H107">
        <v>96</v>
      </c>
      <c r="I107">
        <v>96</v>
      </c>
      <c r="J107" t="s">
        <v>38</v>
      </c>
      <c r="K107">
        <v>528000</v>
      </c>
      <c r="L107">
        <v>336</v>
      </c>
      <c r="M107">
        <f t="shared" si="12"/>
        <v>5500</v>
      </c>
      <c r="O107" s="5">
        <v>9</v>
      </c>
      <c r="P107" s="5">
        <v>20</v>
      </c>
      <c r="Q107" s="5">
        <f t="shared" si="13"/>
        <v>2020</v>
      </c>
      <c r="R107" s="5" t="s">
        <v>22</v>
      </c>
      <c r="S107" s="6" t="str">
        <f t="shared" si="14"/>
        <v>(C)</v>
      </c>
      <c r="T107" s="5">
        <f t="shared" si="15"/>
        <v>15842.6</v>
      </c>
    </row>
    <row r="108" spans="1:20" ht="14.4" x14ac:dyDescent="0.3">
      <c r="A108">
        <v>10107</v>
      </c>
      <c r="B108">
        <v>2020</v>
      </c>
      <c r="C108" t="s">
        <v>23</v>
      </c>
      <c r="D108">
        <f t="shared" si="8"/>
        <v>10</v>
      </c>
      <c r="E108">
        <v>4</v>
      </c>
      <c r="F108" t="s">
        <v>24</v>
      </c>
      <c r="G108" t="s">
        <v>37</v>
      </c>
      <c r="H108">
        <v>69</v>
      </c>
      <c r="I108">
        <v>69</v>
      </c>
      <c r="J108" t="s">
        <v>25</v>
      </c>
      <c r="K108">
        <v>483000</v>
      </c>
      <c r="L108">
        <v>276</v>
      </c>
      <c r="M108">
        <f t="shared" si="12"/>
        <v>7000</v>
      </c>
      <c r="O108" s="5">
        <v>5</v>
      </c>
      <c r="P108" s="5">
        <v>22</v>
      </c>
      <c r="Q108" s="5">
        <f t="shared" si="13"/>
        <v>2022</v>
      </c>
      <c r="R108" s="5" t="s">
        <v>26</v>
      </c>
      <c r="S108" s="6" t="str">
        <f t="shared" si="14"/>
        <v>(A)</v>
      </c>
      <c r="T108" s="5">
        <f t="shared" si="15"/>
        <v>6692</v>
      </c>
    </row>
    <row r="109" spans="1:20" ht="14.4" x14ac:dyDescent="0.3">
      <c r="A109">
        <v>10108</v>
      </c>
      <c r="B109">
        <v>2020</v>
      </c>
      <c r="C109" t="s">
        <v>47</v>
      </c>
      <c r="D109">
        <f t="shared" si="8"/>
        <v>2</v>
      </c>
      <c r="E109">
        <v>5</v>
      </c>
      <c r="F109" t="s">
        <v>56</v>
      </c>
      <c r="G109" t="s">
        <v>34</v>
      </c>
      <c r="H109">
        <v>253</v>
      </c>
      <c r="I109">
        <v>253</v>
      </c>
      <c r="J109" t="s">
        <v>38</v>
      </c>
      <c r="K109">
        <v>1087900</v>
      </c>
      <c r="L109">
        <v>581.9</v>
      </c>
      <c r="M109">
        <f t="shared" si="12"/>
        <v>4300</v>
      </c>
      <c r="O109" s="5">
        <v>11</v>
      </c>
      <c r="P109" s="5">
        <v>21</v>
      </c>
      <c r="Q109" s="5">
        <f t="shared" si="13"/>
        <v>2021</v>
      </c>
      <c r="R109" s="5" t="s">
        <v>31</v>
      </c>
      <c r="S109" s="6" t="str">
        <f t="shared" si="14"/>
        <v>(B)</v>
      </c>
      <c r="T109" s="5">
        <f t="shared" si="15"/>
        <v>8685</v>
      </c>
    </row>
    <row r="110" spans="1:20" ht="14.4" x14ac:dyDescent="0.3">
      <c r="A110">
        <v>10109</v>
      </c>
      <c r="B110">
        <v>2020</v>
      </c>
      <c r="C110" t="s">
        <v>40</v>
      </c>
      <c r="D110">
        <f t="shared" si="8"/>
        <v>9</v>
      </c>
      <c r="E110">
        <v>27</v>
      </c>
      <c r="F110" t="s">
        <v>53</v>
      </c>
      <c r="G110" t="s">
        <v>51</v>
      </c>
      <c r="H110">
        <v>114</v>
      </c>
      <c r="I110">
        <v>114</v>
      </c>
      <c r="J110" t="s">
        <v>38</v>
      </c>
      <c r="K110">
        <v>627000</v>
      </c>
      <c r="L110">
        <v>399</v>
      </c>
      <c r="M110">
        <f t="shared" si="12"/>
        <v>5500</v>
      </c>
      <c r="O110" s="5">
        <v>12</v>
      </c>
      <c r="P110" s="5">
        <v>20</v>
      </c>
      <c r="Q110" s="5">
        <f t="shared" si="13"/>
        <v>2020</v>
      </c>
      <c r="R110" s="5" t="s">
        <v>31</v>
      </c>
      <c r="S110" s="6" t="str">
        <f t="shared" si="14"/>
        <v>(B)</v>
      </c>
      <c r="T110" s="5">
        <f t="shared" si="15"/>
        <v>8805.7999999999993</v>
      </c>
    </row>
    <row r="111" spans="1:20" ht="14.4" x14ac:dyDescent="0.3">
      <c r="A111">
        <v>10110</v>
      </c>
      <c r="B111">
        <v>2020</v>
      </c>
      <c r="C111" t="s">
        <v>23</v>
      </c>
      <c r="D111">
        <f t="shared" si="8"/>
        <v>10</v>
      </c>
      <c r="E111">
        <v>21</v>
      </c>
      <c r="F111" t="s">
        <v>18</v>
      </c>
      <c r="G111" t="s">
        <v>29</v>
      </c>
      <c r="H111">
        <v>65</v>
      </c>
      <c r="I111">
        <v>65</v>
      </c>
      <c r="J111" t="s">
        <v>20</v>
      </c>
      <c r="K111">
        <v>195000</v>
      </c>
      <c r="L111">
        <v>130</v>
      </c>
      <c r="M111">
        <f t="shared" si="12"/>
        <v>3000</v>
      </c>
      <c r="O111" s="5">
        <v>8</v>
      </c>
      <c r="P111" s="5">
        <v>20</v>
      </c>
      <c r="Q111" s="5">
        <f t="shared" si="13"/>
        <v>2020</v>
      </c>
      <c r="R111" s="5" t="s">
        <v>22</v>
      </c>
      <c r="S111" s="6" t="str">
        <f t="shared" si="14"/>
        <v>(C)</v>
      </c>
      <c r="T111" s="5">
        <f t="shared" si="15"/>
        <v>6803</v>
      </c>
    </row>
    <row r="112" spans="1:20" ht="14.4" x14ac:dyDescent="0.3">
      <c r="A112">
        <v>10111</v>
      </c>
      <c r="B112">
        <v>2020</v>
      </c>
      <c r="C112" t="s">
        <v>54</v>
      </c>
      <c r="D112">
        <f t="shared" si="8"/>
        <v>3</v>
      </c>
      <c r="E112">
        <v>21</v>
      </c>
      <c r="F112" t="s">
        <v>56</v>
      </c>
      <c r="G112" t="s">
        <v>34</v>
      </c>
      <c r="H112">
        <v>106</v>
      </c>
      <c r="I112">
        <v>106</v>
      </c>
      <c r="J112" t="s">
        <v>38</v>
      </c>
      <c r="K112">
        <v>583000</v>
      </c>
      <c r="L112">
        <v>371</v>
      </c>
      <c r="M112">
        <f t="shared" si="12"/>
        <v>5500</v>
      </c>
      <c r="O112" s="5">
        <v>9</v>
      </c>
      <c r="P112" s="5">
        <v>20</v>
      </c>
      <c r="Q112" s="5">
        <f t="shared" si="13"/>
        <v>2020</v>
      </c>
      <c r="R112" s="5" t="s">
        <v>39</v>
      </c>
      <c r="S112" s="6" t="str">
        <f t="shared" si="14"/>
        <v>(D)</v>
      </c>
      <c r="T112" s="5">
        <f t="shared" si="15"/>
        <v>5366</v>
      </c>
    </row>
    <row r="113" spans="1:20" ht="14.4" x14ac:dyDescent="0.3">
      <c r="A113">
        <v>10112</v>
      </c>
      <c r="B113">
        <v>2020</v>
      </c>
      <c r="C113" t="s">
        <v>35</v>
      </c>
      <c r="D113">
        <f t="shared" si="8"/>
        <v>12</v>
      </c>
      <c r="E113">
        <v>14</v>
      </c>
      <c r="F113" t="s">
        <v>41</v>
      </c>
      <c r="G113" t="s">
        <v>29</v>
      </c>
      <c r="H113">
        <v>112</v>
      </c>
      <c r="I113">
        <v>112</v>
      </c>
      <c r="J113" t="s">
        <v>25</v>
      </c>
      <c r="K113">
        <v>784000</v>
      </c>
      <c r="L113">
        <v>448</v>
      </c>
      <c r="M113">
        <f t="shared" si="12"/>
        <v>7000</v>
      </c>
      <c r="O113" s="5">
        <v>2</v>
      </c>
      <c r="P113" s="5">
        <v>20</v>
      </c>
      <c r="Q113" s="5">
        <f t="shared" si="13"/>
        <v>2020</v>
      </c>
      <c r="R113" s="5" t="s">
        <v>26</v>
      </c>
      <c r="S113" s="6" t="str">
        <f t="shared" si="14"/>
        <v>(A)</v>
      </c>
      <c r="T113" s="5">
        <f t="shared" si="15"/>
        <v>17681</v>
      </c>
    </row>
    <row r="114" spans="1:20" ht="14.4" x14ac:dyDescent="0.3">
      <c r="A114">
        <v>10113</v>
      </c>
      <c r="B114">
        <v>2020</v>
      </c>
      <c r="C114" t="s">
        <v>27</v>
      </c>
      <c r="D114">
        <f t="shared" si="8"/>
        <v>4</v>
      </c>
      <c r="E114">
        <v>25</v>
      </c>
      <c r="F114" t="s">
        <v>56</v>
      </c>
      <c r="G114" t="s">
        <v>19</v>
      </c>
      <c r="H114">
        <v>283</v>
      </c>
      <c r="I114">
        <v>283</v>
      </c>
      <c r="J114" t="s">
        <v>30</v>
      </c>
      <c r="K114">
        <v>2122500</v>
      </c>
      <c r="L114">
        <v>707.5</v>
      </c>
      <c r="M114">
        <f t="shared" si="12"/>
        <v>7500</v>
      </c>
      <c r="O114" s="5">
        <v>11</v>
      </c>
      <c r="P114" s="5">
        <v>22</v>
      </c>
      <c r="Q114" s="5">
        <f t="shared" si="13"/>
        <v>2022</v>
      </c>
      <c r="R114" s="5" t="s">
        <v>31</v>
      </c>
      <c r="S114" s="6" t="str">
        <f t="shared" si="14"/>
        <v>(B)</v>
      </c>
      <c r="T114" s="5">
        <f t="shared" si="15"/>
        <v>9669</v>
      </c>
    </row>
    <row r="115" spans="1:20" ht="14.4" x14ac:dyDescent="0.3">
      <c r="A115">
        <v>10114</v>
      </c>
      <c r="B115">
        <v>2020</v>
      </c>
      <c r="C115" t="s">
        <v>32</v>
      </c>
      <c r="D115">
        <f t="shared" si="8"/>
        <v>8</v>
      </c>
      <c r="E115">
        <v>8</v>
      </c>
      <c r="F115" t="s">
        <v>41</v>
      </c>
      <c r="G115" t="s">
        <v>34</v>
      </c>
      <c r="H115">
        <v>210</v>
      </c>
      <c r="I115">
        <v>210</v>
      </c>
      <c r="J115" t="s">
        <v>20</v>
      </c>
      <c r="K115">
        <v>504000</v>
      </c>
      <c r="L115">
        <v>294</v>
      </c>
      <c r="M115">
        <f t="shared" si="12"/>
        <v>2400</v>
      </c>
      <c r="O115" s="5">
        <v>10</v>
      </c>
      <c r="P115" s="5">
        <v>20</v>
      </c>
      <c r="Q115" s="5">
        <f t="shared" si="13"/>
        <v>2020</v>
      </c>
      <c r="R115" s="5" t="s">
        <v>22</v>
      </c>
      <c r="S115" s="6" t="str">
        <f t="shared" si="14"/>
        <v>(C)</v>
      </c>
      <c r="T115" s="5">
        <f t="shared" si="15"/>
        <v>14290</v>
      </c>
    </row>
    <row r="116" spans="1:20" ht="14.4" x14ac:dyDescent="0.3">
      <c r="A116">
        <v>10115</v>
      </c>
      <c r="B116">
        <v>2020</v>
      </c>
      <c r="C116" t="s">
        <v>54</v>
      </c>
      <c r="D116">
        <f t="shared" si="8"/>
        <v>3</v>
      </c>
      <c r="E116">
        <v>17</v>
      </c>
      <c r="F116" t="s">
        <v>63</v>
      </c>
      <c r="G116" t="s">
        <v>42</v>
      </c>
      <c r="H116">
        <v>60</v>
      </c>
      <c r="I116">
        <v>60</v>
      </c>
      <c r="J116" t="s">
        <v>25</v>
      </c>
      <c r="K116">
        <v>420000</v>
      </c>
      <c r="L116">
        <v>240</v>
      </c>
      <c r="M116">
        <f t="shared" si="12"/>
        <v>7000</v>
      </c>
      <c r="O116" s="5">
        <v>8</v>
      </c>
      <c r="P116" s="5">
        <v>22</v>
      </c>
      <c r="Q116" s="5">
        <f t="shared" si="13"/>
        <v>2022</v>
      </c>
      <c r="R116" s="5" t="s">
        <v>31</v>
      </c>
      <c r="S116" s="6" t="str">
        <f t="shared" si="14"/>
        <v>(B)</v>
      </c>
      <c r="T116" s="5">
        <f t="shared" si="15"/>
        <v>8037</v>
      </c>
    </row>
    <row r="117" spans="1:20" ht="14.4" x14ac:dyDescent="0.3">
      <c r="A117">
        <v>10116</v>
      </c>
      <c r="B117">
        <v>2020</v>
      </c>
      <c r="C117" t="s">
        <v>32</v>
      </c>
      <c r="D117">
        <f t="shared" si="8"/>
        <v>8</v>
      </c>
      <c r="E117">
        <v>8</v>
      </c>
      <c r="F117" t="s">
        <v>55</v>
      </c>
      <c r="G117" t="s">
        <v>34</v>
      </c>
      <c r="H117">
        <v>217</v>
      </c>
      <c r="I117">
        <v>217</v>
      </c>
      <c r="J117" t="s">
        <v>38</v>
      </c>
      <c r="K117">
        <v>933100</v>
      </c>
      <c r="L117">
        <v>499.1</v>
      </c>
      <c r="M117">
        <f t="shared" si="12"/>
        <v>4300</v>
      </c>
      <c r="O117" s="5">
        <v>7</v>
      </c>
      <c r="P117" s="5">
        <v>20</v>
      </c>
      <c r="Q117" s="5">
        <f t="shared" si="13"/>
        <v>2020</v>
      </c>
      <c r="R117" s="5" t="s">
        <v>22</v>
      </c>
      <c r="S117" s="6" t="str">
        <f t="shared" si="14"/>
        <v>(C)</v>
      </c>
      <c r="T117" s="5">
        <f t="shared" si="15"/>
        <v>4202</v>
      </c>
    </row>
    <row r="118" spans="1:20" ht="14.4" x14ac:dyDescent="0.3">
      <c r="A118">
        <v>10117</v>
      </c>
      <c r="B118">
        <v>2020</v>
      </c>
      <c r="C118" t="s">
        <v>48</v>
      </c>
      <c r="D118">
        <f t="shared" si="8"/>
        <v>5</v>
      </c>
      <c r="E118">
        <v>9</v>
      </c>
      <c r="F118" t="s">
        <v>50</v>
      </c>
      <c r="G118" t="s">
        <v>19</v>
      </c>
      <c r="H118">
        <v>86</v>
      </c>
      <c r="I118">
        <v>86</v>
      </c>
      <c r="J118" t="s">
        <v>38</v>
      </c>
      <c r="K118">
        <v>473000</v>
      </c>
      <c r="L118">
        <v>301</v>
      </c>
      <c r="M118">
        <f t="shared" si="12"/>
        <v>5500</v>
      </c>
      <c r="O118" s="5">
        <v>8</v>
      </c>
      <c r="P118" s="5">
        <v>22</v>
      </c>
      <c r="Q118" s="5">
        <f t="shared" si="13"/>
        <v>2022</v>
      </c>
      <c r="R118" s="5" t="s">
        <v>22</v>
      </c>
      <c r="S118" s="6" t="str">
        <f t="shared" si="14"/>
        <v>(C)</v>
      </c>
      <c r="T118" s="5">
        <f t="shared" si="15"/>
        <v>6425</v>
      </c>
    </row>
    <row r="119" spans="1:20" ht="14.4" x14ac:dyDescent="0.3">
      <c r="A119">
        <v>10118</v>
      </c>
      <c r="B119">
        <v>2020</v>
      </c>
      <c r="C119" t="s">
        <v>35</v>
      </c>
      <c r="D119">
        <f t="shared" si="8"/>
        <v>12</v>
      </c>
      <c r="E119">
        <v>30</v>
      </c>
      <c r="F119" t="s">
        <v>60</v>
      </c>
      <c r="G119" t="s">
        <v>37</v>
      </c>
      <c r="H119">
        <v>295</v>
      </c>
      <c r="I119">
        <v>295</v>
      </c>
      <c r="J119" t="s">
        <v>30</v>
      </c>
      <c r="K119">
        <v>2212500</v>
      </c>
      <c r="L119">
        <v>737.5</v>
      </c>
      <c r="M119">
        <f t="shared" si="12"/>
        <v>7500</v>
      </c>
      <c r="O119" s="5">
        <v>3</v>
      </c>
      <c r="P119" s="5">
        <v>21</v>
      </c>
      <c r="Q119" s="5">
        <f t="shared" si="13"/>
        <v>2021</v>
      </c>
      <c r="R119" s="5" t="s">
        <v>39</v>
      </c>
      <c r="S119" s="6" t="str">
        <f t="shared" si="14"/>
        <v>(D)</v>
      </c>
      <c r="T119" s="5">
        <f t="shared" si="15"/>
        <v>3999</v>
      </c>
    </row>
    <row r="120" spans="1:20" ht="14.4" x14ac:dyDescent="0.3">
      <c r="A120">
        <v>10119</v>
      </c>
      <c r="B120">
        <v>2020</v>
      </c>
      <c r="C120" t="s">
        <v>54</v>
      </c>
      <c r="D120">
        <f t="shared" si="8"/>
        <v>3</v>
      </c>
      <c r="E120">
        <v>8</v>
      </c>
      <c r="F120" t="s">
        <v>36</v>
      </c>
      <c r="G120" t="s">
        <v>37</v>
      </c>
      <c r="H120">
        <v>293</v>
      </c>
      <c r="I120">
        <v>293</v>
      </c>
      <c r="J120" t="s">
        <v>30</v>
      </c>
      <c r="K120">
        <v>2197500</v>
      </c>
      <c r="L120">
        <v>732.5</v>
      </c>
      <c r="M120">
        <f t="shared" si="12"/>
        <v>7500</v>
      </c>
      <c r="O120" s="5">
        <v>3</v>
      </c>
      <c r="P120" s="5">
        <v>20</v>
      </c>
      <c r="Q120" s="5">
        <f t="shared" si="13"/>
        <v>2020</v>
      </c>
      <c r="R120" s="5" t="s">
        <v>31</v>
      </c>
      <c r="S120" s="6" t="str">
        <f t="shared" si="14"/>
        <v>(B)</v>
      </c>
      <c r="T120" s="5">
        <f t="shared" si="15"/>
        <v>9253</v>
      </c>
    </row>
    <row r="121" spans="1:20" ht="14.4" x14ac:dyDescent="0.3">
      <c r="A121">
        <v>10120</v>
      </c>
      <c r="B121">
        <v>2020</v>
      </c>
      <c r="C121" t="s">
        <v>48</v>
      </c>
      <c r="D121">
        <f t="shared" si="8"/>
        <v>5</v>
      </c>
      <c r="E121">
        <v>4</v>
      </c>
      <c r="F121" t="s">
        <v>59</v>
      </c>
      <c r="G121" t="s">
        <v>29</v>
      </c>
      <c r="H121">
        <v>112</v>
      </c>
      <c r="I121">
        <v>112</v>
      </c>
      <c r="J121" t="s">
        <v>25</v>
      </c>
      <c r="K121">
        <v>784000</v>
      </c>
      <c r="L121">
        <v>448</v>
      </c>
      <c r="M121">
        <f t="shared" si="12"/>
        <v>7000</v>
      </c>
      <c r="O121" s="5">
        <v>6</v>
      </c>
      <c r="P121" s="5">
        <v>22</v>
      </c>
      <c r="Q121" s="5">
        <f t="shared" si="13"/>
        <v>2022</v>
      </c>
      <c r="R121" s="5" t="s">
        <v>39</v>
      </c>
      <c r="S121" s="6" t="str">
        <f t="shared" si="14"/>
        <v>(D)</v>
      </c>
      <c r="T121" s="5">
        <f t="shared" si="15"/>
        <v>4541</v>
      </c>
    </row>
    <row r="122" spans="1:20" ht="14.4" x14ac:dyDescent="0.3">
      <c r="A122">
        <v>10121</v>
      </c>
      <c r="B122">
        <v>2020</v>
      </c>
      <c r="C122" t="s">
        <v>54</v>
      </c>
      <c r="D122">
        <f t="shared" si="8"/>
        <v>3</v>
      </c>
      <c r="E122">
        <v>6</v>
      </c>
      <c r="F122" t="s">
        <v>41</v>
      </c>
      <c r="G122" t="s">
        <v>29</v>
      </c>
      <c r="H122">
        <v>83</v>
      </c>
      <c r="I122">
        <v>83</v>
      </c>
      <c r="J122" t="s">
        <v>20</v>
      </c>
      <c r="K122">
        <v>249000</v>
      </c>
      <c r="L122">
        <v>166</v>
      </c>
      <c r="M122">
        <f t="shared" si="12"/>
        <v>3000</v>
      </c>
      <c r="O122" s="5">
        <v>6</v>
      </c>
      <c r="P122" s="5">
        <v>20</v>
      </c>
      <c r="Q122" s="5">
        <f t="shared" si="13"/>
        <v>2020</v>
      </c>
      <c r="R122" s="5" t="s">
        <v>26</v>
      </c>
      <c r="S122" s="6" t="str">
        <f t="shared" si="14"/>
        <v>(A)</v>
      </c>
      <c r="T122" s="5">
        <f t="shared" si="15"/>
        <v>5639</v>
      </c>
    </row>
    <row r="123" spans="1:20" ht="14.4" x14ac:dyDescent="0.3">
      <c r="A123">
        <v>10122</v>
      </c>
      <c r="B123">
        <v>2020</v>
      </c>
      <c r="C123" t="s">
        <v>54</v>
      </c>
      <c r="D123">
        <f t="shared" si="8"/>
        <v>3</v>
      </c>
      <c r="E123">
        <v>6</v>
      </c>
      <c r="F123" t="s">
        <v>24</v>
      </c>
      <c r="G123" t="s">
        <v>19</v>
      </c>
      <c r="H123">
        <v>151</v>
      </c>
      <c r="I123">
        <v>151</v>
      </c>
      <c r="J123" t="s">
        <v>25</v>
      </c>
      <c r="K123">
        <v>1057000</v>
      </c>
      <c r="L123">
        <v>604</v>
      </c>
      <c r="M123">
        <f t="shared" si="12"/>
        <v>7000</v>
      </c>
      <c r="O123" s="5">
        <v>5</v>
      </c>
      <c r="P123" s="5">
        <v>20</v>
      </c>
      <c r="Q123" s="5">
        <f t="shared" si="13"/>
        <v>2020</v>
      </c>
      <c r="R123" s="5" t="s">
        <v>26</v>
      </c>
      <c r="S123" s="6" t="str">
        <f t="shared" si="14"/>
        <v>(A)</v>
      </c>
      <c r="T123" s="5">
        <f t="shared" si="15"/>
        <v>7177</v>
      </c>
    </row>
    <row r="124" spans="1:20" ht="14.4" x14ac:dyDescent="0.3">
      <c r="A124">
        <v>10123</v>
      </c>
      <c r="B124">
        <v>2020</v>
      </c>
      <c r="C124" t="s">
        <v>40</v>
      </c>
      <c r="D124">
        <f t="shared" si="8"/>
        <v>9</v>
      </c>
      <c r="E124">
        <v>7</v>
      </c>
      <c r="F124" t="s">
        <v>41</v>
      </c>
      <c r="G124" t="s">
        <v>19</v>
      </c>
      <c r="H124">
        <v>266</v>
      </c>
      <c r="I124">
        <v>266</v>
      </c>
      <c r="J124" t="s">
        <v>30</v>
      </c>
      <c r="K124">
        <v>1995000</v>
      </c>
      <c r="L124">
        <v>665</v>
      </c>
      <c r="M124">
        <f t="shared" si="12"/>
        <v>7500</v>
      </c>
      <c r="O124" s="5">
        <v>3</v>
      </c>
      <c r="P124" s="5">
        <v>21</v>
      </c>
      <c r="Q124" s="5">
        <f t="shared" si="13"/>
        <v>2021</v>
      </c>
      <c r="R124" s="5" t="s">
        <v>26</v>
      </c>
      <c r="S124" s="6" t="str">
        <f t="shared" si="14"/>
        <v>(A)</v>
      </c>
      <c r="T124" s="5">
        <f t="shared" si="15"/>
        <v>5589</v>
      </c>
    </row>
    <row r="125" spans="1:20" ht="14.4" x14ac:dyDescent="0.3">
      <c r="A125">
        <v>10124</v>
      </c>
      <c r="B125">
        <v>2020</v>
      </c>
      <c r="C125" t="s">
        <v>17</v>
      </c>
      <c r="D125">
        <f t="shared" si="8"/>
        <v>11</v>
      </c>
      <c r="E125">
        <v>2</v>
      </c>
      <c r="F125" t="s">
        <v>28</v>
      </c>
      <c r="G125" t="s">
        <v>29</v>
      </c>
      <c r="H125">
        <v>224</v>
      </c>
      <c r="I125">
        <v>224</v>
      </c>
      <c r="J125" t="s">
        <v>30</v>
      </c>
      <c r="K125">
        <v>1680000</v>
      </c>
      <c r="L125">
        <v>560</v>
      </c>
      <c r="M125">
        <f t="shared" si="12"/>
        <v>7500</v>
      </c>
      <c r="O125" s="5">
        <v>3</v>
      </c>
      <c r="P125" s="5">
        <v>20</v>
      </c>
      <c r="Q125" s="5">
        <f t="shared" si="13"/>
        <v>2020</v>
      </c>
      <c r="R125" s="5" t="s">
        <v>39</v>
      </c>
      <c r="S125" s="6" t="str">
        <f t="shared" si="14"/>
        <v>(D)</v>
      </c>
      <c r="T125" s="5">
        <f t="shared" si="15"/>
        <v>7195</v>
      </c>
    </row>
    <row r="126" spans="1:20" ht="14.4" x14ac:dyDescent="0.3">
      <c r="A126">
        <v>10125</v>
      </c>
      <c r="B126">
        <v>2020</v>
      </c>
      <c r="C126" t="s">
        <v>54</v>
      </c>
      <c r="D126">
        <f t="shared" si="8"/>
        <v>3</v>
      </c>
      <c r="E126">
        <v>12</v>
      </c>
      <c r="F126" t="s">
        <v>55</v>
      </c>
      <c r="G126" t="s">
        <v>34</v>
      </c>
      <c r="H126">
        <v>93</v>
      </c>
      <c r="I126">
        <v>93</v>
      </c>
      <c r="J126" t="s">
        <v>38</v>
      </c>
      <c r="K126">
        <v>511500</v>
      </c>
      <c r="L126">
        <v>325.5</v>
      </c>
      <c r="M126">
        <f t="shared" si="12"/>
        <v>5500</v>
      </c>
      <c r="O126" s="5">
        <v>8</v>
      </c>
      <c r="P126" s="5">
        <v>21</v>
      </c>
      <c r="Q126" s="5">
        <f t="shared" si="13"/>
        <v>2021</v>
      </c>
      <c r="R126" s="5" t="s">
        <v>31</v>
      </c>
      <c r="S126" s="6" t="str">
        <f t="shared" si="14"/>
        <v>(B)</v>
      </c>
      <c r="T126" s="5">
        <f t="shared" si="15"/>
        <v>8046</v>
      </c>
    </row>
    <row r="127" spans="1:20" ht="14.4" x14ac:dyDescent="0.3">
      <c r="A127">
        <v>10126</v>
      </c>
      <c r="B127">
        <v>2020</v>
      </c>
      <c r="C127" t="s">
        <v>45</v>
      </c>
      <c r="D127">
        <f t="shared" si="8"/>
        <v>1</v>
      </c>
      <c r="E127">
        <v>26</v>
      </c>
      <c r="F127" t="s">
        <v>62</v>
      </c>
      <c r="G127" t="s">
        <v>34</v>
      </c>
      <c r="H127">
        <v>230</v>
      </c>
      <c r="I127">
        <v>230</v>
      </c>
      <c r="J127" t="s">
        <v>38</v>
      </c>
      <c r="K127">
        <v>989000</v>
      </c>
      <c r="L127">
        <v>529</v>
      </c>
      <c r="M127">
        <f t="shared" si="12"/>
        <v>4300</v>
      </c>
      <c r="O127" s="5">
        <v>12</v>
      </c>
      <c r="P127" s="5">
        <v>22</v>
      </c>
      <c r="Q127" s="5">
        <f t="shared" si="13"/>
        <v>2022</v>
      </c>
      <c r="R127" s="5" t="s">
        <v>26</v>
      </c>
      <c r="S127" s="6" t="str">
        <f t="shared" si="14"/>
        <v>(A)</v>
      </c>
      <c r="T127" s="5">
        <f t="shared" si="15"/>
        <v>6667</v>
      </c>
    </row>
    <row r="128" spans="1:20" ht="14.4" x14ac:dyDescent="0.3">
      <c r="A128">
        <v>10127</v>
      </c>
      <c r="B128">
        <v>2020</v>
      </c>
      <c r="C128" t="s">
        <v>61</v>
      </c>
      <c r="D128">
        <f t="shared" si="8"/>
        <v>7</v>
      </c>
      <c r="E128">
        <v>26</v>
      </c>
      <c r="F128" t="s">
        <v>64</v>
      </c>
      <c r="G128" t="s">
        <v>29</v>
      </c>
      <c r="H128">
        <v>102</v>
      </c>
      <c r="I128">
        <v>102</v>
      </c>
      <c r="J128" t="s">
        <v>30</v>
      </c>
      <c r="K128">
        <v>897600</v>
      </c>
      <c r="L128">
        <v>387.6</v>
      </c>
      <c r="M128">
        <f t="shared" si="12"/>
        <v>8800</v>
      </c>
      <c r="O128" s="5">
        <v>1</v>
      </c>
      <c r="P128" s="5">
        <v>22</v>
      </c>
      <c r="Q128" s="5">
        <f t="shared" si="13"/>
        <v>2022</v>
      </c>
      <c r="R128" s="5" t="s">
        <v>39</v>
      </c>
      <c r="S128" s="6" t="str">
        <f t="shared" si="14"/>
        <v>(D)</v>
      </c>
      <c r="T128" s="5">
        <f t="shared" si="15"/>
        <v>17996</v>
      </c>
    </row>
    <row r="129" spans="1:20" ht="14.4" x14ac:dyDescent="0.3">
      <c r="A129">
        <v>10128</v>
      </c>
      <c r="B129">
        <v>2020</v>
      </c>
      <c r="C129" t="s">
        <v>35</v>
      </c>
      <c r="D129">
        <f t="shared" si="8"/>
        <v>12</v>
      </c>
      <c r="E129">
        <v>15</v>
      </c>
      <c r="F129" t="s">
        <v>36</v>
      </c>
      <c r="G129" t="s">
        <v>19</v>
      </c>
      <c r="H129">
        <v>155</v>
      </c>
      <c r="I129">
        <v>155</v>
      </c>
      <c r="J129" t="s">
        <v>25</v>
      </c>
      <c r="K129">
        <v>1085000</v>
      </c>
      <c r="L129">
        <v>620</v>
      </c>
      <c r="M129">
        <f t="shared" si="12"/>
        <v>7000</v>
      </c>
      <c r="O129" s="5">
        <v>9</v>
      </c>
      <c r="P129" s="5">
        <v>20</v>
      </c>
      <c r="Q129" s="5">
        <f t="shared" si="13"/>
        <v>2020</v>
      </c>
      <c r="R129" s="5" t="s">
        <v>26</v>
      </c>
      <c r="S129" s="6" t="str">
        <f t="shared" si="14"/>
        <v>(A)</v>
      </c>
      <c r="T129" s="5" t="e">
        <f t="shared" si="15"/>
        <v>#VALUE!</v>
      </c>
    </row>
    <row r="130" spans="1:20" ht="14.4" x14ac:dyDescent="0.3">
      <c r="A130">
        <v>10129</v>
      </c>
      <c r="B130">
        <v>2020</v>
      </c>
      <c r="C130" t="s">
        <v>40</v>
      </c>
      <c r="D130">
        <f t="shared" ref="D130:D193" si="16">IF(C130="Enero",1,IF(C130="Febrero",2,IF(C130="Marzo",3,IF(C130="Abril",4,IF(C130="Mayo",5,IF(C130="Junio",6,IF(C130="Julio",7,IF(C130="Agosto",8,IF(C130="Septiembre",9,IF(C130="Octubre",10,IF(C130="Noviembre",11,IF(C130="Diciembre",12,""))))))))))))</f>
        <v>9</v>
      </c>
      <c r="E130">
        <v>20</v>
      </c>
      <c r="F130" t="s">
        <v>60</v>
      </c>
      <c r="G130" t="s">
        <v>19</v>
      </c>
      <c r="H130">
        <v>96</v>
      </c>
      <c r="I130">
        <v>96</v>
      </c>
      <c r="J130" t="s">
        <v>25</v>
      </c>
      <c r="K130">
        <v>672000</v>
      </c>
      <c r="L130">
        <v>384</v>
      </c>
      <c r="M130">
        <f t="shared" si="12"/>
        <v>7000</v>
      </c>
      <c r="O130" s="5">
        <v>12</v>
      </c>
      <c r="P130" s="5">
        <v>21</v>
      </c>
      <c r="Q130" s="5">
        <f t="shared" ref="Q130:Q145" si="17">VALUE("20"&amp;P130)</f>
        <v>2021</v>
      </c>
      <c r="R130" s="5" t="s">
        <v>39</v>
      </c>
      <c r="S130" s="6" t="str">
        <f t="shared" ref="S130:S145" si="18">"("&amp;R130&amp;")"</f>
        <v>(D)</v>
      </c>
      <c r="T130" s="5">
        <f t="shared" ref="T130:T145" si="19">SUMIFS($I$2:$I$10001,$J$2:$J$10001,S130,$B$2:$B$10001,Q130,$D$2:$D$10001,O130)</f>
        <v>6465</v>
      </c>
    </row>
    <row r="131" spans="1:20" ht="14.4" x14ac:dyDescent="0.3">
      <c r="A131">
        <v>10130</v>
      </c>
      <c r="B131">
        <v>2020</v>
      </c>
      <c r="C131" t="s">
        <v>27</v>
      </c>
      <c r="D131">
        <f t="shared" si="16"/>
        <v>4</v>
      </c>
      <c r="E131">
        <v>29</v>
      </c>
      <c r="F131" t="s">
        <v>50</v>
      </c>
      <c r="G131" t="s">
        <v>37</v>
      </c>
      <c r="H131">
        <v>266</v>
      </c>
      <c r="I131">
        <v>266</v>
      </c>
      <c r="J131" t="s">
        <v>30</v>
      </c>
      <c r="K131">
        <v>1995000</v>
      </c>
      <c r="L131">
        <v>665</v>
      </c>
      <c r="M131">
        <f t="shared" ref="M131:M194" si="20">K131/I131</f>
        <v>7500</v>
      </c>
      <c r="O131" s="5">
        <v>11</v>
      </c>
      <c r="P131" s="5">
        <v>21</v>
      </c>
      <c r="Q131" s="5">
        <f t="shared" si="17"/>
        <v>2021</v>
      </c>
      <c r="R131" s="5" t="s">
        <v>39</v>
      </c>
      <c r="S131" s="6" t="str">
        <f t="shared" si="18"/>
        <v>(D)</v>
      </c>
      <c r="T131" s="5">
        <f t="shared" si="19"/>
        <v>6312</v>
      </c>
    </row>
    <row r="132" spans="1:20" ht="14.4" x14ac:dyDescent="0.3">
      <c r="A132">
        <v>10131</v>
      </c>
      <c r="B132">
        <v>2020</v>
      </c>
      <c r="C132" t="s">
        <v>27</v>
      </c>
      <c r="D132">
        <f t="shared" si="16"/>
        <v>4</v>
      </c>
      <c r="E132">
        <v>25</v>
      </c>
      <c r="F132" t="s">
        <v>36</v>
      </c>
      <c r="G132" t="s">
        <v>51</v>
      </c>
      <c r="H132">
        <v>103</v>
      </c>
      <c r="I132">
        <v>103</v>
      </c>
      <c r="J132" t="s">
        <v>38</v>
      </c>
      <c r="K132">
        <v>566500</v>
      </c>
      <c r="L132">
        <v>360.5</v>
      </c>
      <c r="M132">
        <f t="shared" si="20"/>
        <v>5500</v>
      </c>
      <c r="O132" s="5">
        <v>1</v>
      </c>
      <c r="P132" s="5">
        <v>20</v>
      </c>
      <c r="Q132" s="5">
        <f t="shared" si="17"/>
        <v>2020</v>
      </c>
      <c r="R132" s="5" t="s">
        <v>39</v>
      </c>
      <c r="S132" s="6" t="str">
        <f t="shared" si="18"/>
        <v>(D)</v>
      </c>
      <c r="T132" s="5">
        <f t="shared" si="19"/>
        <v>19381</v>
      </c>
    </row>
    <row r="133" spans="1:20" ht="14.4" x14ac:dyDescent="0.3">
      <c r="A133">
        <v>10132</v>
      </c>
      <c r="B133">
        <v>2020</v>
      </c>
      <c r="C133" t="s">
        <v>54</v>
      </c>
      <c r="D133">
        <f t="shared" si="16"/>
        <v>3</v>
      </c>
      <c r="E133">
        <v>12</v>
      </c>
      <c r="F133" t="s">
        <v>63</v>
      </c>
      <c r="G133" t="s">
        <v>37</v>
      </c>
      <c r="H133">
        <v>97</v>
      </c>
      <c r="I133">
        <v>97</v>
      </c>
      <c r="J133" t="s">
        <v>20</v>
      </c>
      <c r="K133">
        <v>291000</v>
      </c>
      <c r="L133">
        <v>194</v>
      </c>
      <c r="M133">
        <f t="shared" si="20"/>
        <v>3000</v>
      </c>
      <c r="O133" s="5">
        <v>1</v>
      </c>
      <c r="P133" s="5">
        <v>21</v>
      </c>
      <c r="Q133" s="5">
        <f t="shared" si="17"/>
        <v>2021</v>
      </c>
      <c r="R133" s="5" t="s">
        <v>26</v>
      </c>
      <c r="S133" s="6" t="str">
        <f t="shared" si="18"/>
        <v>(A)</v>
      </c>
      <c r="T133" s="5">
        <f t="shared" si="19"/>
        <v>18772</v>
      </c>
    </row>
    <row r="134" spans="1:20" ht="14.4" x14ac:dyDescent="0.3">
      <c r="A134">
        <v>10133</v>
      </c>
      <c r="B134">
        <v>2020</v>
      </c>
      <c r="C134" t="s">
        <v>17</v>
      </c>
      <c r="D134">
        <f t="shared" si="16"/>
        <v>11</v>
      </c>
      <c r="E134">
        <v>28</v>
      </c>
      <c r="F134" t="s">
        <v>50</v>
      </c>
      <c r="G134" t="s">
        <v>42</v>
      </c>
      <c r="H134">
        <v>294</v>
      </c>
      <c r="I134">
        <v>294</v>
      </c>
      <c r="J134" t="s">
        <v>30</v>
      </c>
      <c r="K134">
        <v>2205000</v>
      </c>
      <c r="L134">
        <v>735</v>
      </c>
      <c r="M134">
        <f t="shared" si="20"/>
        <v>7500</v>
      </c>
      <c r="O134" s="5">
        <v>1</v>
      </c>
      <c r="P134" s="5">
        <v>21</v>
      </c>
      <c r="Q134" s="5">
        <f t="shared" si="17"/>
        <v>2021</v>
      </c>
      <c r="R134" s="5" t="s">
        <v>39</v>
      </c>
      <c r="S134" s="6" t="str">
        <f t="shared" si="18"/>
        <v>(D)</v>
      </c>
      <c r="T134" s="5">
        <f t="shared" si="19"/>
        <v>17973</v>
      </c>
    </row>
    <row r="135" spans="1:20" ht="14.4" x14ac:dyDescent="0.3">
      <c r="A135">
        <v>10134</v>
      </c>
      <c r="B135">
        <v>2020</v>
      </c>
      <c r="C135" t="s">
        <v>23</v>
      </c>
      <c r="D135">
        <f t="shared" si="16"/>
        <v>10</v>
      </c>
      <c r="E135">
        <v>14</v>
      </c>
      <c r="F135" t="s">
        <v>63</v>
      </c>
      <c r="G135" t="s">
        <v>37</v>
      </c>
      <c r="H135">
        <v>79</v>
      </c>
      <c r="I135">
        <v>79</v>
      </c>
      <c r="J135" t="s">
        <v>25</v>
      </c>
      <c r="K135">
        <v>553000</v>
      </c>
      <c r="L135">
        <v>316</v>
      </c>
      <c r="M135">
        <f t="shared" si="20"/>
        <v>7000</v>
      </c>
      <c r="O135" s="5">
        <v>5</v>
      </c>
      <c r="P135" s="5">
        <v>21</v>
      </c>
      <c r="Q135" s="5">
        <f t="shared" si="17"/>
        <v>2021</v>
      </c>
      <c r="R135" s="5" t="s">
        <v>22</v>
      </c>
      <c r="S135" s="6" t="str">
        <f t="shared" si="18"/>
        <v>(C)</v>
      </c>
      <c r="T135" s="5">
        <f t="shared" si="19"/>
        <v>12407</v>
      </c>
    </row>
    <row r="136" spans="1:20" ht="14.4" x14ac:dyDescent="0.3">
      <c r="A136">
        <v>10135</v>
      </c>
      <c r="B136">
        <v>2020</v>
      </c>
      <c r="C136" t="s">
        <v>27</v>
      </c>
      <c r="D136">
        <f t="shared" si="16"/>
        <v>4</v>
      </c>
      <c r="E136">
        <v>2</v>
      </c>
      <c r="F136" t="s">
        <v>55</v>
      </c>
      <c r="G136" t="s">
        <v>37</v>
      </c>
      <c r="H136">
        <v>99</v>
      </c>
      <c r="I136">
        <v>99</v>
      </c>
      <c r="J136" t="s">
        <v>20</v>
      </c>
      <c r="K136">
        <v>297000</v>
      </c>
      <c r="L136">
        <v>198</v>
      </c>
      <c r="M136">
        <f t="shared" si="20"/>
        <v>3000</v>
      </c>
      <c r="O136" s="5">
        <v>3</v>
      </c>
      <c r="P136" s="5">
        <v>21</v>
      </c>
      <c r="Q136" s="5">
        <f t="shared" si="17"/>
        <v>2021</v>
      </c>
      <c r="R136" s="5" t="s">
        <v>31</v>
      </c>
      <c r="S136" s="6" t="str">
        <f t="shared" si="18"/>
        <v>(B)</v>
      </c>
      <c r="T136" s="5">
        <f t="shared" si="19"/>
        <v>7329</v>
      </c>
    </row>
    <row r="137" spans="1:20" ht="14.4" x14ac:dyDescent="0.3">
      <c r="A137">
        <v>10136</v>
      </c>
      <c r="B137">
        <v>2020</v>
      </c>
      <c r="C137" t="s">
        <v>27</v>
      </c>
      <c r="D137">
        <f t="shared" si="16"/>
        <v>4</v>
      </c>
      <c r="E137">
        <v>14</v>
      </c>
      <c r="F137" t="s">
        <v>41</v>
      </c>
      <c r="G137" t="s">
        <v>34</v>
      </c>
      <c r="H137">
        <v>114</v>
      </c>
      <c r="I137">
        <v>114</v>
      </c>
      <c r="J137" t="s">
        <v>20</v>
      </c>
      <c r="K137">
        <v>342000</v>
      </c>
      <c r="L137">
        <v>228</v>
      </c>
      <c r="M137">
        <f t="shared" si="20"/>
        <v>3000</v>
      </c>
      <c r="O137" s="5">
        <v>10</v>
      </c>
      <c r="P137" s="5">
        <v>21</v>
      </c>
      <c r="Q137" s="5">
        <f t="shared" si="17"/>
        <v>2021</v>
      </c>
      <c r="R137" s="5" t="s">
        <v>31</v>
      </c>
      <c r="S137" s="6" t="str">
        <f t="shared" si="18"/>
        <v>(B)</v>
      </c>
      <c r="T137" s="5">
        <f t="shared" si="19"/>
        <v>7423</v>
      </c>
    </row>
    <row r="138" spans="1:20" ht="14.4" x14ac:dyDescent="0.3">
      <c r="A138">
        <v>10137</v>
      </c>
      <c r="B138">
        <v>2020</v>
      </c>
      <c r="C138" t="s">
        <v>27</v>
      </c>
      <c r="D138">
        <f t="shared" si="16"/>
        <v>4</v>
      </c>
      <c r="E138">
        <v>19</v>
      </c>
      <c r="F138" t="s">
        <v>41</v>
      </c>
      <c r="G138" t="str">
        <f t="array" ref="G138">_xlfn.XLOOKUP(LARGE(IF((F138=$F$2:$F$10001)*(B138+1=$B$2:$B$10001)*(C138=$C$2:$C$10001),DATE($B$2:$B$10001,MONTH($C$2:$C$10001&amp;1),$E$2:$E$10001)," "),1),IF((F138=$F$2:$F$10001)*(B138+1=$B$2:$B$10001)*(C138=$C$2:$C$10001),DATE($B$2:$B$10001,MONTH($C$2:$C$10001&amp;1),$E$2:$E$10001)," "),$G$2:$G$10001,,0,1)</f>
        <v>Patricia Fernandez</v>
      </c>
      <c r="H138">
        <v>98</v>
      </c>
      <c r="I138">
        <v>98</v>
      </c>
      <c r="J138" t="s">
        <v>25</v>
      </c>
      <c r="K138">
        <v>686000</v>
      </c>
      <c r="L138">
        <v>392</v>
      </c>
      <c r="M138">
        <f t="shared" si="20"/>
        <v>7000</v>
      </c>
      <c r="O138" s="5">
        <v>11</v>
      </c>
      <c r="P138" s="5">
        <v>20</v>
      </c>
      <c r="Q138" s="5">
        <f t="shared" si="17"/>
        <v>2020</v>
      </c>
      <c r="R138" s="5" t="s">
        <v>39</v>
      </c>
      <c r="S138" s="6" t="str">
        <f t="shared" si="18"/>
        <v>(D)</v>
      </c>
      <c r="T138" s="5">
        <f t="shared" si="19"/>
        <v>6416</v>
      </c>
    </row>
    <row r="139" spans="1:20" ht="14.4" x14ac:dyDescent="0.3">
      <c r="A139">
        <v>10138</v>
      </c>
      <c r="B139">
        <v>2020</v>
      </c>
      <c r="C139" t="s">
        <v>32</v>
      </c>
      <c r="D139">
        <f t="shared" si="16"/>
        <v>8</v>
      </c>
      <c r="E139">
        <v>9</v>
      </c>
      <c r="F139" t="s">
        <v>24</v>
      </c>
      <c r="G139" t="s">
        <v>34</v>
      </c>
      <c r="H139">
        <v>179</v>
      </c>
      <c r="I139">
        <v>179</v>
      </c>
      <c r="J139" t="s">
        <v>25</v>
      </c>
      <c r="K139">
        <v>1253000</v>
      </c>
      <c r="L139">
        <v>716</v>
      </c>
      <c r="M139">
        <f t="shared" si="20"/>
        <v>7000</v>
      </c>
      <c r="O139" s="5">
        <v>5</v>
      </c>
      <c r="P139" s="5">
        <v>22</v>
      </c>
      <c r="Q139" s="5">
        <f t="shared" si="17"/>
        <v>2022</v>
      </c>
      <c r="R139" s="5" t="s">
        <v>31</v>
      </c>
      <c r="S139" s="6" t="str">
        <f t="shared" si="18"/>
        <v>(B)</v>
      </c>
      <c r="T139" s="5">
        <f t="shared" si="19"/>
        <v>9224</v>
      </c>
    </row>
    <row r="140" spans="1:20" ht="14.4" x14ac:dyDescent="0.3">
      <c r="A140">
        <v>10139</v>
      </c>
      <c r="B140">
        <v>2020</v>
      </c>
      <c r="C140" t="s">
        <v>54</v>
      </c>
      <c r="D140">
        <f t="shared" si="16"/>
        <v>3</v>
      </c>
      <c r="E140">
        <v>23</v>
      </c>
      <c r="F140" t="s">
        <v>55</v>
      </c>
      <c r="G140" t="s">
        <v>19</v>
      </c>
      <c r="H140">
        <v>157</v>
      </c>
      <c r="I140">
        <v>157</v>
      </c>
      <c r="J140" t="s">
        <v>25</v>
      </c>
      <c r="K140">
        <v>1099000</v>
      </c>
      <c r="L140">
        <v>628</v>
      </c>
      <c r="M140">
        <f t="shared" si="20"/>
        <v>7000</v>
      </c>
      <c r="O140" s="5">
        <v>5</v>
      </c>
      <c r="P140" s="5">
        <v>21</v>
      </c>
      <c r="Q140" s="5">
        <f t="shared" si="17"/>
        <v>2021</v>
      </c>
      <c r="R140" s="5" t="s">
        <v>31</v>
      </c>
      <c r="S140" s="6" t="str">
        <f t="shared" si="18"/>
        <v>(B)</v>
      </c>
      <c r="T140" s="5">
        <f t="shared" si="19"/>
        <v>9064</v>
      </c>
    </row>
    <row r="141" spans="1:20" ht="14.4" x14ac:dyDescent="0.3">
      <c r="A141">
        <v>10140</v>
      </c>
      <c r="B141">
        <v>2020</v>
      </c>
      <c r="C141" t="s">
        <v>23</v>
      </c>
      <c r="D141">
        <f t="shared" si="16"/>
        <v>10</v>
      </c>
      <c r="E141">
        <v>28</v>
      </c>
      <c r="F141" t="s">
        <v>33</v>
      </c>
      <c r="G141" t="str">
        <f t="array" ref="G141">_xlfn.XLOOKUP(LARGE(IF((F141=$F$2:$F$10001)*(B141+1=$B$2:$B$10001)*(C141=$C$2:$C$10001),DATE($B$2:$B$10001,MONTH($C$2:$C$10001&amp;1),$E$2:$E$10001)," "),1),IF((F141=$F$2:$F$10001)*(B141+1=$B$2:$B$10001)*(C141=$C$2:$C$10001),DATE($B$2:$B$10001,MONTH($C$2:$C$10001&amp;1),$E$2:$E$10001)," "),$G$2:$G$10001,,0,1)</f>
        <v>Juan Carlos Londoño</v>
      </c>
      <c r="H141">
        <v>70</v>
      </c>
      <c r="I141">
        <v>70</v>
      </c>
      <c r="J141" t="s">
        <v>38</v>
      </c>
      <c r="K141">
        <v>385000</v>
      </c>
      <c r="L141">
        <v>245</v>
      </c>
      <c r="M141">
        <f t="shared" si="20"/>
        <v>5500</v>
      </c>
      <c r="O141" s="5">
        <v>11</v>
      </c>
      <c r="P141" s="5">
        <v>20</v>
      </c>
      <c r="Q141" s="5">
        <f t="shared" si="17"/>
        <v>2020</v>
      </c>
      <c r="R141" s="5" t="s">
        <v>31</v>
      </c>
      <c r="S141" s="6" t="str">
        <f t="shared" si="18"/>
        <v>(B)</v>
      </c>
      <c r="T141" s="5">
        <f t="shared" si="19"/>
        <v>6422</v>
      </c>
    </row>
    <row r="142" spans="1:20" ht="14.4" x14ac:dyDescent="0.3">
      <c r="A142">
        <v>10141</v>
      </c>
      <c r="B142">
        <v>2020</v>
      </c>
      <c r="C142" t="s">
        <v>32</v>
      </c>
      <c r="D142">
        <f t="shared" si="16"/>
        <v>8</v>
      </c>
      <c r="E142">
        <v>6</v>
      </c>
      <c r="F142" t="s">
        <v>33</v>
      </c>
      <c r="G142" t="s">
        <v>42</v>
      </c>
      <c r="H142">
        <v>95</v>
      </c>
      <c r="I142">
        <v>95</v>
      </c>
      <c r="J142" t="s">
        <v>30</v>
      </c>
      <c r="K142">
        <v>836000</v>
      </c>
      <c r="L142">
        <v>361</v>
      </c>
      <c r="M142">
        <f t="shared" si="20"/>
        <v>8800</v>
      </c>
      <c r="O142" s="5">
        <v>6</v>
      </c>
      <c r="P142" s="5">
        <v>21</v>
      </c>
      <c r="Q142" s="5">
        <f t="shared" si="17"/>
        <v>2021</v>
      </c>
      <c r="R142" s="5" t="s">
        <v>22</v>
      </c>
      <c r="S142" s="6" t="str">
        <f t="shared" si="18"/>
        <v>(C)</v>
      </c>
      <c r="T142" s="5">
        <f t="shared" si="19"/>
        <v>16068</v>
      </c>
    </row>
    <row r="143" spans="1:20" ht="14.4" x14ac:dyDescent="0.3">
      <c r="A143">
        <v>10142</v>
      </c>
      <c r="B143">
        <v>2020</v>
      </c>
      <c r="C143" t="s">
        <v>48</v>
      </c>
      <c r="D143">
        <f t="shared" si="16"/>
        <v>5</v>
      </c>
      <c r="E143">
        <v>28</v>
      </c>
      <c r="F143" t="s">
        <v>24</v>
      </c>
      <c r="G143" t="s">
        <v>42</v>
      </c>
      <c r="H143">
        <v>50</v>
      </c>
      <c r="I143">
        <v>50</v>
      </c>
      <c r="J143" t="s">
        <v>20</v>
      </c>
      <c r="K143">
        <v>150000</v>
      </c>
      <c r="L143">
        <v>100</v>
      </c>
      <c r="M143">
        <f t="shared" si="20"/>
        <v>3000</v>
      </c>
      <c r="O143" s="5">
        <v>10</v>
      </c>
      <c r="P143" s="5">
        <v>22</v>
      </c>
      <c r="Q143" s="5">
        <f t="shared" si="17"/>
        <v>2022</v>
      </c>
      <c r="R143" s="5" t="s">
        <v>26</v>
      </c>
      <c r="S143" s="6" t="str">
        <f t="shared" si="18"/>
        <v>(A)</v>
      </c>
      <c r="T143" s="5">
        <f t="shared" si="19"/>
        <v>5434</v>
      </c>
    </row>
    <row r="144" spans="1:20" ht="14.4" x14ac:dyDescent="0.3">
      <c r="A144">
        <v>10143</v>
      </c>
      <c r="B144">
        <v>2020</v>
      </c>
      <c r="C144" t="s">
        <v>23</v>
      </c>
      <c r="D144">
        <f t="shared" si="16"/>
        <v>10</v>
      </c>
      <c r="E144">
        <v>4</v>
      </c>
      <c r="F144" t="s">
        <v>64</v>
      </c>
      <c r="G144" t="s">
        <v>29</v>
      </c>
      <c r="H144">
        <v>81</v>
      </c>
      <c r="I144">
        <v>81</v>
      </c>
      <c r="J144" t="s">
        <v>38</v>
      </c>
      <c r="K144">
        <v>445500</v>
      </c>
      <c r="L144">
        <v>283.5</v>
      </c>
      <c r="M144">
        <f t="shared" si="20"/>
        <v>5500</v>
      </c>
      <c r="O144" s="5">
        <v>1</v>
      </c>
      <c r="P144" s="5">
        <v>22</v>
      </c>
      <c r="Q144" s="5">
        <f t="shared" si="17"/>
        <v>2022</v>
      </c>
      <c r="R144" s="5" t="s">
        <v>26</v>
      </c>
      <c r="S144" s="6" t="str">
        <f t="shared" si="18"/>
        <v>(A)</v>
      </c>
      <c r="T144" s="5">
        <f t="shared" si="19"/>
        <v>18016</v>
      </c>
    </row>
    <row r="145" spans="1:20" thickBot="1" x14ac:dyDescent="0.35">
      <c r="A145">
        <v>10144</v>
      </c>
      <c r="B145">
        <v>2020</v>
      </c>
      <c r="C145" t="s">
        <v>32</v>
      </c>
      <c r="D145">
        <f t="shared" si="16"/>
        <v>8</v>
      </c>
      <c r="E145">
        <v>18</v>
      </c>
      <c r="F145" t="s">
        <v>53</v>
      </c>
      <c r="G145" t="s">
        <v>42</v>
      </c>
      <c r="H145">
        <v>236</v>
      </c>
      <c r="I145">
        <v>236</v>
      </c>
      <c r="J145" t="s">
        <v>38</v>
      </c>
      <c r="K145">
        <v>1014800</v>
      </c>
      <c r="L145">
        <v>542.79999999999995</v>
      </c>
      <c r="M145">
        <f t="shared" si="20"/>
        <v>4300</v>
      </c>
      <c r="O145" s="7">
        <v>6</v>
      </c>
      <c r="P145" s="7">
        <v>21</v>
      </c>
      <c r="Q145" s="7">
        <f t="shared" si="17"/>
        <v>2021</v>
      </c>
      <c r="R145" s="7" t="s">
        <v>26</v>
      </c>
      <c r="S145" s="8" t="str">
        <f t="shared" si="18"/>
        <v>(A)</v>
      </c>
      <c r="T145" s="7">
        <f t="shared" si="19"/>
        <v>5896</v>
      </c>
    </row>
    <row r="146" spans="1:20" ht="14.4" x14ac:dyDescent="0.3">
      <c r="A146">
        <v>10145</v>
      </c>
      <c r="B146">
        <v>2020</v>
      </c>
      <c r="C146" t="s">
        <v>54</v>
      </c>
      <c r="D146">
        <f t="shared" si="16"/>
        <v>3</v>
      </c>
      <c r="E146">
        <v>5</v>
      </c>
      <c r="F146" t="s">
        <v>36</v>
      </c>
      <c r="G146" t="s">
        <v>19</v>
      </c>
      <c r="H146">
        <v>111</v>
      </c>
      <c r="I146">
        <v>111</v>
      </c>
      <c r="J146" t="s">
        <v>20</v>
      </c>
      <c r="K146">
        <v>333000</v>
      </c>
      <c r="L146">
        <v>222</v>
      </c>
      <c r="M146">
        <f t="shared" si="20"/>
        <v>3000</v>
      </c>
      <c r="Q146" s="1"/>
      <c r="R146" s="1"/>
    </row>
    <row r="147" spans="1:20" ht="14.4" x14ac:dyDescent="0.3">
      <c r="A147">
        <v>10146</v>
      </c>
      <c r="B147">
        <v>2020</v>
      </c>
      <c r="C147" t="s">
        <v>61</v>
      </c>
      <c r="D147">
        <f t="shared" si="16"/>
        <v>7</v>
      </c>
      <c r="E147">
        <v>9</v>
      </c>
      <c r="F147" t="s">
        <v>49</v>
      </c>
      <c r="G147" t="str">
        <f t="array" ref="G147">_xlfn.XLOOKUP(LARGE(IF((F147=$F$2:$F$10001)*(B147+1=$B$2:$B$10001)*(C147=$C$2:$C$10001),DATE($B$2:$B$10001,MONTH($C$2:$C$10001&amp;1),$E$2:$E$10001)," "),1),IF((F147=$F$2:$F$10001)*(B147+1=$B$2:$B$10001)*(C147=$C$2:$C$10001),DATE($B$2:$B$10001,MONTH($C$2:$C$10001&amp;1),$E$2:$E$10001)," "),$G$2:$G$10001,,0,1)</f>
        <v>Marcela Valencia</v>
      </c>
      <c r="H147">
        <v>57</v>
      </c>
      <c r="I147">
        <v>57</v>
      </c>
      <c r="J147" t="s">
        <v>30</v>
      </c>
      <c r="K147">
        <v>501600</v>
      </c>
      <c r="L147">
        <v>216.6</v>
      </c>
      <c r="M147">
        <f t="shared" si="20"/>
        <v>8800</v>
      </c>
      <c r="Q147" s="1"/>
      <c r="R147" s="1"/>
    </row>
    <row r="148" spans="1:20" ht="14.4" x14ac:dyDescent="0.3">
      <c r="A148">
        <v>10147</v>
      </c>
      <c r="B148">
        <v>2020</v>
      </c>
      <c r="C148" t="s">
        <v>40</v>
      </c>
      <c r="D148">
        <f t="shared" si="16"/>
        <v>9</v>
      </c>
      <c r="E148">
        <v>26</v>
      </c>
      <c r="F148" t="s">
        <v>24</v>
      </c>
      <c r="G148" t="s">
        <v>34</v>
      </c>
      <c r="I148" cm="1">
        <f t="array" ref="I148">AVERAGE(_xlfn.XLOOKUP(LARGE(IF(J148=$J$2:$J$10001,IF(DATE(B148,MONTH(C148&amp;1),E148)&gt;=IF(($H$2:$H$10001&lt;&gt;"")*(J148=$J$2:$J$10001),DATE($B$2:$B$10001,MONTH($C$2:$C$10001&amp;1),$E$2:$E$10001),""),DATE($B$2:$B$10001,MONTH($C$2:$C$10001&amp;1),$E$2:$E$10001)+ROW($B$2:$B$10001)/10000,0),0),_xlfn.SEQUENCE(5)),IF(J148=$J$2:$J$10001,IF(DATE(B148,MONTH(C148&amp;1),E148)&gt;=IF(($H$2:$H$10001&lt;&gt;"")*(J148=$J$2:$J$10001),DATE($B$2:$B$10001,MONTH($C$2:$C$10001&amp;1),$E$2:$E$10001),""),DATE($B$2:$B$10001,MONTH($C$2:$C$10001&amp;1),$E$2:$E$10001)+ROW($B$2:$B$10001)/10000,0),0),$H$2:$H$10001,,0,1))</f>
        <v>262.39999999999998</v>
      </c>
      <c r="J148" t="s">
        <v>30</v>
      </c>
      <c r="K148">
        <v>1605000</v>
      </c>
      <c r="L148">
        <v>535</v>
      </c>
      <c r="M148">
        <f t="shared" si="20"/>
        <v>6116.6158536585372</v>
      </c>
      <c r="Q148" s="1"/>
      <c r="R148" s="1"/>
    </row>
    <row r="149" spans="1:20" ht="14.4" x14ac:dyDescent="0.3">
      <c r="A149">
        <v>10148</v>
      </c>
      <c r="B149">
        <v>2020</v>
      </c>
      <c r="C149" t="s">
        <v>48</v>
      </c>
      <c r="D149">
        <f t="shared" si="16"/>
        <v>5</v>
      </c>
      <c r="E149">
        <v>14</v>
      </c>
      <c r="F149" t="s">
        <v>36</v>
      </c>
      <c r="G149" t="s">
        <v>29</v>
      </c>
      <c r="H149">
        <v>76</v>
      </c>
      <c r="I149">
        <v>76</v>
      </c>
      <c r="J149" t="s">
        <v>38</v>
      </c>
      <c r="K149">
        <v>418000</v>
      </c>
      <c r="L149">
        <v>266</v>
      </c>
      <c r="M149">
        <f t="shared" si="20"/>
        <v>5500</v>
      </c>
      <c r="Q149" s="1"/>
      <c r="R149" s="1"/>
    </row>
    <row r="150" spans="1:20" ht="14.4" x14ac:dyDescent="0.3">
      <c r="A150">
        <v>10149</v>
      </c>
      <c r="B150">
        <v>2020</v>
      </c>
      <c r="C150" t="s">
        <v>32</v>
      </c>
      <c r="D150">
        <f t="shared" si="16"/>
        <v>8</v>
      </c>
      <c r="E150">
        <v>14</v>
      </c>
      <c r="F150" t="s">
        <v>36</v>
      </c>
      <c r="G150" t="s">
        <v>51</v>
      </c>
      <c r="H150">
        <v>89</v>
      </c>
      <c r="I150">
        <v>89</v>
      </c>
      <c r="J150" t="s">
        <v>25</v>
      </c>
      <c r="K150">
        <v>623000</v>
      </c>
      <c r="L150">
        <v>356</v>
      </c>
      <c r="M150">
        <f t="shared" si="20"/>
        <v>7000</v>
      </c>
      <c r="Q150" s="1"/>
      <c r="R150" s="1"/>
    </row>
    <row r="151" spans="1:20" ht="14.4" x14ac:dyDescent="0.3">
      <c r="A151">
        <v>10150</v>
      </c>
      <c r="B151">
        <v>2020</v>
      </c>
      <c r="C151" t="s">
        <v>17</v>
      </c>
      <c r="D151">
        <f t="shared" si="16"/>
        <v>11</v>
      </c>
      <c r="E151">
        <v>9</v>
      </c>
      <c r="F151" t="s">
        <v>33</v>
      </c>
      <c r="G151" t="s">
        <v>51</v>
      </c>
      <c r="H151">
        <v>101</v>
      </c>
      <c r="I151">
        <v>101</v>
      </c>
      <c r="J151" t="s">
        <v>20</v>
      </c>
      <c r="K151">
        <v>303000</v>
      </c>
      <c r="L151">
        <v>202</v>
      </c>
      <c r="M151">
        <f t="shared" si="20"/>
        <v>3000</v>
      </c>
      <c r="Q151" s="1"/>
      <c r="R151" s="1"/>
    </row>
    <row r="152" spans="1:20" ht="14.4" x14ac:dyDescent="0.3">
      <c r="A152">
        <v>10151</v>
      </c>
      <c r="B152">
        <v>2020</v>
      </c>
      <c r="C152" t="s">
        <v>32</v>
      </c>
      <c r="D152">
        <f t="shared" si="16"/>
        <v>8</v>
      </c>
      <c r="E152">
        <v>26</v>
      </c>
      <c r="F152" t="s">
        <v>63</v>
      </c>
      <c r="G152" t="s">
        <v>29</v>
      </c>
      <c r="H152">
        <v>90</v>
      </c>
      <c r="I152">
        <v>90</v>
      </c>
      <c r="J152" t="s">
        <v>25</v>
      </c>
      <c r="K152">
        <v>630000</v>
      </c>
      <c r="L152">
        <v>360</v>
      </c>
      <c r="M152">
        <f t="shared" si="20"/>
        <v>7000</v>
      </c>
      <c r="Q152" s="1"/>
      <c r="R152" s="1"/>
    </row>
    <row r="153" spans="1:20" ht="14.4" x14ac:dyDescent="0.3">
      <c r="A153">
        <v>10152</v>
      </c>
      <c r="B153">
        <v>2020</v>
      </c>
      <c r="C153" t="s">
        <v>40</v>
      </c>
      <c r="D153">
        <f t="shared" si="16"/>
        <v>9</v>
      </c>
      <c r="E153">
        <v>15</v>
      </c>
      <c r="F153" t="s">
        <v>57</v>
      </c>
      <c r="G153" t="s">
        <v>37</v>
      </c>
      <c r="H153">
        <v>82</v>
      </c>
      <c r="I153">
        <v>82</v>
      </c>
      <c r="J153" t="s">
        <v>20</v>
      </c>
      <c r="K153">
        <v>246000</v>
      </c>
      <c r="L153">
        <v>164</v>
      </c>
      <c r="M153">
        <f t="shared" si="20"/>
        <v>3000</v>
      </c>
      <c r="Q153" s="1"/>
      <c r="R153" s="1"/>
    </row>
    <row r="154" spans="1:20" ht="14.4" x14ac:dyDescent="0.3">
      <c r="A154">
        <v>10153</v>
      </c>
      <c r="B154">
        <v>2020</v>
      </c>
      <c r="C154" t="s">
        <v>48</v>
      </c>
      <c r="D154">
        <f t="shared" si="16"/>
        <v>5</v>
      </c>
      <c r="E154">
        <v>4</v>
      </c>
      <c r="F154" t="s">
        <v>28</v>
      </c>
      <c r="G154" t="s">
        <v>37</v>
      </c>
      <c r="H154">
        <v>65</v>
      </c>
      <c r="I154">
        <v>65</v>
      </c>
      <c r="J154" t="s">
        <v>20</v>
      </c>
      <c r="K154">
        <v>195000</v>
      </c>
      <c r="L154">
        <v>130</v>
      </c>
      <c r="M154">
        <f t="shared" si="20"/>
        <v>3000</v>
      </c>
      <c r="Q154" s="1"/>
      <c r="R154" s="1"/>
    </row>
    <row r="155" spans="1:20" ht="14.4" x14ac:dyDescent="0.3">
      <c r="A155">
        <v>10154</v>
      </c>
      <c r="B155">
        <v>2020</v>
      </c>
      <c r="C155" t="s">
        <v>54</v>
      </c>
      <c r="D155">
        <f t="shared" si="16"/>
        <v>3</v>
      </c>
      <c r="E155">
        <v>12</v>
      </c>
      <c r="F155" t="s">
        <v>49</v>
      </c>
      <c r="G155" t="s">
        <v>42</v>
      </c>
      <c r="H155">
        <v>103</v>
      </c>
      <c r="I155">
        <v>103</v>
      </c>
      <c r="J155" t="s">
        <v>38</v>
      </c>
      <c r="K155">
        <v>566500</v>
      </c>
      <c r="L155">
        <v>360.5</v>
      </c>
      <c r="M155">
        <f t="shared" si="20"/>
        <v>5500</v>
      </c>
      <c r="Q155" s="1"/>
      <c r="R155" s="1"/>
    </row>
    <row r="156" spans="1:20" ht="14.4" x14ac:dyDescent="0.3">
      <c r="A156">
        <v>10155</v>
      </c>
      <c r="B156">
        <v>2020</v>
      </c>
      <c r="C156" t="s">
        <v>27</v>
      </c>
      <c r="D156">
        <f t="shared" si="16"/>
        <v>4</v>
      </c>
      <c r="E156">
        <v>23</v>
      </c>
      <c r="F156" t="s">
        <v>36</v>
      </c>
      <c r="G156" t="s">
        <v>19</v>
      </c>
      <c r="H156">
        <v>83</v>
      </c>
      <c r="I156">
        <v>83</v>
      </c>
      <c r="J156" t="s">
        <v>38</v>
      </c>
      <c r="K156">
        <v>456500</v>
      </c>
      <c r="L156">
        <v>290.5</v>
      </c>
      <c r="M156">
        <f t="shared" si="20"/>
        <v>5500</v>
      </c>
      <c r="Q156" s="1"/>
      <c r="R156" s="1"/>
    </row>
    <row r="157" spans="1:20" ht="14.4" x14ac:dyDescent="0.3">
      <c r="A157">
        <v>10156</v>
      </c>
      <c r="B157">
        <v>2020</v>
      </c>
      <c r="C157" t="s">
        <v>27</v>
      </c>
      <c r="D157">
        <f t="shared" si="16"/>
        <v>4</v>
      </c>
      <c r="E157">
        <v>25</v>
      </c>
      <c r="F157" t="s">
        <v>63</v>
      </c>
      <c r="G157" t="s">
        <v>29</v>
      </c>
      <c r="H157">
        <v>62</v>
      </c>
      <c r="I157">
        <v>62</v>
      </c>
      <c r="J157" t="s">
        <v>25</v>
      </c>
      <c r="K157">
        <v>434000</v>
      </c>
      <c r="L157">
        <v>248</v>
      </c>
      <c r="M157">
        <f t="shared" si="20"/>
        <v>7000</v>
      </c>
      <c r="Q157" s="1"/>
      <c r="R157" s="1"/>
    </row>
    <row r="158" spans="1:20" ht="14.4" x14ac:dyDescent="0.3">
      <c r="A158">
        <v>10157</v>
      </c>
      <c r="B158">
        <v>2020</v>
      </c>
      <c r="C158" t="s">
        <v>40</v>
      </c>
      <c r="D158">
        <f t="shared" si="16"/>
        <v>9</v>
      </c>
      <c r="E158">
        <v>26</v>
      </c>
      <c r="F158" t="s">
        <v>33</v>
      </c>
      <c r="G158" t="s">
        <v>19</v>
      </c>
      <c r="H158">
        <v>282</v>
      </c>
      <c r="I158">
        <v>282</v>
      </c>
      <c r="J158" t="s">
        <v>30</v>
      </c>
      <c r="K158">
        <v>2115000</v>
      </c>
      <c r="L158">
        <v>705</v>
      </c>
      <c r="M158">
        <f t="shared" si="20"/>
        <v>7500</v>
      </c>
      <c r="Q158" s="1"/>
      <c r="R158" s="1"/>
    </row>
    <row r="159" spans="1:20" ht="14.4" x14ac:dyDescent="0.3">
      <c r="A159">
        <v>10158</v>
      </c>
      <c r="B159">
        <v>2020</v>
      </c>
      <c r="C159" t="s">
        <v>17</v>
      </c>
      <c r="D159">
        <f t="shared" si="16"/>
        <v>11</v>
      </c>
      <c r="E159">
        <v>25</v>
      </c>
      <c r="F159" t="s">
        <v>46</v>
      </c>
      <c r="G159" t="s">
        <v>42</v>
      </c>
      <c r="H159">
        <v>63</v>
      </c>
      <c r="I159">
        <v>63</v>
      </c>
      <c r="J159" t="s">
        <v>38</v>
      </c>
      <c r="K159">
        <v>346500</v>
      </c>
      <c r="L159">
        <v>220.5</v>
      </c>
      <c r="M159">
        <f t="shared" si="20"/>
        <v>5500</v>
      </c>
      <c r="Q159" s="1"/>
      <c r="R159" s="1"/>
    </row>
    <row r="160" spans="1:20" ht="14.4" x14ac:dyDescent="0.3">
      <c r="A160">
        <v>10159</v>
      </c>
      <c r="B160">
        <v>2020</v>
      </c>
      <c r="C160" t="s">
        <v>47</v>
      </c>
      <c r="D160">
        <f t="shared" si="16"/>
        <v>2</v>
      </c>
      <c r="E160">
        <v>25</v>
      </c>
      <c r="F160" t="s">
        <v>18</v>
      </c>
      <c r="G160" t="s">
        <v>19</v>
      </c>
      <c r="H160">
        <v>101</v>
      </c>
      <c r="I160">
        <v>101</v>
      </c>
      <c r="J160" t="s">
        <v>30</v>
      </c>
      <c r="K160">
        <v>888800</v>
      </c>
      <c r="L160">
        <v>383.8</v>
      </c>
      <c r="M160">
        <f t="shared" si="20"/>
        <v>8800</v>
      </c>
      <c r="Q160" s="1"/>
      <c r="R160" s="1"/>
    </row>
    <row r="161" spans="1:18" ht="14.4" x14ac:dyDescent="0.3">
      <c r="A161">
        <v>10160</v>
      </c>
      <c r="B161">
        <v>2020</v>
      </c>
      <c r="C161" t="s">
        <v>35</v>
      </c>
      <c r="D161">
        <f t="shared" si="16"/>
        <v>12</v>
      </c>
      <c r="E161">
        <v>6</v>
      </c>
      <c r="F161" t="s">
        <v>59</v>
      </c>
      <c r="G161" t="s">
        <v>51</v>
      </c>
      <c r="H161">
        <v>200</v>
      </c>
      <c r="I161">
        <v>200</v>
      </c>
      <c r="J161" t="s">
        <v>30</v>
      </c>
      <c r="K161">
        <v>1500000</v>
      </c>
      <c r="L161">
        <v>500</v>
      </c>
      <c r="M161">
        <f t="shared" si="20"/>
        <v>7500</v>
      </c>
      <c r="O161" s="1"/>
      <c r="Q161" s="1"/>
      <c r="R161" s="1"/>
    </row>
    <row r="162" spans="1:18" ht="14.4" x14ac:dyDescent="0.3">
      <c r="A162">
        <v>10161</v>
      </c>
      <c r="B162">
        <v>2020</v>
      </c>
      <c r="C162" t="s">
        <v>47</v>
      </c>
      <c r="D162">
        <f t="shared" si="16"/>
        <v>2</v>
      </c>
      <c r="E162">
        <v>18</v>
      </c>
      <c r="F162" t="s">
        <v>64</v>
      </c>
      <c r="G162" t="s">
        <v>34</v>
      </c>
      <c r="H162">
        <v>268</v>
      </c>
      <c r="I162">
        <v>268</v>
      </c>
      <c r="J162" t="s">
        <v>38</v>
      </c>
      <c r="K162">
        <v>1152400</v>
      </c>
      <c r="L162">
        <v>616.4</v>
      </c>
      <c r="M162">
        <f t="shared" si="20"/>
        <v>4300</v>
      </c>
      <c r="Q162" s="1"/>
      <c r="R162" s="1"/>
    </row>
    <row r="163" spans="1:18" ht="14.4" x14ac:dyDescent="0.3">
      <c r="A163">
        <v>10162</v>
      </c>
      <c r="B163">
        <v>2020</v>
      </c>
      <c r="C163" t="s">
        <v>17</v>
      </c>
      <c r="D163">
        <f t="shared" si="16"/>
        <v>11</v>
      </c>
      <c r="E163">
        <v>15</v>
      </c>
      <c r="F163" t="s">
        <v>46</v>
      </c>
      <c r="G163" t="s">
        <v>19</v>
      </c>
      <c r="H163">
        <v>243</v>
      </c>
      <c r="I163">
        <v>243</v>
      </c>
      <c r="J163" t="s">
        <v>30</v>
      </c>
      <c r="K163">
        <v>1822500</v>
      </c>
      <c r="L163">
        <v>607.5</v>
      </c>
      <c r="M163">
        <f t="shared" si="20"/>
        <v>7500</v>
      </c>
      <c r="Q163" s="1"/>
      <c r="R163" s="1"/>
    </row>
    <row r="164" spans="1:18" ht="14.4" x14ac:dyDescent="0.3">
      <c r="A164">
        <v>10163</v>
      </c>
      <c r="B164">
        <v>2020</v>
      </c>
      <c r="C164" t="s">
        <v>27</v>
      </c>
      <c r="D164">
        <f t="shared" si="16"/>
        <v>4</v>
      </c>
      <c r="E164">
        <v>18</v>
      </c>
      <c r="F164" t="s">
        <v>53</v>
      </c>
      <c r="G164" t="s">
        <v>29</v>
      </c>
      <c r="H164">
        <v>94</v>
      </c>
      <c r="I164">
        <v>94</v>
      </c>
      <c r="J164" t="s">
        <v>20</v>
      </c>
      <c r="K164">
        <v>282000</v>
      </c>
      <c r="L164">
        <v>188</v>
      </c>
      <c r="M164">
        <f t="shared" si="20"/>
        <v>3000</v>
      </c>
      <c r="Q164" s="1"/>
      <c r="R164" s="1"/>
    </row>
    <row r="165" spans="1:18" ht="14.4" x14ac:dyDescent="0.3">
      <c r="A165">
        <v>10164</v>
      </c>
      <c r="B165">
        <v>2020</v>
      </c>
      <c r="C165" t="s">
        <v>48</v>
      </c>
      <c r="D165">
        <f t="shared" si="16"/>
        <v>5</v>
      </c>
      <c r="E165">
        <v>15</v>
      </c>
      <c r="F165" t="s">
        <v>46</v>
      </c>
      <c r="G165" t="s">
        <v>42</v>
      </c>
      <c r="H165">
        <v>86</v>
      </c>
      <c r="I165">
        <v>86</v>
      </c>
      <c r="J165" t="s">
        <v>38</v>
      </c>
      <c r="K165">
        <v>473000</v>
      </c>
      <c r="L165">
        <v>301</v>
      </c>
      <c r="M165">
        <f t="shared" si="20"/>
        <v>5500</v>
      </c>
      <c r="Q165" s="1"/>
      <c r="R165" s="1"/>
    </row>
    <row r="166" spans="1:18" ht="14.4" x14ac:dyDescent="0.3">
      <c r="A166">
        <v>10165</v>
      </c>
      <c r="B166">
        <v>2020</v>
      </c>
      <c r="C166" t="s">
        <v>61</v>
      </c>
      <c r="D166">
        <f t="shared" si="16"/>
        <v>7</v>
      </c>
      <c r="E166">
        <v>23</v>
      </c>
      <c r="F166" t="s">
        <v>49</v>
      </c>
      <c r="G166" t="s">
        <v>51</v>
      </c>
      <c r="H166">
        <v>121</v>
      </c>
      <c r="I166">
        <v>121</v>
      </c>
      <c r="J166" t="s">
        <v>25</v>
      </c>
      <c r="K166">
        <v>847000</v>
      </c>
      <c r="L166">
        <v>484</v>
      </c>
      <c r="M166">
        <f t="shared" si="20"/>
        <v>7000</v>
      </c>
      <c r="Q166" s="1"/>
      <c r="R166" s="1"/>
    </row>
    <row r="167" spans="1:18" ht="14.4" x14ac:dyDescent="0.3">
      <c r="A167">
        <v>10166</v>
      </c>
      <c r="B167">
        <v>2020</v>
      </c>
      <c r="C167" t="s">
        <v>54</v>
      </c>
      <c r="D167">
        <f t="shared" si="16"/>
        <v>3</v>
      </c>
      <c r="E167">
        <v>15</v>
      </c>
      <c r="F167" t="s">
        <v>33</v>
      </c>
      <c r="G167" t="s">
        <v>51</v>
      </c>
      <c r="H167">
        <v>115</v>
      </c>
      <c r="I167">
        <v>115</v>
      </c>
      <c r="J167" t="s">
        <v>20</v>
      </c>
      <c r="K167">
        <v>345000</v>
      </c>
      <c r="L167">
        <v>230</v>
      </c>
      <c r="M167">
        <f t="shared" si="20"/>
        <v>3000</v>
      </c>
      <c r="Q167" s="1"/>
      <c r="R167" s="1"/>
    </row>
    <row r="168" spans="1:18" ht="14.4" x14ac:dyDescent="0.3">
      <c r="A168">
        <v>10167</v>
      </c>
      <c r="B168">
        <v>2020</v>
      </c>
      <c r="C168" t="s">
        <v>32</v>
      </c>
      <c r="D168">
        <f t="shared" si="16"/>
        <v>8</v>
      </c>
      <c r="E168">
        <v>18</v>
      </c>
      <c r="F168" t="s">
        <v>59</v>
      </c>
      <c r="G168" t="s">
        <v>19</v>
      </c>
      <c r="H168">
        <v>97</v>
      </c>
      <c r="I168">
        <v>97</v>
      </c>
      <c r="J168" t="s">
        <v>25</v>
      </c>
      <c r="K168">
        <v>679000</v>
      </c>
      <c r="L168">
        <v>388</v>
      </c>
      <c r="M168">
        <f t="shared" si="20"/>
        <v>7000</v>
      </c>
      <c r="Q168" s="1"/>
      <c r="R168" s="1"/>
    </row>
    <row r="169" spans="1:18" ht="14.4" x14ac:dyDescent="0.3">
      <c r="A169">
        <v>10168</v>
      </c>
      <c r="B169">
        <v>2020</v>
      </c>
      <c r="C169" t="s">
        <v>58</v>
      </c>
      <c r="D169">
        <f t="shared" si="16"/>
        <v>6</v>
      </c>
      <c r="E169">
        <v>17</v>
      </c>
      <c r="F169" t="s">
        <v>46</v>
      </c>
      <c r="G169" t="s">
        <v>37</v>
      </c>
      <c r="H169">
        <v>156</v>
      </c>
      <c r="I169">
        <v>156</v>
      </c>
      <c r="J169" t="s">
        <v>25</v>
      </c>
      <c r="K169">
        <v>1092000</v>
      </c>
      <c r="L169">
        <v>624</v>
      </c>
      <c r="M169">
        <f t="shared" si="20"/>
        <v>7000</v>
      </c>
      <c r="Q169" s="1"/>
      <c r="R169" s="1"/>
    </row>
    <row r="170" spans="1:18" ht="14.4" x14ac:dyDescent="0.3">
      <c r="A170">
        <v>10169</v>
      </c>
      <c r="B170">
        <v>2020</v>
      </c>
      <c r="C170" t="s">
        <v>48</v>
      </c>
      <c r="D170">
        <f t="shared" si="16"/>
        <v>5</v>
      </c>
      <c r="E170">
        <v>4</v>
      </c>
      <c r="F170" t="s">
        <v>36</v>
      </c>
      <c r="G170" t="s">
        <v>29</v>
      </c>
      <c r="H170">
        <v>53</v>
      </c>
      <c r="I170">
        <v>53</v>
      </c>
      <c r="J170" t="s">
        <v>25</v>
      </c>
      <c r="K170">
        <v>371000</v>
      </c>
      <c r="L170">
        <v>212</v>
      </c>
      <c r="M170">
        <f t="shared" si="20"/>
        <v>7000</v>
      </c>
      <c r="Q170" s="1"/>
      <c r="R170" s="1"/>
    </row>
    <row r="171" spans="1:18" ht="14.4" x14ac:dyDescent="0.3">
      <c r="A171">
        <v>10170</v>
      </c>
      <c r="B171">
        <v>2020</v>
      </c>
      <c r="C171" t="s">
        <v>23</v>
      </c>
      <c r="D171">
        <f t="shared" si="16"/>
        <v>10</v>
      </c>
      <c r="E171">
        <v>2</v>
      </c>
      <c r="F171" t="s">
        <v>46</v>
      </c>
      <c r="G171" t="s">
        <v>37</v>
      </c>
      <c r="H171">
        <v>252</v>
      </c>
      <c r="I171">
        <v>252</v>
      </c>
      <c r="J171" t="s">
        <v>30</v>
      </c>
      <c r="K171">
        <v>1890000</v>
      </c>
      <c r="L171">
        <v>630</v>
      </c>
      <c r="M171">
        <f t="shared" si="20"/>
        <v>7500</v>
      </c>
      <c r="Q171" s="1"/>
      <c r="R171" s="1"/>
    </row>
    <row r="172" spans="1:18" ht="14.4" x14ac:dyDescent="0.3">
      <c r="A172">
        <v>10171</v>
      </c>
      <c r="B172">
        <v>2020</v>
      </c>
      <c r="C172" t="s">
        <v>45</v>
      </c>
      <c r="D172">
        <f t="shared" si="16"/>
        <v>1</v>
      </c>
      <c r="E172">
        <v>11</v>
      </c>
      <c r="F172" t="s">
        <v>33</v>
      </c>
      <c r="G172" t="s">
        <v>29</v>
      </c>
      <c r="H172">
        <v>203</v>
      </c>
      <c r="I172">
        <v>203</v>
      </c>
      <c r="J172" t="s">
        <v>38</v>
      </c>
      <c r="K172">
        <v>872900</v>
      </c>
      <c r="L172">
        <v>466.9</v>
      </c>
      <c r="M172">
        <f t="shared" si="20"/>
        <v>4300</v>
      </c>
      <c r="Q172" s="1"/>
      <c r="R172" s="1"/>
    </row>
    <row r="173" spans="1:18" ht="14.4" x14ac:dyDescent="0.3">
      <c r="A173">
        <v>10172</v>
      </c>
      <c r="B173">
        <v>2020</v>
      </c>
      <c r="C173" t="s">
        <v>27</v>
      </c>
      <c r="D173">
        <f t="shared" si="16"/>
        <v>4</v>
      </c>
      <c r="E173">
        <v>9</v>
      </c>
      <c r="F173" t="s">
        <v>55</v>
      </c>
      <c r="G173" t="s">
        <v>42</v>
      </c>
      <c r="H173">
        <v>76</v>
      </c>
      <c r="I173">
        <v>76</v>
      </c>
      <c r="J173" t="s">
        <v>25</v>
      </c>
      <c r="K173">
        <v>532000</v>
      </c>
      <c r="L173">
        <v>304</v>
      </c>
      <c r="M173">
        <f t="shared" si="20"/>
        <v>7000</v>
      </c>
      <c r="Q173" s="1"/>
      <c r="R173" s="1"/>
    </row>
    <row r="174" spans="1:18" ht="14.4" x14ac:dyDescent="0.3">
      <c r="A174">
        <v>10173</v>
      </c>
      <c r="B174">
        <v>2020</v>
      </c>
      <c r="C174" t="s">
        <v>48</v>
      </c>
      <c r="D174">
        <f t="shared" si="16"/>
        <v>5</v>
      </c>
      <c r="E174">
        <v>2</v>
      </c>
      <c r="F174" t="s">
        <v>59</v>
      </c>
      <c r="G174" t="s">
        <v>42</v>
      </c>
      <c r="H174">
        <v>203</v>
      </c>
      <c r="I174">
        <v>203</v>
      </c>
      <c r="J174" t="s">
        <v>30</v>
      </c>
      <c r="K174">
        <v>1522500</v>
      </c>
      <c r="L174">
        <v>507.5</v>
      </c>
      <c r="M174">
        <f t="shared" si="20"/>
        <v>7500</v>
      </c>
      <c r="Q174" s="1"/>
      <c r="R174" s="1"/>
    </row>
    <row r="175" spans="1:18" ht="14.4" x14ac:dyDescent="0.3">
      <c r="A175">
        <v>10174</v>
      </c>
      <c r="B175">
        <v>2020</v>
      </c>
      <c r="C175" t="s">
        <v>58</v>
      </c>
      <c r="D175">
        <f t="shared" si="16"/>
        <v>6</v>
      </c>
      <c r="E175">
        <v>22</v>
      </c>
      <c r="F175" t="s">
        <v>60</v>
      </c>
      <c r="G175" t="s">
        <v>37</v>
      </c>
      <c r="H175">
        <v>101</v>
      </c>
      <c r="I175">
        <v>101</v>
      </c>
      <c r="J175" t="s">
        <v>20</v>
      </c>
      <c r="K175">
        <v>303000</v>
      </c>
      <c r="L175">
        <v>202</v>
      </c>
      <c r="M175">
        <f t="shared" si="20"/>
        <v>3000</v>
      </c>
      <c r="Q175" s="1"/>
      <c r="R175" s="1"/>
    </row>
    <row r="176" spans="1:18" ht="14.4" x14ac:dyDescent="0.3">
      <c r="A176">
        <v>10175</v>
      </c>
      <c r="B176">
        <v>2020</v>
      </c>
      <c r="C176" t="s">
        <v>48</v>
      </c>
      <c r="D176">
        <f t="shared" si="16"/>
        <v>5</v>
      </c>
      <c r="E176">
        <v>11</v>
      </c>
      <c r="F176" t="s">
        <v>59</v>
      </c>
      <c r="G176" t="s">
        <v>29</v>
      </c>
      <c r="H176">
        <v>100</v>
      </c>
      <c r="I176">
        <v>100</v>
      </c>
      <c r="J176" t="s">
        <v>25</v>
      </c>
      <c r="K176">
        <v>700000</v>
      </c>
      <c r="L176">
        <v>400</v>
      </c>
      <c r="M176">
        <f t="shared" si="20"/>
        <v>7000</v>
      </c>
      <c r="Q176" s="1"/>
      <c r="R176" s="1"/>
    </row>
    <row r="177" spans="1:18" ht="14.4" x14ac:dyDescent="0.3">
      <c r="A177">
        <v>10176</v>
      </c>
      <c r="B177">
        <v>2020</v>
      </c>
      <c r="C177" t="s">
        <v>35</v>
      </c>
      <c r="D177">
        <f t="shared" si="16"/>
        <v>12</v>
      </c>
      <c r="E177">
        <v>27</v>
      </c>
      <c r="F177" t="s">
        <v>41</v>
      </c>
      <c r="G177" t="s">
        <v>34</v>
      </c>
      <c r="H177">
        <v>124</v>
      </c>
      <c r="I177">
        <v>124</v>
      </c>
      <c r="J177" t="s">
        <v>25</v>
      </c>
      <c r="K177">
        <v>868000</v>
      </c>
      <c r="L177">
        <v>496</v>
      </c>
      <c r="M177">
        <f t="shared" si="20"/>
        <v>7000</v>
      </c>
      <c r="O177" s="1"/>
      <c r="Q177" s="1"/>
      <c r="R177" s="1"/>
    </row>
    <row r="178" spans="1:18" ht="14.4" x14ac:dyDescent="0.3">
      <c r="A178">
        <v>10177</v>
      </c>
      <c r="B178">
        <v>2020</v>
      </c>
      <c r="C178" t="s">
        <v>17</v>
      </c>
      <c r="D178">
        <f t="shared" si="16"/>
        <v>11</v>
      </c>
      <c r="E178">
        <v>27</v>
      </c>
      <c r="F178" t="s">
        <v>59</v>
      </c>
      <c r="G178" t="s">
        <v>29</v>
      </c>
      <c r="H178">
        <v>77</v>
      </c>
      <c r="I178">
        <v>77</v>
      </c>
      <c r="J178" t="s">
        <v>38</v>
      </c>
      <c r="K178">
        <v>423500</v>
      </c>
      <c r="L178">
        <v>269.5</v>
      </c>
      <c r="M178">
        <f t="shared" si="20"/>
        <v>5500</v>
      </c>
      <c r="Q178" s="1"/>
      <c r="R178" s="1"/>
    </row>
    <row r="179" spans="1:18" ht="14.4" x14ac:dyDescent="0.3">
      <c r="A179">
        <v>10178</v>
      </c>
      <c r="B179">
        <v>2020</v>
      </c>
      <c r="C179" t="s">
        <v>32</v>
      </c>
      <c r="D179">
        <f t="shared" si="16"/>
        <v>8</v>
      </c>
      <c r="E179">
        <v>8</v>
      </c>
      <c r="F179" t="s">
        <v>28</v>
      </c>
      <c r="G179" t="s">
        <v>34</v>
      </c>
      <c r="H179">
        <v>260</v>
      </c>
      <c r="I179">
        <v>260</v>
      </c>
      <c r="J179" t="s">
        <v>20</v>
      </c>
      <c r="K179">
        <v>624000</v>
      </c>
      <c r="L179">
        <v>364</v>
      </c>
      <c r="M179">
        <f t="shared" si="20"/>
        <v>2400</v>
      </c>
      <c r="Q179" s="1"/>
      <c r="R179" s="1"/>
    </row>
    <row r="180" spans="1:18" ht="14.4" x14ac:dyDescent="0.3">
      <c r="A180">
        <v>10179</v>
      </c>
      <c r="B180">
        <v>2020</v>
      </c>
      <c r="C180" t="s">
        <v>54</v>
      </c>
      <c r="D180">
        <f t="shared" si="16"/>
        <v>3</v>
      </c>
      <c r="E180">
        <v>2</v>
      </c>
      <c r="F180" t="s">
        <v>64</v>
      </c>
      <c r="G180" t="str">
        <f t="array" ref="G180">_xlfn.XLOOKUP(LARGE(IF((F180=$F$2:$F$10001)*(B180+1=$B$2:$B$10001)*(C180=$C$2:$C$10001),DATE($B$2:$B$10001,MONTH($C$2:$C$10001&amp;1),$E$2:$E$10001)," "),1),IF((F180=$F$2:$F$10001)*(B180+1=$B$2:$B$10001)*(C180=$C$2:$C$10001),DATE($B$2:$B$10001,MONTH($C$2:$C$10001&amp;1),$E$2:$E$10001)," "),$G$2:$G$10001,,0,1)</f>
        <v>Patricia Fernandez</v>
      </c>
      <c r="H180">
        <v>166</v>
      </c>
      <c r="I180">
        <v>166</v>
      </c>
      <c r="J180" t="s">
        <v>25</v>
      </c>
      <c r="K180">
        <v>1162000</v>
      </c>
      <c r="L180">
        <v>664</v>
      </c>
      <c r="M180">
        <f t="shared" si="20"/>
        <v>7000</v>
      </c>
      <c r="Q180" s="1"/>
      <c r="R180" s="1"/>
    </row>
    <row r="181" spans="1:18" ht="14.4" x14ac:dyDescent="0.3">
      <c r="A181">
        <v>10180</v>
      </c>
      <c r="B181">
        <v>2020</v>
      </c>
      <c r="C181" t="s">
        <v>40</v>
      </c>
      <c r="D181">
        <f t="shared" si="16"/>
        <v>9</v>
      </c>
      <c r="E181">
        <v>25</v>
      </c>
      <c r="F181" t="s">
        <v>33</v>
      </c>
      <c r="G181" t="s">
        <v>29</v>
      </c>
      <c r="H181">
        <v>163</v>
      </c>
      <c r="I181">
        <v>163</v>
      </c>
      <c r="J181" t="s">
        <v>25</v>
      </c>
      <c r="K181">
        <v>1141000</v>
      </c>
      <c r="L181">
        <v>652</v>
      </c>
      <c r="M181">
        <f t="shared" si="20"/>
        <v>7000</v>
      </c>
      <c r="Q181" s="1"/>
      <c r="R181" s="1"/>
    </row>
    <row r="182" spans="1:18" ht="14.4" x14ac:dyDescent="0.3">
      <c r="A182">
        <v>10181</v>
      </c>
      <c r="B182">
        <v>2020</v>
      </c>
      <c r="C182" t="s">
        <v>48</v>
      </c>
      <c r="D182">
        <f t="shared" si="16"/>
        <v>5</v>
      </c>
      <c r="E182">
        <v>28</v>
      </c>
      <c r="F182" t="s">
        <v>63</v>
      </c>
      <c r="G182" t="s">
        <v>19</v>
      </c>
      <c r="H182">
        <v>96</v>
      </c>
      <c r="I182">
        <v>96</v>
      </c>
      <c r="J182" t="s">
        <v>38</v>
      </c>
      <c r="K182">
        <v>528000</v>
      </c>
      <c r="L182">
        <v>336</v>
      </c>
      <c r="M182">
        <f t="shared" si="20"/>
        <v>5500</v>
      </c>
      <c r="Q182" s="1"/>
      <c r="R182" s="1"/>
    </row>
    <row r="183" spans="1:18" ht="14.4" x14ac:dyDescent="0.3">
      <c r="A183">
        <v>10182</v>
      </c>
      <c r="B183">
        <v>2020</v>
      </c>
      <c r="C183" t="s">
        <v>54</v>
      </c>
      <c r="D183">
        <f t="shared" si="16"/>
        <v>3</v>
      </c>
      <c r="E183">
        <v>1</v>
      </c>
      <c r="F183" t="s">
        <v>50</v>
      </c>
      <c r="G183" t="s">
        <v>19</v>
      </c>
      <c r="H183">
        <v>63</v>
      </c>
      <c r="I183">
        <v>63</v>
      </c>
      <c r="J183" t="s">
        <v>20</v>
      </c>
      <c r="K183">
        <v>189000</v>
      </c>
      <c r="L183">
        <v>126</v>
      </c>
      <c r="M183">
        <f t="shared" si="20"/>
        <v>3000</v>
      </c>
      <c r="Q183" s="1"/>
      <c r="R183" s="1"/>
    </row>
    <row r="184" spans="1:18" ht="14.4" x14ac:dyDescent="0.3">
      <c r="A184">
        <v>10183</v>
      </c>
      <c r="B184">
        <v>2020</v>
      </c>
      <c r="C184" t="s">
        <v>32</v>
      </c>
      <c r="D184">
        <f t="shared" si="16"/>
        <v>8</v>
      </c>
      <c r="E184">
        <v>19</v>
      </c>
      <c r="F184" t="s">
        <v>41</v>
      </c>
      <c r="G184" t="s">
        <v>19</v>
      </c>
      <c r="H184">
        <v>118</v>
      </c>
      <c r="I184">
        <v>118</v>
      </c>
      <c r="J184" t="s">
        <v>30</v>
      </c>
      <c r="K184">
        <v>1038400</v>
      </c>
      <c r="L184">
        <v>448.4</v>
      </c>
      <c r="M184">
        <f t="shared" si="20"/>
        <v>8800</v>
      </c>
      <c r="Q184" s="1"/>
      <c r="R184" s="1"/>
    </row>
    <row r="185" spans="1:18" ht="14.4" x14ac:dyDescent="0.3">
      <c r="A185">
        <v>10184</v>
      </c>
      <c r="B185">
        <v>2020</v>
      </c>
      <c r="C185" t="s">
        <v>40</v>
      </c>
      <c r="D185">
        <f t="shared" si="16"/>
        <v>9</v>
      </c>
      <c r="E185">
        <v>22</v>
      </c>
      <c r="F185" t="s">
        <v>53</v>
      </c>
      <c r="G185" t="s">
        <v>51</v>
      </c>
      <c r="H185">
        <v>51</v>
      </c>
      <c r="I185">
        <v>51</v>
      </c>
      <c r="J185" t="s">
        <v>20</v>
      </c>
      <c r="K185">
        <v>153000</v>
      </c>
      <c r="L185">
        <v>102</v>
      </c>
      <c r="M185">
        <f t="shared" si="20"/>
        <v>3000</v>
      </c>
      <c r="Q185" s="1"/>
      <c r="R185" s="1"/>
    </row>
    <row r="186" spans="1:18" ht="14.4" x14ac:dyDescent="0.3">
      <c r="A186">
        <v>10185</v>
      </c>
      <c r="B186">
        <v>2020</v>
      </c>
      <c r="C186" t="s">
        <v>45</v>
      </c>
      <c r="D186">
        <f t="shared" si="16"/>
        <v>1</v>
      </c>
      <c r="E186">
        <v>2</v>
      </c>
      <c r="F186" t="s">
        <v>52</v>
      </c>
      <c r="G186" t="s">
        <v>34</v>
      </c>
      <c r="H186">
        <v>65</v>
      </c>
      <c r="I186">
        <v>65</v>
      </c>
      <c r="J186" t="s">
        <v>30</v>
      </c>
      <c r="K186">
        <v>572000</v>
      </c>
      <c r="L186">
        <v>247</v>
      </c>
      <c r="M186">
        <f t="shared" si="20"/>
        <v>8800</v>
      </c>
      <c r="Q186" s="1"/>
      <c r="R186" s="1"/>
    </row>
    <row r="187" spans="1:18" ht="14.4" x14ac:dyDescent="0.3">
      <c r="A187">
        <v>10186</v>
      </c>
      <c r="B187">
        <v>2020</v>
      </c>
      <c r="C187" t="s">
        <v>40</v>
      </c>
      <c r="D187">
        <f t="shared" si="16"/>
        <v>9</v>
      </c>
      <c r="E187">
        <v>5</v>
      </c>
      <c r="F187" t="s">
        <v>24</v>
      </c>
      <c r="G187" t="s">
        <v>34</v>
      </c>
      <c r="H187">
        <v>50</v>
      </c>
      <c r="I187">
        <v>50</v>
      </c>
      <c r="J187" t="s">
        <v>20</v>
      </c>
      <c r="K187">
        <v>150000</v>
      </c>
      <c r="L187">
        <v>100</v>
      </c>
      <c r="M187">
        <f t="shared" si="20"/>
        <v>3000</v>
      </c>
      <c r="Q187" s="1"/>
      <c r="R187" s="1"/>
    </row>
    <row r="188" spans="1:18" ht="14.4" x14ac:dyDescent="0.3">
      <c r="A188">
        <v>10187</v>
      </c>
      <c r="B188">
        <v>2020</v>
      </c>
      <c r="C188" t="s">
        <v>35</v>
      </c>
      <c r="D188">
        <f t="shared" si="16"/>
        <v>12</v>
      </c>
      <c r="E188">
        <v>7</v>
      </c>
      <c r="F188" t="s">
        <v>53</v>
      </c>
      <c r="G188" t="s">
        <v>37</v>
      </c>
      <c r="H188">
        <v>177</v>
      </c>
      <c r="I188">
        <v>177</v>
      </c>
      <c r="J188" t="s">
        <v>25</v>
      </c>
      <c r="K188">
        <v>1239000</v>
      </c>
      <c r="L188">
        <v>708</v>
      </c>
      <c r="M188">
        <f t="shared" si="20"/>
        <v>7000</v>
      </c>
      <c r="O188" s="1"/>
      <c r="Q188" s="1"/>
      <c r="R188" s="1"/>
    </row>
    <row r="189" spans="1:18" ht="14.4" x14ac:dyDescent="0.3">
      <c r="A189">
        <v>10188</v>
      </c>
      <c r="B189">
        <v>2020</v>
      </c>
      <c r="C189" t="s">
        <v>17</v>
      </c>
      <c r="D189">
        <f t="shared" si="16"/>
        <v>11</v>
      </c>
      <c r="E189">
        <v>28</v>
      </c>
      <c r="F189" t="s">
        <v>44</v>
      </c>
      <c r="G189" t="s">
        <v>51</v>
      </c>
      <c r="H189">
        <v>68</v>
      </c>
      <c r="I189">
        <v>68</v>
      </c>
      <c r="J189" t="s">
        <v>38</v>
      </c>
      <c r="K189">
        <v>374000</v>
      </c>
      <c r="L189">
        <v>238</v>
      </c>
      <c r="M189">
        <f t="shared" si="20"/>
        <v>5500</v>
      </c>
      <c r="Q189" s="1"/>
      <c r="R189" s="1"/>
    </row>
    <row r="190" spans="1:18" ht="14.4" x14ac:dyDescent="0.3">
      <c r="A190">
        <v>10189</v>
      </c>
      <c r="B190">
        <v>2020</v>
      </c>
      <c r="C190" t="s">
        <v>61</v>
      </c>
      <c r="D190">
        <f t="shared" si="16"/>
        <v>7</v>
      </c>
      <c r="E190">
        <v>27</v>
      </c>
      <c r="F190" t="s">
        <v>44</v>
      </c>
      <c r="G190" t="s">
        <v>34</v>
      </c>
      <c r="H190">
        <v>201</v>
      </c>
      <c r="I190">
        <v>201</v>
      </c>
      <c r="J190" t="s">
        <v>38</v>
      </c>
      <c r="K190">
        <v>864300</v>
      </c>
      <c r="L190">
        <v>462.3</v>
      </c>
      <c r="M190">
        <f t="shared" si="20"/>
        <v>4300</v>
      </c>
      <c r="Q190" s="1"/>
      <c r="R190" s="1"/>
    </row>
    <row r="191" spans="1:18" ht="14.4" x14ac:dyDescent="0.3">
      <c r="A191">
        <v>10190</v>
      </c>
      <c r="B191">
        <v>2020</v>
      </c>
      <c r="C191" t="s">
        <v>27</v>
      </c>
      <c r="D191">
        <f t="shared" si="16"/>
        <v>4</v>
      </c>
      <c r="E191">
        <v>26</v>
      </c>
      <c r="F191" t="s">
        <v>49</v>
      </c>
      <c r="G191" t="s">
        <v>29</v>
      </c>
      <c r="H191">
        <v>104</v>
      </c>
      <c r="I191">
        <v>104</v>
      </c>
      <c r="J191" t="s">
        <v>25</v>
      </c>
      <c r="K191">
        <v>728000</v>
      </c>
      <c r="L191">
        <v>416</v>
      </c>
      <c r="M191">
        <f t="shared" si="20"/>
        <v>7000</v>
      </c>
      <c r="Q191" s="1"/>
      <c r="R191" s="1"/>
    </row>
    <row r="192" spans="1:18" ht="14.4" x14ac:dyDescent="0.3">
      <c r="A192">
        <v>10191</v>
      </c>
      <c r="B192">
        <v>2020</v>
      </c>
      <c r="C192" t="s">
        <v>35</v>
      </c>
      <c r="D192">
        <f t="shared" si="16"/>
        <v>12</v>
      </c>
      <c r="E192">
        <v>12</v>
      </c>
      <c r="F192" t="s">
        <v>64</v>
      </c>
      <c r="G192" t="s">
        <v>37</v>
      </c>
      <c r="H192">
        <v>214</v>
      </c>
      <c r="I192">
        <v>214</v>
      </c>
      <c r="J192" t="s">
        <v>30</v>
      </c>
      <c r="K192">
        <v>1605000</v>
      </c>
      <c r="L192">
        <v>535</v>
      </c>
      <c r="M192">
        <f t="shared" si="20"/>
        <v>7500</v>
      </c>
      <c r="O192" s="1"/>
      <c r="Q192" s="1"/>
      <c r="R192" s="1"/>
    </row>
    <row r="193" spans="1:18" ht="14.4" x14ac:dyDescent="0.3">
      <c r="A193">
        <v>10192</v>
      </c>
      <c r="B193">
        <v>2020</v>
      </c>
      <c r="C193" t="s">
        <v>48</v>
      </c>
      <c r="D193">
        <f t="shared" si="16"/>
        <v>5</v>
      </c>
      <c r="E193">
        <v>27</v>
      </c>
      <c r="F193" t="s">
        <v>50</v>
      </c>
      <c r="G193" t="s">
        <v>42</v>
      </c>
      <c r="H193">
        <v>85</v>
      </c>
      <c r="I193">
        <v>85</v>
      </c>
      <c r="J193" t="s">
        <v>20</v>
      </c>
      <c r="K193">
        <v>255000</v>
      </c>
      <c r="L193">
        <v>170</v>
      </c>
      <c r="M193">
        <f t="shared" si="20"/>
        <v>3000</v>
      </c>
      <c r="Q193" s="1"/>
      <c r="R193" s="1"/>
    </row>
    <row r="194" spans="1:18" ht="14.4" x14ac:dyDescent="0.3">
      <c r="A194">
        <v>10193</v>
      </c>
      <c r="B194">
        <v>2020</v>
      </c>
      <c r="C194" t="s">
        <v>58</v>
      </c>
      <c r="D194">
        <f t="shared" ref="D194:D257" si="21">IF(C194="Enero",1,IF(C194="Febrero",2,IF(C194="Marzo",3,IF(C194="Abril",4,IF(C194="Mayo",5,IF(C194="Junio",6,IF(C194="Julio",7,IF(C194="Agosto",8,IF(C194="Septiembre",9,IF(C194="Octubre",10,IF(C194="Noviembre",11,IF(C194="Diciembre",12,""))))))))))))</f>
        <v>6</v>
      </c>
      <c r="E194">
        <v>18</v>
      </c>
      <c r="F194" t="s">
        <v>52</v>
      </c>
      <c r="G194" t="s">
        <v>37</v>
      </c>
      <c r="H194">
        <v>213</v>
      </c>
      <c r="I194">
        <v>213</v>
      </c>
      <c r="J194" t="s">
        <v>30</v>
      </c>
      <c r="K194">
        <v>1597500</v>
      </c>
      <c r="L194">
        <v>532.5</v>
      </c>
      <c r="M194">
        <f t="shared" si="20"/>
        <v>7500</v>
      </c>
      <c r="Q194" s="1"/>
      <c r="R194" s="1"/>
    </row>
    <row r="195" spans="1:18" ht="14.4" x14ac:dyDescent="0.3">
      <c r="A195">
        <v>10194</v>
      </c>
      <c r="B195">
        <v>2020</v>
      </c>
      <c r="C195" t="s">
        <v>47</v>
      </c>
      <c r="D195">
        <f t="shared" si="21"/>
        <v>2</v>
      </c>
      <c r="E195">
        <v>7</v>
      </c>
      <c r="F195" t="s">
        <v>64</v>
      </c>
      <c r="G195" t="s">
        <v>42</v>
      </c>
      <c r="H195">
        <v>146</v>
      </c>
      <c r="I195">
        <v>146</v>
      </c>
      <c r="J195" t="s">
        <v>25</v>
      </c>
      <c r="K195">
        <v>1022000</v>
      </c>
      <c r="L195">
        <v>584</v>
      </c>
      <c r="M195">
        <f t="shared" ref="M195:M258" si="22">K195/I195</f>
        <v>7000</v>
      </c>
      <c r="Q195" s="1"/>
      <c r="R195" s="1"/>
    </row>
    <row r="196" spans="1:18" ht="14.4" x14ac:dyDescent="0.3">
      <c r="A196">
        <v>10195</v>
      </c>
      <c r="B196">
        <v>2020</v>
      </c>
      <c r="C196" t="s">
        <v>23</v>
      </c>
      <c r="D196">
        <f t="shared" si="21"/>
        <v>10</v>
      </c>
      <c r="E196">
        <v>4</v>
      </c>
      <c r="F196" t="s">
        <v>63</v>
      </c>
      <c r="G196" t="s">
        <v>29</v>
      </c>
      <c r="H196">
        <v>111</v>
      </c>
      <c r="I196">
        <v>111</v>
      </c>
      <c r="J196" t="s">
        <v>20</v>
      </c>
      <c r="K196">
        <v>333000</v>
      </c>
      <c r="L196">
        <v>222</v>
      </c>
      <c r="M196">
        <f t="shared" si="22"/>
        <v>3000</v>
      </c>
      <c r="Q196" s="1"/>
      <c r="R196" s="1"/>
    </row>
    <row r="197" spans="1:18" ht="14.4" x14ac:dyDescent="0.3">
      <c r="A197">
        <v>10196</v>
      </c>
      <c r="B197">
        <v>2020</v>
      </c>
      <c r="C197" t="s">
        <v>54</v>
      </c>
      <c r="D197">
        <f t="shared" si="21"/>
        <v>3</v>
      </c>
      <c r="E197">
        <v>16</v>
      </c>
      <c r="F197" t="s">
        <v>64</v>
      </c>
      <c r="G197" t="s">
        <v>19</v>
      </c>
      <c r="H197">
        <v>65</v>
      </c>
      <c r="I197">
        <v>65</v>
      </c>
      <c r="J197" t="s">
        <v>20</v>
      </c>
      <c r="K197">
        <v>195000</v>
      </c>
      <c r="L197">
        <v>130</v>
      </c>
      <c r="M197">
        <f t="shared" si="22"/>
        <v>3000</v>
      </c>
      <c r="Q197" s="1"/>
      <c r="R197" s="1"/>
    </row>
    <row r="198" spans="1:18" ht="14.4" x14ac:dyDescent="0.3">
      <c r="A198">
        <v>10197</v>
      </c>
      <c r="B198">
        <v>2020</v>
      </c>
      <c r="C198" t="s">
        <v>58</v>
      </c>
      <c r="D198">
        <f t="shared" si="21"/>
        <v>6</v>
      </c>
      <c r="E198">
        <v>5</v>
      </c>
      <c r="F198" t="s">
        <v>18</v>
      </c>
      <c r="G198" t="s">
        <v>19</v>
      </c>
      <c r="H198">
        <v>81</v>
      </c>
      <c r="I198">
        <v>81</v>
      </c>
      <c r="J198" t="s">
        <v>20</v>
      </c>
      <c r="K198">
        <v>243000</v>
      </c>
      <c r="L198">
        <v>162</v>
      </c>
      <c r="M198">
        <f t="shared" si="22"/>
        <v>3000</v>
      </c>
      <c r="Q198" s="1"/>
      <c r="R198" s="1"/>
    </row>
    <row r="199" spans="1:18" ht="14.4" x14ac:dyDescent="0.3">
      <c r="A199">
        <v>10198</v>
      </c>
      <c r="B199">
        <v>2020</v>
      </c>
      <c r="C199" t="s">
        <v>35</v>
      </c>
      <c r="D199">
        <f t="shared" si="21"/>
        <v>12</v>
      </c>
      <c r="E199">
        <v>23</v>
      </c>
      <c r="F199" t="s">
        <v>55</v>
      </c>
      <c r="G199" t="s">
        <v>42</v>
      </c>
      <c r="H199">
        <v>104</v>
      </c>
      <c r="I199">
        <v>104</v>
      </c>
      <c r="J199" t="s">
        <v>38</v>
      </c>
      <c r="K199">
        <v>572000</v>
      </c>
      <c r="L199">
        <v>364</v>
      </c>
      <c r="M199">
        <f t="shared" si="22"/>
        <v>5500</v>
      </c>
      <c r="O199" s="1"/>
      <c r="Q199" s="1"/>
      <c r="R199" s="1"/>
    </row>
    <row r="200" spans="1:18" ht="14.4" x14ac:dyDescent="0.3">
      <c r="A200">
        <v>10199</v>
      </c>
      <c r="B200">
        <v>2020</v>
      </c>
      <c r="C200" t="s">
        <v>17</v>
      </c>
      <c r="D200">
        <f t="shared" si="21"/>
        <v>11</v>
      </c>
      <c r="E200">
        <v>15</v>
      </c>
      <c r="F200" t="s">
        <v>33</v>
      </c>
      <c r="G200" t="s">
        <v>42</v>
      </c>
      <c r="H200">
        <v>100</v>
      </c>
      <c r="I200">
        <v>100</v>
      </c>
      <c r="J200" t="s">
        <v>20</v>
      </c>
      <c r="K200">
        <v>300000</v>
      </c>
      <c r="L200">
        <v>200</v>
      </c>
      <c r="M200">
        <f t="shared" si="22"/>
        <v>3000</v>
      </c>
      <c r="Q200" s="1"/>
      <c r="R200" s="1"/>
    </row>
    <row r="201" spans="1:18" ht="14.4" x14ac:dyDescent="0.3">
      <c r="A201">
        <v>10200</v>
      </c>
      <c r="B201">
        <v>2020</v>
      </c>
      <c r="C201" t="s">
        <v>40</v>
      </c>
      <c r="D201">
        <f t="shared" si="21"/>
        <v>9</v>
      </c>
      <c r="E201">
        <v>4</v>
      </c>
      <c r="F201" t="s">
        <v>52</v>
      </c>
      <c r="G201" t="s">
        <v>34</v>
      </c>
      <c r="H201">
        <v>55</v>
      </c>
      <c r="I201">
        <v>55</v>
      </c>
      <c r="J201" t="s">
        <v>38</v>
      </c>
      <c r="K201">
        <v>302500</v>
      </c>
      <c r="L201">
        <v>192.5</v>
      </c>
      <c r="M201">
        <f t="shared" si="22"/>
        <v>5500</v>
      </c>
      <c r="Q201" s="1"/>
      <c r="R201" s="1"/>
    </row>
    <row r="202" spans="1:18" ht="14.4" x14ac:dyDescent="0.3">
      <c r="A202">
        <v>10201</v>
      </c>
      <c r="B202">
        <v>2020</v>
      </c>
      <c r="C202" t="s">
        <v>54</v>
      </c>
      <c r="D202">
        <f t="shared" si="21"/>
        <v>3</v>
      </c>
      <c r="E202">
        <v>19</v>
      </c>
      <c r="F202" t="s">
        <v>49</v>
      </c>
      <c r="G202" t="s">
        <v>37</v>
      </c>
      <c r="H202">
        <v>236</v>
      </c>
      <c r="I202">
        <v>236</v>
      </c>
      <c r="J202" t="s">
        <v>30</v>
      </c>
      <c r="K202">
        <v>1770000</v>
      </c>
      <c r="L202">
        <v>590</v>
      </c>
      <c r="M202">
        <f t="shared" si="22"/>
        <v>7500</v>
      </c>
      <c r="Q202" s="1"/>
      <c r="R202" s="1"/>
    </row>
    <row r="203" spans="1:18" ht="14.4" x14ac:dyDescent="0.3">
      <c r="A203">
        <v>10202</v>
      </c>
      <c r="B203">
        <v>2020</v>
      </c>
      <c r="C203" t="s">
        <v>27</v>
      </c>
      <c r="D203">
        <f t="shared" si="21"/>
        <v>4</v>
      </c>
      <c r="E203">
        <v>13</v>
      </c>
      <c r="F203" t="s">
        <v>57</v>
      </c>
      <c r="G203" t="s">
        <v>42</v>
      </c>
      <c r="H203">
        <v>276</v>
      </c>
      <c r="I203">
        <v>276</v>
      </c>
      <c r="J203" t="s">
        <v>30</v>
      </c>
      <c r="K203">
        <v>2070000</v>
      </c>
      <c r="L203">
        <v>690</v>
      </c>
      <c r="M203">
        <f t="shared" si="22"/>
        <v>7500</v>
      </c>
      <c r="Q203" s="1"/>
      <c r="R203" s="1"/>
    </row>
    <row r="204" spans="1:18" ht="14.4" x14ac:dyDescent="0.3">
      <c r="A204">
        <v>10203</v>
      </c>
      <c r="B204">
        <v>2020</v>
      </c>
      <c r="C204" t="s">
        <v>48</v>
      </c>
      <c r="D204">
        <f t="shared" si="21"/>
        <v>5</v>
      </c>
      <c r="E204">
        <v>24</v>
      </c>
      <c r="F204" t="s">
        <v>63</v>
      </c>
      <c r="G204" t="s">
        <v>34</v>
      </c>
      <c r="H204">
        <v>87</v>
      </c>
      <c r="I204">
        <v>87</v>
      </c>
      <c r="J204" t="s">
        <v>20</v>
      </c>
      <c r="K204">
        <v>261000</v>
      </c>
      <c r="L204">
        <v>174</v>
      </c>
      <c r="M204">
        <f t="shared" si="22"/>
        <v>3000</v>
      </c>
      <c r="Q204" s="1"/>
      <c r="R204" s="1"/>
    </row>
    <row r="205" spans="1:18" ht="14.4" x14ac:dyDescent="0.3">
      <c r="A205">
        <v>10204</v>
      </c>
      <c r="B205">
        <v>2020</v>
      </c>
      <c r="C205" t="s">
        <v>54</v>
      </c>
      <c r="D205">
        <f t="shared" si="21"/>
        <v>3</v>
      </c>
      <c r="E205">
        <v>29</v>
      </c>
      <c r="F205" t="s">
        <v>46</v>
      </c>
      <c r="G205" t="s">
        <v>34</v>
      </c>
      <c r="H205">
        <v>277</v>
      </c>
      <c r="I205">
        <v>277</v>
      </c>
      <c r="J205" t="s">
        <v>30</v>
      </c>
      <c r="K205">
        <v>2077500</v>
      </c>
      <c r="L205">
        <v>692.5</v>
      </c>
      <c r="M205">
        <f t="shared" si="22"/>
        <v>7500</v>
      </c>
      <c r="Q205" s="1"/>
      <c r="R205" s="1"/>
    </row>
    <row r="206" spans="1:18" ht="14.4" x14ac:dyDescent="0.3">
      <c r="A206">
        <v>10205</v>
      </c>
      <c r="B206">
        <v>2020</v>
      </c>
      <c r="C206" t="s">
        <v>27</v>
      </c>
      <c r="D206">
        <f t="shared" si="21"/>
        <v>4</v>
      </c>
      <c r="E206">
        <v>27</v>
      </c>
      <c r="F206" t="s">
        <v>60</v>
      </c>
      <c r="G206" t="s">
        <v>51</v>
      </c>
      <c r="H206">
        <v>109</v>
      </c>
      <c r="I206">
        <v>109</v>
      </c>
      <c r="J206" t="s">
        <v>38</v>
      </c>
      <c r="K206">
        <v>599500</v>
      </c>
      <c r="L206">
        <v>381.5</v>
      </c>
      <c r="M206">
        <f t="shared" si="22"/>
        <v>5500</v>
      </c>
      <c r="Q206" s="1"/>
      <c r="R206" s="1"/>
    </row>
    <row r="207" spans="1:18" ht="14.4" x14ac:dyDescent="0.3">
      <c r="A207">
        <v>10206</v>
      </c>
      <c r="B207">
        <v>2020</v>
      </c>
      <c r="C207" t="s">
        <v>27</v>
      </c>
      <c r="D207">
        <f t="shared" si="21"/>
        <v>4</v>
      </c>
      <c r="E207">
        <v>14</v>
      </c>
      <c r="F207" t="s">
        <v>64</v>
      </c>
      <c r="G207" t="s">
        <v>37</v>
      </c>
      <c r="H207">
        <v>81</v>
      </c>
      <c r="I207">
        <v>81</v>
      </c>
      <c r="J207" t="s">
        <v>38</v>
      </c>
      <c r="K207">
        <v>445500</v>
      </c>
      <c r="L207">
        <v>283.5</v>
      </c>
      <c r="M207">
        <f t="shared" si="22"/>
        <v>5500</v>
      </c>
      <c r="Q207" s="1"/>
      <c r="R207" s="1"/>
    </row>
    <row r="208" spans="1:18" ht="14.4" x14ac:dyDescent="0.3">
      <c r="A208">
        <v>10207</v>
      </c>
      <c r="B208">
        <v>2020</v>
      </c>
      <c r="C208" t="s">
        <v>54</v>
      </c>
      <c r="D208">
        <f t="shared" si="21"/>
        <v>3</v>
      </c>
      <c r="E208">
        <v>2</v>
      </c>
      <c r="F208" t="s">
        <v>36</v>
      </c>
      <c r="G208" t="s">
        <v>34</v>
      </c>
      <c r="H208">
        <v>262</v>
      </c>
      <c r="I208">
        <v>262</v>
      </c>
      <c r="J208" t="s">
        <v>30</v>
      </c>
      <c r="K208">
        <v>1965000</v>
      </c>
      <c r="L208">
        <v>655</v>
      </c>
      <c r="M208">
        <f t="shared" si="22"/>
        <v>7500</v>
      </c>
      <c r="Q208" s="1"/>
      <c r="R208" s="1"/>
    </row>
    <row r="209" spans="1:18" ht="14.4" x14ac:dyDescent="0.3">
      <c r="A209">
        <v>10208</v>
      </c>
      <c r="B209">
        <v>2020</v>
      </c>
      <c r="C209" t="s">
        <v>32</v>
      </c>
      <c r="D209">
        <f t="shared" si="21"/>
        <v>8</v>
      </c>
      <c r="E209">
        <v>3</v>
      </c>
      <c r="F209" t="s">
        <v>33</v>
      </c>
      <c r="G209" t="s">
        <v>37</v>
      </c>
      <c r="H209">
        <v>164</v>
      </c>
      <c r="I209">
        <v>164</v>
      </c>
      <c r="J209" t="s">
        <v>25</v>
      </c>
      <c r="K209">
        <v>1148000</v>
      </c>
      <c r="L209">
        <v>656</v>
      </c>
      <c r="M209">
        <f t="shared" si="22"/>
        <v>7000</v>
      </c>
      <c r="Q209" s="1"/>
      <c r="R209" s="1"/>
    </row>
    <row r="210" spans="1:18" ht="14.4" x14ac:dyDescent="0.3">
      <c r="A210">
        <v>10209</v>
      </c>
      <c r="B210">
        <v>2020</v>
      </c>
      <c r="C210" t="s">
        <v>40</v>
      </c>
      <c r="D210">
        <f t="shared" si="21"/>
        <v>9</v>
      </c>
      <c r="E210">
        <v>11</v>
      </c>
      <c r="F210" t="s">
        <v>50</v>
      </c>
      <c r="G210" t="s">
        <v>51</v>
      </c>
      <c r="H210">
        <v>273</v>
      </c>
      <c r="I210">
        <v>273</v>
      </c>
      <c r="J210" t="s">
        <v>30</v>
      </c>
      <c r="K210">
        <v>2047500</v>
      </c>
      <c r="L210">
        <v>682.5</v>
      </c>
      <c r="M210">
        <f t="shared" si="22"/>
        <v>7500</v>
      </c>
      <c r="Q210" s="1"/>
      <c r="R210" s="1"/>
    </row>
    <row r="211" spans="1:18" ht="14.4" x14ac:dyDescent="0.3">
      <c r="A211">
        <v>10210</v>
      </c>
      <c r="B211">
        <v>2020</v>
      </c>
      <c r="C211" t="s">
        <v>45</v>
      </c>
      <c r="D211">
        <f t="shared" si="21"/>
        <v>1</v>
      </c>
      <c r="E211">
        <v>4</v>
      </c>
      <c r="F211" t="s">
        <v>18</v>
      </c>
      <c r="G211" t="s">
        <v>42</v>
      </c>
      <c r="H211">
        <v>237</v>
      </c>
      <c r="I211">
        <v>237</v>
      </c>
      <c r="J211" t="s">
        <v>20</v>
      </c>
      <c r="K211">
        <v>568800</v>
      </c>
      <c r="L211">
        <v>331.8</v>
      </c>
      <c r="M211">
        <f t="shared" si="22"/>
        <v>2400</v>
      </c>
      <c r="Q211" s="1"/>
      <c r="R211" s="1"/>
    </row>
    <row r="212" spans="1:18" ht="14.4" x14ac:dyDescent="0.3">
      <c r="A212">
        <v>10211</v>
      </c>
      <c r="B212">
        <v>2020</v>
      </c>
      <c r="C212" t="s">
        <v>47</v>
      </c>
      <c r="D212">
        <f t="shared" si="21"/>
        <v>2</v>
      </c>
      <c r="E212">
        <v>19</v>
      </c>
      <c r="F212" t="s">
        <v>49</v>
      </c>
      <c r="G212" t="s">
        <v>19</v>
      </c>
      <c r="H212">
        <v>270</v>
      </c>
      <c r="I212">
        <v>270</v>
      </c>
      <c r="J212" t="s">
        <v>38</v>
      </c>
      <c r="K212">
        <v>1161000</v>
      </c>
      <c r="L212">
        <v>621</v>
      </c>
      <c r="M212">
        <f t="shared" si="22"/>
        <v>4300</v>
      </c>
      <c r="Q212" s="1"/>
      <c r="R212" s="1"/>
    </row>
    <row r="213" spans="1:18" ht="14.4" x14ac:dyDescent="0.3">
      <c r="A213">
        <v>10212</v>
      </c>
      <c r="B213">
        <v>2020</v>
      </c>
      <c r="C213" t="s">
        <v>47</v>
      </c>
      <c r="D213">
        <f t="shared" si="21"/>
        <v>2</v>
      </c>
      <c r="E213">
        <v>7</v>
      </c>
      <c r="F213" t="s">
        <v>60</v>
      </c>
      <c r="G213" t="s">
        <v>29</v>
      </c>
      <c r="H213">
        <v>263</v>
      </c>
      <c r="I213">
        <v>263</v>
      </c>
      <c r="J213" t="s">
        <v>38</v>
      </c>
      <c r="K213">
        <v>1130900</v>
      </c>
      <c r="L213">
        <v>604.9</v>
      </c>
      <c r="M213">
        <f t="shared" si="22"/>
        <v>4300</v>
      </c>
      <c r="Q213" s="1"/>
      <c r="R213" s="1"/>
    </row>
    <row r="214" spans="1:18" ht="14.4" x14ac:dyDescent="0.3">
      <c r="A214">
        <v>10213</v>
      </c>
      <c r="B214">
        <v>2020</v>
      </c>
      <c r="C214" t="s">
        <v>48</v>
      </c>
      <c r="D214">
        <f t="shared" si="21"/>
        <v>5</v>
      </c>
      <c r="E214">
        <v>24</v>
      </c>
      <c r="F214" t="s">
        <v>50</v>
      </c>
      <c r="G214" t="s">
        <v>34</v>
      </c>
      <c r="H214">
        <v>81</v>
      </c>
      <c r="I214">
        <v>81</v>
      </c>
      <c r="J214" t="s">
        <v>20</v>
      </c>
      <c r="K214">
        <v>243000</v>
      </c>
      <c r="L214">
        <v>162</v>
      </c>
      <c r="M214">
        <f t="shared" si="22"/>
        <v>3000</v>
      </c>
      <c r="Q214" s="1"/>
      <c r="R214" s="1"/>
    </row>
    <row r="215" spans="1:18" ht="14.4" x14ac:dyDescent="0.3">
      <c r="A215">
        <v>10214</v>
      </c>
      <c r="B215">
        <v>2020</v>
      </c>
      <c r="C215" t="s">
        <v>47</v>
      </c>
      <c r="D215">
        <f t="shared" si="21"/>
        <v>2</v>
      </c>
      <c r="E215">
        <v>25</v>
      </c>
      <c r="F215" t="s">
        <v>50</v>
      </c>
      <c r="G215" t="s">
        <v>42</v>
      </c>
      <c r="H215">
        <v>203</v>
      </c>
      <c r="I215">
        <v>203</v>
      </c>
      <c r="J215" t="s">
        <v>20</v>
      </c>
      <c r="K215">
        <v>487200</v>
      </c>
      <c r="L215">
        <v>284.2</v>
      </c>
      <c r="M215">
        <f t="shared" si="22"/>
        <v>2400</v>
      </c>
      <c r="Q215" s="1"/>
      <c r="R215" s="1"/>
    </row>
    <row r="216" spans="1:18" ht="14.4" x14ac:dyDescent="0.3">
      <c r="A216">
        <v>10215</v>
      </c>
      <c r="B216">
        <v>2020</v>
      </c>
      <c r="C216" t="s">
        <v>47</v>
      </c>
      <c r="D216">
        <f t="shared" si="21"/>
        <v>2</v>
      </c>
      <c r="E216">
        <v>29</v>
      </c>
      <c r="F216" t="s">
        <v>57</v>
      </c>
      <c r="G216" t="s">
        <v>37</v>
      </c>
      <c r="H216">
        <v>241</v>
      </c>
      <c r="I216">
        <v>241</v>
      </c>
      <c r="J216" t="s">
        <v>38</v>
      </c>
      <c r="K216">
        <v>1036300</v>
      </c>
      <c r="L216">
        <v>554.29999999999995</v>
      </c>
      <c r="M216">
        <f t="shared" si="22"/>
        <v>4300</v>
      </c>
      <c r="Q216" s="1"/>
      <c r="R216" s="1"/>
    </row>
    <row r="217" spans="1:18" ht="14.4" x14ac:dyDescent="0.3">
      <c r="A217">
        <v>10216</v>
      </c>
      <c r="B217">
        <v>2020</v>
      </c>
      <c r="C217" t="s">
        <v>35</v>
      </c>
      <c r="D217">
        <f t="shared" si="21"/>
        <v>12</v>
      </c>
      <c r="E217">
        <v>22</v>
      </c>
      <c r="F217" t="s">
        <v>60</v>
      </c>
      <c r="G217" t="str">
        <f t="array" ref="G217">_xlfn.XLOOKUP(LARGE(IF((F217=$F$2:$F$10001)*(B217+1=$B$2:$B$10001)*(C217=$C$2:$C$10001),DATE($B$2:$B$10001,MONTH($C$2:$C$10001&amp;1),$E$2:$E$10001)," "),1),IF((F217=$F$2:$F$10001)*(B217+1=$B$2:$B$10001)*(C217=$C$2:$C$10001),DATE($B$2:$B$10001,MONTH($C$2:$C$10001&amp;1),$E$2:$E$10001)," "),$G$2:$G$10001,,0,1)</f>
        <v>Ernesto Pérez</v>
      </c>
      <c r="H217">
        <v>122</v>
      </c>
      <c r="I217">
        <v>122</v>
      </c>
      <c r="J217" t="s">
        <v>25</v>
      </c>
      <c r="K217">
        <v>854000</v>
      </c>
      <c r="L217">
        <v>488</v>
      </c>
      <c r="M217">
        <f t="shared" si="22"/>
        <v>7000</v>
      </c>
      <c r="O217" s="1"/>
      <c r="Q217" s="1"/>
      <c r="R217" s="1"/>
    </row>
    <row r="218" spans="1:18" ht="14.4" x14ac:dyDescent="0.3">
      <c r="A218">
        <v>10217</v>
      </c>
      <c r="B218">
        <v>2020</v>
      </c>
      <c r="C218" t="s">
        <v>17</v>
      </c>
      <c r="D218">
        <f t="shared" si="21"/>
        <v>11</v>
      </c>
      <c r="E218">
        <v>2</v>
      </c>
      <c r="F218" t="s">
        <v>50</v>
      </c>
      <c r="G218" t="s">
        <v>34</v>
      </c>
      <c r="H218">
        <v>271</v>
      </c>
      <c r="I218">
        <v>271</v>
      </c>
      <c r="J218" t="s">
        <v>30</v>
      </c>
      <c r="K218">
        <v>2032500</v>
      </c>
      <c r="L218">
        <v>677.5</v>
      </c>
      <c r="M218">
        <f t="shared" si="22"/>
        <v>7500</v>
      </c>
      <c r="Q218" s="1"/>
      <c r="R218" s="1"/>
    </row>
    <row r="219" spans="1:18" ht="14.4" x14ac:dyDescent="0.3">
      <c r="A219">
        <v>10218</v>
      </c>
      <c r="B219">
        <v>2020</v>
      </c>
      <c r="C219" t="s">
        <v>58</v>
      </c>
      <c r="D219">
        <f t="shared" si="21"/>
        <v>6</v>
      </c>
      <c r="E219">
        <v>29</v>
      </c>
      <c r="F219" t="s">
        <v>57</v>
      </c>
      <c r="G219" t="s">
        <v>42</v>
      </c>
      <c r="H219">
        <v>271</v>
      </c>
      <c r="I219">
        <v>271</v>
      </c>
      <c r="J219" t="s">
        <v>30</v>
      </c>
      <c r="K219">
        <v>2032500</v>
      </c>
      <c r="L219">
        <v>677.5</v>
      </c>
      <c r="M219">
        <f t="shared" si="22"/>
        <v>7500</v>
      </c>
      <c r="Q219" s="1"/>
      <c r="R219" s="1"/>
    </row>
    <row r="220" spans="1:18" ht="14.4" x14ac:dyDescent="0.3">
      <c r="A220">
        <v>10219</v>
      </c>
      <c r="B220">
        <v>2020</v>
      </c>
      <c r="C220" t="s">
        <v>17</v>
      </c>
      <c r="D220">
        <f t="shared" si="21"/>
        <v>11</v>
      </c>
      <c r="E220">
        <v>19</v>
      </c>
      <c r="F220" t="s">
        <v>53</v>
      </c>
      <c r="G220" t="s">
        <v>51</v>
      </c>
      <c r="H220">
        <v>108</v>
      </c>
      <c r="I220">
        <v>108</v>
      </c>
      <c r="J220" t="s">
        <v>20</v>
      </c>
      <c r="K220">
        <v>324000</v>
      </c>
      <c r="L220">
        <v>216</v>
      </c>
      <c r="M220">
        <f t="shared" si="22"/>
        <v>3000</v>
      </c>
      <c r="Q220" s="1"/>
      <c r="R220" s="1"/>
    </row>
    <row r="221" spans="1:18" ht="14.4" x14ac:dyDescent="0.3">
      <c r="A221">
        <v>10220</v>
      </c>
      <c r="B221">
        <v>2020</v>
      </c>
      <c r="C221" t="s">
        <v>58</v>
      </c>
      <c r="D221">
        <f t="shared" si="21"/>
        <v>6</v>
      </c>
      <c r="E221">
        <v>24</v>
      </c>
      <c r="F221" t="s">
        <v>33</v>
      </c>
      <c r="G221" t="s">
        <v>42</v>
      </c>
      <c r="H221">
        <v>117</v>
      </c>
      <c r="I221">
        <v>117</v>
      </c>
      <c r="J221" t="s">
        <v>20</v>
      </c>
      <c r="K221">
        <v>351000</v>
      </c>
      <c r="L221">
        <v>234</v>
      </c>
      <c r="M221">
        <f t="shared" si="22"/>
        <v>3000</v>
      </c>
      <c r="Q221" s="1"/>
      <c r="R221" s="1"/>
    </row>
    <row r="222" spans="1:18" ht="14.4" x14ac:dyDescent="0.3">
      <c r="A222">
        <v>10221</v>
      </c>
      <c r="B222">
        <v>2020</v>
      </c>
      <c r="C222" t="s">
        <v>45</v>
      </c>
      <c r="D222">
        <f t="shared" si="21"/>
        <v>1</v>
      </c>
      <c r="E222">
        <v>13</v>
      </c>
      <c r="F222" t="s">
        <v>46</v>
      </c>
      <c r="G222" t="s">
        <v>37</v>
      </c>
      <c r="H222">
        <v>220</v>
      </c>
      <c r="I222">
        <v>220</v>
      </c>
      <c r="J222" t="s">
        <v>38</v>
      </c>
      <c r="K222">
        <v>946000</v>
      </c>
      <c r="L222">
        <v>506</v>
      </c>
      <c r="M222">
        <f t="shared" si="22"/>
        <v>4300</v>
      </c>
      <c r="Q222" s="1"/>
      <c r="R222" s="1"/>
    </row>
    <row r="223" spans="1:18" ht="14.4" x14ac:dyDescent="0.3">
      <c r="A223">
        <v>10222</v>
      </c>
      <c r="B223">
        <v>2020</v>
      </c>
      <c r="C223" t="s">
        <v>54</v>
      </c>
      <c r="D223">
        <f t="shared" si="21"/>
        <v>3</v>
      </c>
      <c r="E223">
        <v>1</v>
      </c>
      <c r="F223" t="s">
        <v>36</v>
      </c>
      <c r="G223" t="s">
        <v>19</v>
      </c>
      <c r="H223">
        <v>50</v>
      </c>
      <c r="I223">
        <v>50</v>
      </c>
      <c r="J223" t="s">
        <v>20</v>
      </c>
      <c r="K223">
        <v>150000</v>
      </c>
      <c r="L223">
        <v>100</v>
      </c>
      <c r="M223">
        <f t="shared" si="22"/>
        <v>3000</v>
      </c>
      <c r="Q223" s="1"/>
      <c r="R223" s="1"/>
    </row>
    <row r="224" spans="1:18" ht="14.4" x14ac:dyDescent="0.3">
      <c r="A224">
        <v>10223</v>
      </c>
      <c r="B224">
        <v>2020</v>
      </c>
      <c r="C224" t="s">
        <v>27</v>
      </c>
      <c r="D224">
        <f t="shared" si="21"/>
        <v>4</v>
      </c>
      <c r="E224">
        <v>3</v>
      </c>
      <c r="F224" t="s">
        <v>46</v>
      </c>
      <c r="G224" t="s">
        <v>37</v>
      </c>
      <c r="H224">
        <v>83</v>
      </c>
      <c r="I224">
        <v>83</v>
      </c>
      <c r="J224" t="s">
        <v>38</v>
      </c>
      <c r="K224">
        <v>456500</v>
      </c>
      <c r="L224">
        <v>290.5</v>
      </c>
      <c r="M224">
        <f t="shared" si="22"/>
        <v>5500</v>
      </c>
      <c r="Q224" s="1"/>
      <c r="R224" s="1"/>
    </row>
    <row r="225" spans="1:18" ht="14.4" x14ac:dyDescent="0.3">
      <c r="A225">
        <v>10224</v>
      </c>
      <c r="B225">
        <v>2020</v>
      </c>
      <c r="C225" t="s">
        <v>47</v>
      </c>
      <c r="D225">
        <f t="shared" si="21"/>
        <v>2</v>
      </c>
      <c r="E225">
        <v>9</v>
      </c>
      <c r="F225" t="s">
        <v>33</v>
      </c>
      <c r="G225" t="s">
        <v>42</v>
      </c>
      <c r="H225">
        <v>203</v>
      </c>
      <c r="I225">
        <v>203</v>
      </c>
      <c r="J225" t="s">
        <v>38</v>
      </c>
      <c r="K225">
        <v>872900</v>
      </c>
      <c r="L225">
        <v>466.9</v>
      </c>
      <c r="M225">
        <f t="shared" si="22"/>
        <v>4300</v>
      </c>
      <c r="Q225" s="1"/>
      <c r="R225" s="1"/>
    </row>
    <row r="226" spans="1:18" ht="14.4" x14ac:dyDescent="0.3">
      <c r="A226">
        <v>10225</v>
      </c>
      <c r="B226">
        <v>2020</v>
      </c>
      <c r="C226" t="s">
        <v>17</v>
      </c>
      <c r="D226">
        <f t="shared" si="21"/>
        <v>11</v>
      </c>
      <c r="E226">
        <v>5</v>
      </c>
      <c r="F226" t="s">
        <v>50</v>
      </c>
      <c r="G226" t="s">
        <v>34</v>
      </c>
      <c r="H226">
        <v>299</v>
      </c>
      <c r="I226">
        <v>299</v>
      </c>
      <c r="J226" t="s">
        <v>30</v>
      </c>
      <c r="K226">
        <v>2242500</v>
      </c>
      <c r="L226">
        <v>747.5</v>
      </c>
      <c r="M226">
        <f t="shared" si="22"/>
        <v>7500</v>
      </c>
      <c r="Q226" s="1"/>
      <c r="R226" s="1"/>
    </row>
    <row r="227" spans="1:18" ht="14.4" x14ac:dyDescent="0.3">
      <c r="A227">
        <v>10226</v>
      </c>
      <c r="B227">
        <v>2020</v>
      </c>
      <c r="C227" t="s">
        <v>45</v>
      </c>
      <c r="D227">
        <f t="shared" si="21"/>
        <v>1</v>
      </c>
      <c r="E227">
        <v>3</v>
      </c>
      <c r="F227" t="s">
        <v>52</v>
      </c>
      <c r="G227" t="s">
        <v>19</v>
      </c>
      <c r="H227">
        <v>117</v>
      </c>
      <c r="I227">
        <v>117</v>
      </c>
      <c r="J227" t="s">
        <v>30</v>
      </c>
      <c r="K227">
        <v>1029600</v>
      </c>
      <c r="L227">
        <v>444.6</v>
      </c>
      <c r="M227">
        <f t="shared" si="22"/>
        <v>8800</v>
      </c>
      <c r="Q227" s="1"/>
      <c r="R227" s="1"/>
    </row>
    <row r="228" spans="1:18" ht="14.4" x14ac:dyDescent="0.3">
      <c r="A228">
        <v>10227</v>
      </c>
      <c r="B228">
        <v>2020</v>
      </c>
      <c r="C228" t="s">
        <v>40</v>
      </c>
      <c r="D228">
        <f t="shared" si="21"/>
        <v>9</v>
      </c>
      <c r="E228">
        <v>23</v>
      </c>
      <c r="F228" t="s">
        <v>64</v>
      </c>
      <c r="G228" t="s">
        <v>19</v>
      </c>
      <c r="H228">
        <v>91</v>
      </c>
      <c r="I228">
        <v>91</v>
      </c>
      <c r="J228" t="s">
        <v>25</v>
      </c>
      <c r="K228">
        <v>637000</v>
      </c>
      <c r="L228">
        <v>364</v>
      </c>
      <c r="M228">
        <f t="shared" si="22"/>
        <v>7000</v>
      </c>
      <c r="Q228" s="1"/>
      <c r="R228" s="1"/>
    </row>
    <row r="229" spans="1:18" ht="14.4" x14ac:dyDescent="0.3">
      <c r="A229">
        <v>10228</v>
      </c>
      <c r="B229">
        <v>2020</v>
      </c>
      <c r="C229" t="s">
        <v>27</v>
      </c>
      <c r="D229">
        <f t="shared" si="21"/>
        <v>4</v>
      </c>
      <c r="E229">
        <v>13</v>
      </c>
      <c r="F229" t="s">
        <v>60</v>
      </c>
      <c r="G229" t="s">
        <v>34</v>
      </c>
      <c r="H229">
        <v>295</v>
      </c>
      <c r="I229">
        <v>295</v>
      </c>
      <c r="J229" t="s">
        <v>30</v>
      </c>
      <c r="K229">
        <v>2212500</v>
      </c>
      <c r="L229">
        <v>737.5</v>
      </c>
      <c r="M229">
        <f t="shared" si="22"/>
        <v>7500</v>
      </c>
      <c r="Q229" s="1"/>
      <c r="R229" s="1"/>
    </row>
    <row r="230" spans="1:18" ht="14.4" x14ac:dyDescent="0.3">
      <c r="A230">
        <v>10229</v>
      </c>
      <c r="B230">
        <v>2020</v>
      </c>
      <c r="C230" t="s">
        <v>23</v>
      </c>
      <c r="D230">
        <f t="shared" si="21"/>
        <v>10</v>
      </c>
      <c r="E230">
        <v>28</v>
      </c>
      <c r="F230" t="s">
        <v>28</v>
      </c>
      <c r="G230" t="s">
        <v>19</v>
      </c>
      <c r="H230">
        <v>249</v>
      </c>
      <c r="I230">
        <v>249</v>
      </c>
      <c r="J230" t="s">
        <v>30</v>
      </c>
      <c r="K230">
        <v>1867500</v>
      </c>
      <c r="L230">
        <v>622.5</v>
      </c>
      <c r="M230">
        <f t="shared" si="22"/>
        <v>7500</v>
      </c>
      <c r="Q230" s="1"/>
      <c r="R230" s="1"/>
    </row>
    <row r="231" spans="1:18" ht="14.4" x14ac:dyDescent="0.3">
      <c r="A231">
        <v>10230</v>
      </c>
      <c r="B231">
        <v>2020</v>
      </c>
      <c r="C231" t="s">
        <v>58</v>
      </c>
      <c r="D231">
        <f t="shared" si="21"/>
        <v>6</v>
      </c>
      <c r="E231">
        <v>26</v>
      </c>
      <c r="F231" t="s">
        <v>62</v>
      </c>
      <c r="G231" t="s">
        <v>42</v>
      </c>
      <c r="H231">
        <v>128</v>
      </c>
      <c r="I231">
        <v>128</v>
      </c>
      <c r="J231" t="s">
        <v>25</v>
      </c>
      <c r="K231">
        <v>896000</v>
      </c>
      <c r="L231">
        <v>512</v>
      </c>
      <c r="M231">
        <f t="shared" si="22"/>
        <v>7000</v>
      </c>
      <c r="Q231" s="1"/>
      <c r="R231" s="1"/>
    </row>
    <row r="232" spans="1:18" ht="14.4" x14ac:dyDescent="0.3">
      <c r="A232">
        <v>10231</v>
      </c>
      <c r="B232">
        <v>2020</v>
      </c>
      <c r="C232" t="s">
        <v>27</v>
      </c>
      <c r="D232">
        <f t="shared" si="21"/>
        <v>4</v>
      </c>
      <c r="E232">
        <v>23</v>
      </c>
      <c r="F232" t="s">
        <v>18</v>
      </c>
      <c r="G232" t="s">
        <v>51</v>
      </c>
      <c r="H232">
        <v>92</v>
      </c>
      <c r="I232">
        <v>92</v>
      </c>
      <c r="J232" t="s">
        <v>38</v>
      </c>
      <c r="K232">
        <v>506000</v>
      </c>
      <c r="L232">
        <v>322</v>
      </c>
      <c r="M232">
        <f t="shared" si="22"/>
        <v>5500</v>
      </c>
      <c r="Q232" s="1"/>
      <c r="R232" s="1"/>
    </row>
    <row r="233" spans="1:18" ht="14.4" x14ac:dyDescent="0.3">
      <c r="A233">
        <v>10232</v>
      </c>
      <c r="B233">
        <v>2020</v>
      </c>
      <c r="C233" t="s">
        <v>27</v>
      </c>
      <c r="D233">
        <f t="shared" si="21"/>
        <v>4</v>
      </c>
      <c r="E233">
        <v>7</v>
      </c>
      <c r="F233" t="s">
        <v>64</v>
      </c>
      <c r="G233" t="s">
        <v>29</v>
      </c>
      <c r="H233">
        <v>109</v>
      </c>
      <c r="I233">
        <v>109</v>
      </c>
      <c r="J233" t="s">
        <v>20</v>
      </c>
      <c r="K233">
        <v>327000</v>
      </c>
      <c r="L233">
        <v>218</v>
      </c>
      <c r="M233">
        <f t="shared" si="22"/>
        <v>3000</v>
      </c>
      <c r="Q233" s="1"/>
      <c r="R233" s="1"/>
    </row>
    <row r="234" spans="1:18" ht="14.4" x14ac:dyDescent="0.3">
      <c r="A234">
        <v>10233</v>
      </c>
      <c r="B234">
        <v>2020</v>
      </c>
      <c r="C234" t="s">
        <v>45</v>
      </c>
      <c r="D234">
        <f t="shared" si="21"/>
        <v>1</v>
      </c>
      <c r="E234">
        <v>9</v>
      </c>
      <c r="F234" t="s">
        <v>28</v>
      </c>
      <c r="G234" t="s">
        <v>19</v>
      </c>
      <c r="H234">
        <v>136</v>
      </c>
      <c r="I234">
        <v>136</v>
      </c>
      <c r="J234" t="s">
        <v>25</v>
      </c>
      <c r="K234">
        <v>952000</v>
      </c>
      <c r="L234">
        <v>544</v>
      </c>
      <c r="M234">
        <f t="shared" si="22"/>
        <v>7000</v>
      </c>
      <c r="Q234" s="1"/>
      <c r="R234" s="1"/>
    </row>
    <row r="235" spans="1:18" ht="14.4" x14ac:dyDescent="0.3">
      <c r="A235">
        <v>10234</v>
      </c>
      <c r="B235">
        <v>2020</v>
      </c>
      <c r="C235" t="s">
        <v>23</v>
      </c>
      <c r="D235">
        <f t="shared" si="21"/>
        <v>10</v>
      </c>
      <c r="E235">
        <v>27</v>
      </c>
      <c r="F235" t="s">
        <v>63</v>
      </c>
      <c r="G235" t="s">
        <v>37</v>
      </c>
      <c r="H235">
        <v>104</v>
      </c>
      <c r="I235">
        <v>104</v>
      </c>
      <c r="J235" t="s">
        <v>25</v>
      </c>
      <c r="K235">
        <v>728000</v>
      </c>
      <c r="L235">
        <v>416</v>
      </c>
      <c r="M235">
        <f t="shared" si="22"/>
        <v>7000</v>
      </c>
      <c r="Q235" s="1"/>
      <c r="R235" s="1"/>
    </row>
    <row r="236" spans="1:18" ht="14.4" x14ac:dyDescent="0.3">
      <c r="A236">
        <v>10235</v>
      </c>
      <c r="B236">
        <v>2020</v>
      </c>
      <c r="C236" t="s">
        <v>58</v>
      </c>
      <c r="D236">
        <f t="shared" si="21"/>
        <v>6</v>
      </c>
      <c r="E236">
        <v>24</v>
      </c>
      <c r="F236" t="s">
        <v>49</v>
      </c>
      <c r="G236" t="s">
        <v>42</v>
      </c>
      <c r="H236">
        <v>68</v>
      </c>
      <c r="I236">
        <v>68</v>
      </c>
      <c r="J236" t="s">
        <v>20</v>
      </c>
      <c r="K236">
        <v>204000</v>
      </c>
      <c r="L236">
        <v>136</v>
      </c>
      <c r="M236">
        <f t="shared" si="22"/>
        <v>3000</v>
      </c>
      <c r="Q236" s="1"/>
      <c r="R236" s="1"/>
    </row>
    <row r="237" spans="1:18" ht="14.4" x14ac:dyDescent="0.3">
      <c r="A237">
        <v>10236</v>
      </c>
      <c r="B237">
        <v>2020</v>
      </c>
      <c r="C237" t="s">
        <v>54</v>
      </c>
      <c r="D237">
        <f t="shared" si="21"/>
        <v>3</v>
      </c>
      <c r="E237">
        <v>30</v>
      </c>
      <c r="F237" t="s">
        <v>55</v>
      </c>
      <c r="G237" t="s">
        <v>37</v>
      </c>
      <c r="H237">
        <v>293</v>
      </c>
      <c r="I237">
        <v>293</v>
      </c>
      <c r="J237" t="s">
        <v>30</v>
      </c>
      <c r="K237">
        <v>2197500</v>
      </c>
      <c r="L237">
        <v>732.5</v>
      </c>
      <c r="M237">
        <f t="shared" si="22"/>
        <v>7500</v>
      </c>
      <c r="Q237" s="1"/>
      <c r="R237" s="1"/>
    </row>
    <row r="238" spans="1:18" ht="14.4" x14ac:dyDescent="0.3">
      <c r="A238">
        <v>10237</v>
      </c>
      <c r="B238">
        <v>2020</v>
      </c>
      <c r="C238" t="s">
        <v>40</v>
      </c>
      <c r="D238">
        <f t="shared" si="21"/>
        <v>9</v>
      </c>
      <c r="E238">
        <v>15</v>
      </c>
      <c r="F238" t="s">
        <v>24</v>
      </c>
      <c r="G238" t="s">
        <v>29</v>
      </c>
      <c r="H238">
        <v>108</v>
      </c>
      <c r="I238">
        <v>108</v>
      </c>
      <c r="J238" t="s">
        <v>25</v>
      </c>
      <c r="K238">
        <v>756000</v>
      </c>
      <c r="L238">
        <v>432</v>
      </c>
      <c r="M238">
        <f t="shared" si="22"/>
        <v>7000</v>
      </c>
      <c r="Q238" s="1"/>
      <c r="R238" s="1"/>
    </row>
    <row r="239" spans="1:18" ht="14.4" x14ac:dyDescent="0.3">
      <c r="A239">
        <v>10238</v>
      </c>
      <c r="B239">
        <v>2020</v>
      </c>
      <c r="C239" t="s">
        <v>61</v>
      </c>
      <c r="D239">
        <f t="shared" si="21"/>
        <v>7</v>
      </c>
      <c r="E239">
        <v>19</v>
      </c>
      <c r="F239" t="s">
        <v>62</v>
      </c>
      <c r="G239" t="s">
        <v>34</v>
      </c>
      <c r="H239">
        <v>119</v>
      </c>
      <c r="I239">
        <v>119</v>
      </c>
      <c r="J239" t="s">
        <v>25</v>
      </c>
      <c r="K239">
        <v>833000</v>
      </c>
      <c r="L239">
        <v>476</v>
      </c>
      <c r="M239">
        <f t="shared" si="22"/>
        <v>7000</v>
      </c>
      <c r="Q239" s="1"/>
      <c r="R239" s="1"/>
    </row>
    <row r="240" spans="1:18" ht="14.4" x14ac:dyDescent="0.3">
      <c r="A240">
        <v>10239</v>
      </c>
      <c r="B240">
        <v>2020</v>
      </c>
      <c r="C240" t="s">
        <v>54</v>
      </c>
      <c r="D240">
        <f t="shared" si="21"/>
        <v>3</v>
      </c>
      <c r="E240">
        <v>5</v>
      </c>
      <c r="F240" t="s">
        <v>60</v>
      </c>
      <c r="G240" t="s">
        <v>42</v>
      </c>
      <c r="H240">
        <v>248</v>
      </c>
      <c r="I240">
        <v>248</v>
      </c>
      <c r="J240" t="s">
        <v>30</v>
      </c>
      <c r="K240">
        <v>1860000</v>
      </c>
      <c r="L240">
        <v>620</v>
      </c>
      <c r="M240">
        <f t="shared" si="22"/>
        <v>7500</v>
      </c>
      <c r="Q240" s="1"/>
      <c r="R240" s="1"/>
    </row>
    <row r="241" spans="1:18" ht="14.4" x14ac:dyDescent="0.3">
      <c r="A241">
        <v>10240</v>
      </c>
      <c r="B241">
        <v>2020</v>
      </c>
      <c r="C241" t="s">
        <v>47</v>
      </c>
      <c r="D241">
        <f t="shared" si="21"/>
        <v>2</v>
      </c>
      <c r="E241">
        <v>4</v>
      </c>
      <c r="F241" t="s">
        <v>56</v>
      </c>
      <c r="G241" t="s">
        <v>42</v>
      </c>
      <c r="H241">
        <v>283</v>
      </c>
      <c r="I241">
        <v>283</v>
      </c>
      <c r="J241" t="s">
        <v>38</v>
      </c>
      <c r="K241">
        <v>1216900</v>
      </c>
      <c r="L241">
        <v>650.9</v>
      </c>
      <c r="M241">
        <f t="shared" si="22"/>
        <v>4300</v>
      </c>
      <c r="Q241" s="1"/>
      <c r="R241" s="1"/>
    </row>
    <row r="242" spans="1:18" ht="14.4" x14ac:dyDescent="0.3">
      <c r="A242">
        <v>10241</v>
      </c>
      <c r="B242">
        <v>2020</v>
      </c>
      <c r="C242" t="s">
        <v>47</v>
      </c>
      <c r="D242">
        <f t="shared" si="21"/>
        <v>2</v>
      </c>
      <c r="E242">
        <v>24</v>
      </c>
      <c r="F242" t="s">
        <v>41</v>
      </c>
      <c r="G242" t="s">
        <v>34</v>
      </c>
      <c r="H242">
        <v>69</v>
      </c>
      <c r="I242">
        <v>69</v>
      </c>
      <c r="J242" t="s">
        <v>25</v>
      </c>
      <c r="K242">
        <v>483000</v>
      </c>
      <c r="L242">
        <v>276</v>
      </c>
      <c r="M242">
        <f t="shared" si="22"/>
        <v>7000</v>
      </c>
      <c r="Q242" s="1"/>
      <c r="R242" s="1"/>
    </row>
    <row r="243" spans="1:18" ht="14.4" x14ac:dyDescent="0.3">
      <c r="A243">
        <v>10242</v>
      </c>
      <c r="B243">
        <v>2020</v>
      </c>
      <c r="C243" t="s">
        <v>58</v>
      </c>
      <c r="D243">
        <f t="shared" si="21"/>
        <v>6</v>
      </c>
      <c r="E243">
        <v>16</v>
      </c>
      <c r="F243" t="s">
        <v>56</v>
      </c>
      <c r="G243" t="s">
        <v>37</v>
      </c>
      <c r="H243">
        <v>106</v>
      </c>
      <c r="I243">
        <v>106</v>
      </c>
      <c r="J243" t="s">
        <v>25</v>
      </c>
      <c r="K243">
        <v>742000</v>
      </c>
      <c r="L243">
        <v>424</v>
      </c>
      <c r="M243">
        <f t="shared" si="22"/>
        <v>7000</v>
      </c>
      <c r="Q243" s="1"/>
      <c r="R243" s="1"/>
    </row>
    <row r="244" spans="1:18" ht="14.4" x14ac:dyDescent="0.3">
      <c r="A244">
        <v>10243</v>
      </c>
      <c r="B244">
        <v>2020</v>
      </c>
      <c r="C244" t="s">
        <v>40</v>
      </c>
      <c r="D244">
        <f t="shared" si="21"/>
        <v>9</v>
      </c>
      <c r="E244">
        <v>23</v>
      </c>
      <c r="F244" t="s">
        <v>60</v>
      </c>
      <c r="G244" t="s">
        <v>51</v>
      </c>
      <c r="H244">
        <v>279</v>
      </c>
      <c r="I244">
        <v>279</v>
      </c>
      <c r="J244" t="s">
        <v>30</v>
      </c>
      <c r="K244">
        <v>2092500</v>
      </c>
      <c r="L244">
        <v>697.5</v>
      </c>
      <c r="M244">
        <f t="shared" si="22"/>
        <v>7500</v>
      </c>
      <c r="Q244" s="1"/>
      <c r="R244" s="1"/>
    </row>
    <row r="245" spans="1:18" ht="14.4" x14ac:dyDescent="0.3">
      <c r="A245">
        <v>10244</v>
      </c>
      <c r="B245">
        <v>2020</v>
      </c>
      <c r="C245" t="s">
        <v>61</v>
      </c>
      <c r="D245">
        <f t="shared" si="21"/>
        <v>7</v>
      </c>
      <c r="E245">
        <v>28</v>
      </c>
      <c r="F245" t="s">
        <v>24</v>
      </c>
      <c r="G245" t="s">
        <v>29</v>
      </c>
      <c r="H245">
        <v>136</v>
      </c>
      <c r="I245">
        <v>136</v>
      </c>
      <c r="J245" t="s">
        <v>25</v>
      </c>
      <c r="K245">
        <v>952000</v>
      </c>
      <c r="L245">
        <v>544</v>
      </c>
      <c r="M245">
        <f t="shared" si="22"/>
        <v>7000</v>
      </c>
      <c r="Q245" s="1"/>
      <c r="R245" s="1"/>
    </row>
    <row r="246" spans="1:18" ht="14.4" x14ac:dyDescent="0.3">
      <c r="A246">
        <v>10245</v>
      </c>
      <c r="B246">
        <v>2020</v>
      </c>
      <c r="C246" t="s">
        <v>35</v>
      </c>
      <c r="D246">
        <f t="shared" si="21"/>
        <v>12</v>
      </c>
      <c r="E246">
        <v>6</v>
      </c>
      <c r="F246" t="s">
        <v>63</v>
      </c>
      <c r="G246" t="s">
        <v>37</v>
      </c>
      <c r="H246">
        <v>51</v>
      </c>
      <c r="I246">
        <v>51</v>
      </c>
      <c r="J246" t="s">
        <v>20</v>
      </c>
      <c r="K246">
        <v>153000</v>
      </c>
      <c r="L246">
        <v>102</v>
      </c>
      <c r="M246">
        <f t="shared" si="22"/>
        <v>3000</v>
      </c>
      <c r="O246" s="1"/>
      <c r="Q246" s="1"/>
      <c r="R246" s="1"/>
    </row>
    <row r="247" spans="1:18" ht="14.4" x14ac:dyDescent="0.3">
      <c r="A247">
        <v>10246</v>
      </c>
      <c r="B247">
        <v>2020</v>
      </c>
      <c r="C247" t="s">
        <v>40</v>
      </c>
      <c r="D247">
        <f t="shared" si="21"/>
        <v>9</v>
      </c>
      <c r="E247">
        <v>13</v>
      </c>
      <c r="F247" t="s">
        <v>49</v>
      </c>
      <c r="G247" t="s">
        <v>51</v>
      </c>
      <c r="H247">
        <v>61</v>
      </c>
      <c r="I247">
        <v>61</v>
      </c>
      <c r="J247" t="s">
        <v>20</v>
      </c>
      <c r="K247">
        <v>183000</v>
      </c>
      <c r="L247">
        <v>122</v>
      </c>
      <c r="M247">
        <f t="shared" si="22"/>
        <v>3000</v>
      </c>
      <c r="Q247" s="1"/>
      <c r="R247" s="1"/>
    </row>
    <row r="248" spans="1:18" ht="14.4" x14ac:dyDescent="0.3">
      <c r="A248">
        <v>10247</v>
      </c>
      <c r="B248">
        <v>2020</v>
      </c>
      <c r="C248" t="s">
        <v>40</v>
      </c>
      <c r="D248">
        <f t="shared" si="21"/>
        <v>9</v>
      </c>
      <c r="E248">
        <v>20</v>
      </c>
      <c r="F248" t="s">
        <v>60</v>
      </c>
      <c r="G248" t="s">
        <v>29</v>
      </c>
      <c r="H248">
        <v>100</v>
      </c>
      <c r="I248">
        <v>100</v>
      </c>
      <c r="J248" t="s">
        <v>25</v>
      </c>
      <c r="K248">
        <v>700000</v>
      </c>
      <c r="L248">
        <v>400</v>
      </c>
      <c r="M248">
        <f t="shared" si="22"/>
        <v>7000</v>
      </c>
      <c r="Q248" s="1"/>
      <c r="R248" s="1"/>
    </row>
    <row r="249" spans="1:18" ht="14.4" x14ac:dyDescent="0.3">
      <c r="A249">
        <v>10248</v>
      </c>
      <c r="B249">
        <v>2020</v>
      </c>
      <c r="C249" t="s">
        <v>23</v>
      </c>
      <c r="D249">
        <f t="shared" si="21"/>
        <v>10</v>
      </c>
      <c r="E249">
        <v>8</v>
      </c>
      <c r="F249" t="s">
        <v>64</v>
      </c>
      <c r="G249" t="s">
        <v>51</v>
      </c>
      <c r="H249">
        <v>235</v>
      </c>
      <c r="I249">
        <v>235</v>
      </c>
      <c r="J249" t="s">
        <v>30</v>
      </c>
      <c r="K249">
        <v>1762500</v>
      </c>
      <c r="L249">
        <v>587.5</v>
      </c>
      <c r="M249">
        <f t="shared" si="22"/>
        <v>7500</v>
      </c>
      <c r="Q249" s="1"/>
      <c r="R249" s="1"/>
    </row>
    <row r="250" spans="1:18" ht="14.4" x14ac:dyDescent="0.3">
      <c r="A250">
        <v>10249</v>
      </c>
      <c r="B250">
        <v>2020</v>
      </c>
      <c r="C250" t="s">
        <v>32</v>
      </c>
      <c r="D250">
        <f t="shared" si="21"/>
        <v>8</v>
      </c>
      <c r="E250">
        <v>15</v>
      </c>
      <c r="F250" t="s">
        <v>63</v>
      </c>
      <c r="G250" t="s">
        <v>29</v>
      </c>
      <c r="H250">
        <v>289</v>
      </c>
      <c r="I250">
        <v>289</v>
      </c>
      <c r="J250" t="s">
        <v>38</v>
      </c>
      <c r="K250">
        <v>1242700</v>
      </c>
      <c r="L250">
        <v>664.7</v>
      </c>
      <c r="M250">
        <f t="shared" si="22"/>
        <v>4300</v>
      </c>
      <c r="Q250" s="1"/>
      <c r="R250" s="1"/>
    </row>
    <row r="251" spans="1:18" ht="14.4" x14ac:dyDescent="0.3">
      <c r="A251">
        <v>10250</v>
      </c>
      <c r="B251">
        <v>2020</v>
      </c>
      <c r="C251" t="s">
        <v>40</v>
      </c>
      <c r="D251">
        <f t="shared" si="21"/>
        <v>9</v>
      </c>
      <c r="E251">
        <v>12</v>
      </c>
      <c r="F251" t="s">
        <v>62</v>
      </c>
      <c r="G251" t="s">
        <v>19</v>
      </c>
      <c r="H251">
        <v>55</v>
      </c>
      <c r="I251">
        <v>55</v>
      </c>
      <c r="J251" t="s">
        <v>38</v>
      </c>
      <c r="K251">
        <v>302500</v>
      </c>
      <c r="L251">
        <v>192.5</v>
      </c>
      <c r="M251">
        <f t="shared" si="22"/>
        <v>5500</v>
      </c>
      <c r="Q251" s="1"/>
      <c r="R251" s="1"/>
    </row>
    <row r="252" spans="1:18" ht="14.4" x14ac:dyDescent="0.3">
      <c r="A252">
        <v>10251</v>
      </c>
      <c r="B252">
        <v>2020</v>
      </c>
      <c r="C252" t="s">
        <v>27</v>
      </c>
      <c r="D252">
        <f t="shared" si="21"/>
        <v>4</v>
      </c>
      <c r="E252">
        <v>30</v>
      </c>
      <c r="F252" t="s">
        <v>46</v>
      </c>
      <c r="G252" t="s">
        <v>34</v>
      </c>
      <c r="H252">
        <v>112</v>
      </c>
      <c r="I252">
        <v>112</v>
      </c>
      <c r="J252" t="s">
        <v>25</v>
      </c>
      <c r="K252">
        <v>784000</v>
      </c>
      <c r="L252">
        <v>448</v>
      </c>
      <c r="M252">
        <f t="shared" si="22"/>
        <v>7000</v>
      </c>
      <c r="Q252" s="1"/>
      <c r="R252" s="1"/>
    </row>
    <row r="253" spans="1:18" ht="14.4" x14ac:dyDescent="0.3">
      <c r="A253">
        <v>10252</v>
      </c>
      <c r="B253">
        <v>2020</v>
      </c>
      <c r="C253" t="s">
        <v>61</v>
      </c>
      <c r="D253">
        <f t="shared" si="21"/>
        <v>7</v>
      </c>
      <c r="E253">
        <v>15</v>
      </c>
      <c r="F253" t="s">
        <v>49</v>
      </c>
      <c r="G253" t="s">
        <v>34</v>
      </c>
      <c r="H253">
        <v>264</v>
      </c>
      <c r="I253">
        <v>264</v>
      </c>
      <c r="J253" t="s">
        <v>38</v>
      </c>
      <c r="K253">
        <v>1135200</v>
      </c>
      <c r="L253">
        <v>607.20000000000005</v>
      </c>
      <c r="M253">
        <f t="shared" si="22"/>
        <v>4300</v>
      </c>
      <c r="Q253" s="1"/>
      <c r="R253" s="1"/>
    </row>
    <row r="254" spans="1:18" ht="14.4" x14ac:dyDescent="0.3">
      <c r="A254">
        <v>10253</v>
      </c>
      <c r="B254">
        <v>2020</v>
      </c>
      <c r="C254" t="s">
        <v>27</v>
      </c>
      <c r="D254">
        <f t="shared" si="21"/>
        <v>4</v>
      </c>
      <c r="E254">
        <v>26</v>
      </c>
      <c r="F254" t="s">
        <v>52</v>
      </c>
      <c r="G254" t="s">
        <v>37</v>
      </c>
      <c r="H254">
        <v>84</v>
      </c>
      <c r="I254">
        <v>84</v>
      </c>
      <c r="J254" t="s">
        <v>38</v>
      </c>
      <c r="K254">
        <v>462000</v>
      </c>
      <c r="L254">
        <v>294</v>
      </c>
      <c r="M254">
        <f t="shared" si="22"/>
        <v>5500</v>
      </c>
      <c r="Q254" s="1"/>
      <c r="R254" s="1"/>
    </row>
    <row r="255" spans="1:18" ht="14.4" x14ac:dyDescent="0.3">
      <c r="A255">
        <v>10254</v>
      </c>
      <c r="B255">
        <v>2020</v>
      </c>
      <c r="C255" t="s">
        <v>17</v>
      </c>
      <c r="D255">
        <f t="shared" si="21"/>
        <v>11</v>
      </c>
      <c r="E255">
        <v>10</v>
      </c>
      <c r="F255" t="s">
        <v>62</v>
      </c>
      <c r="G255" t="s">
        <v>37</v>
      </c>
      <c r="H255">
        <v>216</v>
      </c>
      <c r="I255">
        <v>216</v>
      </c>
      <c r="J255" t="s">
        <v>30</v>
      </c>
      <c r="K255">
        <v>1620000</v>
      </c>
      <c r="L255">
        <v>540</v>
      </c>
      <c r="M255">
        <f t="shared" si="22"/>
        <v>7500</v>
      </c>
      <c r="Q255" s="1"/>
      <c r="R255" s="1"/>
    </row>
    <row r="256" spans="1:18" ht="14.4" x14ac:dyDescent="0.3">
      <c r="A256">
        <v>10255</v>
      </c>
      <c r="B256">
        <v>2020</v>
      </c>
      <c r="C256" t="s">
        <v>27</v>
      </c>
      <c r="D256">
        <f t="shared" si="21"/>
        <v>4</v>
      </c>
      <c r="E256">
        <v>15</v>
      </c>
      <c r="F256" t="s">
        <v>56</v>
      </c>
      <c r="G256" t="s">
        <v>19</v>
      </c>
      <c r="H256">
        <v>114</v>
      </c>
      <c r="I256">
        <v>114</v>
      </c>
      <c r="J256" t="s">
        <v>38</v>
      </c>
      <c r="K256">
        <v>627000</v>
      </c>
      <c r="L256">
        <v>399</v>
      </c>
      <c r="M256">
        <f t="shared" si="22"/>
        <v>5500</v>
      </c>
      <c r="Q256" s="1"/>
      <c r="R256" s="1"/>
    </row>
    <row r="257" spans="1:18" ht="14.4" x14ac:dyDescent="0.3">
      <c r="A257">
        <v>10256</v>
      </c>
      <c r="B257">
        <v>2020</v>
      </c>
      <c r="C257" t="s">
        <v>40</v>
      </c>
      <c r="D257">
        <f t="shared" si="21"/>
        <v>9</v>
      </c>
      <c r="E257">
        <v>12</v>
      </c>
      <c r="F257" t="s">
        <v>63</v>
      </c>
      <c r="G257" t="s">
        <v>19</v>
      </c>
      <c r="H257">
        <v>74</v>
      </c>
      <c r="I257">
        <v>74</v>
      </c>
      <c r="J257" t="s">
        <v>25</v>
      </c>
      <c r="K257">
        <v>518000</v>
      </c>
      <c r="L257">
        <v>296</v>
      </c>
      <c r="M257">
        <f t="shared" si="22"/>
        <v>7000</v>
      </c>
      <c r="Q257" s="1"/>
      <c r="R257" s="1"/>
    </row>
    <row r="258" spans="1:18" ht="14.4" x14ac:dyDescent="0.3">
      <c r="A258">
        <v>10257</v>
      </c>
      <c r="B258">
        <v>2020</v>
      </c>
      <c r="C258" t="s">
        <v>48</v>
      </c>
      <c r="D258">
        <f t="shared" ref="D258:D321" si="23">IF(C258="Enero",1,IF(C258="Febrero",2,IF(C258="Marzo",3,IF(C258="Abril",4,IF(C258="Mayo",5,IF(C258="Junio",6,IF(C258="Julio",7,IF(C258="Agosto",8,IF(C258="Septiembre",9,IF(C258="Octubre",10,IF(C258="Noviembre",11,IF(C258="Diciembre",12,""))))))))))))</f>
        <v>5</v>
      </c>
      <c r="E258">
        <v>22</v>
      </c>
      <c r="F258" t="s">
        <v>50</v>
      </c>
      <c r="G258" t="s">
        <v>42</v>
      </c>
      <c r="H258">
        <v>208</v>
      </c>
      <c r="I258">
        <v>208</v>
      </c>
      <c r="J258" t="s">
        <v>30</v>
      </c>
      <c r="K258">
        <v>1560000</v>
      </c>
      <c r="L258">
        <v>520</v>
      </c>
      <c r="M258">
        <f t="shared" si="22"/>
        <v>7500</v>
      </c>
      <c r="Q258" s="1"/>
      <c r="R258" s="1"/>
    </row>
    <row r="259" spans="1:18" ht="14.4" x14ac:dyDescent="0.3">
      <c r="A259">
        <v>10258</v>
      </c>
      <c r="B259">
        <v>2020</v>
      </c>
      <c r="C259" t="s">
        <v>54</v>
      </c>
      <c r="D259">
        <f t="shared" si="23"/>
        <v>3</v>
      </c>
      <c r="E259">
        <v>26</v>
      </c>
      <c r="F259" t="s">
        <v>18</v>
      </c>
      <c r="G259" t="s">
        <v>19</v>
      </c>
      <c r="H259">
        <v>51</v>
      </c>
      <c r="I259">
        <v>51</v>
      </c>
      <c r="J259" t="s">
        <v>38</v>
      </c>
      <c r="K259">
        <v>280500</v>
      </c>
      <c r="L259">
        <v>178.5</v>
      </c>
      <c r="M259">
        <f t="shared" ref="M259:M322" si="24">K259/I259</f>
        <v>5500</v>
      </c>
      <c r="Q259" s="1"/>
      <c r="R259" s="1"/>
    </row>
    <row r="260" spans="1:18" ht="14.4" x14ac:dyDescent="0.3">
      <c r="A260">
        <v>10259</v>
      </c>
      <c r="B260">
        <v>2020</v>
      </c>
      <c r="C260" t="s">
        <v>61</v>
      </c>
      <c r="D260">
        <f t="shared" si="23"/>
        <v>7</v>
      </c>
      <c r="E260">
        <v>29</v>
      </c>
      <c r="F260" t="s">
        <v>46</v>
      </c>
      <c r="G260" t="s">
        <v>19</v>
      </c>
      <c r="H260">
        <v>62</v>
      </c>
      <c r="I260">
        <v>62</v>
      </c>
      <c r="J260" t="s">
        <v>30</v>
      </c>
      <c r="K260">
        <v>545600</v>
      </c>
      <c r="L260">
        <v>235.6</v>
      </c>
      <c r="M260">
        <f t="shared" si="24"/>
        <v>8800</v>
      </c>
      <c r="Q260" s="1"/>
      <c r="R260" s="1"/>
    </row>
    <row r="261" spans="1:18" ht="14.4" x14ac:dyDescent="0.3">
      <c r="A261">
        <v>10260</v>
      </c>
      <c r="B261">
        <v>2020</v>
      </c>
      <c r="C261" t="s">
        <v>58</v>
      </c>
      <c r="D261">
        <f t="shared" si="23"/>
        <v>6</v>
      </c>
      <c r="E261">
        <v>22</v>
      </c>
      <c r="F261" t="s">
        <v>56</v>
      </c>
      <c r="G261" t="s">
        <v>51</v>
      </c>
      <c r="H261">
        <v>178</v>
      </c>
      <c r="I261">
        <v>178</v>
      </c>
      <c r="J261" t="s">
        <v>25</v>
      </c>
      <c r="K261">
        <v>1246000</v>
      </c>
      <c r="L261">
        <v>712</v>
      </c>
      <c r="M261">
        <f t="shared" si="24"/>
        <v>7000</v>
      </c>
      <c r="Q261" s="1"/>
      <c r="R261" s="1"/>
    </row>
    <row r="262" spans="1:18" ht="14.4" x14ac:dyDescent="0.3">
      <c r="A262">
        <v>10261</v>
      </c>
      <c r="B262">
        <v>2020</v>
      </c>
      <c r="C262" t="s">
        <v>45</v>
      </c>
      <c r="D262">
        <f t="shared" si="23"/>
        <v>1</v>
      </c>
      <c r="E262">
        <v>1</v>
      </c>
      <c r="F262" t="s">
        <v>36</v>
      </c>
      <c r="G262" t="s">
        <v>19</v>
      </c>
      <c r="H262">
        <v>200</v>
      </c>
      <c r="I262">
        <v>200</v>
      </c>
      <c r="J262" t="s">
        <v>38</v>
      </c>
      <c r="K262">
        <v>860000</v>
      </c>
      <c r="L262">
        <v>460</v>
      </c>
      <c r="M262">
        <f t="shared" si="24"/>
        <v>4300</v>
      </c>
      <c r="Q262" s="1"/>
      <c r="R262" s="1"/>
    </row>
    <row r="263" spans="1:18" ht="14.4" x14ac:dyDescent="0.3">
      <c r="A263">
        <v>10262</v>
      </c>
      <c r="B263">
        <v>2020</v>
      </c>
      <c r="C263" t="s">
        <v>61</v>
      </c>
      <c r="D263">
        <f t="shared" si="23"/>
        <v>7</v>
      </c>
      <c r="E263">
        <v>21</v>
      </c>
      <c r="F263" t="s">
        <v>52</v>
      </c>
      <c r="G263" t="s">
        <v>51</v>
      </c>
      <c r="H263">
        <v>272</v>
      </c>
      <c r="I263">
        <v>272</v>
      </c>
      <c r="J263" t="s">
        <v>38</v>
      </c>
      <c r="K263">
        <v>1169600</v>
      </c>
      <c r="L263">
        <v>625.6</v>
      </c>
      <c r="M263">
        <f t="shared" si="24"/>
        <v>4300</v>
      </c>
      <c r="Q263" s="1"/>
      <c r="R263" s="1"/>
    </row>
    <row r="264" spans="1:18" ht="14.4" x14ac:dyDescent="0.3">
      <c r="A264">
        <v>10263</v>
      </c>
      <c r="B264">
        <v>2020</v>
      </c>
      <c r="C264" t="s">
        <v>27</v>
      </c>
      <c r="D264">
        <f t="shared" si="23"/>
        <v>4</v>
      </c>
      <c r="E264">
        <v>19</v>
      </c>
      <c r="F264" t="s">
        <v>18</v>
      </c>
      <c r="G264" t="s">
        <v>34</v>
      </c>
      <c r="H264">
        <v>211</v>
      </c>
      <c r="I264">
        <v>211</v>
      </c>
      <c r="J264" t="s">
        <v>30</v>
      </c>
      <c r="K264">
        <v>1582500</v>
      </c>
      <c r="L264">
        <v>527.5</v>
      </c>
      <c r="M264">
        <f t="shared" si="24"/>
        <v>7500</v>
      </c>
      <c r="Q264" s="1"/>
      <c r="R264" s="1"/>
    </row>
    <row r="265" spans="1:18" ht="14.4" x14ac:dyDescent="0.3">
      <c r="A265">
        <v>10264</v>
      </c>
      <c r="B265">
        <v>2020</v>
      </c>
      <c r="C265" t="s">
        <v>48</v>
      </c>
      <c r="D265">
        <f t="shared" si="23"/>
        <v>5</v>
      </c>
      <c r="E265">
        <v>20</v>
      </c>
      <c r="F265" t="s">
        <v>49</v>
      </c>
      <c r="G265" t="s">
        <v>29</v>
      </c>
      <c r="H265">
        <v>79</v>
      </c>
      <c r="I265">
        <v>79</v>
      </c>
      <c r="J265" t="s">
        <v>38</v>
      </c>
      <c r="K265">
        <v>434500</v>
      </c>
      <c r="L265">
        <v>276.5</v>
      </c>
      <c r="M265">
        <f t="shared" si="24"/>
        <v>5500</v>
      </c>
      <c r="Q265" s="1"/>
      <c r="R265" s="1"/>
    </row>
    <row r="266" spans="1:18" ht="14.4" x14ac:dyDescent="0.3">
      <c r="A266">
        <v>10265</v>
      </c>
      <c r="B266">
        <v>2020</v>
      </c>
      <c r="C266" t="s">
        <v>23</v>
      </c>
      <c r="D266">
        <f t="shared" si="23"/>
        <v>10</v>
      </c>
      <c r="E266">
        <v>23</v>
      </c>
      <c r="F266" t="s">
        <v>41</v>
      </c>
      <c r="G266" t="s">
        <v>42</v>
      </c>
      <c r="H266">
        <v>162</v>
      </c>
      <c r="I266">
        <v>162</v>
      </c>
      <c r="J266" t="s">
        <v>25</v>
      </c>
      <c r="K266">
        <v>1134000</v>
      </c>
      <c r="L266">
        <v>648</v>
      </c>
      <c r="M266">
        <f t="shared" si="24"/>
        <v>7000</v>
      </c>
      <c r="Q266" s="1"/>
      <c r="R266" s="1"/>
    </row>
    <row r="267" spans="1:18" ht="14.4" x14ac:dyDescent="0.3">
      <c r="A267">
        <v>10266</v>
      </c>
      <c r="B267">
        <v>2020</v>
      </c>
      <c r="C267" t="s">
        <v>54</v>
      </c>
      <c r="D267">
        <f t="shared" si="23"/>
        <v>3</v>
      </c>
      <c r="E267">
        <v>30</v>
      </c>
      <c r="F267" t="s">
        <v>59</v>
      </c>
      <c r="G267" t="s">
        <v>42</v>
      </c>
      <c r="H267">
        <v>100</v>
      </c>
      <c r="I267">
        <v>100</v>
      </c>
      <c r="J267" t="s">
        <v>25</v>
      </c>
      <c r="K267">
        <v>700000</v>
      </c>
      <c r="L267">
        <v>400</v>
      </c>
      <c r="M267">
        <f t="shared" si="24"/>
        <v>7000</v>
      </c>
      <c r="Q267" s="1"/>
      <c r="R267" s="1"/>
    </row>
    <row r="268" spans="1:18" ht="14.4" x14ac:dyDescent="0.3">
      <c r="A268">
        <v>10267</v>
      </c>
      <c r="B268">
        <v>2020</v>
      </c>
      <c r="C268" t="s">
        <v>47</v>
      </c>
      <c r="D268">
        <f t="shared" si="23"/>
        <v>2</v>
      </c>
      <c r="E268">
        <v>15</v>
      </c>
      <c r="F268" t="s">
        <v>50</v>
      </c>
      <c r="G268" t="s">
        <v>37</v>
      </c>
      <c r="H268">
        <v>119</v>
      </c>
      <c r="I268">
        <v>119</v>
      </c>
      <c r="J268" t="s">
        <v>30</v>
      </c>
      <c r="K268">
        <v>1047200</v>
      </c>
      <c r="L268">
        <v>452.2</v>
      </c>
      <c r="M268">
        <f t="shared" si="24"/>
        <v>8800</v>
      </c>
      <c r="Q268" s="1"/>
      <c r="R268" s="1"/>
    </row>
    <row r="269" spans="1:18" ht="14.4" x14ac:dyDescent="0.3">
      <c r="A269">
        <v>10268</v>
      </c>
      <c r="B269">
        <v>2020</v>
      </c>
      <c r="C269" t="s">
        <v>23</v>
      </c>
      <c r="D269">
        <f t="shared" si="23"/>
        <v>10</v>
      </c>
      <c r="E269">
        <v>24</v>
      </c>
      <c r="F269" t="s">
        <v>64</v>
      </c>
      <c r="G269" t="s">
        <v>34</v>
      </c>
      <c r="H269">
        <v>120</v>
      </c>
      <c r="I269">
        <v>120</v>
      </c>
      <c r="J269" t="s">
        <v>25</v>
      </c>
      <c r="K269">
        <v>840000</v>
      </c>
      <c r="L269">
        <v>480</v>
      </c>
      <c r="M269">
        <f t="shared" si="24"/>
        <v>7000</v>
      </c>
      <c r="Q269" s="1"/>
      <c r="R269" s="1"/>
    </row>
    <row r="270" spans="1:18" ht="14.4" x14ac:dyDescent="0.3">
      <c r="A270">
        <v>10269</v>
      </c>
      <c r="B270">
        <v>2020</v>
      </c>
      <c r="C270" t="s">
        <v>35</v>
      </c>
      <c r="D270">
        <f t="shared" si="23"/>
        <v>12</v>
      </c>
      <c r="E270">
        <v>29</v>
      </c>
      <c r="F270" t="s">
        <v>53</v>
      </c>
      <c r="G270" t="s">
        <v>34</v>
      </c>
      <c r="H270">
        <v>158</v>
      </c>
      <c r="I270">
        <v>158</v>
      </c>
      <c r="J270" t="s">
        <v>25</v>
      </c>
      <c r="K270">
        <v>1106000</v>
      </c>
      <c r="L270">
        <v>632</v>
      </c>
      <c r="M270">
        <f t="shared" si="24"/>
        <v>7000</v>
      </c>
      <c r="O270" s="1"/>
      <c r="Q270" s="1"/>
      <c r="R270" s="1"/>
    </row>
    <row r="271" spans="1:18" ht="14.4" x14ac:dyDescent="0.3">
      <c r="A271">
        <v>10270</v>
      </c>
      <c r="B271">
        <v>2020</v>
      </c>
      <c r="C271" t="s">
        <v>17</v>
      </c>
      <c r="D271">
        <f t="shared" si="23"/>
        <v>11</v>
      </c>
      <c r="E271">
        <v>21</v>
      </c>
      <c r="F271" t="s">
        <v>49</v>
      </c>
      <c r="G271" t="s">
        <v>42</v>
      </c>
      <c r="H271">
        <v>83</v>
      </c>
      <c r="I271">
        <v>83</v>
      </c>
      <c r="J271" t="s">
        <v>25</v>
      </c>
      <c r="K271">
        <v>581000</v>
      </c>
      <c r="L271">
        <v>332</v>
      </c>
      <c r="M271">
        <f t="shared" si="24"/>
        <v>7000</v>
      </c>
      <c r="Q271" s="1"/>
      <c r="R271" s="1"/>
    </row>
    <row r="272" spans="1:18" ht="14.4" x14ac:dyDescent="0.3">
      <c r="A272">
        <v>10271</v>
      </c>
      <c r="B272">
        <v>2020</v>
      </c>
      <c r="C272" t="s">
        <v>58</v>
      </c>
      <c r="D272">
        <f t="shared" si="23"/>
        <v>6</v>
      </c>
      <c r="E272">
        <v>26</v>
      </c>
      <c r="F272" t="s">
        <v>49</v>
      </c>
      <c r="G272" t="s">
        <v>34</v>
      </c>
      <c r="H272">
        <v>162</v>
      </c>
      <c r="I272">
        <v>162</v>
      </c>
      <c r="J272" t="s">
        <v>25</v>
      </c>
      <c r="K272">
        <v>1134000</v>
      </c>
      <c r="L272">
        <v>648</v>
      </c>
      <c r="M272">
        <f t="shared" si="24"/>
        <v>7000</v>
      </c>
      <c r="Q272" s="1"/>
      <c r="R272" s="1"/>
    </row>
    <row r="273" spans="1:18" ht="14.4" x14ac:dyDescent="0.3">
      <c r="A273">
        <v>10272</v>
      </c>
      <c r="B273">
        <v>2020</v>
      </c>
      <c r="C273" t="s">
        <v>47</v>
      </c>
      <c r="D273">
        <f t="shared" si="23"/>
        <v>2</v>
      </c>
      <c r="E273">
        <v>3</v>
      </c>
      <c r="F273" t="s">
        <v>57</v>
      </c>
      <c r="G273" t="s">
        <v>42</v>
      </c>
      <c r="H273">
        <v>272</v>
      </c>
      <c r="I273">
        <v>272</v>
      </c>
      <c r="J273" t="s">
        <v>20</v>
      </c>
      <c r="K273">
        <v>652800</v>
      </c>
      <c r="L273">
        <v>380.8</v>
      </c>
      <c r="M273">
        <f t="shared" si="24"/>
        <v>2400</v>
      </c>
      <c r="Q273" s="1"/>
      <c r="R273" s="1"/>
    </row>
    <row r="274" spans="1:18" ht="14.4" x14ac:dyDescent="0.3">
      <c r="A274">
        <v>10273</v>
      </c>
      <c r="B274">
        <v>2020</v>
      </c>
      <c r="C274" t="s">
        <v>40</v>
      </c>
      <c r="D274">
        <f t="shared" si="23"/>
        <v>9</v>
      </c>
      <c r="E274">
        <v>28</v>
      </c>
      <c r="F274" t="s">
        <v>49</v>
      </c>
      <c r="G274" t="s">
        <v>29</v>
      </c>
      <c r="H274">
        <v>253</v>
      </c>
      <c r="I274">
        <v>253</v>
      </c>
      <c r="J274" t="s">
        <v>30</v>
      </c>
      <c r="K274">
        <v>1897500</v>
      </c>
      <c r="L274">
        <v>632.5</v>
      </c>
      <c r="M274">
        <f t="shared" si="24"/>
        <v>7500</v>
      </c>
      <c r="Q274" s="1"/>
      <c r="R274" s="1"/>
    </row>
    <row r="275" spans="1:18" ht="14.4" x14ac:dyDescent="0.3">
      <c r="A275">
        <v>10274</v>
      </c>
      <c r="B275">
        <v>2020</v>
      </c>
      <c r="C275" t="s">
        <v>54</v>
      </c>
      <c r="D275">
        <f t="shared" si="23"/>
        <v>3</v>
      </c>
      <c r="E275">
        <v>18</v>
      </c>
      <c r="F275" t="s">
        <v>49</v>
      </c>
      <c r="G275" t="s">
        <v>51</v>
      </c>
      <c r="H275">
        <v>93</v>
      </c>
      <c r="I275">
        <v>93</v>
      </c>
      <c r="J275" t="s">
        <v>38</v>
      </c>
      <c r="K275">
        <v>511500</v>
      </c>
      <c r="L275">
        <v>325.5</v>
      </c>
      <c r="M275">
        <f t="shared" si="24"/>
        <v>5500</v>
      </c>
      <c r="Q275" s="1"/>
      <c r="R275" s="1"/>
    </row>
    <row r="276" spans="1:18" ht="14.4" x14ac:dyDescent="0.3">
      <c r="A276">
        <v>10275</v>
      </c>
      <c r="B276">
        <v>2020</v>
      </c>
      <c r="C276" t="s">
        <v>61</v>
      </c>
      <c r="D276">
        <f t="shared" si="23"/>
        <v>7</v>
      </c>
      <c r="E276">
        <v>10</v>
      </c>
      <c r="F276" t="s">
        <v>56</v>
      </c>
      <c r="G276" t="s">
        <v>34</v>
      </c>
      <c r="H276">
        <v>55</v>
      </c>
      <c r="I276">
        <v>55</v>
      </c>
      <c r="J276" t="s">
        <v>30</v>
      </c>
      <c r="K276">
        <v>484000</v>
      </c>
      <c r="L276">
        <v>209</v>
      </c>
      <c r="M276">
        <f t="shared" si="24"/>
        <v>8800</v>
      </c>
      <c r="Q276" s="1"/>
      <c r="R276" s="1"/>
    </row>
    <row r="277" spans="1:18" ht="14.4" x14ac:dyDescent="0.3">
      <c r="A277">
        <v>10276</v>
      </c>
      <c r="B277">
        <v>2020</v>
      </c>
      <c r="C277" t="s">
        <v>54</v>
      </c>
      <c r="D277">
        <f t="shared" si="23"/>
        <v>3</v>
      </c>
      <c r="E277">
        <v>30</v>
      </c>
      <c r="F277" t="s">
        <v>46</v>
      </c>
      <c r="G277" t="s">
        <v>19</v>
      </c>
      <c r="H277">
        <v>216</v>
      </c>
      <c r="I277">
        <v>216</v>
      </c>
      <c r="J277" t="s">
        <v>30</v>
      </c>
      <c r="K277">
        <v>1620000</v>
      </c>
      <c r="L277">
        <v>540</v>
      </c>
      <c r="M277">
        <f t="shared" si="24"/>
        <v>7500</v>
      </c>
      <c r="Q277" s="1"/>
      <c r="R277" s="1"/>
    </row>
    <row r="278" spans="1:18" ht="14.4" x14ac:dyDescent="0.3">
      <c r="A278">
        <v>10277</v>
      </c>
      <c r="B278">
        <v>2020</v>
      </c>
      <c r="C278" t="s">
        <v>32</v>
      </c>
      <c r="D278">
        <f t="shared" si="23"/>
        <v>8</v>
      </c>
      <c r="E278">
        <v>28</v>
      </c>
      <c r="F278" t="s">
        <v>57</v>
      </c>
      <c r="G278" t="s">
        <v>34</v>
      </c>
      <c r="H278">
        <v>288</v>
      </c>
      <c r="I278">
        <v>288</v>
      </c>
      <c r="J278" t="s">
        <v>38</v>
      </c>
      <c r="K278">
        <v>1238400</v>
      </c>
      <c r="L278">
        <v>662.4</v>
      </c>
      <c r="M278">
        <f t="shared" si="24"/>
        <v>4300</v>
      </c>
      <c r="Q278" s="1"/>
      <c r="R278" s="1"/>
    </row>
    <row r="279" spans="1:18" ht="14.4" x14ac:dyDescent="0.3">
      <c r="A279">
        <v>10278</v>
      </c>
      <c r="B279">
        <v>2020</v>
      </c>
      <c r="C279" t="s">
        <v>23</v>
      </c>
      <c r="D279">
        <f t="shared" si="23"/>
        <v>10</v>
      </c>
      <c r="E279">
        <v>20</v>
      </c>
      <c r="F279" t="s">
        <v>50</v>
      </c>
      <c r="G279" t="s">
        <v>37</v>
      </c>
      <c r="H279">
        <v>87</v>
      </c>
      <c r="I279">
        <v>87</v>
      </c>
      <c r="J279" t="s">
        <v>38</v>
      </c>
      <c r="K279">
        <v>478500</v>
      </c>
      <c r="L279">
        <v>304.5</v>
      </c>
      <c r="M279">
        <f t="shared" si="24"/>
        <v>5500</v>
      </c>
      <c r="Q279" s="1"/>
      <c r="R279" s="1"/>
    </row>
    <row r="280" spans="1:18" ht="14.4" x14ac:dyDescent="0.3">
      <c r="A280">
        <v>10279</v>
      </c>
      <c r="B280">
        <v>2020</v>
      </c>
      <c r="C280" t="s">
        <v>45</v>
      </c>
      <c r="D280">
        <f t="shared" si="23"/>
        <v>1</v>
      </c>
      <c r="E280">
        <v>1</v>
      </c>
      <c r="F280" t="s">
        <v>33</v>
      </c>
      <c r="G280" t="s">
        <v>42</v>
      </c>
      <c r="H280">
        <v>280</v>
      </c>
      <c r="I280">
        <v>280</v>
      </c>
      <c r="J280" t="s">
        <v>20</v>
      </c>
      <c r="K280">
        <v>672000</v>
      </c>
      <c r="L280">
        <v>392</v>
      </c>
      <c r="M280">
        <f t="shared" si="24"/>
        <v>2400</v>
      </c>
      <c r="Q280" s="1"/>
      <c r="R280" s="1"/>
    </row>
    <row r="281" spans="1:18" ht="14.4" x14ac:dyDescent="0.3">
      <c r="A281">
        <v>10280</v>
      </c>
      <c r="B281">
        <v>2020</v>
      </c>
      <c r="C281" t="s">
        <v>40</v>
      </c>
      <c r="D281">
        <f t="shared" si="23"/>
        <v>9</v>
      </c>
      <c r="E281">
        <v>12</v>
      </c>
      <c r="F281" t="s">
        <v>64</v>
      </c>
      <c r="G281" t="s">
        <v>34</v>
      </c>
      <c r="H281">
        <v>249</v>
      </c>
      <c r="I281">
        <v>249</v>
      </c>
      <c r="J281" t="s">
        <v>30</v>
      </c>
      <c r="K281">
        <v>1867500</v>
      </c>
      <c r="L281">
        <v>622.5</v>
      </c>
      <c r="M281">
        <f t="shared" si="24"/>
        <v>7500</v>
      </c>
      <c r="Q281" s="1"/>
      <c r="R281" s="1"/>
    </row>
    <row r="282" spans="1:18" ht="14.4" x14ac:dyDescent="0.3">
      <c r="A282">
        <v>10281</v>
      </c>
      <c r="B282">
        <v>2020</v>
      </c>
      <c r="C282" t="s">
        <v>58</v>
      </c>
      <c r="D282">
        <f t="shared" si="23"/>
        <v>6</v>
      </c>
      <c r="E282">
        <v>16</v>
      </c>
      <c r="F282" t="s">
        <v>57</v>
      </c>
      <c r="G282" t="s">
        <v>29</v>
      </c>
      <c r="H282">
        <v>60</v>
      </c>
      <c r="I282">
        <v>60</v>
      </c>
      <c r="J282" t="s">
        <v>38</v>
      </c>
      <c r="K282">
        <v>330000</v>
      </c>
      <c r="L282">
        <v>210</v>
      </c>
      <c r="M282">
        <f t="shared" si="24"/>
        <v>5500</v>
      </c>
      <c r="Q282" s="1"/>
      <c r="R282" s="1"/>
    </row>
    <row r="283" spans="1:18" ht="14.4" x14ac:dyDescent="0.3">
      <c r="A283">
        <v>10282</v>
      </c>
      <c r="B283">
        <v>2020</v>
      </c>
      <c r="C283" t="s">
        <v>27</v>
      </c>
      <c r="D283">
        <f t="shared" si="23"/>
        <v>4</v>
      </c>
      <c r="E283">
        <v>23</v>
      </c>
      <c r="F283" t="s">
        <v>57</v>
      </c>
      <c r="G283" t="s">
        <v>51</v>
      </c>
      <c r="H283">
        <v>276</v>
      </c>
      <c r="I283">
        <v>276</v>
      </c>
      <c r="J283" t="s">
        <v>30</v>
      </c>
      <c r="K283">
        <v>2070000</v>
      </c>
      <c r="L283">
        <v>690</v>
      </c>
      <c r="M283">
        <f t="shared" si="24"/>
        <v>7500</v>
      </c>
      <c r="Q283" s="1"/>
      <c r="R283" s="1"/>
    </row>
    <row r="284" spans="1:18" ht="14.4" x14ac:dyDescent="0.3">
      <c r="A284">
        <v>10283</v>
      </c>
      <c r="B284">
        <v>2020</v>
      </c>
      <c r="C284" t="s">
        <v>27</v>
      </c>
      <c r="D284">
        <f t="shared" si="23"/>
        <v>4</v>
      </c>
      <c r="E284">
        <v>16</v>
      </c>
      <c r="F284" t="s">
        <v>28</v>
      </c>
      <c r="G284" t="s">
        <v>37</v>
      </c>
      <c r="H284">
        <v>59</v>
      </c>
      <c r="I284">
        <v>59</v>
      </c>
      <c r="J284" t="s">
        <v>25</v>
      </c>
      <c r="K284">
        <v>413000</v>
      </c>
      <c r="L284">
        <v>236</v>
      </c>
      <c r="M284">
        <f t="shared" si="24"/>
        <v>7000</v>
      </c>
      <c r="Q284" s="1"/>
      <c r="R284" s="1"/>
    </row>
    <row r="285" spans="1:18" ht="14.4" x14ac:dyDescent="0.3">
      <c r="A285">
        <v>10284</v>
      </c>
      <c r="B285">
        <v>2020</v>
      </c>
      <c r="C285" t="s">
        <v>17</v>
      </c>
      <c r="D285">
        <f t="shared" si="23"/>
        <v>11</v>
      </c>
      <c r="E285">
        <v>3</v>
      </c>
      <c r="F285" t="s">
        <v>28</v>
      </c>
      <c r="G285" t="s">
        <v>37</v>
      </c>
      <c r="H285">
        <v>172</v>
      </c>
      <c r="I285">
        <v>172</v>
      </c>
      <c r="J285" t="s">
        <v>25</v>
      </c>
      <c r="K285">
        <v>1204000</v>
      </c>
      <c r="L285">
        <v>688</v>
      </c>
      <c r="M285">
        <f t="shared" si="24"/>
        <v>7000</v>
      </c>
      <c r="Q285" s="1"/>
      <c r="R285" s="1"/>
    </row>
    <row r="286" spans="1:18" ht="14.4" x14ac:dyDescent="0.3">
      <c r="A286">
        <v>10285</v>
      </c>
      <c r="B286">
        <v>2020</v>
      </c>
      <c r="C286" t="s">
        <v>40</v>
      </c>
      <c r="D286">
        <f t="shared" si="23"/>
        <v>9</v>
      </c>
      <c r="E286">
        <v>8</v>
      </c>
      <c r="F286" t="s">
        <v>44</v>
      </c>
      <c r="G286" t="s">
        <v>42</v>
      </c>
      <c r="H286">
        <v>74</v>
      </c>
      <c r="I286">
        <v>74</v>
      </c>
      <c r="J286" t="s">
        <v>38</v>
      </c>
      <c r="K286">
        <v>407000</v>
      </c>
      <c r="L286">
        <v>259</v>
      </c>
      <c r="M286">
        <f t="shared" si="24"/>
        <v>5500</v>
      </c>
      <c r="Q286" s="1"/>
      <c r="R286" s="1"/>
    </row>
    <row r="287" spans="1:18" ht="14.4" x14ac:dyDescent="0.3">
      <c r="A287">
        <v>10286</v>
      </c>
      <c r="B287">
        <v>2020</v>
      </c>
      <c r="C287" t="s">
        <v>23</v>
      </c>
      <c r="D287">
        <f t="shared" si="23"/>
        <v>10</v>
      </c>
      <c r="E287">
        <v>27</v>
      </c>
      <c r="F287" t="s">
        <v>52</v>
      </c>
      <c r="G287" t="s">
        <v>37</v>
      </c>
      <c r="H287">
        <v>81</v>
      </c>
      <c r="I287">
        <v>81</v>
      </c>
      <c r="J287" t="s">
        <v>38</v>
      </c>
      <c r="K287">
        <v>445500</v>
      </c>
      <c r="L287">
        <v>283.5</v>
      </c>
      <c r="M287">
        <f t="shared" si="24"/>
        <v>5500</v>
      </c>
      <c r="Q287" s="1"/>
      <c r="R287" s="1"/>
    </row>
    <row r="288" spans="1:18" ht="14.4" x14ac:dyDescent="0.3">
      <c r="A288">
        <v>10287</v>
      </c>
      <c r="B288">
        <v>2020</v>
      </c>
      <c r="C288" t="s">
        <v>17</v>
      </c>
      <c r="D288">
        <f t="shared" si="23"/>
        <v>11</v>
      </c>
      <c r="E288">
        <v>12</v>
      </c>
      <c r="F288" t="s">
        <v>44</v>
      </c>
      <c r="G288" t="s">
        <v>51</v>
      </c>
      <c r="H288">
        <v>63</v>
      </c>
      <c r="I288">
        <v>63</v>
      </c>
      <c r="J288" t="s">
        <v>25</v>
      </c>
      <c r="K288">
        <v>441000</v>
      </c>
      <c r="L288">
        <v>252</v>
      </c>
      <c r="M288">
        <f t="shared" si="24"/>
        <v>7000</v>
      </c>
      <c r="Q288" s="1"/>
      <c r="R288" s="1"/>
    </row>
    <row r="289" spans="1:18" ht="14.4" x14ac:dyDescent="0.3">
      <c r="A289">
        <v>10288</v>
      </c>
      <c r="B289">
        <v>2020</v>
      </c>
      <c r="C289" t="s">
        <v>27</v>
      </c>
      <c r="D289">
        <f t="shared" si="23"/>
        <v>4</v>
      </c>
      <c r="E289">
        <v>24</v>
      </c>
      <c r="F289" t="s">
        <v>64</v>
      </c>
      <c r="G289" t="s">
        <v>51</v>
      </c>
      <c r="H289">
        <v>97</v>
      </c>
      <c r="I289">
        <v>97</v>
      </c>
      <c r="J289" t="s">
        <v>20</v>
      </c>
      <c r="K289">
        <v>291000</v>
      </c>
      <c r="L289">
        <v>194</v>
      </c>
      <c r="M289">
        <f t="shared" si="24"/>
        <v>3000</v>
      </c>
      <c r="Q289" s="1"/>
      <c r="R289" s="1"/>
    </row>
    <row r="290" spans="1:18" ht="14.4" x14ac:dyDescent="0.3">
      <c r="A290">
        <v>10289</v>
      </c>
      <c r="B290">
        <v>2020</v>
      </c>
      <c r="C290" t="s">
        <v>45</v>
      </c>
      <c r="D290">
        <f t="shared" si="23"/>
        <v>1</v>
      </c>
      <c r="E290">
        <v>29</v>
      </c>
      <c r="F290" t="s">
        <v>33</v>
      </c>
      <c r="G290" t="str">
        <f t="array" ref="G290">_xlfn.XLOOKUP(LARGE(IF((F290=$F$2:$F$10001)*(B290+1=$B$2:$B$10001)*(C290=$C$2:$C$10001),DATE($B$2:$B$10001,MONTH($C$2:$C$10001&amp;1),$E$2:$E$10001)," "),1),IF((F290=$F$2:$F$10001)*(B290+1=$B$2:$B$10001)*(C290=$C$2:$C$10001),DATE($B$2:$B$10001,MONTH($C$2:$C$10001&amp;1),$E$2:$E$10001)," "),$G$2:$G$10001,,0,1)</f>
        <v>Juan Carlos Londoño</v>
      </c>
      <c r="H290">
        <v>226</v>
      </c>
      <c r="I290">
        <v>226</v>
      </c>
      <c r="J290" t="s">
        <v>20</v>
      </c>
      <c r="K290">
        <v>542400</v>
      </c>
      <c r="L290">
        <v>316.39999999999998</v>
      </c>
      <c r="M290">
        <f t="shared" si="24"/>
        <v>2400</v>
      </c>
      <c r="Q290" s="1"/>
      <c r="R290" s="1"/>
    </row>
    <row r="291" spans="1:18" ht="14.4" x14ac:dyDescent="0.3">
      <c r="A291">
        <v>10290</v>
      </c>
      <c r="B291">
        <v>2020</v>
      </c>
      <c r="C291" t="s">
        <v>27</v>
      </c>
      <c r="D291">
        <f t="shared" si="23"/>
        <v>4</v>
      </c>
      <c r="E291">
        <v>10</v>
      </c>
      <c r="F291" t="s">
        <v>56</v>
      </c>
      <c r="G291" t="s">
        <v>37</v>
      </c>
      <c r="H291">
        <v>103</v>
      </c>
      <c r="I291">
        <v>103</v>
      </c>
      <c r="J291" t="s">
        <v>38</v>
      </c>
      <c r="K291">
        <v>566500</v>
      </c>
      <c r="L291">
        <v>360.5</v>
      </c>
      <c r="M291">
        <f t="shared" si="24"/>
        <v>5500</v>
      </c>
      <c r="Q291" s="1"/>
      <c r="R291" s="1"/>
    </row>
    <row r="292" spans="1:18" ht="14.4" x14ac:dyDescent="0.3">
      <c r="A292">
        <v>10291</v>
      </c>
      <c r="B292">
        <v>2020</v>
      </c>
      <c r="C292" t="s">
        <v>35</v>
      </c>
      <c r="D292">
        <f t="shared" si="23"/>
        <v>12</v>
      </c>
      <c r="E292">
        <v>20</v>
      </c>
      <c r="F292" t="s">
        <v>44</v>
      </c>
      <c r="G292" t="s">
        <v>51</v>
      </c>
      <c r="H292">
        <v>77</v>
      </c>
      <c r="I292">
        <v>77</v>
      </c>
      <c r="J292" t="s">
        <v>38</v>
      </c>
      <c r="K292">
        <v>423500</v>
      </c>
      <c r="L292">
        <v>269.5</v>
      </c>
      <c r="M292">
        <f t="shared" si="24"/>
        <v>5500</v>
      </c>
      <c r="O292" s="1"/>
      <c r="Q292" s="1"/>
      <c r="R292" s="1"/>
    </row>
    <row r="293" spans="1:18" ht="14.4" x14ac:dyDescent="0.3">
      <c r="A293">
        <v>10292</v>
      </c>
      <c r="B293">
        <v>2020</v>
      </c>
      <c r="C293" t="s">
        <v>35</v>
      </c>
      <c r="D293">
        <f t="shared" si="23"/>
        <v>12</v>
      </c>
      <c r="E293">
        <v>22</v>
      </c>
      <c r="F293" t="s">
        <v>33</v>
      </c>
      <c r="G293" t="s">
        <v>19</v>
      </c>
      <c r="H293">
        <v>70</v>
      </c>
      <c r="I293">
        <v>70</v>
      </c>
      <c r="J293" t="s">
        <v>20</v>
      </c>
      <c r="K293">
        <v>210000</v>
      </c>
      <c r="L293">
        <v>140</v>
      </c>
      <c r="M293">
        <f t="shared" si="24"/>
        <v>3000</v>
      </c>
      <c r="O293" s="1"/>
      <c r="Q293" s="1"/>
      <c r="R293" s="1"/>
    </row>
    <row r="294" spans="1:18" ht="14.4" x14ac:dyDescent="0.3">
      <c r="A294">
        <v>10293</v>
      </c>
      <c r="B294">
        <v>2020</v>
      </c>
      <c r="C294" t="s">
        <v>17</v>
      </c>
      <c r="D294">
        <f t="shared" si="23"/>
        <v>11</v>
      </c>
      <c r="E294">
        <v>29</v>
      </c>
      <c r="F294" t="s">
        <v>46</v>
      </c>
      <c r="G294" t="s">
        <v>37</v>
      </c>
      <c r="H294">
        <v>231</v>
      </c>
      <c r="I294">
        <v>231</v>
      </c>
      <c r="J294" t="s">
        <v>30</v>
      </c>
      <c r="K294">
        <v>1732500</v>
      </c>
      <c r="L294">
        <v>577.5</v>
      </c>
      <c r="M294">
        <f t="shared" si="24"/>
        <v>7500</v>
      </c>
      <c r="Q294" s="1"/>
      <c r="R294" s="1"/>
    </row>
    <row r="295" spans="1:18" ht="14.4" x14ac:dyDescent="0.3">
      <c r="A295">
        <v>10294</v>
      </c>
      <c r="B295">
        <v>2020</v>
      </c>
      <c r="C295" t="s">
        <v>45</v>
      </c>
      <c r="D295">
        <f t="shared" si="23"/>
        <v>1</v>
      </c>
      <c r="E295">
        <v>3</v>
      </c>
      <c r="F295" t="s">
        <v>63</v>
      </c>
      <c r="G295" t="s">
        <v>34</v>
      </c>
      <c r="H295">
        <v>243</v>
      </c>
      <c r="I295">
        <v>243</v>
      </c>
      <c r="J295" t="s">
        <v>38</v>
      </c>
      <c r="K295">
        <v>1044900</v>
      </c>
      <c r="L295">
        <v>558.9</v>
      </c>
      <c r="M295">
        <f t="shared" si="24"/>
        <v>4300</v>
      </c>
      <c r="Q295" s="1"/>
      <c r="R295" s="1"/>
    </row>
    <row r="296" spans="1:18" ht="14.4" x14ac:dyDescent="0.3">
      <c r="A296">
        <v>10295</v>
      </c>
      <c r="B296">
        <v>2020</v>
      </c>
      <c r="C296" t="s">
        <v>32</v>
      </c>
      <c r="D296">
        <f t="shared" si="23"/>
        <v>8</v>
      </c>
      <c r="E296">
        <v>12</v>
      </c>
      <c r="F296" t="s">
        <v>28</v>
      </c>
      <c r="G296" t="s">
        <v>37</v>
      </c>
      <c r="H296">
        <v>96</v>
      </c>
      <c r="I296">
        <v>96</v>
      </c>
      <c r="J296" t="s">
        <v>25</v>
      </c>
      <c r="K296">
        <v>672000</v>
      </c>
      <c r="L296">
        <v>384</v>
      </c>
      <c r="M296">
        <f t="shared" si="24"/>
        <v>7000</v>
      </c>
      <c r="Q296" s="1"/>
      <c r="R296" s="1"/>
    </row>
    <row r="297" spans="1:18" ht="14.4" x14ac:dyDescent="0.3">
      <c r="A297">
        <v>10296</v>
      </c>
      <c r="B297">
        <v>2020</v>
      </c>
      <c r="C297" t="s">
        <v>32</v>
      </c>
      <c r="D297">
        <f t="shared" si="23"/>
        <v>8</v>
      </c>
      <c r="E297">
        <v>13</v>
      </c>
      <c r="F297" t="s">
        <v>56</v>
      </c>
      <c r="G297" t="s">
        <v>37</v>
      </c>
      <c r="H297">
        <v>229</v>
      </c>
      <c r="I297">
        <v>229</v>
      </c>
      <c r="J297" t="s">
        <v>38</v>
      </c>
      <c r="K297">
        <v>984700</v>
      </c>
      <c r="L297">
        <v>526.70000000000005</v>
      </c>
      <c r="M297">
        <f t="shared" si="24"/>
        <v>4300</v>
      </c>
      <c r="Q297" s="1"/>
      <c r="R297" s="1"/>
    </row>
    <row r="298" spans="1:18" ht="14.4" x14ac:dyDescent="0.3">
      <c r="A298">
        <v>10297</v>
      </c>
      <c r="B298">
        <v>2020</v>
      </c>
      <c r="C298" t="s">
        <v>35</v>
      </c>
      <c r="D298">
        <f t="shared" si="23"/>
        <v>12</v>
      </c>
      <c r="E298">
        <v>13</v>
      </c>
      <c r="F298" t="s">
        <v>18</v>
      </c>
      <c r="G298" t="s">
        <v>37</v>
      </c>
      <c r="H298">
        <v>174</v>
      </c>
      <c r="I298">
        <v>174</v>
      </c>
      <c r="J298" t="s">
        <v>25</v>
      </c>
      <c r="K298">
        <v>1218000</v>
      </c>
      <c r="L298">
        <v>696</v>
      </c>
      <c r="M298">
        <f t="shared" si="24"/>
        <v>7000</v>
      </c>
      <c r="O298" s="1"/>
      <c r="Q298" s="1"/>
      <c r="R298" s="1"/>
    </row>
    <row r="299" spans="1:18" ht="14.4" x14ac:dyDescent="0.3">
      <c r="A299">
        <v>10298</v>
      </c>
      <c r="B299">
        <v>2020</v>
      </c>
      <c r="C299" t="s">
        <v>47</v>
      </c>
      <c r="D299">
        <f t="shared" si="23"/>
        <v>2</v>
      </c>
      <c r="E299">
        <v>2</v>
      </c>
      <c r="F299" t="s">
        <v>62</v>
      </c>
      <c r="G299" t="s">
        <v>42</v>
      </c>
      <c r="H299">
        <v>141</v>
      </c>
      <c r="I299">
        <v>141</v>
      </c>
      <c r="J299" t="s">
        <v>25</v>
      </c>
      <c r="K299">
        <v>987000</v>
      </c>
      <c r="L299">
        <v>564</v>
      </c>
      <c r="M299">
        <f t="shared" si="24"/>
        <v>7000</v>
      </c>
      <c r="Q299" s="1"/>
      <c r="R299" s="1"/>
    </row>
    <row r="300" spans="1:18" ht="14.4" x14ac:dyDescent="0.3">
      <c r="A300">
        <v>10299</v>
      </c>
      <c r="B300">
        <v>2020</v>
      </c>
      <c r="C300" t="s">
        <v>61</v>
      </c>
      <c r="D300">
        <f t="shared" si="23"/>
        <v>7</v>
      </c>
      <c r="E300">
        <v>18</v>
      </c>
      <c r="F300" t="s">
        <v>64</v>
      </c>
      <c r="G300" t="s">
        <v>51</v>
      </c>
      <c r="H300">
        <v>137</v>
      </c>
      <c r="I300">
        <v>137</v>
      </c>
      <c r="J300" t="s">
        <v>25</v>
      </c>
      <c r="K300">
        <v>959000</v>
      </c>
      <c r="L300">
        <v>548</v>
      </c>
      <c r="M300">
        <f t="shared" si="24"/>
        <v>7000</v>
      </c>
      <c r="Q300" s="1"/>
      <c r="R300" s="1"/>
    </row>
    <row r="301" spans="1:18" ht="14.4" x14ac:dyDescent="0.3">
      <c r="A301">
        <v>10300</v>
      </c>
      <c r="B301">
        <v>2020</v>
      </c>
      <c r="C301" t="s">
        <v>40</v>
      </c>
      <c r="D301">
        <f t="shared" si="23"/>
        <v>9</v>
      </c>
      <c r="E301">
        <v>25</v>
      </c>
      <c r="F301" t="s">
        <v>50</v>
      </c>
      <c r="G301" t="s">
        <v>51</v>
      </c>
      <c r="H301">
        <v>247</v>
      </c>
      <c r="I301">
        <v>247</v>
      </c>
      <c r="J301" t="s">
        <v>30</v>
      </c>
      <c r="K301">
        <v>1852500</v>
      </c>
      <c r="L301">
        <v>617.5</v>
      </c>
      <c r="M301">
        <f t="shared" si="24"/>
        <v>7500</v>
      </c>
      <c r="Q301" s="1"/>
      <c r="R301" s="1"/>
    </row>
    <row r="302" spans="1:18" ht="14.4" x14ac:dyDescent="0.3">
      <c r="A302">
        <v>10301</v>
      </c>
      <c r="B302">
        <v>2020</v>
      </c>
      <c r="C302" t="s">
        <v>45</v>
      </c>
      <c r="D302">
        <f t="shared" si="23"/>
        <v>1</v>
      </c>
      <c r="E302">
        <v>5</v>
      </c>
      <c r="F302" t="s">
        <v>28</v>
      </c>
      <c r="G302" t="s">
        <v>19</v>
      </c>
      <c r="H302">
        <v>221</v>
      </c>
      <c r="I302">
        <v>221</v>
      </c>
      <c r="J302" t="s">
        <v>38</v>
      </c>
      <c r="K302">
        <v>950300</v>
      </c>
      <c r="L302">
        <v>508.3</v>
      </c>
      <c r="M302">
        <f t="shared" si="24"/>
        <v>4300</v>
      </c>
      <c r="Q302" s="1"/>
      <c r="R302" s="1"/>
    </row>
    <row r="303" spans="1:18" ht="14.4" x14ac:dyDescent="0.3">
      <c r="A303">
        <v>10302</v>
      </c>
      <c r="B303">
        <v>2020</v>
      </c>
      <c r="C303" t="s">
        <v>32</v>
      </c>
      <c r="D303">
        <f t="shared" si="23"/>
        <v>8</v>
      </c>
      <c r="E303">
        <v>29</v>
      </c>
      <c r="F303" t="s">
        <v>18</v>
      </c>
      <c r="G303" t="s">
        <v>37</v>
      </c>
      <c r="H303">
        <v>52</v>
      </c>
      <c r="I303">
        <v>52</v>
      </c>
      <c r="J303" t="s">
        <v>30</v>
      </c>
      <c r="K303">
        <v>457600</v>
      </c>
      <c r="L303">
        <v>197.6</v>
      </c>
      <c r="M303">
        <f t="shared" si="24"/>
        <v>8800</v>
      </c>
      <c r="Q303" s="1"/>
      <c r="R303" s="1"/>
    </row>
    <row r="304" spans="1:18" ht="14.4" x14ac:dyDescent="0.3">
      <c r="A304">
        <v>10303</v>
      </c>
      <c r="B304">
        <v>2020</v>
      </c>
      <c r="C304" t="s">
        <v>35</v>
      </c>
      <c r="D304">
        <f t="shared" si="23"/>
        <v>12</v>
      </c>
      <c r="E304">
        <v>18</v>
      </c>
      <c r="F304" t="s">
        <v>53</v>
      </c>
      <c r="G304" t="str">
        <f t="array" ref="G304">_xlfn.XLOOKUP(LARGE(IF((F304=$F$2:$F$10001)*(B304+1=$B$2:$B$10001)*(C304=$C$2:$C$10001),DATE($B$2:$B$10001,MONTH($C$2:$C$10001&amp;1),$E$2:$E$10001)," "),1),IF((F304=$F$2:$F$10001)*(B304+1=$B$2:$B$10001)*(C304=$C$2:$C$10001),DATE($B$2:$B$10001,MONTH($C$2:$C$10001&amp;1),$E$2:$E$10001)," "),$G$2:$G$10001,,0,1)</f>
        <v>Carolina Navarro</v>
      </c>
      <c r="H304">
        <v>96</v>
      </c>
      <c r="I304">
        <v>96</v>
      </c>
      <c r="J304" t="s">
        <v>20</v>
      </c>
      <c r="K304">
        <v>288000</v>
      </c>
      <c r="L304">
        <v>192</v>
      </c>
      <c r="M304">
        <f t="shared" si="24"/>
        <v>3000</v>
      </c>
      <c r="O304" s="1"/>
      <c r="Q304" s="1"/>
      <c r="R304" s="1"/>
    </row>
    <row r="305" spans="1:18" ht="14.4" x14ac:dyDescent="0.3">
      <c r="A305">
        <v>10304</v>
      </c>
      <c r="B305">
        <v>2020</v>
      </c>
      <c r="C305" t="s">
        <v>32</v>
      </c>
      <c r="D305">
        <f t="shared" si="23"/>
        <v>8</v>
      </c>
      <c r="E305">
        <v>4</v>
      </c>
      <c r="F305" t="s">
        <v>57</v>
      </c>
      <c r="G305" t="s">
        <v>42</v>
      </c>
      <c r="H305">
        <v>281</v>
      </c>
      <c r="I305">
        <v>281</v>
      </c>
      <c r="J305" t="s">
        <v>38</v>
      </c>
      <c r="K305">
        <v>1208300</v>
      </c>
      <c r="L305">
        <v>646.29999999999995</v>
      </c>
      <c r="M305">
        <f t="shared" si="24"/>
        <v>4300</v>
      </c>
      <c r="Q305" s="1"/>
      <c r="R305" s="1"/>
    </row>
    <row r="306" spans="1:18" ht="14.4" x14ac:dyDescent="0.3">
      <c r="A306">
        <v>10305</v>
      </c>
      <c r="B306">
        <v>2020</v>
      </c>
      <c r="C306" t="s">
        <v>40</v>
      </c>
      <c r="D306">
        <f t="shared" si="23"/>
        <v>9</v>
      </c>
      <c r="E306">
        <v>6</v>
      </c>
      <c r="F306" t="s">
        <v>18</v>
      </c>
      <c r="G306" t="s">
        <v>19</v>
      </c>
      <c r="H306">
        <v>69</v>
      </c>
      <c r="I306">
        <v>69</v>
      </c>
      <c r="J306" t="s">
        <v>25</v>
      </c>
      <c r="K306">
        <v>483000</v>
      </c>
      <c r="L306">
        <v>276</v>
      </c>
      <c r="M306">
        <f t="shared" si="24"/>
        <v>7000</v>
      </c>
      <c r="Q306" s="1"/>
      <c r="R306" s="1"/>
    </row>
    <row r="307" spans="1:18" ht="14.4" x14ac:dyDescent="0.3">
      <c r="A307">
        <v>10306</v>
      </c>
      <c r="B307">
        <v>2020</v>
      </c>
      <c r="C307" t="s">
        <v>47</v>
      </c>
      <c r="D307">
        <f t="shared" si="23"/>
        <v>2</v>
      </c>
      <c r="E307">
        <v>13</v>
      </c>
      <c r="F307" t="s">
        <v>24</v>
      </c>
      <c r="G307" t="s">
        <v>34</v>
      </c>
      <c r="H307">
        <v>249</v>
      </c>
      <c r="I307">
        <v>249</v>
      </c>
      <c r="J307" t="s">
        <v>20</v>
      </c>
      <c r="K307">
        <v>597600</v>
      </c>
      <c r="L307">
        <v>348.6</v>
      </c>
      <c r="M307">
        <f t="shared" si="24"/>
        <v>2400</v>
      </c>
      <c r="Q307" s="1"/>
      <c r="R307" s="1"/>
    </row>
    <row r="308" spans="1:18" ht="14.4" x14ac:dyDescent="0.3">
      <c r="A308">
        <v>10307</v>
      </c>
      <c r="B308">
        <v>2020</v>
      </c>
      <c r="C308" t="s">
        <v>17</v>
      </c>
      <c r="D308">
        <f t="shared" si="23"/>
        <v>11</v>
      </c>
      <c r="E308">
        <v>2</v>
      </c>
      <c r="F308" t="s">
        <v>55</v>
      </c>
      <c r="G308" t="s">
        <v>42</v>
      </c>
      <c r="H308">
        <v>67</v>
      </c>
      <c r="I308">
        <v>67</v>
      </c>
      <c r="J308" t="s">
        <v>20</v>
      </c>
      <c r="K308">
        <v>201000</v>
      </c>
      <c r="L308">
        <v>134</v>
      </c>
      <c r="M308">
        <f t="shared" si="24"/>
        <v>3000</v>
      </c>
      <c r="Q308" s="1"/>
      <c r="R308" s="1"/>
    </row>
    <row r="309" spans="1:18" ht="14.4" x14ac:dyDescent="0.3">
      <c r="A309">
        <v>10308</v>
      </c>
      <c r="B309">
        <v>2020</v>
      </c>
      <c r="C309" t="s">
        <v>32</v>
      </c>
      <c r="D309">
        <f t="shared" si="23"/>
        <v>8</v>
      </c>
      <c r="E309">
        <v>20</v>
      </c>
      <c r="F309" t="s">
        <v>63</v>
      </c>
      <c r="G309" t="s">
        <v>29</v>
      </c>
      <c r="H309">
        <v>226</v>
      </c>
      <c r="I309">
        <v>226</v>
      </c>
      <c r="J309" t="s">
        <v>20</v>
      </c>
      <c r="K309">
        <v>542400</v>
      </c>
      <c r="L309">
        <v>316.39999999999998</v>
      </c>
      <c r="M309">
        <f t="shared" si="24"/>
        <v>2400</v>
      </c>
      <c r="Q309" s="1"/>
      <c r="R309" s="1"/>
    </row>
    <row r="310" spans="1:18" ht="14.4" x14ac:dyDescent="0.3">
      <c r="A310">
        <v>10309</v>
      </c>
      <c r="B310">
        <v>2020</v>
      </c>
      <c r="C310" t="s">
        <v>47</v>
      </c>
      <c r="D310">
        <f t="shared" si="23"/>
        <v>2</v>
      </c>
      <c r="E310">
        <v>21</v>
      </c>
      <c r="F310" t="s">
        <v>60</v>
      </c>
      <c r="G310" t="s">
        <v>37</v>
      </c>
      <c r="H310">
        <v>56</v>
      </c>
      <c r="I310">
        <v>56</v>
      </c>
      <c r="J310" t="s">
        <v>25</v>
      </c>
      <c r="K310">
        <v>392000</v>
      </c>
      <c r="L310">
        <v>224</v>
      </c>
      <c r="M310">
        <f t="shared" si="24"/>
        <v>7000</v>
      </c>
      <c r="Q310" s="1"/>
      <c r="R310" s="1"/>
    </row>
    <row r="311" spans="1:18" ht="14.4" x14ac:dyDescent="0.3">
      <c r="A311">
        <v>10310</v>
      </c>
      <c r="B311">
        <v>2020</v>
      </c>
      <c r="C311" t="s">
        <v>45</v>
      </c>
      <c r="D311">
        <f t="shared" si="23"/>
        <v>1</v>
      </c>
      <c r="E311">
        <v>26</v>
      </c>
      <c r="F311" t="s">
        <v>56</v>
      </c>
      <c r="G311" t="s">
        <v>42</v>
      </c>
      <c r="H311">
        <v>253</v>
      </c>
      <c r="I311">
        <v>253</v>
      </c>
      <c r="J311" t="s">
        <v>20</v>
      </c>
      <c r="K311">
        <v>607200</v>
      </c>
      <c r="L311">
        <v>354.2</v>
      </c>
      <c r="M311">
        <f t="shared" si="24"/>
        <v>2400</v>
      </c>
      <c r="Q311" s="1"/>
      <c r="R311" s="1"/>
    </row>
    <row r="312" spans="1:18" ht="14.4" x14ac:dyDescent="0.3">
      <c r="A312">
        <v>10311</v>
      </c>
      <c r="B312">
        <v>2020</v>
      </c>
      <c r="C312" t="s">
        <v>61</v>
      </c>
      <c r="D312">
        <f t="shared" si="23"/>
        <v>7</v>
      </c>
      <c r="E312">
        <v>30</v>
      </c>
      <c r="F312" t="s">
        <v>49</v>
      </c>
      <c r="G312" t="s">
        <v>29</v>
      </c>
      <c r="H312">
        <v>203</v>
      </c>
      <c r="I312">
        <v>203</v>
      </c>
      <c r="J312" t="s">
        <v>38</v>
      </c>
      <c r="K312">
        <v>872900</v>
      </c>
      <c r="L312">
        <v>466.9</v>
      </c>
      <c r="M312">
        <f t="shared" si="24"/>
        <v>4300</v>
      </c>
      <c r="Q312" s="1"/>
      <c r="R312" s="1"/>
    </row>
    <row r="313" spans="1:18" ht="14.4" x14ac:dyDescent="0.3">
      <c r="A313">
        <v>10312</v>
      </c>
      <c r="B313">
        <v>2020</v>
      </c>
      <c r="C313" t="s">
        <v>58</v>
      </c>
      <c r="D313">
        <f t="shared" si="23"/>
        <v>6</v>
      </c>
      <c r="E313">
        <v>7</v>
      </c>
      <c r="F313" t="s">
        <v>55</v>
      </c>
      <c r="G313" t="s">
        <v>42</v>
      </c>
      <c r="H313">
        <v>166</v>
      </c>
      <c r="I313">
        <v>166</v>
      </c>
      <c r="J313" t="s">
        <v>25</v>
      </c>
      <c r="K313">
        <v>1162000</v>
      </c>
      <c r="L313">
        <v>664</v>
      </c>
      <c r="M313">
        <f t="shared" si="24"/>
        <v>7000</v>
      </c>
      <c r="Q313" s="1"/>
      <c r="R313" s="1"/>
    </row>
    <row r="314" spans="1:18" ht="14.4" x14ac:dyDescent="0.3">
      <c r="A314">
        <v>10313</v>
      </c>
      <c r="B314">
        <v>2020</v>
      </c>
      <c r="C314" t="s">
        <v>23</v>
      </c>
      <c r="D314">
        <f t="shared" si="23"/>
        <v>10</v>
      </c>
      <c r="E314">
        <v>3</v>
      </c>
      <c r="F314" t="s">
        <v>33</v>
      </c>
      <c r="G314" t="s">
        <v>51</v>
      </c>
      <c r="H314">
        <v>108</v>
      </c>
      <c r="I314">
        <v>108</v>
      </c>
      <c r="J314" t="s">
        <v>25</v>
      </c>
      <c r="K314">
        <v>756000</v>
      </c>
      <c r="L314">
        <v>432</v>
      </c>
      <c r="M314">
        <f t="shared" si="24"/>
        <v>7000</v>
      </c>
      <c r="Q314" s="1"/>
      <c r="R314" s="1"/>
    </row>
    <row r="315" spans="1:18" ht="14.4" x14ac:dyDescent="0.3">
      <c r="A315">
        <v>10314</v>
      </c>
      <c r="B315">
        <v>2020</v>
      </c>
      <c r="C315" t="s">
        <v>35</v>
      </c>
      <c r="D315">
        <f t="shared" si="23"/>
        <v>12</v>
      </c>
      <c r="E315">
        <v>11</v>
      </c>
      <c r="F315" t="s">
        <v>62</v>
      </c>
      <c r="G315" t="s">
        <v>29</v>
      </c>
      <c r="H315">
        <v>275</v>
      </c>
      <c r="I315">
        <v>275</v>
      </c>
      <c r="J315" t="s">
        <v>30</v>
      </c>
      <c r="K315">
        <v>2062500</v>
      </c>
      <c r="L315">
        <v>687.5</v>
      </c>
      <c r="M315">
        <f t="shared" si="24"/>
        <v>7500</v>
      </c>
      <c r="O315" s="1"/>
      <c r="Q315" s="1"/>
      <c r="R315" s="1"/>
    </row>
    <row r="316" spans="1:18" ht="14.4" x14ac:dyDescent="0.3">
      <c r="A316">
        <v>10315</v>
      </c>
      <c r="B316">
        <v>2020</v>
      </c>
      <c r="C316" t="s">
        <v>45</v>
      </c>
      <c r="D316">
        <f t="shared" si="23"/>
        <v>1</v>
      </c>
      <c r="E316">
        <v>30</v>
      </c>
      <c r="F316" t="s">
        <v>49</v>
      </c>
      <c r="G316" t="s">
        <v>34</v>
      </c>
      <c r="H316">
        <v>296</v>
      </c>
      <c r="I316">
        <v>296</v>
      </c>
      <c r="J316" t="s">
        <v>38</v>
      </c>
      <c r="K316">
        <v>1272800</v>
      </c>
      <c r="L316">
        <v>680.8</v>
      </c>
      <c r="M316">
        <f t="shared" si="24"/>
        <v>4300</v>
      </c>
      <c r="Q316" s="1"/>
      <c r="R316" s="1"/>
    </row>
    <row r="317" spans="1:18" ht="14.4" x14ac:dyDescent="0.3">
      <c r="A317">
        <v>10316</v>
      </c>
      <c r="B317">
        <v>2020</v>
      </c>
      <c r="C317" t="s">
        <v>48</v>
      </c>
      <c r="D317">
        <f t="shared" si="23"/>
        <v>5</v>
      </c>
      <c r="E317">
        <v>28</v>
      </c>
      <c r="F317" t="s">
        <v>55</v>
      </c>
      <c r="G317" t="s">
        <v>51</v>
      </c>
      <c r="H317">
        <v>71</v>
      </c>
      <c r="I317">
        <v>71</v>
      </c>
      <c r="J317" t="s">
        <v>20</v>
      </c>
      <c r="K317">
        <v>213000</v>
      </c>
      <c r="L317">
        <v>142</v>
      </c>
      <c r="M317">
        <f t="shared" si="24"/>
        <v>3000</v>
      </c>
      <c r="Q317" s="1"/>
      <c r="R317" s="1"/>
    </row>
    <row r="318" spans="1:18" ht="14.4" x14ac:dyDescent="0.3">
      <c r="A318">
        <v>10317</v>
      </c>
      <c r="B318">
        <v>2020</v>
      </c>
      <c r="C318" t="s">
        <v>35</v>
      </c>
      <c r="D318">
        <f t="shared" si="23"/>
        <v>12</v>
      </c>
      <c r="E318">
        <v>8</v>
      </c>
      <c r="F318" t="s">
        <v>24</v>
      </c>
      <c r="G318" t="s">
        <v>19</v>
      </c>
      <c r="H318">
        <v>216</v>
      </c>
      <c r="I318">
        <v>216</v>
      </c>
      <c r="J318" t="s">
        <v>30</v>
      </c>
      <c r="K318">
        <v>1620000</v>
      </c>
      <c r="L318">
        <v>540</v>
      </c>
      <c r="M318">
        <f t="shared" si="24"/>
        <v>7500</v>
      </c>
      <c r="O318" s="1"/>
      <c r="Q318" s="1"/>
      <c r="R318" s="1"/>
    </row>
    <row r="319" spans="1:18" ht="14.4" x14ac:dyDescent="0.3">
      <c r="A319">
        <v>10318</v>
      </c>
      <c r="B319">
        <v>2020</v>
      </c>
      <c r="C319" t="s">
        <v>58</v>
      </c>
      <c r="D319">
        <f t="shared" si="23"/>
        <v>6</v>
      </c>
      <c r="E319">
        <v>15</v>
      </c>
      <c r="F319" t="s">
        <v>50</v>
      </c>
      <c r="G319" t="s">
        <v>19</v>
      </c>
      <c r="H319">
        <v>97</v>
      </c>
      <c r="I319">
        <v>97</v>
      </c>
      <c r="J319" t="s">
        <v>20</v>
      </c>
      <c r="K319">
        <v>291000</v>
      </c>
      <c r="L319">
        <v>194</v>
      </c>
      <c r="M319">
        <f t="shared" si="24"/>
        <v>3000</v>
      </c>
      <c r="Q319" s="1"/>
      <c r="R319" s="1"/>
    </row>
    <row r="320" spans="1:18" ht="14.4" x14ac:dyDescent="0.3">
      <c r="A320">
        <v>10319</v>
      </c>
      <c r="B320">
        <v>2020</v>
      </c>
      <c r="C320" t="s">
        <v>47</v>
      </c>
      <c r="D320">
        <f t="shared" si="23"/>
        <v>2</v>
      </c>
      <c r="E320">
        <v>20</v>
      </c>
      <c r="F320" t="s">
        <v>57</v>
      </c>
      <c r="G320" t="s">
        <v>29</v>
      </c>
      <c r="H320">
        <v>281</v>
      </c>
      <c r="I320">
        <v>281</v>
      </c>
      <c r="J320" t="s">
        <v>38</v>
      </c>
      <c r="K320">
        <v>1208300</v>
      </c>
      <c r="L320">
        <v>646.29999999999995</v>
      </c>
      <c r="M320">
        <f t="shared" si="24"/>
        <v>4300</v>
      </c>
      <c r="Q320" s="1"/>
      <c r="R320" s="1"/>
    </row>
    <row r="321" spans="1:18" ht="14.4" x14ac:dyDescent="0.3">
      <c r="A321">
        <v>10320</v>
      </c>
      <c r="B321">
        <v>2020</v>
      </c>
      <c r="C321" t="s">
        <v>48</v>
      </c>
      <c r="D321">
        <f t="shared" si="23"/>
        <v>5</v>
      </c>
      <c r="E321">
        <v>13</v>
      </c>
      <c r="F321" t="s">
        <v>55</v>
      </c>
      <c r="G321" t="s">
        <v>42</v>
      </c>
      <c r="H321">
        <v>246</v>
      </c>
      <c r="I321">
        <v>246</v>
      </c>
      <c r="J321" t="s">
        <v>30</v>
      </c>
      <c r="K321">
        <v>1845000</v>
      </c>
      <c r="L321">
        <v>615</v>
      </c>
      <c r="M321">
        <f t="shared" si="24"/>
        <v>7500</v>
      </c>
      <c r="Q321" s="1"/>
      <c r="R321" s="1"/>
    </row>
    <row r="322" spans="1:18" ht="14.4" x14ac:dyDescent="0.3">
      <c r="A322">
        <v>10321</v>
      </c>
      <c r="B322">
        <v>2020</v>
      </c>
      <c r="C322" t="s">
        <v>47</v>
      </c>
      <c r="D322">
        <f t="shared" ref="D322:D385" si="25">IF(C322="Enero",1,IF(C322="Febrero",2,IF(C322="Marzo",3,IF(C322="Abril",4,IF(C322="Mayo",5,IF(C322="Junio",6,IF(C322="Julio",7,IF(C322="Agosto",8,IF(C322="Septiembre",9,IF(C322="Octubre",10,IF(C322="Noviembre",11,IF(C322="Diciembre",12,""))))))))))))</f>
        <v>2</v>
      </c>
      <c r="E322">
        <v>28</v>
      </c>
      <c r="F322" t="s">
        <v>63</v>
      </c>
      <c r="G322" t="s">
        <v>37</v>
      </c>
      <c r="H322">
        <v>224</v>
      </c>
      <c r="I322">
        <v>224</v>
      </c>
      <c r="J322" t="s">
        <v>20</v>
      </c>
      <c r="K322">
        <v>537600</v>
      </c>
      <c r="L322">
        <v>313.60000000000002</v>
      </c>
      <c r="M322">
        <f t="shared" si="24"/>
        <v>2400</v>
      </c>
      <c r="Q322" s="1"/>
      <c r="R322" s="1"/>
    </row>
    <row r="323" spans="1:18" ht="14.4" x14ac:dyDescent="0.3">
      <c r="A323">
        <v>10322</v>
      </c>
      <c r="B323">
        <v>2020</v>
      </c>
      <c r="C323" t="s">
        <v>40</v>
      </c>
      <c r="D323">
        <f t="shared" si="25"/>
        <v>9</v>
      </c>
      <c r="E323">
        <v>19</v>
      </c>
      <c r="F323" t="s">
        <v>50</v>
      </c>
      <c r="G323" t="s">
        <v>29</v>
      </c>
      <c r="H323">
        <v>85</v>
      </c>
      <c r="I323">
        <v>85</v>
      </c>
      <c r="J323" t="s">
        <v>38</v>
      </c>
      <c r="K323">
        <v>467500</v>
      </c>
      <c r="L323">
        <v>297.5</v>
      </c>
      <c r="M323">
        <f t="shared" ref="M323:M386" si="26">K323/I323</f>
        <v>5500</v>
      </c>
      <c r="Q323" s="1"/>
      <c r="R323" s="1"/>
    </row>
    <row r="324" spans="1:18" ht="14.4" x14ac:dyDescent="0.3">
      <c r="A324">
        <v>10323</v>
      </c>
      <c r="B324">
        <v>2020</v>
      </c>
      <c r="C324" t="s">
        <v>54</v>
      </c>
      <c r="D324">
        <f t="shared" si="25"/>
        <v>3</v>
      </c>
      <c r="E324">
        <v>26</v>
      </c>
      <c r="F324" t="s">
        <v>64</v>
      </c>
      <c r="G324" t="s">
        <v>19</v>
      </c>
      <c r="H324">
        <v>96</v>
      </c>
      <c r="I324">
        <v>96</v>
      </c>
      <c r="J324" t="s">
        <v>20</v>
      </c>
      <c r="K324">
        <v>288000</v>
      </c>
      <c r="L324">
        <v>192</v>
      </c>
      <c r="M324">
        <f t="shared" si="26"/>
        <v>3000</v>
      </c>
      <c r="Q324" s="1"/>
      <c r="R324" s="1"/>
    </row>
    <row r="325" spans="1:18" ht="14.4" x14ac:dyDescent="0.3">
      <c r="A325">
        <v>10324</v>
      </c>
      <c r="B325">
        <v>2020</v>
      </c>
      <c r="C325" t="s">
        <v>27</v>
      </c>
      <c r="D325">
        <f t="shared" si="25"/>
        <v>4</v>
      </c>
      <c r="E325">
        <v>22</v>
      </c>
      <c r="F325" t="s">
        <v>59</v>
      </c>
      <c r="G325" t="s">
        <v>19</v>
      </c>
      <c r="H325">
        <v>149</v>
      </c>
      <c r="I325">
        <v>149</v>
      </c>
      <c r="J325" t="s">
        <v>25</v>
      </c>
      <c r="K325">
        <v>1043000</v>
      </c>
      <c r="L325">
        <v>596</v>
      </c>
      <c r="M325">
        <f t="shared" si="26"/>
        <v>7000</v>
      </c>
      <c r="Q325" s="1"/>
      <c r="R325" s="1"/>
    </row>
    <row r="326" spans="1:18" ht="14.4" x14ac:dyDescent="0.3">
      <c r="A326">
        <v>10325</v>
      </c>
      <c r="B326">
        <v>2020</v>
      </c>
      <c r="C326" t="s">
        <v>17</v>
      </c>
      <c r="D326">
        <f t="shared" si="25"/>
        <v>11</v>
      </c>
      <c r="E326">
        <v>12</v>
      </c>
      <c r="F326" t="s">
        <v>57</v>
      </c>
      <c r="G326" t="s">
        <v>29</v>
      </c>
      <c r="H326">
        <v>275</v>
      </c>
      <c r="I326">
        <v>275</v>
      </c>
      <c r="J326" t="s">
        <v>30</v>
      </c>
      <c r="K326">
        <v>2062500</v>
      </c>
      <c r="L326">
        <v>687.5</v>
      </c>
      <c r="M326">
        <f t="shared" si="26"/>
        <v>7500</v>
      </c>
      <c r="Q326" s="1"/>
      <c r="R326" s="1"/>
    </row>
    <row r="327" spans="1:18" ht="14.4" x14ac:dyDescent="0.3">
      <c r="A327">
        <v>10326</v>
      </c>
      <c r="B327">
        <v>2020</v>
      </c>
      <c r="C327" t="s">
        <v>45</v>
      </c>
      <c r="D327">
        <f t="shared" si="25"/>
        <v>1</v>
      </c>
      <c r="E327">
        <v>26</v>
      </c>
      <c r="F327" t="s">
        <v>33</v>
      </c>
      <c r="G327" t="s">
        <v>51</v>
      </c>
      <c r="H327">
        <v>275</v>
      </c>
      <c r="I327">
        <v>275</v>
      </c>
      <c r="J327" t="s">
        <v>38</v>
      </c>
      <c r="K327">
        <v>1182500</v>
      </c>
      <c r="L327">
        <v>632.5</v>
      </c>
      <c r="M327">
        <f t="shared" si="26"/>
        <v>4300</v>
      </c>
      <c r="Q327" s="1"/>
      <c r="R327" s="1"/>
    </row>
    <row r="328" spans="1:18" ht="14.4" x14ac:dyDescent="0.3">
      <c r="A328">
        <v>10327</v>
      </c>
      <c r="B328">
        <v>2020</v>
      </c>
      <c r="C328" t="s">
        <v>23</v>
      </c>
      <c r="D328">
        <f t="shared" si="25"/>
        <v>10</v>
      </c>
      <c r="E328">
        <v>16</v>
      </c>
      <c r="F328" t="s">
        <v>33</v>
      </c>
      <c r="G328" t="s">
        <v>34</v>
      </c>
      <c r="H328">
        <v>91</v>
      </c>
      <c r="I328">
        <v>91</v>
      </c>
      <c r="J328" t="s">
        <v>20</v>
      </c>
      <c r="K328">
        <v>273000</v>
      </c>
      <c r="L328">
        <v>182</v>
      </c>
      <c r="M328">
        <f t="shared" si="26"/>
        <v>3000</v>
      </c>
      <c r="Q328" s="1"/>
      <c r="R328" s="1"/>
    </row>
    <row r="329" spans="1:18" ht="14.4" x14ac:dyDescent="0.3">
      <c r="A329">
        <v>10328</v>
      </c>
      <c r="B329">
        <v>2020</v>
      </c>
      <c r="C329" t="s">
        <v>61</v>
      </c>
      <c r="D329">
        <f t="shared" si="25"/>
        <v>7</v>
      </c>
      <c r="E329">
        <v>27</v>
      </c>
      <c r="F329" t="s">
        <v>46</v>
      </c>
      <c r="G329" t="s">
        <v>42</v>
      </c>
      <c r="H329">
        <v>60</v>
      </c>
      <c r="I329">
        <v>60</v>
      </c>
      <c r="J329" t="s">
        <v>30</v>
      </c>
      <c r="K329">
        <v>528000</v>
      </c>
      <c r="L329">
        <v>228</v>
      </c>
      <c r="M329">
        <f t="shared" si="26"/>
        <v>8800</v>
      </c>
      <c r="Q329" s="1"/>
      <c r="R329" s="1"/>
    </row>
    <row r="330" spans="1:18" ht="14.4" x14ac:dyDescent="0.3">
      <c r="A330">
        <v>10329</v>
      </c>
      <c r="B330">
        <v>2020</v>
      </c>
      <c r="C330" t="s">
        <v>23</v>
      </c>
      <c r="D330">
        <f t="shared" si="25"/>
        <v>10</v>
      </c>
      <c r="E330">
        <v>21</v>
      </c>
      <c r="F330" t="s">
        <v>28</v>
      </c>
      <c r="G330" t="s">
        <v>51</v>
      </c>
      <c r="H330">
        <v>86</v>
      </c>
      <c r="I330">
        <v>86</v>
      </c>
      <c r="J330" t="s">
        <v>38</v>
      </c>
      <c r="K330">
        <v>473000</v>
      </c>
      <c r="L330">
        <v>301</v>
      </c>
      <c r="M330">
        <f t="shared" si="26"/>
        <v>5500</v>
      </c>
      <c r="Q330" s="1"/>
      <c r="R330" s="1"/>
    </row>
    <row r="331" spans="1:18" ht="14.4" x14ac:dyDescent="0.3">
      <c r="A331">
        <v>10330</v>
      </c>
      <c r="B331">
        <v>2020</v>
      </c>
      <c r="C331" t="s">
        <v>61</v>
      </c>
      <c r="D331">
        <f t="shared" si="25"/>
        <v>7</v>
      </c>
      <c r="E331">
        <v>16</v>
      </c>
      <c r="F331" t="s">
        <v>60</v>
      </c>
      <c r="G331" t="s">
        <v>19</v>
      </c>
      <c r="H331">
        <v>286</v>
      </c>
      <c r="I331">
        <v>286</v>
      </c>
      <c r="J331" t="s">
        <v>20</v>
      </c>
      <c r="K331">
        <v>686400</v>
      </c>
      <c r="L331">
        <v>400.4</v>
      </c>
      <c r="M331">
        <f t="shared" si="26"/>
        <v>2400</v>
      </c>
      <c r="Q331" s="1"/>
      <c r="R331" s="1"/>
    </row>
    <row r="332" spans="1:18" ht="14.4" x14ac:dyDescent="0.3">
      <c r="A332">
        <v>10331</v>
      </c>
      <c r="B332">
        <v>2020</v>
      </c>
      <c r="C332" t="s">
        <v>32</v>
      </c>
      <c r="D332">
        <f t="shared" si="25"/>
        <v>8</v>
      </c>
      <c r="E332">
        <v>27</v>
      </c>
      <c r="F332" t="s">
        <v>56</v>
      </c>
      <c r="G332" t="s">
        <v>42</v>
      </c>
      <c r="H332">
        <v>168</v>
      </c>
      <c r="I332">
        <v>168</v>
      </c>
      <c r="J332" t="s">
        <v>25</v>
      </c>
      <c r="K332">
        <v>1176000</v>
      </c>
      <c r="L332">
        <v>672</v>
      </c>
      <c r="M332">
        <f t="shared" si="26"/>
        <v>7000</v>
      </c>
      <c r="Q332" s="1"/>
      <c r="R332" s="1"/>
    </row>
    <row r="333" spans="1:18" ht="14.4" x14ac:dyDescent="0.3">
      <c r="A333">
        <v>10332</v>
      </c>
      <c r="B333">
        <v>2020</v>
      </c>
      <c r="C333" t="s">
        <v>32</v>
      </c>
      <c r="D333">
        <f t="shared" si="25"/>
        <v>8</v>
      </c>
      <c r="E333">
        <v>29</v>
      </c>
      <c r="F333" t="s">
        <v>18</v>
      </c>
      <c r="G333" t="s">
        <v>29</v>
      </c>
      <c r="H333">
        <v>89</v>
      </c>
      <c r="I333">
        <v>89</v>
      </c>
      <c r="J333" t="s">
        <v>30</v>
      </c>
      <c r="K333">
        <v>783200</v>
      </c>
      <c r="L333">
        <v>338.2</v>
      </c>
      <c r="M333">
        <f t="shared" si="26"/>
        <v>8800</v>
      </c>
      <c r="Q333" s="1"/>
      <c r="R333" s="1"/>
    </row>
    <row r="334" spans="1:18" ht="14.4" x14ac:dyDescent="0.3">
      <c r="A334">
        <v>10333</v>
      </c>
      <c r="B334">
        <v>2020</v>
      </c>
      <c r="C334" t="s">
        <v>58</v>
      </c>
      <c r="D334">
        <f t="shared" si="25"/>
        <v>6</v>
      </c>
      <c r="E334">
        <v>3</v>
      </c>
      <c r="F334" t="s">
        <v>52</v>
      </c>
      <c r="G334" t="s">
        <v>42</v>
      </c>
      <c r="H334">
        <v>112</v>
      </c>
      <c r="I334">
        <v>112</v>
      </c>
      <c r="J334" t="s">
        <v>38</v>
      </c>
      <c r="K334">
        <v>616000</v>
      </c>
      <c r="L334">
        <v>392</v>
      </c>
      <c r="M334">
        <f t="shared" si="26"/>
        <v>5500</v>
      </c>
      <c r="Q334" s="1"/>
      <c r="R334" s="1"/>
    </row>
    <row r="335" spans="1:18" ht="14.4" x14ac:dyDescent="0.3">
      <c r="A335">
        <v>10334</v>
      </c>
      <c r="B335">
        <v>2020</v>
      </c>
      <c r="C335" t="s">
        <v>58</v>
      </c>
      <c r="D335">
        <f t="shared" si="25"/>
        <v>6</v>
      </c>
      <c r="E335">
        <v>22</v>
      </c>
      <c r="F335" t="s">
        <v>63</v>
      </c>
      <c r="G335" t="s">
        <v>37</v>
      </c>
      <c r="H335">
        <v>56</v>
      </c>
      <c r="I335">
        <v>56</v>
      </c>
      <c r="J335" t="s">
        <v>20</v>
      </c>
      <c r="K335">
        <v>168000</v>
      </c>
      <c r="L335">
        <v>112</v>
      </c>
      <c r="M335">
        <f t="shared" si="26"/>
        <v>3000</v>
      </c>
      <c r="Q335" s="1"/>
      <c r="R335" s="1"/>
    </row>
    <row r="336" spans="1:18" ht="14.4" x14ac:dyDescent="0.3">
      <c r="A336">
        <v>10335</v>
      </c>
      <c r="B336">
        <v>2020</v>
      </c>
      <c r="C336" t="s">
        <v>48</v>
      </c>
      <c r="D336">
        <f t="shared" si="25"/>
        <v>5</v>
      </c>
      <c r="E336">
        <v>30</v>
      </c>
      <c r="F336" t="s">
        <v>24</v>
      </c>
      <c r="G336" t="s">
        <v>19</v>
      </c>
      <c r="H336">
        <v>126</v>
      </c>
      <c r="I336">
        <v>126</v>
      </c>
      <c r="J336" t="s">
        <v>25</v>
      </c>
      <c r="K336">
        <v>882000</v>
      </c>
      <c r="L336">
        <v>504</v>
      </c>
      <c r="M336">
        <f t="shared" si="26"/>
        <v>7000</v>
      </c>
      <c r="Q336" s="1"/>
      <c r="R336" s="1"/>
    </row>
    <row r="337" spans="1:18" ht="14.4" x14ac:dyDescent="0.3">
      <c r="A337">
        <v>10336</v>
      </c>
      <c r="B337">
        <v>2020</v>
      </c>
      <c r="C337" t="s">
        <v>17</v>
      </c>
      <c r="D337">
        <f t="shared" si="25"/>
        <v>11</v>
      </c>
      <c r="E337">
        <v>4</v>
      </c>
      <c r="F337" t="s">
        <v>24</v>
      </c>
      <c r="G337" t="s">
        <v>29</v>
      </c>
      <c r="H337">
        <v>267</v>
      </c>
      <c r="I337">
        <v>267</v>
      </c>
      <c r="J337" t="s">
        <v>30</v>
      </c>
      <c r="K337">
        <v>2002500</v>
      </c>
      <c r="L337">
        <v>667.5</v>
      </c>
      <c r="M337">
        <f t="shared" si="26"/>
        <v>7500</v>
      </c>
      <c r="Q337" s="1"/>
      <c r="R337" s="1"/>
    </row>
    <row r="338" spans="1:18" ht="14.4" x14ac:dyDescent="0.3">
      <c r="A338">
        <v>10337</v>
      </c>
      <c r="B338">
        <v>2020</v>
      </c>
      <c r="C338" t="s">
        <v>35</v>
      </c>
      <c r="D338">
        <f t="shared" si="25"/>
        <v>12</v>
      </c>
      <c r="E338">
        <v>26</v>
      </c>
      <c r="F338" t="s">
        <v>60</v>
      </c>
      <c r="G338" t="s">
        <v>37</v>
      </c>
      <c r="H338">
        <v>99</v>
      </c>
      <c r="I338">
        <v>99</v>
      </c>
      <c r="J338" t="s">
        <v>38</v>
      </c>
      <c r="K338">
        <v>544500</v>
      </c>
      <c r="L338">
        <v>346.5</v>
      </c>
      <c r="M338">
        <f t="shared" si="26"/>
        <v>5500</v>
      </c>
      <c r="O338" s="1"/>
      <c r="Q338" s="1"/>
      <c r="R338" s="1"/>
    </row>
    <row r="339" spans="1:18" ht="14.4" x14ac:dyDescent="0.3">
      <c r="A339">
        <v>10338</v>
      </c>
      <c r="B339">
        <v>2020</v>
      </c>
      <c r="C339" t="s">
        <v>58</v>
      </c>
      <c r="D339">
        <f t="shared" si="25"/>
        <v>6</v>
      </c>
      <c r="E339">
        <v>8</v>
      </c>
      <c r="F339" t="s">
        <v>49</v>
      </c>
      <c r="G339" t="s">
        <v>34</v>
      </c>
      <c r="H339">
        <v>91</v>
      </c>
      <c r="I339">
        <v>91</v>
      </c>
      <c r="J339" t="s">
        <v>38</v>
      </c>
      <c r="K339">
        <v>500500</v>
      </c>
      <c r="L339">
        <v>318.5</v>
      </c>
      <c r="M339">
        <f t="shared" si="26"/>
        <v>5500</v>
      </c>
      <c r="Q339" s="1"/>
      <c r="R339" s="1"/>
    </row>
    <row r="340" spans="1:18" ht="14.4" x14ac:dyDescent="0.3">
      <c r="A340">
        <v>10339</v>
      </c>
      <c r="B340">
        <v>2020</v>
      </c>
      <c r="C340" t="s">
        <v>17</v>
      </c>
      <c r="D340">
        <f t="shared" si="25"/>
        <v>11</v>
      </c>
      <c r="E340">
        <v>5</v>
      </c>
      <c r="F340" t="s">
        <v>52</v>
      </c>
      <c r="G340" t="s">
        <v>19</v>
      </c>
      <c r="H340">
        <v>241</v>
      </c>
      <c r="I340">
        <v>241</v>
      </c>
      <c r="J340" t="s">
        <v>30</v>
      </c>
      <c r="K340">
        <v>1807500</v>
      </c>
      <c r="L340">
        <v>602.5</v>
      </c>
      <c r="M340">
        <f t="shared" si="26"/>
        <v>7500</v>
      </c>
      <c r="Q340" s="1"/>
      <c r="R340" s="1"/>
    </row>
    <row r="341" spans="1:18" ht="14.4" x14ac:dyDescent="0.3">
      <c r="A341">
        <v>10340</v>
      </c>
      <c r="B341">
        <v>2020</v>
      </c>
      <c r="C341" t="s">
        <v>35</v>
      </c>
      <c r="D341">
        <f t="shared" si="25"/>
        <v>12</v>
      </c>
      <c r="E341">
        <v>5</v>
      </c>
      <c r="F341" t="s">
        <v>53</v>
      </c>
      <c r="G341" t="s">
        <v>37</v>
      </c>
      <c r="H341">
        <v>115</v>
      </c>
      <c r="I341">
        <v>115</v>
      </c>
      <c r="J341" t="s">
        <v>38</v>
      </c>
      <c r="K341">
        <v>632500</v>
      </c>
      <c r="L341">
        <v>402.5</v>
      </c>
      <c r="M341">
        <f t="shared" si="26"/>
        <v>5500</v>
      </c>
      <c r="O341" s="1"/>
      <c r="Q341" s="1"/>
      <c r="R341" s="1"/>
    </row>
    <row r="342" spans="1:18" ht="14.4" x14ac:dyDescent="0.3">
      <c r="A342">
        <v>10341</v>
      </c>
      <c r="B342">
        <v>2020</v>
      </c>
      <c r="C342" t="s">
        <v>27</v>
      </c>
      <c r="D342">
        <f t="shared" si="25"/>
        <v>4</v>
      </c>
      <c r="E342">
        <v>7</v>
      </c>
      <c r="F342" t="s">
        <v>59</v>
      </c>
      <c r="G342" t="s">
        <v>19</v>
      </c>
      <c r="H342">
        <v>289</v>
      </c>
      <c r="I342">
        <v>289</v>
      </c>
      <c r="J342" t="s">
        <v>30</v>
      </c>
      <c r="K342">
        <v>2167500</v>
      </c>
      <c r="L342">
        <v>722.5</v>
      </c>
      <c r="M342">
        <f t="shared" si="26"/>
        <v>7500</v>
      </c>
      <c r="Q342" s="1"/>
      <c r="R342" s="1"/>
    </row>
    <row r="343" spans="1:18" ht="14.4" x14ac:dyDescent="0.3">
      <c r="A343">
        <v>10342</v>
      </c>
      <c r="B343">
        <v>2020</v>
      </c>
      <c r="C343" t="s">
        <v>47</v>
      </c>
      <c r="D343">
        <f t="shared" si="25"/>
        <v>2</v>
      </c>
      <c r="E343">
        <v>30</v>
      </c>
      <c r="F343" t="s">
        <v>28</v>
      </c>
      <c r="G343" t="s">
        <v>34</v>
      </c>
      <c r="H343">
        <v>116</v>
      </c>
      <c r="I343">
        <v>116</v>
      </c>
      <c r="J343" t="s">
        <v>30</v>
      </c>
      <c r="K343">
        <v>1020800</v>
      </c>
      <c r="L343">
        <v>440.8</v>
      </c>
      <c r="M343">
        <f t="shared" si="26"/>
        <v>8800</v>
      </c>
      <c r="Q343" s="1"/>
      <c r="R343" s="1"/>
    </row>
    <row r="344" spans="1:18" ht="14.4" x14ac:dyDescent="0.3">
      <c r="A344">
        <v>10343</v>
      </c>
      <c r="B344">
        <v>2020</v>
      </c>
      <c r="C344" t="s">
        <v>58</v>
      </c>
      <c r="D344">
        <f t="shared" si="25"/>
        <v>6</v>
      </c>
      <c r="E344">
        <v>7</v>
      </c>
      <c r="F344" t="s">
        <v>36</v>
      </c>
      <c r="G344" t="s">
        <v>19</v>
      </c>
      <c r="H344">
        <v>98</v>
      </c>
      <c r="I344">
        <v>98</v>
      </c>
      <c r="J344" t="s">
        <v>20</v>
      </c>
      <c r="K344">
        <v>294000</v>
      </c>
      <c r="L344">
        <v>196</v>
      </c>
      <c r="M344">
        <f t="shared" si="26"/>
        <v>3000</v>
      </c>
      <c r="Q344" s="1"/>
      <c r="R344" s="1"/>
    </row>
    <row r="345" spans="1:18" ht="14.4" x14ac:dyDescent="0.3">
      <c r="A345">
        <v>10344</v>
      </c>
      <c r="B345">
        <v>2020</v>
      </c>
      <c r="C345" t="s">
        <v>40</v>
      </c>
      <c r="D345">
        <f t="shared" si="25"/>
        <v>9</v>
      </c>
      <c r="E345">
        <v>21</v>
      </c>
      <c r="F345" t="s">
        <v>63</v>
      </c>
      <c r="G345" t="s">
        <v>34</v>
      </c>
      <c r="H345">
        <v>55</v>
      </c>
      <c r="I345">
        <v>55</v>
      </c>
      <c r="J345" t="s">
        <v>20</v>
      </c>
      <c r="K345">
        <v>165000</v>
      </c>
      <c r="L345">
        <v>110</v>
      </c>
      <c r="M345">
        <f t="shared" si="26"/>
        <v>3000</v>
      </c>
      <c r="Q345" s="1"/>
      <c r="R345" s="1"/>
    </row>
    <row r="346" spans="1:18" ht="14.4" x14ac:dyDescent="0.3">
      <c r="A346">
        <v>10345</v>
      </c>
      <c r="B346">
        <v>2020</v>
      </c>
      <c r="C346" t="s">
        <v>54</v>
      </c>
      <c r="D346">
        <f t="shared" si="25"/>
        <v>3</v>
      </c>
      <c r="E346">
        <v>29</v>
      </c>
      <c r="F346" t="s">
        <v>24</v>
      </c>
      <c r="G346" t="s">
        <v>51</v>
      </c>
      <c r="H346">
        <v>52</v>
      </c>
      <c r="I346">
        <v>52</v>
      </c>
      <c r="J346" t="s">
        <v>20</v>
      </c>
      <c r="K346">
        <v>156000</v>
      </c>
      <c r="L346">
        <v>104</v>
      </c>
      <c r="M346">
        <f t="shared" si="26"/>
        <v>3000</v>
      </c>
      <c r="Q346" s="1"/>
      <c r="R346" s="1"/>
    </row>
    <row r="347" spans="1:18" ht="14.4" x14ac:dyDescent="0.3">
      <c r="A347">
        <v>10346</v>
      </c>
      <c r="B347">
        <v>2020</v>
      </c>
      <c r="C347" t="s">
        <v>47</v>
      </c>
      <c r="D347">
        <f t="shared" si="25"/>
        <v>2</v>
      </c>
      <c r="E347">
        <v>22</v>
      </c>
      <c r="F347" t="s">
        <v>18</v>
      </c>
      <c r="G347" t="s">
        <v>37</v>
      </c>
      <c r="H347">
        <v>223</v>
      </c>
      <c r="I347">
        <v>223</v>
      </c>
      <c r="J347" t="s">
        <v>38</v>
      </c>
      <c r="K347">
        <v>958900</v>
      </c>
      <c r="L347">
        <v>512.9</v>
      </c>
      <c r="M347">
        <f t="shared" si="26"/>
        <v>4300</v>
      </c>
      <c r="Q347" s="1"/>
      <c r="R347" s="1"/>
    </row>
    <row r="348" spans="1:18" ht="14.4" x14ac:dyDescent="0.3">
      <c r="A348">
        <v>10347</v>
      </c>
      <c r="B348">
        <v>2020</v>
      </c>
      <c r="C348" t="s">
        <v>61</v>
      </c>
      <c r="D348">
        <f t="shared" si="25"/>
        <v>7</v>
      </c>
      <c r="E348">
        <v>14</v>
      </c>
      <c r="F348" t="s">
        <v>57</v>
      </c>
      <c r="G348" t="s">
        <v>19</v>
      </c>
      <c r="H348">
        <v>260</v>
      </c>
      <c r="I348">
        <v>260</v>
      </c>
      <c r="J348" t="s">
        <v>38</v>
      </c>
      <c r="K348">
        <v>1118000</v>
      </c>
      <c r="L348">
        <v>598</v>
      </c>
      <c r="M348">
        <f t="shared" si="26"/>
        <v>4300</v>
      </c>
      <c r="Q348" s="1"/>
      <c r="R348" s="1"/>
    </row>
    <row r="349" spans="1:18" ht="14.4" x14ac:dyDescent="0.3">
      <c r="A349">
        <v>10348</v>
      </c>
      <c r="B349">
        <v>2020</v>
      </c>
      <c r="C349" t="s">
        <v>32</v>
      </c>
      <c r="D349">
        <f t="shared" si="25"/>
        <v>8</v>
      </c>
      <c r="E349">
        <v>27</v>
      </c>
      <c r="F349" t="s">
        <v>24</v>
      </c>
      <c r="G349" t="s">
        <v>37</v>
      </c>
      <c r="H349">
        <v>227</v>
      </c>
      <c r="I349">
        <v>227</v>
      </c>
      <c r="J349" t="s">
        <v>20</v>
      </c>
      <c r="K349">
        <v>544800</v>
      </c>
      <c r="L349">
        <v>317.8</v>
      </c>
      <c r="M349">
        <f t="shared" si="26"/>
        <v>2400</v>
      </c>
      <c r="Q349" s="1"/>
      <c r="R349" s="1"/>
    </row>
    <row r="350" spans="1:18" ht="14.4" x14ac:dyDescent="0.3">
      <c r="A350">
        <v>10349</v>
      </c>
      <c r="B350">
        <v>2020</v>
      </c>
      <c r="C350" t="s">
        <v>27</v>
      </c>
      <c r="D350">
        <f t="shared" si="25"/>
        <v>4</v>
      </c>
      <c r="E350">
        <v>20</v>
      </c>
      <c r="F350" t="s">
        <v>53</v>
      </c>
      <c r="G350" t="str">
        <f t="array" ref="G350">_xlfn.XLOOKUP(LARGE(IF((F350=$F$2:$F$10001)*(B350+1=$B$2:$B$10001)*(C350=$C$2:$C$10001),DATE($B$2:$B$10001,MONTH($C$2:$C$10001&amp;1),$E$2:$E$10001)," "),1),IF((F350=$F$2:$F$10001)*(B350+1=$B$2:$B$10001)*(C350=$C$2:$C$10001),DATE($B$2:$B$10001,MONTH($C$2:$C$10001&amp;1),$E$2:$E$10001)," "),$G$2:$G$10001,,0,1)</f>
        <v>Ortensia Giraldo</v>
      </c>
      <c r="H350">
        <v>110</v>
      </c>
      <c r="I350">
        <v>110</v>
      </c>
      <c r="J350" t="s">
        <v>38</v>
      </c>
      <c r="K350">
        <v>605000</v>
      </c>
      <c r="L350">
        <v>385</v>
      </c>
      <c r="M350">
        <f t="shared" si="26"/>
        <v>5500</v>
      </c>
      <c r="Q350" s="1"/>
      <c r="R350" s="1"/>
    </row>
    <row r="351" spans="1:18" ht="14.4" x14ac:dyDescent="0.3">
      <c r="A351">
        <v>10350</v>
      </c>
      <c r="B351">
        <v>2020</v>
      </c>
      <c r="C351" t="s">
        <v>54</v>
      </c>
      <c r="D351">
        <f t="shared" si="25"/>
        <v>3</v>
      </c>
      <c r="E351">
        <v>10</v>
      </c>
      <c r="F351" t="s">
        <v>55</v>
      </c>
      <c r="G351" t="s">
        <v>37</v>
      </c>
      <c r="H351">
        <v>139</v>
      </c>
      <c r="I351">
        <v>139</v>
      </c>
      <c r="J351" t="s">
        <v>25</v>
      </c>
      <c r="K351">
        <v>973000</v>
      </c>
      <c r="L351">
        <v>556</v>
      </c>
      <c r="M351">
        <f t="shared" si="26"/>
        <v>7000</v>
      </c>
      <c r="Q351" s="1"/>
      <c r="R351" s="1"/>
    </row>
    <row r="352" spans="1:18" ht="14.4" x14ac:dyDescent="0.3">
      <c r="A352">
        <v>10351</v>
      </c>
      <c r="B352">
        <v>2020</v>
      </c>
      <c r="C352" t="s">
        <v>23</v>
      </c>
      <c r="D352">
        <f t="shared" si="25"/>
        <v>10</v>
      </c>
      <c r="E352">
        <v>29</v>
      </c>
      <c r="F352" t="s">
        <v>52</v>
      </c>
      <c r="G352" t="s">
        <v>51</v>
      </c>
      <c r="H352">
        <v>66</v>
      </c>
      <c r="I352">
        <v>66</v>
      </c>
      <c r="J352" t="s">
        <v>25</v>
      </c>
      <c r="K352">
        <v>462000</v>
      </c>
      <c r="L352">
        <v>264</v>
      </c>
      <c r="M352">
        <f t="shared" si="26"/>
        <v>7000</v>
      </c>
      <c r="Q352" s="1"/>
      <c r="R352" s="1"/>
    </row>
    <row r="353" spans="1:18" ht="14.4" x14ac:dyDescent="0.3">
      <c r="A353">
        <v>10352</v>
      </c>
      <c r="B353">
        <v>2020</v>
      </c>
      <c r="C353" t="s">
        <v>35</v>
      </c>
      <c r="D353">
        <f t="shared" si="25"/>
        <v>12</v>
      </c>
      <c r="E353">
        <v>16</v>
      </c>
      <c r="F353" t="s">
        <v>41</v>
      </c>
      <c r="G353" t="s">
        <v>42</v>
      </c>
      <c r="H353">
        <v>256</v>
      </c>
      <c r="I353">
        <v>256</v>
      </c>
      <c r="J353" t="s">
        <v>30</v>
      </c>
      <c r="K353">
        <v>1920000</v>
      </c>
      <c r="L353">
        <v>640</v>
      </c>
      <c r="M353">
        <f t="shared" si="26"/>
        <v>7500</v>
      </c>
      <c r="O353" s="1"/>
      <c r="Q353" s="1"/>
      <c r="R353" s="1"/>
    </row>
    <row r="354" spans="1:18" ht="14.4" x14ac:dyDescent="0.3">
      <c r="A354">
        <v>10353</v>
      </c>
      <c r="B354">
        <v>2020</v>
      </c>
      <c r="C354" t="s">
        <v>35</v>
      </c>
      <c r="D354">
        <f t="shared" si="25"/>
        <v>12</v>
      </c>
      <c r="E354">
        <v>4</v>
      </c>
      <c r="F354" t="s">
        <v>24</v>
      </c>
      <c r="G354" t="s">
        <v>19</v>
      </c>
      <c r="H354">
        <v>56</v>
      </c>
      <c r="I354">
        <v>56</v>
      </c>
      <c r="J354" t="s">
        <v>38</v>
      </c>
      <c r="K354">
        <v>308000</v>
      </c>
      <c r="L354">
        <v>196</v>
      </c>
      <c r="M354">
        <f t="shared" si="26"/>
        <v>5500</v>
      </c>
      <c r="O354" s="1"/>
      <c r="Q354" s="1"/>
      <c r="R354" s="1"/>
    </row>
    <row r="355" spans="1:18" ht="14.4" x14ac:dyDescent="0.3">
      <c r="A355">
        <v>10354</v>
      </c>
      <c r="B355">
        <v>2020</v>
      </c>
      <c r="C355" t="s">
        <v>27</v>
      </c>
      <c r="D355">
        <f t="shared" si="25"/>
        <v>4</v>
      </c>
      <c r="E355">
        <v>3</v>
      </c>
      <c r="F355" t="s">
        <v>64</v>
      </c>
      <c r="G355" t="s">
        <v>37</v>
      </c>
      <c r="H355">
        <v>259</v>
      </c>
      <c r="I355">
        <v>259</v>
      </c>
      <c r="J355" t="s">
        <v>30</v>
      </c>
      <c r="K355">
        <v>1942500</v>
      </c>
      <c r="L355">
        <v>647.5</v>
      </c>
      <c r="M355">
        <f t="shared" si="26"/>
        <v>7500</v>
      </c>
      <c r="Q355" s="1"/>
      <c r="R355" s="1"/>
    </row>
    <row r="356" spans="1:18" ht="14.4" x14ac:dyDescent="0.3">
      <c r="A356">
        <v>10355</v>
      </c>
      <c r="B356">
        <v>2020</v>
      </c>
      <c r="C356" t="s">
        <v>61</v>
      </c>
      <c r="D356">
        <f t="shared" si="25"/>
        <v>7</v>
      </c>
      <c r="E356">
        <v>9</v>
      </c>
      <c r="F356" t="s">
        <v>50</v>
      </c>
      <c r="G356" t="s">
        <v>29</v>
      </c>
      <c r="H356">
        <v>296</v>
      </c>
      <c r="I356">
        <v>296</v>
      </c>
      <c r="J356" t="s">
        <v>38</v>
      </c>
      <c r="K356">
        <v>1272800</v>
      </c>
      <c r="L356">
        <v>680.8</v>
      </c>
      <c r="M356">
        <f t="shared" si="26"/>
        <v>4300</v>
      </c>
      <c r="Q356" s="1"/>
      <c r="R356" s="1"/>
    </row>
    <row r="357" spans="1:18" ht="14.4" x14ac:dyDescent="0.3">
      <c r="A357">
        <v>10356</v>
      </c>
      <c r="B357">
        <v>2020</v>
      </c>
      <c r="C357" t="s">
        <v>58</v>
      </c>
      <c r="D357">
        <f t="shared" si="25"/>
        <v>6</v>
      </c>
      <c r="E357">
        <v>17</v>
      </c>
      <c r="F357" t="s">
        <v>56</v>
      </c>
      <c r="G357" t="s">
        <v>29</v>
      </c>
      <c r="H357">
        <v>111</v>
      </c>
      <c r="I357">
        <v>111</v>
      </c>
      <c r="J357" t="s">
        <v>20</v>
      </c>
      <c r="K357">
        <v>333000</v>
      </c>
      <c r="L357">
        <v>222</v>
      </c>
      <c r="M357">
        <f t="shared" si="26"/>
        <v>3000</v>
      </c>
      <c r="Q357" s="1"/>
      <c r="R357" s="1"/>
    </row>
    <row r="358" spans="1:18" ht="14.4" x14ac:dyDescent="0.3">
      <c r="A358">
        <v>10357</v>
      </c>
      <c r="B358">
        <v>2020</v>
      </c>
      <c r="C358" t="s">
        <v>45</v>
      </c>
      <c r="D358">
        <f t="shared" si="25"/>
        <v>1</v>
      </c>
      <c r="E358">
        <v>21</v>
      </c>
      <c r="F358" t="s">
        <v>60</v>
      </c>
      <c r="G358" t="s">
        <v>51</v>
      </c>
      <c r="H358">
        <v>239</v>
      </c>
      <c r="I358">
        <v>239</v>
      </c>
      <c r="J358" t="s">
        <v>20</v>
      </c>
      <c r="K358">
        <v>573600</v>
      </c>
      <c r="L358">
        <v>334.6</v>
      </c>
      <c r="M358">
        <f t="shared" si="26"/>
        <v>2400</v>
      </c>
      <c r="Q358" s="1"/>
      <c r="R358" s="1"/>
    </row>
    <row r="359" spans="1:18" ht="14.4" x14ac:dyDescent="0.3">
      <c r="A359">
        <v>10358</v>
      </c>
      <c r="B359">
        <v>2020</v>
      </c>
      <c r="C359" t="s">
        <v>40</v>
      </c>
      <c r="D359">
        <f t="shared" si="25"/>
        <v>9</v>
      </c>
      <c r="E359">
        <v>5</v>
      </c>
      <c r="F359" t="s">
        <v>60</v>
      </c>
      <c r="G359" t="s">
        <v>29</v>
      </c>
      <c r="H359">
        <v>73</v>
      </c>
      <c r="I359">
        <v>73</v>
      </c>
      <c r="J359" t="s">
        <v>38</v>
      </c>
      <c r="K359">
        <v>401500</v>
      </c>
      <c r="L359">
        <v>255.5</v>
      </c>
      <c r="M359">
        <f t="shared" si="26"/>
        <v>5500</v>
      </c>
      <c r="Q359" s="1"/>
      <c r="R359" s="1"/>
    </row>
    <row r="360" spans="1:18" ht="14.4" x14ac:dyDescent="0.3">
      <c r="A360">
        <v>10359</v>
      </c>
      <c r="B360">
        <v>2020</v>
      </c>
      <c r="C360" t="s">
        <v>58</v>
      </c>
      <c r="D360">
        <f t="shared" si="25"/>
        <v>6</v>
      </c>
      <c r="E360">
        <v>9</v>
      </c>
      <c r="F360" t="s">
        <v>50</v>
      </c>
      <c r="G360" t="s">
        <v>29</v>
      </c>
      <c r="H360">
        <v>119</v>
      </c>
      <c r="I360">
        <v>119</v>
      </c>
      <c r="J360" t="s">
        <v>38</v>
      </c>
      <c r="K360">
        <v>654500</v>
      </c>
      <c r="L360">
        <v>416.5</v>
      </c>
      <c r="M360">
        <f t="shared" si="26"/>
        <v>5500</v>
      </c>
      <c r="Q360" s="1"/>
      <c r="R360" s="1"/>
    </row>
    <row r="361" spans="1:18" ht="14.4" x14ac:dyDescent="0.3">
      <c r="A361">
        <v>10360</v>
      </c>
      <c r="B361">
        <v>2020</v>
      </c>
      <c r="C361" t="s">
        <v>47</v>
      </c>
      <c r="D361">
        <f t="shared" si="25"/>
        <v>2</v>
      </c>
      <c r="E361">
        <v>8</v>
      </c>
      <c r="F361" t="s">
        <v>63</v>
      </c>
      <c r="G361" t="s">
        <v>37</v>
      </c>
      <c r="H361">
        <v>215</v>
      </c>
      <c r="I361">
        <v>215</v>
      </c>
      <c r="J361" t="s">
        <v>20</v>
      </c>
      <c r="K361">
        <v>516000</v>
      </c>
      <c r="L361">
        <v>301</v>
      </c>
      <c r="M361">
        <f t="shared" si="26"/>
        <v>2400</v>
      </c>
      <c r="Q361" s="1"/>
      <c r="R361" s="1"/>
    </row>
    <row r="362" spans="1:18" ht="14.4" x14ac:dyDescent="0.3">
      <c r="A362">
        <v>10361</v>
      </c>
      <c r="B362">
        <v>2020</v>
      </c>
      <c r="C362" t="s">
        <v>17</v>
      </c>
      <c r="D362">
        <f t="shared" si="25"/>
        <v>11</v>
      </c>
      <c r="E362">
        <v>27</v>
      </c>
      <c r="F362" t="s">
        <v>55</v>
      </c>
      <c r="G362" t="s">
        <v>19</v>
      </c>
      <c r="H362">
        <v>109</v>
      </c>
      <c r="I362">
        <v>109</v>
      </c>
      <c r="J362" t="s">
        <v>38</v>
      </c>
      <c r="K362">
        <v>599500</v>
      </c>
      <c r="L362">
        <v>381.5</v>
      </c>
      <c r="M362">
        <f t="shared" si="26"/>
        <v>5500</v>
      </c>
      <c r="Q362" s="1"/>
      <c r="R362" s="1"/>
    </row>
    <row r="363" spans="1:18" ht="14.4" x14ac:dyDescent="0.3">
      <c r="A363">
        <v>10362</v>
      </c>
      <c r="B363">
        <v>2020</v>
      </c>
      <c r="C363" t="s">
        <v>35</v>
      </c>
      <c r="D363">
        <f t="shared" si="25"/>
        <v>12</v>
      </c>
      <c r="E363">
        <v>14</v>
      </c>
      <c r="F363" t="s">
        <v>18</v>
      </c>
      <c r="G363" t="s">
        <v>19</v>
      </c>
      <c r="H363">
        <v>102</v>
      </c>
      <c r="I363">
        <v>102</v>
      </c>
      <c r="J363" t="s">
        <v>25</v>
      </c>
      <c r="K363">
        <v>714000</v>
      </c>
      <c r="L363">
        <v>408</v>
      </c>
      <c r="M363">
        <f t="shared" si="26"/>
        <v>7000</v>
      </c>
      <c r="O363" s="1"/>
      <c r="Q363" s="1"/>
      <c r="R363" s="1"/>
    </row>
    <row r="364" spans="1:18" ht="14.4" x14ac:dyDescent="0.3">
      <c r="A364">
        <v>10363</v>
      </c>
      <c r="B364">
        <v>2020</v>
      </c>
      <c r="C364" t="s">
        <v>35</v>
      </c>
      <c r="D364">
        <f t="shared" si="25"/>
        <v>12</v>
      </c>
      <c r="E364">
        <v>23</v>
      </c>
      <c r="F364" t="s">
        <v>57</v>
      </c>
      <c r="G364" t="s">
        <v>37</v>
      </c>
      <c r="H364">
        <v>128</v>
      </c>
      <c r="I364">
        <v>128</v>
      </c>
      <c r="J364" t="s">
        <v>25</v>
      </c>
      <c r="K364">
        <v>896000</v>
      </c>
      <c r="L364">
        <v>512</v>
      </c>
      <c r="M364">
        <f t="shared" si="26"/>
        <v>7000</v>
      </c>
      <c r="O364" s="1"/>
      <c r="Q364" s="1"/>
      <c r="R364" s="1"/>
    </row>
    <row r="365" spans="1:18" ht="14.4" x14ac:dyDescent="0.3">
      <c r="A365">
        <v>10364</v>
      </c>
      <c r="B365">
        <v>2020</v>
      </c>
      <c r="C365" t="s">
        <v>58</v>
      </c>
      <c r="D365">
        <f t="shared" si="25"/>
        <v>6</v>
      </c>
      <c r="E365">
        <v>5</v>
      </c>
      <c r="F365" t="s">
        <v>60</v>
      </c>
      <c r="G365" t="s">
        <v>34</v>
      </c>
      <c r="H365">
        <v>103</v>
      </c>
      <c r="I365">
        <v>103</v>
      </c>
      <c r="J365" t="s">
        <v>38</v>
      </c>
      <c r="K365">
        <v>566500</v>
      </c>
      <c r="L365">
        <v>360.5</v>
      </c>
      <c r="M365">
        <f t="shared" si="26"/>
        <v>5500</v>
      </c>
      <c r="Q365" s="1"/>
      <c r="R365" s="1"/>
    </row>
    <row r="366" spans="1:18" ht="14.4" x14ac:dyDescent="0.3">
      <c r="A366">
        <v>10365</v>
      </c>
      <c r="B366">
        <v>2020</v>
      </c>
      <c r="C366" t="s">
        <v>32</v>
      </c>
      <c r="D366">
        <f t="shared" si="25"/>
        <v>8</v>
      </c>
      <c r="E366">
        <v>1</v>
      </c>
      <c r="F366" t="s">
        <v>44</v>
      </c>
      <c r="G366" t="s">
        <v>51</v>
      </c>
      <c r="H366">
        <v>101</v>
      </c>
      <c r="I366">
        <v>101</v>
      </c>
      <c r="J366" t="s">
        <v>25</v>
      </c>
      <c r="K366">
        <v>707000</v>
      </c>
      <c r="L366">
        <v>404</v>
      </c>
      <c r="M366">
        <f t="shared" si="26"/>
        <v>7000</v>
      </c>
      <c r="Q366" s="1"/>
      <c r="R366" s="1"/>
    </row>
    <row r="367" spans="1:18" ht="14.4" x14ac:dyDescent="0.3">
      <c r="A367">
        <v>10366</v>
      </c>
      <c r="B367">
        <v>2020</v>
      </c>
      <c r="C367" t="s">
        <v>58</v>
      </c>
      <c r="D367">
        <f t="shared" si="25"/>
        <v>6</v>
      </c>
      <c r="E367">
        <v>19</v>
      </c>
      <c r="F367" t="s">
        <v>53</v>
      </c>
      <c r="G367" t="s">
        <v>51</v>
      </c>
      <c r="H367">
        <v>236</v>
      </c>
      <c r="I367">
        <v>236</v>
      </c>
      <c r="J367" t="s">
        <v>30</v>
      </c>
      <c r="K367">
        <v>1770000</v>
      </c>
      <c r="L367">
        <v>590</v>
      </c>
      <c r="M367">
        <f t="shared" si="26"/>
        <v>7500</v>
      </c>
      <c r="Q367" s="1"/>
      <c r="R367" s="1"/>
    </row>
    <row r="368" spans="1:18" ht="14.4" x14ac:dyDescent="0.3">
      <c r="A368">
        <v>10367</v>
      </c>
      <c r="B368">
        <v>2020</v>
      </c>
      <c r="C368" t="s">
        <v>35</v>
      </c>
      <c r="D368">
        <f t="shared" si="25"/>
        <v>12</v>
      </c>
      <c r="E368">
        <v>16</v>
      </c>
      <c r="F368" t="s">
        <v>60</v>
      </c>
      <c r="G368" t="s">
        <v>19</v>
      </c>
      <c r="H368">
        <v>75</v>
      </c>
      <c r="I368">
        <v>75</v>
      </c>
      <c r="J368" t="s">
        <v>20</v>
      </c>
      <c r="K368">
        <v>225000</v>
      </c>
      <c r="L368">
        <v>150</v>
      </c>
      <c r="M368">
        <f t="shared" si="26"/>
        <v>3000</v>
      </c>
      <c r="O368" s="1"/>
      <c r="Q368" s="1"/>
      <c r="R368" s="1"/>
    </row>
    <row r="369" spans="1:18" ht="14.4" x14ac:dyDescent="0.3">
      <c r="A369">
        <v>10368</v>
      </c>
      <c r="B369">
        <v>2020</v>
      </c>
      <c r="C369" t="s">
        <v>17</v>
      </c>
      <c r="D369">
        <f t="shared" si="25"/>
        <v>11</v>
      </c>
      <c r="E369">
        <v>8</v>
      </c>
      <c r="F369" t="s">
        <v>62</v>
      </c>
      <c r="G369" t="s">
        <v>29</v>
      </c>
      <c r="H369">
        <v>65</v>
      </c>
      <c r="I369">
        <v>65</v>
      </c>
      <c r="J369" t="s">
        <v>20</v>
      </c>
      <c r="K369">
        <v>195000</v>
      </c>
      <c r="L369">
        <v>130</v>
      </c>
      <c r="M369">
        <f t="shared" si="26"/>
        <v>3000</v>
      </c>
      <c r="Q369" s="1"/>
      <c r="R369" s="1"/>
    </row>
    <row r="370" spans="1:18" ht="14.4" x14ac:dyDescent="0.3">
      <c r="A370">
        <v>10369</v>
      </c>
      <c r="B370">
        <v>2020</v>
      </c>
      <c r="C370" t="s">
        <v>17</v>
      </c>
      <c r="D370">
        <f t="shared" si="25"/>
        <v>11</v>
      </c>
      <c r="E370">
        <v>7</v>
      </c>
      <c r="F370" t="s">
        <v>59</v>
      </c>
      <c r="G370" t="s">
        <v>37</v>
      </c>
      <c r="H370">
        <v>97</v>
      </c>
      <c r="I370">
        <v>97</v>
      </c>
      <c r="J370" t="s">
        <v>38</v>
      </c>
      <c r="K370">
        <v>533500</v>
      </c>
      <c r="L370">
        <v>339.5</v>
      </c>
      <c r="M370">
        <f t="shared" si="26"/>
        <v>5500</v>
      </c>
      <c r="Q370" s="1"/>
      <c r="R370" s="1"/>
    </row>
    <row r="371" spans="1:18" ht="14.4" x14ac:dyDescent="0.3">
      <c r="A371">
        <v>10370</v>
      </c>
      <c r="B371">
        <v>2020</v>
      </c>
      <c r="C371" t="s">
        <v>17</v>
      </c>
      <c r="D371">
        <f t="shared" si="25"/>
        <v>11</v>
      </c>
      <c r="E371">
        <v>6</v>
      </c>
      <c r="F371" t="s">
        <v>44</v>
      </c>
      <c r="G371" t="s">
        <v>51</v>
      </c>
      <c r="H371">
        <v>109</v>
      </c>
      <c r="I371">
        <v>109</v>
      </c>
      <c r="J371" t="s">
        <v>20</v>
      </c>
      <c r="K371">
        <v>327000</v>
      </c>
      <c r="L371">
        <v>218</v>
      </c>
      <c r="M371">
        <f t="shared" si="26"/>
        <v>3000</v>
      </c>
      <c r="Q371" s="1"/>
      <c r="R371" s="1"/>
    </row>
    <row r="372" spans="1:18" ht="14.4" x14ac:dyDescent="0.3">
      <c r="A372">
        <v>10371</v>
      </c>
      <c r="B372">
        <v>2020</v>
      </c>
      <c r="C372" t="s">
        <v>54</v>
      </c>
      <c r="D372">
        <f t="shared" si="25"/>
        <v>3</v>
      </c>
      <c r="E372">
        <v>21</v>
      </c>
      <c r="F372" t="s">
        <v>64</v>
      </c>
      <c r="G372" t="s">
        <v>19</v>
      </c>
      <c r="H372">
        <v>120</v>
      </c>
      <c r="I372">
        <v>120</v>
      </c>
      <c r="J372" t="s">
        <v>38</v>
      </c>
      <c r="K372">
        <v>660000</v>
      </c>
      <c r="L372">
        <v>420</v>
      </c>
      <c r="M372">
        <f t="shared" si="26"/>
        <v>5500</v>
      </c>
      <c r="Q372" s="1"/>
      <c r="R372" s="1"/>
    </row>
    <row r="373" spans="1:18" ht="14.4" x14ac:dyDescent="0.3">
      <c r="A373">
        <v>10372</v>
      </c>
      <c r="B373">
        <v>2020</v>
      </c>
      <c r="C373" t="s">
        <v>32</v>
      </c>
      <c r="D373">
        <f t="shared" si="25"/>
        <v>8</v>
      </c>
      <c r="E373">
        <v>29</v>
      </c>
      <c r="F373" t="s">
        <v>36</v>
      </c>
      <c r="G373" t="s">
        <v>19</v>
      </c>
      <c r="H373">
        <v>237</v>
      </c>
      <c r="I373">
        <v>237</v>
      </c>
      <c r="J373" t="s">
        <v>20</v>
      </c>
      <c r="K373">
        <v>568800</v>
      </c>
      <c r="L373">
        <v>331.8</v>
      </c>
      <c r="M373">
        <f t="shared" si="26"/>
        <v>2400</v>
      </c>
      <c r="Q373" s="1"/>
      <c r="R373" s="1"/>
    </row>
    <row r="374" spans="1:18" ht="14.4" x14ac:dyDescent="0.3">
      <c r="A374">
        <v>10373</v>
      </c>
      <c r="B374">
        <v>2020</v>
      </c>
      <c r="C374" t="s">
        <v>48</v>
      </c>
      <c r="D374">
        <f t="shared" si="25"/>
        <v>5</v>
      </c>
      <c r="E374">
        <v>26</v>
      </c>
      <c r="F374" t="s">
        <v>18</v>
      </c>
      <c r="G374" t="s">
        <v>42</v>
      </c>
      <c r="H374">
        <v>88</v>
      </c>
      <c r="I374">
        <v>88</v>
      </c>
      <c r="J374" t="s">
        <v>38</v>
      </c>
      <c r="K374">
        <v>484000</v>
      </c>
      <c r="L374">
        <v>308</v>
      </c>
      <c r="M374">
        <f t="shared" si="26"/>
        <v>5500</v>
      </c>
      <c r="Q374" s="1"/>
      <c r="R374" s="1"/>
    </row>
    <row r="375" spans="1:18" ht="14.4" x14ac:dyDescent="0.3">
      <c r="A375">
        <v>10374</v>
      </c>
      <c r="B375">
        <v>2020</v>
      </c>
      <c r="C375" t="s">
        <v>47</v>
      </c>
      <c r="D375">
        <f t="shared" si="25"/>
        <v>2</v>
      </c>
      <c r="E375">
        <v>11</v>
      </c>
      <c r="F375" t="s">
        <v>53</v>
      </c>
      <c r="G375" t="s">
        <v>29</v>
      </c>
      <c r="H375">
        <v>62</v>
      </c>
      <c r="I375">
        <v>62</v>
      </c>
      <c r="J375" t="s">
        <v>25</v>
      </c>
      <c r="K375">
        <v>434000</v>
      </c>
      <c r="L375">
        <v>248</v>
      </c>
      <c r="M375">
        <f t="shared" si="26"/>
        <v>7000</v>
      </c>
      <c r="Q375" s="1"/>
      <c r="R375" s="1"/>
    </row>
    <row r="376" spans="1:18" ht="14.4" x14ac:dyDescent="0.3">
      <c r="A376">
        <v>10375</v>
      </c>
      <c r="B376">
        <v>2020</v>
      </c>
      <c r="C376" t="s">
        <v>27</v>
      </c>
      <c r="D376">
        <f t="shared" si="25"/>
        <v>4</v>
      </c>
      <c r="E376">
        <v>3</v>
      </c>
      <c r="F376" t="s">
        <v>52</v>
      </c>
      <c r="G376" t="s">
        <v>42</v>
      </c>
      <c r="H376">
        <v>109</v>
      </c>
      <c r="I376">
        <v>109</v>
      </c>
      <c r="J376" t="s">
        <v>38</v>
      </c>
      <c r="K376">
        <v>599500</v>
      </c>
      <c r="L376">
        <v>381.5</v>
      </c>
      <c r="M376">
        <f t="shared" si="26"/>
        <v>5500</v>
      </c>
      <c r="Q376" s="1"/>
      <c r="R376" s="1"/>
    </row>
    <row r="377" spans="1:18" ht="14.4" x14ac:dyDescent="0.3">
      <c r="A377">
        <v>10376</v>
      </c>
      <c r="B377">
        <v>2020</v>
      </c>
      <c r="C377" t="s">
        <v>54</v>
      </c>
      <c r="D377">
        <f t="shared" si="25"/>
        <v>3</v>
      </c>
      <c r="E377">
        <v>30</v>
      </c>
      <c r="F377" t="s">
        <v>59</v>
      </c>
      <c r="G377" t="s">
        <v>37</v>
      </c>
      <c r="H377">
        <v>72</v>
      </c>
      <c r="I377">
        <v>72</v>
      </c>
      <c r="J377" t="s">
        <v>20</v>
      </c>
      <c r="K377">
        <v>216000</v>
      </c>
      <c r="L377">
        <v>144</v>
      </c>
      <c r="M377">
        <f t="shared" si="26"/>
        <v>3000</v>
      </c>
      <c r="Q377" s="1"/>
      <c r="R377" s="1"/>
    </row>
    <row r="378" spans="1:18" ht="14.4" x14ac:dyDescent="0.3">
      <c r="A378">
        <v>10377</v>
      </c>
      <c r="B378">
        <v>2020</v>
      </c>
      <c r="C378" t="s">
        <v>32</v>
      </c>
      <c r="D378">
        <f t="shared" si="25"/>
        <v>8</v>
      </c>
      <c r="E378">
        <v>20</v>
      </c>
      <c r="F378" t="s">
        <v>36</v>
      </c>
      <c r="G378" t="s">
        <v>51</v>
      </c>
      <c r="H378">
        <v>240</v>
      </c>
      <c r="I378">
        <v>240</v>
      </c>
      <c r="J378" t="s">
        <v>38</v>
      </c>
      <c r="K378">
        <v>1032000</v>
      </c>
      <c r="L378">
        <v>552</v>
      </c>
      <c r="M378">
        <f t="shared" si="26"/>
        <v>4300</v>
      </c>
      <c r="Q378" s="1"/>
      <c r="R378" s="1"/>
    </row>
    <row r="379" spans="1:18" ht="14.4" x14ac:dyDescent="0.3">
      <c r="A379">
        <v>10378</v>
      </c>
      <c r="B379">
        <v>2020</v>
      </c>
      <c r="C379" t="s">
        <v>23</v>
      </c>
      <c r="D379">
        <f t="shared" si="25"/>
        <v>10</v>
      </c>
      <c r="E379">
        <v>5</v>
      </c>
      <c r="F379" t="s">
        <v>64</v>
      </c>
      <c r="G379" t="s">
        <v>19</v>
      </c>
      <c r="H379">
        <v>286</v>
      </c>
      <c r="I379">
        <v>286</v>
      </c>
      <c r="J379" t="s">
        <v>30</v>
      </c>
      <c r="K379">
        <v>2145000</v>
      </c>
      <c r="L379">
        <v>715</v>
      </c>
      <c r="M379">
        <f t="shared" si="26"/>
        <v>7500</v>
      </c>
      <c r="Q379" s="1"/>
      <c r="R379" s="1"/>
    </row>
    <row r="380" spans="1:18" ht="14.4" x14ac:dyDescent="0.3">
      <c r="A380">
        <v>10379</v>
      </c>
      <c r="B380">
        <v>2020</v>
      </c>
      <c r="C380" t="s">
        <v>61</v>
      </c>
      <c r="D380">
        <f t="shared" si="25"/>
        <v>7</v>
      </c>
      <c r="E380">
        <v>5</v>
      </c>
      <c r="F380" t="s">
        <v>55</v>
      </c>
      <c r="G380" t="s">
        <v>51</v>
      </c>
      <c r="H380">
        <v>157</v>
      </c>
      <c r="I380">
        <v>157</v>
      </c>
      <c r="J380" t="s">
        <v>25</v>
      </c>
      <c r="K380">
        <v>1099000</v>
      </c>
      <c r="L380">
        <v>628</v>
      </c>
      <c r="M380">
        <f t="shared" si="26"/>
        <v>7000</v>
      </c>
      <c r="Q380" s="1"/>
      <c r="R380" s="1"/>
    </row>
    <row r="381" spans="1:18" ht="14.4" x14ac:dyDescent="0.3">
      <c r="A381">
        <v>10380</v>
      </c>
      <c r="B381">
        <v>2020</v>
      </c>
      <c r="C381" t="s">
        <v>40</v>
      </c>
      <c r="D381">
        <f t="shared" si="25"/>
        <v>9</v>
      </c>
      <c r="E381">
        <v>25</v>
      </c>
      <c r="F381" t="s">
        <v>57</v>
      </c>
      <c r="G381" t="s">
        <v>42</v>
      </c>
      <c r="H381">
        <v>77</v>
      </c>
      <c r="I381">
        <v>77</v>
      </c>
      <c r="J381" t="s">
        <v>25</v>
      </c>
      <c r="K381">
        <v>539000</v>
      </c>
      <c r="L381">
        <v>308</v>
      </c>
      <c r="M381">
        <f t="shared" si="26"/>
        <v>7000</v>
      </c>
      <c r="Q381" s="1"/>
      <c r="R381" s="1"/>
    </row>
    <row r="382" spans="1:18" ht="14.4" x14ac:dyDescent="0.3">
      <c r="A382">
        <v>10381</v>
      </c>
      <c r="B382">
        <v>2020</v>
      </c>
      <c r="C382" t="s">
        <v>58</v>
      </c>
      <c r="D382">
        <f t="shared" si="25"/>
        <v>6</v>
      </c>
      <c r="E382">
        <v>5</v>
      </c>
      <c r="F382" t="s">
        <v>36</v>
      </c>
      <c r="G382" t="s">
        <v>29</v>
      </c>
      <c r="H382">
        <v>63</v>
      </c>
      <c r="I382">
        <v>63</v>
      </c>
      <c r="J382" t="s">
        <v>20</v>
      </c>
      <c r="K382">
        <v>189000</v>
      </c>
      <c r="L382">
        <v>126</v>
      </c>
      <c r="M382">
        <f t="shared" si="26"/>
        <v>3000</v>
      </c>
      <c r="Q382" s="1"/>
      <c r="R382" s="1"/>
    </row>
    <row r="383" spans="1:18" ht="14.4" x14ac:dyDescent="0.3">
      <c r="A383">
        <v>10382</v>
      </c>
      <c r="B383">
        <v>2020</v>
      </c>
      <c r="C383" t="s">
        <v>61</v>
      </c>
      <c r="D383">
        <f t="shared" si="25"/>
        <v>7</v>
      </c>
      <c r="E383">
        <v>16</v>
      </c>
      <c r="F383" t="s">
        <v>64</v>
      </c>
      <c r="G383" t="s">
        <v>37</v>
      </c>
      <c r="H383">
        <v>135</v>
      </c>
      <c r="I383">
        <v>135</v>
      </c>
      <c r="J383" t="s">
        <v>25</v>
      </c>
      <c r="K383">
        <v>945000</v>
      </c>
      <c r="L383">
        <v>540</v>
      </c>
      <c r="M383">
        <f t="shared" si="26"/>
        <v>7000</v>
      </c>
      <c r="Q383" s="1"/>
      <c r="R383" s="1"/>
    </row>
    <row r="384" spans="1:18" ht="14.4" x14ac:dyDescent="0.3">
      <c r="A384">
        <v>10383</v>
      </c>
      <c r="B384">
        <v>2020</v>
      </c>
      <c r="C384" t="s">
        <v>40</v>
      </c>
      <c r="D384">
        <f t="shared" si="25"/>
        <v>9</v>
      </c>
      <c r="E384">
        <v>12</v>
      </c>
      <c r="F384" t="s">
        <v>55</v>
      </c>
      <c r="G384" t="s">
        <v>34</v>
      </c>
      <c r="H384">
        <v>71</v>
      </c>
      <c r="I384">
        <v>71</v>
      </c>
      <c r="J384" t="s">
        <v>20</v>
      </c>
      <c r="K384">
        <v>213000</v>
      </c>
      <c r="L384">
        <v>142</v>
      </c>
      <c r="M384">
        <f t="shared" si="26"/>
        <v>3000</v>
      </c>
      <c r="Q384" s="1"/>
      <c r="R384" s="1"/>
    </row>
    <row r="385" spans="1:18" ht="14.4" x14ac:dyDescent="0.3">
      <c r="A385">
        <v>10384</v>
      </c>
      <c r="B385">
        <v>2020</v>
      </c>
      <c r="C385" t="s">
        <v>45</v>
      </c>
      <c r="D385">
        <f t="shared" si="25"/>
        <v>1</v>
      </c>
      <c r="E385">
        <v>1</v>
      </c>
      <c r="F385" t="s">
        <v>55</v>
      </c>
      <c r="G385" t="s">
        <v>37</v>
      </c>
      <c r="H385">
        <v>261</v>
      </c>
      <c r="I385">
        <v>261</v>
      </c>
      <c r="J385" t="s">
        <v>20</v>
      </c>
      <c r="K385">
        <v>626400</v>
      </c>
      <c r="L385">
        <v>365.4</v>
      </c>
      <c r="M385">
        <f t="shared" si="26"/>
        <v>2400</v>
      </c>
      <c r="Q385" s="1"/>
      <c r="R385" s="1"/>
    </row>
    <row r="386" spans="1:18" ht="14.4" x14ac:dyDescent="0.3">
      <c r="A386">
        <v>10385</v>
      </c>
      <c r="B386">
        <v>2020</v>
      </c>
      <c r="C386" t="s">
        <v>27</v>
      </c>
      <c r="D386">
        <f t="shared" ref="D386:D449" si="27">IF(C386="Enero",1,IF(C386="Febrero",2,IF(C386="Marzo",3,IF(C386="Abril",4,IF(C386="Mayo",5,IF(C386="Junio",6,IF(C386="Julio",7,IF(C386="Agosto",8,IF(C386="Septiembre",9,IF(C386="Octubre",10,IF(C386="Noviembre",11,IF(C386="Diciembre",12,""))))))))))))</f>
        <v>4</v>
      </c>
      <c r="E386">
        <v>21</v>
      </c>
      <c r="F386" t="s">
        <v>60</v>
      </c>
      <c r="G386" t="s">
        <v>51</v>
      </c>
      <c r="H386">
        <v>204</v>
      </c>
      <c r="I386">
        <v>204</v>
      </c>
      <c r="J386" t="s">
        <v>30</v>
      </c>
      <c r="K386">
        <v>1530000</v>
      </c>
      <c r="L386">
        <v>510</v>
      </c>
      <c r="M386">
        <f t="shared" si="26"/>
        <v>7500</v>
      </c>
      <c r="Q386" s="1"/>
      <c r="R386" s="1"/>
    </row>
    <row r="387" spans="1:18" ht="14.4" x14ac:dyDescent="0.3">
      <c r="A387">
        <v>10386</v>
      </c>
      <c r="B387">
        <v>2020</v>
      </c>
      <c r="C387" t="s">
        <v>45</v>
      </c>
      <c r="D387">
        <f t="shared" si="27"/>
        <v>1</v>
      </c>
      <c r="E387">
        <v>2</v>
      </c>
      <c r="F387" t="s">
        <v>62</v>
      </c>
      <c r="G387" t="s">
        <v>34</v>
      </c>
      <c r="H387">
        <v>226</v>
      </c>
      <c r="I387">
        <v>226</v>
      </c>
      <c r="J387" t="s">
        <v>20</v>
      </c>
      <c r="K387">
        <v>542400</v>
      </c>
      <c r="L387">
        <v>316.39999999999998</v>
      </c>
      <c r="M387">
        <f t="shared" ref="M387:M450" si="28">K387/I387</f>
        <v>2400</v>
      </c>
      <c r="Q387" s="1"/>
      <c r="R387" s="1"/>
    </row>
    <row r="388" spans="1:18" ht="14.4" x14ac:dyDescent="0.3">
      <c r="A388">
        <v>10387</v>
      </c>
      <c r="B388">
        <v>2020</v>
      </c>
      <c r="C388" t="s">
        <v>32</v>
      </c>
      <c r="D388">
        <f t="shared" si="27"/>
        <v>8</v>
      </c>
      <c r="E388">
        <v>1</v>
      </c>
      <c r="F388" t="s">
        <v>60</v>
      </c>
      <c r="G388" t="s">
        <v>29</v>
      </c>
      <c r="H388">
        <v>179</v>
      </c>
      <c r="I388">
        <v>179</v>
      </c>
      <c r="J388" t="s">
        <v>25</v>
      </c>
      <c r="K388">
        <v>1253000</v>
      </c>
      <c r="L388">
        <v>716</v>
      </c>
      <c r="M388">
        <f t="shared" si="28"/>
        <v>7000</v>
      </c>
      <c r="Q388" s="1"/>
      <c r="R388" s="1"/>
    </row>
    <row r="389" spans="1:18" ht="14.4" x14ac:dyDescent="0.3">
      <c r="A389">
        <v>10388</v>
      </c>
      <c r="B389">
        <v>2020</v>
      </c>
      <c r="C389" t="s">
        <v>17</v>
      </c>
      <c r="D389">
        <f t="shared" si="27"/>
        <v>11</v>
      </c>
      <c r="E389">
        <v>25</v>
      </c>
      <c r="F389" t="s">
        <v>59</v>
      </c>
      <c r="G389" t="s">
        <v>34</v>
      </c>
      <c r="H389">
        <v>82</v>
      </c>
      <c r="I389">
        <v>82</v>
      </c>
      <c r="J389" t="s">
        <v>20</v>
      </c>
      <c r="K389">
        <v>246000</v>
      </c>
      <c r="L389">
        <v>164</v>
      </c>
      <c r="M389">
        <f t="shared" si="28"/>
        <v>3000</v>
      </c>
      <c r="Q389" s="1"/>
      <c r="R389" s="1"/>
    </row>
    <row r="390" spans="1:18" ht="14.4" x14ac:dyDescent="0.3">
      <c r="A390">
        <v>10389</v>
      </c>
      <c r="B390">
        <v>2020</v>
      </c>
      <c r="C390" t="s">
        <v>47</v>
      </c>
      <c r="D390">
        <f t="shared" si="27"/>
        <v>2</v>
      </c>
      <c r="E390">
        <v>29</v>
      </c>
      <c r="F390" t="s">
        <v>55</v>
      </c>
      <c r="G390" t="s">
        <v>51</v>
      </c>
      <c r="H390">
        <v>280</v>
      </c>
      <c r="I390">
        <v>280</v>
      </c>
      <c r="J390" t="s">
        <v>38</v>
      </c>
      <c r="K390">
        <v>1204000</v>
      </c>
      <c r="L390">
        <v>644</v>
      </c>
      <c r="M390">
        <f t="shared" si="28"/>
        <v>4300</v>
      </c>
      <c r="Q390" s="1"/>
      <c r="R390" s="1"/>
    </row>
    <row r="391" spans="1:18" ht="14.4" x14ac:dyDescent="0.3">
      <c r="A391">
        <v>10390</v>
      </c>
      <c r="B391">
        <v>2020</v>
      </c>
      <c r="C391" t="s">
        <v>45</v>
      </c>
      <c r="D391">
        <f t="shared" si="27"/>
        <v>1</v>
      </c>
      <c r="E391">
        <v>12</v>
      </c>
      <c r="F391" t="s">
        <v>52</v>
      </c>
      <c r="G391" t="s">
        <v>51</v>
      </c>
      <c r="H391">
        <v>109</v>
      </c>
      <c r="I391">
        <v>109</v>
      </c>
      <c r="J391" t="s">
        <v>30</v>
      </c>
      <c r="K391">
        <v>959200</v>
      </c>
      <c r="L391">
        <v>414.2</v>
      </c>
      <c r="M391">
        <f t="shared" si="28"/>
        <v>8800</v>
      </c>
      <c r="Q391" s="1"/>
      <c r="R391" s="1"/>
    </row>
    <row r="392" spans="1:18" ht="14.4" x14ac:dyDescent="0.3">
      <c r="A392">
        <v>10391</v>
      </c>
      <c r="B392">
        <v>2020</v>
      </c>
      <c r="C392" t="s">
        <v>35</v>
      </c>
      <c r="D392">
        <f t="shared" si="27"/>
        <v>12</v>
      </c>
      <c r="E392">
        <v>9</v>
      </c>
      <c r="F392" t="s">
        <v>62</v>
      </c>
      <c r="G392" t="s">
        <v>29</v>
      </c>
      <c r="H392">
        <v>113</v>
      </c>
      <c r="I392">
        <v>113</v>
      </c>
      <c r="J392" t="s">
        <v>38</v>
      </c>
      <c r="K392">
        <v>621500</v>
      </c>
      <c r="L392">
        <v>395.5</v>
      </c>
      <c r="M392">
        <f t="shared" si="28"/>
        <v>5500</v>
      </c>
      <c r="O392" s="1"/>
      <c r="Q392" s="1"/>
      <c r="R392" s="1"/>
    </row>
    <row r="393" spans="1:18" ht="14.4" x14ac:dyDescent="0.3">
      <c r="A393">
        <v>10392</v>
      </c>
      <c r="B393">
        <v>2020</v>
      </c>
      <c r="C393" t="s">
        <v>40</v>
      </c>
      <c r="D393">
        <f t="shared" si="27"/>
        <v>9</v>
      </c>
      <c r="E393">
        <v>29</v>
      </c>
      <c r="F393" t="s">
        <v>57</v>
      </c>
      <c r="G393" t="s">
        <v>42</v>
      </c>
      <c r="H393">
        <v>80</v>
      </c>
      <c r="I393">
        <v>80</v>
      </c>
      <c r="J393" t="s">
        <v>25</v>
      </c>
      <c r="K393">
        <v>560000</v>
      </c>
      <c r="L393">
        <v>320</v>
      </c>
      <c r="M393">
        <f t="shared" si="28"/>
        <v>7000</v>
      </c>
      <c r="Q393" s="1"/>
      <c r="R393" s="1"/>
    </row>
    <row r="394" spans="1:18" ht="14.4" x14ac:dyDescent="0.3">
      <c r="A394">
        <v>10393</v>
      </c>
      <c r="B394">
        <v>2020</v>
      </c>
      <c r="C394" t="s">
        <v>48</v>
      </c>
      <c r="D394">
        <f t="shared" si="27"/>
        <v>5</v>
      </c>
      <c r="E394">
        <v>12</v>
      </c>
      <c r="F394" t="s">
        <v>36</v>
      </c>
      <c r="G394" t="s">
        <v>34</v>
      </c>
      <c r="H394">
        <v>110</v>
      </c>
      <c r="I394">
        <v>110</v>
      </c>
      <c r="J394" t="s">
        <v>25</v>
      </c>
      <c r="K394">
        <v>770000</v>
      </c>
      <c r="L394">
        <v>440</v>
      </c>
      <c r="M394">
        <f t="shared" si="28"/>
        <v>7000</v>
      </c>
      <c r="Q394" s="1"/>
      <c r="R394" s="1"/>
    </row>
    <row r="395" spans="1:18" ht="14.4" x14ac:dyDescent="0.3">
      <c r="A395">
        <v>10394</v>
      </c>
      <c r="B395">
        <v>2020</v>
      </c>
      <c r="C395" t="s">
        <v>48</v>
      </c>
      <c r="D395">
        <f t="shared" si="27"/>
        <v>5</v>
      </c>
      <c r="E395">
        <v>22</v>
      </c>
      <c r="F395" t="s">
        <v>49</v>
      </c>
      <c r="G395" t="s">
        <v>29</v>
      </c>
      <c r="H395">
        <v>222</v>
      </c>
      <c r="I395">
        <v>222</v>
      </c>
      <c r="J395" t="s">
        <v>30</v>
      </c>
      <c r="K395">
        <v>1665000</v>
      </c>
      <c r="L395">
        <v>555</v>
      </c>
      <c r="M395">
        <f t="shared" si="28"/>
        <v>7500</v>
      </c>
      <c r="Q395" s="1"/>
      <c r="R395" s="1"/>
    </row>
    <row r="396" spans="1:18" ht="14.4" x14ac:dyDescent="0.3">
      <c r="A396">
        <v>10395</v>
      </c>
      <c r="B396">
        <v>2020</v>
      </c>
      <c r="C396" t="s">
        <v>17</v>
      </c>
      <c r="D396">
        <f t="shared" si="27"/>
        <v>11</v>
      </c>
      <c r="E396">
        <v>24</v>
      </c>
      <c r="F396" t="s">
        <v>24</v>
      </c>
      <c r="G396" t="s">
        <v>29</v>
      </c>
      <c r="H396">
        <v>97</v>
      </c>
      <c r="I396">
        <v>97</v>
      </c>
      <c r="J396" t="s">
        <v>20</v>
      </c>
      <c r="K396">
        <v>291000</v>
      </c>
      <c r="L396">
        <v>194</v>
      </c>
      <c r="M396">
        <f t="shared" si="28"/>
        <v>3000</v>
      </c>
      <c r="Q396" s="1"/>
      <c r="R396" s="1"/>
    </row>
    <row r="397" spans="1:18" ht="14.4" x14ac:dyDescent="0.3">
      <c r="A397">
        <v>10396</v>
      </c>
      <c r="B397">
        <v>2020</v>
      </c>
      <c r="C397" t="s">
        <v>17</v>
      </c>
      <c r="D397">
        <f t="shared" si="27"/>
        <v>11</v>
      </c>
      <c r="E397">
        <v>29</v>
      </c>
      <c r="F397" t="s">
        <v>49</v>
      </c>
      <c r="G397" t="s">
        <v>29</v>
      </c>
      <c r="H397">
        <v>293</v>
      </c>
      <c r="I397">
        <v>293</v>
      </c>
      <c r="J397" t="s">
        <v>30</v>
      </c>
      <c r="K397">
        <v>2197500</v>
      </c>
      <c r="L397">
        <v>732.5</v>
      </c>
      <c r="M397">
        <f t="shared" si="28"/>
        <v>7500</v>
      </c>
      <c r="Q397" s="1"/>
      <c r="R397" s="1"/>
    </row>
    <row r="398" spans="1:18" ht="14.4" x14ac:dyDescent="0.3">
      <c r="A398">
        <v>10397</v>
      </c>
      <c r="B398">
        <v>2020</v>
      </c>
      <c r="C398" t="s">
        <v>58</v>
      </c>
      <c r="D398">
        <f t="shared" si="27"/>
        <v>6</v>
      </c>
      <c r="E398">
        <v>21</v>
      </c>
      <c r="F398" t="s">
        <v>41</v>
      </c>
      <c r="G398" t="s">
        <v>42</v>
      </c>
      <c r="H398">
        <v>107</v>
      </c>
      <c r="I398">
        <v>107</v>
      </c>
      <c r="J398" t="s">
        <v>25</v>
      </c>
      <c r="K398">
        <v>749000</v>
      </c>
      <c r="L398">
        <v>428</v>
      </c>
      <c r="M398">
        <f t="shared" si="28"/>
        <v>7000</v>
      </c>
      <c r="Q398" s="1"/>
      <c r="R398" s="1"/>
    </row>
    <row r="399" spans="1:18" ht="14.4" x14ac:dyDescent="0.3">
      <c r="A399">
        <v>10398</v>
      </c>
      <c r="B399">
        <v>2020</v>
      </c>
      <c r="C399" t="s">
        <v>54</v>
      </c>
      <c r="D399">
        <f t="shared" si="27"/>
        <v>3</v>
      </c>
      <c r="E399">
        <v>11</v>
      </c>
      <c r="F399" t="s">
        <v>44</v>
      </c>
      <c r="G399" t="s">
        <v>37</v>
      </c>
      <c r="H399">
        <v>118</v>
      </c>
      <c r="I399">
        <v>118</v>
      </c>
      <c r="J399" t="s">
        <v>25</v>
      </c>
      <c r="K399">
        <v>826000</v>
      </c>
      <c r="L399">
        <v>472</v>
      </c>
      <c r="M399">
        <f t="shared" si="28"/>
        <v>7000</v>
      </c>
      <c r="Q399" s="1"/>
      <c r="R399" s="1"/>
    </row>
    <row r="400" spans="1:18" ht="14.4" x14ac:dyDescent="0.3">
      <c r="A400">
        <v>10399</v>
      </c>
      <c r="B400">
        <v>2020</v>
      </c>
      <c r="C400" t="s">
        <v>32</v>
      </c>
      <c r="D400">
        <f t="shared" si="27"/>
        <v>8</v>
      </c>
      <c r="E400">
        <v>26</v>
      </c>
      <c r="F400" t="s">
        <v>62</v>
      </c>
      <c r="G400" t="s">
        <v>42</v>
      </c>
      <c r="H400">
        <v>69</v>
      </c>
      <c r="I400">
        <v>69</v>
      </c>
      <c r="J400" t="s">
        <v>25</v>
      </c>
      <c r="K400">
        <v>483000</v>
      </c>
      <c r="L400">
        <v>276</v>
      </c>
      <c r="M400">
        <f t="shared" si="28"/>
        <v>7000</v>
      </c>
      <c r="Q400" s="1"/>
      <c r="R400" s="1"/>
    </row>
    <row r="401" spans="1:18" ht="14.4" x14ac:dyDescent="0.3">
      <c r="A401">
        <v>10400</v>
      </c>
      <c r="B401">
        <v>2020</v>
      </c>
      <c r="C401" t="s">
        <v>45</v>
      </c>
      <c r="D401">
        <f t="shared" si="27"/>
        <v>1</v>
      </c>
      <c r="E401">
        <v>17</v>
      </c>
      <c r="F401" t="s">
        <v>59</v>
      </c>
      <c r="G401" t="s">
        <v>37</v>
      </c>
      <c r="H401">
        <v>85</v>
      </c>
      <c r="I401">
        <v>85</v>
      </c>
      <c r="J401" t="s">
        <v>25</v>
      </c>
      <c r="K401">
        <v>595000</v>
      </c>
      <c r="L401">
        <v>340</v>
      </c>
      <c r="M401">
        <f t="shared" si="28"/>
        <v>7000</v>
      </c>
      <c r="Q401" s="1"/>
      <c r="R401" s="1"/>
    </row>
    <row r="402" spans="1:18" ht="14.4" x14ac:dyDescent="0.3">
      <c r="A402">
        <v>10401</v>
      </c>
      <c r="B402">
        <v>2020</v>
      </c>
      <c r="C402" t="s">
        <v>47</v>
      </c>
      <c r="D402">
        <f t="shared" si="27"/>
        <v>2</v>
      </c>
      <c r="E402">
        <v>19</v>
      </c>
      <c r="F402" t="s">
        <v>55</v>
      </c>
      <c r="G402" t="s">
        <v>19</v>
      </c>
      <c r="H402">
        <v>293</v>
      </c>
      <c r="I402">
        <v>293</v>
      </c>
      <c r="J402" t="s">
        <v>20</v>
      </c>
      <c r="K402">
        <v>703200</v>
      </c>
      <c r="L402">
        <v>410.2</v>
      </c>
      <c r="M402">
        <f t="shared" si="28"/>
        <v>2400</v>
      </c>
      <c r="Q402" s="1"/>
      <c r="R402" s="1"/>
    </row>
    <row r="403" spans="1:18" ht="14.4" x14ac:dyDescent="0.3">
      <c r="A403">
        <v>10402</v>
      </c>
      <c r="B403">
        <v>2020</v>
      </c>
      <c r="C403" t="s">
        <v>58</v>
      </c>
      <c r="D403">
        <f t="shared" si="27"/>
        <v>6</v>
      </c>
      <c r="E403">
        <v>19</v>
      </c>
      <c r="F403" t="s">
        <v>49</v>
      </c>
      <c r="G403" t="s">
        <v>37</v>
      </c>
      <c r="H403">
        <v>97</v>
      </c>
      <c r="I403">
        <v>97</v>
      </c>
      <c r="J403" t="s">
        <v>38</v>
      </c>
      <c r="K403">
        <v>533500</v>
      </c>
      <c r="L403">
        <v>339.5</v>
      </c>
      <c r="M403">
        <f t="shared" si="28"/>
        <v>5500</v>
      </c>
      <c r="Q403" s="1"/>
      <c r="R403" s="1"/>
    </row>
    <row r="404" spans="1:18" ht="14.4" x14ac:dyDescent="0.3">
      <c r="A404">
        <v>10403</v>
      </c>
      <c r="B404">
        <v>2020</v>
      </c>
      <c r="C404" t="s">
        <v>17</v>
      </c>
      <c r="D404">
        <f t="shared" si="27"/>
        <v>11</v>
      </c>
      <c r="E404">
        <v>29</v>
      </c>
      <c r="F404" t="s">
        <v>56</v>
      </c>
      <c r="G404" t="s">
        <v>42</v>
      </c>
      <c r="H404">
        <v>85</v>
      </c>
      <c r="I404">
        <v>85</v>
      </c>
      <c r="J404" t="s">
        <v>38</v>
      </c>
      <c r="K404">
        <v>467500</v>
      </c>
      <c r="L404">
        <v>297.5</v>
      </c>
      <c r="M404">
        <f t="shared" si="28"/>
        <v>5500</v>
      </c>
      <c r="Q404" s="1"/>
      <c r="R404" s="1"/>
    </row>
    <row r="405" spans="1:18" ht="14.4" x14ac:dyDescent="0.3">
      <c r="A405">
        <v>10404</v>
      </c>
      <c r="B405">
        <v>2020</v>
      </c>
      <c r="C405" t="s">
        <v>17</v>
      </c>
      <c r="D405">
        <f t="shared" si="27"/>
        <v>11</v>
      </c>
      <c r="E405">
        <v>16</v>
      </c>
      <c r="F405" t="s">
        <v>56</v>
      </c>
      <c r="G405" t="s">
        <v>19</v>
      </c>
      <c r="H405">
        <v>74</v>
      </c>
      <c r="I405">
        <v>74</v>
      </c>
      <c r="J405" t="s">
        <v>25</v>
      </c>
      <c r="K405">
        <v>518000</v>
      </c>
      <c r="L405">
        <v>296</v>
      </c>
      <c r="M405">
        <f t="shared" si="28"/>
        <v>7000</v>
      </c>
      <c r="Q405" s="1"/>
      <c r="R405" s="1"/>
    </row>
    <row r="406" spans="1:18" ht="14.4" x14ac:dyDescent="0.3">
      <c r="A406">
        <v>10405</v>
      </c>
      <c r="B406">
        <v>2020</v>
      </c>
      <c r="C406" t="s">
        <v>45</v>
      </c>
      <c r="D406">
        <f t="shared" si="27"/>
        <v>1</v>
      </c>
      <c r="E406">
        <v>27</v>
      </c>
      <c r="F406" t="s">
        <v>50</v>
      </c>
      <c r="G406" t="s">
        <v>34</v>
      </c>
      <c r="H406">
        <v>97</v>
      </c>
      <c r="I406">
        <v>97</v>
      </c>
      <c r="J406" t="s">
        <v>30</v>
      </c>
      <c r="K406">
        <v>853600</v>
      </c>
      <c r="L406">
        <v>368.6</v>
      </c>
      <c r="M406">
        <f t="shared" si="28"/>
        <v>8800</v>
      </c>
      <c r="Q406" s="1"/>
      <c r="R406" s="1"/>
    </row>
    <row r="407" spans="1:18" ht="14.4" x14ac:dyDescent="0.3">
      <c r="A407">
        <v>10406</v>
      </c>
      <c r="B407">
        <v>2020</v>
      </c>
      <c r="C407" t="s">
        <v>58</v>
      </c>
      <c r="D407">
        <f t="shared" si="27"/>
        <v>6</v>
      </c>
      <c r="E407">
        <v>11</v>
      </c>
      <c r="F407" t="s">
        <v>56</v>
      </c>
      <c r="G407" t="s">
        <v>29</v>
      </c>
      <c r="H407">
        <v>237</v>
      </c>
      <c r="I407">
        <v>237</v>
      </c>
      <c r="J407" t="s">
        <v>30</v>
      </c>
      <c r="K407">
        <v>1777500</v>
      </c>
      <c r="L407">
        <v>592.5</v>
      </c>
      <c r="M407">
        <f t="shared" si="28"/>
        <v>7500</v>
      </c>
      <c r="Q407" s="1"/>
      <c r="R407" s="1"/>
    </row>
    <row r="408" spans="1:18" ht="14.4" x14ac:dyDescent="0.3">
      <c r="A408">
        <v>10407</v>
      </c>
      <c r="B408">
        <v>2020</v>
      </c>
      <c r="C408" t="s">
        <v>61</v>
      </c>
      <c r="D408">
        <f t="shared" si="27"/>
        <v>7</v>
      </c>
      <c r="E408">
        <v>9</v>
      </c>
      <c r="F408" t="s">
        <v>50</v>
      </c>
      <c r="G408" t="s">
        <v>19</v>
      </c>
      <c r="H408">
        <v>255</v>
      </c>
      <c r="I408">
        <v>255</v>
      </c>
      <c r="J408" t="s">
        <v>20</v>
      </c>
      <c r="K408">
        <v>612000</v>
      </c>
      <c r="L408">
        <v>357</v>
      </c>
      <c r="M408">
        <f t="shared" si="28"/>
        <v>2400</v>
      </c>
      <c r="Q408" s="1"/>
      <c r="R408" s="1"/>
    </row>
    <row r="409" spans="1:18" ht="14.4" x14ac:dyDescent="0.3">
      <c r="A409">
        <v>10408</v>
      </c>
      <c r="B409">
        <v>2020</v>
      </c>
      <c r="C409" t="s">
        <v>61</v>
      </c>
      <c r="D409">
        <f t="shared" si="27"/>
        <v>7</v>
      </c>
      <c r="E409">
        <v>29</v>
      </c>
      <c r="F409" t="s">
        <v>60</v>
      </c>
      <c r="G409" t="s">
        <v>19</v>
      </c>
      <c r="H409">
        <v>271</v>
      </c>
      <c r="I409">
        <v>271</v>
      </c>
      <c r="J409" t="s">
        <v>38</v>
      </c>
      <c r="K409">
        <v>1165300</v>
      </c>
      <c r="L409">
        <v>623.29999999999995</v>
      </c>
      <c r="M409">
        <f t="shared" si="28"/>
        <v>4300</v>
      </c>
      <c r="Q409" s="1"/>
      <c r="R409" s="1"/>
    </row>
    <row r="410" spans="1:18" ht="14.4" x14ac:dyDescent="0.3">
      <c r="A410">
        <v>10409</v>
      </c>
      <c r="B410">
        <v>2020</v>
      </c>
      <c r="C410" t="s">
        <v>54</v>
      </c>
      <c r="D410">
        <f t="shared" si="27"/>
        <v>3</v>
      </c>
      <c r="E410">
        <v>11</v>
      </c>
      <c r="F410" t="s">
        <v>60</v>
      </c>
      <c r="G410" t="s">
        <v>19</v>
      </c>
      <c r="H410">
        <v>105</v>
      </c>
      <c r="I410">
        <v>105</v>
      </c>
      <c r="J410" t="s">
        <v>25</v>
      </c>
      <c r="K410">
        <v>735000</v>
      </c>
      <c r="L410">
        <v>420</v>
      </c>
      <c r="M410">
        <f t="shared" si="28"/>
        <v>7000</v>
      </c>
      <c r="Q410" s="1"/>
      <c r="R410" s="1"/>
    </row>
    <row r="411" spans="1:18" ht="14.4" x14ac:dyDescent="0.3">
      <c r="A411">
        <v>10410</v>
      </c>
      <c r="B411">
        <v>2020</v>
      </c>
      <c r="C411" t="s">
        <v>23</v>
      </c>
      <c r="D411">
        <f t="shared" si="27"/>
        <v>10</v>
      </c>
      <c r="E411">
        <v>7</v>
      </c>
      <c r="F411" t="s">
        <v>36</v>
      </c>
      <c r="G411" t="s">
        <v>37</v>
      </c>
      <c r="H411">
        <v>104</v>
      </c>
      <c r="I411">
        <v>104</v>
      </c>
      <c r="J411" t="s">
        <v>20</v>
      </c>
      <c r="K411">
        <v>312000</v>
      </c>
      <c r="L411">
        <v>208</v>
      </c>
      <c r="M411">
        <f t="shared" si="28"/>
        <v>3000</v>
      </c>
      <c r="Q411" s="1"/>
      <c r="R411" s="1"/>
    </row>
    <row r="412" spans="1:18" ht="14.4" x14ac:dyDescent="0.3">
      <c r="A412">
        <v>10411</v>
      </c>
      <c r="B412">
        <v>2020</v>
      </c>
      <c r="C412" t="s">
        <v>27</v>
      </c>
      <c r="D412">
        <f t="shared" si="27"/>
        <v>4</v>
      </c>
      <c r="E412">
        <v>13</v>
      </c>
      <c r="F412" t="s">
        <v>62</v>
      </c>
      <c r="G412" t="s">
        <v>37</v>
      </c>
      <c r="H412">
        <v>293</v>
      </c>
      <c r="I412">
        <v>293</v>
      </c>
      <c r="J412" t="s">
        <v>30</v>
      </c>
      <c r="K412">
        <v>2197500</v>
      </c>
      <c r="L412">
        <v>732.5</v>
      </c>
      <c r="M412">
        <f t="shared" si="28"/>
        <v>7500</v>
      </c>
      <c r="Q412" s="1"/>
      <c r="R412" s="1"/>
    </row>
    <row r="413" spans="1:18" ht="14.4" x14ac:dyDescent="0.3">
      <c r="A413">
        <v>10412</v>
      </c>
      <c r="B413">
        <v>2020</v>
      </c>
      <c r="C413" t="s">
        <v>48</v>
      </c>
      <c r="D413">
        <f t="shared" si="27"/>
        <v>5</v>
      </c>
      <c r="E413">
        <v>5</v>
      </c>
      <c r="F413" t="s">
        <v>49</v>
      </c>
      <c r="G413" t="s">
        <v>19</v>
      </c>
      <c r="H413">
        <v>116</v>
      </c>
      <c r="I413">
        <v>116</v>
      </c>
      <c r="J413" t="s">
        <v>20</v>
      </c>
      <c r="K413">
        <v>348000</v>
      </c>
      <c r="L413">
        <v>232</v>
      </c>
      <c r="M413">
        <f t="shared" si="28"/>
        <v>3000</v>
      </c>
      <c r="Q413" s="1"/>
      <c r="R413" s="1"/>
    </row>
    <row r="414" spans="1:18" ht="14.4" x14ac:dyDescent="0.3">
      <c r="A414">
        <v>10413</v>
      </c>
      <c r="B414">
        <v>2020</v>
      </c>
      <c r="C414" t="s">
        <v>48</v>
      </c>
      <c r="D414">
        <f t="shared" si="27"/>
        <v>5</v>
      </c>
      <c r="E414">
        <v>17</v>
      </c>
      <c r="F414" t="s">
        <v>46</v>
      </c>
      <c r="G414" t="s">
        <v>19</v>
      </c>
      <c r="H414">
        <v>73</v>
      </c>
      <c r="I414">
        <v>73</v>
      </c>
      <c r="J414" t="s">
        <v>20</v>
      </c>
      <c r="K414">
        <v>219000</v>
      </c>
      <c r="L414">
        <v>146</v>
      </c>
      <c r="M414">
        <f t="shared" si="28"/>
        <v>3000</v>
      </c>
      <c r="Q414" s="1"/>
      <c r="R414" s="1"/>
    </row>
    <row r="415" spans="1:18" ht="14.4" x14ac:dyDescent="0.3">
      <c r="A415">
        <v>10414</v>
      </c>
      <c r="B415">
        <v>2020</v>
      </c>
      <c r="C415" t="s">
        <v>17</v>
      </c>
      <c r="D415">
        <f t="shared" si="27"/>
        <v>11</v>
      </c>
      <c r="E415">
        <v>22</v>
      </c>
      <c r="F415" t="s">
        <v>44</v>
      </c>
      <c r="G415" t="s">
        <v>29</v>
      </c>
      <c r="H415">
        <v>118</v>
      </c>
      <c r="I415">
        <v>118</v>
      </c>
      <c r="J415" t="s">
        <v>38</v>
      </c>
      <c r="K415">
        <v>649000</v>
      </c>
      <c r="L415">
        <v>413</v>
      </c>
      <c r="M415">
        <f t="shared" si="28"/>
        <v>5500</v>
      </c>
      <c r="Q415" s="1"/>
      <c r="R415" s="1"/>
    </row>
    <row r="416" spans="1:18" ht="14.4" x14ac:dyDescent="0.3">
      <c r="A416">
        <v>10415</v>
      </c>
      <c r="B416">
        <v>2020</v>
      </c>
      <c r="C416" t="s">
        <v>48</v>
      </c>
      <c r="D416">
        <f t="shared" si="27"/>
        <v>5</v>
      </c>
      <c r="E416">
        <v>20</v>
      </c>
      <c r="F416" t="s">
        <v>62</v>
      </c>
      <c r="G416" t="s">
        <v>19</v>
      </c>
      <c r="H416">
        <v>103</v>
      </c>
      <c r="I416">
        <v>103</v>
      </c>
      <c r="J416" t="s">
        <v>38</v>
      </c>
      <c r="K416">
        <v>566500</v>
      </c>
      <c r="L416">
        <v>360.5</v>
      </c>
      <c r="M416">
        <f t="shared" si="28"/>
        <v>5500</v>
      </c>
      <c r="Q416" s="1"/>
      <c r="R416" s="1"/>
    </row>
    <row r="417" spans="1:18" ht="14.4" x14ac:dyDescent="0.3">
      <c r="A417">
        <v>10416</v>
      </c>
      <c r="B417">
        <v>2020</v>
      </c>
      <c r="C417" t="s">
        <v>23</v>
      </c>
      <c r="D417">
        <f t="shared" si="27"/>
        <v>10</v>
      </c>
      <c r="E417">
        <v>12</v>
      </c>
      <c r="F417" t="s">
        <v>53</v>
      </c>
      <c r="G417" t="s">
        <v>37</v>
      </c>
      <c r="H417">
        <v>87</v>
      </c>
      <c r="I417">
        <v>87</v>
      </c>
      <c r="J417" t="s">
        <v>38</v>
      </c>
      <c r="K417">
        <v>478500</v>
      </c>
      <c r="L417">
        <v>304.5</v>
      </c>
      <c r="M417">
        <f t="shared" si="28"/>
        <v>5500</v>
      </c>
      <c r="Q417" s="1"/>
      <c r="R417" s="1"/>
    </row>
    <row r="418" spans="1:18" ht="14.4" x14ac:dyDescent="0.3">
      <c r="A418">
        <v>10417</v>
      </c>
      <c r="B418">
        <v>2020</v>
      </c>
      <c r="C418" t="s">
        <v>58</v>
      </c>
      <c r="D418">
        <f t="shared" si="27"/>
        <v>6</v>
      </c>
      <c r="E418">
        <v>3</v>
      </c>
      <c r="F418" t="s">
        <v>33</v>
      </c>
      <c r="G418" t="s">
        <v>37</v>
      </c>
      <c r="H418">
        <v>104</v>
      </c>
      <c r="I418">
        <v>104</v>
      </c>
      <c r="J418" t="s">
        <v>25</v>
      </c>
      <c r="K418">
        <v>728000</v>
      </c>
      <c r="L418">
        <v>416</v>
      </c>
      <c r="M418">
        <f t="shared" si="28"/>
        <v>7000</v>
      </c>
      <c r="Q418" s="1"/>
      <c r="R418" s="1"/>
    </row>
    <row r="419" spans="1:18" ht="14.4" x14ac:dyDescent="0.3">
      <c r="A419">
        <v>10418</v>
      </c>
      <c r="B419">
        <v>2020</v>
      </c>
      <c r="C419" t="s">
        <v>54</v>
      </c>
      <c r="D419">
        <f t="shared" si="27"/>
        <v>3</v>
      </c>
      <c r="E419">
        <v>7</v>
      </c>
      <c r="F419" t="s">
        <v>50</v>
      </c>
      <c r="G419" t="s">
        <v>37</v>
      </c>
      <c r="H419">
        <v>71</v>
      </c>
      <c r="I419">
        <v>71</v>
      </c>
      <c r="J419" t="s">
        <v>20</v>
      </c>
      <c r="K419">
        <v>213000</v>
      </c>
      <c r="L419">
        <v>142</v>
      </c>
      <c r="M419">
        <f t="shared" si="28"/>
        <v>3000</v>
      </c>
      <c r="Q419" s="1"/>
      <c r="R419" s="1"/>
    </row>
    <row r="420" spans="1:18" ht="14.4" x14ac:dyDescent="0.3">
      <c r="A420">
        <v>10419</v>
      </c>
      <c r="B420">
        <v>2020</v>
      </c>
      <c r="C420" t="s">
        <v>47</v>
      </c>
      <c r="D420">
        <f t="shared" si="27"/>
        <v>2</v>
      </c>
      <c r="E420">
        <v>3</v>
      </c>
      <c r="F420" t="s">
        <v>57</v>
      </c>
      <c r="G420" t="s">
        <v>51</v>
      </c>
      <c r="H420">
        <v>289</v>
      </c>
      <c r="I420">
        <v>289</v>
      </c>
      <c r="J420" t="s">
        <v>38</v>
      </c>
      <c r="K420">
        <v>1242700</v>
      </c>
      <c r="L420">
        <v>664.7</v>
      </c>
      <c r="M420">
        <f t="shared" si="28"/>
        <v>4300</v>
      </c>
      <c r="Q420" s="1"/>
      <c r="R420" s="1"/>
    </row>
    <row r="421" spans="1:18" ht="14.4" x14ac:dyDescent="0.3">
      <c r="A421">
        <v>10420</v>
      </c>
      <c r="B421">
        <v>2020</v>
      </c>
      <c r="C421" t="s">
        <v>48</v>
      </c>
      <c r="D421">
        <f t="shared" si="27"/>
        <v>5</v>
      </c>
      <c r="E421">
        <v>28</v>
      </c>
      <c r="F421" t="s">
        <v>44</v>
      </c>
      <c r="G421" t="s">
        <v>29</v>
      </c>
      <c r="H421">
        <v>205</v>
      </c>
      <c r="I421">
        <v>205</v>
      </c>
      <c r="J421" t="s">
        <v>30</v>
      </c>
      <c r="K421">
        <v>1537500</v>
      </c>
      <c r="L421">
        <v>512.5</v>
      </c>
      <c r="M421">
        <f t="shared" si="28"/>
        <v>7500</v>
      </c>
      <c r="Q421" s="1"/>
      <c r="R421" s="1"/>
    </row>
    <row r="422" spans="1:18" ht="14.4" x14ac:dyDescent="0.3">
      <c r="A422">
        <v>10421</v>
      </c>
      <c r="B422">
        <v>2020</v>
      </c>
      <c r="C422" t="s">
        <v>35</v>
      </c>
      <c r="D422">
        <f t="shared" si="27"/>
        <v>12</v>
      </c>
      <c r="E422">
        <v>22</v>
      </c>
      <c r="F422" t="s">
        <v>18</v>
      </c>
      <c r="G422" t="s">
        <v>37</v>
      </c>
      <c r="H422">
        <v>115</v>
      </c>
      <c r="I422">
        <v>115</v>
      </c>
      <c r="J422" t="s">
        <v>25</v>
      </c>
      <c r="K422">
        <v>805000</v>
      </c>
      <c r="L422">
        <v>460</v>
      </c>
      <c r="M422">
        <f t="shared" si="28"/>
        <v>7000</v>
      </c>
      <c r="O422" s="1"/>
      <c r="Q422" s="1"/>
      <c r="R422" s="1"/>
    </row>
    <row r="423" spans="1:18" ht="14.4" x14ac:dyDescent="0.3">
      <c r="A423">
        <v>10422</v>
      </c>
      <c r="B423">
        <v>2020</v>
      </c>
      <c r="C423" t="s">
        <v>61</v>
      </c>
      <c r="D423">
        <f t="shared" si="27"/>
        <v>7</v>
      </c>
      <c r="E423">
        <v>18</v>
      </c>
      <c r="F423" t="s">
        <v>28</v>
      </c>
      <c r="G423" t="s">
        <v>42</v>
      </c>
      <c r="H423">
        <v>69</v>
      </c>
      <c r="I423">
        <v>69</v>
      </c>
      <c r="J423" t="s">
        <v>30</v>
      </c>
      <c r="K423">
        <v>607200</v>
      </c>
      <c r="L423">
        <v>262.2</v>
      </c>
      <c r="M423">
        <f t="shared" si="28"/>
        <v>8800</v>
      </c>
      <c r="Q423" s="1"/>
      <c r="R423" s="1"/>
    </row>
    <row r="424" spans="1:18" ht="14.4" x14ac:dyDescent="0.3">
      <c r="A424">
        <v>10423</v>
      </c>
      <c r="B424">
        <v>2020</v>
      </c>
      <c r="C424" t="s">
        <v>17</v>
      </c>
      <c r="D424">
        <f t="shared" si="27"/>
        <v>11</v>
      </c>
      <c r="E424">
        <v>4</v>
      </c>
      <c r="F424" t="s">
        <v>56</v>
      </c>
      <c r="G424" t="s">
        <v>34</v>
      </c>
      <c r="H424">
        <v>54</v>
      </c>
      <c r="I424">
        <v>54</v>
      </c>
      <c r="J424" t="s">
        <v>20</v>
      </c>
      <c r="K424">
        <v>162000</v>
      </c>
      <c r="L424">
        <v>108</v>
      </c>
      <c r="M424">
        <f t="shared" si="28"/>
        <v>3000</v>
      </c>
      <c r="Q424" s="1"/>
      <c r="R424" s="1"/>
    </row>
    <row r="425" spans="1:18" ht="14.4" x14ac:dyDescent="0.3">
      <c r="A425">
        <v>10424</v>
      </c>
      <c r="B425">
        <v>2020</v>
      </c>
      <c r="C425" t="s">
        <v>61</v>
      </c>
      <c r="D425">
        <f t="shared" si="27"/>
        <v>7</v>
      </c>
      <c r="E425">
        <v>14</v>
      </c>
      <c r="F425" t="s">
        <v>57</v>
      </c>
      <c r="G425" t="s">
        <v>29</v>
      </c>
      <c r="H425">
        <v>297</v>
      </c>
      <c r="I425">
        <v>297</v>
      </c>
      <c r="J425" t="s">
        <v>38</v>
      </c>
      <c r="K425">
        <v>1277100</v>
      </c>
      <c r="L425">
        <v>683.1</v>
      </c>
      <c r="M425">
        <f t="shared" si="28"/>
        <v>4300</v>
      </c>
      <c r="Q425" s="1"/>
      <c r="R425" s="1"/>
    </row>
    <row r="426" spans="1:18" ht="14.4" x14ac:dyDescent="0.3">
      <c r="A426">
        <v>10425</v>
      </c>
      <c r="B426">
        <v>2020</v>
      </c>
      <c r="C426" t="s">
        <v>32</v>
      </c>
      <c r="D426">
        <f t="shared" si="27"/>
        <v>8</v>
      </c>
      <c r="E426">
        <v>24</v>
      </c>
      <c r="F426" t="s">
        <v>63</v>
      </c>
      <c r="G426" t="s">
        <v>42</v>
      </c>
      <c r="H426">
        <v>60</v>
      </c>
      <c r="I426">
        <v>60</v>
      </c>
      <c r="J426" t="s">
        <v>30</v>
      </c>
      <c r="K426">
        <v>528000</v>
      </c>
      <c r="L426">
        <v>228</v>
      </c>
      <c r="M426">
        <f t="shared" si="28"/>
        <v>8800</v>
      </c>
      <c r="Q426" s="1"/>
      <c r="R426" s="1"/>
    </row>
    <row r="427" spans="1:18" ht="14.4" x14ac:dyDescent="0.3">
      <c r="A427">
        <v>10426</v>
      </c>
      <c r="B427">
        <v>2020</v>
      </c>
      <c r="C427" t="s">
        <v>58</v>
      </c>
      <c r="D427">
        <f t="shared" si="27"/>
        <v>6</v>
      </c>
      <c r="E427">
        <v>27</v>
      </c>
      <c r="F427" t="s">
        <v>60</v>
      </c>
      <c r="G427" t="s">
        <v>29</v>
      </c>
      <c r="H427">
        <v>227</v>
      </c>
      <c r="I427">
        <v>227</v>
      </c>
      <c r="J427" t="s">
        <v>30</v>
      </c>
      <c r="K427">
        <v>1702500</v>
      </c>
      <c r="L427">
        <v>567.5</v>
      </c>
      <c r="M427">
        <f t="shared" si="28"/>
        <v>7500</v>
      </c>
      <c r="Q427" s="1"/>
      <c r="R427" s="1"/>
    </row>
    <row r="428" spans="1:18" ht="14.4" x14ac:dyDescent="0.3">
      <c r="A428">
        <v>10427</v>
      </c>
      <c r="B428">
        <v>2020</v>
      </c>
      <c r="C428" t="s">
        <v>45</v>
      </c>
      <c r="D428">
        <f t="shared" si="27"/>
        <v>1</v>
      </c>
      <c r="E428">
        <v>26</v>
      </c>
      <c r="F428" t="s">
        <v>50</v>
      </c>
      <c r="G428" t="s">
        <v>34</v>
      </c>
      <c r="H428">
        <v>86</v>
      </c>
      <c r="I428">
        <v>86</v>
      </c>
      <c r="J428" t="s">
        <v>30</v>
      </c>
      <c r="K428">
        <v>756800</v>
      </c>
      <c r="L428">
        <v>326.8</v>
      </c>
      <c r="M428">
        <f t="shared" si="28"/>
        <v>8800</v>
      </c>
      <c r="Q428" s="1"/>
      <c r="R428" s="1"/>
    </row>
    <row r="429" spans="1:18" ht="14.4" x14ac:dyDescent="0.3">
      <c r="A429">
        <v>10428</v>
      </c>
      <c r="B429">
        <v>2020</v>
      </c>
      <c r="C429" t="s">
        <v>23</v>
      </c>
      <c r="D429">
        <f t="shared" si="27"/>
        <v>10</v>
      </c>
      <c r="E429">
        <v>10</v>
      </c>
      <c r="F429" t="s">
        <v>24</v>
      </c>
      <c r="G429" t="str">
        <f t="array" ref="G429">_xlfn.XLOOKUP(LARGE(IF((F429=$F$2:$F$10001)*(B429+1=$B$2:$B$10001)*(C429=$C$2:$C$10001),DATE($B$2:$B$10001,MONTH($C$2:$C$10001&amp;1),$E$2:$E$10001)," "),1),IF((F429=$F$2:$F$10001)*(B429+1=$B$2:$B$10001)*(C429=$C$2:$C$10001),DATE($B$2:$B$10001,MONTH($C$2:$C$10001&amp;1),$E$2:$E$10001)," "),$G$2:$G$10001,,0,1)</f>
        <v>Ernesto Pérez</v>
      </c>
      <c r="H429">
        <v>248</v>
      </c>
      <c r="I429">
        <v>248</v>
      </c>
      <c r="J429" t="s">
        <v>30</v>
      </c>
      <c r="K429">
        <v>1860000</v>
      </c>
      <c r="L429">
        <v>620</v>
      </c>
      <c r="M429">
        <f t="shared" si="28"/>
        <v>7500</v>
      </c>
      <c r="Q429" s="1"/>
      <c r="R429" s="1"/>
    </row>
    <row r="430" spans="1:18" ht="14.4" x14ac:dyDescent="0.3">
      <c r="A430">
        <v>10429</v>
      </c>
      <c r="B430">
        <v>2020</v>
      </c>
      <c r="C430" t="s">
        <v>40</v>
      </c>
      <c r="D430">
        <f t="shared" si="27"/>
        <v>9</v>
      </c>
      <c r="E430">
        <v>19</v>
      </c>
      <c r="F430" t="s">
        <v>36</v>
      </c>
      <c r="G430" t="s">
        <v>51</v>
      </c>
      <c r="H430">
        <v>50</v>
      </c>
      <c r="I430">
        <v>50</v>
      </c>
      <c r="J430" t="s">
        <v>20</v>
      </c>
      <c r="K430">
        <v>150000</v>
      </c>
      <c r="L430">
        <v>100</v>
      </c>
      <c r="M430">
        <f t="shared" si="28"/>
        <v>3000</v>
      </c>
      <c r="Q430" s="1"/>
      <c r="R430" s="1"/>
    </row>
    <row r="431" spans="1:18" ht="14.4" x14ac:dyDescent="0.3">
      <c r="A431">
        <v>10430</v>
      </c>
      <c r="B431">
        <v>2020</v>
      </c>
      <c r="C431" t="s">
        <v>48</v>
      </c>
      <c r="D431">
        <f t="shared" si="27"/>
        <v>5</v>
      </c>
      <c r="E431">
        <v>20</v>
      </c>
      <c r="F431" t="s">
        <v>59</v>
      </c>
      <c r="G431" t="s">
        <v>29</v>
      </c>
      <c r="H431">
        <v>93</v>
      </c>
      <c r="I431">
        <v>93</v>
      </c>
      <c r="J431" t="s">
        <v>38</v>
      </c>
      <c r="K431">
        <v>511500</v>
      </c>
      <c r="L431">
        <v>325.5</v>
      </c>
      <c r="M431">
        <f t="shared" si="28"/>
        <v>5500</v>
      </c>
      <c r="Q431" s="1"/>
      <c r="R431" s="1"/>
    </row>
    <row r="432" spans="1:18" ht="14.4" x14ac:dyDescent="0.3">
      <c r="A432">
        <v>10431</v>
      </c>
      <c r="B432">
        <v>2020</v>
      </c>
      <c r="C432" t="s">
        <v>27</v>
      </c>
      <c r="D432">
        <f t="shared" si="27"/>
        <v>4</v>
      </c>
      <c r="E432">
        <v>12</v>
      </c>
      <c r="F432" t="s">
        <v>50</v>
      </c>
      <c r="G432" t="s">
        <v>42</v>
      </c>
      <c r="H432">
        <v>118</v>
      </c>
      <c r="I432">
        <v>118</v>
      </c>
      <c r="J432" t="s">
        <v>20</v>
      </c>
      <c r="K432">
        <v>354000</v>
      </c>
      <c r="L432">
        <v>236</v>
      </c>
      <c r="M432">
        <f t="shared" si="28"/>
        <v>3000</v>
      </c>
      <c r="Q432" s="1"/>
      <c r="R432" s="1"/>
    </row>
    <row r="433" spans="1:18" ht="14.4" x14ac:dyDescent="0.3">
      <c r="A433">
        <v>10432</v>
      </c>
      <c r="B433">
        <v>2020</v>
      </c>
      <c r="C433" t="s">
        <v>27</v>
      </c>
      <c r="D433">
        <f t="shared" si="27"/>
        <v>4</v>
      </c>
      <c r="E433">
        <v>26</v>
      </c>
      <c r="F433" t="s">
        <v>41</v>
      </c>
      <c r="G433" t="s">
        <v>29</v>
      </c>
      <c r="H433">
        <v>92</v>
      </c>
      <c r="I433">
        <v>92</v>
      </c>
      <c r="J433" t="s">
        <v>20</v>
      </c>
      <c r="K433">
        <v>276000</v>
      </c>
      <c r="L433">
        <v>184</v>
      </c>
      <c r="M433">
        <f t="shared" si="28"/>
        <v>3000</v>
      </c>
      <c r="Q433" s="1"/>
      <c r="R433" s="1"/>
    </row>
    <row r="434" spans="1:18" ht="14.4" x14ac:dyDescent="0.3">
      <c r="A434">
        <v>10433</v>
      </c>
      <c r="B434">
        <v>2020</v>
      </c>
      <c r="C434" t="s">
        <v>48</v>
      </c>
      <c r="D434">
        <f t="shared" si="27"/>
        <v>5</v>
      </c>
      <c r="E434">
        <v>17</v>
      </c>
      <c r="F434" t="s">
        <v>52</v>
      </c>
      <c r="G434" t="s">
        <v>34</v>
      </c>
      <c r="H434">
        <v>119</v>
      </c>
      <c r="I434">
        <v>119</v>
      </c>
      <c r="J434" t="s">
        <v>20</v>
      </c>
      <c r="K434">
        <v>357000</v>
      </c>
      <c r="L434">
        <v>238</v>
      </c>
      <c r="M434">
        <f t="shared" si="28"/>
        <v>3000</v>
      </c>
      <c r="Q434" s="1"/>
      <c r="R434" s="1"/>
    </row>
    <row r="435" spans="1:18" ht="14.4" x14ac:dyDescent="0.3">
      <c r="A435">
        <v>10434</v>
      </c>
      <c r="B435">
        <v>2020</v>
      </c>
      <c r="C435" t="s">
        <v>27</v>
      </c>
      <c r="D435">
        <f t="shared" si="27"/>
        <v>4</v>
      </c>
      <c r="E435">
        <v>28</v>
      </c>
      <c r="F435" t="s">
        <v>55</v>
      </c>
      <c r="G435" t="s">
        <v>34</v>
      </c>
      <c r="H435">
        <v>141</v>
      </c>
      <c r="I435">
        <v>141</v>
      </c>
      <c r="J435" t="s">
        <v>25</v>
      </c>
      <c r="K435">
        <v>987000</v>
      </c>
      <c r="L435">
        <v>564</v>
      </c>
      <c r="M435">
        <f t="shared" si="28"/>
        <v>7000</v>
      </c>
      <c r="Q435" s="1"/>
      <c r="R435" s="1"/>
    </row>
    <row r="436" spans="1:18" ht="14.4" x14ac:dyDescent="0.3">
      <c r="A436">
        <v>10435</v>
      </c>
      <c r="B436">
        <v>2020</v>
      </c>
      <c r="C436" t="s">
        <v>23</v>
      </c>
      <c r="D436">
        <f t="shared" si="27"/>
        <v>10</v>
      </c>
      <c r="E436">
        <v>30</v>
      </c>
      <c r="F436" t="s">
        <v>33</v>
      </c>
      <c r="G436" t="s">
        <v>37</v>
      </c>
      <c r="H436">
        <v>118</v>
      </c>
      <c r="I436">
        <v>118</v>
      </c>
      <c r="J436" t="s">
        <v>20</v>
      </c>
      <c r="K436">
        <v>354000</v>
      </c>
      <c r="L436">
        <v>236</v>
      </c>
      <c r="M436">
        <f t="shared" si="28"/>
        <v>3000</v>
      </c>
      <c r="Q436" s="1"/>
      <c r="R436" s="1"/>
    </row>
    <row r="437" spans="1:18" ht="14.4" x14ac:dyDescent="0.3">
      <c r="A437">
        <v>10436</v>
      </c>
      <c r="B437">
        <v>2020</v>
      </c>
      <c r="C437" t="s">
        <v>45</v>
      </c>
      <c r="D437">
        <f t="shared" si="27"/>
        <v>1</v>
      </c>
      <c r="E437">
        <v>14</v>
      </c>
      <c r="F437" t="s">
        <v>49</v>
      </c>
      <c r="G437" t="s">
        <v>42</v>
      </c>
      <c r="H437">
        <v>81</v>
      </c>
      <c r="I437">
        <v>81</v>
      </c>
      <c r="J437" t="s">
        <v>30</v>
      </c>
      <c r="K437">
        <v>712800</v>
      </c>
      <c r="L437">
        <v>307.8</v>
      </c>
      <c r="M437">
        <f t="shared" si="28"/>
        <v>8800</v>
      </c>
      <c r="Q437" s="1"/>
      <c r="R437" s="1"/>
    </row>
    <row r="438" spans="1:18" ht="14.4" x14ac:dyDescent="0.3">
      <c r="A438">
        <v>10437</v>
      </c>
      <c r="B438">
        <v>2020</v>
      </c>
      <c r="C438" t="s">
        <v>58</v>
      </c>
      <c r="D438">
        <f t="shared" si="27"/>
        <v>6</v>
      </c>
      <c r="E438">
        <v>5</v>
      </c>
      <c r="F438" t="s">
        <v>55</v>
      </c>
      <c r="G438" t="s">
        <v>19</v>
      </c>
      <c r="H438">
        <v>242</v>
      </c>
      <c r="I438">
        <v>242</v>
      </c>
      <c r="J438" t="s">
        <v>30</v>
      </c>
      <c r="K438">
        <v>1815000</v>
      </c>
      <c r="L438">
        <v>605</v>
      </c>
      <c r="M438">
        <f t="shared" si="28"/>
        <v>7500</v>
      </c>
      <c r="Q438" s="1"/>
      <c r="R438" s="1"/>
    </row>
    <row r="439" spans="1:18" ht="14.4" x14ac:dyDescent="0.3">
      <c r="A439">
        <v>10438</v>
      </c>
      <c r="B439">
        <v>2020</v>
      </c>
      <c r="C439" t="s">
        <v>47</v>
      </c>
      <c r="D439">
        <f t="shared" si="27"/>
        <v>2</v>
      </c>
      <c r="E439">
        <v>9</v>
      </c>
      <c r="F439" t="s">
        <v>52</v>
      </c>
      <c r="G439" t="s">
        <v>37</v>
      </c>
      <c r="H439">
        <v>68</v>
      </c>
      <c r="I439">
        <v>68</v>
      </c>
      <c r="J439" t="s">
        <v>30</v>
      </c>
      <c r="K439">
        <v>598400</v>
      </c>
      <c r="L439">
        <v>258.39999999999998</v>
      </c>
      <c r="M439">
        <f t="shared" si="28"/>
        <v>8800</v>
      </c>
      <c r="Q439" s="1"/>
      <c r="R439" s="1"/>
    </row>
    <row r="440" spans="1:18" ht="14.4" x14ac:dyDescent="0.3">
      <c r="A440">
        <v>10439</v>
      </c>
      <c r="B440">
        <v>2020</v>
      </c>
      <c r="C440" t="s">
        <v>48</v>
      </c>
      <c r="D440">
        <f t="shared" si="27"/>
        <v>5</v>
      </c>
      <c r="E440">
        <v>5</v>
      </c>
      <c r="F440" t="s">
        <v>56</v>
      </c>
      <c r="G440" t="s">
        <v>37</v>
      </c>
      <c r="H440">
        <v>69</v>
      </c>
      <c r="I440">
        <v>69</v>
      </c>
      <c r="J440" t="s">
        <v>38</v>
      </c>
      <c r="K440">
        <v>379500</v>
      </c>
      <c r="L440">
        <v>241.5</v>
      </c>
      <c r="M440">
        <f t="shared" si="28"/>
        <v>5500</v>
      </c>
      <c r="Q440" s="1"/>
      <c r="R440" s="1"/>
    </row>
    <row r="441" spans="1:18" ht="14.4" x14ac:dyDescent="0.3">
      <c r="A441">
        <v>10440</v>
      </c>
      <c r="B441">
        <v>2020</v>
      </c>
      <c r="C441" t="s">
        <v>45</v>
      </c>
      <c r="D441">
        <f t="shared" si="27"/>
        <v>1</v>
      </c>
      <c r="E441">
        <v>11</v>
      </c>
      <c r="F441" t="s">
        <v>46</v>
      </c>
      <c r="G441" t="s">
        <v>34</v>
      </c>
      <c r="H441">
        <v>175</v>
      </c>
      <c r="I441">
        <v>175</v>
      </c>
      <c r="J441" t="s">
        <v>25</v>
      </c>
      <c r="K441">
        <v>1225000</v>
      </c>
      <c r="L441">
        <v>700</v>
      </c>
      <c r="M441">
        <f t="shared" si="28"/>
        <v>7000</v>
      </c>
      <c r="Q441" s="1"/>
      <c r="R441" s="1"/>
    </row>
    <row r="442" spans="1:18" ht="14.4" x14ac:dyDescent="0.3">
      <c r="A442">
        <v>10441</v>
      </c>
      <c r="B442">
        <v>2020</v>
      </c>
      <c r="C442" t="s">
        <v>48</v>
      </c>
      <c r="D442">
        <f t="shared" si="27"/>
        <v>5</v>
      </c>
      <c r="E442">
        <v>30</v>
      </c>
      <c r="F442" t="s">
        <v>24</v>
      </c>
      <c r="G442" t="s">
        <v>29</v>
      </c>
      <c r="H442">
        <v>52</v>
      </c>
      <c r="I442">
        <v>52</v>
      </c>
      <c r="J442" t="s">
        <v>25</v>
      </c>
      <c r="K442">
        <v>364000</v>
      </c>
      <c r="L442">
        <v>208</v>
      </c>
      <c r="M442">
        <f t="shared" si="28"/>
        <v>7000</v>
      </c>
      <c r="Q442" s="1"/>
      <c r="R442" s="1"/>
    </row>
    <row r="443" spans="1:18" ht="14.4" x14ac:dyDescent="0.3">
      <c r="A443">
        <v>10442</v>
      </c>
      <c r="B443">
        <v>2020</v>
      </c>
      <c r="C443" t="s">
        <v>45</v>
      </c>
      <c r="D443">
        <f t="shared" si="27"/>
        <v>1</v>
      </c>
      <c r="E443">
        <v>11</v>
      </c>
      <c r="F443" t="s">
        <v>64</v>
      </c>
      <c r="G443" t="s">
        <v>37</v>
      </c>
      <c r="H443">
        <v>61</v>
      </c>
      <c r="I443">
        <v>61</v>
      </c>
      <c r="J443" t="s">
        <v>30</v>
      </c>
      <c r="K443">
        <v>536800</v>
      </c>
      <c r="L443">
        <v>231.8</v>
      </c>
      <c r="M443">
        <f t="shared" si="28"/>
        <v>8800</v>
      </c>
      <c r="Q443" s="1"/>
      <c r="R443" s="1"/>
    </row>
    <row r="444" spans="1:18" ht="14.4" x14ac:dyDescent="0.3">
      <c r="A444">
        <v>10443</v>
      </c>
      <c r="B444">
        <v>2020</v>
      </c>
      <c r="C444" t="s">
        <v>17</v>
      </c>
      <c r="D444">
        <f t="shared" si="27"/>
        <v>11</v>
      </c>
      <c r="E444">
        <v>25</v>
      </c>
      <c r="F444" t="s">
        <v>62</v>
      </c>
      <c r="G444" t="s">
        <v>34</v>
      </c>
      <c r="H444">
        <v>235</v>
      </c>
      <c r="I444">
        <v>235</v>
      </c>
      <c r="J444" t="s">
        <v>30</v>
      </c>
      <c r="K444">
        <v>1762500</v>
      </c>
      <c r="L444">
        <v>587.5</v>
      </c>
      <c r="M444">
        <f t="shared" si="28"/>
        <v>7500</v>
      </c>
      <c r="Q444" s="1"/>
      <c r="R444" s="1"/>
    </row>
    <row r="445" spans="1:18" ht="14.4" x14ac:dyDescent="0.3">
      <c r="A445">
        <v>10444</v>
      </c>
      <c r="B445">
        <v>2020</v>
      </c>
      <c r="C445" t="s">
        <v>45</v>
      </c>
      <c r="D445">
        <f t="shared" si="27"/>
        <v>1</v>
      </c>
      <c r="E445">
        <v>30</v>
      </c>
      <c r="F445" t="s">
        <v>64</v>
      </c>
      <c r="G445" t="s">
        <v>34</v>
      </c>
      <c r="H445">
        <v>255</v>
      </c>
      <c r="I445">
        <v>255</v>
      </c>
      <c r="J445" t="s">
        <v>38</v>
      </c>
      <c r="K445">
        <v>1096500</v>
      </c>
      <c r="L445">
        <v>586.5</v>
      </c>
      <c r="M445">
        <f t="shared" si="28"/>
        <v>4300</v>
      </c>
      <c r="Q445" s="1"/>
      <c r="R445" s="1"/>
    </row>
    <row r="446" spans="1:18" ht="14.4" x14ac:dyDescent="0.3">
      <c r="A446">
        <v>10445</v>
      </c>
      <c r="B446">
        <v>2020</v>
      </c>
      <c r="C446" t="s">
        <v>47</v>
      </c>
      <c r="D446">
        <f t="shared" si="27"/>
        <v>2</v>
      </c>
      <c r="E446">
        <v>9</v>
      </c>
      <c r="F446" t="s">
        <v>59</v>
      </c>
      <c r="G446" t="s">
        <v>34</v>
      </c>
      <c r="H446">
        <v>180</v>
      </c>
      <c r="I446">
        <v>180</v>
      </c>
      <c r="J446" t="s">
        <v>25</v>
      </c>
      <c r="K446">
        <v>1260000</v>
      </c>
      <c r="L446">
        <v>720</v>
      </c>
      <c r="M446">
        <f t="shared" si="28"/>
        <v>7000</v>
      </c>
      <c r="Q446" s="1"/>
      <c r="R446" s="1"/>
    </row>
    <row r="447" spans="1:18" ht="14.4" x14ac:dyDescent="0.3">
      <c r="A447">
        <v>10446</v>
      </c>
      <c r="B447">
        <v>2020</v>
      </c>
      <c r="C447" t="s">
        <v>48</v>
      </c>
      <c r="D447">
        <f t="shared" si="27"/>
        <v>5</v>
      </c>
      <c r="E447">
        <v>30</v>
      </c>
      <c r="F447" t="s">
        <v>55</v>
      </c>
      <c r="G447" t="s">
        <v>51</v>
      </c>
      <c r="H447">
        <v>110</v>
      </c>
      <c r="I447">
        <v>110</v>
      </c>
      <c r="J447" t="s">
        <v>38</v>
      </c>
      <c r="K447">
        <v>605000</v>
      </c>
      <c r="L447">
        <v>385</v>
      </c>
      <c r="M447">
        <f t="shared" si="28"/>
        <v>5500</v>
      </c>
      <c r="Q447" s="1"/>
      <c r="R447" s="1"/>
    </row>
    <row r="448" spans="1:18" ht="14.4" x14ac:dyDescent="0.3">
      <c r="A448">
        <v>10447</v>
      </c>
      <c r="B448">
        <v>2020</v>
      </c>
      <c r="C448" t="s">
        <v>58</v>
      </c>
      <c r="D448">
        <f t="shared" si="27"/>
        <v>6</v>
      </c>
      <c r="E448">
        <v>7</v>
      </c>
      <c r="F448" t="s">
        <v>52</v>
      </c>
      <c r="G448" t="s">
        <v>34</v>
      </c>
      <c r="H448">
        <v>172</v>
      </c>
      <c r="I448">
        <v>172</v>
      </c>
      <c r="J448" t="s">
        <v>25</v>
      </c>
      <c r="K448">
        <v>1204000</v>
      </c>
      <c r="L448">
        <v>688</v>
      </c>
      <c r="M448">
        <f t="shared" si="28"/>
        <v>7000</v>
      </c>
      <c r="Q448" s="1"/>
      <c r="R448" s="1"/>
    </row>
    <row r="449" spans="1:18" ht="14.4" x14ac:dyDescent="0.3">
      <c r="A449">
        <v>10448</v>
      </c>
      <c r="B449">
        <v>2020</v>
      </c>
      <c r="C449" t="s">
        <v>40</v>
      </c>
      <c r="D449">
        <f t="shared" si="27"/>
        <v>9</v>
      </c>
      <c r="E449">
        <v>29</v>
      </c>
      <c r="F449" t="s">
        <v>60</v>
      </c>
      <c r="G449" t="s">
        <v>34</v>
      </c>
      <c r="H449">
        <v>292</v>
      </c>
      <c r="I449">
        <v>292</v>
      </c>
      <c r="J449" t="s">
        <v>30</v>
      </c>
      <c r="K449">
        <v>2190000</v>
      </c>
      <c r="L449">
        <v>730</v>
      </c>
      <c r="M449">
        <f t="shared" si="28"/>
        <v>7500</v>
      </c>
      <c r="Q449" s="1"/>
      <c r="R449" s="1"/>
    </row>
    <row r="450" spans="1:18" ht="14.4" x14ac:dyDescent="0.3">
      <c r="A450">
        <v>10449</v>
      </c>
      <c r="B450">
        <v>2020</v>
      </c>
      <c r="C450" t="s">
        <v>48</v>
      </c>
      <c r="D450">
        <f t="shared" ref="D450:D513" si="29">IF(C450="Enero",1,IF(C450="Febrero",2,IF(C450="Marzo",3,IF(C450="Abril",4,IF(C450="Mayo",5,IF(C450="Junio",6,IF(C450="Julio",7,IF(C450="Agosto",8,IF(C450="Septiembre",9,IF(C450="Octubre",10,IF(C450="Noviembre",11,IF(C450="Diciembre",12,""))))))))))))</f>
        <v>5</v>
      </c>
      <c r="E450">
        <v>29</v>
      </c>
      <c r="F450" t="s">
        <v>49</v>
      </c>
      <c r="G450" t="s">
        <v>51</v>
      </c>
      <c r="H450">
        <v>65</v>
      </c>
      <c r="I450">
        <v>65</v>
      </c>
      <c r="J450" t="s">
        <v>25</v>
      </c>
      <c r="K450">
        <v>455000</v>
      </c>
      <c r="L450">
        <v>260</v>
      </c>
      <c r="M450">
        <f t="shared" si="28"/>
        <v>7000</v>
      </c>
      <c r="Q450" s="1"/>
      <c r="R450" s="1"/>
    </row>
    <row r="451" spans="1:18" ht="14.4" x14ac:dyDescent="0.3">
      <c r="A451">
        <v>10450</v>
      </c>
      <c r="B451">
        <v>2020</v>
      </c>
      <c r="C451" t="s">
        <v>23</v>
      </c>
      <c r="D451">
        <f t="shared" si="29"/>
        <v>10</v>
      </c>
      <c r="E451">
        <v>13</v>
      </c>
      <c r="F451" t="s">
        <v>49</v>
      </c>
      <c r="G451" t="s">
        <v>29</v>
      </c>
      <c r="H451">
        <v>117</v>
      </c>
      <c r="I451">
        <v>117</v>
      </c>
      <c r="J451" t="s">
        <v>20</v>
      </c>
      <c r="K451">
        <v>351000</v>
      </c>
      <c r="L451">
        <v>234</v>
      </c>
      <c r="M451">
        <f t="shared" ref="M451:M514" si="30">K451/I451</f>
        <v>3000</v>
      </c>
      <c r="Q451" s="1"/>
      <c r="R451" s="1"/>
    </row>
    <row r="452" spans="1:18" ht="14.4" x14ac:dyDescent="0.3">
      <c r="A452">
        <v>10451</v>
      </c>
      <c r="B452">
        <v>2020</v>
      </c>
      <c r="C452" t="s">
        <v>17</v>
      </c>
      <c r="D452">
        <f t="shared" si="29"/>
        <v>11</v>
      </c>
      <c r="E452">
        <v>16</v>
      </c>
      <c r="F452" t="s">
        <v>63</v>
      </c>
      <c r="G452" t="s">
        <v>19</v>
      </c>
      <c r="H452">
        <v>173</v>
      </c>
      <c r="I452">
        <v>173</v>
      </c>
      <c r="J452" t="s">
        <v>25</v>
      </c>
      <c r="K452">
        <v>1211000</v>
      </c>
      <c r="L452">
        <v>692</v>
      </c>
      <c r="M452">
        <f t="shared" si="30"/>
        <v>7000</v>
      </c>
      <c r="Q452" s="1"/>
      <c r="R452" s="1"/>
    </row>
    <row r="453" spans="1:18" ht="14.4" x14ac:dyDescent="0.3">
      <c r="A453">
        <v>10452</v>
      </c>
      <c r="B453">
        <v>2020</v>
      </c>
      <c r="C453" t="s">
        <v>61</v>
      </c>
      <c r="D453">
        <f t="shared" si="29"/>
        <v>7</v>
      </c>
      <c r="E453">
        <v>27</v>
      </c>
      <c r="F453" t="s">
        <v>18</v>
      </c>
      <c r="G453" t="s">
        <v>37</v>
      </c>
      <c r="H453">
        <v>251</v>
      </c>
      <c r="I453">
        <v>251</v>
      </c>
      <c r="J453" t="s">
        <v>38</v>
      </c>
      <c r="K453">
        <v>1079300</v>
      </c>
      <c r="L453">
        <v>577.29999999999995</v>
      </c>
      <c r="M453">
        <f t="shared" si="30"/>
        <v>4300</v>
      </c>
      <c r="Q453" s="1"/>
      <c r="R453" s="1"/>
    </row>
    <row r="454" spans="1:18" ht="14.4" x14ac:dyDescent="0.3">
      <c r="A454">
        <v>10453</v>
      </c>
      <c r="B454">
        <v>2020</v>
      </c>
      <c r="C454" t="s">
        <v>23</v>
      </c>
      <c r="D454">
        <f t="shared" si="29"/>
        <v>10</v>
      </c>
      <c r="E454">
        <v>23</v>
      </c>
      <c r="F454" t="s">
        <v>55</v>
      </c>
      <c r="G454" t="s">
        <v>37</v>
      </c>
      <c r="H454">
        <v>110</v>
      </c>
      <c r="I454">
        <v>110</v>
      </c>
      <c r="J454" t="s">
        <v>38</v>
      </c>
      <c r="K454">
        <v>605000</v>
      </c>
      <c r="L454">
        <v>385</v>
      </c>
      <c r="M454">
        <f t="shared" si="30"/>
        <v>5500</v>
      </c>
      <c r="Q454" s="1"/>
      <c r="R454" s="1"/>
    </row>
    <row r="455" spans="1:18" ht="14.4" x14ac:dyDescent="0.3">
      <c r="A455">
        <v>10454</v>
      </c>
      <c r="B455">
        <v>2020</v>
      </c>
      <c r="C455" t="s">
        <v>32</v>
      </c>
      <c r="D455">
        <f t="shared" si="29"/>
        <v>8</v>
      </c>
      <c r="E455">
        <v>12</v>
      </c>
      <c r="F455" t="s">
        <v>57</v>
      </c>
      <c r="G455" t="s">
        <v>34</v>
      </c>
      <c r="H455">
        <v>160</v>
      </c>
      <c r="I455">
        <v>160</v>
      </c>
      <c r="J455" t="s">
        <v>25</v>
      </c>
      <c r="K455">
        <v>1120000</v>
      </c>
      <c r="L455">
        <v>640</v>
      </c>
      <c r="M455">
        <f t="shared" si="30"/>
        <v>7000</v>
      </c>
      <c r="Q455" s="1"/>
      <c r="R455" s="1"/>
    </row>
    <row r="456" spans="1:18" ht="14.4" x14ac:dyDescent="0.3">
      <c r="A456">
        <v>10455</v>
      </c>
      <c r="B456">
        <v>2020</v>
      </c>
      <c r="C456" t="s">
        <v>27</v>
      </c>
      <c r="D456">
        <f t="shared" si="29"/>
        <v>4</v>
      </c>
      <c r="E456">
        <v>10</v>
      </c>
      <c r="F456" t="s">
        <v>36</v>
      </c>
      <c r="G456" t="s">
        <v>19</v>
      </c>
      <c r="H456">
        <v>104</v>
      </c>
      <c r="I456">
        <v>104</v>
      </c>
      <c r="J456" t="s">
        <v>25</v>
      </c>
      <c r="K456">
        <v>728000</v>
      </c>
      <c r="L456">
        <v>416</v>
      </c>
      <c r="M456">
        <f t="shared" si="30"/>
        <v>7000</v>
      </c>
      <c r="Q456" s="1"/>
      <c r="R456" s="1"/>
    </row>
    <row r="457" spans="1:18" ht="14.4" x14ac:dyDescent="0.3">
      <c r="A457">
        <v>10456</v>
      </c>
      <c r="B457">
        <v>2020</v>
      </c>
      <c r="C457" t="s">
        <v>47</v>
      </c>
      <c r="D457">
        <f t="shared" si="29"/>
        <v>2</v>
      </c>
      <c r="E457">
        <v>19</v>
      </c>
      <c r="F457" t="s">
        <v>24</v>
      </c>
      <c r="G457" t="s">
        <v>42</v>
      </c>
      <c r="H457">
        <v>82</v>
      </c>
      <c r="I457">
        <v>82</v>
      </c>
      <c r="J457" t="s">
        <v>25</v>
      </c>
      <c r="K457">
        <v>574000</v>
      </c>
      <c r="L457">
        <v>328</v>
      </c>
      <c r="M457">
        <f t="shared" si="30"/>
        <v>7000</v>
      </c>
      <c r="Q457" s="1"/>
      <c r="R457" s="1"/>
    </row>
    <row r="458" spans="1:18" ht="14.4" x14ac:dyDescent="0.3">
      <c r="A458">
        <v>10457</v>
      </c>
      <c r="B458">
        <v>2020</v>
      </c>
      <c r="C458" t="s">
        <v>23</v>
      </c>
      <c r="D458">
        <f t="shared" si="29"/>
        <v>10</v>
      </c>
      <c r="E458">
        <v>26</v>
      </c>
      <c r="F458" t="s">
        <v>33</v>
      </c>
      <c r="G458" t="s">
        <v>42</v>
      </c>
      <c r="H458">
        <v>89</v>
      </c>
      <c r="I458">
        <v>89</v>
      </c>
      <c r="J458" t="s">
        <v>20</v>
      </c>
      <c r="K458">
        <v>267000</v>
      </c>
      <c r="L458">
        <v>178</v>
      </c>
      <c r="M458">
        <f t="shared" si="30"/>
        <v>3000</v>
      </c>
      <c r="Q458" s="1"/>
      <c r="R458" s="1"/>
    </row>
    <row r="459" spans="1:18" ht="14.4" x14ac:dyDescent="0.3">
      <c r="A459">
        <v>10458</v>
      </c>
      <c r="B459">
        <v>2020</v>
      </c>
      <c r="C459" t="s">
        <v>23</v>
      </c>
      <c r="D459">
        <f t="shared" si="29"/>
        <v>10</v>
      </c>
      <c r="E459">
        <v>29</v>
      </c>
      <c r="F459" t="s">
        <v>36</v>
      </c>
      <c r="G459" t="s">
        <v>51</v>
      </c>
      <c r="H459">
        <v>105</v>
      </c>
      <c r="I459">
        <v>105</v>
      </c>
      <c r="J459" t="s">
        <v>20</v>
      </c>
      <c r="K459">
        <v>315000</v>
      </c>
      <c r="L459">
        <v>210</v>
      </c>
      <c r="M459">
        <f t="shared" si="30"/>
        <v>3000</v>
      </c>
      <c r="Q459" s="1"/>
      <c r="R459" s="1"/>
    </row>
    <row r="460" spans="1:18" ht="14.4" x14ac:dyDescent="0.3">
      <c r="A460">
        <v>10459</v>
      </c>
      <c r="B460">
        <v>2020</v>
      </c>
      <c r="C460" t="s">
        <v>45</v>
      </c>
      <c r="D460">
        <f t="shared" si="29"/>
        <v>1</v>
      </c>
      <c r="E460">
        <v>4</v>
      </c>
      <c r="F460" t="s">
        <v>53</v>
      </c>
      <c r="G460" t="s">
        <v>19</v>
      </c>
      <c r="H460">
        <v>112</v>
      </c>
      <c r="I460">
        <v>112</v>
      </c>
      <c r="J460" t="s">
        <v>25</v>
      </c>
      <c r="K460">
        <v>784000</v>
      </c>
      <c r="L460">
        <v>448</v>
      </c>
      <c r="M460">
        <f t="shared" si="30"/>
        <v>7000</v>
      </c>
      <c r="Q460" s="1"/>
      <c r="R460" s="1"/>
    </row>
    <row r="461" spans="1:18" ht="14.4" x14ac:dyDescent="0.3">
      <c r="A461">
        <v>10460</v>
      </c>
      <c r="B461">
        <v>2020</v>
      </c>
      <c r="C461" t="s">
        <v>58</v>
      </c>
      <c r="D461">
        <f t="shared" si="29"/>
        <v>6</v>
      </c>
      <c r="E461">
        <v>26</v>
      </c>
      <c r="F461" t="s">
        <v>60</v>
      </c>
      <c r="G461" t="s">
        <v>29</v>
      </c>
      <c r="H461">
        <v>87</v>
      </c>
      <c r="I461">
        <v>87</v>
      </c>
      <c r="J461" t="s">
        <v>25</v>
      </c>
      <c r="K461">
        <v>609000</v>
      </c>
      <c r="L461">
        <v>348</v>
      </c>
      <c r="M461">
        <f t="shared" si="30"/>
        <v>7000</v>
      </c>
      <c r="Q461" s="1"/>
      <c r="R461" s="1"/>
    </row>
    <row r="462" spans="1:18" ht="14.4" x14ac:dyDescent="0.3">
      <c r="A462">
        <v>10461</v>
      </c>
      <c r="B462">
        <v>2020</v>
      </c>
      <c r="C462" t="s">
        <v>17</v>
      </c>
      <c r="D462">
        <f t="shared" si="29"/>
        <v>11</v>
      </c>
      <c r="E462">
        <v>27</v>
      </c>
      <c r="F462" t="s">
        <v>53</v>
      </c>
      <c r="G462" t="s">
        <v>29</v>
      </c>
      <c r="H462">
        <v>220</v>
      </c>
      <c r="I462">
        <v>220</v>
      </c>
      <c r="J462" t="s">
        <v>30</v>
      </c>
      <c r="K462">
        <v>1650000</v>
      </c>
      <c r="L462">
        <v>550</v>
      </c>
      <c r="M462">
        <f t="shared" si="30"/>
        <v>7500</v>
      </c>
      <c r="Q462" s="1"/>
      <c r="R462" s="1"/>
    </row>
    <row r="463" spans="1:18" ht="14.4" x14ac:dyDescent="0.3">
      <c r="A463">
        <v>10462</v>
      </c>
      <c r="B463">
        <v>2020</v>
      </c>
      <c r="C463" t="s">
        <v>17</v>
      </c>
      <c r="D463">
        <f t="shared" si="29"/>
        <v>11</v>
      </c>
      <c r="E463">
        <v>30</v>
      </c>
      <c r="F463" t="s">
        <v>64</v>
      </c>
      <c r="G463" t="s">
        <v>37</v>
      </c>
      <c r="H463">
        <v>284</v>
      </c>
      <c r="I463">
        <v>284</v>
      </c>
      <c r="J463" t="s">
        <v>30</v>
      </c>
      <c r="K463">
        <v>2130000</v>
      </c>
      <c r="L463">
        <v>710</v>
      </c>
      <c r="M463">
        <f t="shared" si="30"/>
        <v>7500</v>
      </c>
      <c r="Q463" s="1"/>
      <c r="R463" s="1"/>
    </row>
    <row r="464" spans="1:18" ht="14.4" x14ac:dyDescent="0.3">
      <c r="A464">
        <v>10463</v>
      </c>
      <c r="B464">
        <v>2020</v>
      </c>
      <c r="C464" t="s">
        <v>35</v>
      </c>
      <c r="D464">
        <f t="shared" si="29"/>
        <v>12</v>
      </c>
      <c r="E464">
        <v>24</v>
      </c>
      <c r="F464" t="s">
        <v>18</v>
      </c>
      <c r="G464" t="s">
        <v>29</v>
      </c>
      <c r="H464">
        <v>283</v>
      </c>
      <c r="I464">
        <v>283</v>
      </c>
      <c r="J464" t="s">
        <v>30</v>
      </c>
      <c r="K464">
        <v>2122500</v>
      </c>
      <c r="L464">
        <v>707.5</v>
      </c>
      <c r="M464">
        <f t="shared" si="30"/>
        <v>7500</v>
      </c>
      <c r="O464" s="1"/>
      <c r="Q464" s="1"/>
      <c r="R464" s="1"/>
    </row>
    <row r="465" spans="1:18" ht="14.4" x14ac:dyDescent="0.3">
      <c r="A465">
        <v>10464</v>
      </c>
      <c r="B465">
        <v>2020</v>
      </c>
      <c r="C465" t="s">
        <v>61</v>
      </c>
      <c r="D465">
        <f t="shared" si="29"/>
        <v>7</v>
      </c>
      <c r="E465">
        <v>26</v>
      </c>
      <c r="F465" t="s">
        <v>60</v>
      </c>
      <c r="G465" t="s">
        <v>37</v>
      </c>
      <c r="H465">
        <v>170</v>
      </c>
      <c r="I465">
        <v>170</v>
      </c>
      <c r="J465" t="s">
        <v>25</v>
      </c>
      <c r="K465">
        <v>1190000</v>
      </c>
      <c r="L465">
        <v>680</v>
      </c>
      <c r="M465">
        <f t="shared" si="30"/>
        <v>7000</v>
      </c>
      <c r="Q465" s="1"/>
      <c r="R465" s="1"/>
    </row>
    <row r="466" spans="1:18" ht="14.4" x14ac:dyDescent="0.3">
      <c r="A466">
        <v>10465</v>
      </c>
      <c r="B466">
        <v>2020</v>
      </c>
      <c r="C466" t="s">
        <v>47</v>
      </c>
      <c r="D466">
        <f t="shared" si="29"/>
        <v>2</v>
      </c>
      <c r="E466">
        <v>24</v>
      </c>
      <c r="F466" t="s">
        <v>53</v>
      </c>
      <c r="G466" t="s">
        <v>51</v>
      </c>
      <c r="H466">
        <v>256</v>
      </c>
      <c r="I466">
        <v>256</v>
      </c>
      <c r="J466" t="s">
        <v>20</v>
      </c>
      <c r="K466">
        <v>614400</v>
      </c>
      <c r="L466">
        <v>358.4</v>
      </c>
      <c r="M466">
        <f t="shared" si="30"/>
        <v>2400</v>
      </c>
      <c r="Q466" s="1"/>
      <c r="R466" s="1"/>
    </row>
    <row r="467" spans="1:18" ht="14.4" x14ac:dyDescent="0.3">
      <c r="A467">
        <v>10466</v>
      </c>
      <c r="B467">
        <v>2020</v>
      </c>
      <c r="C467" t="s">
        <v>45</v>
      </c>
      <c r="D467">
        <f t="shared" si="29"/>
        <v>1</v>
      </c>
      <c r="E467">
        <v>9</v>
      </c>
      <c r="F467" t="s">
        <v>60</v>
      </c>
      <c r="G467" t="s">
        <v>51</v>
      </c>
      <c r="H467">
        <v>246</v>
      </c>
      <c r="I467">
        <v>246</v>
      </c>
      <c r="J467" t="s">
        <v>20</v>
      </c>
      <c r="K467">
        <v>590400</v>
      </c>
      <c r="L467">
        <v>344.4</v>
      </c>
      <c r="M467">
        <f t="shared" si="30"/>
        <v>2400</v>
      </c>
      <c r="Q467" s="1"/>
      <c r="R467" s="1"/>
    </row>
    <row r="468" spans="1:18" ht="14.4" x14ac:dyDescent="0.3">
      <c r="A468">
        <v>10467</v>
      </c>
      <c r="B468">
        <v>2020</v>
      </c>
      <c r="C468" t="s">
        <v>35</v>
      </c>
      <c r="D468">
        <f t="shared" si="29"/>
        <v>12</v>
      </c>
      <c r="E468">
        <v>26</v>
      </c>
      <c r="F468" t="s">
        <v>46</v>
      </c>
      <c r="G468" t="s">
        <v>19</v>
      </c>
      <c r="H468">
        <v>52</v>
      </c>
      <c r="I468">
        <v>52</v>
      </c>
      <c r="J468" t="s">
        <v>38</v>
      </c>
      <c r="K468">
        <v>286000</v>
      </c>
      <c r="L468">
        <v>182</v>
      </c>
      <c r="M468">
        <f t="shared" si="30"/>
        <v>5500</v>
      </c>
      <c r="O468" s="1"/>
      <c r="Q468" s="1"/>
      <c r="R468" s="1"/>
    </row>
    <row r="469" spans="1:18" ht="14.4" x14ac:dyDescent="0.3">
      <c r="A469">
        <v>10468</v>
      </c>
      <c r="B469">
        <v>2020</v>
      </c>
      <c r="C469" t="s">
        <v>47</v>
      </c>
      <c r="D469">
        <f t="shared" si="29"/>
        <v>2</v>
      </c>
      <c r="E469">
        <v>4</v>
      </c>
      <c r="F469" t="s">
        <v>64</v>
      </c>
      <c r="G469" t="s">
        <v>42</v>
      </c>
      <c r="H469">
        <v>84</v>
      </c>
      <c r="I469">
        <v>84</v>
      </c>
      <c r="J469" t="s">
        <v>30</v>
      </c>
      <c r="K469">
        <v>739200</v>
      </c>
      <c r="L469">
        <v>319.2</v>
      </c>
      <c r="M469">
        <f t="shared" si="30"/>
        <v>8800</v>
      </c>
      <c r="Q469" s="1"/>
      <c r="R469" s="1"/>
    </row>
    <row r="470" spans="1:18" ht="14.4" x14ac:dyDescent="0.3">
      <c r="A470">
        <v>10469</v>
      </c>
      <c r="B470">
        <v>2020</v>
      </c>
      <c r="C470" t="s">
        <v>32</v>
      </c>
      <c r="D470">
        <f t="shared" si="29"/>
        <v>8</v>
      </c>
      <c r="E470">
        <v>10</v>
      </c>
      <c r="F470" t="s">
        <v>60</v>
      </c>
      <c r="G470" t="s">
        <v>51</v>
      </c>
      <c r="H470">
        <v>219</v>
      </c>
      <c r="I470">
        <v>219</v>
      </c>
      <c r="J470" t="s">
        <v>20</v>
      </c>
      <c r="K470">
        <v>525600</v>
      </c>
      <c r="L470">
        <v>306.60000000000002</v>
      </c>
      <c r="M470">
        <f t="shared" si="30"/>
        <v>2400</v>
      </c>
      <c r="Q470" s="1"/>
      <c r="R470" s="1"/>
    </row>
    <row r="471" spans="1:18" ht="14.4" x14ac:dyDescent="0.3">
      <c r="A471">
        <v>10470</v>
      </c>
      <c r="B471">
        <v>2020</v>
      </c>
      <c r="C471" t="s">
        <v>54</v>
      </c>
      <c r="D471">
        <f t="shared" si="29"/>
        <v>3</v>
      </c>
      <c r="E471">
        <v>8</v>
      </c>
      <c r="F471" t="s">
        <v>49</v>
      </c>
      <c r="G471" t="s">
        <v>19</v>
      </c>
      <c r="H471">
        <v>94</v>
      </c>
      <c r="I471">
        <v>94</v>
      </c>
      <c r="J471" t="s">
        <v>20</v>
      </c>
      <c r="K471">
        <v>282000</v>
      </c>
      <c r="L471">
        <v>188</v>
      </c>
      <c r="M471">
        <f t="shared" si="30"/>
        <v>3000</v>
      </c>
      <c r="Q471" s="1"/>
      <c r="R471" s="1"/>
    </row>
    <row r="472" spans="1:18" ht="14.4" x14ac:dyDescent="0.3">
      <c r="A472">
        <v>10471</v>
      </c>
      <c r="B472">
        <v>2020</v>
      </c>
      <c r="C472" t="s">
        <v>45</v>
      </c>
      <c r="D472">
        <f t="shared" si="29"/>
        <v>1</v>
      </c>
      <c r="E472">
        <v>25</v>
      </c>
      <c r="F472" t="s">
        <v>63</v>
      </c>
      <c r="G472" t="str">
        <f t="array" ref="G472">_xlfn.XLOOKUP(LARGE(IF((F472=$F$2:$F$10001)*(B472+1=$B$2:$B$10001)*(C472=$C$2:$C$10001),DATE($B$2:$B$10001,MONTH($C$2:$C$10001&amp;1),$E$2:$E$10001)," "),1),IF((F472=$F$2:$F$10001)*(B472+1=$B$2:$B$10001)*(C472=$C$2:$C$10001),DATE($B$2:$B$10001,MONTH($C$2:$C$10001&amp;1),$E$2:$E$10001)," "),$G$2:$G$10001,,0,1)</f>
        <v>Carolina Navarro</v>
      </c>
      <c r="H472">
        <v>51</v>
      </c>
      <c r="I472">
        <v>51</v>
      </c>
      <c r="J472" t="s">
        <v>30</v>
      </c>
      <c r="K472">
        <v>448800</v>
      </c>
      <c r="L472">
        <v>193.8</v>
      </c>
      <c r="M472">
        <f t="shared" si="30"/>
        <v>8800</v>
      </c>
      <c r="Q472" s="1"/>
      <c r="R472" s="1"/>
    </row>
    <row r="473" spans="1:18" ht="14.4" x14ac:dyDescent="0.3">
      <c r="A473">
        <v>10472</v>
      </c>
      <c r="B473">
        <v>2020</v>
      </c>
      <c r="C473" t="s">
        <v>17</v>
      </c>
      <c r="D473">
        <f t="shared" si="29"/>
        <v>11</v>
      </c>
      <c r="E473">
        <v>25</v>
      </c>
      <c r="F473" t="s">
        <v>33</v>
      </c>
      <c r="G473" t="s">
        <v>19</v>
      </c>
      <c r="H473">
        <v>61</v>
      </c>
      <c r="I473">
        <v>61</v>
      </c>
      <c r="J473" t="s">
        <v>20</v>
      </c>
      <c r="K473">
        <v>183000</v>
      </c>
      <c r="L473">
        <v>122</v>
      </c>
      <c r="M473">
        <f t="shared" si="30"/>
        <v>3000</v>
      </c>
      <c r="Q473" s="1"/>
      <c r="R473" s="1"/>
    </row>
    <row r="474" spans="1:18" ht="14.4" x14ac:dyDescent="0.3">
      <c r="A474">
        <v>10473</v>
      </c>
      <c r="B474">
        <v>2020</v>
      </c>
      <c r="C474" t="s">
        <v>48</v>
      </c>
      <c r="D474">
        <f t="shared" si="29"/>
        <v>5</v>
      </c>
      <c r="E474">
        <v>20</v>
      </c>
      <c r="F474" t="s">
        <v>60</v>
      </c>
      <c r="G474" t="s">
        <v>19</v>
      </c>
      <c r="H474">
        <v>209</v>
      </c>
      <c r="I474">
        <v>209</v>
      </c>
      <c r="J474" t="s">
        <v>30</v>
      </c>
      <c r="K474">
        <v>1567500</v>
      </c>
      <c r="L474">
        <v>522.5</v>
      </c>
      <c r="M474">
        <f t="shared" si="30"/>
        <v>7500</v>
      </c>
      <c r="Q474" s="1"/>
      <c r="R474" s="1"/>
    </row>
    <row r="475" spans="1:18" ht="14.4" x14ac:dyDescent="0.3">
      <c r="A475">
        <v>10474</v>
      </c>
      <c r="B475">
        <v>2020</v>
      </c>
      <c r="C475" t="s">
        <v>35</v>
      </c>
      <c r="D475">
        <f t="shared" si="29"/>
        <v>12</v>
      </c>
      <c r="E475">
        <v>19</v>
      </c>
      <c r="F475" t="s">
        <v>28</v>
      </c>
      <c r="G475" t="s">
        <v>51</v>
      </c>
      <c r="H475">
        <v>80</v>
      </c>
      <c r="I475">
        <v>80</v>
      </c>
      <c r="J475" t="s">
        <v>20</v>
      </c>
      <c r="K475">
        <v>240000</v>
      </c>
      <c r="L475">
        <v>160</v>
      </c>
      <c r="M475">
        <f t="shared" si="30"/>
        <v>3000</v>
      </c>
      <c r="O475" s="1"/>
      <c r="Q475" s="1"/>
      <c r="R475" s="1"/>
    </row>
    <row r="476" spans="1:18" ht="14.4" x14ac:dyDescent="0.3">
      <c r="A476">
        <v>10475</v>
      </c>
      <c r="B476">
        <v>2020</v>
      </c>
      <c r="C476" t="s">
        <v>58</v>
      </c>
      <c r="D476">
        <f t="shared" si="29"/>
        <v>6</v>
      </c>
      <c r="E476">
        <v>16</v>
      </c>
      <c r="F476" t="s">
        <v>56</v>
      </c>
      <c r="G476" t="s">
        <v>34</v>
      </c>
      <c r="H476">
        <v>252</v>
      </c>
      <c r="I476">
        <v>252</v>
      </c>
      <c r="J476" t="s">
        <v>30</v>
      </c>
      <c r="K476">
        <v>1890000</v>
      </c>
      <c r="L476">
        <v>630</v>
      </c>
      <c r="M476">
        <f t="shared" si="30"/>
        <v>7500</v>
      </c>
      <c r="Q476" s="1"/>
      <c r="R476" s="1"/>
    </row>
    <row r="477" spans="1:18" ht="14.4" x14ac:dyDescent="0.3">
      <c r="A477">
        <v>10476</v>
      </c>
      <c r="B477">
        <v>2020</v>
      </c>
      <c r="C477" t="s">
        <v>32</v>
      </c>
      <c r="D477">
        <f t="shared" si="29"/>
        <v>8</v>
      </c>
      <c r="E477">
        <v>29</v>
      </c>
      <c r="F477" t="s">
        <v>55</v>
      </c>
      <c r="G477" t="s">
        <v>34</v>
      </c>
      <c r="H477">
        <v>208</v>
      </c>
      <c r="I477">
        <v>208</v>
      </c>
      <c r="J477" t="s">
        <v>38</v>
      </c>
      <c r="K477">
        <v>894400</v>
      </c>
      <c r="L477">
        <v>478.4</v>
      </c>
      <c r="M477">
        <f t="shared" si="30"/>
        <v>4300</v>
      </c>
      <c r="Q477" s="1"/>
      <c r="R477" s="1"/>
    </row>
    <row r="478" spans="1:18" ht="14.4" x14ac:dyDescent="0.3">
      <c r="A478">
        <v>10477</v>
      </c>
      <c r="B478">
        <v>2020</v>
      </c>
      <c r="C478" t="s">
        <v>40</v>
      </c>
      <c r="D478">
        <f t="shared" si="29"/>
        <v>9</v>
      </c>
      <c r="E478">
        <v>13</v>
      </c>
      <c r="F478" t="s">
        <v>52</v>
      </c>
      <c r="G478" t="s">
        <v>51</v>
      </c>
      <c r="H478">
        <v>110</v>
      </c>
      <c r="I478">
        <v>110</v>
      </c>
      <c r="J478" t="s">
        <v>38</v>
      </c>
      <c r="K478">
        <v>605000</v>
      </c>
      <c r="L478">
        <v>385</v>
      </c>
      <c r="M478">
        <f t="shared" si="30"/>
        <v>5500</v>
      </c>
      <c r="Q478" s="1"/>
      <c r="R478" s="1"/>
    </row>
    <row r="479" spans="1:18" ht="14.4" x14ac:dyDescent="0.3">
      <c r="A479">
        <v>10478</v>
      </c>
      <c r="B479">
        <v>2020</v>
      </c>
      <c r="C479" t="s">
        <v>45</v>
      </c>
      <c r="D479">
        <f t="shared" si="29"/>
        <v>1</v>
      </c>
      <c r="E479">
        <v>27</v>
      </c>
      <c r="F479" t="s">
        <v>55</v>
      </c>
      <c r="G479" t="s">
        <v>37</v>
      </c>
      <c r="H479">
        <v>104</v>
      </c>
      <c r="I479">
        <v>104</v>
      </c>
      <c r="J479" t="s">
        <v>30</v>
      </c>
      <c r="K479">
        <v>915200</v>
      </c>
      <c r="L479">
        <v>395.2</v>
      </c>
      <c r="M479">
        <f t="shared" si="30"/>
        <v>8800</v>
      </c>
      <c r="Q479" s="1"/>
      <c r="R479" s="1"/>
    </row>
    <row r="480" spans="1:18" ht="14.4" x14ac:dyDescent="0.3">
      <c r="A480">
        <v>10479</v>
      </c>
      <c r="B480">
        <v>2020</v>
      </c>
      <c r="C480" t="s">
        <v>48</v>
      </c>
      <c r="D480">
        <f t="shared" si="29"/>
        <v>5</v>
      </c>
      <c r="E480">
        <v>18</v>
      </c>
      <c r="F480" t="s">
        <v>24</v>
      </c>
      <c r="G480" t="s">
        <v>37</v>
      </c>
      <c r="H480">
        <v>107</v>
      </c>
      <c r="I480">
        <v>107</v>
      </c>
      <c r="J480" t="s">
        <v>38</v>
      </c>
      <c r="K480">
        <v>588500</v>
      </c>
      <c r="L480">
        <v>374.5</v>
      </c>
      <c r="M480">
        <f t="shared" si="30"/>
        <v>5500</v>
      </c>
      <c r="Q480" s="1"/>
      <c r="R480" s="1"/>
    </row>
    <row r="481" spans="1:18" ht="14.4" x14ac:dyDescent="0.3">
      <c r="A481">
        <v>10480</v>
      </c>
      <c r="B481">
        <v>2020</v>
      </c>
      <c r="C481" t="s">
        <v>40</v>
      </c>
      <c r="D481">
        <f t="shared" si="29"/>
        <v>9</v>
      </c>
      <c r="E481">
        <v>25</v>
      </c>
      <c r="F481" t="s">
        <v>50</v>
      </c>
      <c r="G481" t="s">
        <v>19</v>
      </c>
      <c r="H481">
        <v>50</v>
      </c>
      <c r="I481">
        <v>50</v>
      </c>
      <c r="J481" t="s">
        <v>38</v>
      </c>
      <c r="K481">
        <v>275000</v>
      </c>
      <c r="L481">
        <v>175</v>
      </c>
      <c r="M481">
        <f t="shared" si="30"/>
        <v>5500</v>
      </c>
      <c r="Q481" s="1"/>
      <c r="R481" s="1"/>
    </row>
    <row r="482" spans="1:18" ht="14.4" x14ac:dyDescent="0.3">
      <c r="A482">
        <v>10481</v>
      </c>
      <c r="B482">
        <v>2020</v>
      </c>
      <c r="C482" t="s">
        <v>47</v>
      </c>
      <c r="D482">
        <f t="shared" si="29"/>
        <v>2</v>
      </c>
      <c r="E482">
        <v>25</v>
      </c>
      <c r="F482" t="s">
        <v>33</v>
      </c>
      <c r="G482" t="s">
        <v>19</v>
      </c>
      <c r="H482">
        <v>154</v>
      </c>
      <c r="I482">
        <v>154</v>
      </c>
      <c r="J482" t="s">
        <v>25</v>
      </c>
      <c r="K482">
        <v>1078000</v>
      </c>
      <c r="L482">
        <v>616</v>
      </c>
      <c r="M482">
        <f t="shared" si="30"/>
        <v>7000</v>
      </c>
      <c r="Q482" s="1"/>
      <c r="R482" s="1"/>
    </row>
    <row r="483" spans="1:18" ht="14.4" x14ac:dyDescent="0.3">
      <c r="A483">
        <v>10482</v>
      </c>
      <c r="B483">
        <v>2020</v>
      </c>
      <c r="C483" t="s">
        <v>40</v>
      </c>
      <c r="D483">
        <f t="shared" si="29"/>
        <v>9</v>
      </c>
      <c r="E483">
        <v>12</v>
      </c>
      <c r="F483" t="s">
        <v>57</v>
      </c>
      <c r="G483" t="s">
        <v>19</v>
      </c>
      <c r="H483">
        <v>207</v>
      </c>
      <c r="I483">
        <v>207</v>
      </c>
      <c r="J483" t="s">
        <v>30</v>
      </c>
      <c r="K483">
        <v>1552500</v>
      </c>
      <c r="L483">
        <v>517.5</v>
      </c>
      <c r="M483">
        <f t="shared" si="30"/>
        <v>7500</v>
      </c>
      <c r="Q483" s="1"/>
      <c r="R483" s="1"/>
    </row>
    <row r="484" spans="1:18" ht="14.4" x14ac:dyDescent="0.3">
      <c r="A484">
        <v>10483</v>
      </c>
      <c r="B484">
        <v>2020</v>
      </c>
      <c r="C484" t="s">
        <v>40</v>
      </c>
      <c r="D484">
        <f t="shared" si="29"/>
        <v>9</v>
      </c>
      <c r="E484">
        <v>16</v>
      </c>
      <c r="F484" t="s">
        <v>18</v>
      </c>
      <c r="G484" t="s">
        <v>42</v>
      </c>
      <c r="H484">
        <v>91</v>
      </c>
      <c r="I484">
        <v>91</v>
      </c>
      <c r="J484" t="s">
        <v>25</v>
      </c>
      <c r="K484">
        <v>637000</v>
      </c>
      <c r="L484">
        <v>364</v>
      </c>
      <c r="M484">
        <f t="shared" si="30"/>
        <v>7000</v>
      </c>
      <c r="Q484" s="1"/>
      <c r="R484" s="1"/>
    </row>
    <row r="485" spans="1:18" ht="14.4" x14ac:dyDescent="0.3">
      <c r="A485">
        <v>10484</v>
      </c>
      <c r="B485">
        <v>2020</v>
      </c>
      <c r="C485" t="s">
        <v>27</v>
      </c>
      <c r="D485">
        <f t="shared" si="29"/>
        <v>4</v>
      </c>
      <c r="E485">
        <v>18</v>
      </c>
      <c r="F485" t="s">
        <v>46</v>
      </c>
      <c r="G485" t="s">
        <v>37</v>
      </c>
      <c r="H485">
        <v>67</v>
      </c>
      <c r="I485">
        <v>67</v>
      </c>
      <c r="J485" t="s">
        <v>20</v>
      </c>
      <c r="K485">
        <v>201000</v>
      </c>
      <c r="L485">
        <v>134</v>
      </c>
      <c r="M485">
        <f t="shared" si="30"/>
        <v>3000</v>
      </c>
      <c r="Q485" s="1"/>
      <c r="R485" s="1"/>
    </row>
    <row r="486" spans="1:18" ht="14.4" x14ac:dyDescent="0.3">
      <c r="A486">
        <v>10485</v>
      </c>
      <c r="B486">
        <v>2020</v>
      </c>
      <c r="C486" t="s">
        <v>40</v>
      </c>
      <c r="D486">
        <f t="shared" si="29"/>
        <v>9</v>
      </c>
      <c r="E486">
        <v>16</v>
      </c>
      <c r="F486" t="s">
        <v>59</v>
      </c>
      <c r="G486" t="s">
        <v>19</v>
      </c>
      <c r="H486">
        <v>91</v>
      </c>
      <c r="I486">
        <v>91</v>
      </c>
      <c r="J486" t="s">
        <v>25</v>
      </c>
      <c r="K486">
        <v>637000</v>
      </c>
      <c r="L486">
        <v>364</v>
      </c>
      <c r="M486">
        <f t="shared" si="30"/>
        <v>7000</v>
      </c>
      <c r="Q486" s="1"/>
      <c r="R486" s="1"/>
    </row>
    <row r="487" spans="1:18" ht="14.4" x14ac:dyDescent="0.3">
      <c r="A487">
        <v>10486</v>
      </c>
      <c r="B487">
        <v>2020</v>
      </c>
      <c r="C487" t="s">
        <v>23</v>
      </c>
      <c r="D487">
        <f t="shared" si="29"/>
        <v>10</v>
      </c>
      <c r="E487">
        <v>8</v>
      </c>
      <c r="F487" t="s">
        <v>41</v>
      </c>
      <c r="G487" t="s">
        <v>19</v>
      </c>
      <c r="H487">
        <v>97</v>
      </c>
      <c r="I487">
        <v>97</v>
      </c>
      <c r="J487" t="s">
        <v>25</v>
      </c>
      <c r="K487">
        <v>679000</v>
      </c>
      <c r="L487">
        <v>388</v>
      </c>
      <c r="M487">
        <f t="shared" si="30"/>
        <v>7000</v>
      </c>
      <c r="Q487" s="1"/>
      <c r="R487" s="1"/>
    </row>
    <row r="488" spans="1:18" ht="14.4" x14ac:dyDescent="0.3">
      <c r="A488">
        <v>10487</v>
      </c>
      <c r="B488">
        <v>2020</v>
      </c>
      <c r="C488" t="s">
        <v>54</v>
      </c>
      <c r="D488">
        <f t="shared" si="29"/>
        <v>3</v>
      </c>
      <c r="E488">
        <v>9</v>
      </c>
      <c r="F488" t="s">
        <v>36</v>
      </c>
      <c r="G488" t="s">
        <v>34</v>
      </c>
      <c r="H488">
        <v>87</v>
      </c>
      <c r="I488">
        <v>87</v>
      </c>
      <c r="J488" t="s">
        <v>20</v>
      </c>
      <c r="K488">
        <v>261000</v>
      </c>
      <c r="L488">
        <v>174</v>
      </c>
      <c r="M488">
        <f t="shared" si="30"/>
        <v>3000</v>
      </c>
      <c r="Q488" s="1"/>
      <c r="R488" s="1"/>
    </row>
    <row r="489" spans="1:18" ht="14.4" x14ac:dyDescent="0.3">
      <c r="A489">
        <v>10488</v>
      </c>
      <c r="B489">
        <v>2020</v>
      </c>
      <c r="C489" t="s">
        <v>45</v>
      </c>
      <c r="D489">
        <f t="shared" si="29"/>
        <v>1</v>
      </c>
      <c r="E489">
        <v>7</v>
      </c>
      <c r="F489" t="s">
        <v>24</v>
      </c>
      <c r="G489" t="s">
        <v>51</v>
      </c>
      <c r="H489">
        <v>90</v>
      </c>
      <c r="I489">
        <v>90</v>
      </c>
      <c r="J489" t="s">
        <v>30</v>
      </c>
      <c r="K489">
        <v>792000</v>
      </c>
      <c r="L489">
        <v>342</v>
      </c>
      <c r="M489">
        <f t="shared" si="30"/>
        <v>8800</v>
      </c>
      <c r="Q489" s="1"/>
      <c r="R489" s="1"/>
    </row>
    <row r="490" spans="1:18" ht="14.4" x14ac:dyDescent="0.3">
      <c r="A490">
        <v>10489</v>
      </c>
      <c r="B490">
        <v>2020</v>
      </c>
      <c r="C490" t="s">
        <v>27</v>
      </c>
      <c r="D490">
        <f t="shared" si="29"/>
        <v>4</v>
      </c>
      <c r="E490">
        <v>3</v>
      </c>
      <c r="F490" t="s">
        <v>52</v>
      </c>
      <c r="G490" t="s">
        <v>51</v>
      </c>
      <c r="H490">
        <v>89</v>
      </c>
      <c r="I490">
        <v>89</v>
      </c>
      <c r="J490" t="s">
        <v>38</v>
      </c>
      <c r="K490">
        <v>489500</v>
      </c>
      <c r="L490">
        <v>311.5</v>
      </c>
      <c r="M490">
        <f t="shared" si="30"/>
        <v>5500</v>
      </c>
      <c r="Q490" s="1"/>
      <c r="R490" s="1"/>
    </row>
    <row r="491" spans="1:18" ht="14.4" x14ac:dyDescent="0.3">
      <c r="A491">
        <v>10490</v>
      </c>
      <c r="B491">
        <v>2020</v>
      </c>
      <c r="C491" t="s">
        <v>45</v>
      </c>
      <c r="D491">
        <f t="shared" si="29"/>
        <v>1</v>
      </c>
      <c r="E491">
        <v>4</v>
      </c>
      <c r="F491" t="s">
        <v>57</v>
      </c>
      <c r="G491" t="s">
        <v>51</v>
      </c>
      <c r="H491">
        <v>101</v>
      </c>
      <c r="I491">
        <v>101</v>
      </c>
      <c r="J491" t="s">
        <v>25</v>
      </c>
      <c r="K491">
        <v>707000</v>
      </c>
      <c r="L491">
        <v>404</v>
      </c>
      <c r="M491">
        <f t="shared" si="30"/>
        <v>7000</v>
      </c>
      <c r="Q491" s="1"/>
      <c r="R491" s="1"/>
    </row>
    <row r="492" spans="1:18" ht="14.4" x14ac:dyDescent="0.3">
      <c r="A492">
        <v>10491</v>
      </c>
      <c r="B492">
        <v>2020</v>
      </c>
      <c r="C492" t="s">
        <v>47</v>
      </c>
      <c r="D492">
        <f t="shared" si="29"/>
        <v>2</v>
      </c>
      <c r="E492">
        <v>2</v>
      </c>
      <c r="F492" t="s">
        <v>57</v>
      </c>
      <c r="G492" t="s">
        <v>19</v>
      </c>
      <c r="H492">
        <v>105</v>
      </c>
      <c r="I492">
        <v>105</v>
      </c>
      <c r="J492" t="s">
        <v>25</v>
      </c>
      <c r="K492">
        <v>735000</v>
      </c>
      <c r="L492">
        <v>420</v>
      </c>
      <c r="M492">
        <f t="shared" si="30"/>
        <v>7000</v>
      </c>
      <c r="Q492" s="1"/>
      <c r="R492" s="1"/>
    </row>
    <row r="493" spans="1:18" ht="14.4" x14ac:dyDescent="0.3">
      <c r="A493">
        <v>10492</v>
      </c>
      <c r="B493">
        <v>2020</v>
      </c>
      <c r="C493" t="s">
        <v>58</v>
      </c>
      <c r="D493">
        <f t="shared" si="29"/>
        <v>6</v>
      </c>
      <c r="E493">
        <v>23</v>
      </c>
      <c r="F493" t="s">
        <v>53</v>
      </c>
      <c r="G493" t="s">
        <v>19</v>
      </c>
      <c r="H493">
        <v>90</v>
      </c>
      <c r="I493">
        <v>90</v>
      </c>
      <c r="J493" t="s">
        <v>38</v>
      </c>
      <c r="K493">
        <v>495000</v>
      </c>
      <c r="L493">
        <v>315</v>
      </c>
      <c r="M493">
        <f t="shared" si="30"/>
        <v>5500</v>
      </c>
      <c r="Q493" s="1"/>
      <c r="R493" s="1"/>
    </row>
    <row r="494" spans="1:18" ht="14.4" x14ac:dyDescent="0.3">
      <c r="A494">
        <v>10493</v>
      </c>
      <c r="B494">
        <v>2020</v>
      </c>
      <c r="C494" t="s">
        <v>48</v>
      </c>
      <c r="D494">
        <f t="shared" si="29"/>
        <v>5</v>
      </c>
      <c r="E494">
        <v>28</v>
      </c>
      <c r="F494" t="s">
        <v>59</v>
      </c>
      <c r="G494" t="s">
        <v>19</v>
      </c>
      <c r="H494">
        <v>58</v>
      </c>
      <c r="I494">
        <v>58</v>
      </c>
      <c r="J494" t="s">
        <v>20</v>
      </c>
      <c r="K494">
        <v>174000</v>
      </c>
      <c r="L494">
        <v>116</v>
      </c>
      <c r="M494">
        <f t="shared" si="30"/>
        <v>3000</v>
      </c>
      <c r="Q494" s="1"/>
      <c r="R494" s="1"/>
    </row>
    <row r="495" spans="1:18" ht="14.4" x14ac:dyDescent="0.3">
      <c r="A495">
        <v>10494</v>
      </c>
      <c r="B495">
        <v>2020</v>
      </c>
      <c r="C495" t="s">
        <v>27</v>
      </c>
      <c r="D495">
        <f t="shared" si="29"/>
        <v>4</v>
      </c>
      <c r="E495">
        <v>20</v>
      </c>
      <c r="F495" t="s">
        <v>59</v>
      </c>
      <c r="G495" t="s">
        <v>29</v>
      </c>
      <c r="H495">
        <v>80</v>
      </c>
      <c r="I495">
        <v>80</v>
      </c>
      <c r="J495" t="s">
        <v>25</v>
      </c>
      <c r="K495">
        <v>560000</v>
      </c>
      <c r="L495">
        <v>320</v>
      </c>
      <c r="M495">
        <f t="shared" si="30"/>
        <v>7000</v>
      </c>
      <c r="Q495" s="1"/>
      <c r="R495" s="1"/>
    </row>
    <row r="496" spans="1:18" ht="14.4" x14ac:dyDescent="0.3">
      <c r="A496">
        <v>10495</v>
      </c>
      <c r="B496">
        <v>2020</v>
      </c>
      <c r="C496" t="s">
        <v>47</v>
      </c>
      <c r="D496">
        <f t="shared" si="29"/>
        <v>2</v>
      </c>
      <c r="E496">
        <v>2</v>
      </c>
      <c r="F496" t="s">
        <v>46</v>
      </c>
      <c r="G496" t="s">
        <v>29</v>
      </c>
      <c r="H496">
        <v>261</v>
      </c>
      <c r="I496">
        <v>261</v>
      </c>
      <c r="J496" t="s">
        <v>20</v>
      </c>
      <c r="K496">
        <v>626400</v>
      </c>
      <c r="L496">
        <v>365.4</v>
      </c>
      <c r="M496">
        <f t="shared" si="30"/>
        <v>2400</v>
      </c>
      <c r="Q496" s="1"/>
      <c r="R496" s="1"/>
    </row>
    <row r="497" spans="1:18" ht="14.4" x14ac:dyDescent="0.3">
      <c r="A497">
        <v>10496</v>
      </c>
      <c r="B497">
        <v>2020</v>
      </c>
      <c r="C497" t="s">
        <v>61</v>
      </c>
      <c r="D497">
        <f t="shared" si="29"/>
        <v>7</v>
      </c>
      <c r="E497">
        <v>12</v>
      </c>
      <c r="F497" t="s">
        <v>60</v>
      </c>
      <c r="G497" t="s">
        <v>37</v>
      </c>
      <c r="H497">
        <v>248</v>
      </c>
      <c r="I497">
        <v>248</v>
      </c>
      <c r="J497" t="s">
        <v>38</v>
      </c>
      <c r="K497">
        <v>1066400</v>
      </c>
      <c r="L497">
        <v>570.4</v>
      </c>
      <c r="M497">
        <f t="shared" si="30"/>
        <v>4300</v>
      </c>
      <c r="Q497" s="1"/>
      <c r="R497" s="1"/>
    </row>
    <row r="498" spans="1:18" ht="14.4" x14ac:dyDescent="0.3">
      <c r="A498">
        <v>10497</v>
      </c>
      <c r="B498">
        <v>2020</v>
      </c>
      <c r="C498" t="s">
        <v>47</v>
      </c>
      <c r="D498">
        <f t="shared" si="29"/>
        <v>2</v>
      </c>
      <c r="E498">
        <v>18</v>
      </c>
      <c r="F498" t="s">
        <v>18</v>
      </c>
      <c r="G498" t="s">
        <v>51</v>
      </c>
      <c r="H498">
        <v>177</v>
      </c>
      <c r="I498">
        <v>177</v>
      </c>
      <c r="J498" t="s">
        <v>25</v>
      </c>
      <c r="K498">
        <v>1239000</v>
      </c>
      <c r="L498">
        <v>708</v>
      </c>
      <c r="M498">
        <f t="shared" si="30"/>
        <v>7000</v>
      </c>
      <c r="Q498" s="1"/>
      <c r="R498" s="1"/>
    </row>
    <row r="499" spans="1:18" ht="14.4" x14ac:dyDescent="0.3">
      <c r="A499">
        <v>10498</v>
      </c>
      <c r="B499">
        <v>2020</v>
      </c>
      <c r="C499" t="s">
        <v>58</v>
      </c>
      <c r="D499">
        <f t="shared" si="29"/>
        <v>6</v>
      </c>
      <c r="E499">
        <v>8</v>
      </c>
      <c r="F499" t="s">
        <v>46</v>
      </c>
      <c r="G499" t="s">
        <v>29</v>
      </c>
      <c r="H499">
        <v>162</v>
      </c>
      <c r="I499">
        <v>162</v>
      </c>
      <c r="J499" t="s">
        <v>25</v>
      </c>
      <c r="K499">
        <v>1134000</v>
      </c>
      <c r="L499">
        <v>648</v>
      </c>
      <c r="M499">
        <f t="shared" si="30"/>
        <v>7000</v>
      </c>
      <c r="Q499" s="1"/>
      <c r="R499" s="1"/>
    </row>
    <row r="500" spans="1:18" ht="14.4" x14ac:dyDescent="0.3">
      <c r="A500">
        <v>10499</v>
      </c>
      <c r="B500">
        <v>2020</v>
      </c>
      <c r="C500" t="s">
        <v>48</v>
      </c>
      <c r="D500">
        <f t="shared" si="29"/>
        <v>5</v>
      </c>
      <c r="E500">
        <v>6</v>
      </c>
      <c r="F500" t="s">
        <v>36</v>
      </c>
      <c r="G500" t="s">
        <v>29</v>
      </c>
      <c r="H500">
        <v>88</v>
      </c>
      <c r="I500">
        <v>88</v>
      </c>
      <c r="J500" t="s">
        <v>38</v>
      </c>
      <c r="K500">
        <v>484000</v>
      </c>
      <c r="L500">
        <v>308</v>
      </c>
      <c r="M500">
        <f t="shared" si="30"/>
        <v>5500</v>
      </c>
      <c r="Q500" s="1"/>
      <c r="R500" s="1"/>
    </row>
    <row r="501" spans="1:18" ht="14.4" x14ac:dyDescent="0.3">
      <c r="A501">
        <v>10500</v>
      </c>
      <c r="B501">
        <v>2020</v>
      </c>
      <c r="C501" t="s">
        <v>54</v>
      </c>
      <c r="D501">
        <f t="shared" si="29"/>
        <v>3</v>
      </c>
      <c r="E501">
        <v>13</v>
      </c>
      <c r="F501" t="s">
        <v>50</v>
      </c>
      <c r="G501" t="s">
        <v>34</v>
      </c>
      <c r="H501">
        <v>78</v>
      </c>
      <c r="I501">
        <v>78</v>
      </c>
      <c r="J501" t="s">
        <v>38</v>
      </c>
      <c r="K501">
        <v>429000</v>
      </c>
      <c r="L501">
        <v>273</v>
      </c>
      <c r="M501">
        <f t="shared" si="30"/>
        <v>5500</v>
      </c>
      <c r="Q501" s="1"/>
      <c r="R501" s="1"/>
    </row>
    <row r="502" spans="1:18" ht="14.4" x14ac:dyDescent="0.3">
      <c r="A502">
        <v>10501</v>
      </c>
      <c r="B502">
        <v>2020</v>
      </c>
      <c r="C502" t="s">
        <v>23</v>
      </c>
      <c r="D502">
        <f t="shared" si="29"/>
        <v>10</v>
      </c>
      <c r="E502">
        <v>11</v>
      </c>
      <c r="F502" t="s">
        <v>64</v>
      </c>
      <c r="G502" t="s">
        <v>51</v>
      </c>
      <c r="H502">
        <v>93</v>
      </c>
      <c r="I502">
        <v>93</v>
      </c>
      <c r="J502" t="s">
        <v>20</v>
      </c>
      <c r="K502">
        <v>279000</v>
      </c>
      <c r="L502">
        <v>186</v>
      </c>
      <c r="M502">
        <f t="shared" si="30"/>
        <v>3000</v>
      </c>
      <c r="Q502" s="1"/>
      <c r="R502" s="1"/>
    </row>
    <row r="503" spans="1:18" ht="14.4" x14ac:dyDescent="0.3">
      <c r="A503">
        <v>10502</v>
      </c>
      <c r="B503">
        <v>2020</v>
      </c>
      <c r="C503" t="s">
        <v>35</v>
      </c>
      <c r="D503">
        <f t="shared" si="29"/>
        <v>12</v>
      </c>
      <c r="E503">
        <v>9</v>
      </c>
      <c r="F503" t="s">
        <v>52</v>
      </c>
      <c r="G503" t="s">
        <v>19</v>
      </c>
      <c r="H503">
        <v>71</v>
      </c>
      <c r="I503">
        <v>71</v>
      </c>
      <c r="J503" t="s">
        <v>38</v>
      </c>
      <c r="K503">
        <v>390500</v>
      </c>
      <c r="L503">
        <v>248.5</v>
      </c>
      <c r="M503">
        <f t="shared" si="30"/>
        <v>5500</v>
      </c>
      <c r="O503" s="1"/>
      <c r="Q503" s="1"/>
      <c r="R503" s="1"/>
    </row>
    <row r="504" spans="1:18" ht="14.4" x14ac:dyDescent="0.3">
      <c r="A504">
        <v>10503</v>
      </c>
      <c r="B504">
        <v>2020</v>
      </c>
      <c r="C504" t="s">
        <v>35</v>
      </c>
      <c r="D504">
        <f t="shared" si="29"/>
        <v>12</v>
      </c>
      <c r="E504">
        <v>22</v>
      </c>
      <c r="F504" t="s">
        <v>41</v>
      </c>
      <c r="G504" t="s">
        <v>37</v>
      </c>
      <c r="H504">
        <v>294</v>
      </c>
      <c r="I504">
        <v>294</v>
      </c>
      <c r="J504" t="s">
        <v>30</v>
      </c>
      <c r="K504">
        <v>2205000</v>
      </c>
      <c r="L504">
        <v>735</v>
      </c>
      <c r="M504">
        <f t="shared" si="30"/>
        <v>7500</v>
      </c>
      <c r="O504" s="1"/>
      <c r="Q504" s="1"/>
      <c r="R504" s="1"/>
    </row>
    <row r="505" spans="1:18" ht="14.4" x14ac:dyDescent="0.3">
      <c r="A505">
        <v>10504</v>
      </c>
      <c r="B505">
        <v>2020</v>
      </c>
      <c r="C505" t="s">
        <v>40</v>
      </c>
      <c r="D505">
        <f t="shared" si="29"/>
        <v>9</v>
      </c>
      <c r="E505">
        <v>22</v>
      </c>
      <c r="F505" t="s">
        <v>63</v>
      </c>
      <c r="G505" t="s">
        <v>19</v>
      </c>
      <c r="H505">
        <v>130</v>
      </c>
      <c r="I505">
        <v>130</v>
      </c>
      <c r="J505" t="s">
        <v>25</v>
      </c>
      <c r="K505">
        <v>910000</v>
      </c>
      <c r="L505">
        <v>520</v>
      </c>
      <c r="M505">
        <f t="shared" si="30"/>
        <v>7000</v>
      </c>
      <c r="Q505" s="1"/>
      <c r="R505" s="1"/>
    </row>
    <row r="506" spans="1:18" ht="14.4" x14ac:dyDescent="0.3">
      <c r="A506">
        <v>10505</v>
      </c>
      <c r="B506">
        <v>2020</v>
      </c>
      <c r="C506" t="s">
        <v>40</v>
      </c>
      <c r="D506">
        <f t="shared" si="29"/>
        <v>9</v>
      </c>
      <c r="E506">
        <v>2</v>
      </c>
      <c r="F506" t="s">
        <v>52</v>
      </c>
      <c r="G506" t="s">
        <v>37</v>
      </c>
      <c r="H506">
        <v>75</v>
      </c>
      <c r="I506">
        <v>75</v>
      </c>
      <c r="J506" t="s">
        <v>20</v>
      </c>
      <c r="K506">
        <v>225000</v>
      </c>
      <c r="L506">
        <v>150</v>
      </c>
      <c r="M506">
        <f t="shared" si="30"/>
        <v>3000</v>
      </c>
      <c r="Q506" s="1"/>
      <c r="R506" s="1"/>
    </row>
    <row r="507" spans="1:18" ht="14.4" x14ac:dyDescent="0.3">
      <c r="A507">
        <v>10506</v>
      </c>
      <c r="B507">
        <v>2020</v>
      </c>
      <c r="C507" t="s">
        <v>40</v>
      </c>
      <c r="D507">
        <f t="shared" si="29"/>
        <v>9</v>
      </c>
      <c r="E507">
        <v>16</v>
      </c>
      <c r="F507" t="s">
        <v>52</v>
      </c>
      <c r="G507" t="s">
        <v>42</v>
      </c>
      <c r="H507">
        <v>230</v>
      </c>
      <c r="I507">
        <v>230</v>
      </c>
      <c r="J507" t="s">
        <v>30</v>
      </c>
      <c r="K507">
        <v>1725000</v>
      </c>
      <c r="L507">
        <v>575</v>
      </c>
      <c r="M507">
        <f t="shared" si="30"/>
        <v>7500</v>
      </c>
      <c r="Q507" s="1"/>
      <c r="R507" s="1"/>
    </row>
    <row r="508" spans="1:18" ht="14.4" x14ac:dyDescent="0.3">
      <c r="A508">
        <v>10507</v>
      </c>
      <c r="B508">
        <v>2020</v>
      </c>
      <c r="C508" t="s">
        <v>23</v>
      </c>
      <c r="D508">
        <f t="shared" si="29"/>
        <v>10</v>
      </c>
      <c r="E508">
        <v>8</v>
      </c>
      <c r="F508" t="s">
        <v>55</v>
      </c>
      <c r="G508" t="s">
        <v>29</v>
      </c>
      <c r="H508">
        <v>91</v>
      </c>
      <c r="I508">
        <v>91</v>
      </c>
      <c r="J508" t="s">
        <v>38</v>
      </c>
      <c r="K508">
        <v>500500</v>
      </c>
      <c r="L508">
        <v>318.5</v>
      </c>
      <c r="M508">
        <f t="shared" si="30"/>
        <v>5500</v>
      </c>
      <c r="Q508" s="1"/>
      <c r="R508" s="1"/>
    </row>
    <row r="509" spans="1:18" ht="14.4" x14ac:dyDescent="0.3">
      <c r="A509">
        <v>10508</v>
      </c>
      <c r="B509">
        <v>2020</v>
      </c>
      <c r="C509" t="s">
        <v>54</v>
      </c>
      <c r="D509">
        <f t="shared" si="29"/>
        <v>3</v>
      </c>
      <c r="E509">
        <v>24</v>
      </c>
      <c r="F509" t="s">
        <v>18</v>
      </c>
      <c r="G509" t="s">
        <v>34</v>
      </c>
      <c r="H509">
        <v>93</v>
      </c>
      <c r="I509">
        <v>93</v>
      </c>
      <c r="J509" t="s">
        <v>25</v>
      </c>
      <c r="K509">
        <v>651000</v>
      </c>
      <c r="L509">
        <v>372</v>
      </c>
      <c r="M509">
        <f t="shared" si="30"/>
        <v>7000</v>
      </c>
      <c r="Q509" s="1"/>
      <c r="R509" s="1"/>
    </row>
    <row r="510" spans="1:18" ht="14.4" x14ac:dyDescent="0.3">
      <c r="A510">
        <v>10509</v>
      </c>
      <c r="B510">
        <v>2020</v>
      </c>
      <c r="C510" t="s">
        <v>40</v>
      </c>
      <c r="D510">
        <f t="shared" si="29"/>
        <v>9</v>
      </c>
      <c r="E510">
        <v>6</v>
      </c>
      <c r="F510" t="s">
        <v>33</v>
      </c>
      <c r="G510" t="s">
        <v>51</v>
      </c>
      <c r="H510">
        <v>144</v>
      </c>
      <c r="I510">
        <v>144</v>
      </c>
      <c r="J510" t="s">
        <v>25</v>
      </c>
      <c r="K510">
        <v>1008000</v>
      </c>
      <c r="L510">
        <v>576</v>
      </c>
      <c r="M510">
        <f t="shared" si="30"/>
        <v>7000</v>
      </c>
      <c r="Q510" s="1"/>
      <c r="R510" s="1"/>
    </row>
    <row r="511" spans="1:18" ht="14.4" x14ac:dyDescent="0.3">
      <c r="A511">
        <v>10510</v>
      </c>
      <c r="B511">
        <v>2020</v>
      </c>
      <c r="C511" t="s">
        <v>61</v>
      </c>
      <c r="D511">
        <f t="shared" si="29"/>
        <v>7</v>
      </c>
      <c r="E511">
        <v>27</v>
      </c>
      <c r="F511" t="s">
        <v>55</v>
      </c>
      <c r="G511" t="s">
        <v>19</v>
      </c>
      <c r="H511">
        <v>289</v>
      </c>
      <c r="I511">
        <v>289</v>
      </c>
      <c r="J511" t="s">
        <v>20</v>
      </c>
      <c r="K511">
        <v>693600</v>
      </c>
      <c r="L511">
        <v>404.6</v>
      </c>
      <c r="M511">
        <f t="shared" si="30"/>
        <v>2400</v>
      </c>
      <c r="Q511" s="1"/>
      <c r="R511" s="1"/>
    </row>
    <row r="512" spans="1:18" ht="14.4" x14ac:dyDescent="0.3">
      <c r="A512">
        <v>10511</v>
      </c>
      <c r="B512">
        <v>2020</v>
      </c>
      <c r="C512" t="s">
        <v>58</v>
      </c>
      <c r="D512">
        <f t="shared" si="29"/>
        <v>6</v>
      </c>
      <c r="E512">
        <v>10</v>
      </c>
      <c r="F512" t="s">
        <v>60</v>
      </c>
      <c r="G512" t="s">
        <v>51</v>
      </c>
      <c r="H512">
        <v>65</v>
      </c>
      <c r="I512">
        <v>65</v>
      </c>
      <c r="J512" t="s">
        <v>25</v>
      </c>
      <c r="K512">
        <v>455000</v>
      </c>
      <c r="L512">
        <v>260</v>
      </c>
      <c r="M512">
        <f t="shared" si="30"/>
        <v>7000</v>
      </c>
      <c r="Q512" s="1"/>
      <c r="R512" s="1"/>
    </row>
    <row r="513" spans="1:18" ht="14.4" x14ac:dyDescent="0.3">
      <c r="A513">
        <v>10512</v>
      </c>
      <c r="B513">
        <v>2020</v>
      </c>
      <c r="C513" t="s">
        <v>32</v>
      </c>
      <c r="D513">
        <f t="shared" si="29"/>
        <v>8</v>
      </c>
      <c r="E513">
        <v>28</v>
      </c>
      <c r="F513" t="s">
        <v>62</v>
      </c>
      <c r="G513" t="s">
        <v>19</v>
      </c>
      <c r="H513">
        <v>225</v>
      </c>
      <c r="I513">
        <v>225</v>
      </c>
      <c r="J513" t="s">
        <v>38</v>
      </c>
      <c r="K513">
        <v>967500</v>
      </c>
      <c r="L513">
        <v>517.5</v>
      </c>
      <c r="M513">
        <f t="shared" si="30"/>
        <v>4300</v>
      </c>
      <c r="Q513" s="1"/>
      <c r="R513" s="1"/>
    </row>
    <row r="514" spans="1:18" ht="14.4" x14ac:dyDescent="0.3">
      <c r="A514">
        <v>10513</v>
      </c>
      <c r="B514">
        <v>2020</v>
      </c>
      <c r="C514" t="s">
        <v>40</v>
      </c>
      <c r="D514">
        <f t="shared" ref="D514:D577" si="31">IF(C514="Enero",1,IF(C514="Febrero",2,IF(C514="Marzo",3,IF(C514="Abril",4,IF(C514="Mayo",5,IF(C514="Junio",6,IF(C514="Julio",7,IF(C514="Agosto",8,IF(C514="Septiembre",9,IF(C514="Octubre",10,IF(C514="Noviembre",11,IF(C514="Diciembre",12,""))))))))))))</f>
        <v>9</v>
      </c>
      <c r="E514">
        <v>29</v>
      </c>
      <c r="F514" t="s">
        <v>59</v>
      </c>
      <c r="G514" t="s">
        <v>51</v>
      </c>
      <c r="H514">
        <v>50</v>
      </c>
      <c r="I514">
        <v>50</v>
      </c>
      <c r="J514" t="s">
        <v>38</v>
      </c>
      <c r="K514">
        <v>275000</v>
      </c>
      <c r="L514">
        <v>175</v>
      </c>
      <c r="M514">
        <f t="shared" si="30"/>
        <v>5500</v>
      </c>
      <c r="Q514" s="1"/>
      <c r="R514" s="1"/>
    </row>
    <row r="515" spans="1:18" ht="14.4" x14ac:dyDescent="0.3">
      <c r="A515">
        <v>10514</v>
      </c>
      <c r="B515">
        <v>2020</v>
      </c>
      <c r="C515" t="s">
        <v>32</v>
      </c>
      <c r="D515">
        <f t="shared" si="31"/>
        <v>8</v>
      </c>
      <c r="E515">
        <v>3</v>
      </c>
      <c r="F515" t="s">
        <v>60</v>
      </c>
      <c r="G515" t="s">
        <v>29</v>
      </c>
      <c r="H515">
        <v>163</v>
      </c>
      <c r="I515">
        <v>163</v>
      </c>
      <c r="J515" t="s">
        <v>25</v>
      </c>
      <c r="K515">
        <v>1141000</v>
      </c>
      <c r="L515">
        <v>652</v>
      </c>
      <c r="M515">
        <f t="shared" ref="M515:M578" si="32">K515/I515</f>
        <v>7000</v>
      </c>
      <c r="Q515" s="1"/>
      <c r="R515" s="1"/>
    </row>
    <row r="516" spans="1:18" ht="14.4" x14ac:dyDescent="0.3">
      <c r="A516">
        <v>10515</v>
      </c>
      <c r="B516">
        <v>2020</v>
      </c>
      <c r="C516" t="s">
        <v>32</v>
      </c>
      <c r="D516">
        <f t="shared" si="31"/>
        <v>8</v>
      </c>
      <c r="E516">
        <v>2</v>
      </c>
      <c r="F516" t="s">
        <v>55</v>
      </c>
      <c r="G516" t="s">
        <v>19</v>
      </c>
      <c r="H516">
        <v>64</v>
      </c>
      <c r="I516">
        <v>64</v>
      </c>
      <c r="J516" t="s">
        <v>30</v>
      </c>
      <c r="K516">
        <v>563200</v>
      </c>
      <c r="L516">
        <v>243.2</v>
      </c>
      <c r="M516">
        <f t="shared" si="32"/>
        <v>8800</v>
      </c>
      <c r="Q516" s="1"/>
      <c r="R516" s="1"/>
    </row>
    <row r="517" spans="1:18" ht="14.4" x14ac:dyDescent="0.3">
      <c r="A517">
        <v>10516</v>
      </c>
      <c r="B517">
        <v>2020</v>
      </c>
      <c r="C517" t="s">
        <v>45</v>
      </c>
      <c r="D517">
        <f t="shared" si="31"/>
        <v>1</v>
      </c>
      <c r="E517">
        <v>19</v>
      </c>
      <c r="F517" t="s">
        <v>53</v>
      </c>
      <c r="G517" t="s">
        <v>51</v>
      </c>
      <c r="H517">
        <v>105</v>
      </c>
      <c r="I517">
        <v>105</v>
      </c>
      <c r="J517" t="s">
        <v>30</v>
      </c>
      <c r="K517">
        <v>924000</v>
      </c>
      <c r="L517">
        <v>399</v>
      </c>
      <c r="M517">
        <f t="shared" si="32"/>
        <v>8800</v>
      </c>
      <c r="Q517" s="1"/>
      <c r="R517" s="1"/>
    </row>
    <row r="518" spans="1:18" ht="14.4" x14ac:dyDescent="0.3">
      <c r="A518">
        <v>10517</v>
      </c>
      <c r="B518">
        <v>2020</v>
      </c>
      <c r="C518" t="s">
        <v>47</v>
      </c>
      <c r="D518">
        <f t="shared" si="31"/>
        <v>2</v>
      </c>
      <c r="E518">
        <v>27</v>
      </c>
      <c r="F518" t="s">
        <v>49</v>
      </c>
      <c r="G518" t="s">
        <v>51</v>
      </c>
      <c r="H518">
        <v>260</v>
      </c>
      <c r="I518">
        <v>260</v>
      </c>
      <c r="J518" t="s">
        <v>38</v>
      </c>
      <c r="K518">
        <v>1118000</v>
      </c>
      <c r="L518">
        <v>598</v>
      </c>
      <c r="M518">
        <f t="shared" si="32"/>
        <v>4300</v>
      </c>
      <c r="Q518" s="1"/>
      <c r="R518" s="1"/>
    </row>
    <row r="519" spans="1:18" ht="14.4" x14ac:dyDescent="0.3">
      <c r="A519">
        <v>10518</v>
      </c>
      <c r="B519">
        <v>2020</v>
      </c>
      <c r="C519" t="s">
        <v>17</v>
      </c>
      <c r="D519">
        <f t="shared" si="31"/>
        <v>11</v>
      </c>
      <c r="E519">
        <v>26</v>
      </c>
      <c r="F519" t="s">
        <v>52</v>
      </c>
      <c r="G519" t="s">
        <v>19</v>
      </c>
      <c r="H519">
        <v>71</v>
      </c>
      <c r="I519">
        <v>71</v>
      </c>
      <c r="J519" t="s">
        <v>20</v>
      </c>
      <c r="K519">
        <v>213000</v>
      </c>
      <c r="L519">
        <v>142</v>
      </c>
      <c r="M519">
        <f t="shared" si="32"/>
        <v>3000</v>
      </c>
      <c r="Q519" s="1"/>
      <c r="R519" s="1"/>
    </row>
    <row r="520" spans="1:18" ht="14.4" x14ac:dyDescent="0.3">
      <c r="A520">
        <v>10519</v>
      </c>
      <c r="B520">
        <v>2020</v>
      </c>
      <c r="C520" t="s">
        <v>54</v>
      </c>
      <c r="D520">
        <f t="shared" si="31"/>
        <v>3</v>
      </c>
      <c r="E520">
        <v>23</v>
      </c>
      <c r="F520" t="s">
        <v>41</v>
      </c>
      <c r="G520" t="s">
        <v>37</v>
      </c>
      <c r="H520">
        <v>75</v>
      </c>
      <c r="I520">
        <v>75</v>
      </c>
      <c r="J520" t="s">
        <v>20</v>
      </c>
      <c r="K520">
        <v>225000</v>
      </c>
      <c r="L520">
        <v>150</v>
      </c>
      <c r="M520">
        <f t="shared" si="32"/>
        <v>3000</v>
      </c>
      <c r="Q520" s="1"/>
      <c r="R520" s="1"/>
    </row>
    <row r="521" spans="1:18" ht="14.4" x14ac:dyDescent="0.3">
      <c r="A521">
        <v>10520</v>
      </c>
      <c r="B521">
        <v>2020</v>
      </c>
      <c r="C521" t="s">
        <v>23</v>
      </c>
      <c r="D521">
        <f t="shared" si="31"/>
        <v>10</v>
      </c>
      <c r="E521">
        <v>16</v>
      </c>
      <c r="F521" t="s">
        <v>63</v>
      </c>
      <c r="G521" t="s">
        <v>19</v>
      </c>
      <c r="H521">
        <v>56</v>
      </c>
      <c r="I521">
        <v>56</v>
      </c>
      <c r="J521" t="s">
        <v>38</v>
      </c>
      <c r="K521">
        <v>308000</v>
      </c>
      <c r="L521">
        <v>196</v>
      </c>
      <c r="M521">
        <f t="shared" si="32"/>
        <v>5500</v>
      </c>
      <c r="Q521" s="1"/>
      <c r="R521" s="1"/>
    </row>
    <row r="522" spans="1:18" ht="14.4" x14ac:dyDescent="0.3">
      <c r="A522">
        <v>10521</v>
      </c>
      <c r="B522">
        <v>2020</v>
      </c>
      <c r="C522" t="s">
        <v>40</v>
      </c>
      <c r="D522">
        <f t="shared" si="31"/>
        <v>9</v>
      </c>
      <c r="E522">
        <v>18</v>
      </c>
      <c r="F522" t="s">
        <v>36</v>
      </c>
      <c r="G522" t="s">
        <v>51</v>
      </c>
      <c r="H522">
        <v>259</v>
      </c>
      <c r="I522">
        <v>259</v>
      </c>
      <c r="J522" t="s">
        <v>30</v>
      </c>
      <c r="K522">
        <v>1942500</v>
      </c>
      <c r="L522">
        <v>647.5</v>
      </c>
      <c r="M522">
        <f t="shared" si="32"/>
        <v>7500</v>
      </c>
      <c r="Q522" s="1"/>
      <c r="R522" s="1"/>
    </row>
    <row r="523" spans="1:18" ht="14.4" x14ac:dyDescent="0.3">
      <c r="A523">
        <v>10522</v>
      </c>
      <c r="B523">
        <v>2020</v>
      </c>
      <c r="C523" t="s">
        <v>61</v>
      </c>
      <c r="D523">
        <f t="shared" si="31"/>
        <v>7</v>
      </c>
      <c r="E523">
        <v>18</v>
      </c>
      <c r="F523" t="s">
        <v>44</v>
      </c>
      <c r="G523" t="s">
        <v>29</v>
      </c>
      <c r="H523">
        <v>267</v>
      </c>
      <c r="I523">
        <v>267</v>
      </c>
      <c r="J523" t="s">
        <v>38</v>
      </c>
      <c r="K523">
        <v>1148100</v>
      </c>
      <c r="L523">
        <v>614.1</v>
      </c>
      <c r="M523">
        <f t="shared" si="32"/>
        <v>4300</v>
      </c>
      <c r="Q523" s="1"/>
      <c r="R523" s="1"/>
    </row>
    <row r="524" spans="1:18" ht="14.4" x14ac:dyDescent="0.3">
      <c r="A524">
        <v>10523</v>
      </c>
      <c r="B524">
        <v>2020</v>
      </c>
      <c r="C524" t="s">
        <v>58</v>
      </c>
      <c r="D524">
        <f t="shared" si="31"/>
        <v>6</v>
      </c>
      <c r="E524">
        <v>30</v>
      </c>
      <c r="F524" t="s">
        <v>59</v>
      </c>
      <c r="G524" t="s">
        <v>29</v>
      </c>
      <c r="H524">
        <v>79</v>
      </c>
      <c r="I524">
        <v>79</v>
      </c>
      <c r="J524" t="s">
        <v>20</v>
      </c>
      <c r="K524">
        <v>237000</v>
      </c>
      <c r="L524">
        <v>158</v>
      </c>
      <c r="M524">
        <f t="shared" si="32"/>
        <v>3000</v>
      </c>
      <c r="Q524" s="1"/>
      <c r="R524" s="1"/>
    </row>
    <row r="525" spans="1:18" ht="14.4" x14ac:dyDescent="0.3">
      <c r="A525">
        <v>10524</v>
      </c>
      <c r="B525">
        <v>2020</v>
      </c>
      <c r="C525" t="s">
        <v>48</v>
      </c>
      <c r="D525">
        <f t="shared" si="31"/>
        <v>5</v>
      </c>
      <c r="E525">
        <v>29</v>
      </c>
      <c r="F525" t="s">
        <v>36</v>
      </c>
      <c r="G525" t="s">
        <v>51</v>
      </c>
      <c r="H525">
        <v>293</v>
      </c>
      <c r="I525">
        <v>293</v>
      </c>
      <c r="J525" t="s">
        <v>30</v>
      </c>
      <c r="K525">
        <v>2197500</v>
      </c>
      <c r="L525">
        <v>732.5</v>
      </c>
      <c r="M525">
        <f t="shared" si="32"/>
        <v>7500</v>
      </c>
      <c r="Q525" s="1"/>
      <c r="R525" s="1"/>
    </row>
    <row r="526" spans="1:18" ht="14.4" x14ac:dyDescent="0.3">
      <c r="A526">
        <v>10525</v>
      </c>
      <c r="B526">
        <v>2020</v>
      </c>
      <c r="C526" t="s">
        <v>54</v>
      </c>
      <c r="D526">
        <f t="shared" si="31"/>
        <v>3</v>
      </c>
      <c r="E526">
        <v>23</v>
      </c>
      <c r="F526" t="s">
        <v>53</v>
      </c>
      <c r="G526" t="s">
        <v>51</v>
      </c>
      <c r="H526">
        <v>64</v>
      </c>
      <c r="I526">
        <v>64</v>
      </c>
      <c r="J526" t="s">
        <v>25</v>
      </c>
      <c r="K526">
        <v>448000</v>
      </c>
      <c r="L526">
        <v>256</v>
      </c>
      <c r="M526">
        <f t="shared" si="32"/>
        <v>7000</v>
      </c>
      <c r="Q526" s="1"/>
      <c r="R526" s="1"/>
    </row>
    <row r="527" spans="1:18" ht="14.4" x14ac:dyDescent="0.3">
      <c r="A527">
        <v>10526</v>
      </c>
      <c r="B527">
        <v>2020</v>
      </c>
      <c r="C527" t="s">
        <v>48</v>
      </c>
      <c r="D527">
        <f t="shared" si="31"/>
        <v>5</v>
      </c>
      <c r="E527">
        <v>9</v>
      </c>
      <c r="F527" t="s">
        <v>53</v>
      </c>
      <c r="G527" t="s">
        <v>19</v>
      </c>
      <c r="H527">
        <v>111</v>
      </c>
      <c r="I527">
        <v>111</v>
      </c>
      <c r="J527" t="s">
        <v>20</v>
      </c>
      <c r="K527">
        <v>333000</v>
      </c>
      <c r="L527">
        <v>222</v>
      </c>
      <c r="M527">
        <f t="shared" si="32"/>
        <v>3000</v>
      </c>
      <c r="Q527" s="1"/>
      <c r="R527" s="1"/>
    </row>
    <row r="528" spans="1:18" ht="14.4" x14ac:dyDescent="0.3">
      <c r="A528">
        <v>10527</v>
      </c>
      <c r="B528">
        <v>2020</v>
      </c>
      <c r="C528" t="s">
        <v>58</v>
      </c>
      <c r="D528">
        <f t="shared" si="31"/>
        <v>6</v>
      </c>
      <c r="E528">
        <v>13</v>
      </c>
      <c r="F528" t="s">
        <v>18</v>
      </c>
      <c r="G528" t="s">
        <v>37</v>
      </c>
      <c r="H528">
        <v>80</v>
      </c>
      <c r="I528">
        <v>80</v>
      </c>
      <c r="J528" t="s">
        <v>20</v>
      </c>
      <c r="K528">
        <v>240000</v>
      </c>
      <c r="L528">
        <v>160</v>
      </c>
      <c r="M528">
        <f t="shared" si="32"/>
        <v>3000</v>
      </c>
      <c r="Q528" s="1"/>
      <c r="R528" s="1"/>
    </row>
    <row r="529" spans="1:18" ht="14.4" x14ac:dyDescent="0.3">
      <c r="A529">
        <v>10528</v>
      </c>
      <c r="B529">
        <v>2020</v>
      </c>
      <c r="C529" t="s">
        <v>27</v>
      </c>
      <c r="D529">
        <f t="shared" si="31"/>
        <v>4</v>
      </c>
      <c r="E529">
        <v>18</v>
      </c>
      <c r="F529" t="s">
        <v>52</v>
      </c>
      <c r="G529" t="s">
        <v>37</v>
      </c>
      <c r="H529">
        <v>102</v>
      </c>
      <c r="I529">
        <v>102</v>
      </c>
      <c r="J529" t="s">
        <v>38</v>
      </c>
      <c r="K529">
        <v>561000</v>
      </c>
      <c r="L529">
        <v>357</v>
      </c>
      <c r="M529">
        <f t="shared" si="32"/>
        <v>5500</v>
      </c>
      <c r="Q529" s="1"/>
      <c r="R529" s="1"/>
    </row>
    <row r="530" spans="1:18" ht="14.4" x14ac:dyDescent="0.3">
      <c r="A530">
        <v>10529</v>
      </c>
      <c r="B530">
        <v>2020</v>
      </c>
      <c r="C530" t="s">
        <v>35</v>
      </c>
      <c r="D530">
        <f t="shared" si="31"/>
        <v>12</v>
      </c>
      <c r="E530">
        <v>8</v>
      </c>
      <c r="F530" t="s">
        <v>53</v>
      </c>
      <c r="G530" t="s">
        <v>34</v>
      </c>
      <c r="H530">
        <v>70</v>
      </c>
      <c r="I530">
        <v>70</v>
      </c>
      <c r="J530" t="s">
        <v>20</v>
      </c>
      <c r="K530">
        <v>210000</v>
      </c>
      <c r="L530">
        <v>140</v>
      </c>
      <c r="M530">
        <f t="shared" si="32"/>
        <v>3000</v>
      </c>
      <c r="O530" s="1"/>
      <c r="Q530" s="1"/>
      <c r="R530" s="1"/>
    </row>
    <row r="531" spans="1:18" ht="14.4" x14ac:dyDescent="0.3">
      <c r="A531">
        <v>10530</v>
      </c>
      <c r="B531">
        <v>2020</v>
      </c>
      <c r="C531" t="s">
        <v>17</v>
      </c>
      <c r="D531">
        <f t="shared" si="31"/>
        <v>11</v>
      </c>
      <c r="E531">
        <v>29</v>
      </c>
      <c r="F531" t="s">
        <v>62</v>
      </c>
      <c r="G531" t="s">
        <v>19</v>
      </c>
      <c r="H531">
        <v>136</v>
      </c>
      <c r="I531">
        <v>136</v>
      </c>
      <c r="J531" t="s">
        <v>25</v>
      </c>
      <c r="K531">
        <v>952000</v>
      </c>
      <c r="L531">
        <v>544</v>
      </c>
      <c r="M531">
        <f t="shared" si="32"/>
        <v>7000</v>
      </c>
      <c r="Q531" s="1"/>
      <c r="R531" s="1"/>
    </row>
    <row r="532" spans="1:18" ht="14.4" x14ac:dyDescent="0.3">
      <c r="A532">
        <v>10531</v>
      </c>
      <c r="B532">
        <v>2020</v>
      </c>
      <c r="C532" t="s">
        <v>58</v>
      </c>
      <c r="D532">
        <f t="shared" si="31"/>
        <v>6</v>
      </c>
      <c r="E532">
        <v>13</v>
      </c>
      <c r="F532" t="s">
        <v>64</v>
      </c>
      <c r="G532" t="s">
        <v>34</v>
      </c>
      <c r="H532">
        <v>98</v>
      </c>
      <c r="I532">
        <v>98</v>
      </c>
      <c r="J532" t="s">
        <v>25</v>
      </c>
      <c r="K532">
        <v>686000</v>
      </c>
      <c r="L532">
        <v>392</v>
      </c>
      <c r="M532">
        <f t="shared" si="32"/>
        <v>7000</v>
      </c>
      <c r="Q532" s="1"/>
      <c r="R532" s="1"/>
    </row>
    <row r="533" spans="1:18" ht="14.4" x14ac:dyDescent="0.3">
      <c r="A533">
        <v>10532</v>
      </c>
      <c r="B533">
        <v>2020</v>
      </c>
      <c r="C533" t="s">
        <v>48</v>
      </c>
      <c r="D533">
        <f t="shared" si="31"/>
        <v>5</v>
      </c>
      <c r="E533">
        <v>18</v>
      </c>
      <c r="F533" t="s">
        <v>36</v>
      </c>
      <c r="G533" t="s">
        <v>37</v>
      </c>
      <c r="H533">
        <v>88</v>
      </c>
      <c r="I533">
        <v>88</v>
      </c>
      <c r="J533" t="s">
        <v>38</v>
      </c>
      <c r="K533">
        <v>484000</v>
      </c>
      <c r="L533">
        <v>308</v>
      </c>
      <c r="M533">
        <f t="shared" si="32"/>
        <v>5500</v>
      </c>
      <c r="Q533" s="1"/>
      <c r="R533" s="1"/>
    </row>
    <row r="534" spans="1:18" ht="14.4" x14ac:dyDescent="0.3">
      <c r="A534">
        <v>10533</v>
      </c>
      <c r="B534">
        <v>2020</v>
      </c>
      <c r="C534" t="s">
        <v>45</v>
      </c>
      <c r="D534">
        <f t="shared" si="31"/>
        <v>1</v>
      </c>
      <c r="E534">
        <v>19</v>
      </c>
      <c r="F534" t="s">
        <v>64</v>
      </c>
      <c r="G534" t="s">
        <v>29</v>
      </c>
      <c r="H534">
        <v>74</v>
      </c>
      <c r="I534">
        <v>74</v>
      </c>
      <c r="J534" t="s">
        <v>30</v>
      </c>
      <c r="K534">
        <v>651200</v>
      </c>
      <c r="L534">
        <v>281.2</v>
      </c>
      <c r="M534">
        <f t="shared" si="32"/>
        <v>8800</v>
      </c>
      <c r="Q534" s="1"/>
      <c r="R534" s="1"/>
    </row>
    <row r="535" spans="1:18" ht="14.4" x14ac:dyDescent="0.3">
      <c r="A535">
        <v>10534</v>
      </c>
      <c r="B535">
        <v>2020</v>
      </c>
      <c r="C535" t="s">
        <v>23</v>
      </c>
      <c r="D535">
        <f t="shared" si="31"/>
        <v>10</v>
      </c>
      <c r="E535">
        <v>29</v>
      </c>
      <c r="F535" t="s">
        <v>55</v>
      </c>
      <c r="G535" t="s">
        <v>19</v>
      </c>
      <c r="H535">
        <v>95</v>
      </c>
      <c r="I535">
        <v>95</v>
      </c>
      <c r="J535" t="s">
        <v>25</v>
      </c>
      <c r="K535">
        <v>665000</v>
      </c>
      <c r="L535">
        <v>380</v>
      </c>
      <c r="M535">
        <f t="shared" si="32"/>
        <v>7000</v>
      </c>
      <c r="Q535" s="1"/>
      <c r="R535" s="1"/>
    </row>
    <row r="536" spans="1:18" ht="14.4" x14ac:dyDescent="0.3">
      <c r="A536">
        <v>10535</v>
      </c>
      <c r="B536">
        <v>2020</v>
      </c>
      <c r="C536" t="s">
        <v>32</v>
      </c>
      <c r="D536">
        <f t="shared" si="31"/>
        <v>8</v>
      </c>
      <c r="E536">
        <v>3</v>
      </c>
      <c r="F536" t="s">
        <v>46</v>
      </c>
      <c r="G536" t="s">
        <v>37</v>
      </c>
      <c r="H536">
        <v>164</v>
      </c>
      <c r="I536">
        <v>164</v>
      </c>
      <c r="J536" t="s">
        <v>25</v>
      </c>
      <c r="K536">
        <v>1148000</v>
      </c>
      <c r="L536">
        <v>656</v>
      </c>
      <c r="M536">
        <f t="shared" si="32"/>
        <v>7000</v>
      </c>
      <c r="Q536" s="1"/>
      <c r="R536" s="1"/>
    </row>
    <row r="537" spans="1:18" ht="14.4" x14ac:dyDescent="0.3">
      <c r="A537">
        <v>10536</v>
      </c>
      <c r="B537">
        <v>2020</v>
      </c>
      <c r="C537" t="s">
        <v>45</v>
      </c>
      <c r="D537">
        <f t="shared" si="31"/>
        <v>1</v>
      </c>
      <c r="E537">
        <v>22</v>
      </c>
      <c r="F537" t="s">
        <v>36</v>
      </c>
      <c r="G537" t="s">
        <v>37</v>
      </c>
      <c r="H537">
        <v>268</v>
      </c>
      <c r="I537">
        <v>268</v>
      </c>
      <c r="J537" t="s">
        <v>38</v>
      </c>
      <c r="K537">
        <v>1152400</v>
      </c>
      <c r="L537">
        <v>616.4</v>
      </c>
      <c r="M537">
        <f t="shared" si="32"/>
        <v>4300</v>
      </c>
      <c r="Q537" s="1"/>
      <c r="R537" s="1"/>
    </row>
    <row r="538" spans="1:18" ht="14.4" x14ac:dyDescent="0.3">
      <c r="A538">
        <v>10537</v>
      </c>
      <c r="B538">
        <v>2020</v>
      </c>
      <c r="C538" t="s">
        <v>35</v>
      </c>
      <c r="D538">
        <f t="shared" si="31"/>
        <v>12</v>
      </c>
      <c r="E538">
        <v>11</v>
      </c>
      <c r="F538" t="s">
        <v>41</v>
      </c>
      <c r="G538" t="s">
        <v>37</v>
      </c>
      <c r="H538">
        <v>213</v>
      </c>
      <c r="I538">
        <v>213</v>
      </c>
      <c r="J538" t="s">
        <v>30</v>
      </c>
      <c r="K538">
        <v>1597500</v>
      </c>
      <c r="L538">
        <v>532.5</v>
      </c>
      <c r="M538">
        <f t="shared" si="32"/>
        <v>7500</v>
      </c>
      <c r="O538" s="1"/>
      <c r="Q538" s="1"/>
      <c r="R538" s="1"/>
    </row>
    <row r="539" spans="1:18" ht="14.4" x14ac:dyDescent="0.3">
      <c r="A539">
        <v>10538</v>
      </c>
      <c r="B539">
        <v>2020</v>
      </c>
      <c r="C539" t="s">
        <v>54</v>
      </c>
      <c r="D539">
        <f t="shared" si="31"/>
        <v>3</v>
      </c>
      <c r="E539">
        <v>15</v>
      </c>
      <c r="F539" t="s">
        <v>49</v>
      </c>
      <c r="G539" t="s">
        <v>42</v>
      </c>
      <c r="H539">
        <v>115</v>
      </c>
      <c r="I539">
        <v>115</v>
      </c>
      <c r="J539" t="s">
        <v>20</v>
      </c>
      <c r="K539">
        <v>345000</v>
      </c>
      <c r="L539">
        <v>230</v>
      </c>
      <c r="M539">
        <f t="shared" si="32"/>
        <v>3000</v>
      </c>
      <c r="Q539" s="1"/>
      <c r="R539" s="1"/>
    </row>
    <row r="540" spans="1:18" ht="14.4" x14ac:dyDescent="0.3">
      <c r="A540">
        <v>10539</v>
      </c>
      <c r="B540">
        <v>2020</v>
      </c>
      <c r="C540" t="s">
        <v>32</v>
      </c>
      <c r="D540">
        <f t="shared" si="31"/>
        <v>8</v>
      </c>
      <c r="E540">
        <v>18</v>
      </c>
      <c r="F540" t="s">
        <v>55</v>
      </c>
      <c r="G540" t="s">
        <v>37</v>
      </c>
      <c r="H540">
        <v>300</v>
      </c>
      <c r="I540">
        <v>300</v>
      </c>
      <c r="J540" t="s">
        <v>20</v>
      </c>
      <c r="K540">
        <v>720000</v>
      </c>
      <c r="L540">
        <v>420</v>
      </c>
      <c r="M540">
        <f t="shared" si="32"/>
        <v>2400</v>
      </c>
      <c r="Q540" s="1"/>
      <c r="R540" s="1"/>
    </row>
    <row r="541" spans="1:18" ht="14.4" x14ac:dyDescent="0.3">
      <c r="A541">
        <v>10540</v>
      </c>
      <c r="B541">
        <v>2020</v>
      </c>
      <c r="C541" t="s">
        <v>35</v>
      </c>
      <c r="D541">
        <f t="shared" si="31"/>
        <v>12</v>
      </c>
      <c r="E541">
        <v>4</v>
      </c>
      <c r="F541" t="s">
        <v>28</v>
      </c>
      <c r="G541" t="s">
        <v>29</v>
      </c>
      <c r="H541">
        <v>99</v>
      </c>
      <c r="I541">
        <v>99</v>
      </c>
      <c r="J541" t="s">
        <v>20</v>
      </c>
      <c r="K541">
        <v>297000</v>
      </c>
      <c r="L541">
        <v>198</v>
      </c>
      <c r="M541">
        <f t="shared" si="32"/>
        <v>3000</v>
      </c>
      <c r="O541" s="1"/>
      <c r="Q541" s="1"/>
      <c r="R541" s="1"/>
    </row>
    <row r="542" spans="1:18" ht="14.4" x14ac:dyDescent="0.3">
      <c r="A542">
        <v>10541</v>
      </c>
      <c r="B542">
        <v>2020</v>
      </c>
      <c r="C542" t="s">
        <v>54</v>
      </c>
      <c r="D542">
        <f t="shared" si="31"/>
        <v>3</v>
      </c>
      <c r="E542">
        <v>4</v>
      </c>
      <c r="F542" t="s">
        <v>56</v>
      </c>
      <c r="G542" t="s">
        <v>19</v>
      </c>
      <c r="H542">
        <v>65</v>
      </c>
      <c r="I542">
        <v>65</v>
      </c>
      <c r="J542" t="s">
        <v>38</v>
      </c>
      <c r="K542">
        <v>357500</v>
      </c>
      <c r="L542">
        <v>227.5</v>
      </c>
      <c r="M542">
        <f t="shared" si="32"/>
        <v>5500</v>
      </c>
      <c r="Q542" s="1"/>
      <c r="R542" s="1"/>
    </row>
    <row r="543" spans="1:18" ht="14.4" x14ac:dyDescent="0.3">
      <c r="A543">
        <v>10542</v>
      </c>
      <c r="B543">
        <v>2020</v>
      </c>
      <c r="C543" t="s">
        <v>27</v>
      </c>
      <c r="D543">
        <f t="shared" si="31"/>
        <v>4</v>
      </c>
      <c r="E543">
        <v>26</v>
      </c>
      <c r="F543" t="s">
        <v>33</v>
      </c>
      <c r="G543" t="s">
        <v>34</v>
      </c>
      <c r="H543">
        <v>109</v>
      </c>
      <c r="I543">
        <v>109</v>
      </c>
      <c r="J543" t="s">
        <v>20</v>
      </c>
      <c r="K543">
        <v>327000</v>
      </c>
      <c r="L543">
        <v>218</v>
      </c>
      <c r="M543">
        <f t="shared" si="32"/>
        <v>3000</v>
      </c>
      <c r="Q543" s="1"/>
      <c r="R543" s="1"/>
    </row>
    <row r="544" spans="1:18" ht="14.4" x14ac:dyDescent="0.3">
      <c r="A544">
        <v>10543</v>
      </c>
      <c r="B544">
        <v>2020</v>
      </c>
      <c r="C544" t="s">
        <v>23</v>
      </c>
      <c r="D544">
        <f t="shared" si="31"/>
        <v>10</v>
      </c>
      <c r="E544">
        <v>18</v>
      </c>
      <c r="F544" t="s">
        <v>24</v>
      </c>
      <c r="G544" t="s">
        <v>42</v>
      </c>
      <c r="H544">
        <v>67</v>
      </c>
      <c r="I544">
        <v>67</v>
      </c>
      <c r="J544" t="s">
        <v>25</v>
      </c>
      <c r="K544">
        <v>469000</v>
      </c>
      <c r="L544">
        <v>268</v>
      </c>
      <c r="M544">
        <f t="shared" si="32"/>
        <v>7000</v>
      </c>
      <c r="Q544" s="1"/>
      <c r="R544" s="1"/>
    </row>
    <row r="545" spans="1:18" ht="14.4" x14ac:dyDescent="0.3">
      <c r="A545">
        <v>10544</v>
      </c>
      <c r="B545">
        <v>2020</v>
      </c>
      <c r="C545" t="s">
        <v>35</v>
      </c>
      <c r="D545">
        <f t="shared" si="31"/>
        <v>12</v>
      </c>
      <c r="E545">
        <v>16</v>
      </c>
      <c r="F545" t="s">
        <v>46</v>
      </c>
      <c r="G545" t="s">
        <v>42</v>
      </c>
      <c r="H545">
        <v>62</v>
      </c>
      <c r="I545">
        <v>62</v>
      </c>
      <c r="J545" t="s">
        <v>38</v>
      </c>
      <c r="K545">
        <v>341000</v>
      </c>
      <c r="L545">
        <v>217</v>
      </c>
      <c r="M545">
        <f t="shared" si="32"/>
        <v>5500</v>
      </c>
      <c r="O545" s="1"/>
      <c r="Q545" s="1"/>
      <c r="R545" s="1"/>
    </row>
    <row r="546" spans="1:18" ht="14.4" x14ac:dyDescent="0.3">
      <c r="A546">
        <v>10545</v>
      </c>
      <c r="B546">
        <v>2020</v>
      </c>
      <c r="C546" t="s">
        <v>48</v>
      </c>
      <c r="D546">
        <f t="shared" si="31"/>
        <v>5</v>
      </c>
      <c r="E546">
        <v>28</v>
      </c>
      <c r="F546" t="s">
        <v>59</v>
      </c>
      <c r="G546" t="s">
        <v>19</v>
      </c>
      <c r="H546">
        <v>113</v>
      </c>
      <c r="I546">
        <v>113</v>
      </c>
      <c r="J546" t="s">
        <v>38</v>
      </c>
      <c r="K546">
        <v>621500</v>
      </c>
      <c r="L546">
        <v>395.5</v>
      </c>
      <c r="M546">
        <f t="shared" si="32"/>
        <v>5500</v>
      </c>
      <c r="Q546" s="1"/>
      <c r="R546" s="1"/>
    </row>
    <row r="547" spans="1:18" ht="14.4" x14ac:dyDescent="0.3">
      <c r="A547">
        <v>10546</v>
      </c>
      <c r="B547">
        <v>2020</v>
      </c>
      <c r="C547" t="s">
        <v>27</v>
      </c>
      <c r="D547">
        <f t="shared" si="31"/>
        <v>4</v>
      </c>
      <c r="E547">
        <v>23</v>
      </c>
      <c r="F547" t="s">
        <v>44</v>
      </c>
      <c r="G547" t="s">
        <v>42</v>
      </c>
      <c r="H547">
        <v>284</v>
      </c>
      <c r="I547">
        <v>284</v>
      </c>
      <c r="J547" t="s">
        <v>30</v>
      </c>
      <c r="K547">
        <v>2130000</v>
      </c>
      <c r="L547">
        <v>710</v>
      </c>
      <c r="M547">
        <f t="shared" si="32"/>
        <v>7500</v>
      </c>
      <c r="Q547" s="1"/>
      <c r="R547" s="1"/>
    </row>
    <row r="548" spans="1:18" ht="14.4" x14ac:dyDescent="0.3">
      <c r="A548">
        <v>10547</v>
      </c>
      <c r="B548">
        <v>2020</v>
      </c>
      <c r="C548" t="s">
        <v>58</v>
      </c>
      <c r="D548">
        <f t="shared" si="31"/>
        <v>6</v>
      </c>
      <c r="E548">
        <v>23</v>
      </c>
      <c r="F548" t="s">
        <v>18</v>
      </c>
      <c r="G548" t="s">
        <v>51</v>
      </c>
      <c r="H548">
        <v>97</v>
      </c>
      <c r="I548">
        <v>97</v>
      </c>
      <c r="J548" t="s">
        <v>38</v>
      </c>
      <c r="K548">
        <v>533500</v>
      </c>
      <c r="L548">
        <v>339.5</v>
      </c>
      <c r="M548">
        <f t="shared" si="32"/>
        <v>5500</v>
      </c>
      <c r="Q548" s="1"/>
      <c r="R548" s="1"/>
    </row>
    <row r="549" spans="1:18" ht="14.4" x14ac:dyDescent="0.3">
      <c r="A549">
        <v>10548</v>
      </c>
      <c r="B549">
        <v>2020</v>
      </c>
      <c r="C549" t="s">
        <v>23</v>
      </c>
      <c r="D549">
        <f t="shared" si="31"/>
        <v>10</v>
      </c>
      <c r="E549">
        <v>22</v>
      </c>
      <c r="F549" t="s">
        <v>28</v>
      </c>
      <c r="G549" t="s">
        <v>51</v>
      </c>
      <c r="H549">
        <v>229</v>
      </c>
      <c r="I549">
        <v>229</v>
      </c>
      <c r="J549" t="s">
        <v>30</v>
      </c>
      <c r="K549">
        <v>1717500</v>
      </c>
      <c r="L549">
        <v>572.5</v>
      </c>
      <c r="M549">
        <f t="shared" si="32"/>
        <v>7500</v>
      </c>
      <c r="Q549" s="1"/>
      <c r="R549" s="1"/>
    </row>
    <row r="550" spans="1:18" ht="14.4" x14ac:dyDescent="0.3">
      <c r="A550">
        <v>10549</v>
      </c>
      <c r="B550">
        <v>2020</v>
      </c>
      <c r="C550" t="s">
        <v>61</v>
      </c>
      <c r="D550">
        <f t="shared" si="31"/>
        <v>7</v>
      </c>
      <c r="E550">
        <v>13</v>
      </c>
      <c r="F550" t="s">
        <v>46</v>
      </c>
      <c r="G550" t="s">
        <v>37</v>
      </c>
      <c r="H550">
        <v>255</v>
      </c>
      <c r="I550">
        <v>255</v>
      </c>
      <c r="J550" t="s">
        <v>38</v>
      </c>
      <c r="K550">
        <v>1096500</v>
      </c>
      <c r="L550">
        <v>586.5</v>
      </c>
      <c r="M550">
        <f t="shared" si="32"/>
        <v>4300</v>
      </c>
      <c r="Q550" s="1"/>
      <c r="R550" s="1"/>
    </row>
    <row r="551" spans="1:18" ht="14.4" x14ac:dyDescent="0.3">
      <c r="A551">
        <v>10550</v>
      </c>
      <c r="B551">
        <v>2020</v>
      </c>
      <c r="C551" t="s">
        <v>17</v>
      </c>
      <c r="D551">
        <f t="shared" si="31"/>
        <v>11</v>
      </c>
      <c r="E551">
        <v>12</v>
      </c>
      <c r="F551" t="s">
        <v>24</v>
      </c>
      <c r="G551" t="s">
        <v>29</v>
      </c>
      <c r="H551">
        <v>113</v>
      </c>
      <c r="I551">
        <v>113</v>
      </c>
      <c r="J551" t="s">
        <v>38</v>
      </c>
      <c r="K551">
        <v>621500</v>
      </c>
      <c r="L551">
        <v>395.5</v>
      </c>
      <c r="M551">
        <f t="shared" si="32"/>
        <v>5500</v>
      </c>
      <c r="Q551" s="1"/>
      <c r="R551" s="1"/>
    </row>
    <row r="552" spans="1:18" ht="14.4" x14ac:dyDescent="0.3">
      <c r="A552">
        <v>10551</v>
      </c>
      <c r="B552">
        <v>2020</v>
      </c>
      <c r="C552" t="s">
        <v>32</v>
      </c>
      <c r="D552">
        <f t="shared" si="31"/>
        <v>8</v>
      </c>
      <c r="E552">
        <v>8</v>
      </c>
      <c r="F552" t="s">
        <v>44</v>
      </c>
      <c r="G552" t="s">
        <v>51</v>
      </c>
      <c r="H552">
        <v>52</v>
      </c>
      <c r="I552">
        <v>52</v>
      </c>
      <c r="J552" t="s">
        <v>25</v>
      </c>
      <c r="K552">
        <v>364000</v>
      </c>
      <c r="L552">
        <v>208</v>
      </c>
      <c r="M552">
        <f t="shared" si="32"/>
        <v>7000</v>
      </c>
      <c r="Q552" s="1"/>
      <c r="R552" s="1"/>
    </row>
    <row r="553" spans="1:18" ht="14.4" x14ac:dyDescent="0.3">
      <c r="A553">
        <v>10552</v>
      </c>
      <c r="B553">
        <v>2020</v>
      </c>
      <c r="C553" t="s">
        <v>32</v>
      </c>
      <c r="D553">
        <f t="shared" si="31"/>
        <v>8</v>
      </c>
      <c r="E553">
        <v>9</v>
      </c>
      <c r="F553" t="s">
        <v>52</v>
      </c>
      <c r="G553" t="s">
        <v>19</v>
      </c>
      <c r="H553">
        <v>300</v>
      </c>
      <c r="I553">
        <v>300</v>
      </c>
      <c r="J553" t="s">
        <v>38</v>
      </c>
      <c r="K553">
        <v>1290000</v>
      </c>
      <c r="L553">
        <v>690</v>
      </c>
      <c r="M553">
        <f t="shared" si="32"/>
        <v>4300</v>
      </c>
      <c r="Q553" s="1"/>
      <c r="R553" s="1"/>
    </row>
    <row r="554" spans="1:18" ht="14.4" x14ac:dyDescent="0.3">
      <c r="A554">
        <v>10553</v>
      </c>
      <c r="B554">
        <v>2020</v>
      </c>
      <c r="C554" t="s">
        <v>40</v>
      </c>
      <c r="D554">
        <f t="shared" si="31"/>
        <v>9</v>
      </c>
      <c r="E554">
        <v>2</v>
      </c>
      <c r="F554" t="s">
        <v>60</v>
      </c>
      <c r="G554" t="s">
        <v>37</v>
      </c>
      <c r="H554">
        <v>86</v>
      </c>
      <c r="I554">
        <v>86</v>
      </c>
      <c r="J554" t="s">
        <v>20</v>
      </c>
      <c r="K554">
        <v>258000</v>
      </c>
      <c r="L554">
        <v>172</v>
      </c>
      <c r="M554">
        <f t="shared" si="32"/>
        <v>3000</v>
      </c>
      <c r="Q554" s="1"/>
      <c r="R554" s="1"/>
    </row>
    <row r="555" spans="1:18" ht="14.4" x14ac:dyDescent="0.3">
      <c r="A555">
        <v>10554</v>
      </c>
      <c r="B555">
        <v>2020</v>
      </c>
      <c r="C555" t="s">
        <v>58</v>
      </c>
      <c r="D555">
        <f t="shared" si="31"/>
        <v>6</v>
      </c>
      <c r="E555">
        <v>11</v>
      </c>
      <c r="F555" t="s">
        <v>33</v>
      </c>
      <c r="G555" t="s">
        <v>42</v>
      </c>
      <c r="H555">
        <v>265</v>
      </c>
      <c r="I555">
        <v>265</v>
      </c>
      <c r="J555" t="s">
        <v>30</v>
      </c>
      <c r="K555">
        <v>1987500</v>
      </c>
      <c r="L555">
        <v>662.5</v>
      </c>
      <c r="M555">
        <f t="shared" si="32"/>
        <v>7500</v>
      </c>
      <c r="Q555" s="1"/>
      <c r="R555" s="1"/>
    </row>
    <row r="556" spans="1:18" ht="14.4" x14ac:dyDescent="0.3">
      <c r="A556">
        <v>10555</v>
      </c>
      <c r="B556">
        <v>2020</v>
      </c>
      <c r="C556" t="s">
        <v>61</v>
      </c>
      <c r="D556">
        <f t="shared" si="31"/>
        <v>7</v>
      </c>
      <c r="E556">
        <v>21</v>
      </c>
      <c r="F556" t="s">
        <v>36</v>
      </c>
      <c r="G556" t="s">
        <v>42</v>
      </c>
      <c r="H556">
        <v>242</v>
      </c>
      <c r="I556">
        <v>242</v>
      </c>
      <c r="J556" t="s">
        <v>38</v>
      </c>
      <c r="K556">
        <v>1040600</v>
      </c>
      <c r="L556">
        <v>556.6</v>
      </c>
      <c r="M556">
        <f t="shared" si="32"/>
        <v>4300</v>
      </c>
      <c r="Q556" s="1"/>
      <c r="R556" s="1"/>
    </row>
    <row r="557" spans="1:18" ht="14.4" x14ac:dyDescent="0.3">
      <c r="A557">
        <v>10556</v>
      </c>
      <c r="B557">
        <v>2020</v>
      </c>
      <c r="C557" t="s">
        <v>58</v>
      </c>
      <c r="D557">
        <f t="shared" si="31"/>
        <v>6</v>
      </c>
      <c r="E557">
        <v>28</v>
      </c>
      <c r="F557" t="s">
        <v>50</v>
      </c>
      <c r="G557" t="s">
        <v>19</v>
      </c>
      <c r="H557">
        <v>50</v>
      </c>
      <c r="I557">
        <v>50</v>
      </c>
      <c r="J557" t="s">
        <v>38</v>
      </c>
      <c r="K557">
        <v>275000</v>
      </c>
      <c r="L557">
        <v>175</v>
      </c>
      <c r="M557">
        <f t="shared" si="32"/>
        <v>5500</v>
      </c>
      <c r="Q557" s="1"/>
      <c r="R557" s="1"/>
    </row>
    <row r="558" spans="1:18" ht="14.4" x14ac:dyDescent="0.3">
      <c r="A558">
        <v>10557</v>
      </c>
      <c r="B558">
        <v>2020</v>
      </c>
      <c r="C558" t="s">
        <v>58</v>
      </c>
      <c r="D558">
        <f t="shared" si="31"/>
        <v>6</v>
      </c>
      <c r="E558">
        <v>9</v>
      </c>
      <c r="F558" t="s">
        <v>56</v>
      </c>
      <c r="G558" t="s">
        <v>51</v>
      </c>
      <c r="H558">
        <v>79</v>
      </c>
      <c r="I558">
        <v>79</v>
      </c>
      <c r="J558" t="s">
        <v>38</v>
      </c>
      <c r="K558">
        <v>434500</v>
      </c>
      <c r="L558">
        <v>276.5</v>
      </c>
      <c r="M558">
        <f t="shared" si="32"/>
        <v>5500</v>
      </c>
      <c r="Q558" s="1"/>
      <c r="R558" s="1"/>
    </row>
    <row r="559" spans="1:18" ht="14.4" x14ac:dyDescent="0.3">
      <c r="A559">
        <v>10558</v>
      </c>
      <c r="B559">
        <v>2020</v>
      </c>
      <c r="C559" t="s">
        <v>47</v>
      </c>
      <c r="D559">
        <f t="shared" si="31"/>
        <v>2</v>
      </c>
      <c r="E559">
        <v>18</v>
      </c>
      <c r="F559" t="s">
        <v>63</v>
      </c>
      <c r="G559" t="s">
        <v>51</v>
      </c>
      <c r="H559">
        <v>77</v>
      </c>
      <c r="I559">
        <v>77</v>
      </c>
      <c r="J559" t="s">
        <v>30</v>
      </c>
      <c r="K559">
        <v>677600</v>
      </c>
      <c r="L559">
        <v>292.60000000000002</v>
      </c>
      <c r="M559">
        <f t="shared" si="32"/>
        <v>8800</v>
      </c>
      <c r="Q559" s="1"/>
      <c r="R559" s="1"/>
    </row>
    <row r="560" spans="1:18" ht="14.4" x14ac:dyDescent="0.3">
      <c r="A560">
        <v>10559</v>
      </c>
      <c r="B560">
        <v>2020</v>
      </c>
      <c r="C560" t="s">
        <v>47</v>
      </c>
      <c r="D560">
        <f t="shared" si="31"/>
        <v>2</v>
      </c>
      <c r="E560">
        <v>14</v>
      </c>
      <c r="F560" t="s">
        <v>50</v>
      </c>
      <c r="G560" t="s">
        <v>42</v>
      </c>
      <c r="H560">
        <v>201</v>
      </c>
      <c r="I560">
        <v>201</v>
      </c>
      <c r="J560" t="s">
        <v>38</v>
      </c>
      <c r="K560">
        <v>864300</v>
      </c>
      <c r="L560">
        <v>462.3</v>
      </c>
      <c r="M560">
        <f t="shared" si="32"/>
        <v>4300</v>
      </c>
      <c r="Q560" s="1"/>
      <c r="R560" s="1"/>
    </row>
    <row r="561" spans="1:18" ht="14.4" x14ac:dyDescent="0.3">
      <c r="A561">
        <v>10560</v>
      </c>
      <c r="B561">
        <v>2020</v>
      </c>
      <c r="C561" t="s">
        <v>48</v>
      </c>
      <c r="D561">
        <f t="shared" si="31"/>
        <v>5</v>
      </c>
      <c r="E561">
        <v>25</v>
      </c>
      <c r="F561" t="s">
        <v>55</v>
      </c>
      <c r="G561" t="s">
        <v>19</v>
      </c>
      <c r="H561">
        <v>68</v>
      </c>
      <c r="I561">
        <v>68</v>
      </c>
      <c r="J561" t="s">
        <v>25</v>
      </c>
      <c r="K561">
        <v>476000</v>
      </c>
      <c r="L561">
        <v>272</v>
      </c>
      <c r="M561">
        <f t="shared" si="32"/>
        <v>7000</v>
      </c>
      <c r="Q561" s="1"/>
      <c r="R561" s="1"/>
    </row>
    <row r="562" spans="1:18" ht="14.4" x14ac:dyDescent="0.3">
      <c r="A562">
        <v>10561</v>
      </c>
      <c r="B562">
        <v>2020</v>
      </c>
      <c r="C562" t="s">
        <v>32</v>
      </c>
      <c r="D562">
        <f t="shared" si="31"/>
        <v>8</v>
      </c>
      <c r="E562">
        <v>6</v>
      </c>
      <c r="F562" t="s">
        <v>18</v>
      </c>
      <c r="G562" t="s">
        <v>51</v>
      </c>
      <c r="H562">
        <v>99</v>
      </c>
      <c r="I562">
        <v>99</v>
      </c>
      <c r="J562" t="s">
        <v>25</v>
      </c>
      <c r="K562">
        <v>693000</v>
      </c>
      <c r="L562">
        <v>396</v>
      </c>
      <c r="M562">
        <f t="shared" si="32"/>
        <v>7000</v>
      </c>
      <c r="Q562" s="1"/>
      <c r="R562" s="1"/>
    </row>
    <row r="563" spans="1:18" ht="14.4" x14ac:dyDescent="0.3">
      <c r="A563">
        <v>10562</v>
      </c>
      <c r="B563">
        <v>2020</v>
      </c>
      <c r="C563" t="s">
        <v>27</v>
      </c>
      <c r="D563">
        <f t="shared" si="31"/>
        <v>4</v>
      </c>
      <c r="E563">
        <v>14</v>
      </c>
      <c r="F563" t="s">
        <v>57</v>
      </c>
      <c r="G563" t="s">
        <v>29</v>
      </c>
      <c r="H563">
        <v>67</v>
      </c>
      <c r="I563">
        <v>67</v>
      </c>
      <c r="J563" t="s">
        <v>20</v>
      </c>
      <c r="K563">
        <v>201000</v>
      </c>
      <c r="L563">
        <v>134</v>
      </c>
      <c r="M563">
        <f t="shared" si="32"/>
        <v>3000</v>
      </c>
      <c r="Q563" s="1"/>
      <c r="R563" s="1"/>
    </row>
    <row r="564" spans="1:18" ht="14.4" x14ac:dyDescent="0.3">
      <c r="A564">
        <v>10563</v>
      </c>
      <c r="B564">
        <v>2020</v>
      </c>
      <c r="C564" t="s">
        <v>27</v>
      </c>
      <c r="D564">
        <f t="shared" si="31"/>
        <v>4</v>
      </c>
      <c r="E564">
        <v>1</v>
      </c>
      <c r="F564" t="s">
        <v>50</v>
      </c>
      <c r="G564" t="s">
        <v>42</v>
      </c>
      <c r="H564">
        <v>291</v>
      </c>
      <c r="I564">
        <v>291</v>
      </c>
      <c r="J564" t="s">
        <v>30</v>
      </c>
      <c r="K564">
        <v>2182500</v>
      </c>
      <c r="L564">
        <v>727.5</v>
      </c>
      <c r="M564">
        <f t="shared" si="32"/>
        <v>7500</v>
      </c>
      <c r="Q564" s="1"/>
      <c r="R564" s="1"/>
    </row>
    <row r="565" spans="1:18" ht="14.4" x14ac:dyDescent="0.3">
      <c r="A565">
        <v>10564</v>
      </c>
      <c r="B565">
        <v>2020</v>
      </c>
      <c r="C565" t="s">
        <v>45</v>
      </c>
      <c r="D565">
        <f t="shared" si="31"/>
        <v>1</v>
      </c>
      <c r="E565">
        <v>4</v>
      </c>
      <c r="F565" t="s">
        <v>41</v>
      </c>
      <c r="G565" t="s">
        <v>19</v>
      </c>
      <c r="H565">
        <v>277</v>
      </c>
      <c r="I565">
        <v>277</v>
      </c>
      <c r="J565" t="s">
        <v>20</v>
      </c>
      <c r="K565">
        <v>664800</v>
      </c>
      <c r="L565">
        <v>387.8</v>
      </c>
      <c r="M565">
        <f t="shared" si="32"/>
        <v>2400</v>
      </c>
      <c r="Q565" s="1"/>
      <c r="R565" s="1"/>
    </row>
    <row r="566" spans="1:18" ht="14.4" x14ac:dyDescent="0.3">
      <c r="A566">
        <v>10565</v>
      </c>
      <c r="B566">
        <v>2020</v>
      </c>
      <c r="C566" t="s">
        <v>45</v>
      </c>
      <c r="D566">
        <f t="shared" si="31"/>
        <v>1</v>
      </c>
      <c r="E566">
        <v>15</v>
      </c>
      <c r="F566" t="s">
        <v>50</v>
      </c>
      <c r="G566" t="s">
        <v>29</v>
      </c>
      <c r="H566">
        <v>124</v>
      </c>
      <c r="I566">
        <v>124</v>
      </c>
      <c r="J566" t="s">
        <v>25</v>
      </c>
      <c r="K566">
        <v>868000</v>
      </c>
      <c r="L566">
        <v>496</v>
      </c>
      <c r="M566">
        <f t="shared" si="32"/>
        <v>7000</v>
      </c>
      <c r="Q566" s="1"/>
      <c r="R566" s="1"/>
    </row>
    <row r="567" spans="1:18" ht="14.4" x14ac:dyDescent="0.3">
      <c r="A567">
        <v>10566</v>
      </c>
      <c r="B567">
        <v>2020</v>
      </c>
      <c r="C567" t="s">
        <v>17</v>
      </c>
      <c r="D567">
        <f t="shared" si="31"/>
        <v>11</v>
      </c>
      <c r="E567">
        <v>3</v>
      </c>
      <c r="F567" t="s">
        <v>41</v>
      </c>
      <c r="G567" t="s">
        <v>19</v>
      </c>
      <c r="H567">
        <v>286</v>
      </c>
      <c r="I567">
        <v>286</v>
      </c>
      <c r="J567" t="s">
        <v>30</v>
      </c>
      <c r="K567">
        <v>2145000</v>
      </c>
      <c r="L567">
        <v>715</v>
      </c>
      <c r="M567">
        <f t="shared" si="32"/>
        <v>7500</v>
      </c>
      <c r="Q567" s="1"/>
      <c r="R567" s="1"/>
    </row>
    <row r="568" spans="1:18" ht="14.4" x14ac:dyDescent="0.3">
      <c r="A568">
        <v>10567</v>
      </c>
      <c r="B568">
        <v>2020</v>
      </c>
      <c r="C568" t="s">
        <v>35</v>
      </c>
      <c r="D568">
        <f t="shared" si="31"/>
        <v>12</v>
      </c>
      <c r="E568">
        <v>4</v>
      </c>
      <c r="F568" t="s">
        <v>53</v>
      </c>
      <c r="G568" t="s">
        <v>37</v>
      </c>
      <c r="H568">
        <v>93</v>
      </c>
      <c r="I568">
        <v>93</v>
      </c>
      <c r="J568" t="s">
        <v>25</v>
      </c>
      <c r="K568">
        <v>651000</v>
      </c>
      <c r="L568">
        <v>372</v>
      </c>
      <c r="M568">
        <f t="shared" si="32"/>
        <v>7000</v>
      </c>
      <c r="O568" s="1"/>
      <c r="Q568" s="1"/>
      <c r="R568" s="1"/>
    </row>
    <row r="569" spans="1:18" ht="14.4" x14ac:dyDescent="0.3">
      <c r="A569">
        <v>10568</v>
      </c>
      <c r="B569">
        <v>2020</v>
      </c>
      <c r="C569" t="s">
        <v>54</v>
      </c>
      <c r="D569">
        <f t="shared" si="31"/>
        <v>3</v>
      </c>
      <c r="E569">
        <v>27</v>
      </c>
      <c r="F569" t="s">
        <v>36</v>
      </c>
      <c r="G569" t="s">
        <v>34</v>
      </c>
      <c r="H569">
        <v>220</v>
      </c>
      <c r="I569">
        <v>220</v>
      </c>
      <c r="J569" t="s">
        <v>30</v>
      </c>
      <c r="K569">
        <v>1650000</v>
      </c>
      <c r="L569">
        <v>550</v>
      </c>
      <c r="M569">
        <f t="shared" si="32"/>
        <v>7500</v>
      </c>
      <c r="Q569" s="1"/>
      <c r="R569" s="1"/>
    </row>
    <row r="570" spans="1:18" ht="14.4" x14ac:dyDescent="0.3">
      <c r="A570">
        <v>10569</v>
      </c>
      <c r="B570">
        <v>2020</v>
      </c>
      <c r="C570" t="s">
        <v>61</v>
      </c>
      <c r="D570">
        <f t="shared" si="31"/>
        <v>7</v>
      </c>
      <c r="E570">
        <v>8</v>
      </c>
      <c r="F570" t="s">
        <v>41</v>
      </c>
      <c r="G570" t="s">
        <v>42</v>
      </c>
      <c r="H570">
        <v>245</v>
      </c>
      <c r="I570">
        <v>245</v>
      </c>
      <c r="J570" t="s">
        <v>20</v>
      </c>
      <c r="K570">
        <v>588000</v>
      </c>
      <c r="L570">
        <v>343</v>
      </c>
      <c r="M570">
        <f t="shared" si="32"/>
        <v>2400</v>
      </c>
      <c r="Q570" s="1"/>
      <c r="R570" s="1"/>
    </row>
    <row r="571" spans="1:18" ht="14.4" x14ac:dyDescent="0.3">
      <c r="A571">
        <v>10570</v>
      </c>
      <c r="B571">
        <v>2020</v>
      </c>
      <c r="C571" t="s">
        <v>54</v>
      </c>
      <c r="D571">
        <f t="shared" si="31"/>
        <v>3</v>
      </c>
      <c r="E571">
        <v>11</v>
      </c>
      <c r="F571" t="s">
        <v>64</v>
      </c>
      <c r="G571" t="s">
        <v>29</v>
      </c>
      <c r="H571">
        <v>117</v>
      </c>
      <c r="I571">
        <v>117</v>
      </c>
      <c r="J571" t="s">
        <v>20</v>
      </c>
      <c r="K571">
        <v>351000</v>
      </c>
      <c r="L571">
        <v>234</v>
      </c>
      <c r="M571">
        <f t="shared" si="32"/>
        <v>3000</v>
      </c>
      <c r="Q571" s="1"/>
      <c r="R571" s="1"/>
    </row>
    <row r="572" spans="1:18" ht="14.4" x14ac:dyDescent="0.3">
      <c r="A572">
        <v>10571</v>
      </c>
      <c r="B572">
        <v>2020</v>
      </c>
      <c r="C572" t="s">
        <v>47</v>
      </c>
      <c r="D572">
        <f t="shared" si="31"/>
        <v>2</v>
      </c>
      <c r="E572">
        <v>4</v>
      </c>
      <c r="F572" t="s">
        <v>33</v>
      </c>
      <c r="G572" t="s">
        <v>51</v>
      </c>
      <c r="H572">
        <v>93</v>
      </c>
      <c r="I572">
        <v>93</v>
      </c>
      <c r="J572" t="s">
        <v>30</v>
      </c>
      <c r="K572">
        <v>818400</v>
      </c>
      <c r="L572">
        <v>353.4</v>
      </c>
      <c r="M572">
        <f t="shared" si="32"/>
        <v>8800</v>
      </c>
      <c r="Q572" s="1"/>
      <c r="R572" s="1"/>
    </row>
    <row r="573" spans="1:18" ht="14.4" x14ac:dyDescent="0.3">
      <c r="A573">
        <v>10572</v>
      </c>
      <c r="B573">
        <v>2020</v>
      </c>
      <c r="C573" t="s">
        <v>32</v>
      </c>
      <c r="D573">
        <f t="shared" si="31"/>
        <v>8</v>
      </c>
      <c r="E573">
        <v>11</v>
      </c>
      <c r="F573" t="s">
        <v>24</v>
      </c>
      <c r="G573" t="s">
        <v>34</v>
      </c>
      <c r="H573">
        <v>230</v>
      </c>
      <c r="I573">
        <v>230</v>
      </c>
      <c r="J573" t="s">
        <v>20</v>
      </c>
      <c r="K573">
        <v>552000</v>
      </c>
      <c r="L573">
        <v>322</v>
      </c>
      <c r="M573">
        <f t="shared" si="32"/>
        <v>2400</v>
      </c>
      <c r="Q573" s="1"/>
      <c r="R573" s="1"/>
    </row>
    <row r="574" spans="1:18" ht="14.4" x14ac:dyDescent="0.3">
      <c r="A574">
        <v>10573</v>
      </c>
      <c r="B574">
        <v>2020</v>
      </c>
      <c r="C574" t="s">
        <v>35</v>
      </c>
      <c r="D574">
        <f t="shared" si="31"/>
        <v>12</v>
      </c>
      <c r="E574">
        <v>10</v>
      </c>
      <c r="F574" t="s">
        <v>52</v>
      </c>
      <c r="G574" t="s">
        <v>42</v>
      </c>
      <c r="H574">
        <v>269</v>
      </c>
      <c r="I574">
        <v>269</v>
      </c>
      <c r="J574" t="s">
        <v>30</v>
      </c>
      <c r="K574">
        <v>2017500</v>
      </c>
      <c r="L574">
        <v>672.5</v>
      </c>
      <c r="M574">
        <f t="shared" si="32"/>
        <v>7500</v>
      </c>
      <c r="O574" s="1"/>
      <c r="Q574" s="1"/>
      <c r="R574" s="1"/>
    </row>
    <row r="575" spans="1:18" ht="14.4" x14ac:dyDescent="0.3">
      <c r="A575">
        <v>10574</v>
      </c>
      <c r="B575">
        <v>2020</v>
      </c>
      <c r="C575" t="s">
        <v>35</v>
      </c>
      <c r="D575">
        <f t="shared" si="31"/>
        <v>12</v>
      </c>
      <c r="E575">
        <v>18</v>
      </c>
      <c r="F575" t="s">
        <v>28</v>
      </c>
      <c r="G575" t="s">
        <v>29</v>
      </c>
      <c r="H575">
        <v>82</v>
      </c>
      <c r="I575">
        <v>82</v>
      </c>
      <c r="J575" t="s">
        <v>25</v>
      </c>
      <c r="K575">
        <v>574000</v>
      </c>
      <c r="L575">
        <v>328</v>
      </c>
      <c r="M575">
        <f t="shared" si="32"/>
        <v>7000</v>
      </c>
      <c r="O575" s="1"/>
      <c r="Q575" s="1"/>
      <c r="R575" s="1"/>
    </row>
    <row r="576" spans="1:18" ht="14.4" x14ac:dyDescent="0.3">
      <c r="A576">
        <v>10575</v>
      </c>
      <c r="B576">
        <v>2020</v>
      </c>
      <c r="C576" t="s">
        <v>58</v>
      </c>
      <c r="D576">
        <f t="shared" si="31"/>
        <v>6</v>
      </c>
      <c r="E576">
        <v>28</v>
      </c>
      <c r="F576" t="s">
        <v>33</v>
      </c>
      <c r="G576" t="s">
        <v>29</v>
      </c>
      <c r="H576">
        <v>61</v>
      </c>
      <c r="I576">
        <v>61</v>
      </c>
      <c r="J576" t="s">
        <v>38</v>
      </c>
      <c r="K576">
        <v>335500</v>
      </c>
      <c r="L576">
        <v>213.5</v>
      </c>
      <c r="M576">
        <f t="shared" si="32"/>
        <v>5500</v>
      </c>
      <c r="Q576" s="1"/>
      <c r="R576" s="1"/>
    </row>
    <row r="577" spans="1:18" ht="14.4" x14ac:dyDescent="0.3">
      <c r="A577">
        <v>10576</v>
      </c>
      <c r="B577">
        <v>2020</v>
      </c>
      <c r="C577" t="s">
        <v>61</v>
      </c>
      <c r="D577">
        <f t="shared" si="31"/>
        <v>7</v>
      </c>
      <c r="E577">
        <v>29</v>
      </c>
      <c r="F577" t="s">
        <v>41</v>
      </c>
      <c r="G577" t="s">
        <v>51</v>
      </c>
      <c r="H577">
        <v>205</v>
      </c>
      <c r="I577">
        <v>205</v>
      </c>
      <c r="J577" t="s">
        <v>38</v>
      </c>
      <c r="K577">
        <v>881500</v>
      </c>
      <c r="L577">
        <v>471.5</v>
      </c>
      <c r="M577">
        <f t="shared" si="32"/>
        <v>4300</v>
      </c>
      <c r="Q577" s="1"/>
      <c r="R577" s="1"/>
    </row>
    <row r="578" spans="1:18" ht="14.4" x14ac:dyDescent="0.3">
      <c r="A578">
        <v>10577</v>
      </c>
      <c r="B578">
        <v>2020</v>
      </c>
      <c r="C578" t="s">
        <v>48</v>
      </c>
      <c r="D578">
        <f t="shared" ref="D578:D641" si="33">IF(C578="Enero",1,IF(C578="Febrero",2,IF(C578="Marzo",3,IF(C578="Abril",4,IF(C578="Mayo",5,IF(C578="Junio",6,IF(C578="Julio",7,IF(C578="Agosto",8,IF(C578="Septiembre",9,IF(C578="Octubre",10,IF(C578="Noviembre",11,IF(C578="Diciembre",12,""))))))))))))</f>
        <v>5</v>
      </c>
      <c r="E578">
        <v>30</v>
      </c>
      <c r="F578" t="s">
        <v>33</v>
      </c>
      <c r="G578" t="s">
        <v>34</v>
      </c>
      <c r="H578">
        <v>76</v>
      </c>
      <c r="I578">
        <v>76</v>
      </c>
      <c r="J578" t="s">
        <v>38</v>
      </c>
      <c r="K578">
        <v>418000</v>
      </c>
      <c r="L578">
        <v>266</v>
      </c>
      <c r="M578">
        <f t="shared" si="32"/>
        <v>5500</v>
      </c>
      <c r="Q578" s="1"/>
      <c r="R578" s="1"/>
    </row>
    <row r="579" spans="1:18" ht="14.4" x14ac:dyDescent="0.3">
      <c r="A579">
        <v>10578</v>
      </c>
      <c r="B579">
        <v>2020</v>
      </c>
      <c r="C579" t="s">
        <v>40</v>
      </c>
      <c r="D579">
        <f t="shared" si="33"/>
        <v>9</v>
      </c>
      <c r="E579">
        <v>13</v>
      </c>
      <c r="F579" t="s">
        <v>44</v>
      </c>
      <c r="G579" t="s">
        <v>51</v>
      </c>
      <c r="H579">
        <v>141</v>
      </c>
      <c r="I579">
        <v>141</v>
      </c>
      <c r="J579" t="s">
        <v>25</v>
      </c>
      <c r="K579">
        <v>987000</v>
      </c>
      <c r="L579">
        <v>564</v>
      </c>
      <c r="M579">
        <f t="shared" ref="M579:M642" si="34">K579/I579</f>
        <v>7000</v>
      </c>
      <c r="Q579" s="1"/>
      <c r="R579" s="1"/>
    </row>
    <row r="580" spans="1:18" ht="14.4" x14ac:dyDescent="0.3">
      <c r="A580">
        <v>10579</v>
      </c>
      <c r="B580">
        <v>2020</v>
      </c>
      <c r="C580" t="s">
        <v>35</v>
      </c>
      <c r="D580">
        <f t="shared" si="33"/>
        <v>12</v>
      </c>
      <c r="E580">
        <v>13</v>
      </c>
      <c r="F580" t="s">
        <v>49</v>
      </c>
      <c r="G580" t="s">
        <v>34</v>
      </c>
      <c r="H580">
        <v>73</v>
      </c>
      <c r="I580">
        <v>73</v>
      </c>
      <c r="J580" t="s">
        <v>38</v>
      </c>
      <c r="K580">
        <v>401500</v>
      </c>
      <c r="L580">
        <v>255.5</v>
      </c>
      <c r="M580">
        <f t="shared" si="34"/>
        <v>5500</v>
      </c>
      <c r="O580" s="1"/>
      <c r="Q580" s="1"/>
      <c r="R580" s="1"/>
    </row>
    <row r="581" spans="1:18" ht="14.4" x14ac:dyDescent="0.3">
      <c r="A581">
        <v>10580</v>
      </c>
      <c r="B581">
        <v>2020</v>
      </c>
      <c r="C581" t="s">
        <v>23</v>
      </c>
      <c r="D581">
        <f t="shared" si="33"/>
        <v>10</v>
      </c>
      <c r="E581">
        <v>28</v>
      </c>
      <c r="F581" t="s">
        <v>41</v>
      </c>
      <c r="G581" t="s">
        <v>34</v>
      </c>
      <c r="H581">
        <v>69</v>
      </c>
      <c r="I581">
        <v>69</v>
      </c>
      <c r="J581" t="s">
        <v>38</v>
      </c>
      <c r="K581">
        <v>379500</v>
      </c>
      <c r="L581">
        <v>241.5</v>
      </c>
      <c r="M581">
        <f t="shared" si="34"/>
        <v>5500</v>
      </c>
      <c r="Q581" s="1"/>
      <c r="R581" s="1"/>
    </row>
    <row r="582" spans="1:18" ht="14.4" x14ac:dyDescent="0.3">
      <c r="A582">
        <v>10581</v>
      </c>
      <c r="B582">
        <v>2020</v>
      </c>
      <c r="C582" t="s">
        <v>45</v>
      </c>
      <c r="D582">
        <f t="shared" si="33"/>
        <v>1</v>
      </c>
      <c r="E582">
        <v>21</v>
      </c>
      <c r="F582" t="s">
        <v>46</v>
      </c>
      <c r="G582" t="s">
        <v>51</v>
      </c>
      <c r="H582">
        <v>252</v>
      </c>
      <c r="I582">
        <v>252</v>
      </c>
      <c r="J582" t="s">
        <v>38</v>
      </c>
      <c r="K582">
        <v>1083600</v>
      </c>
      <c r="L582">
        <v>579.6</v>
      </c>
      <c r="M582">
        <f t="shared" si="34"/>
        <v>4300</v>
      </c>
      <c r="Q582" s="1"/>
      <c r="R582" s="1"/>
    </row>
    <row r="583" spans="1:18" ht="14.4" x14ac:dyDescent="0.3">
      <c r="A583">
        <v>10582</v>
      </c>
      <c r="B583">
        <v>2020</v>
      </c>
      <c r="C583" t="s">
        <v>61</v>
      </c>
      <c r="D583">
        <f t="shared" si="33"/>
        <v>7</v>
      </c>
      <c r="E583">
        <v>8</v>
      </c>
      <c r="F583" t="s">
        <v>50</v>
      </c>
      <c r="G583" t="s">
        <v>29</v>
      </c>
      <c r="H583">
        <v>80</v>
      </c>
      <c r="I583">
        <v>80</v>
      </c>
      <c r="J583" t="s">
        <v>30</v>
      </c>
      <c r="K583">
        <v>704000</v>
      </c>
      <c r="L583">
        <v>304</v>
      </c>
      <c r="M583">
        <f t="shared" si="34"/>
        <v>8800</v>
      </c>
      <c r="Q583" s="1"/>
      <c r="R583" s="1"/>
    </row>
    <row r="584" spans="1:18" ht="14.4" x14ac:dyDescent="0.3">
      <c r="A584">
        <v>10583</v>
      </c>
      <c r="B584">
        <v>2020</v>
      </c>
      <c r="C584" t="s">
        <v>35</v>
      </c>
      <c r="D584">
        <f t="shared" si="33"/>
        <v>12</v>
      </c>
      <c r="E584">
        <v>21</v>
      </c>
      <c r="F584" t="s">
        <v>49</v>
      </c>
      <c r="G584" t="s">
        <v>51</v>
      </c>
      <c r="H584">
        <v>75</v>
      </c>
      <c r="I584">
        <v>75</v>
      </c>
      <c r="J584" t="s">
        <v>38</v>
      </c>
      <c r="K584">
        <v>412500</v>
      </c>
      <c r="L584">
        <v>262.5</v>
      </c>
      <c r="M584">
        <f t="shared" si="34"/>
        <v>5500</v>
      </c>
      <c r="O584" s="1"/>
      <c r="Q584" s="1"/>
      <c r="R584" s="1"/>
    </row>
    <row r="585" spans="1:18" ht="14.4" x14ac:dyDescent="0.3">
      <c r="A585">
        <v>10584</v>
      </c>
      <c r="B585">
        <v>2020</v>
      </c>
      <c r="C585" t="s">
        <v>40</v>
      </c>
      <c r="D585">
        <f t="shared" si="33"/>
        <v>9</v>
      </c>
      <c r="E585">
        <v>16</v>
      </c>
      <c r="F585" t="s">
        <v>52</v>
      </c>
      <c r="G585" t="s">
        <v>19</v>
      </c>
      <c r="H585">
        <v>117</v>
      </c>
      <c r="I585">
        <v>117</v>
      </c>
      <c r="J585" t="s">
        <v>38</v>
      </c>
      <c r="K585">
        <v>643500</v>
      </c>
      <c r="L585">
        <v>409.5</v>
      </c>
      <c r="M585">
        <f t="shared" si="34"/>
        <v>5500</v>
      </c>
      <c r="Q585" s="1"/>
      <c r="R585" s="1"/>
    </row>
    <row r="586" spans="1:18" ht="14.4" x14ac:dyDescent="0.3">
      <c r="A586">
        <v>10585</v>
      </c>
      <c r="B586">
        <v>2020</v>
      </c>
      <c r="C586" t="s">
        <v>32</v>
      </c>
      <c r="D586">
        <f t="shared" si="33"/>
        <v>8</v>
      </c>
      <c r="E586">
        <v>4</v>
      </c>
      <c r="F586" t="s">
        <v>59</v>
      </c>
      <c r="G586" t="s">
        <v>29</v>
      </c>
      <c r="H586">
        <v>281</v>
      </c>
      <c r="I586">
        <v>281</v>
      </c>
      <c r="J586" t="s">
        <v>20</v>
      </c>
      <c r="K586">
        <v>674400</v>
      </c>
      <c r="L586">
        <v>393.4</v>
      </c>
      <c r="M586">
        <f t="shared" si="34"/>
        <v>2400</v>
      </c>
      <c r="Q586" s="1"/>
      <c r="R586" s="1"/>
    </row>
    <row r="587" spans="1:18" ht="14.4" x14ac:dyDescent="0.3">
      <c r="A587">
        <v>10586</v>
      </c>
      <c r="B587">
        <v>2020</v>
      </c>
      <c r="C587" t="s">
        <v>61</v>
      </c>
      <c r="D587">
        <f t="shared" si="33"/>
        <v>7</v>
      </c>
      <c r="E587">
        <v>1</v>
      </c>
      <c r="F587" t="s">
        <v>56</v>
      </c>
      <c r="G587" t="s">
        <v>37</v>
      </c>
      <c r="H587">
        <v>246</v>
      </c>
      <c r="I587">
        <v>246</v>
      </c>
      <c r="J587" t="s">
        <v>38</v>
      </c>
      <c r="K587">
        <v>1057800</v>
      </c>
      <c r="L587">
        <v>565.79999999999995</v>
      </c>
      <c r="M587">
        <f t="shared" si="34"/>
        <v>4300</v>
      </c>
      <c r="Q587" s="1"/>
      <c r="R587" s="1"/>
    </row>
    <row r="588" spans="1:18" ht="14.4" x14ac:dyDescent="0.3">
      <c r="A588">
        <v>10587</v>
      </c>
      <c r="B588">
        <v>2020</v>
      </c>
      <c r="C588" t="s">
        <v>58</v>
      </c>
      <c r="D588">
        <f t="shared" si="33"/>
        <v>6</v>
      </c>
      <c r="E588">
        <v>18</v>
      </c>
      <c r="F588" t="s">
        <v>49</v>
      </c>
      <c r="G588" t="s">
        <v>29</v>
      </c>
      <c r="H588">
        <v>72</v>
      </c>
      <c r="I588">
        <v>72</v>
      </c>
      <c r="J588" t="s">
        <v>20</v>
      </c>
      <c r="K588">
        <v>216000</v>
      </c>
      <c r="L588">
        <v>144</v>
      </c>
      <c r="M588">
        <f t="shared" si="34"/>
        <v>3000</v>
      </c>
      <c r="Q588" s="1"/>
      <c r="R588" s="1"/>
    </row>
    <row r="589" spans="1:18" ht="14.4" x14ac:dyDescent="0.3">
      <c r="A589">
        <v>10588</v>
      </c>
      <c r="B589">
        <v>2020</v>
      </c>
      <c r="C589" t="s">
        <v>58</v>
      </c>
      <c r="D589">
        <f t="shared" si="33"/>
        <v>6</v>
      </c>
      <c r="E589">
        <v>3</v>
      </c>
      <c r="F589" t="s">
        <v>63</v>
      </c>
      <c r="G589" t="s">
        <v>51</v>
      </c>
      <c r="H589">
        <v>77</v>
      </c>
      <c r="I589">
        <v>77</v>
      </c>
      <c r="J589" t="s">
        <v>25</v>
      </c>
      <c r="K589">
        <v>539000</v>
      </c>
      <c r="L589">
        <v>308</v>
      </c>
      <c r="M589">
        <f t="shared" si="34"/>
        <v>7000</v>
      </c>
      <c r="Q589" s="1"/>
      <c r="R589" s="1"/>
    </row>
    <row r="590" spans="1:18" ht="14.4" x14ac:dyDescent="0.3">
      <c r="A590">
        <v>10589</v>
      </c>
      <c r="B590">
        <v>2020</v>
      </c>
      <c r="C590" t="s">
        <v>48</v>
      </c>
      <c r="D590">
        <f t="shared" si="33"/>
        <v>5</v>
      </c>
      <c r="E590">
        <v>30</v>
      </c>
      <c r="F590" t="s">
        <v>63</v>
      </c>
      <c r="G590" t="s">
        <v>51</v>
      </c>
      <c r="H590">
        <v>98</v>
      </c>
      <c r="I590">
        <v>98</v>
      </c>
      <c r="J590" t="s">
        <v>20</v>
      </c>
      <c r="K590">
        <v>294000</v>
      </c>
      <c r="L590">
        <v>196</v>
      </c>
      <c r="M590">
        <f t="shared" si="34"/>
        <v>3000</v>
      </c>
      <c r="Q590" s="1"/>
      <c r="R590" s="1"/>
    </row>
    <row r="591" spans="1:18" ht="14.4" x14ac:dyDescent="0.3">
      <c r="A591">
        <v>10590</v>
      </c>
      <c r="B591">
        <v>2020</v>
      </c>
      <c r="C591" t="s">
        <v>45</v>
      </c>
      <c r="D591">
        <f t="shared" si="33"/>
        <v>1</v>
      </c>
      <c r="E591">
        <v>22</v>
      </c>
      <c r="F591" t="s">
        <v>28</v>
      </c>
      <c r="G591" t="s">
        <v>42</v>
      </c>
      <c r="H591">
        <v>207</v>
      </c>
      <c r="I591">
        <v>207</v>
      </c>
      <c r="J591" t="s">
        <v>38</v>
      </c>
      <c r="K591">
        <v>890100</v>
      </c>
      <c r="L591">
        <v>476.1</v>
      </c>
      <c r="M591">
        <f t="shared" si="34"/>
        <v>4300</v>
      </c>
      <c r="Q591" s="1"/>
      <c r="R591" s="1"/>
    </row>
    <row r="592" spans="1:18" ht="14.4" x14ac:dyDescent="0.3">
      <c r="A592">
        <v>10591</v>
      </c>
      <c r="B592">
        <v>2020</v>
      </c>
      <c r="C592" t="s">
        <v>32</v>
      </c>
      <c r="D592">
        <f t="shared" si="33"/>
        <v>8</v>
      </c>
      <c r="E592">
        <v>24</v>
      </c>
      <c r="F592" t="s">
        <v>59</v>
      </c>
      <c r="G592" t="s">
        <v>34</v>
      </c>
      <c r="H592">
        <v>66</v>
      </c>
      <c r="I592">
        <v>66</v>
      </c>
      <c r="J592" t="s">
        <v>30</v>
      </c>
      <c r="K592">
        <v>580800</v>
      </c>
      <c r="L592">
        <v>250.8</v>
      </c>
      <c r="M592">
        <f t="shared" si="34"/>
        <v>8800</v>
      </c>
      <c r="Q592" s="1"/>
      <c r="R592" s="1"/>
    </row>
    <row r="593" spans="1:18" ht="14.4" x14ac:dyDescent="0.3">
      <c r="A593">
        <v>10592</v>
      </c>
      <c r="B593">
        <v>2020</v>
      </c>
      <c r="C593" t="s">
        <v>54</v>
      </c>
      <c r="D593">
        <f t="shared" si="33"/>
        <v>3</v>
      </c>
      <c r="E593">
        <v>5</v>
      </c>
      <c r="F593" t="s">
        <v>64</v>
      </c>
      <c r="G593" t="s">
        <v>42</v>
      </c>
      <c r="H593">
        <v>76</v>
      </c>
      <c r="I593">
        <v>76</v>
      </c>
      <c r="J593" t="s">
        <v>38</v>
      </c>
      <c r="K593">
        <v>418000</v>
      </c>
      <c r="L593">
        <v>266</v>
      </c>
      <c r="M593">
        <f t="shared" si="34"/>
        <v>5500</v>
      </c>
      <c r="Q593" s="1"/>
      <c r="R593" s="1"/>
    </row>
    <row r="594" spans="1:18" ht="14.4" x14ac:dyDescent="0.3">
      <c r="A594">
        <v>10593</v>
      </c>
      <c r="B594">
        <v>2020</v>
      </c>
      <c r="C594" t="s">
        <v>47</v>
      </c>
      <c r="D594">
        <f t="shared" si="33"/>
        <v>2</v>
      </c>
      <c r="E594">
        <v>16</v>
      </c>
      <c r="F594" t="s">
        <v>64</v>
      </c>
      <c r="G594" t="s">
        <v>42</v>
      </c>
      <c r="H594">
        <v>252</v>
      </c>
      <c r="I594">
        <v>252</v>
      </c>
      <c r="J594" t="s">
        <v>20</v>
      </c>
      <c r="K594">
        <v>604800</v>
      </c>
      <c r="L594">
        <v>352.8</v>
      </c>
      <c r="M594">
        <f t="shared" si="34"/>
        <v>2400</v>
      </c>
      <c r="Q594" s="1"/>
      <c r="R594" s="1"/>
    </row>
    <row r="595" spans="1:18" ht="14.4" x14ac:dyDescent="0.3">
      <c r="A595">
        <v>10594</v>
      </c>
      <c r="B595">
        <v>2020</v>
      </c>
      <c r="C595" t="s">
        <v>17</v>
      </c>
      <c r="D595">
        <f t="shared" si="33"/>
        <v>11</v>
      </c>
      <c r="E595">
        <v>23</v>
      </c>
      <c r="F595" t="s">
        <v>57</v>
      </c>
      <c r="G595" t="s">
        <v>42</v>
      </c>
      <c r="H595">
        <v>218</v>
      </c>
      <c r="I595">
        <v>218</v>
      </c>
      <c r="J595" t="s">
        <v>30</v>
      </c>
      <c r="K595">
        <v>1635000</v>
      </c>
      <c r="L595">
        <v>545</v>
      </c>
      <c r="M595">
        <f t="shared" si="34"/>
        <v>7500</v>
      </c>
      <c r="Q595" s="1"/>
      <c r="R595" s="1"/>
    </row>
    <row r="596" spans="1:18" ht="14.4" x14ac:dyDescent="0.3">
      <c r="A596">
        <v>10595</v>
      </c>
      <c r="B596">
        <v>2020</v>
      </c>
      <c r="C596" t="s">
        <v>17</v>
      </c>
      <c r="D596">
        <f t="shared" si="33"/>
        <v>11</v>
      </c>
      <c r="E596">
        <v>30</v>
      </c>
      <c r="F596" t="s">
        <v>18</v>
      </c>
      <c r="G596" t="s">
        <v>51</v>
      </c>
      <c r="H596">
        <v>113</v>
      </c>
      <c r="I596">
        <v>113</v>
      </c>
      <c r="J596" t="s">
        <v>38</v>
      </c>
      <c r="K596">
        <v>621500</v>
      </c>
      <c r="L596">
        <v>395.5</v>
      </c>
      <c r="M596">
        <f t="shared" si="34"/>
        <v>5500</v>
      </c>
      <c r="Q596" s="1"/>
      <c r="R596" s="1"/>
    </row>
    <row r="597" spans="1:18" ht="14.4" x14ac:dyDescent="0.3">
      <c r="A597">
        <v>10596</v>
      </c>
      <c r="B597">
        <v>2020</v>
      </c>
      <c r="C597" t="s">
        <v>48</v>
      </c>
      <c r="D597">
        <f t="shared" si="33"/>
        <v>5</v>
      </c>
      <c r="E597">
        <v>7</v>
      </c>
      <c r="F597" t="s">
        <v>50</v>
      </c>
      <c r="G597" t="s">
        <v>51</v>
      </c>
      <c r="H597">
        <v>75</v>
      </c>
      <c r="I597">
        <v>75</v>
      </c>
      <c r="J597" t="s">
        <v>25</v>
      </c>
      <c r="K597">
        <v>525000</v>
      </c>
      <c r="L597">
        <v>300</v>
      </c>
      <c r="M597">
        <f t="shared" si="34"/>
        <v>7000</v>
      </c>
      <c r="Q597" s="1"/>
      <c r="R597" s="1"/>
    </row>
    <row r="598" spans="1:18" ht="14.4" x14ac:dyDescent="0.3">
      <c r="A598">
        <v>10597</v>
      </c>
      <c r="B598">
        <v>2020</v>
      </c>
      <c r="C598" t="s">
        <v>17</v>
      </c>
      <c r="D598">
        <f t="shared" si="33"/>
        <v>11</v>
      </c>
      <c r="E598">
        <v>7</v>
      </c>
      <c r="F598" t="s">
        <v>28</v>
      </c>
      <c r="G598" t="s">
        <v>51</v>
      </c>
      <c r="H598">
        <v>91</v>
      </c>
      <c r="I598">
        <v>91</v>
      </c>
      <c r="J598" t="s">
        <v>20</v>
      </c>
      <c r="K598">
        <v>273000</v>
      </c>
      <c r="L598">
        <v>182</v>
      </c>
      <c r="M598">
        <f t="shared" si="34"/>
        <v>3000</v>
      </c>
      <c r="Q598" s="1"/>
      <c r="R598" s="1"/>
    </row>
    <row r="599" spans="1:18" ht="14.4" x14ac:dyDescent="0.3">
      <c r="A599">
        <v>10598</v>
      </c>
      <c r="B599">
        <v>2020</v>
      </c>
      <c r="C599" t="s">
        <v>47</v>
      </c>
      <c r="D599">
        <f t="shared" si="33"/>
        <v>2</v>
      </c>
      <c r="E599">
        <v>18</v>
      </c>
      <c r="F599" t="s">
        <v>36</v>
      </c>
      <c r="G599" t="s">
        <v>29</v>
      </c>
      <c r="H599">
        <v>228</v>
      </c>
      <c r="I599">
        <v>228</v>
      </c>
      <c r="J599" t="s">
        <v>38</v>
      </c>
      <c r="K599">
        <v>980400</v>
      </c>
      <c r="L599">
        <v>524.4</v>
      </c>
      <c r="M599">
        <f t="shared" si="34"/>
        <v>4300</v>
      </c>
      <c r="Q599" s="1"/>
      <c r="R599" s="1"/>
    </row>
    <row r="600" spans="1:18" ht="14.4" x14ac:dyDescent="0.3">
      <c r="A600">
        <v>10599</v>
      </c>
      <c r="B600">
        <v>2020</v>
      </c>
      <c r="C600" t="s">
        <v>61</v>
      </c>
      <c r="D600">
        <f t="shared" si="33"/>
        <v>7</v>
      </c>
      <c r="E600">
        <v>5</v>
      </c>
      <c r="F600" t="s">
        <v>62</v>
      </c>
      <c r="G600" t="s">
        <v>42</v>
      </c>
      <c r="H600">
        <v>257</v>
      </c>
      <c r="I600">
        <v>257</v>
      </c>
      <c r="J600" t="s">
        <v>38</v>
      </c>
      <c r="K600">
        <v>1105100</v>
      </c>
      <c r="L600">
        <v>591.1</v>
      </c>
      <c r="M600">
        <f t="shared" si="34"/>
        <v>4300</v>
      </c>
      <c r="Q600" s="1"/>
      <c r="R600" s="1"/>
    </row>
    <row r="601" spans="1:18" ht="14.4" x14ac:dyDescent="0.3">
      <c r="A601">
        <v>10600</v>
      </c>
      <c r="B601">
        <v>2020</v>
      </c>
      <c r="C601" t="s">
        <v>48</v>
      </c>
      <c r="D601">
        <f t="shared" si="33"/>
        <v>5</v>
      </c>
      <c r="E601">
        <v>1</v>
      </c>
      <c r="F601" t="s">
        <v>46</v>
      </c>
      <c r="G601" t="s">
        <v>29</v>
      </c>
      <c r="H601">
        <v>210</v>
      </c>
      <c r="I601">
        <v>210</v>
      </c>
      <c r="J601" t="s">
        <v>30</v>
      </c>
      <c r="K601">
        <v>1575000</v>
      </c>
      <c r="L601">
        <v>525</v>
      </c>
      <c r="M601">
        <f t="shared" si="34"/>
        <v>7500</v>
      </c>
      <c r="Q601" s="1"/>
      <c r="R601" s="1"/>
    </row>
    <row r="602" spans="1:18" ht="14.4" x14ac:dyDescent="0.3">
      <c r="A602">
        <v>10601</v>
      </c>
      <c r="B602">
        <v>2020</v>
      </c>
      <c r="C602" t="s">
        <v>23</v>
      </c>
      <c r="D602">
        <f t="shared" si="33"/>
        <v>10</v>
      </c>
      <c r="E602">
        <v>19</v>
      </c>
      <c r="F602" t="s">
        <v>50</v>
      </c>
      <c r="G602" t="s">
        <v>37</v>
      </c>
      <c r="H602">
        <v>256</v>
      </c>
      <c r="I602">
        <v>256</v>
      </c>
      <c r="J602" t="s">
        <v>30</v>
      </c>
      <c r="K602">
        <v>1920000</v>
      </c>
      <c r="L602">
        <v>640</v>
      </c>
      <c r="M602">
        <f t="shared" si="34"/>
        <v>7500</v>
      </c>
      <c r="Q602" s="1"/>
      <c r="R602" s="1"/>
    </row>
    <row r="603" spans="1:18" ht="14.4" x14ac:dyDescent="0.3">
      <c r="A603">
        <v>10602</v>
      </c>
      <c r="B603">
        <v>2020</v>
      </c>
      <c r="C603" t="s">
        <v>47</v>
      </c>
      <c r="D603">
        <f t="shared" si="33"/>
        <v>2</v>
      </c>
      <c r="E603">
        <v>10</v>
      </c>
      <c r="F603" t="s">
        <v>24</v>
      </c>
      <c r="G603" t="s">
        <v>37</v>
      </c>
      <c r="H603">
        <v>243</v>
      </c>
      <c r="I603">
        <v>243</v>
      </c>
      <c r="J603" t="s">
        <v>20</v>
      </c>
      <c r="K603">
        <v>583200</v>
      </c>
      <c r="L603">
        <v>340.2</v>
      </c>
      <c r="M603">
        <f t="shared" si="34"/>
        <v>2400</v>
      </c>
      <c r="Q603" s="1"/>
      <c r="R603" s="1"/>
    </row>
    <row r="604" spans="1:18" ht="14.4" x14ac:dyDescent="0.3">
      <c r="A604">
        <v>10603</v>
      </c>
      <c r="B604">
        <v>2020</v>
      </c>
      <c r="C604" t="s">
        <v>17</v>
      </c>
      <c r="D604">
        <f t="shared" si="33"/>
        <v>11</v>
      </c>
      <c r="E604">
        <v>7</v>
      </c>
      <c r="F604" t="s">
        <v>55</v>
      </c>
      <c r="G604" t="s">
        <v>37</v>
      </c>
      <c r="H604">
        <v>151</v>
      </c>
      <c r="I604">
        <v>151</v>
      </c>
      <c r="J604" t="s">
        <v>25</v>
      </c>
      <c r="K604">
        <v>1057000</v>
      </c>
      <c r="L604">
        <v>604</v>
      </c>
      <c r="M604">
        <f t="shared" si="34"/>
        <v>7000</v>
      </c>
      <c r="Q604" s="1"/>
      <c r="R604" s="1"/>
    </row>
    <row r="605" spans="1:18" ht="14.4" x14ac:dyDescent="0.3">
      <c r="A605">
        <v>10604</v>
      </c>
      <c r="B605">
        <v>2020</v>
      </c>
      <c r="C605" t="s">
        <v>61</v>
      </c>
      <c r="D605">
        <f t="shared" si="33"/>
        <v>7</v>
      </c>
      <c r="E605">
        <v>25</v>
      </c>
      <c r="F605" t="s">
        <v>64</v>
      </c>
      <c r="G605" t="s">
        <v>29</v>
      </c>
      <c r="H605">
        <v>64</v>
      </c>
      <c r="I605">
        <v>64</v>
      </c>
      <c r="J605" t="s">
        <v>25</v>
      </c>
      <c r="K605">
        <v>448000</v>
      </c>
      <c r="L605">
        <v>256</v>
      </c>
      <c r="M605">
        <f t="shared" si="34"/>
        <v>7000</v>
      </c>
      <c r="Q605" s="1"/>
      <c r="R605" s="1"/>
    </row>
    <row r="606" spans="1:18" ht="14.4" x14ac:dyDescent="0.3">
      <c r="A606">
        <v>10605</v>
      </c>
      <c r="B606">
        <v>2020</v>
      </c>
      <c r="C606" t="s">
        <v>23</v>
      </c>
      <c r="D606">
        <f t="shared" si="33"/>
        <v>10</v>
      </c>
      <c r="E606">
        <v>3</v>
      </c>
      <c r="F606" t="s">
        <v>28</v>
      </c>
      <c r="G606" t="s">
        <v>19</v>
      </c>
      <c r="H606">
        <v>113</v>
      </c>
      <c r="I606">
        <v>113</v>
      </c>
      <c r="J606" t="s">
        <v>25</v>
      </c>
      <c r="K606">
        <v>791000</v>
      </c>
      <c r="L606">
        <v>452</v>
      </c>
      <c r="M606">
        <f t="shared" si="34"/>
        <v>7000</v>
      </c>
      <c r="Q606" s="1"/>
      <c r="R606" s="1"/>
    </row>
    <row r="607" spans="1:18" ht="14.4" x14ac:dyDescent="0.3">
      <c r="A607">
        <v>10606</v>
      </c>
      <c r="B607">
        <v>2020</v>
      </c>
      <c r="C607" t="s">
        <v>23</v>
      </c>
      <c r="D607">
        <f t="shared" si="33"/>
        <v>10</v>
      </c>
      <c r="E607">
        <v>16</v>
      </c>
      <c r="F607" t="s">
        <v>46</v>
      </c>
      <c r="G607" t="s">
        <v>34</v>
      </c>
      <c r="H607">
        <v>150</v>
      </c>
      <c r="I607">
        <v>150</v>
      </c>
      <c r="J607" t="s">
        <v>25</v>
      </c>
      <c r="K607">
        <v>1050000</v>
      </c>
      <c r="L607">
        <v>600</v>
      </c>
      <c r="M607">
        <f t="shared" si="34"/>
        <v>7000</v>
      </c>
      <c r="Q607" s="1"/>
      <c r="R607" s="1"/>
    </row>
    <row r="608" spans="1:18" ht="14.4" x14ac:dyDescent="0.3">
      <c r="A608">
        <v>10607</v>
      </c>
      <c r="B608">
        <v>2020</v>
      </c>
      <c r="C608" t="s">
        <v>58</v>
      </c>
      <c r="D608">
        <f t="shared" si="33"/>
        <v>6</v>
      </c>
      <c r="E608">
        <v>4</v>
      </c>
      <c r="F608" t="s">
        <v>57</v>
      </c>
      <c r="G608" t="s">
        <v>34</v>
      </c>
      <c r="H608">
        <v>256</v>
      </c>
      <c r="I608">
        <v>256</v>
      </c>
      <c r="J608" t="s">
        <v>30</v>
      </c>
      <c r="K608">
        <v>1920000</v>
      </c>
      <c r="L608">
        <v>640</v>
      </c>
      <c r="M608">
        <f t="shared" si="34"/>
        <v>7500</v>
      </c>
      <c r="Q608" s="1"/>
      <c r="R608" s="1"/>
    </row>
    <row r="609" spans="1:18" ht="14.4" x14ac:dyDescent="0.3">
      <c r="A609">
        <v>10608</v>
      </c>
      <c r="B609">
        <v>2020</v>
      </c>
      <c r="C609" t="s">
        <v>45</v>
      </c>
      <c r="D609">
        <f t="shared" si="33"/>
        <v>1</v>
      </c>
      <c r="E609">
        <v>18</v>
      </c>
      <c r="F609" t="s">
        <v>49</v>
      </c>
      <c r="G609" t="s">
        <v>34</v>
      </c>
      <c r="H609">
        <v>91</v>
      </c>
      <c r="I609">
        <v>91</v>
      </c>
      <c r="J609" t="s">
        <v>30</v>
      </c>
      <c r="K609">
        <v>800800</v>
      </c>
      <c r="L609">
        <v>345.8</v>
      </c>
      <c r="M609">
        <f t="shared" si="34"/>
        <v>8800</v>
      </c>
      <c r="Q609" s="1"/>
      <c r="R609" s="1"/>
    </row>
    <row r="610" spans="1:18" ht="14.4" x14ac:dyDescent="0.3">
      <c r="A610">
        <v>10609</v>
      </c>
      <c r="B610">
        <v>2020</v>
      </c>
      <c r="C610" t="s">
        <v>40</v>
      </c>
      <c r="D610">
        <f t="shared" si="33"/>
        <v>9</v>
      </c>
      <c r="E610">
        <v>17</v>
      </c>
      <c r="F610" t="s">
        <v>18</v>
      </c>
      <c r="G610" t="s">
        <v>34</v>
      </c>
      <c r="H610">
        <v>69</v>
      </c>
      <c r="I610">
        <v>69</v>
      </c>
      <c r="J610" t="s">
        <v>25</v>
      </c>
      <c r="K610">
        <v>483000</v>
      </c>
      <c r="L610">
        <v>276</v>
      </c>
      <c r="M610">
        <f t="shared" si="34"/>
        <v>7000</v>
      </c>
      <c r="Q610" s="1"/>
      <c r="R610" s="1"/>
    </row>
    <row r="611" spans="1:18" ht="14.4" x14ac:dyDescent="0.3">
      <c r="A611">
        <v>10610</v>
      </c>
      <c r="B611">
        <v>2020</v>
      </c>
      <c r="C611" t="s">
        <v>35</v>
      </c>
      <c r="D611">
        <f t="shared" si="33"/>
        <v>12</v>
      </c>
      <c r="E611">
        <v>11</v>
      </c>
      <c r="F611" t="s">
        <v>24</v>
      </c>
      <c r="G611" t="s">
        <v>42</v>
      </c>
      <c r="H611">
        <v>52</v>
      </c>
      <c r="I611">
        <v>52</v>
      </c>
      <c r="J611" t="s">
        <v>20</v>
      </c>
      <c r="K611">
        <v>156000</v>
      </c>
      <c r="L611">
        <v>104</v>
      </c>
      <c r="M611">
        <f t="shared" si="34"/>
        <v>3000</v>
      </c>
      <c r="O611" s="1"/>
      <c r="Q611" s="1"/>
      <c r="R611" s="1"/>
    </row>
    <row r="612" spans="1:18" ht="14.4" x14ac:dyDescent="0.3">
      <c r="A612">
        <v>10611</v>
      </c>
      <c r="B612">
        <v>2020</v>
      </c>
      <c r="C612" t="s">
        <v>35</v>
      </c>
      <c r="D612">
        <f t="shared" si="33"/>
        <v>12</v>
      </c>
      <c r="E612">
        <v>16</v>
      </c>
      <c r="F612" t="s">
        <v>53</v>
      </c>
      <c r="G612" t="s">
        <v>29</v>
      </c>
      <c r="H612">
        <v>88</v>
      </c>
      <c r="I612">
        <v>88</v>
      </c>
      <c r="J612" t="s">
        <v>20</v>
      </c>
      <c r="K612">
        <v>264000</v>
      </c>
      <c r="L612">
        <v>176</v>
      </c>
      <c r="M612">
        <f t="shared" si="34"/>
        <v>3000</v>
      </c>
      <c r="O612" s="1"/>
      <c r="Q612" s="1"/>
      <c r="R612" s="1"/>
    </row>
    <row r="613" spans="1:18" ht="14.4" x14ac:dyDescent="0.3">
      <c r="A613">
        <v>10612</v>
      </c>
      <c r="B613">
        <v>2020</v>
      </c>
      <c r="C613" t="s">
        <v>17</v>
      </c>
      <c r="D613">
        <f t="shared" si="33"/>
        <v>11</v>
      </c>
      <c r="E613">
        <v>27</v>
      </c>
      <c r="F613" t="s">
        <v>57</v>
      </c>
      <c r="G613" t="str">
        <f t="array" ref="G613">_xlfn.XLOOKUP(LARGE(IF((F613=$F$2:$F$10001)*(B613+1=$B$2:$B$10001)*(C613=$C$2:$C$10001),DATE($B$2:$B$10001,MONTH($C$2:$C$10001&amp;1),$E$2:$E$10001)," "),1),IF((F613=$F$2:$F$10001)*(B613+1=$B$2:$B$10001)*(C613=$C$2:$C$10001),DATE($B$2:$B$10001,MONTH($C$2:$C$10001&amp;1),$E$2:$E$10001)," "),$G$2:$G$10001,,0,1)</f>
        <v>Ernesto Pérez</v>
      </c>
      <c r="H613">
        <v>55</v>
      </c>
      <c r="I613">
        <v>55</v>
      </c>
      <c r="J613" t="s">
        <v>25</v>
      </c>
      <c r="K613">
        <v>385000</v>
      </c>
      <c r="L613">
        <v>220</v>
      </c>
      <c r="M613">
        <f t="shared" si="34"/>
        <v>7000</v>
      </c>
      <c r="Q613" s="1"/>
      <c r="R613" s="1"/>
    </row>
    <row r="614" spans="1:18" ht="14.4" x14ac:dyDescent="0.3">
      <c r="A614">
        <v>10613</v>
      </c>
      <c r="B614">
        <v>2020</v>
      </c>
      <c r="C614" t="s">
        <v>35</v>
      </c>
      <c r="D614">
        <f t="shared" si="33"/>
        <v>12</v>
      </c>
      <c r="E614">
        <v>4</v>
      </c>
      <c r="F614" t="s">
        <v>63</v>
      </c>
      <c r="G614" t="s">
        <v>51</v>
      </c>
      <c r="H614">
        <v>113</v>
      </c>
      <c r="I614">
        <v>113</v>
      </c>
      <c r="J614" t="s">
        <v>38</v>
      </c>
      <c r="K614">
        <v>621500</v>
      </c>
      <c r="L614">
        <v>395.5</v>
      </c>
      <c r="M614">
        <f t="shared" si="34"/>
        <v>5500</v>
      </c>
      <c r="O614" s="1"/>
      <c r="Q614" s="1"/>
      <c r="R614" s="1"/>
    </row>
    <row r="615" spans="1:18" ht="14.4" x14ac:dyDescent="0.3">
      <c r="A615">
        <v>10614</v>
      </c>
      <c r="B615">
        <v>2020</v>
      </c>
      <c r="C615" t="s">
        <v>54</v>
      </c>
      <c r="D615">
        <f t="shared" si="33"/>
        <v>3</v>
      </c>
      <c r="E615">
        <v>7</v>
      </c>
      <c r="F615" t="s">
        <v>44</v>
      </c>
      <c r="G615" t="s">
        <v>19</v>
      </c>
      <c r="H615">
        <v>67</v>
      </c>
      <c r="I615">
        <v>67</v>
      </c>
      <c r="J615" t="s">
        <v>38</v>
      </c>
      <c r="K615">
        <v>368500</v>
      </c>
      <c r="L615">
        <v>234.5</v>
      </c>
      <c r="M615">
        <f t="shared" si="34"/>
        <v>5500</v>
      </c>
      <c r="Q615" s="1"/>
      <c r="R615" s="1"/>
    </row>
    <row r="616" spans="1:18" ht="14.4" x14ac:dyDescent="0.3">
      <c r="A616">
        <v>10615</v>
      </c>
      <c r="B616">
        <v>2020</v>
      </c>
      <c r="C616" t="s">
        <v>27</v>
      </c>
      <c r="D616">
        <f t="shared" si="33"/>
        <v>4</v>
      </c>
      <c r="E616">
        <v>3</v>
      </c>
      <c r="F616" t="s">
        <v>24</v>
      </c>
      <c r="G616" t="s">
        <v>29</v>
      </c>
      <c r="H616">
        <v>103</v>
      </c>
      <c r="I616">
        <v>103</v>
      </c>
      <c r="J616" t="s">
        <v>38</v>
      </c>
      <c r="K616">
        <v>566500</v>
      </c>
      <c r="L616">
        <v>360.5</v>
      </c>
      <c r="M616">
        <f t="shared" si="34"/>
        <v>5500</v>
      </c>
      <c r="Q616" s="1"/>
      <c r="R616" s="1"/>
    </row>
    <row r="617" spans="1:18" ht="14.4" x14ac:dyDescent="0.3">
      <c r="A617">
        <v>10616</v>
      </c>
      <c r="B617">
        <v>2020</v>
      </c>
      <c r="C617" t="s">
        <v>47</v>
      </c>
      <c r="D617">
        <f t="shared" si="33"/>
        <v>2</v>
      </c>
      <c r="E617">
        <v>15</v>
      </c>
      <c r="F617" t="s">
        <v>62</v>
      </c>
      <c r="G617" t="s">
        <v>51</v>
      </c>
      <c r="H617">
        <v>74</v>
      </c>
      <c r="I617">
        <v>74</v>
      </c>
      <c r="J617" t="s">
        <v>25</v>
      </c>
      <c r="K617">
        <v>518000</v>
      </c>
      <c r="L617">
        <v>296</v>
      </c>
      <c r="M617">
        <f t="shared" si="34"/>
        <v>7000</v>
      </c>
      <c r="Q617" s="1"/>
      <c r="R617" s="1"/>
    </row>
    <row r="618" spans="1:18" ht="14.4" x14ac:dyDescent="0.3">
      <c r="A618">
        <v>10617</v>
      </c>
      <c r="B618">
        <v>2020</v>
      </c>
      <c r="C618" t="s">
        <v>48</v>
      </c>
      <c r="D618">
        <f t="shared" si="33"/>
        <v>5</v>
      </c>
      <c r="E618">
        <v>28</v>
      </c>
      <c r="F618" t="s">
        <v>24</v>
      </c>
      <c r="G618" t="str">
        <f t="array" ref="G618">_xlfn.XLOOKUP(LARGE(IF((F618=$F$2:$F$10001)*(B618+1=$B$2:$B$10001)*(C618=$C$2:$C$10001),DATE($B$2:$B$10001,MONTH($C$2:$C$10001&amp;1),$E$2:$E$10001)," "),1),IF((F618=$F$2:$F$10001)*(B618+1=$B$2:$B$10001)*(C618=$C$2:$C$10001),DATE($B$2:$B$10001,MONTH($C$2:$C$10001&amp;1),$E$2:$E$10001)," "),$G$2:$G$10001,,0,1)</f>
        <v>Ernesto Pérez</v>
      </c>
      <c r="H618">
        <v>97</v>
      </c>
      <c r="I618">
        <v>97</v>
      </c>
      <c r="J618" t="s">
        <v>25</v>
      </c>
      <c r="K618">
        <v>679000</v>
      </c>
      <c r="L618">
        <v>388</v>
      </c>
      <c r="M618">
        <f t="shared" si="34"/>
        <v>7000</v>
      </c>
      <c r="Q618" s="1"/>
      <c r="R618" s="1"/>
    </row>
    <row r="619" spans="1:18" ht="14.4" x14ac:dyDescent="0.3">
      <c r="A619">
        <v>10618</v>
      </c>
      <c r="B619">
        <v>2020</v>
      </c>
      <c r="C619" t="s">
        <v>54</v>
      </c>
      <c r="D619">
        <f t="shared" si="33"/>
        <v>3</v>
      </c>
      <c r="E619">
        <v>9</v>
      </c>
      <c r="F619" t="s">
        <v>44</v>
      </c>
      <c r="G619" t="str">
        <f t="array" ref="G619">_xlfn.XLOOKUP(LARGE(IF((F619=$F$2:$F$10001)*(B619+1=$B$2:$B$10001)*(C619=$C$2:$C$10001),DATE($B$2:$B$10001,MONTH($C$2:$C$10001&amp;1),$E$2:$E$10001)," "),1),IF((F619=$F$2:$F$10001)*(B619+1=$B$2:$B$10001)*(C619=$C$2:$C$10001),DATE($B$2:$B$10001,MONTH($C$2:$C$10001&amp;1),$E$2:$E$10001)," "),$G$2:$G$10001,,0,1)</f>
        <v>Juan Carlos Londoño</v>
      </c>
      <c r="H619">
        <v>212</v>
      </c>
      <c r="I619">
        <v>212</v>
      </c>
      <c r="J619" t="s">
        <v>30</v>
      </c>
      <c r="K619">
        <v>1590000</v>
      </c>
      <c r="L619">
        <v>530</v>
      </c>
      <c r="M619">
        <f t="shared" si="34"/>
        <v>7500</v>
      </c>
      <c r="Q619" s="1"/>
      <c r="R619" s="1"/>
    </row>
    <row r="620" spans="1:18" ht="14.4" x14ac:dyDescent="0.3">
      <c r="A620">
        <v>10619</v>
      </c>
      <c r="B620">
        <v>2020</v>
      </c>
      <c r="C620" t="s">
        <v>47</v>
      </c>
      <c r="D620">
        <f t="shared" si="33"/>
        <v>2</v>
      </c>
      <c r="E620">
        <v>16</v>
      </c>
      <c r="F620" t="s">
        <v>41</v>
      </c>
      <c r="G620" t="s">
        <v>34</v>
      </c>
      <c r="H620">
        <v>131</v>
      </c>
      <c r="I620">
        <v>131</v>
      </c>
      <c r="J620" t="s">
        <v>25</v>
      </c>
      <c r="K620">
        <v>917000</v>
      </c>
      <c r="L620">
        <v>524</v>
      </c>
      <c r="M620">
        <f t="shared" si="34"/>
        <v>7000</v>
      </c>
      <c r="Q620" s="1"/>
      <c r="R620" s="1"/>
    </row>
    <row r="621" spans="1:18" ht="14.4" x14ac:dyDescent="0.3">
      <c r="A621">
        <v>10620</v>
      </c>
      <c r="B621">
        <v>2020</v>
      </c>
      <c r="C621" t="s">
        <v>61</v>
      </c>
      <c r="D621">
        <f t="shared" si="33"/>
        <v>7</v>
      </c>
      <c r="E621">
        <v>10</v>
      </c>
      <c r="F621" t="s">
        <v>49</v>
      </c>
      <c r="G621" t="s">
        <v>37</v>
      </c>
      <c r="H621">
        <v>215</v>
      </c>
      <c r="I621">
        <v>215</v>
      </c>
      <c r="J621" t="s">
        <v>20</v>
      </c>
      <c r="K621">
        <v>516000</v>
      </c>
      <c r="L621">
        <v>301</v>
      </c>
      <c r="M621">
        <f t="shared" si="34"/>
        <v>2400</v>
      </c>
      <c r="Q621" s="1"/>
      <c r="R621" s="1"/>
    </row>
    <row r="622" spans="1:18" ht="14.4" x14ac:dyDescent="0.3">
      <c r="A622">
        <v>10621</v>
      </c>
      <c r="B622">
        <v>2020</v>
      </c>
      <c r="C622" t="s">
        <v>47</v>
      </c>
      <c r="D622">
        <f t="shared" si="33"/>
        <v>2</v>
      </c>
      <c r="E622">
        <v>26</v>
      </c>
      <c r="F622" t="s">
        <v>62</v>
      </c>
      <c r="G622" t="s">
        <v>34</v>
      </c>
      <c r="H622">
        <v>287</v>
      </c>
      <c r="I622">
        <v>287</v>
      </c>
      <c r="J622" t="s">
        <v>20</v>
      </c>
      <c r="K622">
        <v>688800</v>
      </c>
      <c r="L622">
        <v>401.8</v>
      </c>
      <c r="M622">
        <f t="shared" si="34"/>
        <v>2400</v>
      </c>
      <c r="Q622" s="1"/>
      <c r="R622" s="1"/>
    </row>
    <row r="623" spans="1:18" ht="14.4" x14ac:dyDescent="0.3">
      <c r="A623">
        <v>10622</v>
      </c>
      <c r="B623">
        <v>2020</v>
      </c>
      <c r="C623" t="s">
        <v>58</v>
      </c>
      <c r="D623">
        <f t="shared" si="33"/>
        <v>6</v>
      </c>
      <c r="E623">
        <v>13</v>
      </c>
      <c r="F623" t="s">
        <v>49</v>
      </c>
      <c r="G623" t="s">
        <v>51</v>
      </c>
      <c r="H623">
        <v>210</v>
      </c>
      <c r="I623">
        <v>210</v>
      </c>
      <c r="J623" t="s">
        <v>30</v>
      </c>
      <c r="K623">
        <v>1575000</v>
      </c>
      <c r="L623">
        <v>525</v>
      </c>
      <c r="M623">
        <f t="shared" si="34"/>
        <v>7500</v>
      </c>
      <c r="Q623" s="1"/>
      <c r="R623" s="1"/>
    </row>
    <row r="624" spans="1:18" ht="14.4" x14ac:dyDescent="0.3">
      <c r="A624">
        <v>10623</v>
      </c>
      <c r="B624">
        <v>2020</v>
      </c>
      <c r="C624" t="s">
        <v>45</v>
      </c>
      <c r="D624">
        <f t="shared" si="33"/>
        <v>1</v>
      </c>
      <c r="E624">
        <v>16</v>
      </c>
      <c r="F624" t="s">
        <v>56</v>
      </c>
      <c r="G624" t="s">
        <v>51</v>
      </c>
      <c r="H624">
        <v>75</v>
      </c>
      <c r="I624">
        <v>75</v>
      </c>
      <c r="J624" t="s">
        <v>25</v>
      </c>
      <c r="K624">
        <v>525000</v>
      </c>
      <c r="L624">
        <v>300</v>
      </c>
      <c r="M624">
        <f t="shared" si="34"/>
        <v>7000</v>
      </c>
      <c r="Q624" s="1"/>
      <c r="R624" s="1"/>
    </row>
    <row r="625" spans="1:18" ht="14.4" x14ac:dyDescent="0.3">
      <c r="A625">
        <v>10624</v>
      </c>
      <c r="B625">
        <v>2020</v>
      </c>
      <c r="C625" t="s">
        <v>40</v>
      </c>
      <c r="D625">
        <f t="shared" si="33"/>
        <v>9</v>
      </c>
      <c r="E625">
        <v>17</v>
      </c>
      <c r="F625" t="s">
        <v>56</v>
      </c>
      <c r="G625" t="s">
        <v>42</v>
      </c>
      <c r="H625">
        <v>175</v>
      </c>
      <c r="I625">
        <v>175</v>
      </c>
      <c r="J625" t="s">
        <v>25</v>
      </c>
      <c r="K625">
        <v>1225000</v>
      </c>
      <c r="L625">
        <v>700</v>
      </c>
      <c r="M625">
        <f t="shared" si="34"/>
        <v>7000</v>
      </c>
      <c r="Q625" s="1"/>
      <c r="R625" s="1"/>
    </row>
    <row r="626" spans="1:18" ht="14.4" x14ac:dyDescent="0.3">
      <c r="A626">
        <v>10625</v>
      </c>
      <c r="B626">
        <v>2020</v>
      </c>
      <c r="C626" t="s">
        <v>27</v>
      </c>
      <c r="D626">
        <f t="shared" si="33"/>
        <v>4</v>
      </c>
      <c r="E626">
        <v>30</v>
      </c>
      <c r="F626" t="s">
        <v>24</v>
      </c>
      <c r="G626" t="s">
        <v>51</v>
      </c>
      <c r="H626">
        <v>116</v>
      </c>
      <c r="I626">
        <v>116</v>
      </c>
      <c r="J626" t="s">
        <v>38</v>
      </c>
      <c r="K626">
        <v>638000</v>
      </c>
      <c r="L626">
        <v>406</v>
      </c>
      <c r="M626">
        <f t="shared" si="34"/>
        <v>5500</v>
      </c>
      <c r="Q626" s="1"/>
      <c r="R626" s="1"/>
    </row>
    <row r="627" spans="1:18" ht="14.4" x14ac:dyDescent="0.3">
      <c r="A627">
        <v>10626</v>
      </c>
      <c r="B627">
        <v>2020</v>
      </c>
      <c r="C627" t="s">
        <v>32</v>
      </c>
      <c r="D627">
        <f t="shared" si="33"/>
        <v>8</v>
      </c>
      <c r="E627">
        <v>27</v>
      </c>
      <c r="F627" t="s">
        <v>57</v>
      </c>
      <c r="G627" t="s">
        <v>37</v>
      </c>
      <c r="H627">
        <v>288</v>
      </c>
      <c r="I627">
        <v>288</v>
      </c>
      <c r="J627" t="s">
        <v>38</v>
      </c>
      <c r="K627">
        <v>1238400</v>
      </c>
      <c r="L627">
        <v>662.4</v>
      </c>
      <c r="M627">
        <f t="shared" si="34"/>
        <v>4300</v>
      </c>
      <c r="Q627" s="1"/>
      <c r="R627" s="1"/>
    </row>
    <row r="628" spans="1:18" ht="14.4" x14ac:dyDescent="0.3">
      <c r="A628">
        <v>10627</v>
      </c>
      <c r="B628">
        <v>2020</v>
      </c>
      <c r="C628" t="s">
        <v>40</v>
      </c>
      <c r="D628">
        <f t="shared" si="33"/>
        <v>9</v>
      </c>
      <c r="E628">
        <v>29</v>
      </c>
      <c r="F628" t="s">
        <v>49</v>
      </c>
      <c r="G628" t="s">
        <v>37</v>
      </c>
      <c r="I628" cm="1">
        <f t="array" ref="I628">AVERAGE(_xlfn.XLOOKUP(LARGE(IF(J628=$J$2:$J$10001,IF(DATE(B628,MONTH(C628&amp;1),E628)&gt;=IF(($H$2:$H$10001&lt;&gt;"")*(J628=$J$2:$J$10001),DATE($B$2:$B$10001,MONTH($C$2:$C$10001&amp;1),$E$2:$E$10001),""),DATE($B$2:$B$10001,MONTH($C$2:$C$10001&amp;1),$E$2:$E$10001)+ROW($B$2:$B$10001)/10000,0),0),_xlfn.SEQUENCE(5)),IF(J628=$J$2:$J$10001,IF(DATE(B628,MONTH(C628&amp;1),E628)&gt;=IF(($H$2:$H$10001&lt;&gt;"")*(J628=$J$2:$J$10001),DATE($B$2:$B$10001,MONTH($C$2:$C$10001&amp;1),$E$2:$E$10001),""),DATE($B$2:$B$10001,MONTH($C$2:$C$10001&amp;1),$E$2:$E$10001)+ROW($B$2:$B$10001)/10000,0),0),$H$2:$H$10001,,0,1))</f>
        <v>263.2</v>
      </c>
      <c r="J628" t="s">
        <v>30</v>
      </c>
      <c r="K628">
        <v>1575000</v>
      </c>
      <c r="L628">
        <v>525</v>
      </c>
      <c r="M628">
        <f t="shared" si="34"/>
        <v>5984.0425531914898</v>
      </c>
      <c r="Q628" s="1"/>
      <c r="R628" s="1"/>
    </row>
    <row r="629" spans="1:18" ht="14.4" x14ac:dyDescent="0.3">
      <c r="A629">
        <v>10628</v>
      </c>
      <c r="B629">
        <v>2020</v>
      </c>
      <c r="C629" t="s">
        <v>32</v>
      </c>
      <c r="D629">
        <f t="shared" si="33"/>
        <v>8</v>
      </c>
      <c r="E629">
        <v>14</v>
      </c>
      <c r="F629" t="s">
        <v>60</v>
      </c>
      <c r="G629" t="s">
        <v>29</v>
      </c>
      <c r="H629">
        <v>244</v>
      </c>
      <c r="I629">
        <v>244</v>
      </c>
      <c r="J629" t="s">
        <v>20</v>
      </c>
      <c r="K629">
        <v>585600</v>
      </c>
      <c r="L629">
        <v>341.6</v>
      </c>
      <c r="M629">
        <f t="shared" si="34"/>
        <v>2400</v>
      </c>
      <c r="Q629" s="1"/>
      <c r="R629" s="1"/>
    </row>
    <row r="630" spans="1:18" ht="14.4" x14ac:dyDescent="0.3">
      <c r="A630">
        <v>10629</v>
      </c>
      <c r="B630">
        <v>2020</v>
      </c>
      <c r="C630" t="s">
        <v>32</v>
      </c>
      <c r="D630">
        <f t="shared" si="33"/>
        <v>8</v>
      </c>
      <c r="E630">
        <v>30</v>
      </c>
      <c r="F630" t="s">
        <v>56</v>
      </c>
      <c r="G630" t="s">
        <v>37</v>
      </c>
      <c r="H630">
        <v>221</v>
      </c>
      <c r="I630">
        <v>221</v>
      </c>
      <c r="J630" t="s">
        <v>38</v>
      </c>
      <c r="K630">
        <v>950300</v>
      </c>
      <c r="L630">
        <v>508.3</v>
      </c>
      <c r="M630">
        <f t="shared" si="34"/>
        <v>4300</v>
      </c>
      <c r="Q630" s="1"/>
      <c r="R630" s="1"/>
    </row>
    <row r="631" spans="1:18" ht="14.4" x14ac:dyDescent="0.3">
      <c r="A631">
        <v>10630</v>
      </c>
      <c r="B631">
        <v>2020</v>
      </c>
      <c r="C631" t="s">
        <v>61</v>
      </c>
      <c r="D631">
        <f t="shared" si="33"/>
        <v>7</v>
      </c>
      <c r="E631">
        <v>2</v>
      </c>
      <c r="F631" t="s">
        <v>57</v>
      </c>
      <c r="G631" t="s">
        <v>42</v>
      </c>
      <c r="H631">
        <v>144</v>
      </c>
      <c r="I631">
        <v>144</v>
      </c>
      <c r="J631" t="s">
        <v>25</v>
      </c>
      <c r="K631">
        <v>1008000</v>
      </c>
      <c r="L631">
        <v>576</v>
      </c>
      <c r="M631">
        <f t="shared" si="34"/>
        <v>7000</v>
      </c>
      <c r="Q631" s="1"/>
      <c r="R631" s="1"/>
    </row>
    <row r="632" spans="1:18" ht="14.4" x14ac:dyDescent="0.3">
      <c r="A632">
        <v>10631</v>
      </c>
      <c r="B632">
        <v>2020</v>
      </c>
      <c r="C632" t="s">
        <v>47</v>
      </c>
      <c r="D632">
        <f t="shared" si="33"/>
        <v>2</v>
      </c>
      <c r="E632">
        <v>19</v>
      </c>
      <c r="F632" t="s">
        <v>33</v>
      </c>
      <c r="G632" t="s">
        <v>42</v>
      </c>
      <c r="H632">
        <v>172</v>
      </c>
      <c r="I632">
        <v>172</v>
      </c>
      <c r="J632" t="s">
        <v>25</v>
      </c>
      <c r="K632">
        <v>1204000</v>
      </c>
      <c r="L632">
        <v>688</v>
      </c>
      <c r="M632">
        <f t="shared" si="34"/>
        <v>7000</v>
      </c>
      <c r="Q632" s="1"/>
      <c r="R632" s="1"/>
    </row>
    <row r="633" spans="1:18" ht="14.4" x14ac:dyDescent="0.3">
      <c r="A633">
        <v>10632</v>
      </c>
      <c r="B633">
        <v>2020</v>
      </c>
      <c r="C633" t="s">
        <v>54</v>
      </c>
      <c r="D633">
        <f t="shared" si="33"/>
        <v>3</v>
      </c>
      <c r="E633">
        <v>13</v>
      </c>
      <c r="F633" t="s">
        <v>59</v>
      </c>
      <c r="G633" t="s">
        <v>34</v>
      </c>
      <c r="H633">
        <v>57</v>
      </c>
      <c r="I633">
        <v>57</v>
      </c>
      <c r="J633" t="s">
        <v>20</v>
      </c>
      <c r="K633">
        <v>171000</v>
      </c>
      <c r="L633">
        <v>114</v>
      </c>
      <c r="M633">
        <f t="shared" si="34"/>
        <v>3000</v>
      </c>
      <c r="Q633" s="1"/>
      <c r="R633" s="1"/>
    </row>
    <row r="634" spans="1:18" ht="14.4" x14ac:dyDescent="0.3">
      <c r="A634">
        <v>10633</v>
      </c>
      <c r="B634">
        <v>2020</v>
      </c>
      <c r="C634" t="s">
        <v>45</v>
      </c>
      <c r="D634">
        <f t="shared" si="33"/>
        <v>1</v>
      </c>
      <c r="E634">
        <v>6</v>
      </c>
      <c r="F634" t="s">
        <v>41</v>
      </c>
      <c r="G634" t="s">
        <v>19</v>
      </c>
      <c r="H634">
        <v>173</v>
      </c>
      <c r="I634">
        <v>173</v>
      </c>
      <c r="J634" t="s">
        <v>25</v>
      </c>
      <c r="K634">
        <v>1211000</v>
      </c>
      <c r="L634">
        <v>692</v>
      </c>
      <c r="M634">
        <f t="shared" si="34"/>
        <v>7000</v>
      </c>
      <c r="Q634" s="1"/>
      <c r="R634" s="1"/>
    </row>
    <row r="635" spans="1:18" ht="14.4" x14ac:dyDescent="0.3">
      <c r="A635">
        <v>10634</v>
      </c>
      <c r="B635">
        <v>2020</v>
      </c>
      <c r="C635" t="s">
        <v>23</v>
      </c>
      <c r="D635">
        <f t="shared" si="33"/>
        <v>10</v>
      </c>
      <c r="E635">
        <v>6</v>
      </c>
      <c r="F635" t="s">
        <v>41</v>
      </c>
      <c r="G635" t="s">
        <v>51</v>
      </c>
      <c r="H635">
        <v>144</v>
      </c>
      <c r="I635">
        <v>144</v>
      </c>
      <c r="J635" t="s">
        <v>25</v>
      </c>
      <c r="K635">
        <v>1008000</v>
      </c>
      <c r="L635">
        <v>576</v>
      </c>
      <c r="M635">
        <f t="shared" si="34"/>
        <v>7000</v>
      </c>
      <c r="Q635" s="1"/>
      <c r="R635" s="1"/>
    </row>
    <row r="636" spans="1:18" ht="14.4" x14ac:dyDescent="0.3">
      <c r="A636">
        <v>10635</v>
      </c>
      <c r="B636">
        <v>2020</v>
      </c>
      <c r="C636" t="s">
        <v>48</v>
      </c>
      <c r="D636">
        <f t="shared" si="33"/>
        <v>5</v>
      </c>
      <c r="E636">
        <v>30</v>
      </c>
      <c r="F636" t="s">
        <v>49</v>
      </c>
      <c r="G636" t="s">
        <v>34</v>
      </c>
      <c r="H636">
        <v>98</v>
      </c>
      <c r="I636">
        <v>98</v>
      </c>
      <c r="J636" t="s">
        <v>20</v>
      </c>
      <c r="K636">
        <v>294000</v>
      </c>
      <c r="L636">
        <v>196</v>
      </c>
      <c r="M636">
        <f t="shared" si="34"/>
        <v>3000</v>
      </c>
      <c r="Q636" s="1"/>
      <c r="R636" s="1"/>
    </row>
    <row r="637" spans="1:18" ht="14.4" x14ac:dyDescent="0.3">
      <c r="A637">
        <v>10636</v>
      </c>
      <c r="B637">
        <v>2020</v>
      </c>
      <c r="C637" t="s">
        <v>27</v>
      </c>
      <c r="D637">
        <f t="shared" si="33"/>
        <v>4</v>
      </c>
      <c r="E637">
        <v>24</v>
      </c>
      <c r="F637" t="s">
        <v>28</v>
      </c>
      <c r="G637" t="s">
        <v>29</v>
      </c>
      <c r="H637">
        <v>279</v>
      </c>
      <c r="I637">
        <v>279</v>
      </c>
      <c r="J637" t="s">
        <v>30</v>
      </c>
      <c r="K637">
        <v>2092500</v>
      </c>
      <c r="L637">
        <v>697.5</v>
      </c>
      <c r="M637">
        <f t="shared" si="34"/>
        <v>7500</v>
      </c>
      <c r="Q637" s="1"/>
      <c r="R637" s="1"/>
    </row>
    <row r="638" spans="1:18" ht="14.4" x14ac:dyDescent="0.3">
      <c r="A638">
        <v>10637</v>
      </c>
      <c r="B638">
        <v>2020</v>
      </c>
      <c r="C638" t="s">
        <v>32</v>
      </c>
      <c r="D638">
        <f t="shared" si="33"/>
        <v>8</v>
      </c>
      <c r="E638">
        <v>18</v>
      </c>
      <c r="F638" t="s">
        <v>53</v>
      </c>
      <c r="G638" t="s">
        <v>29</v>
      </c>
      <c r="H638">
        <v>98</v>
      </c>
      <c r="I638">
        <v>98</v>
      </c>
      <c r="J638" t="s">
        <v>30</v>
      </c>
      <c r="K638">
        <v>862400</v>
      </c>
      <c r="L638">
        <v>372.4</v>
      </c>
      <c r="M638">
        <f t="shared" si="34"/>
        <v>8800</v>
      </c>
      <c r="Q638" s="1"/>
      <c r="R638" s="1"/>
    </row>
    <row r="639" spans="1:18" ht="14.4" x14ac:dyDescent="0.3">
      <c r="A639">
        <v>10638</v>
      </c>
      <c r="B639">
        <v>2020</v>
      </c>
      <c r="C639" t="s">
        <v>40</v>
      </c>
      <c r="D639">
        <f t="shared" si="33"/>
        <v>9</v>
      </c>
      <c r="E639">
        <v>29</v>
      </c>
      <c r="F639" t="s">
        <v>59</v>
      </c>
      <c r="G639" t="s">
        <v>37</v>
      </c>
      <c r="H639">
        <v>119</v>
      </c>
      <c r="I639">
        <v>119</v>
      </c>
      <c r="J639" t="s">
        <v>38</v>
      </c>
      <c r="K639">
        <v>654500</v>
      </c>
      <c r="L639">
        <v>416.5</v>
      </c>
      <c r="M639">
        <f t="shared" si="34"/>
        <v>5500</v>
      </c>
      <c r="Q639" s="1"/>
      <c r="R639" s="1"/>
    </row>
    <row r="640" spans="1:18" ht="14.4" x14ac:dyDescent="0.3">
      <c r="A640">
        <v>10639</v>
      </c>
      <c r="B640">
        <v>2020</v>
      </c>
      <c r="C640" t="s">
        <v>58</v>
      </c>
      <c r="D640">
        <f t="shared" si="33"/>
        <v>6</v>
      </c>
      <c r="E640">
        <v>20</v>
      </c>
      <c r="F640" t="s">
        <v>24</v>
      </c>
      <c r="G640" t="s">
        <v>34</v>
      </c>
      <c r="H640">
        <v>174</v>
      </c>
      <c r="I640">
        <v>174</v>
      </c>
      <c r="J640" t="s">
        <v>25</v>
      </c>
      <c r="K640">
        <v>1218000</v>
      </c>
      <c r="L640">
        <v>696</v>
      </c>
      <c r="M640">
        <f t="shared" si="34"/>
        <v>7000</v>
      </c>
      <c r="Q640" s="1"/>
      <c r="R640" s="1"/>
    </row>
    <row r="641" spans="1:18" ht="14.4" x14ac:dyDescent="0.3">
      <c r="A641">
        <v>10640</v>
      </c>
      <c r="B641">
        <v>2020</v>
      </c>
      <c r="C641" t="s">
        <v>54</v>
      </c>
      <c r="D641">
        <f t="shared" si="33"/>
        <v>3</v>
      </c>
      <c r="E641">
        <v>7</v>
      </c>
      <c r="F641" t="s">
        <v>33</v>
      </c>
      <c r="G641" t="s">
        <v>37</v>
      </c>
      <c r="H641">
        <v>57</v>
      </c>
      <c r="I641">
        <v>57</v>
      </c>
      <c r="J641" t="s">
        <v>25</v>
      </c>
      <c r="K641">
        <v>399000</v>
      </c>
      <c r="L641">
        <v>228</v>
      </c>
      <c r="M641">
        <f t="shared" si="34"/>
        <v>7000</v>
      </c>
      <c r="Q641" s="1"/>
      <c r="R641" s="1"/>
    </row>
    <row r="642" spans="1:18" ht="14.4" x14ac:dyDescent="0.3">
      <c r="A642">
        <v>10641</v>
      </c>
      <c r="B642">
        <v>2020</v>
      </c>
      <c r="C642" t="s">
        <v>32</v>
      </c>
      <c r="D642">
        <f t="shared" ref="D642:D705" si="35">IF(C642="Enero",1,IF(C642="Febrero",2,IF(C642="Marzo",3,IF(C642="Abril",4,IF(C642="Mayo",5,IF(C642="Junio",6,IF(C642="Julio",7,IF(C642="Agosto",8,IF(C642="Septiembre",9,IF(C642="Octubre",10,IF(C642="Noviembre",11,IF(C642="Diciembre",12,""))))))))))))</f>
        <v>8</v>
      </c>
      <c r="E642">
        <v>14</v>
      </c>
      <c r="F642" t="s">
        <v>57</v>
      </c>
      <c r="G642" t="s">
        <v>51</v>
      </c>
      <c r="H642">
        <v>291</v>
      </c>
      <c r="I642">
        <v>291</v>
      </c>
      <c r="J642" t="s">
        <v>20</v>
      </c>
      <c r="K642">
        <v>698400</v>
      </c>
      <c r="L642">
        <v>407.4</v>
      </c>
      <c r="M642">
        <f t="shared" si="34"/>
        <v>2400</v>
      </c>
      <c r="Q642" s="1"/>
      <c r="R642" s="1"/>
    </row>
    <row r="643" spans="1:18" ht="14.4" x14ac:dyDescent="0.3">
      <c r="A643">
        <v>10642</v>
      </c>
      <c r="B643">
        <v>2020</v>
      </c>
      <c r="C643" t="s">
        <v>58</v>
      </c>
      <c r="D643">
        <f t="shared" si="35"/>
        <v>6</v>
      </c>
      <c r="E643">
        <v>12</v>
      </c>
      <c r="F643" t="s">
        <v>62</v>
      </c>
      <c r="G643" t="s">
        <v>19</v>
      </c>
      <c r="H643">
        <v>107</v>
      </c>
      <c r="I643">
        <v>107</v>
      </c>
      <c r="J643" t="s">
        <v>20</v>
      </c>
      <c r="K643">
        <v>321000</v>
      </c>
      <c r="L643">
        <v>214</v>
      </c>
      <c r="M643">
        <f t="shared" ref="M643:M706" si="36">K643/I643</f>
        <v>3000</v>
      </c>
      <c r="Q643" s="1"/>
      <c r="R643" s="1"/>
    </row>
    <row r="644" spans="1:18" ht="14.4" x14ac:dyDescent="0.3">
      <c r="A644">
        <v>10643</v>
      </c>
      <c r="B644">
        <v>2020</v>
      </c>
      <c r="C644" t="s">
        <v>40</v>
      </c>
      <c r="D644">
        <f t="shared" si="35"/>
        <v>9</v>
      </c>
      <c r="E644">
        <v>20</v>
      </c>
      <c r="F644" t="s">
        <v>52</v>
      </c>
      <c r="G644" t="s">
        <v>51</v>
      </c>
      <c r="H644">
        <v>250</v>
      </c>
      <c r="I644">
        <v>250</v>
      </c>
      <c r="J644" t="s">
        <v>30</v>
      </c>
      <c r="K644">
        <v>1875000</v>
      </c>
      <c r="L644">
        <v>625</v>
      </c>
      <c r="M644">
        <f t="shared" si="36"/>
        <v>7500</v>
      </c>
      <c r="Q644" s="1"/>
      <c r="R644" s="1"/>
    </row>
    <row r="645" spans="1:18" ht="14.4" x14ac:dyDescent="0.3">
      <c r="A645">
        <v>10644</v>
      </c>
      <c r="B645">
        <v>2020</v>
      </c>
      <c r="C645" t="s">
        <v>35</v>
      </c>
      <c r="D645">
        <f t="shared" si="35"/>
        <v>12</v>
      </c>
      <c r="E645">
        <v>16</v>
      </c>
      <c r="F645" t="s">
        <v>62</v>
      </c>
      <c r="G645" t="s">
        <v>34</v>
      </c>
      <c r="H645">
        <v>173</v>
      </c>
      <c r="I645">
        <v>173</v>
      </c>
      <c r="J645" t="s">
        <v>25</v>
      </c>
      <c r="K645">
        <v>1211000</v>
      </c>
      <c r="L645">
        <v>692</v>
      </c>
      <c r="M645">
        <f t="shared" si="36"/>
        <v>7000</v>
      </c>
      <c r="O645" s="1"/>
      <c r="Q645" s="1"/>
      <c r="R645" s="1"/>
    </row>
    <row r="646" spans="1:18" ht="14.4" x14ac:dyDescent="0.3">
      <c r="A646">
        <v>10645</v>
      </c>
      <c r="B646">
        <v>2020</v>
      </c>
      <c r="C646" t="s">
        <v>61</v>
      </c>
      <c r="D646">
        <f t="shared" si="35"/>
        <v>7</v>
      </c>
      <c r="E646">
        <v>1</v>
      </c>
      <c r="F646" t="s">
        <v>64</v>
      </c>
      <c r="G646" t="s">
        <v>51</v>
      </c>
      <c r="H646">
        <v>274</v>
      </c>
      <c r="I646">
        <v>274</v>
      </c>
      <c r="J646" t="s">
        <v>38</v>
      </c>
      <c r="K646">
        <v>1178200</v>
      </c>
      <c r="L646">
        <v>630.20000000000005</v>
      </c>
      <c r="M646">
        <f t="shared" si="36"/>
        <v>4300</v>
      </c>
      <c r="Q646" s="1"/>
      <c r="R646" s="1"/>
    </row>
    <row r="647" spans="1:18" ht="14.4" x14ac:dyDescent="0.3">
      <c r="A647">
        <v>10646</v>
      </c>
      <c r="B647">
        <v>2020</v>
      </c>
      <c r="C647" t="s">
        <v>58</v>
      </c>
      <c r="D647">
        <f t="shared" si="35"/>
        <v>6</v>
      </c>
      <c r="E647">
        <v>4</v>
      </c>
      <c r="F647" t="s">
        <v>36</v>
      </c>
      <c r="G647" t="s">
        <v>37</v>
      </c>
      <c r="H647">
        <v>51</v>
      </c>
      <c r="I647">
        <v>51</v>
      </c>
      <c r="J647" t="s">
        <v>20</v>
      </c>
      <c r="K647">
        <v>153000</v>
      </c>
      <c r="L647">
        <v>102</v>
      </c>
      <c r="M647">
        <f t="shared" si="36"/>
        <v>3000</v>
      </c>
      <c r="Q647" s="1"/>
      <c r="R647" s="1"/>
    </row>
    <row r="648" spans="1:18" ht="14.4" x14ac:dyDescent="0.3">
      <c r="A648">
        <v>10647</v>
      </c>
      <c r="B648">
        <v>2020</v>
      </c>
      <c r="C648" t="s">
        <v>17</v>
      </c>
      <c r="D648">
        <f t="shared" si="35"/>
        <v>11</v>
      </c>
      <c r="E648">
        <v>20</v>
      </c>
      <c r="F648" t="s">
        <v>24</v>
      </c>
      <c r="G648" t="s">
        <v>37</v>
      </c>
      <c r="H648">
        <v>213</v>
      </c>
      <c r="I648">
        <v>213</v>
      </c>
      <c r="J648" t="s">
        <v>30</v>
      </c>
      <c r="K648">
        <v>1597500</v>
      </c>
      <c r="L648">
        <v>532.5</v>
      </c>
      <c r="M648">
        <f t="shared" si="36"/>
        <v>7500</v>
      </c>
      <c r="Q648" s="1"/>
      <c r="R648" s="1"/>
    </row>
    <row r="649" spans="1:18" ht="14.4" x14ac:dyDescent="0.3">
      <c r="A649">
        <v>10648</v>
      </c>
      <c r="B649">
        <v>2020</v>
      </c>
      <c r="C649" t="s">
        <v>27</v>
      </c>
      <c r="D649">
        <f t="shared" si="35"/>
        <v>4</v>
      </c>
      <c r="E649">
        <v>9</v>
      </c>
      <c r="F649" t="s">
        <v>50</v>
      </c>
      <c r="G649" t="s">
        <v>19</v>
      </c>
      <c r="H649">
        <v>119</v>
      </c>
      <c r="I649">
        <v>119</v>
      </c>
      <c r="J649" t="s">
        <v>25</v>
      </c>
      <c r="K649">
        <v>833000</v>
      </c>
      <c r="L649">
        <v>476</v>
      </c>
      <c r="M649">
        <f t="shared" si="36"/>
        <v>7000</v>
      </c>
      <c r="Q649" s="1"/>
      <c r="R649" s="1"/>
    </row>
    <row r="650" spans="1:18" ht="14.4" x14ac:dyDescent="0.3">
      <c r="A650">
        <v>10649</v>
      </c>
      <c r="B650">
        <v>2020</v>
      </c>
      <c r="C650" t="s">
        <v>35</v>
      </c>
      <c r="D650">
        <f t="shared" si="35"/>
        <v>12</v>
      </c>
      <c r="E650">
        <v>13</v>
      </c>
      <c r="F650" t="s">
        <v>57</v>
      </c>
      <c r="G650" t="s">
        <v>37</v>
      </c>
      <c r="H650">
        <v>223</v>
      </c>
      <c r="I650">
        <v>223</v>
      </c>
      <c r="J650" t="s">
        <v>30</v>
      </c>
      <c r="K650">
        <v>1672500</v>
      </c>
      <c r="L650">
        <v>557.5</v>
      </c>
      <c r="M650">
        <f t="shared" si="36"/>
        <v>7500</v>
      </c>
      <c r="O650" s="1"/>
      <c r="Q650" s="1"/>
      <c r="R650" s="1"/>
    </row>
    <row r="651" spans="1:18" ht="14.4" x14ac:dyDescent="0.3">
      <c r="A651">
        <v>10650</v>
      </c>
      <c r="B651">
        <v>2020</v>
      </c>
      <c r="C651" t="s">
        <v>35</v>
      </c>
      <c r="D651">
        <f t="shared" si="35"/>
        <v>12</v>
      </c>
      <c r="E651">
        <v>2</v>
      </c>
      <c r="F651" t="s">
        <v>36</v>
      </c>
      <c r="G651" t="s">
        <v>29</v>
      </c>
      <c r="H651">
        <v>93</v>
      </c>
      <c r="I651">
        <v>93</v>
      </c>
      <c r="J651" t="s">
        <v>25</v>
      </c>
      <c r="K651">
        <v>651000</v>
      </c>
      <c r="L651">
        <v>372</v>
      </c>
      <c r="M651">
        <f t="shared" si="36"/>
        <v>7000</v>
      </c>
      <c r="O651" s="1"/>
      <c r="Q651" s="1"/>
      <c r="R651" s="1"/>
    </row>
    <row r="652" spans="1:18" ht="14.4" x14ac:dyDescent="0.3">
      <c r="A652">
        <v>10651</v>
      </c>
      <c r="B652">
        <v>2020</v>
      </c>
      <c r="C652" t="s">
        <v>45</v>
      </c>
      <c r="D652">
        <f t="shared" si="35"/>
        <v>1</v>
      </c>
      <c r="E652">
        <v>25</v>
      </c>
      <c r="F652" t="s">
        <v>36</v>
      </c>
      <c r="G652" t="s">
        <v>51</v>
      </c>
      <c r="H652">
        <v>72</v>
      </c>
      <c r="I652">
        <v>72</v>
      </c>
      <c r="J652" t="s">
        <v>30</v>
      </c>
      <c r="K652">
        <v>633600</v>
      </c>
      <c r="L652">
        <v>273.60000000000002</v>
      </c>
      <c r="M652">
        <f t="shared" si="36"/>
        <v>8800</v>
      </c>
      <c r="Q652" s="1"/>
      <c r="R652" s="1"/>
    </row>
    <row r="653" spans="1:18" ht="14.4" x14ac:dyDescent="0.3">
      <c r="A653">
        <v>10652</v>
      </c>
      <c r="B653">
        <v>2020</v>
      </c>
      <c r="C653" t="s">
        <v>23</v>
      </c>
      <c r="D653">
        <f t="shared" si="35"/>
        <v>10</v>
      </c>
      <c r="E653">
        <v>19</v>
      </c>
      <c r="F653" t="s">
        <v>41</v>
      </c>
      <c r="G653" t="s">
        <v>51</v>
      </c>
      <c r="H653">
        <v>104</v>
      </c>
      <c r="I653">
        <v>104</v>
      </c>
      <c r="J653" t="s">
        <v>20</v>
      </c>
      <c r="K653">
        <v>312000</v>
      </c>
      <c r="L653">
        <v>208</v>
      </c>
      <c r="M653">
        <f t="shared" si="36"/>
        <v>3000</v>
      </c>
      <c r="Q653" s="1"/>
      <c r="R653" s="1"/>
    </row>
    <row r="654" spans="1:18" ht="14.4" x14ac:dyDescent="0.3">
      <c r="A654">
        <v>10653</v>
      </c>
      <c r="B654">
        <v>2020</v>
      </c>
      <c r="C654" t="s">
        <v>47</v>
      </c>
      <c r="D654">
        <f t="shared" si="35"/>
        <v>2</v>
      </c>
      <c r="E654">
        <v>18</v>
      </c>
      <c r="F654" t="s">
        <v>56</v>
      </c>
      <c r="G654" t="s">
        <v>34</v>
      </c>
      <c r="H654">
        <v>73</v>
      </c>
      <c r="I654">
        <v>73</v>
      </c>
      <c r="J654" t="s">
        <v>30</v>
      </c>
      <c r="K654">
        <v>642400</v>
      </c>
      <c r="L654">
        <v>277.39999999999998</v>
      </c>
      <c r="M654">
        <f t="shared" si="36"/>
        <v>8800</v>
      </c>
      <c r="Q654" s="1"/>
      <c r="R654" s="1"/>
    </row>
    <row r="655" spans="1:18" ht="14.4" x14ac:dyDescent="0.3">
      <c r="A655">
        <v>10654</v>
      </c>
      <c r="B655">
        <v>2020</v>
      </c>
      <c r="C655" t="s">
        <v>61</v>
      </c>
      <c r="D655">
        <f t="shared" si="35"/>
        <v>7</v>
      </c>
      <c r="E655">
        <v>11</v>
      </c>
      <c r="F655" t="s">
        <v>60</v>
      </c>
      <c r="G655" t="s">
        <v>34</v>
      </c>
      <c r="H655">
        <v>85</v>
      </c>
      <c r="I655">
        <v>85</v>
      </c>
      <c r="J655" t="s">
        <v>30</v>
      </c>
      <c r="K655">
        <v>748000</v>
      </c>
      <c r="L655">
        <v>323</v>
      </c>
      <c r="M655">
        <f t="shared" si="36"/>
        <v>8800</v>
      </c>
      <c r="Q655" s="1"/>
      <c r="R655" s="1"/>
    </row>
    <row r="656" spans="1:18" ht="14.4" x14ac:dyDescent="0.3">
      <c r="A656">
        <v>10655</v>
      </c>
      <c r="B656">
        <v>2020</v>
      </c>
      <c r="C656" t="s">
        <v>27</v>
      </c>
      <c r="D656">
        <f t="shared" si="35"/>
        <v>4</v>
      </c>
      <c r="E656">
        <v>2</v>
      </c>
      <c r="F656" t="s">
        <v>53</v>
      </c>
      <c r="G656" t="s">
        <v>19</v>
      </c>
      <c r="H656">
        <v>89</v>
      </c>
      <c r="I656">
        <v>89</v>
      </c>
      <c r="J656" t="s">
        <v>20</v>
      </c>
      <c r="K656">
        <v>267000</v>
      </c>
      <c r="L656">
        <v>178</v>
      </c>
      <c r="M656">
        <f t="shared" si="36"/>
        <v>3000</v>
      </c>
      <c r="Q656" s="1"/>
      <c r="R656" s="1"/>
    </row>
    <row r="657" spans="1:18" ht="14.4" x14ac:dyDescent="0.3">
      <c r="A657">
        <v>10656</v>
      </c>
      <c r="B657">
        <v>2020</v>
      </c>
      <c r="C657" t="s">
        <v>58</v>
      </c>
      <c r="D657">
        <f t="shared" si="35"/>
        <v>6</v>
      </c>
      <c r="E657">
        <v>2</v>
      </c>
      <c r="F657" t="s">
        <v>63</v>
      </c>
      <c r="G657" t="s">
        <v>29</v>
      </c>
      <c r="H657">
        <v>106</v>
      </c>
      <c r="I657">
        <v>106</v>
      </c>
      <c r="J657" t="s">
        <v>20</v>
      </c>
      <c r="K657">
        <v>318000</v>
      </c>
      <c r="L657">
        <v>212</v>
      </c>
      <c r="M657">
        <f t="shared" si="36"/>
        <v>3000</v>
      </c>
      <c r="Q657" s="1"/>
      <c r="R657" s="1"/>
    </row>
    <row r="658" spans="1:18" ht="14.4" x14ac:dyDescent="0.3">
      <c r="A658">
        <v>10657</v>
      </c>
      <c r="B658">
        <v>2020</v>
      </c>
      <c r="C658" t="s">
        <v>61</v>
      </c>
      <c r="D658">
        <f t="shared" si="35"/>
        <v>7</v>
      </c>
      <c r="E658">
        <v>8</v>
      </c>
      <c r="F658" t="s">
        <v>49</v>
      </c>
      <c r="G658" t="s">
        <v>37</v>
      </c>
      <c r="H658">
        <v>86</v>
      </c>
      <c r="I658">
        <v>86</v>
      </c>
      <c r="J658" t="s">
        <v>25</v>
      </c>
      <c r="K658">
        <v>602000</v>
      </c>
      <c r="L658">
        <v>344</v>
      </c>
      <c r="M658">
        <f t="shared" si="36"/>
        <v>7000</v>
      </c>
      <c r="Q658" s="1"/>
      <c r="R658" s="1"/>
    </row>
    <row r="659" spans="1:18" ht="14.4" x14ac:dyDescent="0.3">
      <c r="A659">
        <v>10658</v>
      </c>
      <c r="B659">
        <v>2020</v>
      </c>
      <c r="C659" t="s">
        <v>47</v>
      </c>
      <c r="D659">
        <f t="shared" si="35"/>
        <v>2</v>
      </c>
      <c r="E659">
        <v>22</v>
      </c>
      <c r="F659" t="s">
        <v>46</v>
      </c>
      <c r="G659" t="s">
        <v>42</v>
      </c>
      <c r="H659">
        <v>68</v>
      </c>
      <c r="I659">
        <v>68</v>
      </c>
      <c r="J659" t="s">
        <v>30</v>
      </c>
      <c r="K659">
        <v>598400</v>
      </c>
      <c r="L659">
        <v>258.39999999999998</v>
      </c>
      <c r="M659">
        <f t="shared" si="36"/>
        <v>8800</v>
      </c>
      <c r="Q659" s="1"/>
      <c r="R659" s="1"/>
    </row>
    <row r="660" spans="1:18" ht="14.4" x14ac:dyDescent="0.3">
      <c r="A660">
        <v>10659</v>
      </c>
      <c r="B660">
        <v>2020</v>
      </c>
      <c r="C660" t="s">
        <v>48</v>
      </c>
      <c r="D660">
        <f t="shared" si="35"/>
        <v>5</v>
      </c>
      <c r="E660">
        <v>22</v>
      </c>
      <c r="F660" t="s">
        <v>56</v>
      </c>
      <c r="G660" t="s">
        <v>51</v>
      </c>
      <c r="H660">
        <v>54</v>
      </c>
      <c r="I660">
        <v>54</v>
      </c>
      <c r="J660" t="s">
        <v>20</v>
      </c>
      <c r="K660">
        <v>162000</v>
      </c>
      <c r="L660">
        <v>108</v>
      </c>
      <c r="M660">
        <f t="shared" si="36"/>
        <v>3000</v>
      </c>
      <c r="Q660" s="1"/>
      <c r="R660" s="1"/>
    </row>
    <row r="661" spans="1:18" ht="14.4" x14ac:dyDescent="0.3">
      <c r="A661">
        <v>10660</v>
      </c>
      <c r="B661">
        <v>2020</v>
      </c>
      <c r="C661" t="s">
        <v>17</v>
      </c>
      <c r="D661">
        <f t="shared" si="35"/>
        <v>11</v>
      </c>
      <c r="E661">
        <v>7</v>
      </c>
      <c r="F661" t="s">
        <v>24</v>
      </c>
      <c r="G661" t="s">
        <v>37</v>
      </c>
      <c r="H661">
        <v>267</v>
      </c>
      <c r="I661">
        <v>267</v>
      </c>
      <c r="J661" t="s">
        <v>30</v>
      </c>
      <c r="K661">
        <v>2002500</v>
      </c>
      <c r="L661">
        <v>667.5</v>
      </c>
      <c r="M661">
        <f t="shared" si="36"/>
        <v>7500</v>
      </c>
      <c r="Q661" s="1"/>
      <c r="R661" s="1"/>
    </row>
    <row r="662" spans="1:18" ht="14.4" x14ac:dyDescent="0.3">
      <c r="A662">
        <v>10661</v>
      </c>
      <c r="B662">
        <v>2020</v>
      </c>
      <c r="C662" t="s">
        <v>47</v>
      </c>
      <c r="D662">
        <f t="shared" si="35"/>
        <v>2</v>
      </c>
      <c r="E662">
        <v>25</v>
      </c>
      <c r="F662" t="s">
        <v>44</v>
      </c>
      <c r="G662" t="s">
        <v>51</v>
      </c>
      <c r="H662">
        <v>127</v>
      </c>
      <c r="I662">
        <v>127</v>
      </c>
      <c r="J662" t="s">
        <v>25</v>
      </c>
      <c r="K662">
        <v>889000</v>
      </c>
      <c r="L662">
        <v>508</v>
      </c>
      <c r="M662">
        <f t="shared" si="36"/>
        <v>7000</v>
      </c>
      <c r="Q662" s="1"/>
      <c r="R662" s="1"/>
    </row>
    <row r="663" spans="1:18" ht="14.4" x14ac:dyDescent="0.3">
      <c r="A663">
        <v>10662</v>
      </c>
      <c r="B663">
        <v>2020</v>
      </c>
      <c r="C663" t="s">
        <v>48</v>
      </c>
      <c r="D663">
        <f t="shared" si="35"/>
        <v>5</v>
      </c>
      <c r="E663">
        <v>29</v>
      </c>
      <c r="F663" t="s">
        <v>24</v>
      </c>
      <c r="G663" t="str">
        <f t="array" ref="G663">_xlfn.XLOOKUP(LARGE(IF((F663=$F$2:$F$10001)*(B663+1=$B$2:$B$10001)*(C663=$C$2:$C$10001),DATE($B$2:$B$10001,MONTH($C$2:$C$10001&amp;1),$E$2:$E$10001)," "),1),IF((F663=$F$2:$F$10001)*(B663+1=$B$2:$B$10001)*(C663=$C$2:$C$10001),DATE($B$2:$B$10001,MONTH($C$2:$C$10001&amp;1),$E$2:$E$10001)," "),$G$2:$G$10001,,0,1)</f>
        <v>Ernesto Pérez</v>
      </c>
      <c r="H663">
        <v>114</v>
      </c>
      <c r="I663">
        <v>114</v>
      </c>
      <c r="J663" t="s">
        <v>25</v>
      </c>
      <c r="K663">
        <v>798000</v>
      </c>
      <c r="L663">
        <v>456</v>
      </c>
      <c r="M663">
        <f t="shared" si="36"/>
        <v>7000</v>
      </c>
      <c r="Q663" s="1"/>
      <c r="R663" s="1"/>
    </row>
    <row r="664" spans="1:18" ht="14.4" x14ac:dyDescent="0.3">
      <c r="A664">
        <v>10663</v>
      </c>
      <c r="B664">
        <v>2020</v>
      </c>
      <c r="C664" t="s">
        <v>61</v>
      </c>
      <c r="D664">
        <f t="shared" si="35"/>
        <v>7</v>
      </c>
      <c r="E664">
        <v>4</v>
      </c>
      <c r="F664" t="s">
        <v>44</v>
      </c>
      <c r="G664" t="s">
        <v>29</v>
      </c>
      <c r="H664">
        <v>268</v>
      </c>
      <c r="I664">
        <v>268</v>
      </c>
      <c r="J664" t="s">
        <v>20</v>
      </c>
      <c r="K664">
        <v>643200</v>
      </c>
      <c r="L664">
        <v>375.2</v>
      </c>
      <c r="M664">
        <f t="shared" si="36"/>
        <v>2400</v>
      </c>
      <c r="Q664" s="1"/>
      <c r="R664" s="1"/>
    </row>
    <row r="665" spans="1:18" ht="14.4" x14ac:dyDescent="0.3">
      <c r="A665">
        <v>10664</v>
      </c>
      <c r="B665">
        <v>2020</v>
      </c>
      <c r="C665" t="s">
        <v>35</v>
      </c>
      <c r="D665">
        <f t="shared" si="35"/>
        <v>12</v>
      </c>
      <c r="E665">
        <v>7</v>
      </c>
      <c r="F665" t="s">
        <v>53</v>
      </c>
      <c r="G665" t="s">
        <v>42</v>
      </c>
      <c r="H665">
        <v>82</v>
      </c>
      <c r="I665">
        <v>82</v>
      </c>
      <c r="J665" t="s">
        <v>38</v>
      </c>
      <c r="K665">
        <v>451000</v>
      </c>
      <c r="L665">
        <v>287</v>
      </c>
      <c r="M665">
        <f t="shared" si="36"/>
        <v>5500</v>
      </c>
      <c r="O665" s="1"/>
      <c r="Q665" s="1"/>
      <c r="R665" s="1"/>
    </row>
    <row r="666" spans="1:18" ht="14.4" x14ac:dyDescent="0.3">
      <c r="A666">
        <v>10665</v>
      </c>
      <c r="B666">
        <v>2020</v>
      </c>
      <c r="C666" t="s">
        <v>47</v>
      </c>
      <c r="D666">
        <f t="shared" si="35"/>
        <v>2</v>
      </c>
      <c r="E666">
        <v>22</v>
      </c>
      <c r="F666" t="s">
        <v>59</v>
      </c>
      <c r="G666" t="s">
        <v>42</v>
      </c>
      <c r="H666">
        <v>274</v>
      </c>
      <c r="I666">
        <v>274</v>
      </c>
      <c r="J666" t="s">
        <v>38</v>
      </c>
      <c r="K666">
        <v>1178200</v>
      </c>
      <c r="L666">
        <v>630.20000000000005</v>
      </c>
      <c r="M666">
        <f t="shared" si="36"/>
        <v>4300</v>
      </c>
      <c r="Q666" s="1"/>
      <c r="R666" s="1"/>
    </row>
    <row r="667" spans="1:18" ht="14.4" x14ac:dyDescent="0.3">
      <c r="A667">
        <v>10666</v>
      </c>
      <c r="B667">
        <v>2020</v>
      </c>
      <c r="C667" t="s">
        <v>27</v>
      </c>
      <c r="D667">
        <f t="shared" si="35"/>
        <v>4</v>
      </c>
      <c r="E667">
        <v>27</v>
      </c>
      <c r="F667" t="s">
        <v>50</v>
      </c>
      <c r="G667" t="s">
        <v>51</v>
      </c>
      <c r="H667">
        <v>118</v>
      </c>
      <c r="I667">
        <v>118</v>
      </c>
      <c r="J667" t="s">
        <v>25</v>
      </c>
      <c r="K667">
        <v>826000</v>
      </c>
      <c r="L667">
        <v>472</v>
      </c>
      <c r="M667">
        <f t="shared" si="36"/>
        <v>7000</v>
      </c>
      <c r="Q667" s="1"/>
      <c r="R667" s="1"/>
    </row>
    <row r="668" spans="1:18" ht="14.4" x14ac:dyDescent="0.3">
      <c r="A668">
        <v>10667</v>
      </c>
      <c r="B668">
        <v>2020</v>
      </c>
      <c r="C668" t="s">
        <v>23</v>
      </c>
      <c r="D668">
        <f t="shared" si="35"/>
        <v>10</v>
      </c>
      <c r="E668">
        <v>8</v>
      </c>
      <c r="F668" t="s">
        <v>60</v>
      </c>
      <c r="G668" t="s">
        <v>51</v>
      </c>
      <c r="H668">
        <v>75</v>
      </c>
      <c r="I668">
        <v>75</v>
      </c>
      <c r="J668" t="s">
        <v>38</v>
      </c>
      <c r="K668">
        <v>412500</v>
      </c>
      <c r="L668">
        <v>262.5</v>
      </c>
      <c r="M668">
        <f t="shared" si="36"/>
        <v>5500</v>
      </c>
      <c r="Q668" s="1"/>
      <c r="R668" s="1"/>
    </row>
    <row r="669" spans="1:18" ht="14.4" x14ac:dyDescent="0.3">
      <c r="A669">
        <v>10668</v>
      </c>
      <c r="B669">
        <v>2020</v>
      </c>
      <c r="C669" t="s">
        <v>32</v>
      </c>
      <c r="D669">
        <f t="shared" si="35"/>
        <v>8</v>
      </c>
      <c r="E669">
        <v>16</v>
      </c>
      <c r="F669" t="s">
        <v>24</v>
      </c>
      <c r="G669" t="s">
        <v>42</v>
      </c>
      <c r="H669">
        <v>78</v>
      </c>
      <c r="I669">
        <v>78</v>
      </c>
      <c r="J669" t="s">
        <v>30</v>
      </c>
      <c r="K669">
        <v>686400</v>
      </c>
      <c r="L669">
        <v>296.39999999999998</v>
      </c>
      <c r="M669">
        <f t="shared" si="36"/>
        <v>8800</v>
      </c>
      <c r="Q669" s="1"/>
      <c r="R669" s="1"/>
    </row>
    <row r="670" spans="1:18" ht="14.4" x14ac:dyDescent="0.3">
      <c r="A670">
        <v>10669</v>
      </c>
      <c r="B670">
        <v>2020</v>
      </c>
      <c r="C670" t="s">
        <v>23</v>
      </c>
      <c r="D670">
        <f t="shared" si="35"/>
        <v>10</v>
      </c>
      <c r="E670">
        <v>20</v>
      </c>
      <c r="F670" t="s">
        <v>63</v>
      </c>
      <c r="G670" t="s">
        <v>51</v>
      </c>
      <c r="H670">
        <v>70</v>
      </c>
      <c r="I670">
        <v>70</v>
      </c>
      <c r="J670" t="s">
        <v>25</v>
      </c>
      <c r="K670">
        <v>490000</v>
      </c>
      <c r="L670">
        <v>280</v>
      </c>
      <c r="M670">
        <f t="shared" si="36"/>
        <v>7000</v>
      </c>
      <c r="Q670" s="1"/>
      <c r="R670" s="1"/>
    </row>
    <row r="671" spans="1:18" ht="14.4" x14ac:dyDescent="0.3">
      <c r="A671">
        <v>10670</v>
      </c>
      <c r="B671">
        <v>2020</v>
      </c>
      <c r="C671" t="s">
        <v>17</v>
      </c>
      <c r="D671">
        <f t="shared" si="35"/>
        <v>11</v>
      </c>
      <c r="E671">
        <v>5</v>
      </c>
      <c r="F671" t="s">
        <v>41</v>
      </c>
      <c r="G671" t="s">
        <v>29</v>
      </c>
      <c r="H671">
        <v>70</v>
      </c>
      <c r="I671">
        <v>70</v>
      </c>
      <c r="J671" t="s">
        <v>38</v>
      </c>
      <c r="K671">
        <v>385000</v>
      </c>
      <c r="L671">
        <v>245</v>
      </c>
      <c r="M671">
        <f t="shared" si="36"/>
        <v>5500</v>
      </c>
      <c r="Q671" s="1"/>
      <c r="R671" s="1"/>
    </row>
    <row r="672" spans="1:18" ht="14.4" x14ac:dyDescent="0.3">
      <c r="A672">
        <v>10671</v>
      </c>
      <c r="B672">
        <v>2020</v>
      </c>
      <c r="C672" t="s">
        <v>47</v>
      </c>
      <c r="D672">
        <f t="shared" si="35"/>
        <v>2</v>
      </c>
      <c r="E672">
        <v>24</v>
      </c>
      <c r="F672" t="s">
        <v>41</v>
      </c>
      <c r="G672" t="s">
        <v>19</v>
      </c>
      <c r="H672">
        <v>274</v>
      </c>
      <c r="I672">
        <v>274</v>
      </c>
      <c r="J672" t="s">
        <v>20</v>
      </c>
      <c r="K672">
        <v>657600</v>
      </c>
      <c r="L672">
        <v>383.6</v>
      </c>
      <c r="M672">
        <f t="shared" si="36"/>
        <v>2400</v>
      </c>
      <c r="Q672" s="1"/>
      <c r="R672" s="1"/>
    </row>
    <row r="673" spans="1:18" ht="14.4" x14ac:dyDescent="0.3">
      <c r="A673">
        <v>10672</v>
      </c>
      <c r="B673">
        <v>2020</v>
      </c>
      <c r="C673" t="s">
        <v>27</v>
      </c>
      <c r="D673">
        <f t="shared" si="35"/>
        <v>4</v>
      </c>
      <c r="E673">
        <v>26</v>
      </c>
      <c r="F673" t="s">
        <v>46</v>
      </c>
      <c r="G673" t="s">
        <v>51</v>
      </c>
      <c r="H673">
        <v>67</v>
      </c>
      <c r="I673">
        <v>67</v>
      </c>
      <c r="J673" t="s">
        <v>38</v>
      </c>
      <c r="K673">
        <v>368500</v>
      </c>
      <c r="L673">
        <v>234.5</v>
      </c>
      <c r="M673">
        <f t="shared" si="36"/>
        <v>5500</v>
      </c>
      <c r="Q673" s="1"/>
      <c r="R673" s="1"/>
    </row>
    <row r="674" spans="1:18" ht="14.4" x14ac:dyDescent="0.3">
      <c r="A674">
        <v>10673</v>
      </c>
      <c r="B674">
        <v>2020</v>
      </c>
      <c r="C674" t="s">
        <v>40</v>
      </c>
      <c r="D674">
        <f t="shared" si="35"/>
        <v>9</v>
      </c>
      <c r="E674">
        <v>23</v>
      </c>
      <c r="F674" t="s">
        <v>57</v>
      </c>
      <c r="G674" t="s">
        <v>51</v>
      </c>
      <c r="H674">
        <v>106</v>
      </c>
      <c r="I674">
        <v>106</v>
      </c>
      <c r="J674" t="s">
        <v>38</v>
      </c>
      <c r="K674">
        <v>583000</v>
      </c>
      <c r="L674">
        <v>371</v>
      </c>
      <c r="M674">
        <f t="shared" si="36"/>
        <v>5500</v>
      </c>
      <c r="Q674" s="1"/>
      <c r="R674" s="1"/>
    </row>
    <row r="675" spans="1:18" ht="14.4" x14ac:dyDescent="0.3">
      <c r="A675">
        <v>10674</v>
      </c>
      <c r="B675">
        <v>2020</v>
      </c>
      <c r="C675" t="s">
        <v>58</v>
      </c>
      <c r="D675">
        <f t="shared" si="35"/>
        <v>6</v>
      </c>
      <c r="E675">
        <v>27</v>
      </c>
      <c r="F675" t="s">
        <v>63</v>
      </c>
      <c r="G675" t="s">
        <v>42</v>
      </c>
      <c r="H675">
        <v>116</v>
      </c>
      <c r="I675">
        <v>116</v>
      </c>
      <c r="J675" t="s">
        <v>25</v>
      </c>
      <c r="K675">
        <v>812000</v>
      </c>
      <c r="L675">
        <v>464</v>
      </c>
      <c r="M675">
        <f t="shared" si="36"/>
        <v>7000</v>
      </c>
      <c r="Q675" s="1"/>
      <c r="R675" s="1"/>
    </row>
    <row r="676" spans="1:18" ht="14.4" x14ac:dyDescent="0.3">
      <c r="A676">
        <v>10675</v>
      </c>
      <c r="B676">
        <v>2020</v>
      </c>
      <c r="C676" t="s">
        <v>23</v>
      </c>
      <c r="D676">
        <f t="shared" si="35"/>
        <v>10</v>
      </c>
      <c r="E676">
        <v>30</v>
      </c>
      <c r="F676" t="s">
        <v>28</v>
      </c>
      <c r="G676" t="s">
        <v>29</v>
      </c>
      <c r="H676">
        <v>108</v>
      </c>
      <c r="I676">
        <v>108</v>
      </c>
      <c r="J676" t="s">
        <v>20</v>
      </c>
      <c r="K676">
        <v>324000</v>
      </c>
      <c r="L676">
        <v>216</v>
      </c>
      <c r="M676">
        <f t="shared" si="36"/>
        <v>3000</v>
      </c>
      <c r="Q676" s="1"/>
      <c r="R676" s="1"/>
    </row>
    <row r="677" spans="1:18" ht="14.4" x14ac:dyDescent="0.3">
      <c r="A677">
        <v>10676</v>
      </c>
      <c r="B677">
        <v>2020</v>
      </c>
      <c r="C677" t="s">
        <v>17</v>
      </c>
      <c r="D677">
        <f t="shared" si="35"/>
        <v>11</v>
      </c>
      <c r="E677">
        <v>30</v>
      </c>
      <c r="F677" t="s">
        <v>41</v>
      </c>
      <c r="G677" t="s">
        <v>19</v>
      </c>
      <c r="H677">
        <v>212</v>
      </c>
      <c r="I677">
        <v>212</v>
      </c>
      <c r="J677" t="s">
        <v>30</v>
      </c>
      <c r="K677">
        <v>1590000</v>
      </c>
      <c r="L677">
        <v>530</v>
      </c>
      <c r="M677">
        <f t="shared" si="36"/>
        <v>7500</v>
      </c>
      <c r="Q677" s="1"/>
      <c r="R677" s="1"/>
    </row>
    <row r="678" spans="1:18" ht="14.4" x14ac:dyDescent="0.3">
      <c r="A678">
        <v>10677</v>
      </c>
      <c r="B678">
        <v>2020</v>
      </c>
      <c r="C678" t="s">
        <v>61</v>
      </c>
      <c r="D678">
        <f t="shared" si="35"/>
        <v>7</v>
      </c>
      <c r="E678">
        <v>22</v>
      </c>
      <c r="F678" t="s">
        <v>59</v>
      </c>
      <c r="G678" t="s">
        <v>29</v>
      </c>
      <c r="H678">
        <v>245</v>
      </c>
      <c r="I678">
        <v>245</v>
      </c>
      <c r="J678" t="s">
        <v>20</v>
      </c>
      <c r="K678">
        <v>588000</v>
      </c>
      <c r="L678">
        <v>343</v>
      </c>
      <c r="M678">
        <f t="shared" si="36"/>
        <v>2400</v>
      </c>
      <c r="Q678" s="1"/>
      <c r="R678" s="1"/>
    </row>
    <row r="679" spans="1:18" ht="14.4" x14ac:dyDescent="0.3">
      <c r="A679">
        <v>10678</v>
      </c>
      <c r="B679">
        <v>2020</v>
      </c>
      <c r="C679" t="s">
        <v>47</v>
      </c>
      <c r="D679">
        <f t="shared" si="35"/>
        <v>2</v>
      </c>
      <c r="E679">
        <v>21</v>
      </c>
      <c r="F679" t="s">
        <v>33</v>
      </c>
      <c r="G679" t="s">
        <v>37</v>
      </c>
      <c r="H679">
        <v>95</v>
      </c>
      <c r="I679">
        <v>95</v>
      </c>
      <c r="J679" t="s">
        <v>30</v>
      </c>
      <c r="K679">
        <v>836000</v>
      </c>
      <c r="L679">
        <v>361</v>
      </c>
      <c r="M679">
        <f t="shared" si="36"/>
        <v>8800</v>
      </c>
      <c r="Q679" s="1"/>
      <c r="R679" s="1"/>
    </row>
    <row r="680" spans="1:18" ht="14.4" x14ac:dyDescent="0.3">
      <c r="A680">
        <v>10679</v>
      </c>
      <c r="B680">
        <v>2020</v>
      </c>
      <c r="C680" t="s">
        <v>58</v>
      </c>
      <c r="D680">
        <f t="shared" si="35"/>
        <v>6</v>
      </c>
      <c r="E680">
        <v>12</v>
      </c>
      <c r="F680" t="s">
        <v>64</v>
      </c>
      <c r="G680" t="s">
        <v>51</v>
      </c>
      <c r="H680">
        <v>100</v>
      </c>
      <c r="I680">
        <v>100</v>
      </c>
      <c r="J680" t="s">
        <v>20</v>
      </c>
      <c r="K680">
        <v>300000</v>
      </c>
      <c r="L680">
        <v>200</v>
      </c>
      <c r="M680">
        <f t="shared" si="36"/>
        <v>3000</v>
      </c>
      <c r="Q680" s="1"/>
      <c r="R680" s="1"/>
    </row>
    <row r="681" spans="1:18" ht="14.4" x14ac:dyDescent="0.3">
      <c r="A681">
        <v>10680</v>
      </c>
      <c r="B681">
        <v>2020</v>
      </c>
      <c r="C681" t="s">
        <v>17</v>
      </c>
      <c r="D681">
        <f t="shared" si="35"/>
        <v>11</v>
      </c>
      <c r="E681">
        <v>25</v>
      </c>
      <c r="F681" t="s">
        <v>53</v>
      </c>
      <c r="G681" t="s">
        <v>34</v>
      </c>
      <c r="I681" t="e" cm="1">
        <f t="array" ref="I681">AVERAGE(_xlfn.XLOOKUP(LARGE(IF(J681=$J$2:$J$10001,IF(DATE(B681,MONTH(C681&amp;1),E681)&gt;=IF(($H$2:$H$10001&lt;&gt;"")*(J681=$J$2:$J$10001),DATE($B$2:$B$10001,MONTH($C$2:$C$10001&amp;1),$E$2:$E$10001),""),DATE($B$2:$B$10001,MONTH($C$2:$C$10001&amp;1),$E$2:$E$10001)+ROW($B$2:$B$10001)/10000,0),0),_xlfn.SEQUENCE(5)),IF(J681=$J$2:$J$10001,IF(DATE(B681,MONTH(C681&amp;1),E681)&gt;=IF(($H$2:$H$10001&lt;&gt;"")*(J681=$J$2:$J$10001),DATE($B$2:$B$10001,MONTH($C$2:$C$10001&amp;1),$E$2:$E$10001),""),DATE($B$2:$B$10001,MONTH($C$2:$C$10001&amp;1),$E$2:$E$10001)+ROW($B$2:$B$10001)/10000,0),0),$H$2:$H$10001,,0,1))</f>
        <v>#VALUE!</v>
      </c>
      <c r="J681" t="s">
        <v>38</v>
      </c>
      <c r="K681">
        <v>638000</v>
      </c>
      <c r="L681">
        <v>406</v>
      </c>
      <c r="M681" t="e">
        <f t="shared" si="36"/>
        <v>#VALUE!</v>
      </c>
      <c r="Q681" s="1"/>
      <c r="R681" s="1"/>
    </row>
    <row r="682" spans="1:18" ht="14.4" x14ac:dyDescent="0.3">
      <c r="A682">
        <v>10681</v>
      </c>
      <c r="B682">
        <v>2020</v>
      </c>
      <c r="C682" t="s">
        <v>40</v>
      </c>
      <c r="D682">
        <f t="shared" si="35"/>
        <v>9</v>
      </c>
      <c r="E682">
        <v>6</v>
      </c>
      <c r="F682" t="s">
        <v>60</v>
      </c>
      <c r="G682" t="s">
        <v>19</v>
      </c>
      <c r="H682">
        <v>258</v>
      </c>
      <c r="I682">
        <v>258</v>
      </c>
      <c r="J682" t="s">
        <v>30</v>
      </c>
      <c r="K682">
        <v>1935000</v>
      </c>
      <c r="L682">
        <v>645</v>
      </c>
      <c r="M682">
        <f t="shared" si="36"/>
        <v>7500</v>
      </c>
      <c r="Q682" s="1"/>
      <c r="R682" s="1"/>
    </row>
    <row r="683" spans="1:18" ht="14.4" x14ac:dyDescent="0.3">
      <c r="A683">
        <v>10682</v>
      </c>
      <c r="B683">
        <v>2020</v>
      </c>
      <c r="C683" t="s">
        <v>45</v>
      </c>
      <c r="D683">
        <f t="shared" si="35"/>
        <v>1</v>
      </c>
      <c r="E683">
        <v>5</v>
      </c>
      <c r="F683" t="s">
        <v>60</v>
      </c>
      <c r="G683" t="s">
        <v>29</v>
      </c>
      <c r="H683">
        <v>74</v>
      </c>
      <c r="I683">
        <v>74</v>
      </c>
      <c r="J683" t="s">
        <v>30</v>
      </c>
      <c r="K683">
        <v>651200</v>
      </c>
      <c r="L683">
        <v>281.2</v>
      </c>
      <c r="M683">
        <f t="shared" si="36"/>
        <v>8800</v>
      </c>
      <c r="Q683" s="1"/>
      <c r="R683" s="1"/>
    </row>
    <row r="684" spans="1:18" ht="14.4" x14ac:dyDescent="0.3">
      <c r="A684">
        <v>10683</v>
      </c>
      <c r="B684">
        <v>2020</v>
      </c>
      <c r="C684" t="s">
        <v>47</v>
      </c>
      <c r="D684">
        <f t="shared" si="35"/>
        <v>2</v>
      </c>
      <c r="E684">
        <v>20</v>
      </c>
      <c r="F684" t="s">
        <v>24</v>
      </c>
      <c r="G684" t="s">
        <v>19</v>
      </c>
      <c r="H684">
        <v>52</v>
      </c>
      <c r="I684">
        <v>52</v>
      </c>
      <c r="J684" t="s">
        <v>30</v>
      </c>
      <c r="K684">
        <v>457600</v>
      </c>
      <c r="L684">
        <v>197.6</v>
      </c>
      <c r="M684">
        <f t="shared" si="36"/>
        <v>8800</v>
      </c>
      <c r="Q684" s="1"/>
      <c r="R684" s="1"/>
    </row>
    <row r="685" spans="1:18" ht="14.4" x14ac:dyDescent="0.3">
      <c r="A685">
        <v>10684</v>
      </c>
      <c r="B685">
        <v>2020</v>
      </c>
      <c r="C685" t="s">
        <v>58</v>
      </c>
      <c r="D685">
        <f t="shared" si="35"/>
        <v>6</v>
      </c>
      <c r="E685">
        <v>13</v>
      </c>
      <c r="F685" t="s">
        <v>36</v>
      </c>
      <c r="G685" t="s">
        <v>29</v>
      </c>
      <c r="H685">
        <v>113</v>
      </c>
      <c r="I685">
        <v>113</v>
      </c>
      <c r="J685" t="s">
        <v>20</v>
      </c>
      <c r="K685">
        <v>339000</v>
      </c>
      <c r="L685">
        <v>226</v>
      </c>
      <c r="M685">
        <f t="shared" si="36"/>
        <v>3000</v>
      </c>
      <c r="Q685" s="1"/>
      <c r="R685" s="1"/>
    </row>
    <row r="686" spans="1:18" ht="14.4" x14ac:dyDescent="0.3">
      <c r="A686">
        <v>10685</v>
      </c>
      <c r="B686">
        <v>2020</v>
      </c>
      <c r="C686" t="s">
        <v>48</v>
      </c>
      <c r="D686">
        <f t="shared" si="35"/>
        <v>5</v>
      </c>
      <c r="E686">
        <v>14</v>
      </c>
      <c r="F686" t="s">
        <v>41</v>
      </c>
      <c r="G686" t="s">
        <v>51</v>
      </c>
      <c r="H686">
        <v>113</v>
      </c>
      <c r="I686">
        <v>113</v>
      </c>
      <c r="J686" t="s">
        <v>38</v>
      </c>
      <c r="K686">
        <v>621500</v>
      </c>
      <c r="L686">
        <v>395.5</v>
      </c>
      <c r="M686">
        <f t="shared" si="36"/>
        <v>5500</v>
      </c>
      <c r="Q686" s="1"/>
      <c r="R686" s="1"/>
    </row>
    <row r="687" spans="1:18" ht="14.4" x14ac:dyDescent="0.3">
      <c r="A687">
        <v>10686</v>
      </c>
      <c r="B687">
        <v>2020</v>
      </c>
      <c r="C687" t="s">
        <v>58</v>
      </c>
      <c r="D687">
        <f t="shared" si="35"/>
        <v>6</v>
      </c>
      <c r="E687">
        <v>13</v>
      </c>
      <c r="F687" t="s">
        <v>56</v>
      </c>
      <c r="G687" t="s">
        <v>19</v>
      </c>
      <c r="H687">
        <v>252</v>
      </c>
      <c r="I687">
        <v>252</v>
      </c>
      <c r="J687" t="s">
        <v>30</v>
      </c>
      <c r="K687">
        <v>1890000</v>
      </c>
      <c r="L687">
        <v>630</v>
      </c>
      <c r="M687">
        <f t="shared" si="36"/>
        <v>7500</v>
      </c>
      <c r="Q687" s="1"/>
      <c r="R687" s="1"/>
    </row>
    <row r="688" spans="1:18" ht="14.4" x14ac:dyDescent="0.3">
      <c r="A688">
        <v>10687</v>
      </c>
      <c r="B688">
        <v>2020</v>
      </c>
      <c r="C688" t="s">
        <v>45</v>
      </c>
      <c r="D688">
        <f t="shared" si="35"/>
        <v>1</v>
      </c>
      <c r="E688">
        <v>26</v>
      </c>
      <c r="F688" t="s">
        <v>36</v>
      </c>
      <c r="G688" t="s">
        <v>29</v>
      </c>
      <c r="H688">
        <v>297</v>
      </c>
      <c r="I688">
        <v>297</v>
      </c>
      <c r="J688" t="s">
        <v>20</v>
      </c>
      <c r="K688">
        <v>712800</v>
      </c>
      <c r="L688">
        <v>415.8</v>
      </c>
      <c r="M688">
        <f t="shared" si="36"/>
        <v>2400</v>
      </c>
      <c r="Q688" s="1"/>
      <c r="R688" s="1"/>
    </row>
    <row r="689" spans="1:18" ht="14.4" x14ac:dyDescent="0.3">
      <c r="A689">
        <v>10688</v>
      </c>
      <c r="B689">
        <v>2020</v>
      </c>
      <c r="C689" t="s">
        <v>40</v>
      </c>
      <c r="D689">
        <f t="shared" si="35"/>
        <v>9</v>
      </c>
      <c r="E689">
        <v>29</v>
      </c>
      <c r="F689" t="s">
        <v>62</v>
      </c>
      <c r="G689" t="s">
        <v>29</v>
      </c>
      <c r="H689">
        <v>108</v>
      </c>
      <c r="I689">
        <v>108</v>
      </c>
      <c r="J689" t="s">
        <v>25</v>
      </c>
      <c r="K689">
        <v>756000</v>
      </c>
      <c r="L689">
        <v>432</v>
      </c>
      <c r="M689">
        <f t="shared" si="36"/>
        <v>7000</v>
      </c>
      <c r="Q689" s="1"/>
      <c r="R689" s="1"/>
    </row>
    <row r="690" spans="1:18" ht="14.4" x14ac:dyDescent="0.3">
      <c r="A690">
        <v>10689</v>
      </c>
      <c r="B690">
        <v>2020</v>
      </c>
      <c r="C690" t="s">
        <v>45</v>
      </c>
      <c r="D690">
        <f t="shared" si="35"/>
        <v>1</v>
      </c>
      <c r="E690">
        <v>9</v>
      </c>
      <c r="F690" t="s">
        <v>62</v>
      </c>
      <c r="G690" t="s">
        <v>19</v>
      </c>
      <c r="H690">
        <v>292</v>
      </c>
      <c r="I690">
        <v>292</v>
      </c>
      <c r="J690" t="s">
        <v>20</v>
      </c>
      <c r="K690">
        <v>700800</v>
      </c>
      <c r="L690">
        <v>408.8</v>
      </c>
      <c r="M690">
        <f t="shared" si="36"/>
        <v>2400</v>
      </c>
      <c r="Q690" s="1"/>
      <c r="R690" s="1"/>
    </row>
    <row r="691" spans="1:18" ht="14.4" x14ac:dyDescent="0.3">
      <c r="A691">
        <v>10690</v>
      </c>
      <c r="B691">
        <v>2020</v>
      </c>
      <c r="C691" t="s">
        <v>35</v>
      </c>
      <c r="D691">
        <f t="shared" si="35"/>
        <v>12</v>
      </c>
      <c r="E691">
        <v>27</v>
      </c>
      <c r="F691" t="s">
        <v>49</v>
      </c>
      <c r="G691" t="s">
        <v>34</v>
      </c>
      <c r="H691">
        <v>244</v>
      </c>
      <c r="I691">
        <v>244</v>
      </c>
      <c r="J691" t="s">
        <v>30</v>
      </c>
      <c r="K691">
        <v>1830000</v>
      </c>
      <c r="L691">
        <v>610</v>
      </c>
      <c r="M691">
        <f t="shared" si="36"/>
        <v>7500</v>
      </c>
      <c r="O691" s="1"/>
      <c r="Q691" s="1"/>
      <c r="R691" s="1"/>
    </row>
    <row r="692" spans="1:18" ht="14.4" x14ac:dyDescent="0.3">
      <c r="A692">
        <v>10691</v>
      </c>
      <c r="B692">
        <v>2020</v>
      </c>
      <c r="C692" t="s">
        <v>47</v>
      </c>
      <c r="D692">
        <f t="shared" si="35"/>
        <v>2</v>
      </c>
      <c r="E692">
        <v>5</v>
      </c>
      <c r="F692" t="s">
        <v>28</v>
      </c>
      <c r="G692" t="s">
        <v>37</v>
      </c>
      <c r="H692">
        <v>264</v>
      </c>
      <c r="I692">
        <v>264</v>
      </c>
      <c r="J692" t="s">
        <v>38</v>
      </c>
      <c r="K692">
        <v>1135200</v>
      </c>
      <c r="L692">
        <v>607.20000000000005</v>
      </c>
      <c r="M692">
        <f t="shared" si="36"/>
        <v>4300</v>
      </c>
      <c r="Q692" s="1"/>
      <c r="R692" s="1"/>
    </row>
    <row r="693" spans="1:18" ht="14.4" x14ac:dyDescent="0.3">
      <c r="A693">
        <v>10692</v>
      </c>
      <c r="B693">
        <v>2020</v>
      </c>
      <c r="C693" t="s">
        <v>47</v>
      </c>
      <c r="D693">
        <f t="shared" si="35"/>
        <v>2</v>
      </c>
      <c r="E693">
        <v>30</v>
      </c>
      <c r="F693" t="s">
        <v>36</v>
      </c>
      <c r="G693" t="s">
        <v>37</v>
      </c>
      <c r="H693">
        <v>281</v>
      </c>
      <c r="I693">
        <v>281</v>
      </c>
      <c r="J693" t="s">
        <v>38</v>
      </c>
      <c r="K693">
        <v>1208300</v>
      </c>
      <c r="L693">
        <v>646.29999999999995</v>
      </c>
      <c r="M693">
        <f t="shared" si="36"/>
        <v>4300</v>
      </c>
      <c r="Q693" s="1"/>
      <c r="R693" s="1"/>
    </row>
    <row r="694" spans="1:18" ht="14.4" x14ac:dyDescent="0.3">
      <c r="A694">
        <v>10693</v>
      </c>
      <c r="B694">
        <v>2020</v>
      </c>
      <c r="C694" t="s">
        <v>61</v>
      </c>
      <c r="D694">
        <f t="shared" si="35"/>
        <v>7</v>
      </c>
      <c r="E694">
        <v>16</v>
      </c>
      <c r="F694" t="s">
        <v>60</v>
      </c>
      <c r="G694" t="s">
        <v>37</v>
      </c>
      <c r="H694">
        <v>173</v>
      </c>
      <c r="I694">
        <v>173</v>
      </c>
      <c r="J694" t="s">
        <v>25</v>
      </c>
      <c r="K694">
        <v>1211000</v>
      </c>
      <c r="L694">
        <v>692</v>
      </c>
      <c r="M694">
        <f t="shared" si="36"/>
        <v>7000</v>
      </c>
      <c r="Q694" s="1"/>
      <c r="R694" s="1"/>
    </row>
    <row r="695" spans="1:18" ht="14.4" x14ac:dyDescent="0.3">
      <c r="A695">
        <v>10694</v>
      </c>
      <c r="B695">
        <v>2020</v>
      </c>
      <c r="C695" t="s">
        <v>35</v>
      </c>
      <c r="D695">
        <f t="shared" si="35"/>
        <v>12</v>
      </c>
      <c r="E695">
        <v>28</v>
      </c>
      <c r="F695" t="s">
        <v>57</v>
      </c>
      <c r="G695" t="s">
        <v>34</v>
      </c>
      <c r="H695">
        <v>268</v>
      </c>
      <c r="I695">
        <v>268</v>
      </c>
      <c r="J695" t="s">
        <v>30</v>
      </c>
      <c r="K695">
        <v>2010000</v>
      </c>
      <c r="L695">
        <v>670</v>
      </c>
      <c r="M695">
        <f t="shared" si="36"/>
        <v>7500</v>
      </c>
      <c r="O695" s="1"/>
      <c r="Q695" s="1"/>
      <c r="R695" s="1"/>
    </row>
    <row r="696" spans="1:18" ht="14.4" x14ac:dyDescent="0.3">
      <c r="A696">
        <v>10695</v>
      </c>
      <c r="B696">
        <v>2020</v>
      </c>
      <c r="C696" t="s">
        <v>45</v>
      </c>
      <c r="D696">
        <f t="shared" si="35"/>
        <v>1</v>
      </c>
      <c r="E696">
        <v>25</v>
      </c>
      <c r="F696" t="s">
        <v>60</v>
      </c>
      <c r="G696" t="s">
        <v>37</v>
      </c>
      <c r="H696">
        <v>174</v>
      </c>
      <c r="I696">
        <v>174</v>
      </c>
      <c r="J696" t="s">
        <v>25</v>
      </c>
      <c r="K696">
        <v>1218000</v>
      </c>
      <c r="L696">
        <v>696</v>
      </c>
      <c r="M696">
        <f t="shared" si="36"/>
        <v>7000</v>
      </c>
      <c r="Q696" s="1"/>
      <c r="R696" s="1"/>
    </row>
    <row r="697" spans="1:18" ht="14.4" x14ac:dyDescent="0.3">
      <c r="A697">
        <v>10696</v>
      </c>
      <c r="B697">
        <v>2020</v>
      </c>
      <c r="C697" t="s">
        <v>32</v>
      </c>
      <c r="D697">
        <f t="shared" si="35"/>
        <v>8</v>
      </c>
      <c r="E697">
        <v>23</v>
      </c>
      <c r="F697" t="s">
        <v>44</v>
      </c>
      <c r="G697" t="s">
        <v>19</v>
      </c>
      <c r="H697">
        <v>268</v>
      </c>
      <c r="I697">
        <v>268</v>
      </c>
      <c r="J697" t="s">
        <v>38</v>
      </c>
      <c r="K697">
        <v>1152400</v>
      </c>
      <c r="L697">
        <v>616.4</v>
      </c>
      <c r="M697">
        <f t="shared" si="36"/>
        <v>4300</v>
      </c>
      <c r="Q697" s="1"/>
      <c r="R697" s="1"/>
    </row>
    <row r="698" spans="1:18" ht="14.4" x14ac:dyDescent="0.3">
      <c r="A698">
        <v>10697</v>
      </c>
      <c r="B698">
        <v>2020</v>
      </c>
      <c r="C698" t="s">
        <v>58</v>
      </c>
      <c r="D698">
        <f t="shared" si="35"/>
        <v>6</v>
      </c>
      <c r="E698">
        <v>29</v>
      </c>
      <c r="F698" t="s">
        <v>18</v>
      </c>
      <c r="G698" t="s">
        <v>34</v>
      </c>
      <c r="H698">
        <v>179</v>
      </c>
      <c r="I698">
        <v>179</v>
      </c>
      <c r="J698" t="s">
        <v>25</v>
      </c>
      <c r="K698">
        <v>1253000</v>
      </c>
      <c r="L698">
        <v>716</v>
      </c>
      <c r="M698">
        <f t="shared" si="36"/>
        <v>7000</v>
      </c>
      <c r="Q698" s="1"/>
      <c r="R698" s="1"/>
    </row>
    <row r="699" spans="1:18" ht="14.4" x14ac:dyDescent="0.3">
      <c r="A699">
        <v>10698</v>
      </c>
      <c r="B699">
        <v>2020</v>
      </c>
      <c r="C699" t="s">
        <v>27</v>
      </c>
      <c r="D699">
        <f t="shared" si="35"/>
        <v>4</v>
      </c>
      <c r="E699">
        <v>27</v>
      </c>
      <c r="F699" t="s">
        <v>63</v>
      </c>
      <c r="G699" t="s">
        <v>19</v>
      </c>
      <c r="H699">
        <v>254</v>
      </c>
      <c r="I699">
        <v>254</v>
      </c>
      <c r="J699" t="s">
        <v>30</v>
      </c>
      <c r="K699">
        <v>1905000</v>
      </c>
      <c r="L699">
        <v>635</v>
      </c>
      <c r="M699">
        <f t="shared" si="36"/>
        <v>7500</v>
      </c>
      <c r="Q699" s="1"/>
      <c r="R699" s="1"/>
    </row>
    <row r="700" spans="1:18" ht="14.4" x14ac:dyDescent="0.3">
      <c r="A700">
        <v>10699</v>
      </c>
      <c r="B700">
        <v>2020</v>
      </c>
      <c r="C700" t="s">
        <v>32</v>
      </c>
      <c r="D700">
        <f t="shared" si="35"/>
        <v>8</v>
      </c>
      <c r="E700">
        <v>24</v>
      </c>
      <c r="F700" t="s">
        <v>55</v>
      </c>
      <c r="G700" t="str">
        <f t="array" ref="G700">_xlfn.XLOOKUP(LARGE(IF((F700=$F$2:$F$10001)*(B700+1=$B$2:$B$10001)*(C700=$C$2:$C$10001),DATE($B$2:$B$10001,MONTH($C$2:$C$10001&amp;1),$E$2:$E$10001)," "),1),IF((F700=$F$2:$F$10001)*(B700+1=$B$2:$B$10001)*(C700=$C$2:$C$10001),DATE($B$2:$B$10001,MONTH($C$2:$C$10001&amp;1),$E$2:$E$10001)," "),$G$2:$G$10001,,0,1)</f>
        <v>Ortensia Giraldo</v>
      </c>
      <c r="H700">
        <v>63</v>
      </c>
      <c r="I700">
        <v>63</v>
      </c>
      <c r="J700" t="s">
        <v>25</v>
      </c>
      <c r="K700">
        <v>441000</v>
      </c>
      <c r="L700">
        <v>252</v>
      </c>
      <c r="M700">
        <f t="shared" si="36"/>
        <v>7000</v>
      </c>
      <c r="Q700" s="1"/>
      <c r="R700" s="1"/>
    </row>
    <row r="701" spans="1:18" ht="14.4" x14ac:dyDescent="0.3">
      <c r="A701">
        <v>10700</v>
      </c>
      <c r="B701">
        <v>2020</v>
      </c>
      <c r="C701" t="s">
        <v>61</v>
      </c>
      <c r="D701">
        <f t="shared" si="35"/>
        <v>7</v>
      </c>
      <c r="E701">
        <v>14</v>
      </c>
      <c r="F701" t="s">
        <v>63</v>
      </c>
      <c r="G701" t="s">
        <v>51</v>
      </c>
      <c r="H701">
        <v>62</v>
      </c>
      <c r="I701">
        <v>62</v>
      </c>
      <c r="J701" t="s">
        <v>30</v>
      </c>
      <c r="K701">
        <v>545600</v>
      </c>
      <c r="L701">
        <v>235.6</v>
      </c>
      <c r="M701">
        <f t="shared" si="36"/>
        <v>8800</v>
      </c>
      <c r="Q701" s="1"/>
      <c r="R701" s="1"/>
    </row>
    <row r="702" spans="1:18" ht="14.4" x14ac:dyDescent="0.3">
      <c r="A702">
        <v>10701</v>
      </c>
      <c r="B702">
        <v>2020</v>
      </c>
      <c r="C702" t="s">
        <v>32</v>
      </c>
      <c r="D702">
        <f t="shared" si="35"/>
        <v>8</v>
      </c>
      <c r="E702">
        <v>4</v>
      </c>
      <c r="F702" t="s">
        <v>50</v>
      </c>
      <c r="G702" t="s">
        <v>51</v>
      </c>
      <c r="H702">
        <v>72</v>
      </c>
      <c r="I702">
        <v>72</v>
      </c>
      <c r="J702" t="s">
        <v>30</v>
      </c>
      <c r="K702">
        <v>633600</v>
      </c>
      <c r="L702">
        <v>273.60000000000002</v>
      </c>
      <c r="M702">
        <f t="shared" si="36"/>
        <v>8800</v>
      </c>
      <c r="Q702" s="1"/>
      <c r="R702" s="1"/>
    </row>
    <row r="703" spans="1:18" ht="14.4" x14ac:dyDescent="0.3">
      <c r="A703">
        <v>10702</v>
      </c>
      <c r="B703">
        <v>2020</v>
      </c>
      <c r="C703" t="s">
        <v>47</v>
      </c>
      <c r="D703">
        <f t="shared" si="35"/>
        <v>2</v>
      </c>
      <c r="E703">
        <v>27</v>
      </c>
      <c r="F703" t="s">
        <v>60</v>
      </c>
      <c r="G703" t="s">
        <v>19</v>
      </c>
      <c r="H703">
        <v>223</v>
      </c>
      <c r="I703">
        <v>223</v>
      </c>
      <c r="J703" t="s">
        <v>20</v>
      </c>
      <c r="K703">
        <v>535200</v>
      </c>
      <c r="L703">
        <v>312.2</v>
      </c>
      <c r="M703">
        <f t="shared" si="36"/>
        <v>2400</v>
      </c>
      <c r="Q703" s="1"/>
      <c r="R703" s="1"/>
    </row>
    <row r="704" spans="1:18" ht="14.4" x14ac:dyDescent="0.3">
      <c r="A704">
        <v>10703</v>
      </c>
      <c r="B704">
        <v>2020</v>
      </c>
      <c r="C704" t="s">
        <v>48</v>
      </c>
      <c r="D704">
        <f t="shared" si="35"/>
        <v>5</v>
      </c>
      <c r="E704">
        <v>15</v>
      </c>
      <c r="F704" t="s">
        <v>60</v>
      </c>
      <c r="G704" t="s">
        <v>51</v>
      </c>
      <c r="H704">
        <v>82</v>
      </c>
      <c r="I704">
        <v>82</v>
      </c>
      <c r="J704" t="s">
        <v>20</v>
      </c>
      <c r="K704">
        <v>246000</v>
      </c>
      <c r="L704">
        <v>164</v>
      </c>
      <c r="M704">
        <f t="shared" si="36"/>
        <v>3000</v>
      </c>
      <c r="Q704" s="1"/>
      <c r="R704" s="1"/>
    </row>
    <row r="705" spans="1:18" ht="14.4" x14ac:dyDescent="0.3">
      <c r="A705">
        <v>10704</v>
      </c>
      <c r="B705">
        <v>2020</v>
      </c>
      <c r="C705" t="s">
        <v>48</v>
      </c>
      <c r="D705">
        <f t="shared" si="35"/>
        <v>5</v>
      </c>
      <c r="E705">
        <v>27</v>
      </c>
      <c r="F705" t="s">
        <v>24</v>
      </c>
      <c r="G705" t="s">
        <v>34</v>
      </c>
      <c r="H705">
        <v>271</v>
      </c>
      <c r="I705">
        <v>271</v>
      </c>
      <c r="J705" t="s">
        <v>30</v>
      </c>
      <c r="K705">
        <v>2032500</v>
      </c>
      <c r="L705">
        <v>677.5</v>
      </c>
      <c r="M705">
        <f t="shared" si="36"/>
        <v>7500</v>
      </c>
      <c r="Q705" s="1"/>
      <c r="R705" s="1"/>
    </row>
    <row r="706" spans="1:18" ht="14.4" x14ac:dyDescent="0.3">
      <c r="A706">
        <v>10705</v>
      </c>
      <c r="B706">
        <v>2020</v>
      </c>
      <c r="C706" t="s">
        <v>48</v>
      </c>
      <c r="D706">
        <f t="shared" ref="D706:D769" si="37">IF(C706="Enero",1,IF(C706="Febrero",2,IF(C706="Marzo",3,IF(C706="Abril",4,IF(C706="Mayo",5,IF(C706="Junio",6,IF(C706="Julio",7,IF(C706="Agosto",8,IF(C706="Septiembre",9,IF(C706="Octubre",10,IF(C706="Noviembre",11,IF(C706="Diciembre",12,""))))))))))))</f>
        <v>5</v>
      </c>
      <c r="E706">
        <v>11</v>
      </c>
      <c r="F706" t="s">
        <v>46</v>
      </c>
      <c r="G706" t="s">
        <v>42</v>
      </c>
      <c r="H706">
        <v>76</v>
      </c>
      <c r="I706">
        <v>76</v>
      </c>
      <c r="J706" t="s">
        <v>25</v>
      </c>
      <c r="K706">
        <v>532000</v>
      </c>
      <c r="L706">
        <v>304</v>
      </c>
      <c r="M706">
        <f t="shared" si="36"/>
        <v>7000</v>
      </c>
      <c r="Q706" s="1"/>
      <c r="R706" s="1"/>
    </row>
    <row r="707" spans="1:18" ht="14.4" x14ac:dyDescent="0.3">
      <c r="A707">
        <v>10706</v>
      </c>
      <c r="B707">
        <v>2020</v>
      </c>
      <c r="C707" t="s">
        <v>32</v>
      </c>
      <c r="D707">
        <f t="shared" si="37"/>
        <v>8</v>
      </c>
      <c r="E707">
        <v>15</v>
      </c>
      <c r="F707" t="s">
        <v>49</v>
      </c>
      <c r="G707" t="s">
        <v>51</v>
      </c>
      <c r="H707">
        <v>70</v>
      </c>
      <c r="I707">
        <v>70</v>
      </c>
      <c r="J707" t="s">
        <v>30</v>
      </c>
      <c r="K707">
        <v>616000</v>
      </c>
      <c r="L707">
        <v>266</v>
      </c>
      <c r="M707">
        <f t="shared" ref="M707:M770" si="38">K707/I707</f>
        <v>8800</v>
      </c>
      <c r="Q707" s="1"/>
      <c r="R707" s="1"/>
    </row>
    <row r="708" spans="1:18" ht="14.4" x14ac:dyDescent="0.3">
      <c r="A708">
        <v>10707</v>
      </c>
      <c r="B708">
        <v>2020</v>
      </c>
      <c r="C708" t="s">
        <v>48</v>
      </c>
      <c r="D708">
        <f t="shared" si="37"/>
        <v>5</v>
      </c>
      <c r="E708">
        <v>11</v>
      </c>
      <c r="F708" t="s">
        <v>18</v>
      </c>
      <c r="G708" t="s">
        <v>51</v>
      </c>
      <c r="H708">
        <v>223</v>
      </c>
      <c r="I708">
        <v>223</v>
      </c>
      <c r="J708" t="s">
        <v>30</v>
      </c>
      <c r="K708">
        <v>1672500</v>
      </c>
      <c r="L708">
        <v>557.5</v>
      </c>
      <c r="M708">
        <f t="shared" si="38"/>
        <v>7500</v>
      </c>
      <c r="Q708" s="1"/>
      <c r="R708" s="1"/>
    </row>
    <row r="709" spans="1:18" ht="14.4" x14ac:dyDescent="0.3">
      <c r="A709">
        <v>10708</v>
      </c>
      <c r="B709">
        <v>2020</v>
      </c>
      <c r="C709" t="s">
        <v>40</v>
      </c>
      <c r="D709">
        <f t="shared" si="37"/>
        <v>9</v>
      </c>
      <c r="E709">
        <v>23</v>
      </c>
      <c r="F709" t="s">
        <v>36</v>
      </c>
      <c r="G709" t="s">
        <v>51</v>
      </c>
      <c r="H709">
        <v>109</v>
      </c>
      <c r="I709">
        <v>109</v>
      </c>
      <c r="J709" t="s">
        <v>20</v>
      </c>
      <c r="K709">
        <v>327000</v>
      </c>
      <c r="L709">
        <v>218</v>
      </c>
      <c r="M709">
        <f t="shared" si="38"/>
        <v>3000</v>
      </c>
      <c r="Q709" s="1"/>
      <c r="R709" s="1"/>
    </row>
    <row r="710" spans="1:18" ht="14.4" x14ac:dyDescent="0.3">
      <c r="A710">
        <v>10709</v>
      </c>
      <c r="B710">
        <v>2020</v>
      </c>
      <c r="C710" t="s">
        <v>58</v>
      </c>
      <c r="D710">
        <f t="shared" si="37"/>
        <v>6</v>
      </c>
      <c r="E710">
        <v>4</v>
      </c>
      <c r="F710" t="s">
        <v>24</v>
      </c>
      <c r="G710" t="s">
        <v>51</v>
      </c>
      <c r="H710">
        <v>94</v>
      </c>
      <c r="I710">
        <v>94</v>
      </c>
      <c r="J710" t="s">
        <v>25</v>
      </c>
      <c r="K710">
        <v>658000</v>
      </c>
      <c r="L710">
        <v>376</v>
      </c>
      <c r="M710">
        <f t="shared" si="38"/>
        <v>7000</v>
      </c>
      <c r="Q710" s="1"/>
      <c r="R710" s="1"/>
    </row>
    <row r="711" spans="1:18" ht="14.4" x14ac:dyDescent="0.3">
      <c r="A711">
        <v>10710</v>
      </c>
      <c r="B711">
        <v>2020</v>
      </c>
      <c r="C711" t="s">
        <v>58</v>
      </c>
      <c r="D711">
        <f t="shared" si="37"/>
        <v>6</v>
      </c>
      <c r="E711">
        <v>25</v>
      </c>
      <c r="F711" t="s">
        <v>41</v>
      </c>
      <c r="G711" t="s">
        <v>34</v>
      </c>
      <c r="H711">
        <v>118</v>
      </c>
      <c r="I711">
        <v>118</v>
      </c>
      <c r="J711" t="s">
        <v>20</v>
      </c>
      <c r="K711">
        <v>354000</v>
      </c>
      <c r="L711">
        <v>236</v>
      </c>
      <c r="M711">
        <f t="shared" si="38"/>
        <v>3000</v>
      </c>
      <c r="Q711" s="1"/>
      <c r="R711" s="1"/>
    </row>
    <row r="712" spans="1:18" ht="14.4" x14ac:dyDescent="0.3">
      <c r="A712">
        <v>10711</v>
      </c>
      <c r="B712">
        <v>2020</v>
      </c>
      <c r="C712" t="s">
        <v>23</v>
      </c>
      <c r="D712">
        <f t="shared" si="37"/>
        <v>10</v>
      </c>
      <c r="E712">
        <v>11</v>
      </c>
      <c r="F712" t="s">
        <v>18</v>
      </c>
      <c r="G712" t="s">
        <v>37</v>
      </c>
      <c r="H712">
        <v>70</v>
      </c>
      <c r="I712">
        <v>70</v>
      </c>
      <c r="J712" t="s">
        <v>20</v>
      </c>
      <c r="K712">
        <v>210000</v>
      </c>
      <c r="L712">
        <v>140</v>
      </c>
      <c r="M712">
        <f t="shared" si="38"/>
        <v>3000</v>
      </c>
      <c r="Q712" s="1"/>
      <c r="R712" s="1"/>
    </row>
    <row r="713" spans="1:18" ht="14.4" x14ac:dyDescent="0.3">
      <c r="A713">
        <v>10712</v>
      </c>
      <c r="B713">
        <v>2020</v>
      </c>
      <c r="C713" t="s">
        <v>48</v>
      </c>
      <c r="D713">
        <f t="shared" si="37"/>
        <v>5</v>
      </c>
      <c r="E713">
        <v>18</v>
      </c>
      <c r="F713" t="s">
        <v>53</v>
      </c>
      <c r="G713" t="s">
        <v>51</v>
      </c>
      <c r="H713">
        <v>82</v>
      </c>
      <c r="I713">
        <v>82</v>
      </c>
      <c r="J713" t="s">
        <v>38</v>
      </c>
      <c r="K713">
        <v>451000</v>
      </c>
      <c r="L713">
        <v>287</v>
      </c>
      <c r="M713">
        <f t="shared" si="38"/>
        <v>5500</v>
      </c>
      <c r="Q713" s="1"/>
      <c r="R713" s="1"/>
    </row>
    <row r="714" spans="1:18" ht="14.4" x14ac:dyDescent="0.3">
      <c r="A714">
        <v>10713</v>
      </c>
      <c r="B714">
        <v>2020</v>
      </c>
      <c r="C714" t="s">
        <v>35</v>
      </c>
      <c r="D714">
        <f t="shared" si="37"/>
        <v>12</v>
      </c>
      <c r="E714">
        <v>24</v>
      </c>
      <c r="F714" t="s">
        <v>24</v>
      </c>
      <c r="G714" t="s">
        <v>19</v>
      </c>
      <c r="H714">
        <v>63</v>
      </c>
      <c r="I714">
        <v>63</v>
      </c>
      <c r="J714" t="s">
        <v>38</v>
      </c>
      <c r="K714">
        <v>346500</v>
      </c>
      <c r="L714">
        <v>220.5</v>
      </c>
      <c r="M714">
        <f t="shared" si="38"/>
        <v>5500</v>
      </c>
      <c r="O714" s="1"/>
      <c r="Q714" s="1"/>
      <c r="R714" s="1"/>
    </row>
    <row r="715" spans="1:18" ht="14.4" x14ac:dyDescent="0.3">
      <c r="A715">
        <v>10714</v>
      </c>
      <c r="B715">
        <v>2020</v>
      </c>
      <c r="C715" t="s">
        <v>17</v>
      </c>
      <c r="D715">
        <f t="shared" si="37"/>
        <v>11</v>
      </c>
      <c r="E715">
        <v>11</v>
      </c>
      <c r="F715" t="s">
        <v>33</v>
      </c>
      <c r="G715" t="s">
        <v>37</v>
      </c>
      <c r="H715">
        <v>88</v>
      </c>
      <c r="I715">
        <v>88</v>
      </c>
      <c r="J715" t="s">
        <v>20</v>
      </c>
      <c r="K715">
        <v>264000</v>
      </c>
      <c r="L715">
        <v>176</v>
      </c>
      <c r="M715">
        <f t="shared" si="38"/>
        <v>3000</v>
      </c>
      <c r="Q715" s="1"/>
      <c r="R715" s="1"/>
    </row>
    <row r="716" spans="1:18" ht="14.4" x14ac:dyDescent="0.3">
      <c r="A716">
        <v>10715</v>
      </c>
      <c r="B716">
        <v>2020</v>
      </c>
      <c r="C716" t="s">
        <v>61</v>
      </c>
      <c r="D716">
        <f t="shared" si="37"/>
        <v>7</v>
      </c>
      <c r="E716">
        <v>12</v>
      </c>
      <c r="F716" t="s">
        <v>41</v>
      </c>
      <c r="G716" t="s">
        <v>42</v>
      </c>
      <c r="H716">
        <v>296</v>
      </c>
      <c r="I716">
        <v>296</v>
      </c>
      <c r="J716" t="s">
        <v>38</v>
      </c>
      <c r="K716">
        <v>1272800</v>
      </c>
      <c r="L716">
        <v>680.8</v>
      </c>
      <c r="M716">
        <f t="shared" si="38"/>
        <v>4300</v>
      </c>
      <c r="Q716" s="1"/>
      <c r="R716" s="1"/>
    </row>
    <row r="717" spans="1:18" ht="14.4" x14ac:dyDescent="0.3">
      <c r="A717">
        <v>10716</v>
      </c>
      <c r="B717">
        <v>2020</v>
      </c>
      <c r="C717" t="s">
        <v>48</v>
      </c>
      <c r="D717">
        <f t="shared" si="37"/>
        <v>5</v>
      </c>
      <c r="E717">
        <v>11</v>
      </c>
      <c r="F717" t="s">
        <v>53</v>
      </c>
      <c r="G717" t="s">
        <v>51</v>
      </c>
      <c r="H717">
        <v>103</v>
      </c>
      <c r="I717">
        <v>103</v>
      </c>
      <c r="J717" t="s">
        <v>20</v>
      </c>
      <c r="K717">
        <v>309000</v>
      </c>
      <c r="L717">
        <v>206</v>
      </c>
      <c r="M717">
        <f t="shared" si="38"/>
        <v>3000</v>
      </c>
      <c r="Q717" s="1"/>
      <c r="R717" s="1"/>
    </row>
    <row r="718" spans="1:18" ht="14.4" x14ac:dyDescent="0.3">
      <c r="A718">
        <v>10717</v>
      </c>
      <c r="B718">
        <v>2020</v>
      </c>
      <c r="C718" t="s">
        <v>27</v>
      </c>
      <c r="D718">
        <f t="shared" si="37"/>
        <v>4</v>
      </c>
      <c r="E718">
        <v>6</v>
      </c>
      <c r="F718" t="s">
        <v>53</v>
      </c>
      <c r="G718" t="s">
        <v>34</v>
      </c>
      <c r="H718">
        <v>234</v>
      </c>
      <c r="I718">
        <v>234</v>
      </c>
      <c r="J718" t="s">
        <v>30</v>
      </c>
      <c r="K718">
        <v>1755000</v>
      </c>
      <c r="L718">
        <v>585</v>
      </c>
      <c r="M718">
        <f t="shared" si="38"/>
        <v>7500</v>
      </c>
      <c r="Q718" s="1"/>
      <c r="R718" s="1"/>
    </row>
    <row r="719" spans="1:18" ht="14.4" x14ac:dyDescent="0.3">
      <c r="A719">
        <v>10718</v>
      </c>
      <c r="B719">
        <v>2020</v>
      </c>
      <c r="C719" t="s">
        <v>32</v>
      </c>
      <c r="D719">
        <f t="shared" si="37"/>
        <v>8</v>
      </c>
      <c r="E719">
        <v>7</v>
      </c>
      <c r="F719" t="s">
        <v>60</v>
      </c>
      <c r="G719" t="s">
        <v>42</v>
      </c>
      <c r="H719">
        <v>201</v>
      </c>
      <c r="I719">
        <v>201</v>
      </c>
      <c r="J719" t="s">
        <v>20</v>
      </c>
      <c r="K719">
        <v>482400</v>
      </c>
      <c r="L719">
        <v>281.39999999999998</v>
      </c>
      <c r="M719">
        <f t="shared" si="38"/>
        <v>2400</v>
      </c>
      <c r="Q719" s="1"/>
      <c r="R719" s="1"/>
    </row>
    <row r="720" spans="1:18" ht="14.4" x14ac:dyDescent="0.3">
      <c r="A720">
        <v>10719</v>
      </c>
      <c r="B720">
        <v>2020</v>
      </c>
      <c r="C720" t="s">
        <v>17</v>
      </c>
      <c r="D720">
        <f t="shared" si="37"/>
        <v>11</v>
      </c>
      <c r="E720">
        <v>7</v>
      </c>
      <c r="F720" t="s">
        <v>44</v>
      </c>
      <c r="G720" t="s">
        <v>37</v>
      </c>
      <c r="H720">
        <v>125</v>
      </c>
      <c r="I720">
        <v>125</v>
      </c>
      <c r="J720" t="s">
        <v>25</v>
      </c>
      <c r="K720">
        <v>875000</v>
      </c>
      <c r="L720">
        <v>500</v>
      </c>
      <c r="M720">
        <f t="shared" si="38"/>
        <v>7000</v>
      </c>
      <c r="Q720" s="1"/>
      <c r="R720" s="1"/>
    </row>
    <row r="721" spans="1:18" ht="14.4" x14ac:dyDescent="0.3">
      <c r="A721">
        <v>10720</v>
      </c>
      <c r="B721">
        <v>2020</v>
      </c>
      <c r="C721" t="s">
        <v>54</v>
      </c>
      <c r="D721">
        <f t="shared" si="37"/>
        <v>3</v>
      </c>
      <c r="E721">
        <v>7</v>
      </c>
      <c r="F721" t="s">
        <v>57</v>
      </c>
      <c r="G721" t="s">
        <v>37</v>
      </c>
      <c r="H721">
        <v>51</v>
      </c>
      <c r="I721">
        <v>51</v>
      </c>
      <c r="J721" t="s">
        <v>20</v>
      </c>
      <c r="K721">
        <v>153000</v>
      </c>
      <c r="L721">
        <v>102</v>
      </c>
      <c r="M721">
        <f t="shared" si="38"/>
        <v>3000</v>
      </c>
      <c r="Q721" s="1"/>
      <c r="R721" s="1"/>
    </row>
    <row r="722" spans="1:18" ht="14.4" x14ac:dyDescent="0.3">
      <c r="A722">
        <v>10721</v>
      </c>
      <c r="B722">
        <v>2020</v>
      </c>
      <c r="C722" t="s">
        <v>45</v>
      </c>
      <c r="D722">
        <f t="shared" si="37"/>
        <v>1</v>
      </c>
      <c r="E722">
        <v>5</v>
      </c>
      <c r="F722" t="s">
        <v>33</v>
      </c>
      <c r="G722" t="s">
        <v>19</v>
      </c>
      <c r="H722">
        <v>122</v>
      </c>
      <c r="I722">
        <v>122</v>
      </c>
      <c r="J722" t="s">
        <v>25</v>
      </c>
      <c r="K722">
        <v>854000</v>
      </c>
      <c r="L722">
        <v>488</v>
      </c>
      <c r="M722">
        <f t="shared" si="38"/>
        <v>7000</v>
      </c>
      <c r="Q722" s="1"/>
      <c r="R722" s="1"/>
    </row>
    <row r="723" spans="1:18" ht="14.4" x14ac:dyDescent="0.3">
      <c r="A723">
        <v>10722</v>
      </c>
      <c r="B723">
        <v>2020</v>
      </c>
      <c r="C723" t="s">
        <v>54</v>
      </c>
      <c r="D723">
        <f t="shared" si="37"/>
        <v>3</v>
      </c>
      <c r="E723">
        <v>30</v>
      </c>
      <c r="F723" t="s">
        <v>53</v>
      </c>
      <c r="G723" t="s">
        <v>51</v>
      </c>
      <c r="H723">
        <v>65</v>
      </c>
      <c r="I723">
        <v>65</v>
      </c>
      <c r="J723" t="s">
        <v>38</v>
      </c>
      <c r="K723">
        <v>357500</v>
      </c>
      <c r="L723">
        <v>227.5</v>
      </c>
      <c r="M723">
        <f t="shared" si="38"/>
        <v>5500</v>
      </c>
      <c r="Q723" s="1"/>
      <c r="R723" s="1"/>
    </row>
    <row r="724" spans="1:18" ht="14.4" x14ac:dyDescent="0.3">
      <c r="A724">
        <v>10723</v>
      </c>
      <c r="B724">
        <v>2020</v>
      </c>
      <c r="C724" t="s">
        <v>23</v>
      </c>
      <c r="D724">
        <f t="shared" si="37"/>
        <v>10</v>
      </c>
      <c r="E724">
        <v>21</v>
      </c>
      <c r="F724" t="s">
        <v>41</v>
      </c>
      <c r="G724" t="s">
        <v>37</v>
      </c>
      <c r="H724">
        <v>69</v>
      </c>
      <c r="I724">
        <v>69</v>
      </c>
      <c r="J724" t="s">
        <v>38</v>
      </c>
      <c r="K724">
        <v>379500</v>
      </c>
      <c r="L724">
        <v>241.5</v>
      </c>
      <c r="M724">
        <f t="shared" si="38"/>
        <v>5500</v>
      </c>
      <c r="Q724" s="1"/>
      <c r="R724" s="1"/>
    </row>
    <row r="725" spans="1:18" ht="14.4" x14ac:dyDescent="0.3">
      <c r="A725">
        <v>10724</v>
      </c>
      <c r="B725">
        <v>2020</v>
      </c>
      <c r="C725" t="s">
        <v>61</v>
      </c>
      <c r="D725">
        <f t="shared" si="37"/>
        <v>7</v>
      </c>
      <c r="E725">
        <v>18</v>
      </c>
      <c r="F725" t="s">
        <v>44</v>
      </c>
      <c r="G725" t="s">
        <v>37</v>
      </c>
      <c r="H725">
        <v>63</v>
      </c>
      <c r="I725">
        <v>63</v>
      </c>
      <c r="J725" t="s">
        <v>30</v>
      </c>
      <c r="K725">
        <v>554400</v>
      </c>
      <c r="L725">
        <v>239.4</v>
      </c>
      <c r="M725">
        <f t="shared" si="38"/>
        <v>8800</v>
      </c>
      <c r="Q725" s="1"/>
      <c r="R725" s="1"/>
    </row>
    <row r="726" spans="1:18" ht="14.4" x14ac:dyDescent="0.3">
      <c r="A726">
        <v>10725</v>
      </c>
      <c r="B726">
        <v>2020</v>
      </c>
      <c r="C726" t="s">
        <v>48</v>
      </c>
      <c r="D726">
        <f t="shared" si="37"/>
        <v>5</v>
      </c>
      <c r="E726">
        <v>25</v>
      </c>
      <c r="F726" t="s">
        <v>62</v>
      </c>
      <c r="G726" t="s">
        <v>19</v>
      </c>
      <c r="H726">
        <v>220</v>
      </c>
      <c r="I726">
        <v>220</v>
      </c>
      <c r="J726" t="s">
        <v>30</v>
      </c>
      <c r="K726">
        <v>1650000</v>
      </c>
      <c r="L726">
        <v>550</v>
      </c>
      <c r="M726">
        <f t="shared" si="38"/>
        <v>7500</v>
      </c>
      <c r="Q726" s="1"/>
      <c r="R726" s="1"/>
    </row>
    <row r="727" spans="1:18" ht="14.4" x14ac:dyDescent="0.3">
      <c r="A727">
        <v>10726</v>
      </c>
      <c r="B727">
        <v>2020</v>
      </c>
      <c r="C727" t="s">
        <v>58</v>
      </c>
      <c r="D727">
        <f t="shared" si="37"/>
        <v>6</v>
      </c>
      <c r="E727">
        <v>17</v>
      </c>
      <c r="F727" t="s">
        <v>63</v>
      </c>
      <c r="G727" t="s">
        <v>51</v>
      </c>
      <c r="H727">
        <v>85</v>
      </c>
      <c r="I727">
        <v>85</v>
      </c>
      <c r="J727" t="s">
        <v>20</v>
      </c>
      <c r="K727">
        <v>255000</v>
      </c>
      <c r="L727">
        <v>170</v>
      </c>
      <c r="M727">
        <f t="shared" si="38"/>
        <v>3000</v>
      </c>
      <c r="Q727" s="1"/>
      <c r="R727" s="1"/>
    </row>
    <row r="728" spans="1:18" ht="14.4" x14ac:dyDescent="0.3">
      <c r="A728">
        <v>10727</v>
      </c>
      <c r="B728">
        <v>2020</v>
      </c>
      <c r="C728" t="s">
        <v>61</v>
      </c>
      <c r="D728">
        <f t="shared" si="37"/>
        <v>7</v>
      </c>
      <c r="E728">
        <v>23</v>
      </c>
      <c r="F728" t="s">
        <v>63</v>
      </c>
      <c r="G728" t="s">
        <v>19</v>
      </c>
      <c r="H728">
        <v>134</v>
      </c>
      <c r="I728">
        <v>134</v>
      </c>
      <c r="J728" t="s">
        <v>25</v>
      </c>
      <c r="K728">
        <v>938000</v>
      </c>
      <c r="L728">
        <v>536</v>
      </c>
      <c r="M728">
        <f t="shared" si="38"/>
        <v>7000</v>
      </c>
      <c r="Q728" s="1"/>
      <c r="R728" s="1"/>
    </row>
    <row r="729" spans="1:18" ht="14.4" x14ac:dyDescent="0.3">
      <c r="A729">
        <v>10728</v>
      </c>
      <c r="B729">
        <v>2020</v>
      </c>
      <c r="C729" t="s">
        <v>27</v>
      </c>
      <c r="D729">
        <f t="shared" si="37"/>
        <v>4</v>
      </c>
      <c r="E729">
        <v>8</v>
      </c>
      <c r="F729" t="s">
        <v>49</v>
      </c>
      <c r="G729" t="s">
        <v>42</v>
      </c>
      <c r="H729">
        <v>104</v>
      </c>
      <c r="I729">
        <v>104</v>
      </c>
      <c r="J729" t="s">
        <v>38</v>
      </c>
      <c r="K729">
        <v>572000</v>
      </c>
      <c r="L729">
        <v>364</v>
      </c>
      <c r="M729">
        <f t="shared" si="38"/>
        <v>5500</v>
      </c>
      <c r="Q729" s="1"/>
      <c r="R729" s="1"/>
    </row>
    <row r="730" spans="1:18" ht="14.4" x14ac:dyDescent="0.3">
      <c r="A730">
        <v>10729</v>
      </c>
      <c r="B730">
        <v>2020</v>
      </c>
      <c r="C730" t="s">
        <v>32</v>
      </c>
      <c r="D730">
        <f t="shared" si="37"/>
        <v>8</v>
      </c>
      <c r="E730">
        <v>21</v>
      </c>
      <c r="F730" t="s">
        <v>50</v>
      </c>
      <c r="G730" t="s">
        <v>34</v>
      </c>
      <c r="H730">
        <v>111</v>
      </c>
      <c r="I730">
        <v>111</v>
      </c>
      <c r="J730" t="s">
        <v>30</v>
      </c>
      <c r="K730">
        <v>976800</v>
      </c>
      <c r="L730">
        <v>421.8</v>
      </c>
      <c r="M730">
        <f t="shared" si="38"/>
        <v>8800</v>
      </c>
      <c r="Q730" s="1"/>
      <c r="R730" s="1"/>
    </row>
    <row r="731" spans="1:18" ht="14.4" x14ac:dyDescent="0.3">
      <c r="A731">
        <v>10730</v>
      </c>
      <c r="B731">
        <v>2020</v>
      </c>
      <c r="C731" t="s">
        <v>35</v>
      </c>
      <c r="D731">
        <f t="shared" si="37"/>
        <v>12</v>
      </c>
      <c r="E731">
        <v>2</v>
      </c>
      <c r="F731" t="s">
        <v>60</v>
      </c>
      <c r="G731" t="s">
        <v>19</v>
      </c>
      <c r="H731">
        <v>94</v>
      </c>
      <c r="I731">
        <v>94</v>
      </c>
      <c r="J731" t="s">
        <v>38</v>
      </c>
      <c r="K731">
        <v>517000</v>
      </c>
      <c r="L731">
        <v>329</v>
      </c>
      <c r="M731">
        <f t="shared" si="38"/>
        <v>5500</v>
      </c>
      <c r="O731" s="1"/>
      <c r="Q731" s="1"/>
      <c r="R731" s="1"/>
    </row>
    <row r="732" spans="1:18" ht="14.4" x14ac:dyDescent="0.3">
      <c r="A732">
        <v>10731</v>
      </c>
      <c r="B732">
        <v>2020</v>
      </c>
      <c r="C732" t="s">
        <v>27</v>
      </c>
      <c r="D732">
        <f t="shared" si="37"/>
        <v>4</v>
      </c>
      <c r="E732">
        <v>7</v>
      </c>
      <c r="F732" t="s">
        <v>59</v>
      </c>
      <c r="G732" t="s">
        <v>19</v>
      </c>
      <c r="H732">
        <v>105</v>
      </c>
      <c r="I732">
        <v>105</v>
      </c>
      <c r="J732" t="s">
        <v>20</v>
      </c>
      <c r="K732">
        <v>315000</v>
      </c>
      <c r="L732">
        <v>210</v>
      </c>
      <c r="M732">
        <f t="shared" si="38"/>
        <v>3000</v>
      </c>
      <c r="Q732" s="1"/>
      <c r="R732" s="1"/>
    </row>
    <row r="733" spans="1:18" ht="14.4" x14ac:dyDescent="0.3">
      <c r="A733">
        <v>10732</v>
      </c>
      <c r="B733">
        <v>2020</v>
      </c>
      <c r="C733" t="s">
        <v>23</v>
      </c>
      <c r="D733">
        <f t="shared" si="37"/>
        <v>10</v>
      </c>
      <c r="E733">
        <v>23</v>
      </c>
      <c r="F733" t="s">
        <v>46</v>
      </c>
      <c r="G733" t="s">
        <v>34</v>
      </c>
      <c r="H733">
        <v>255</v>
      </c>
      <c r="I733">
        <v>255</v>
      </c>
      <c r="J733" t="s">
        <v>30</v>
      </c>
      <c r="K733">
        <v>1912500</v>
      </c>
      <c r="L733">
        <v>637.5</v>
      </c>
      <c r="M733">
        <f t="shared" si="38"/>
        <v>7500</v>
      </c>
      <c r="Q733" s="1"/>
      <c r="R733" s="1"/>
    </row>
    <row r="734" spans="1:18" ht="14.4" x14ac:dyDescent="0.3">
      <c r="A734">
        <v>10733</v>
      </c>
      <c r="B734">
        <v>2020</v>
      </c>
      <c r="C734" t="s">
        <v>32</v>
      </c>
      <c r="D734">
        <f t="shared" si="37"/>
        <v>8</v>
      </c>
      <c r="E734">
        <v>26</v>
      </c>
      <c r="F734" t="s">
        <v>62</v>
      </c>
      <c r="G734" t="s">
        <v>29</v>
      </c>
      <c r="H734">
        <v>295</v>
      </c>
      <c r="I734">
        <v>295</v>
      </c>
      <c r="J734" t="s">
        <v>20</v>
      </c>
      <c r="K734">
        <v>708000</v>
      </c>
      <c r="L734">
        <v>413</v>
      </c>
      <c r="M734">
        <f t="shared" si="38"/>
        <v>2400</v>
      </c>
      <c r="Q734" s="1"/>
      <c r="R734" s="1"/>
    </row>
    <row r="735" spans="1:18" ht="14.4" x14ac:dyDescent="0.3">
      <c r="A735">
        <v>10734</v>
      </c>
      <c r="B735">
        <v>2020</v>
      </c>
      <c r="C735" t="s">
        <v>61</v>
      </c>
      <c r="D735">
        <f t="shared" si="37"/>
        <v>7</v>
      </c>
      <c r="E735">
        <v>4</v>
      </c>
      <c r="F735" t="s">
        <v>52</v>
      </c>
      <c r="G735" t="s">
        <v>34</v>
      </c>
      <c r="H735">
        <v>51</v>
      </c>
      <c r="I735">
        <v>51</v>
      </c>
      <c r="J735" t="s">
        <v>30</v>
      </c>
      <c r="K735">
        <v>448800</v>
      </c>
      <c r="L735">
        <v>193.8</v>
      </c>
      <c r="M735">
        <f t="shared" si="38"/>
        <v>8800</v>
      </c>
      <c r="Q735" s="1"/>
      <c r="R735" s="1"/>
    </row>
    <row r="736" spans="1:18" ht="14.4" x14ac:dyDescent="0.3">
      <c r="A736">
        <v>10735</v>
      </c>
      <c r="B736">
        <v>2020</v>
      </c>
      <c r="C736" t="s">
        <v>35</v>
      </c>
      <c r="D736">
        <f t="shared" si="37"/>
        <v>12</v>
      </c>
      <c r="E736">
        <v>24</v>
      </c>
      <c r="F736" t="s">
        <v>36</v>
      </c>
      <c r="G736" t="s">
        <v>42</v>
      </c>
      <c r="H736">
        <v>60</v>
      </c>
      <c r="I736">
        <v>60</v>
      </c>
      <c r="J736" t="s">
        <v>38</v>
      </c>
      <c r="K736">
        <v>330000</v>
      </c>
      <c r="L736">
        <v>210</v>
      </c>
      <c r="M736">
        <f t="shared" si="38"/>
        <v>5500</v>
      </c>
      <c r="O736" s="1"/>
      <c r="Q736" s="1"/>
      <c r="R736" s="1"/>
    </row>
    <row r="737" spans="1:18" ht="14.4" x14ac:dyDescent="0.3">
      <c r="A737">
        <v>10736</v>
      </c>
      <c r="B737">
        <v>2020</v>
      </c>
      <c r="C737" t="s">
        <v>23</v>
      </c>
      <c r="D737">
        <f t="shared" si="37"/>
        <v>10</v>
      </c>
      <c r="E737">
        <v>18</v>
      </c>
      <c r="F737" t="s">
        <v>24</v>
      </c>
      <c r="G737" t="s">
        <v>42</v>
      </c>
      <c r="H737">
        <v>54</v>
      </c>
      <c r="I737">
        <v>54</v>
      </c>
      <c r="J737" t="s">
        <v>25</v>
      </c>
      <c r="K737">
        <v>378000</v>
      </c>
      <c r="L737">
        <v>216</v>
      </c>
      <c r="M737">
        <f t="shared" si="38"/>
        <v>7000</v>
      </c>
      <c r="Q737" s="1"/>
      <c r="R737" s="1"/>
    </row>
    <row r="738" spans="1:18" ht="14.4" x14ac:dyDescent="0.3">
      <c r="A738">
        <v>10737</v>
      </c>
      <c r="B738">
        <v>2020</v>
      </c>
      <c r="C738" t="s">
        <v>40</v>
      </c>
      <c r="D738">
        <f t="shared" si="37"/>
        <v>9</v>
      </c>
      <c r="E738">
        <v>12</v>
      </c>
      <c r="F738" t="s">
        <v>44</v>
      </c>
      <c r="G738" t="str">
        <f t="array" ref="G738">_xlfn.XLOOKUP(LARGE(IF((F738=$F$2:$F$10001)*(B738+1=$B$2:$B$10001)*(C738=$C$2:$C$10001),DATE($B$2:$B$10001,MONTH($C$2:$C$10001&amp;1),$E$2:$E$10001)," "),1),IF((F738=$F$2:$F$10001)*(B738+1=$B$2:$B$10001)*(C738=$C$2:$C$10001),DATE($B$2:$B$10001,MONTH($C$2:$C$10001&amp;1),$E$2:$E$10001)," "),$G$2:$G$10001,,0,1)</f>
        <v>Ernesto Pérez</v>
      </c>
      <c r="H738">
        <v>87</v>
      </c>
      <c r="I738">
        <v>87</v>
      </c>
      <c r="J738" t="s">
        <v>38</v>
      </c>
      <c r="K738">
        <v>478500</v>
      </c>
      <c r="L738">
        <v>304.5</v>
      </c>
      <c r="M738">
        <f t="shared" si="38"/>
        <v>5500</v>
      </c>
      <c r="Q738" s="1"/>
      <c r="R738" s="1"/>
    </row>
    <row r="739" spans="1:18" ht="14.4" x14ac:dyDescent="0.3">
      <c r="A739">
        <v>10738</v>
      </c>
      <c r="B739">
        <v>2020</v>
      </c>
      <c r="C739" t="s">
        <v>58</v>
      </c>
      <c r="D739">
        <f t="shared" si="37"/>
        <v>6</v>
      </c>
      <c r="E739">
        <v>14</v>
      </c>
      <c r="F739" t="s">
        <v>49</v>
      </c>
      <c r="G739" t="s">
        <v>37</v>
      </c>
      <c r="H739">
        <v>230</v>
      </c>
      <c r="I739">
        <v>230</v>
      </c>
      <c r="J739" t="s">
        <v>30</v>
      </c>
      <c r="K739">
        <v>1725000</v>
      </c>
      <c r="L739">
        <v>575</v>
      </c>
      <c r="M739">
        <f t="shared" si="38"/>
        <v>7500</v>
      </c>
      <c r="Q739" s="1"/>
      <c r="R739" s="1"/>
    </row>
    <row r="740" spans="1:18" ht="14.4" x14ac:dyDescent="0.3">
      <c r="A740">
        <v>10739</v>
      </c>
      <c r="B740">
        <v>2020</v>
      </c>
      <c r="C740" t="s">
        <v>27</v>
      </c>
      <c r="D740">
        <f t="shared" si="37"/>
        <v>4</v>
      </c>
      <c r="E740">
        <v>14</v>
      </c>
      <c r="F740" t="s">
        <v>50</v>
      </c>
      <c r="G740" t="s">
        <v>19</v>
      </c>
      <c r="H740">
        <v>100</v>
      </c>
      <c r="I740">
        <v>100</v>
      </c>
      <c r="J740" t="s">
        <v>25</v>
      </c>
      <c r="K740">
        <v>700000</v>
      </c>
      <c r="L740">
        <v>400</v>
      </c>
      <c r="M740">
        <f t="shared" si="38"/>
        <v>7000</v>
      </c>
      <c r="Q740" s="1"/>
      <c r="R740" s="1"/>
    </row>
    <row r="741" spans="1:18" ht="14.4" x14ac:dyDescent="0.3">
      <c r="A741">
        <v>10740</v>
      </c>
      <c r="B741">
        <v>2020</v>
      </c>
      <c r="C741" t="s">
        <v>45</v>
      </c>
      <c r="D741">
        <f t="shared" si="37"/>
        <v>1</v>
      </c>
      <c r="E741">
        <v>4</v>
      </c>
      <c r="F741" t="s">
        <v>36</v>
      </c>
      <c r="G741" t="s">
        <v>51</v>
      </c>
      <c r="H741">
        <v>80</v>
      </c>
      <c r="I741">
        <v>80</v>
      </c>
      <c r="J741" t="s">
        <v>30</v>
      </c>
      <c r="K741">
        <v>704000</v>
      </c>
      <c r="L741">
        <v>304</v>
      </c>
      <c r="M741">
        <f t="shared" si="38"/>
        <v>8800</v>
      </c>
      <c r="Q741" s="1"/>
      <c r="R741" s="1"/>
    </row>
    <row r="742" spans="1:18" ht="14.4" x14ac:dyDescent="0.3">
      <c r="A742">
        <v>10741</v>
      </c>
      <c r="B742">
        <v>2020</v>
      </c>
      <c r="C742" t="s">
        <v>17</v>
      </c>
      <c r="D742">
        <f t="shared" si="37"/>
        <v>11</v>
      </c>
      <c r="E742">
        <v>7</v>
      </c>
      <c r="F742" t="s">
        <v>41</v>
      </c>
      <c r="G742" t="s">
        <v>37</v>
      </c>
      <c r="H742">
        <v>80</v>
      </c>
      <c r="I742">
        <v>80</v>
      </c>
      <c r="J742" t="s">
        <v>38</v>
      </c>
      <c r="K742">
        <v>440000</v>
      </c>
      <c r="L742">
        <v>280</v>
      </c>
      <c r="M742">
        <f t="shared" si="38"/>
        <v>5500</v>
      </c>
      <c r="Q742" s="1"/>
      <c r="R742" s="1"/>
    </row>
    <row r="743" spans="1:18" ht="14.4" x14ac:dyDescent="0.3">
      <c r="A743">
        <v>10742</v>
      </c>
      <c r="B743">
        <v>2020</v>
      </c>
      <c r="C743" t="s">
        <v>54</v>
      </c>
      <c r="D743">
        <f t="shared" si="37"/>
        <v>3</v>
      </c>
      <c r="E743">
        <v>25</v>
      </c>
      <c r="F743" t="s">
        <v>53</v>
      </c>
      <c r="G743" t="s">
        <v>42</v>
      </c>
      <c r="H743">
        <v>51</v>
      </c>
      <c r="I743">
        <v>51</v>
      </c>
      <c r="J743" t="s">
        <v>38</v>
      </c>
      <c r="K743">
        <v>280500</v>
      </c>
      <c r="L743">
        <v>178.5</v>
      </c>
      <c r="M743">
        <f t="shared" si="38"/>
        <v>5500</v>
      </c>
      <c r="Q743" s="1"/>
      <c r="R743" s="1"/>
    </row>
    <row r="744" spans="1:18" ht="14.4" x14ac:dyDescent="0.3">
      <c r="A744">
        <v>10743</v>
      </c>
      <c r="B744">
        <v>2020</v>
      </c>
      <c r="C744" t="s">
        <v>58</v>
      </c>
      <c r="D744">
        <f t="shared" si="37"/>
        <v>6</v>
      </c>
      <c r="E744">
        <v>14</v>
      </c>
      <c r="F744" t="s">
        <v>56</v>
      </c>
      <c r="G744" t="s">
        <v>29</v>
      </c>
      <c r="H744">
        <v>134</v>
      </c>
      <c r="I744">
        <v>134</v>
      </c>
      <c r="J744" t="s">
        <v>25</v>
      </c>
      <c r="K744">
        <v>938000</v>
      </c>
      <c r="L744">
        <v>536</v>
      </c>
      <c r="M744">
        <f t="shared" si="38"/>
        <v>7000</v>
      </c>
      <c r="Q744" s="1"/>
      <c r="R744" s="1"/>
    </row>
    <row r="745" spans="1:18" ht="14.4" x14ac:dyDescent="0.3">
      <c r="A745">
        <v>10744</v>
      </c>
      <c r="B745">
        <v>2020</v>
      </c>
      <c r="C745" t="s">
        <v>40</v>
      </c>
      <c r="D745">
        <f t="shared" si="37"/>
        <v>9</v>
      </c>
      <c r="E745">
        <v>23</v>
      </c>
      <c r="F745" t="s">
        <v>36</v>
      </c>
      <c r="G745" t="s">
        <v>42</v>
      </c>
      <c r="H745">
        <v>89</v>
      </c>
      <c r="I745">
        <v>89</v>
      </c>
      <c r="J745" t="s">
        <v>38</v>
      </c>
      <c r="K745">
        <v>489500</v>
      </c>
      <c r="L745">
        <v>311.5</v>
      </c>
      <c r="M745">
        <f t="shared" si="38"/>
        <v>5500</v>
      </c>
      <c r="Q745" s="1"/>
      <c r="R745" s="1"/>
    </row>
    <row r="746" spans="1:18" ht="14.4" x14ac:dyDescent="0.3">
      <c r="A746">
        <v>10745</v>
      </c>
      <c r="B746">
        <v>2020</v>
      </c>
      <c r="C746" t="s">
        <v>35</v>
      </c>
      <c r="D746">
        <f t="shared" si="37"/>
        <v>12</v>
      </c>
      <c r="E746">
        <v>5</v>
      </c>
      <c r="F746" t="s">
        <v>44</v>
      </c>
      <c r="G746" t="s">
        <v>37</v>
      </c>
      <c r="H746">
        <v>95</v>
      </c>
      <c r="I746">
        <v>95</v>
      </c>
      <c r="J746" t="s">
        <v>25</v>
      </c>
      <c r="K746">
        <v>665000</v>
      </c>
      <c r="L746">
        <v>380</v>
      </c>
      <c r="M746">
        <f t="shared" si="38"/>
        <v>7000</v>
      </c>
      <c r="O746" s="1"/>
      <c r="Q746" s="1"/>
      <c r="R746" s="1"/>
    </row>
    <row r="747" spans="1:18" ht="14.4" x14ac:dyDescent="0.3">
      <c r="A747">
        <v>10746</v>
      </c>
      <c r="B747">
        <v>2020</v>
      </c>
      <c r="C747" t="s">
        <v>23</v>
      </c>
      <c r="D747">
        <f t="shared" si="37"/>
        <v>10</v>
      </c>
      <c r="E747">
        <v>22</v>
      </c>
      <c r="F747" t="s">
        <v>49</v>
      </c>
      <c r="G747" t="s">
        <v>42</v>
      </c>
      <c r="H747">
        <v>95</v>
      </c>
      <c r="I747">
        <v>95</v>
      </c>
      <c r="J747" t="s">
        <v>38</v>
      </c>
      <c r="K747">
        <v>522500</v>
      </c>
      <c r="L747">
        <v>332.5</v>
      </c>
      <c r="M747">
        <f t="shared" si="38"/>
        <v>5500</v>
      </c>
      <c r="Q747" s="1"/>
      <c r="R747" s="1"/>
    </row>
    <row r="748" spans="1:18" ht="14.4" x14ac:dyDescent="0.3">
      <c r="A748">
        <v>10747</v>
      </c>
      <c r="B748">
        <v>2020</v>
      </c>
      <c r="C748" t="s">
        <v>23</v>
      </c>
      <c r="D748">
        <f t="shared" si="37"/>
        <v>10</v>
      </c>
      <c r="E748">
        <v>4</v>
      </c>
      <c r="F748" t="s">
        <v>24</v>
      </c>
      <c r="G748" t="s">
        <v>37</v>
      </c>
      <c r="I748" cm="1">
        <f t="array" ref="I748">AVERAGE(_xlfn.XLOOKUP(LARGE(IF(J748=$J$2:$J$10001,IF(DATE(B748,MONTH(C748&amp;1),E748)&gt;=IF(($H$2:$H$10001&lt;&gt;"")*(J748=$J$2:$J$10001),DATE($B$2:$B$10001,MONTH($C$2:$C$10001&amp;1),$E$2:$E$10001),""),DATE($B$2:$B$10001,MONTH($C$2:$C$10001&amp;1),$E$2:$E$10001)+ROW($B$2:$B$10001)/10000,0),0),_xlfn.SEQUENCE(5)),IF(J748=$J$2:$J$10001,IF(DATE(B748,MONTH(C748&amp;1),E748)&gt;=IF(($H$2:$H$10001&lt;&gt;"")*(J748=$J$2:$J$10001),DATE($B$2:$B$10001,MONTH($C$2:$C$10001&amp;1),$E$2:$E$10001),""),DATE($B$2:$B$10001,MONTH($C$2:$C$10001&amp;1),$E$2:$E$10001)+ROW($B$2:$B$10001)/10000,0),0),$H$2:$H$10001,,0,1))</f>
        <v>124.2</v>
      </c>
      <c r="J748" t="s">
        <v>25</v>
      </c>
      <c r="K748">
        <v>700000</v>
      </c>
      <c r="L748">
        <v>400</v>
      </c>
      <c r="M748">
        <f t="shared" si="38"/>
        <v>5636.0708534621581</v>
      </c>
      <c r="Q748" s="1"/>
      <c r="R748" s="1"/>
    </row>
    <row r="749" spans="1:18" ht="14.4" x14ac:dyDescent="0.3">
      <c r="A749">
        <v>10748</v>
      </c>
      <c r="B749">
        <v>2020</v>
      </c>
      <c r="C749" t="s">
        <v>23</v>
      </c>
      <c r="D749">
        <f t="shared" si="37"/>
        <v>10</v>
      </c>
      <c r="E749">
        <v>21</v>
      </c>
      <c r="F749" t="s">
        <v>46</v>
      </c>
      <c r="G749" t="s">
        <v>51</v>
      </c>
      <c r="H749">
        <v>154</v>
      </c>
      <c r="I749">
        <v>154</v>
      </c>
      <c r="J749" t="s">
        <v>25</v>
      </c>
      <c r="K749">
        <v>1078000</v>
      </c>
      <c r="L749">
        <v>616</v>
      </c>
      <c r="M749">
        <f t="shared" si="38"/>
        <v>7000</v>
      </c>
      <c r="Q749" s="1"/>
      <c r="R749" s="1"/>
    </row>
    <row r="750" spans="1:18" ht="14.4" x14ac:dyDescent="0.3">
      <c r="A750">
        <v>10749</v>
      </c>
      <c r="B750">
        <v>2020</v>
      </c>
      <c r="C750" t="s">
        <v>32</v>
      </c>
      <c r="D750">
        <f t="shared" si="37"/>
        <v>8</v>
      </c>
      <c r="E750">
        <v>4</v>
      </c>
      <c r="F750" t="s">
        <v>44</v>
      </c>
      <c r="G750" t="s">
        <v>42</v>
      </c>
      <c r="H750">
        <v>61</v>
      </c>
      <c r="I750">
        <v>61</v>
      </c>
      <c r="J750" t="s">
        <v>30</v>
      </c>
      <c r="K750">
        <v>536800</v>
      </c>
      <c r="L750">
        <v>231.8</v>
      </c>
      <c r="M750">
        <f t="shared" si="38"/>
        <v>8800</v>
      </c>
      <c r="Q750" s="1"/>
      <c r="R750" s="1"/>
    </row>
    <row r="751" spans="1:18" ht="14.4" x14ac:dyDescent="0.3">
      <c r="A751">
        <v>10750</v>
      </c>
      <c r="B751">
        <v>2020</v>
      </c>
      <c r="C751" t="s">
        <v>32</v>
      </c>
      <c r="D751">
        <f t="shared" si="37"/>
        <v>8</v>
      </c>
      <c r="E751">
        <v>5</v>
      </c>
      <c r="F751" t="s">
        <v>41</v>
      </c>
      <c r="G751" t="s">
        <v>34</v>
      </c>
      <c r="H751">
        <v>283</v>
      </c>
      <c r="I751">
        <v>283</v>
      </c>
      <c r="J751" t="s">
        <v>38</v>
      </c>
      <c r="K751">
        <v>1216900</v>
      </c>
      <c r="L751">
        <v>650.9</v>
      </c>
      <c r="M751">
        <f t="shared" si="38"/>
        <v>4300</v>
      </c>
      <c r="Q751" s="1"/>
      <c r="R751" s="1"/>
    </row>
    <row r="752" spans="1:18" ht="14.4" x14ac:dyDescent="0.3">
      <c r="A752">
        <v>10751</v>
      </c>
      <c r="B752">
        <v>2020</v>
      </c>
      <c r="C752" t="s">
        <v>40</v>
      </c>
      <c r="D752">
        <f t="shared" si="37"/>
        <v>9</v>
      </c>
      <c r="E752">
        <v>12</v>
      </c>
      <c r="F752" t="s">
        <v>18</v>
      </c>
      <c r="G752" t="s">
        <v>19</v>
      </c>
      <c r="H752">
        <v>53</v>
      </c>
      <c r="I752">
        <v>53</v>
      </c>
      <c r="J752" t="s">
        <v>38</v>
      </c>
      <c r="K752">
        <v>291500</v>
      </c>
      <c r="L752">
        <v>185.5</v>
      </c>
      <c r="M752">
        <f t="shared" si="38"/>
        <v>5500</v>
      </c>
      <c r="Q752" s="1"/>
      <c r="R752" s="1"/>
    </row>
    <row r="753" spans="1:18" ht="14.4" x14ac:dyDescent="0.3">
      <c r="A753">
        <v>10752</v>
      </c>
      <c r="B753">
        <v>2020</v>
      </c>
      <c r="C753" t="s">
        <v>40</v>
      </c>
      <c r="D753">
        <f t="shared" si="37"/>
        <v>9</v>
      </c>
      <c r="E753">
        <v>1</v>
      </c>
      <c r="F753" t="s">
        <v>49</v>
      </c>
      <c r="G753" t="s">
        <v>37</v>
      </c>
      <c r="H753">
        <v>205</v>
      </c>
      <c r="I753">
        <v>205</v>
      </c>
      <c r="J753" t="s">
        <v>30</v>
      </c>
      <c r="K753">
        <v>1537500</v>
      </c>
      <c r="L753">
        <v>512.5</v>
      </c>
      <c r="M753">
        <f t="shared" si="38"/>
        <v>7500</v>
      </c>
      <c r="Q753" s="1"/>
      <c r="R753" s="1"/>
    </row>
    <row r="754" spans="1:18" ht="14.4" x14ac:dyDescent="0.3">
      <c r="A754">
        <v>10753</v>
      </c>
      <c r="B754">
        <v>2020</v>
      </c>
      <c r="C754" t="s">
        <v>32</v>
      </c>
      <c r="D754">
        <f t="shared" si="37"/>
        <v>8</v>
      </c>
      <c r="E754">
        <v>19</v>
      </c>
      <c r="F754" t="s">
        <v>44</v>
      </c>
      <c r="G754" t="s">
        <v>29</v>
      </c>
      <c r="H754">
        <v>110</v>
      </c>
      <c r="I754">
        <v>110</v>
      </c>
      <c r="J754" t="s">
        <v>30</v>
      </c>
      <c r="K754">
        <v>968000</v>
      </c>
      <c r="L754">
        <v>418</v>
      </c>
      <c r="M754">
        <f t="shared" si="38"/>
        <v>8800</v>
      </c>
      <c r="Q754" s="1"/>
      <c r="R754" s="1"/>
    </row>
    <row r="755" spans="1:18" ht="14.4" x14ac:dyDescent="0.3">
      <c r="A755">
        <v>10754</v>
      </c>
      <c r="B755">
        <v>2020</v>
      </c>
      <c r="C755" t="s">
        <v>45</v>
      </c>
      <c r="D755">
        <f t="shared" si="37"/>
        <v>1</v>
      </c>
      <c r="E755">
        <v>28</v>
      </c>
      <c r="F755" t="s">
        <v>60</v>
      </c>
      <c r="G755" t="s">
        <v>42</v>
      </c>
      <c r="H755">
        <v>96</v>
      </c>
      <c r="I755">
        <v>96</v>
      </c>
      <c r="J755" t="s">
        <v>30</v>
      </c>
      <c r="K755">
        <v>844800</v>
      </c>
      <c r="L755">
        <v>364.8</v>
      </c>
      <c r="M755">
        <f t="shared" si="38"/>
        <v>8800</v>
      </c>
      <c r="Q755" s="1"/>
      <c r="R755" s="1"/>
    </row>
    <row r="756" spans="1:18" ht="14.4" x14ac:dyDescent="0.3">
      <c r="A756">
        <v>10755</v>
      </c>
      <c r="B756">
        <v>2020</v>
      </c>
      <c r="C756" t="s">
        <v>58</v>
      </c>
      <c r="D756">
        <f t="shared" si="37"/>
        <v>6</v>
      </c>
      <c r="E756">
        <v>27</v>
      </c>
      <c r="F756" t="s">
        <v>55</v>
      </c>
      <c r="G756" t="s">
        <v>51</v>
      </c>
      <c r="H756">
        <v>96</v>
      </c>
      <c r="I756">
        <v>96</v>
      </c>
      <c r="J756" t="s">
        <v>25</v>
      </c>
      <c r="K756">
        <v>672000</v>
      </c>
      <c r="L756">
        <v>384</v>
      </c>
      <c r="M756">
        <f t="shared" si="38"/>
        <v>7000</v>
      </c>
      <c r="Q756" s="1"/>
      <c r="R756" s="1"/>
    </row>
    <row r="757" spans="1:18" ht="14.4" x14ac:dyDescent="0.3">
      <c r="A757">
        <v>10756</v>
      </c>
      <c r="B757">
        <v>2020</v>
      </c>
      <c r="C757" t="s">
        <v>35</v>
      </c>
      <c r="D757">
        <f t="shared" si="37"/>
        <v>12</v>
      </c>
      <c r="E757">
        <v>24</v>
      </c>
      <c r="F757" t="s">
        <v>63</v>
      </c>
      <c r="G757" t="s">
        <v>37</v>
      </c>
      <c r="H757">
        <v>293</v>
      </c>
      <c r="I757">
        <v>293</v>
      </c>
      <c r="J757" t="s">
        <v>30</v>
      </c>
      <c r="K757">
        <v>2197500</v>
      </c>
      <c r="L757">
        <v>732.5</v>
      </c>
      <c r="M757">
        <f t="shared" si="38"/>
        <v>7500</v>
      </c>
      <c r="O757" s="1"/>
      <c r="Q757" s="1"/>
      <c r="R757" s="1"/>
    </row>
    <row r="758" spans="1:18" ht="14.4" x14ac:dyDescent="0.3">
      <c r="A758">
        <v>10757</v>
      </c>
      <c r="B758">
        <v>2020</v>
      </c>
      <c r="C758" t="s">
        <v>27</v>
      </c>
      <c r="D758">
        <f t="shared" si="37"/>
        <v>4</v>
      </c>
      <c r="E758">
        <v>13</v>
      </c>
      <c r="F758" t="s">
        <v>63</v>
      </c>
      <c r="G758" t="s">
        <v>29</v>
      </c>
      <c r="H758">
        <v>115</v>
      </c>
      <c r="I758">
        <v>115</v>
      </c>
      <c r="J758" t="s">
        <v>25</v>
      </c>
      <c r="K758">
        <v>805000</v>
      </c>
      <c r="L758">
        <v>460</v>
      </c>
      <c r="M758">
        <f t="shared" si="38"/>
        <v>7000</v>
      </c>
      <c r="Q758" s="1"/>
      <c r="R758" s="1"/>
    </row>
    <row r="759" spans="1:18" ht="14.4" x14ac:dyDescent="0.3">
      <c r="A759">
        <v>10758</v>
      </c>
      <c r="B759">
        <v>2020</v>
      </c>
      <c r="C759" t="s">
        <v>45</v>
      </c>
      <c r="D759">
        <f t="shared" si="37"/>
        <v>1</v>
      </c>
      <c r="E759">
        <v>15</v>
      </c>
      <c r="F759" t="s">
        <v>55</v>
      </c>
      <c r="G759" t="s">
        <v>42</v>
      </c>
      <c r="H759">
        <v>265</v>
      </c>
      <c r="I759">
        <v>265</v>
      </c>
      <c r="J759" t="s">
        <v>38</v>
      </c>
      <c r="K759">
        <v>1139500</v>
      </c>
      <c r="L759">
        <v>609.5</v>
      </c>
      <c r="M759">
        <f t="shared" si="38"/>
        <v>4300</v>
      </c>
      <c r="Q759" s="1"/>
      <c r="R759" s="1"/>
    </row>
    <row r="760" spans="1:18" ht="14.4" x14ac:dyDescent="0.3">
      <c r="A760">
        <v>10759</v>
      </c>
      <c r="B760">
        <v>2020</v>
      </c>
      <c r="C760" t="s">
        <v>54</v>
      </c>
      <c r="D760">
        <f t="shared" si="37"/>
        <v>3</v>
      </c>
      <c r="E760">
        <v>27</v>
      </c>
      <c r="F760" t="s">
        <v>53</v>
      </c>
      <c r="G760" t="s">
        <v>51</v>
      </c>
      <c r="H760">
        <v>158</v>
      </c>
      <c r="I760">
        <v>158</v>
      </c>
      <c r="J760" t="s">
        <v>25</v>
      </c>
      <c r="K760">
        <v>1106000</v>
      </c>
      <c r="L760">
        <v>632</v>
      </c>
      <c r="M760">
        <f t="shared" si="38"/>
        <v>7000</v>
      </c>
      <c r="Q760" s="1"/>
      <c r="R760" s="1"/>
    </row>
    <row r="761" spans="1:18" ht="14.4" x14ac:dyDescent="0.3">
      <c r="A761">
        <v>10760</v>
      </c>
      <c r="B761">
        <v>2020</v>
      </c>
      <c r="C761" t="s">
        <v>58</v>
      </c>
      <c r="D761">
        <f t="shared" si="37"/>
        <v>6</v>
      </c>
      <c r="E761">
        <v>12</v>
      </c>
      <c r="F761" t="s">
        <v>18</v>
      </c>
      <c r="G761" t="s">
        <v>37</v>
      </c>
      <c r="H761">
        <v>60</v>
      </c>
      <c r="I761">
        <v>60</v>
      </c>
      <c r="J761" t="s">
        <v>38</v>
      </c>
      <c r="K761">
        <v>330000</v>
      </c>
      <c r="L761">
        <v>210</v>
      </c>
      <c r="M761">
        <f t="shared" si="38"/>
        <v>5500</v>
      </c>
      <c r="Q761" s="1"/>
      <c r="R761" s="1"/>
    </row>
    <row r="762" spans="1:18" ht="14.4" x14ac:dyDescent="0.3">
      <c r="A762">
        <v>10761</v>
      </c>
      <c r="B762">
        <v>2020</v>
      </c>
      <c r="C762" t="s">
        <v>35</v>
      </c>
      <c r="D762">
        <f t="shared" si="37"/>
        <v>12</v>
      </c>
      <c r="E762">
        <v>20</v>
      </c>
      <c r="F762" t="s">
        <v>52</v>
      </c>
      <c r="G762" t="s">
        <v>42</v>
      </c>
      <c r="H762">
        <v>203</v>
      </c>
      <c r="I762">
        <v>203</v>
      </c>
      <c r="J762" t="s">
        <v>30</v>
      </c>
      <c r="K762">
        <v>1522500</v>
      </c>
      <c r="L762">
        <v>507.5</v>
      </c>
      <c r="M762">
        <f t="shared" si="38"/>
        <v>7500</v>
      </c>
      <c r="O762" s="1"/>
      <c r="Q762" s="1"/>
      <c r="R762" s="1"/>
    </row>
    <row r="763" spans="1:18" ht="14.4" x14ac:dyDescent="0.3">
      <c r="A763">
        <v>10762</v>
      </c>
      <c r="B763">
        <v>2020</v>
      </c>
      <c r="C763" t="s">
        <v>61</v>
      </c>
      <c r="D763">
        <f t="shared" si="37"/>
        <v>7</v>
      </c>
      <c r="E763">
        <v>9</v>
      </c>
      <c r="F763" t="s">
        <v>24</v>
      </c>
      <c r="G763" t="s">
        <v>37</v>
      </c>
      <c r="H763">
        <v>243</v>
      </c>
      <c r="I763">
        <v>243</v>
      </c>
      <c r="J763" t="s">
        <v>20</v>
      </c>
      <c r="K763">
        <v>583200</v>
      </c>
      <c r="L763">
        <v>340.2</v>
      </c>
      <c r="M763">
        <f t="shared" si="38"/>
        <v>2400</v>
      </c>
      <c r="Q763" s="1"/>
      <c r="R763" s="1"/>
    </row>
    <row r="764" spans="1:18" ht="14.4" x14ac:dyDescent="0.3">
      <c r="A764">
        <v>10763</v>
      </c>
      <c r="B764">
        <v>2020</v>
      </c>
      <c r="C764" t="s">
        <v>48</v>
      </c>
      <c r="D764">
        <f t="shared" si="37"/>
        <v>5</v>
      </c>
      <c r="E764">
        <v>27</v>
      </c>
      <c r="F764" t="s">
        <v>50</v>
      </c>
      <c r="G764" t="s">
        <v>34</v>
      </c>
      <c r="H764">
        <v>78</v>
      </c>
      <c r="I764">
        <v>78</v>
      </c>
      <c r="J764" t="s">
        <v>38</v>
      </c>
      <c r="K764">
        <v>429000</v>
      </c>
      <c r="L764">
        <v>273</v>
      </c>
      <c r="M764">
        <f t="shared" si="38"/>
        <v>5500</v>
      </c>
      <c r="Q764" s="1"/>
      <c r="R764" s="1"/>
    </row>
    <row r="765" spans="1:18" ht="14.4" x14ac:dyDescent="0.3">
      <c r="A765">
        <v>10764</v>
      </c>
      <c r="B765">
        <v>2020</v>
      </c>
      <c r="C765" t="s">
        <v>61</v>
      </c>
      <c r="D765">
        <f t="shared" si="37"/>
        <v>7</v>
      </c>
      <c r="E765">
        <v>30</v>
      </c>
      <c r="F765" t="s">
        <v>57</v>
      </c>
      <c r="G765" t="s">
        <v>29</v>
      </c>
      <c r="H765">
        <v>244</v>
      </c>
      <c r="I765">
        <v>244</v>
      </c>
      <c r="J765" t="s">
        <v>38</v>
      </c>
      <c r="K765">
        <v>1049200</v>
      </c>
      <c r="L765">
        <v>561.20000000000005</v>
      </c>
      <c r="M765">
        <f t="shared" si="38"/>
        <v>4300</v>
      </c>
      <c r="Q765" s="1"/>
      <c r="R765" s="1"/>
    </row>
    <row r="766" spans="1:18" ht="14.4" x14ac:dyDescent="0.3">
      <c r="A766">
        <v>10765</v>
      </c>
      <c r="B766">
        <v>2020</v>
      </c>
      <c r="C766" t="s">
        <v>58</v>
      </c>
      <c r="D766">
        <f t="shared" si="37"/>
        <v>6</v>
      </c>
      <c r="E766">
        <v>8</v>
      </c>
      <c r="F766" t="s">
        <v>59</v>
      </c>
      <c r="G766" t="s">
        <v>34</v>
      </c>
      <c r="H766">
        <v>126</v>
      </c>
      <c r="I766">
        <v>126</v>
      </c>
      <c r="J766" t="s">
        <v>25</v>
      </c>
      <c r="K766">
        <v>882000</v>
      </c>
      <c r="L766">
        <v>504</v>
      </c>
      <c r="M766">
        <f t="shared" si="38"/>
        <v>7000</v>
      </c>
      <c r="Q766" s="1"/>
      <c r="R766" s="1"/>
    </row>
    <row r="767" spans="1:18" ht="14.4" x14ac:dyDescent="0.3">
      <c r="A767">
        <v>10766</v>
      </c>
      <c r="B767">
        <v>2020</v>
      </c>
      <c r="C767" t="s">
        <v>48</v>
      </c>
      <c r="D767">
        <f t="shared" si="37"/>
        <v>5</v>
      </c>
      <c r="E767">
        <v>30</v>
      </c>
      <c r="F767" t="s">
        <v>49</v>
      </c>
      <c r="G767" t="s">
        <v>19</v>
      </c>
      <c r="H767">
        <v>94</v>
      </c>
      <c r="I767">
        <v>94</v>
      </c>
      <c r="J767" t="s">
        <v>25</v>
      </c>
      <c r="K767">
        <v>658000</v>
      </c>
      <c r="L767">
        <v>376</v>
      </c>
      <c r="M767">
        <f t="shared" si="38"/>
        <v>7000</v>
      </c>
      <c r="Q767" s="1"/>
      <c r="R767" s="1"/>
    </row>
    <row r="768" spans="1:18" ht="14.4" x14ac:dyDescent="0.3">
      <c r="A768">
        <v>10767</v>
      </c>
      <c r="B768">
        <v>2020</v>
      </c>
      <c r="C768" t="s">
        <v>58</v>
      </c>
      <c r="D768">
        <f t="shared" si="37"/>
        <v>6</v>
      </c>
      <c r="E768">
        <v>20</v>
      </c>
      <c r="F768" t="s">
        <v>53</v>
      </c>
      <c r="G768" t="s">
        <v>19</v>
      </c>
      <c r="H768">
        <v>50</v>
      </c>
      <c r="I768">
        <v>50</v>
      </c>
      <c r="J768" t="s">
        <v>20</v>
      </c>
      <c r="K768">
        <v>150000</v>
      </c>
      <c r="L768">
        <v>100</v>
      </c>
      <c r="M768">
        <f t="shared" si="38"/>
        <v>3000</v>
      </c>
      <c r="Q768" s="1"/>
      <c r="R768" s="1"/>
    </row>
    <row r="769" spans="1:18" ht="14.4" x14ac:dyDescent="0.3">
      <c r="A769">
        <v>10768</v>
      </c>
      <c r="B769">
        <v>2020</v>
      </c>
      <c r="C769" t="s">
        <v>27</v>
      </c>
      <c r="D769">
        <f t="shared" si="37"/>
        <v>4</v>
      </c>
      <c r="E769">
        <v>22</v>
      </c>
      <c r="F769" t="s">
        <v>59</v>
      </c>
      <c r="G769" t="s">
        <v>34</v>
      </c>
      <c r="H769">
        <v>277</v>
      </c>
      <c r="I769">
        <v>277</v>
      </c>
      <c r="J769" t="s">
        <v>30</v>
      </c>
      <c r="K769">
        <v>2077500</v>
      </c>
      <c r="L769">
        <v>692.5</v>
      </c>
      <c r="M769">
        <f t="shared" si="38"/>
        <v>7500</v>
      </c>
      <c r="Q769" s="1"/>
      <c r="R769" s="1"/>
    </row>
    <row r="770" spans="1:18" ht="14.4" x14ac:dyDescent="0.3">
      <c r="A770">
        <v>10769</v>
      </c>
      <c r="B770">
        <v>2020</v>
      </c>
      <c r="C770" t="s">
        <v>61</v>
      </c>
      <c r="D770">
        <f t="shared" ref="D770:D833" si="39">IF(C770="Enero",1,IF(C770="Febrero",2,IF(C770="Marzo",3,IF(C770="Abril",4,IF(C770="Mayo",5,IF(C770="Junio",6,IF(C770="Julio",7,IF(C770="Agosto",8,IF(C770="Septiembre",9,IF(C770="Octubre",10,IF(C770="Noviembre",11,IF(C770="Diciembre",12,""))))))))))))</f>
        <v>7</v>
      </c>
      <c r="E770">
        <v>27</v>
      </c>
      <c r="F770" t="s">
        <v>53</v>
      </c>
      <c r="G770" t="s">
        <v>29</v>
      </c>
      <c r="H770">
        <v>130</v>
      </c>
      <c r="I770">
        <v>130</v>
      </c>
      <c r="J770" t="s">
        <v>25</v>
      </c>
      <c r="K770">
        <v>910000</v>
      </c>
      <c r="L770">
        <v>520</v>
      </c>
      <c r="M770">
        <f t="shared" si="38"/>
        <v>7000</v>
      </c>
      <c r="Q770" s="1"/>
      <c r="R770" s="1"/>
    </row>
    <row r="771" spans="1:18" ht="14.4" x14ac:dyDescent="0.3">
      <c r="A771">
        <v>10770</v>
      </c>
      <c r="B771">
        <v>2020</v>
      </c>
      <c r="C771" t="s">
        <v>27</v>
      </c>
      <c r="D771">
        <f t="shared" si="39"/>
        <v>4</v>
      </c>
      <c r="E771">
        <v>30</v>
      </c>
      <c r="F771" t="s">
        <v>36</v>
      </c>
      <c r="G771" t="s">
        <v>42</v>
      </c>
      <c r="H771">
        <v>72</v>
      </c>
      <c r="I771">
        <v>72</v>
      </c>
      <c r="J771" t="s">
        <v>20</v>
      </c>
      <c r="K771">
        <v>216000</v>
      </c>
      <c r="L771">
        <v>144</v>
      </c>
      <c r="M771">
        <f t="shared" ref="M771:M834" si="40">K771/I771</f>
        <v>3000</v>
      </c>
      <c r="Q771" s="1"/>
      <c r="R771" s="1"/>
    </row>
    <row r="772" spans="1:18" ht="14.4" x14ac:dyDescent="0.3">
      <c r="A772">
        <v>10771</v>
      </c>
      <c r="B772">
        <v>2020</v>
      </c>
      <c r="C772" t="s">
        <v>45</v>
      </c>
      <c r="D772">
        <f t="shared" si="39"/>
        <v>1</v>
      </c>
      <c r="E772">
        <v>23</v>
      </c>
      <c r="F772" t="s">
        <v>36</v>
      </c>
      <c r="G772" t="s">
        <v>34</v>
      </c>
      <c r="H772">
        <v>253</v>
      </c>
      <c r="I772">
        <v>253</v>
      </c>
      <c r="J772" t="s">
        <v>20</v>
      </c>
      <c r="K772">
        <v>607200</v>
      </c>
      <c r="L772">
        <v>354.2</v>
      </c>
      <c r="M772">
        <f t="shared" si="40"/>
        <v>2400</v>
      </c>
      <c r="Q772" s="1"/>
      <c r="R772" s="1"/>
    </row>
    <row r="773" spans="1:18" ht="14.4" x14ac:dyDescent="0.3">
      <c r="A773">
        <v>10772</v>
      </c>
      <c r="B773">
        <v>2020</v>
      </c>
      <c r="C773" t="s">
        <v>61</v>
      </c>
      <c r="D773">
        <f t="shared" si="39"/>
        <v>7</v>
      </c>
      <c r="E773">
        <v>20</v>
      </c>
      <c r="F773" t="s">
        <v>46</v>
      </c>
      <c r="G773" t="s">
        <v>29</v>
      </c>
      <c r="H773">
        <v>153</v>
      </c>
      <c r="I773">
        <v>153</v>
      </c>
      <c r="J773" t="s">
        <v>25</v>
      </c>
      <c r="K773">
        <v>1071000</v>
      </c>
      <c r="L773">
        <v>612</v>
      </c>
      <c r="M773">
        <f t="shared" si="40"/>
        <v>7000</v>
      </c>
      <c r="Q773" s="1"/>
      <c r="R773" s="1"/>
    </row>
    <row r="774" spans="1:18" ht="14.4" x14ac:dyDescent="0.3">
      <c r="A774">
        <v>10773</v>
      </c>
      <c r="B774">
        <v>2020</v>
      </c>
      <c r="C774" t="s">
        <v>47</v>
      </c>
      <c r="D774">
        <f t="shared" si="39"/>
        <v>2</v>
      </c>
      <c r="E774">
        <v>23</v>
      </c>
      <c r="F774" t="s">
        <v>57</v>
      </c>
      <c r="G774" t="s">
        <v>19</v>
      </c>
      <c r="H774">
        <v>211</v>
      </c>
      <c r="I774">
        <v>211</v>
      </c>
      <c r="J774" t="s">
        <v>20</v>
      </c>
      <c r="K774">
        <v>506400</v>
      </c>
      <c r="L774">
        <v>295.39999999999998</v>
      </c>
      <c r="M774">
        <f t="shared" si="40"/>
        <v>2400</v>
      </c>
      <c r="Q774" s="1"/>
      <c r="R774" s="1"/>
    </row>
    <row r="775" spans="1:18" ht="14.4" x14ac:dyDescent="0.3">
      <c r="A775">
        <v>10774</v>
      </c>
      <c r="B775">
        <v>2020</v>
      </c>
      <c r="C775" t="s">
        <v>54</v>
      </c>
      <c r="D775">
        <f t="shared" si="39"/>
        <v>3</v>
      </c>
      <c r="E775">
        <v>15</v>
      </c>
      <c r="F775" t="s">
        <v>62</v>
      </c>
      <c r="G775" t="s">
        <v>19</v>
      </c>
      <c r="H775">
        <v>205</v>
      </c>
      <c r="I775">
        <v>205</v>
      </c>
      <c r="J775" t="s">
        <v>30</v>
      </c>
      <c r="K775">
        <v>1537500</v>
      </c>
      <c r="L775">
        <v>512.5</v>
      </c>
      <c r="M775">
        <f t="shared" si="40"/>
        <v>7500</v>
      </c>
      <c r="Q775" s="1"/>
      <c r="R775" s="1"/>
    </row>
    <row r="776" spans="1:18" ht="14.4" x14ac:dyDescent="0.3">
      <c r="A776">
        <v>10775</v>
      </c>
      <c r="B776">
        <v>2020</v>
      </c>
      <c r="C776" t="s">
        <v>61</v>
      </c>
      <c r="D776">
        <f t="shared" si="39"/>
        <v>7</v>
      </c>
      <c r="E776">
        <v>27</v>
      </c>
      <c r="F776" t="s">
        <v>44</v>
      </c>
      <c r="G776" t="s">
        <v>37</v>
      </c>
      <c r="H776">
        <v>214</v>
      </c>
      <c r="I776">
        <v>214</v>
      </c>
      <c r="J776" t="s">
        <v>38</v>
      </c>
      <c r="K776">
        <v>920200</v>
      </c>
      <c r="L776">
        <v>492.2</v>
      </c>
      <c r="M776">
        <f t="shared" si="40"/>
        <v>4300</v>
      </c>
      <c r="Q776" s="1"/>
      <c r="R776" s="1"/>
    </row>
    <row r="777" spans="1:18" ht="14.4" x14ac:dyDescent="0.3">
      <c r="A777">
        <v>10776</v>
      </c>
      <c r="B777">
        <v>2020</v>
      </c>
      <c r="C777" t="s">
        <v>45</v>
      </c>
      <c r="D777">
        <f t="shared" si="39"/>
        <v>1</v>
      </c>
      <c r="E777">
        <v>17</v>
      </c>
      <c r="F777" t="s">
        <v>50</v>
      </c>
      <c r="G777" t="s">
        <v>29</v>
      </c>
      <c r="H777">
        <v>215</v>
      </c>
      <c r="I777">
        <v>215</v>
      </c>
      <c r="J777" t="s">
        <v>20</v>
      </c>
      <c r="K777">
        <v>516000</v>
      </c>
      <c r="L777">
        <v>301</v>
      </c>
      <c r="M777">
        <f t="shared" si="40"/>
        <v>2400</v>
      </c>
      <c r="Q777" s="1"/>
      <c r="R777" s="1"/>
    </row>
    <row r="778" spans="1:18" ht="14.4" x14ac:dyDescent="0.3">
      <c r="A778">
        <v>10777</v>
      </c>
      <c r="B778">
        <v>2020</v>
      </c>
      <c r="C778" t="s">
        <v>48</v>
      </c>
      <c r="D778">
        <f t="shared" si="39"/>
        <v>5</v>
      </c>
      <c r="E778">
        <v>21</v>
      </c>
      <c r="F778" t="s">
        <v>49</v>
      </c>
      <c r="G778" t="s">
        <v>42</v>
      </c>
      <c r="H778">
        <v>57</v>
      </c>
      <c r="I778">
        <v>57</v>
      </c>
      <c r="J778" t="s">
        <v>38</v>
      </c>
      <c r="K778">
        <v>313500</v>
      </c>
      <c r="L778">
        <v>199.5</v>
      </c>
      <c r="M778">
        <f t="shared" si="40"/>
        <v>5500</v>
      </c>
      <c r="Q778" s="1"/>
      <c r="R778" s="1"/>
    </row>
    <row r="779" spans="1:18" ht="14.4" x14ac:dyDescent="0.3">
      <c r="A779">
        <v>10778</v>
      </c>
      <c r="B779">
        <v>2020</v>
      </c>
      <c r="C779" t="s">
        <v>32</v>
      </c>
      <c r="D779">
        <f t="shared" si="39"/>
        <v>8</v>
      </c>
      <c r="E779">
        <v>9</v>
      </c>
      <c r="F779" t="s">
        <v>28</v>
      </c>
      <c r="G779" t="s">
        <v>51</v>
      </c>
      <c r="H779">
        <v>50</v>
      </c>
      <c r="I779">
        <v>50</v>
      </c>
      <c r="J779" t="s">
        <v>25</v>
      </c>
      <c r="K779">
        <v>350000</v>
      </c>
      <c r="L779">
        <v>200</v>
      </c>
      <c r="M779">
        <f t="shared" si="40"/>
        <v>7000</v>
      </c>
      <c r="Q779" s="1"/>
      <c r="R779" s="1"/>
    </row>
    <row r="780" spans="1:18" ht="14.4" x14ac:dyDescent="0.3">
      <c r="A780">
        <v>10779</v>
      </c>
      <c r="B780">
        <v>2020</v>
      </c>
      <c r="C780" t="s">
        <v>40</v>
      </c>
      <c r="D780">
        <f t="shared" si="39"/>
        <v>9</v>
      </c>
      <c r="E780">
        <v>19</v>
      </c>
      <c r="F780" t="s">
        <v>57</v>
      </c>
      <c r="G780" t="s">
        <v>19</v>
      </c>
      <c r="H780">
        <v>100</v>
      </c>
      <c r="I780">
        <v>100</v>
      </c>
      <c r="J780" t="s">
        <v>20</v>
      </c>
      <c r="K780">
        <v>300000</v>
      </c>
      <c r="L780">
        <v>200</v>
      </c>
      <c r="M780">
        <f t="shared" si="40"/>
        <v>3000</v>
      </c>
      <c r="Q780" s="1"/>
      <c r="R780" s="1"/>
    </row>
    <row r="781" spans="1:18" ht="14.4" x14ac:dyDescent="0.3">
      <c r="A781">
        <v>10780</v>
      </c>
      <c r="B781">
        <v>2020</v>
      </c>
      <c r="C781" t="s">
        <v>45</v>
      </c>
      <c r="D781">
        <f t="shared" si="39"/>
        <v>1</v>
      </c>
      <c r="E781">
        <v>24</v>
      </c>
      <c r="F781" t="s">
        <v>18</v>
      </c>
      <c r="G781" t="s">
        <v>34</v>
      </c>
      <c r="H781">
        <v>218</v>
      </c>
      <c r="I781">
        <v>218</v>
      </c>
      <c r="J781" t="s">
        <v>38</v>
      </c>
      <c r="K781">
        <v>937400</v>
      </c>
      <c r="L781">
        <v>501.4</v>
      </c>
      <c r="M781">
        <f t="shared" si="40"/>
        <v>4300</v>
      </c>
      <c r="Q781" s="1"/>
      <c r="R781" s="1"/>
    </row>
    <row r="782" spans="1:18" ht="14.4" x14ac:dyDescent="0.3">
      <c r="A782">
        <v>10781</v>
      </c>
      <c r="B782">
        <v>2020</v>
      </c>
      <c r="C782" t="s">
        <v>61</v>
      </c>
      <c r="D782">
        <f t="shared" si="39"/>
        <v>7</v>
      </c>
      <c r="E782">
        <v>20</v>
      </c>
      <c r="F782" t="s">
        <v>56</v>
      </c>
      <c r="G782" t="s">
        <v>34</v>
      </c>
      <c r="H782">
        <v>247</v>
      </c>
      <c r="I782">
        <v>247</v>
      </c>
      <c r="J782" t="s">
        <v>38</v>
      </c>
      <c r="K782">
        <v>1062100</v>
      </c>
      <c r="L782">
        <v>568.1</v>
      </c>
      <c r="M782">
        <f t="shared" si="40"/>
        <v>4300</v>
      </c>
      <c r="Q782" s="1"/>
      <c r="R782" s="1"/>
    </row>
    <row r="783" spans="1:18" ht="14.4" x14ac:dyDescent="0.3">
      <c r="A783">
        <v>10782</v>
      </c>
      <c r="B783">
        <v>2020</v>
      </c>
      <c r="C783" t="s">
        <v>27</v>
      </c>
      <c r="D783">
        <f t="shared" si="39"/>
        <v>4</v>
      </c>
      <c r="E783">
        <v>18</v>
      </c>
      <c r="F783" t="s">
        <v>44</v>
      </c>
      <c r="G783" t="s">
        <v>19</v>
      </c>
      <c r="H783">
        <v>227</v>
      </c>
      <c r="I783">
        <v>227</v>
      </c>
      <c r="J783" t="s">
        <v>30</v>
      </c>
      <c r="K783">
        <v>1702500</v>
      </c>
      <c r="L783">
        <v>567.5</v>
      </c>
      <c r="M783">
        <f t="shared" si="40"/>
        <v>7500</v>
      </c>
      <c r="Q783" s="1"/>
      <c r="R783" s="1"/>
    </row>
    <row r="784" spans="1:18" ht="14.4" x14ac:dyDescent="0.3">
      <c r="A784">
        <v>10783</v>
      </c>
      <c r="B784">
        <v>2020</v>
      </c>
      <c r="C784" t="s">
        <v>48</v>
      </c>
      <c r="D784">
        <f t="shared" si="39"/>
        <v>5</v>
      </c>
      <c r="E784">
        <v>12</v>
      </c>
      <c r="F784" t="s">
        <v>57</v>
      </c>
      <c r="G784" t="s">
        <v>42</v>
      </c>
      <c r="H784">
        <v>218</v>
      </c>
      <c r="I784">
        <v>218</v>
      </c>
      <c r="J784" t="s">
        <v>30</v>
      </c>
      <c r="K784">
        <v>1635000</v>
      </c>
      <c r="L784">
        <v>545</v>
      </c>
      <c r="M784">
        <f t="shared" si="40"/>
        <v>7500</v>
      </c>
      <c r="Q784" s="1"/>
      <c r="R784" s="1"/>
    </row>
    <row r="785" spans="1:18" ht="14.4" x14ac:dyDescent="0.3">
      <c r="A785">
        <v>10784</v>
      </c>
      <c r="B785">
        <v>2020</v>
      </c>
      <c r="C785" t="s">
        <v>54</v>
      </c>
      <c r="D785">
        <f t="shared" si="39"/>
        <v>3</v>
      </c>
      <c r="E785">
        <v>24</v>
      </c>
      <c r="F785" t="s">
        <v>56</v>
      </c>
      <c r="G785" t="s">
        <v>19</v>
      </c>
      <c r="H785">
        <v>80</v>
      </c>
      <c r="I785">
        <v>80</v>
      </c>
      <c r="J785" t="s">
        <v>38</v>
      </c>
      <c r="K785">
        <v>440000</v>
      </c>
      <c r="L785">
        <v>280</v>
      </c>
      <c r="M785">
        <f t="shared" si="40"/>
        <v>5500</v>
      </c>
      <c r="Q785" s="1"/>
      <c r="R785" s="1"/>
    </row>
    <row r="786" spans="1:18" ht="14.4" x14ac:dyDescent="0.3">
      <c r="A786">
        <v>10785</v>
      </c>
      <c r="B786">
        <v>2020</v>
      </c>
      <c r="C786" t="s">
        <v>40</v>
      </c>
      <c r="D786">
        <f t="shared" si="39"/>
        <v>9</v>
      </c>
      <c r="E786">
        <v>16</v>
      </c>
      <c r="F786" t="s">
        <v>36</v>
      </c>
      <c r="G786" t="s">
        <v>34</v>
      </c>
      <c r="H786">
        <v>230</v>
      </c>
      <c r="I786">
        <v>230</v>
      </c>
      <c r="J786" t="s">
        <v>30</v>
      </c>
      <c r="K786">
        <v>1725000</v>
      </c>
      <c r="L786">
        <v>575</v>
      </c>
      <c r="M786">
        <f t="shared" si="40"/>
        <v>7500</v>
      </c>
      <c r="Q786" s="1"/>
      <c r="R786" s="1"/>
    </row>
    <row r="787" spans="1:18" ht="14.4" x14ac:dyDescent="0.3">
      <c r="A787">
        <v>10786</v>
      </c>
      <c r="B787">
        <v>2020</v>
      </c>
      <c r="C787" t="s">
        <v>45</v>
      </c>
      <c r="D787">
        <f t="shared" si="39"/>
        <v>1</v>
      </c>
      <c r="E787">
        <v>2</v>
      </c>
      <c r="F787" t="s">
        <v>18</v>
      </c>
      <c r="G787" t="s">
        <v>51</v>
      </c>
      <c r="H787">
        <v>91</v>
      </c>
      <c r="I787">
        <v>91</v>
      </c>
      <c r="J787" t="s">
        <v>25</v>
      </c>
      <c r="K787">
        <v>637000</v>
      </c>
      <c r="L787">
        <v>364</v>
      </c>
      <c r="M787">
        <f t="shared" si="40"/>
        <v>7000</v>
      </c>
      <c r="Q787" s="1"/>
      <c r="R787" s="1"/>
    </row>
    <row r="788" spans="1:18" ht="14.4" x14ac:dyDescent="0.3">
      <c r="A788">
        <v>10787</v>
      </c>
      <c r="B788">
        <v>2020</v>
      </c>
      <c r="C788" t="s">
        <v>40</v>
      </c>
      <c r="D788">
        <f t="shared" si="39"/>
        <v>9</v>
      </c>
      <c r="E788">
        <v>30</v>
      </c>
      <c r="F788" t="s">
        <v>55</v>
      </c>
      <c r="G788" t="s">
        <v>51</v>
      </c>
      <c r="H788">
        <v>72</v>
      </c>
      <c r="I788">
        <v>72</v>
      </c>
      <c r="J788" t="s">
        <v>20</v>
      </c>
      <c r="K788">
        <v>216000</v>
      </c>
      <c r="L788">
        <v>144</v>
      </c>
      <c r="M788">
        <f t="shared" si="40"/>
        <v>3000</v>
      </c>
      <c r="Q788" s="1"/>
      <c r="R788" s="1"/>
    </row>
    <row r="789" spans="1:18" ht="14.4" x14ac:dyDescent="0.3">
      <c r="A789">
        <v>10788</v>
      </c>
      <c r="B789">
        <v>2020</v>
      </c>
      <c r="C789" t="s">
        <v>23</v>
      </c>
      <c r="D789">
        <f t="shared" si="39"/>
        <v>10</v>
      </c>
      <c r="E789">
        <v>30</v>
      </c>
      <c r="F789" t="s">
        <v>36</v>
      </c>
      <c r="G789" t="s">
        <v>29</v>
      </c>
      <c r="H789">
        <v>300</v>
      </c>
      <c r="I789">
        <v>300</v>
      </c>
      <c r="J789" t="s">
        <v>30</v>
      </c>
      <c r="K789">
        <v>2250000</v>
      </c>
      <c r="L789">
        <v>750</v>
      </c>
      <c r="M789">
        <f t="shared" si="40"/>
        <v>7500</v>
      </c>
      <c r="Q789" s="1"/>
      <c r="R789" s="1"/>
    </row>
    <row r="790" spans="1:18" ht="14.4" x14ac:dyDescent="0.3">
      <c r="A790">
        <v>10789</v>
      </c>
      <c r="B790">
        <v>2020</v>
      </c>
      <c r="C790" t="s">
        <v>23</v>
      </c>
      <c r="D790">
        <f t="shared" si="39"/>
        <v>10</v>
      </c>
      <c r="E790">
        <v>12</v>
      </c>
      <c r="F790" t="s">
        <v>46</v>
      </c>
      <c r="G790" t="s">
        <v>19</v>
      </c>
      <c r="H790">
        <v>69</v>
      </c>
      <c r="I790">
        <v>69</v>
      </c>
      <c r="J790" t="s">
        <v>20</v>
      </c>
      <c r="K790">
        <v>207000</v>
      </c>
      <c r="L790">
        <v>138</v>
      </c>
      <c r="M790">
        <f t="shared" si="40"/>
        <v>3000</v>
      </c>
      <c r="Q790" s="1"/>
      <c r="R790" s="1"/>
    </row>
    <row r="791" spans="1:18" ht="14.4" x14ac:dyDescent="0.3">
      <c r="A791">
        <v>10790</v>
      </c>
      <c r="B791">
        <v>2020</v>
      </c>
      <c r="C791" t="s">
        <v>61</v>
      </c>
      <c r="D791">
        <f t="shared" si="39"/>
        <v>7</v>
      </c>
      <c r="E791">
        <v>28</v>
      </c>
      <c r="F791" t="s">
        <v>55</v>
      </c>
      <c r="G791" t="s">
        <v>19</v>
      </c>
      <c r="H791">
        <v>266</v>
      </c>
      <c r="I791">
        <v>266</v>
      </c>
      <c r="J791" t="s">
        <v>20</v>
      </c>
      <c r="K791">
        <v>638400</v>
      </c>
      <c r="L791">
        <v>372.4</v>
      </c>
      <c r="M791">
        <f t="shared" si="40"/>
        <v>2400</v>
      </c>
      <c r="Q791" s="1"/>
      <c r="R791" s="1"/>
    </row>
    <row r="792" spans="1:18" ht="14.4" x14ac:dyDescent="0.3">
      <c r="A792">
        <v>10791</v>
      </c>
      <c r="B792">
        <v>2020</v>
      </c>
      <c r="C792" t="s">
        <v>54</v>
      </c>
      <c r="D792">
        <f t="shared" si="39"/>
        <v>3</v>
      </c>
      <c r="E792">
        <v>5</v>
      </c>
      <c r="F792" t="s">
        <v>49</v>
      </c>
      <c r="G792" t="s">
        <v>34</v>
      </c>
      <c r="H792">
        <v>234</v>
      </c>
      <c r="I792">
        <v>234</v>
      </c>
      <c r="J792" t="s">
        <v>30</v>
      </c>
      <c r="K792">
        <v>1755000</v>
      </c>
      <c r="L792">
        <v>585</v>
      </c>
      <c r="M792">
        <f t="shared" si="40"/>
        <v>7500</v>
      </c>
      <c r="Q792" s="1"/>
      <c r="R792" s="1"/>
    </row>
    <row r="793" spans="1:18" ht="14.4" x14ac:dyDescent="0.3">
      <c r="A793">
        <v>10792</v>
      </c>
      <c r="B793">
        <v>2020</v>
      </c>
      <c r="C793" t="s">
        <v>45</v>
      </c>
      <c r="D793">
        <f t="shared" si="39"/>
        <v>1</v>
      </c>
      <c r="E793">
        <v>5</v>
      </c>
      <c r="F793" t="s">
        <v>24</v>
      </c>
      <c r="G793" t="s">
        <v>29</v>
      </c>
      <c r="H793">
        <v>260</v>
      </c>
      <c r="I793">
        <v>260</v>
      </c>
      <c r="J793" t="s">
        <v>38</v>
      </c>
      <c r="K793">
        <v>1118000</v>
      </c>
      <c r="L793">
        <v>598</v>
      </c>
      <c r="M793">
        <f t="shared" si="40"/>
        <v>4300</v>
      </c>
      <c r="Q793" s="1"/>
      <c r="R793" s="1"/>
    </row>
    <row r="794" spans="1:18" ht="14.4" x14ac:dyDescent="0.3">
      <c r="A794">
        <v>10793</v>
      </c>
      <c r="B794">
        <v>2020</v>
      </c>
      <c r="C794" t="s">
        <v>48</v>
      </c>
      <c r="D794">
        <f t="shared" si="39"/>
        <v>5</v>
      </c>
      <c r="E794">
        <v>26</v>
      </c>
      <c r="F794" t="s">
        <v>49</v>
      </c>
      <c r="G794" t="s">
        <v>34</v>
      </c>
      <c r="H794">
        <v>77</v>
      </c>
      <c r="I794">
        <v>77</v>
      </c>
      <c r="J794" t="s">
        <v>38</v>
      </c>
      <c r="K794">
        <v>423500</v>
      </c>
      <c r="L794">
        <v>269.5</v>
      </c>
      <c r="M794">
        <f t="shared" si="40"/>
        <v>5500</v>
      </c>
      <c r="Q794" s="1"/>
      <c r="R794" s="1"/>
    </row>
    <row r="795" spans="1:18" ht="14.4" x14ac:dyDescent="0.3">
      <c r="A795">
        <v>10794</v>
      </c>
      <c r="B795">
        <v>2020</v>
      </c>
      <c r="C795" t="s">
        <v>35</v>
      </c>
      <c r="D795">
        <f t="shared" si="39"/>
        <v>12</v>
      </c>
      <c r="E795">
        <v>16</v>
      </c>
      <c r="F795" t="s">
        <v>46</v>
      </c>
      <c r="G795" t="s">
        <v>42</v>
      </c>
      <c r="H795">
        <v>113</v>
      </c>
      <c r="I795">
        <v>113</v>
      </c>
      <c r="J795" t="s">
        <v>25</v>
      </c>
      <c r="K795">
        <v>791000</v>
      </c>
      <c r="L795">
        <v>452</v>
      </c>
      <c r="M795">
        <f t="shared" si="40"/>
        <v>7000</v>
      </c>
      <c r="O795" s="1"/>
      <c r="Q795" s="1"/>
      <c r="R795" s="1"/>
    </row>
    <row r="796" spans="1:18" ht="14.4" x14ac:dyDescent="0.3">
      <c r="A796">
        <v>10795</v>
      </c>
      <c r="B796">
        <v>2020</v>
      </c>
      <c r="C796" t="s">
        <v>48</v>
      </c>
      <c r="D796">
        <f t="shared" si="39"/>
        <v>5</v>
      </c>
      <c r="E796">
        <v>18</v>
      </c>
      <c r="F796" t="s">
        <v>18</v>
      </c>
      <c r="G796" t="s">
        <v>34</v>
      </c>
      <c r="H796">
        <v>80</v>
      </c>
      <c r="I796">
        <v>80</v>
      </c>
      <c r="J796" t="s">
        <v>20</v>
      </c>
      <c r="K796">
        <v>240000</v>
      </c>
      <c r="L796">
        <v>160</v>
      </c>
      <c r="M796">
        <f t="shared" si="40"/>
        <v>3000</v>
      </c>
      <c r="Q796" s="1"/>
      <c r="R796" s="1"/>
    </row>
    <row r="797" spans="1:18" ht="14.4" x14ac:dyDescent="0.3">
      <c r="A797">
        <v>10796</v>
      </c>
      <c r="B797">
        <v>2020</v>
      </c>
      <c r="C797" t="s">
        <v>54</v>
      </c>
      <c r="D797">
        <f t="shared" si="39"/>
        <v>3</v>
      </c>
      <c r="E797">
        <v>29</v>
      </c>
      <c r="F797" t="s">
        <v>55</v>
      </c>
      <c r="G797" t="s">
        <v>51</v>
      </c>
      <c r="H797">
        <v>90</v>
      </c>
      <c r="I797">
        <v>90</v>
      </c>
      <c r="J797" t="s">
        <v>38</v>
      </c>
      <c r="K797">
        <v>495000</v>
      </c>
      <c r="L797">
        <v>315</v>
      </c>
      <c r="M797">
        <f t="shared" si="40"/>
        <v>5500</v>
      </c>
      <c r="Q797" s="1"/>
      <c r="R797" s="1"/>
    </row>
    <row r="798" spans="1:18" ht="14.4" x14ac:dyDescent="0.3">
      <c r="A798">
        <v>10797</v>
      </c>
      <c r="B798">
        <v>2020</v>
      </c>
      <c r="C798" t="s">
        <v>45</v>
      </c>
      <c r="D798">
        <f t="shared" si="39"/>
        <v>1</v>
      </c>
      <c r="E798">
        <v>14</v>
      </c>
      <c r="F798" t="s">
        <v>24</v>
      </c>
      <c r="G798" t="s">
        <v>34</v>
      </c>
      <c r="H798">
        <v>139</v>
      </c>
      <c r="I798">
        <v>139</v>
      </c>
      <c r="J798" t="s">
        <v>25</v>
      </c>
      <c r="K798">
        <v>973000</v>
      </c>
      <c r="L798">
        <v>556</v>
      </c>
      <c r="M798">
        <f t="shared" si="40"/>
        <v>7000</v>
      </c>
      <c r="Q798" s="1"/>
      <c r="R798" s="1"/>
    </row>
    <row r="799" spans="1:18" ht="14.4" x14ac:dyDescent="0.3">
      <c r="A799">
        <v>10798</v>
      </c>
      <c r="B799">
        <v>2020</v>
      </c>
      <c r="C799" t="s">
        <v>23</v>
      </c>
      <c r="D799">
        <f t="shared" si="39"/>
        <v>10</v>
      </c>
      <c r="E799">
        <v>4</v>
      </c>
      <c r="F799" t="s">
        <v>53</v>
      </c>
      <c r="G799" t="s">
        <v>19</v>
      </c>
      <c r="H799">
        <v>91</v>
      </c>
      <c r="I799">
        <v>91</v>
      </c>
      <c r="J799" t="s">
        <v>38</v>
      </c>
      <c r="K799">
        <v>500500</v>
      </c>
      <c r="L799">
        <v>318.5</v>
      </c>
      <c r="M799">
        <f t="shared" si="40"/>
        <v>5500</v>
      </c>
      <c r="Q799" s="1"/>
      <c r="R799" s="1"/>
    </row>
    <row r="800" spans="1:18" ht="14.4" x14ac:dyDescent="0.3">
      <c r="A800">
        <v>10799</v>
      </c>
      <c r="B800">
        <v>2020</v>
      </c>
      <c r="C800" t="s">
        <v>45</v>
      </c>
      <c r="D800">
        <f t="shared" si="39"/>
        <v>1</v>
      </c>
      <c r="E800">
        <v>21</v>
      </c>
      <c r="F800" t="s">
        <v>46</v>
      </c>
      <c r="G800" t="s">
        <v>19</v>
      </c>
      <c r="H800">
        <v>58</v>
      </c>
      <c r="I800">
        <v>58</v>
      </c>
      <c r="J800" t="s">
        <v>25</v>
      </c>
      <c r="K800">
        <v>406000</v>
      </c>
      <c r="L800">
        <v>232</v>
      </c>
      <c r="M800">
        <f t="shared" si="40"/>
        <v>7000</v>
      </c>
      <c r="Q800" s="1"/>
      <c r="R800" s="1"/>
    </row>
    <row r="801" spans="1:18" ht="14.4" x14ac:dyDescent="0.3">
      <c r="A801">
        <v>10800</v>
      </c>
      <c r="B801">
        <v>2020</v>
      </c>
      <c r="C801" t="s">
        <v>23</v>
      </c>
      <c r="D801">
        <f t="shared" si="39"/>
        <v>10</v>
      </c>
      <c r="E801">
        <v>22</v>
      </c>
      <c r="F801" t="s">
        <v>36</v>
      </c>
      <c r="G801" t="s">
        <v>29</v>
      </c>
      <c r="H801">
        <v>237</v>
      </c>
      <c r="I801">
        <v>237</v>
      </c>
      <c r="J801" t="s">
        <v>30</v>
      </c>
      <c r="K801">
        <v>1777500</v>
      </c>
      <c r="L801">
        <v>592.5</v>
      </c>
      <c r="M801">
        <f t="shared" si="40"/>
        <v>7500</v>
      </c>
      <c r="Q801" s="1"/>
      <c r="R801" s="1"/>
    </row>
    <row r="802" spans="1:18" ht="14.4" x14ac:dyDescent="0.3">
      <c r="A802">
        <v>10801</v>
      </c>
      <c r="B802">
        <v>2020</v>
      </c>
      <c r="C802" t="s">
        <v>27</v>
      </c>
      <c r="D802">
        <f t="shared" si="39"/>
        <v>4</v>
      </c>
      <c r="E802">
        <v>4</v>
      </c>
      <c r="F802" t="s">
        <v>50</v>
      </c>
      <c r="G802" t="s">
        <v>19</v>
      </c>
      <c r="H802">
        <v>141</v>
      </c>
      <c r="I802">
        <v>141</v>
      </c>
      <c r="J802" t="s">
        <v>25</v>
      </c>
      <c r="K802">
        <v>987000</v>
      </c>
      <c r="L802">
        <v>564</v>
      </c>
      <c r="M802">
        <f t="shared" si="40"/>
        <v>7000</v>
      </c>
      <c r="Q802" s="1"/>
      <c r="R802" s="1"/>
    </row>
    <row r="803" spans="1:18" ht="14.4" x14ac:dyDescent="0.3">
      <c r="A803">
        <v>10802</v>
      </c>
      <c r="B803">
        <v>2020</v>
      </c>
      <c r="C803" t="s">
        <v>54</v>
      </c>
      <c r="D803">
        <f t="shared" si="39"/>
        <v>3</v>
      </c>
      <c r="E803">
        <v>1</v>
      </c>
      <c r="F803" t="s">
        <v>63</v>
      </c>
      <c r="G803" t="s">
        <v>42</v>
      </c>
      <c r="H803">
        <v>76</v>
      </c>
      <c r="I803">
        <v>76</v>
      </c>
      <c r="J803" t="s">
        <v>38</v>
      </c>
      <c r="K803">
        <v>418000</v>
      </c>
      <c r="L803">
        <v>266</v>
      </c>
      <c r="M803">
        <f t="shared" si="40"/>
        <v>5500</v>
      </c>
      <c r="Q803" s="1"/>
      <c r="R803" s="1"/>
    </row>
    <row r="804" spans="1:18" ht="14.4" x14ac:dyDescent="0.3">
      <c r="A804">
        <v>10803</v>
      </c>
      <c r="B804">
        <v>2020</v>
      </c>
      <c r="C804" t="s">
        <v>40</v>
      </c>
      <c r="D804">
        <f t="shared" si="39"/>
        <v>9</v>
      </c>
      <c r="E804">
        <v>3</v>
      </c>
      <c r="F804" t="s">
        <v>57</v>
      </c>
      <c r="G804" t="s">
        <v>34</v>
      </c>
      <c r="H804">
        <v>110</v>
      </c>
      <c r="I804">
        <v>110</v>
      </c>
      <c r="J804" t="s">
        <v>20</v>
      </c>
      <c r="K804">
        <v>330000</v>
      </c>
      <c r="L804">
        <v>220</v>
      </c>
      <c r="M804">
        <f t="shared" si="40"/>
        <v>3000</v>
      </c>
      <c r="Q804" s="1"/>
      <c r="R804" s="1"/>
    </row>
    <row r="805" spans="1:18" ht="14.4" x14ac:dyDescent="0.3">
      <c r="A805">
        <v>10804</v>
      </c>
      <c r="B805">
        <v>2020</v>
      </c>
      <c r="C805" t="s">
        <v>54</v>
      </c>
      <c r="D805">
        <f t="shared" si="39"/>
        <v>3</v>
      </c>
      <c r="E805">
        <v>14</v>
      </c>
      <c r="F805" t="s">
        <v>53</v>
      </c>
      <c r="G805" t="s">
        <v>34</v>
      </c>
      <c r="H805">
        <v>292</v>
      </c>
      <c r="I805">
        <v>292</v>
      </c>
      <c r="J805" t="s">
        <v>30</v>
      </c>
      <c r="K805">
        <v>2190000</v>
      </c>
      <c r="L805">
        <v>730</v>
      </c>
      <c r="M805">
        <f t="shared" si="40"/>
        <v>7500</v>
      </c>
      <c r="Q805" s="1"/>
      <c r="R805" s="1"/>
    </row>
    <row r="806" spans="1:18" ht="14.4" x14ac:dyDescent="0.3">
      <c r="A806">
        <v>10805</v>
      </c>
      <c r="B806">
        <v>2020</v>
      </c>
      <c r="C806" t="s">
        <v>27</v>
      </c>
      <c r="D806">
        <f t="shared" si="39"/>
        <v>4</v>
      </c>
      <c r="E806">
        <v>13</v>
      </c>
      <c r="F806" t="s">
        <v>36</v>
      </c>
      <c r="G806" t="s">
        <v>19</v>
      </c>
      <c r="H806">
        <v>64</v>
      </c>
      <c r="I806">
        <v>64</v>
      </c>
      <c r="J806" t="s">
        <v>25</v>
      </c>
      <c r="K806">
        <v>448000</v>
      </c>
      <c r="L806">
        <v>256</v>
      </c>
      <c r="M806">
        <f t="shared" si="40"/>
        <v>7000</v>
      </c>
      <c r="Q806" s="1"/>
      <c r="R806" s="1"/>
    </row>
    <row r="807" spans="1:18" ht="14.4" x14ac:dyDescent="0.3">
      <c r="A807">
        <v>10806</v>
      </c>
      <c r="B807">
        <v>2020</v>
      </c>
      <c r="C807" t="s">
        <v>45</v>
      </c>
      <c r="D807">
        <f t="shared" si="39"/>
        <v>1</v>
      </c>
      <c r="E807">
        <v>22</v>
      </c>
      <c r="F807" t="s">
        <v>18</v>
      </c>
      <c r="G807" t="s">
        <v>34</v>
      </c>
      <c r="H807">
        <v>252</v>
      </c>
      <c r="I807">
        <v>252</v>
      </c>
      <c r="J807" t="s">
        <v>20</v>
      </c>
      <c r="K807">
        <v>604800</v>
      </c>
      <c r="L807">
        <v>352.8</v>
      </c>
      <c r="M807">
        <f t="shared" si="40"/>
        <v>2400</v>
      </c>
      <c r="Q807" s="1"/>
      <c r="R807" s="1"/>
    </row>
    <row r="808" spans="1:18" ht="14.4" x14ac:dyDescent="0.3">
      <c r="A808">
        <v>10807</v>
      </c>
      <c r="B808">
        <v>2020</v>
      </c>
      <c r="C808" t="s">
        <v>58</v>
      </c>
      <c r="D808">
        <f t="shared" si="39"/>
        <v>6</v>
      </c>
      <c r="E808">
        <v>28</v>
      </c>
      <c r="F808" t="s">
        <v>64</v>
      </c>
      <c r="G808" t="s">
        <v>37</v>
      </c>
      <c r="H808">
        <v>260</v>
      </c>
      <c r="I808">
        <v>260</v>
      </c>
      <c r="J808" t="s">
        <v>30</v>
      </c>
      <c r="K808">
        <v>1950000</v>
      </c>
      <c r="L808">
        <v>650</v>
      </c>
      <c r="M808">
        <f t="shared" si="40"/>
        <v>7500</v>
      </c>
      <c r="Q808" s="1"/>
      <c r="R808" s="1"/>
    </row>
    <row r="809" spans="1:18" ht="14.4" x14ac:dyDescent="0.3">
      <c r="A809">
        <v>10808</v>
      </c>
      <c r="B809">
        <v>2020</v>
      </c>
      <c r="C809" t="s">
        <v>40</v>
      </c>
      <c r="D809">
        <f t="shared" si="39"/>
        <v>9</v>
      </c>
      <c r="E809">
        <v>22</v>
      </c>
      <c r="F809" t="s">
        <v>62</v>
      </c>
      <c r="G809" t="s">
        <v>19</v>
      </c>
      <c r="H809">
        <v>241</v>
      </c>
      <c r="I809">
        <v>241</v>
      </c>
      <c r="J809" t="s">
        <v>30</v>
      </c>
      <c r="K809">
        <v>1807500</v>
      </c>
      <c r="L809">
        <v>602.5</v>
      </c>
      <c r="M809">
        <f t="shared" si="40"/>
        <v>7500</v>
      </c>
      <c r="Q809" s="1"/>
      <c r="R809" s="1"/>
    </row>
    <row r="810" spans="1:18" ht="14.4" x14ac:dyDescent="0.3">
      <c r="A810">
        <v>10809</v>
      </c>
      <c r="B810">
        <v>2020</v>
      </c>
      <c r="C810" t="s">
        <v>54</v>
      </c>
      <c r="D810">
        <f t="shared" si="39"/>
        <v>3</v>
      </c>
      <c r="E810">
        <v>29</v>
      </c>
      <c r="F810" t="s">
        <v>36</v>
      </c>
      <c r="G810" t="s">
        <v>51</v>
      </c>
      <c r="H810">
        <v>88</v>
      </c>
      <c r="I810">
        <v>88</v>
      </c>
      <c r="J810" t="s">
        <v>38</v>
      </c>
      <c r="K810">
        <v>484000</v>
      </c>
      <c r="L810">
        <v>308</v>
      </c>
      <c r="M810">
        <f t="shared" si="40"/>
        <v>5500</v>
      </c>
      <c r="Q810" s="1"/>
      <c r="R810" s="1"/>
    </row>
    <row r="811" spans="1:18" ht="14.4" x14ac:dyDescent="0.3">
      <c r="A811">
        <v>10810</v>
      </c>
      <c r="B811">
        <v>2020</v>
      </c>
      <c r="C811" t="s">
        <v>32</v>
      </c>
      <c r="D811">
        <f t="shared" si="39"/>
        <v>8</v>
      </c>
      <c r="E811">
        <v>3</v>
      </c>
      <c r="F811" t="s">
        <v>52</v>
      </c>
      <c r="G811" t="s">
        <v>37</v>
      </c>
      <c r="H811">
        <v>76</v>
      </c>
      <c r="I811">
        <v>76</v>
      </c>
      <c r="J811" t="s">
        <v>30</v>
      </c>
      <c r="K811">
        <v>668800</v>
      </c>
      <c r="L811">
        <v>288.8</v>
      </c>
      <c r="M811">
        <f t="shared" si="40"/>
        <v>8800</v>
      </c>
      <c r="Q811" s="1"/>
      <c r="R811" s="1"/>
    </row>
    <row r="812" spans="1:18" ht="14.4" x14ac:dyDescent="0.3">
      <c r="A812">
        <v>10811</v>
      </c>
      <c r="B812">
        <v>2020</v>
      </c>
      <c r="C812" t="s">
        <v>54</v>
      </c>
      <c r="D812">
        <f t="shared" si="39"/>
        <v>3</v>
      </c>
      <c r="E812">
        <v>22</v>
      </c>
      <c r="F812" t="s">
        <v>44</v>
      </c>
      <c r="G812" t="s">
        <v>29</v>
      </c>
      <c r="H812">
        <v>56</v>
      </c>
      <c r="I812">
        <v>56</v>
      </c>
      <c r="J812" t="s">
        <v>20</v>
      </c>
      <c r="K812">
        <v>168000</v>
      </c>
      <c r="L812">
        <v>112</v>
      </c>
      <c r="M812">
        <f t="shared" si="40"/>
        <v>3000</v>
      </c>
      <c r="Q812" s="1"/>
      <c r="R812" s="1"/>
    </row>
    <row r="813" spans="1:18" ht="14.4" x14ac:dyDescent="0.3">
      <c r="A813">
        <v>10812</v>
      </c>
      <c r="B813">
        <v>2020</v>
      </c>
      <c r="C813" t="s">
        <v>40</v>
      </c>
      <c r="D813">
        <f t="shared" si="39"/>
        <v>9</v>
      </c>
      <c r="E813">
        <v>10</v>
      </c>
      <c r="F813" t="s">
        <v>52</v>
      </c>
      <c r="G813" t="s">
        <v>37</v>
      </c>
      <c r="H813">
        <v>96</v>
      </c>
      <c r="I813">
        <v>96</v>
      </c>
      <c r="J813" t="s">
        <v>38</v>
      </c>
      <c r="K813">
        <v>528000</v>
      </c>
      <c r="L813">
        <v>336</v>
      </c>
      <c r="M813">
        <f t="shared" si="40"/>
        <v>5500</v>
      </c>
      <c r="Q813" s="1"/>
      <c r="R813" s="1"/>
    </row>
    <row r="814" spans="1:18" ht="14.4" x14ac:dyDescent="0.3">
      <c r="A814">
        <v>10813</v>
      </c>
      <c r="B814">
        <v>2020</v>
      </c>
      <c r="C814" t="s">
        <v>54</v>
      </c>
      <c r="D814">
        <f t="shared" si="39"/>
        <v>3</v>
      </c>
      <c r="E814">
        <v>6</v>
      </c>
      <c r="F814" t="s">
        <v>49</v>
      </c>
      <c r="G814" t="s">
        <v>34</v>
      </c>
      <c r="H814">
        <v>284</v>
      </c>
      <c r="I814">
        <v>284</v>
      </c>
      <c r="J814" t="s">
        <v>30</v>
      </c>
      <c r="K814">
        <v>2130000</v>
      </c>
      <c r="L814">
        <v>710</v>
      </c>
      <c r="M814">
        <f t="shared" si="40"/>
        <v>7500</v>
      </c>
      <c r="Q814" s="1"/>
      <c r="R814" s="1"/>
    </row>
    <row r="815" spans="1:18" ht="14.4" x14ac:dyDescent="0.3">
      <c r="A815">
        <v>10814</v>
      </c>
      <c r="B815">
        <v>2020</v>
      </c>
      <c r="C815" t="s">
        <v>35</v>
      </c>
      <c r="D815">
        <f t="shared" si="39"/>
        <v>12</v>
      </c>
      <c r="E815">
        <v>18</v>
      </c>
      <c r="F815" t="s">
        <v>63</v>
      </c>
      <c r="G815" t="s">
        <v>37</v>
      </c>
      <c r="H815">
        <v>77</v>
      </c>
      <c r="I815">
        <v>77</v>
      </c>
      <c r="J815" t="s">
        <v>38</v>
      </c>
      <c r="K815">
        <v>423500</v>
      </c>
      <c r="L815">
        <v>269.5</v>
      </c>
      <c r="M815">
        <f t="shared" si="40"/>
        <v>5500</v>
      </c>
      <c r="O815" s="1"/>
      <c r="Q815" s="1"/>
      <c r="R815" s="1"/>
    </row>
    <row r="816" spans="1:18" ht="14.4" x14ac:dyDescent="0.3">
      <c r="A816">
        <v>10815</v>
      </c>
      <c r="B816">
        <v>2020</v>
      </c>
      <c r="C816" t="s">
        <v>35</v>
      </c>
      <c r="D816">
        <f t="shared" si="39"/>
        <v>12</v>
      </c>
      <c r="E816">
        <v>9</v>
      </c>
      <c r="F816" t="s">
        <v>59</v>
      </c>
      <c r="G816" t="s">
        <v>37</v>
      </c>
      <c r="H816">
        <v>83</v>
      </c>
      <c r="I816">
        <v>83</v>
      </c>
      <c r="J816" t="s">
        <v>38</v>
      </c>
      <c r="K816">
        <v>456500</v>
      </c>
      <c r="L816">
        <v>290.5</v>
      </c>
      <c r="M816">
        <f t="shared" si="40"/>
        <v>5500</v>
      </c>
      <c r="O816" s="1"/>
      <c r="Q816" s="1"/>
      <c r="R816" s="1"/>
    </row>
    <row r="817" spans="1:18" ht="14.4" x14ac:dyDescent="0.3">
      <c r="A817">
        <v>10816</v>
      </c>
      <c r="B817">
        <v>2020</v>
      </c>
      <c r="C817" t="s">
        <v>35</v>
      </c>
      <c r="D817">
        <f t="shared" si="39"/>
        <v>12</v>
      </c>
      <c r="E817">
        <v>25</v>
      </c>
      <c r="F817" t="s">
        <v>41</v>
      </c>
      <c r="G817" t="s">
        <v>51</v>
      </c>
      <c r="H817">
        <v>164</v>
      </c>
      <c r="I817">
        <v>164</v>
      </c>
      <c r="J817" t="s">
        <v>25</v>
      </c>
      <c r="K817">
        <v>1148000</v>
      </c>
      <c r="L817">
        <v>656</v>
      </c>
      <c r="M817">
        <f t="shared" si="40"/>
        <v>7000</v>
      </c>
      <c r="O817" s="1"/>
      <c r="Q817" s="1"/>
      <c r="R817" s="1"/>
    </row>
    <row r="818" spans="1:18" ht="14.4" x14ac:dyDescent="0.3">
      <c r="A818">
        <v>10817</v>
      </c>
      <c r="B818">
        <v>2020</v>
      </c>
      <c r="C818" t="s">
        <v>47</v>
      </c>
      <c r="D818">
        <f t="shared" si="39"/>
        <v>2</v>
      </c>
      <c r="E818">
        <v>29</v>
      </c>
      <c r="F818" t="s">
        <v>55</v>
      </c>
      <c r="G818" t="s">
        <v>34</v>
      </c>
      <c r="H818">
        <v>98</v>
      </c>
      <c r="I818">
        <v>98</v>
      </c>
      <c r="J818" t="s">
        <v>30</v>
      </c>
      <c r="K818">
        <v>862400</v>
      </c>
      <c r="L818">
        <v>372.4</v>
      </c>
      <c r="M818">
        <f t="shared" si="40"/>
        <v>8800</v>
      </c>
      <c r="Q818" s="1"/>
      <c r="R818" s="1"/>
    </row>
    <row r="819" spans="1:18" ht="14.4" x14ac:dyDescent="0.3">
      <c r="A819">
        <v>10818</v>
      </c>
      <c r="B819">
        <v>2020</v>
      </c>
      <c r="C819" t="s">
        <v>48</v>
      </c>
      <c r="D819">
        <f t="shared" si="39"/>
        <v>5</v>
      </c>
      <c r="E819">
        <v>4</v>
      </c>
      <c r="F819" t="s">
        <v>50</v>
      </c>
      <c r="G819" t="s">
        <v>19</v>
      </c>
      <c r="H819">
        <v>105</v>
      </c>
      <c r="I819">
        <v>105</v>
      </c>
      <c r="J819" t="s">
        <v>38</v>
      </c>
      <c r="K819">
        <v>577500</v>
      </c>
      <c r="L819">
        <v>367.5</v>
      </c>
      <c r="M819">
        <f t="shared" si="40"/>
        <v>5500</v>
      </c>
      <c r="Q819" s="1"/>
      <c r="R819" s="1"/>
    </row>
    <row r="820" spans="1:18" ht="14.4" x14ac:dyDescent="0.3">
      <c r="A820">
        <v>10819</v>
      </c>
      <c r="B820">
        <v>2020</v>
      </c>
      <c r="C820" t="s">
        <v>45</v>
      </c>
      <c r="D820">
        <f t="shared" si="39"/>
        <v>1</v>
      </c>
      <c r="E820">
        <v>30</v>
      </c>
      <c r="F820" t="s">
        <v>44</v>
      </c>
      <c r="G820" t="s">
        <v>34</v>
      </c>
      <c r="H820">
        <v>95</v>
      </c>
      <c r="I820">
        <v>95</v>
      </c>
      <c r="J820" t="s">
        <v>30</v>
      </c>
      <c r="K820">
        <v>836000</v>
      </c>
      <c r="L820">
        <v>361</v>
      </c>
      <c r="M820">
        <f t="shared" si="40"/>
        <v>8800</v>
      </c>
      <c r="Q820" s="1"/>
      <c r="R820" s="1"/>
    </row>
    <row r="821" spans="1:18" ht="14.4" x14ac:dyDescent="0.3">
      <c r="A821">
        <v>10820</v>
      </c>
      <c r="B821">
        <v>2020</v>
      </c>
      <c r="C821" t="s">
        <v>54</v>
      </c>
      <c r="D821">
        <f t="shared" si="39"/>
        <v>3</v>
      </c>
      <c r="E821">
        <v>15</v>
      </c>
      <c r="F821" t="s">
        <v>36</v>
      </c>
      <c r="G821" t="s">
        <v>51</v>
      </c>
      <c r="H821">
        <v>91</v>
      </c>
      <c r="I821">
        <v>91</v>
      </c>
      <c r="J821" t="s">
        <v>38</v>
      </c>
      <c r="K821">
        <v>500500</v>
      </c>
      <c r="L821">
        <v>318.5</v>
      </c>
      <c r="M821">
        <f t="shared" si="40"/>
        <v>5500</v>
      </c>
      <c r="Q821" s="1"/>
      <c r="R821" s="1"/>
    </row>
    <row r="822" spans="1:18" ht="14.4" x14ac:dyDescent="0.3">
      <c r="A822">
        <v>10821</v>
      </c>
      <c r="B822">
        <v>2020</v>
      </c>
      <c r="C822" t="s">
        <v>48</v>
      </c>
      <c r="D822">
        <f t="shared" si="39"/>
        <v>5</v>
      </c>
      <c r="E822">
        <v>22</v>
      </c>
      <c r="F822" t="s">
        <v>46</v>
      </c>
      <c r="G822" t="s">
        <v>42</v>
      </c>
      <c r="H822">
        <v>114</v>
      </c>
      <c r="I822">
        <v>114</v>
      </c>
      <c r="J822" t="s">
        <v>20</v>
      </c>
      <c r="K822">
        <v>342000</v>
      </c>
      <c r="L822">
        <v>228</v>
      </c>
      <c r="M822">
        <f t="shared" si="40"/>
        <v>3000</v>
      </c>
      <c r="Q822" s="1"/>
      <c r="R822" s="1"/>
    </row>
    <row r="823" spans="1:18" ht="14.4" x14ac:dyDescent="0.3">
      <c r="A823">
        <v>10822</v>
      </c>
      <c r="B823">
        <v>2020</v>
      </c>
      <c r="C823" t="s">
        <v>54</v>
      </c>
      <c r="D823">
        <f t="shared" si="39"/>
        <v>3</v>
      </c>
      <c r="E823">
        <v>15</v>
      </c>
      <c r="F823" t="s">
        <v>46</v>
      </c>
      <c r="G823" t="s">
        <v>29</v>
      </c>
      <c r="H823">
        <v>71</v>
      </c>
      <c r="I823">
        <v>71</v>
      </c>
      <c r="J823" t="s">
        <v>20</v>
      </c>
      <c r="K823">
        <v>213000</v>
      </c>
      <c r="L823">
        <v>142</v>
      </c>
      <c r="M823">
        <f t="shared" si="40"/>
        <v>3000</v>
      </c>
      <c r="Q823" s="1"/>
      <c r="R823" s="1"/>
    </row>
    <row r="824" spans="1:18" ht="14.4" x14ac:dyDescent="0.3">
      <c r="A824">
        <v>10823</v>
      </c>
      <c r="B824">
        <v>2020</v>
      </c>
      <c r="C824" t="s">
        <v>27</v>
      </c>
      <c r="D824">
        <f t="shared" si="39"/>
        <v>4</v>
      </c>
      <c r="E824">
        <v>28</v>
      </c>
      <c r="F824" t="s">
        <v>56</v>
      </c>
      <c r="G824" t="s">
        <v>51</v>
      </c>
      <c r="H824">
        <v>82</v>
      </c>
      <c r="I824">
        <v>82</v>
      </c>
      <c r="J824" t="s">
        <v>20</v>
      </c>
      <c r="K824">
        <v>246000</v>
      </c>
      <c r="L824">
        <v>164</v>
      </c>
      <c r="M824">
        <f t="shared" si="40"/>
        <v>3000</v>
      </c>
      <c r="Q824" s="1"/>
      <c r="R824" s="1"/>
    </row>
    <row r="825" spans="1:18" ht="14.4" x14ac:dyDescent="0.3">
      <c r="A825">
        <v>10824</v>
      </c>
      <c r="B825">
        <v>2020</v>
      </c>
      <c r="C825" t="s">
        <v>45</v>
      </c>
      <c r="D825">
        <f t="shared" si="39"/>
        <v>1</v>
      </c>
      <c r="E825">
        <v>10</v>
      </c>
      <c r="F825" t="s">
        <v>62</v>
      </c>
      <c r="G825" t="s">
        <v>34</v>
      </c>
      <c r="H825">
        <v>292</v>
      </c>
      <c r="I825">
        <v>292</v>
      </c>
      <c r="J825" t="s">
        <v>38</v>
      </c>
      <c r="K825">
        <v>1255600</v>
      </c>
      <c r="L825">
        <v>671.6</v>
      </c>
      <c r="M825">
        <f t="shared" si="40"/>
        <v>4300</v>
      </c>
      <c r="Q825" s="1"/>
      <c r="R825" s="1"/>
    </row>
    <row r="826" spans="1:18" ht="14.4" x14ac:dyDescent="0.3">
      <c r="A826">
        <v>10825</v>
      </c>
      <c r="B826">
        <v>2020</v>
      </c>
      <c r="C826" t="s">
        <v>48</v>
      </c>
      <c r="D826">
        <f t="shared" si="39"/>
        <v>5</v>
      </c>
      <c r="E826">
        <v>4</v>
      </c>
      <c r="F826" t="s">
        <v>59</v>
      </c>
      <c r="G826" t="s">
        <v>29</v>
      </c>
      <c r="H826">
        <v>99</v>
      </c>
      <c r="I826">
        <v>99</v>
      </c>
      <c r="J826" t="s">
        <v>25</v>
      </c>
      <c r="K826">
        <v>693000</v>
      </c>
      <c r="L826">
        <v>396</v>
      </c>
      <c r="M826">
        <f t="shared" si="40"/>
        <v>7000</v>
      </c>
      <c r="Q826" s="1"/>
      <c r="R826" s="1"/>
    </row>
    <row r="827" spans="1:18" ht="14.4" x14ac:dyDescent="0.3">
      <c r="A827">
        <v>10826</v>
      </c>
      <c r="B827">
        <v>2020</v>
      </c>
      <c r="C827" t="s">
        <v>61</v>
      </c>
      <c r="D827">
        <f t="shared" si="39"/>
        <v>7</v>
      </c>
      <c r="E827">
        <v>2</v>
      </c>
      <c r="F827" t="s">
        <v>57</v>
      </c>
      <c r="G827" t="s">
        <v>29</v>
      </c>
      <c r="H827">
        <v>70</v>
      </c>
      <c r="I827">
        <v>70</v>
      </c>
      <c r="J827" t="s">
        <v>25</v>
      </c>
      <c r="K827">
        <v>490000</v>
      </c>
      <c r="L827">
        <v>280</v>
      </c>
      <c r="M827">
        <f t="shared" si="40"/>
        <v>7000</v>
      </c>
      <c r="Q827" s="1"/>
      <c r="R827" s="1"/>
    </row>
    <row r="828" spans="1:18" ht="14.4" x14ac:dyDescent="0.3">
      <c r="A828">
        <v>10827</v>
      </c>
      <c r="B828">
        <v>2020</v>
      </c>
      <c r="C828" t="s">
        <v>54</v>
      </c>
      <c r="D828">
        <f t="shared" si="39"/>
        <v>3</v>
      </c>
      <c r="E828">
        <v>13</v>
      </c>
      <c r="F828" t="s">
        <v>59</v>
      </c>
      <c r="G828" t="s">
        <v>19</v>
      </c>
      <c r="H828">
        <v>62</v>
      </c>
      <c r="I828">
        <v>62</v>
      </c>
      <c r="J828" t="s">
        <v>25</v>
      </c>
      <c r="K828">
        <v>434000</v>
      </c>
      <c r="L828">
        <v>248</v>
      </c>
      <c r="M828">
        <f t="shared" si="40"/>
        <v>7000</v>
      </c>
      <c r="Q828" s="1"/>
      <c r="R828" s="1"/>
    </row>
    <row r="829" spans="1:18" ht="14.4" x14ac:dyDescent="0.3">
      <c r="A829">
        <v>10828</v>
      </c>
      <c r="B829">
        <v>2020</v>
      </c>
      <c r="C829" t="s">
        <v>23</v>
      </c>
      <c r="D829">
        <f t="shared" si="39"/>
        <v>10</v>
      </c>
      <c r="E829">
        <v>29</v>
      </c>
      <c r="F829" t="s">
        <v>52</v>
      </c>
      <c r="G829" t="s">
        <v>19</v>
      </c>
      <c r="H829">
        <v>162</v>
      </c>
      <c r="I829">
        <v>162</v>
      </c>
      <c r="J829" t="s">
        <v>25</v>
      </c>
      <c r="K829">
        <v>1134000</v>
      </c>
      <c r="L829">
        <v>648</v>
      </c>
      <c r="M829">
        <f t="shared" si="40"/>
        <v>7000</v>
      </c>
      <c r="Q829" s="1"/>
      <c r="R829" s="1"/>
    </row>
    <row r="830" spans="1:18" ht="14.4" x14ac:dyDescent="0.3">
      <c r="A830">
        <v>10829</v>
      </c>
      <c r="B830">
        <v>2020</v>
      </c>
      <c r="C830" t="s">
        <v>23</v>
      </c>
      <c r="D830">
        <f t="shared" si="39"/>
        <v>10</v>
      </c>
      <c r="E830">
        <v>11</v>
      </c>
      <c r="F830" t="s">
        <v>36</v>
      </c>
      <c r="G830" t="s">
        <v>42</v>
      </c>
      <c r="H830">
        <v>75</v>
      </c>
      <c r="I830">
        <v>75</v>
      </c>
      <c r="J830" t="s">
        <v>38</v>
      </c>
      <c r="K830">
        <v>412500</v>
      </c>
      <c r="L830">
        <v>262.5</v>
      </c>
      <c r="M830">
        <f t="shared" si="40"/>
        <v>5500</v>
      </c>
      <c r="Q830" s="1"/>
      <c r="R830" s="1"/>
    </row>
    <row r="831" spans="1:18" ht="14.4" x14ac:dyDescent="0.3">
      <c r="A831">
        <v>10830</v>
      </c>
      <c r="B831">
        <v>2020</v>
      </c>
      <c r="C831" t="s">
        <v>27</v>
      </c>
      <c r="D831">
        <f t="shared" si="39"/>
        <v>4</v>
      </c>
      <c r="E831">
        <v>20</v>
      </c>
      <c r="F831" t="s">
        <v>44</v>
      </c>
      <c r="G831" t="s">
        <v>29</v>
      </c>
      <c r="H831">
        <v>55</v>
      </c>
      <c r="I831">
        <v>55</v>
      </c>
      <c r="J831" t="s">
        <v>25</v>
      </c>
      <c r="K831">
        <v>385000</v>
      </c>
      <c r="L831">
        <v>220</v>
      </c>
      <c r="M831">
        <f t="shared" si="40"/>
        <v>7000</v>
      </c>
      <c r="Q831" s="1"/>
      <c r="R831" s="1"/>
    </row>
    <row r="832" spans="1:18" ht="14.4" x14ac:dyDescent="0.3">
      <c r="A832">
        <v>10831</v>
      </c>
      <c r="B832">
        <v>2020</v>
      </c>
      <c r="C832" t="s">
        <v>45</v>
      </c>
      <c r="D832">
        <f t="shared" si="39"/>
        <v>1</v>
      </c>
      <c r="E832">
        <v>14</v>
      </c>
      <c r="F832" t="s">
        <v>64</v>
      </c>
      <c r="G832" t="s">
        <v>42</v>
      </c>
      <c r="H832">
        <v>292</v>
      </c>
      <c r="I832">
        <v>292</v>
      </c>
      <c r="J832" t="s">
        <v>38</v>
      </c>
      <c r="K832">
        <v>1255600</v>
      </c>
      <c r="L832">
        <v>671.6</v>
      </c>
      <c r="M832">
        <f t="shared" si="40"/>
        <v>4300</v>
      </c>
      <c r="Q832" s="1"/>
      <c r="R832" s="1"/>
    </row>
    <row r="833" spans="1:18" ht="14.4" x14ac:dyDescent="0.3">
      <c r="A833">
        <v>10832</v>
      </c>
      <c r="B833">
        <v>2020</v>
      </c>
      <c r="C833" t="s">
        <v>61</v>
      </c>
      <c r="D833">
        <f t="shared" si="39"/>
        <v>7</v>
      </c>
      <c r="E833">
        <v>28</v>
      </c>
      <c r="F833" t="s">
        <v>28</v>
      </c>
      <c r="G833" t="s">
        <v>51</v>
      </c>
      <c r="H833">
        <v>119</v>
      </c>
      <c r="I833">
        <v>119</v>
      </c>
      <c r="J833" t="s">
        <v>30</v>
      </c>
      <c r="K833">
        <v>1047200</v>
      </c>
      <c r="L833">
        <v>452.2</v>
      </c>
      <c r="M833">
        <f t="shared" si="40"/>
        <v>8800</v>
      </c>
      <c r="Q833" s="1"/>
      <c r="R833" s="1"/>
    </row>
    <row r="834" spans="1:18" ht="14.4" x14ac:dyDescent="0.3">
      <c r="A834">
        <v>10833</v>
      </c>
      <c r="B834">
        <v>2020</v>
      </c>
      <c r="C834" t="s">
        <v>47</v>
      </c>
      <c r="D834">
        <f t="shared" ref="D834:D897" si="41">IF(C834="Enero",1,IF(C834="Febrero",2,IF(C834="Marzo",3,IF(C834="Abril",4,IF(C834="Mayo",5,IF(C834="Junio",6,IF(C834="Julio",7,IF(C834="Agosto",8,IF(C834="Septiembre",9,IF(C834="Octubre",10,IF(C834="Noviembre",11,IF(C834="Diciembre",12,""))))))))))))</f>
        <v>2</v>
      </c>
      <c r="E834">
        <v>18</v>
      </c>
      <c r="F834" t="s">
        <v>60</v>
      </c>
      <c r="G834" t="s">
        <v>29</v>
      </c>
      <c r="H834">
        <v>145</v>
      </c>
      <c r="I834">
        <v>145</v>
      </c>
      <c r="J834" t="s">
        <v>25</v>
      </c>
      <c r="K834">
        <v>1015000</v>
      </c>
      <c r="L834">
        <v>580</v>
      </c>
      <c r="M834">
        <f t="shared" si="40"/>
        <v>7000</v>
      </c>
      <c r="Q834" s="1"/>
      <c r="R834" s="1"/>
    </row>
    <row r="835" spans="1:18" ht="14.4" x14ac:dyDescent="0.3">
      <c r="A835">
        <v>10834</v>
      </c>
      <c r="B835">
        <v>2020</v>
      </c>
      <c r="C835" t="s">
        <v>48</v>
      </c>
      <c r="D835">
        <f t="shared" si="41"/>
        <v>5</v>
      </c>
      <c r="E835">
        <v>20</v>
      </c>
      <c r="F835" t="s">
        <v>33</v>
      </c>
      <c r="G835" t="s">
        <v>29</v>
      </c>
      <c r="H835">
        <v>103</v>
      </c>
      <c r="I835">
        <v>103</v>
      </c>
      <c r="J835" t="s">
        <v>25</v>
      </c>
      <c r="K835">
        <v>721000</v>
      </c>
      <c r="L835">
        <v>412</v>
      </c>
      <c r="M835">
        <f t="shared" ref="M835:M898" si="42">K835/I835</f>
        <v>7000</v>
      </c>
      <c r="Q835" s="1"/>
      <c r="R835" s="1"/>
    </row>
    <row r="836" spans="1:18" ht="14.4" x14ac:dyDescent="0.3">
      <c r="A836">
        <v>10835</v>
      </c>
      <c r="B836">
        <v>2020</v>
      </c>
      <c r="C836" t="s">
        <v>47</v>
      </c>
      <c r="D836">
        <f t="shared" si="41"/>
        <v>2</v>
      </c>
      <c r="E836">
        <v>22</v>
      </c>
      <c r="F836" t="s">
        <v>55</v>
      </c>
      <c r="G836" t="s">
        <v>19</v>
      </c>
      <c r="H836">
        <v>243</v>
      </c>
      <c r="I836">
        <v>243</v>
      </c>
      <c r="J836" t="s">
        <v>20</v>
      </c>
      <c r="K836">
        <v>583200</v>
      </c>
      <c r="L836">
        <v>340.2</v>
      </c>
      <c r="M836">
        <f t="shared" si="42"/>
        <v>2400</v>
      </c>
      <c r="Q836" s="1"/>
      <c r="R836" s="1"/>
    </row>
    <row r="837" spans="1:18" ht="14.4" x14ac:dyDescent="0.3">
      <c r="A837">
        <v>10836</v>
      </c>
      <c r="B837">
        <v>2020</v>
      </c>
      <c r="C837" t="s">
        <v>17</v>
      </c>
      <c r="D837">
        <f t="shared" si="41"/>
        <v>11</v>
      </c>
      <c r="E837">
        <v>28</v>
      </c>
      <c r="F837" t="s">
        <v>59</v>
      </c>
      <c r="G837" t="s">
        <v>42</v>
      </c>
      <c r="H837">
        <v>116</v>
      </c>
      <c r="I837">
        <v>116</v>
      </c>
      <c r="J837" t="s">
        <v>20</v>
      </c>
      <c r="K837">
        <v>348000</v>
      </c>
      <c r="L837">
        <v>232</v>
      </c>
      <c r="M837">
        <f t="shared" si="42"/>
        <v>3000</v>
      </c>
      <c r="Q837" s="1"/>
      <c r="R837" s="1"/>
    </row>
    <row r="838" spans="1:18" ht="14.4" x14ac:dyDescent="0.3">
      <c r="A838">
        <v>10837</v>
      </c>
      <c r="B838">
        <v>2020</v>
      </c>
      <c r="C838" t="s">
        <v>35</v>
      </c>
      <c r="D838">
        <f t="shared" si="41"/>
        <v>12</v>
      </c>
      <c r="E838">
        <v>13</v>
      </c>
      <c r="F838" t="s">
        <v>24</v>
      </c>
      <c r="G838" t="s">
        <v>51</v>
      </c>
      <c r="H838">
        <v>83</v>
      </c>
      <c r="I838">
        <v>83</v>
      </c>
      <c r="J838" t="s">
        <v>20</v>
      </c>
      <c r="K838">
        <v>249000</v>
      </c>
      <c r="L838">
        <v>166</v>
      </c>
      <c r="M838">
        <f t="shared" si="42"/>
        <v>3000</v>
      </c>
      <c r="O838" s="1"/>
      <c r="Q838" s="1"/>
      <c r="R838" s="1"/>
    </row>
    <row r="839" spans="1:18" ht="14.4" x14ac:dyDescent="0.3">
      <c r="A839">
        <v>10838</v>
      </c>
      <c r="B839">
        <v>2020</v>
      </c>
      <c r="C839" t="s">
        <v>45</v>
      </c>
      <c r="D839">
        <f t="shared" si="41"/>
        <v>1</v>
      </c>
      <c r="E839">
        <v>10</v>
      </c>
      <c r="F839" t="s">
        <v>57</v>
      </c>
      <c r="G839" t="s">
        <v>42</v>
      </c>
      <c r="H839">
        <v>119</v>
      </c>
      <c r="I839">
        <v>119</v>
      </c>
      <c r="J839" t="s">
        <v>25</v>
      </c>
      <c r="K839">
        <v>833000</v>
      </c>
      <c r="L839">
        <v>476</v>
      </c>
      <c r="M839">
        <f t="shared" si="42"/>
        <v>7000</v>
      </c>
      <c r="Q839" s="1"/>
      <c r="R839" s="1"/>
    </row>
    <row r="840" spans="1:18" ht="14.4" x14ac:dyDescent="0.3">
      <c r="A840">
        <v>10839</v>
      </c>
      <c r="B840">
        <v>2020</v>
      </c>
      <c r="C840" t="s">
        <v>45</v>
      </c>
      <c r="D840">
        <f t="shared" si="41"/>
        <v>1</v>
      </c>
      <c r="E840">
        <v>21</v>
      </c>
      <c r="F840" t="s">
        <v>49</v>
      </c>
      <c r="G840" t="s">
        <v>34</v>
      </c>
      <c r="H840">
        <v>239</v>
      </c>
      <c r="I840">
        <v>239</v>
      </c>
      <c r="J840" t="s">
        <v>38</v>
      </c>
      <c r="K840">
        <v>1027700</v>
      </c>
      <c r="L840">
        <v>549.70000000000005</v>
      </c>
      <c r="M840">
        <f t="shared" si="42"/>
        <v>4300</v>
      </c>
      <c r="Q840" s="1"/>
      <c r="R840" s="1"/>
    </row>
    <row r="841" spans="1:18" ht="14.4" x14ac:dyDescent="0.3">
      <c r="A841">
        <v>10840</v>
      </c>
      <c r="B841">
        <v>2020</v>
      </c>
      <c r="C841" t="s">
        <v>61</v>
      </c>
      <c r="D841">
        <f t="shared" si="41"/>
        <v>7</v>
      </c>
      <c r="E841">
        <v>18</v>
      </c>
      <c r="F841" t="s">
        <v>50</v>
      </c>
      <c r="G841" t="s">
        <v>29</v>
      </c>
      <c r="H841">
        <v>282</v>
      </c>
      <c r="I841">
        <v>282</v>
      </c>
      <c r="J841" t="s">
        <v>38</v>
      </c>
      <c r="K841">
        <v>1212600</v>
      </c>
      <c r="L841">
        <v>648.6</v>
      </c>
      <c r="M841">
        <f t="shared" si="42"/>
        <v>4300</v>
      </c>
      <c r="Q841" s="1"/>
      <c r="R841" s="1"/>
    </row>
    <row r="842" spans="1:18" ht="14.4" x14ac:dyDescent="0.3">
      <c r="A842">
        <v>10841</v>
      </c>
      <c r="B842">
        <v>2020</v>
      </c>
      <c r="C842" t="s">
        <v>23</v>
      </c>
      <c r="D842">
        <f t="shared" si="41"/>
        <v>10</v>
      </c>
      <c r="E842">
        <v>5</v>
      </c>
      <c r="F842" t="s">
        <v>33</v>
      </c>
      <c r="G842" t="s">
        <v>34</v>
      </c>
      <c r="H842">
        <v>101</v>
      </c>
      <c r="I842">
        <v>101</v>
      </c>
      <c r="J842" t="s">
        <v>25</v>
      </c>
      <c r="K842">
        <v>707000</v>
      </c>
      <c r="L842">
        <v>404</v>
      </c>
      <c r="M842">
        <f t="shared" si="42"/>
        <v>7000</v>
      </c>
      <c r="Q842" s="1"/>
      <c r="R842" s="1"/>
    </row>
    <row r="843" spans="1:18" ht="14.4" x14ac:dyDescent="0.3">
      <c r="A843">
        <v>10842</v>
      </c>
      <c r="B843">
        <v>2020</v>
      </c>
      <c r="C843" t="s">
        <v>32</v>
      </c>
      <c r="D843">
        <f t="shared" si="41"/>
        <v>8</v>
      </c>
      <c r="E843">
        <v>28</v>
      </c>
      <c r="F843" t="s">
        <v>50</v>
      </c>
      <c r="G843" t="s">
        <v>29</v>
      </c>
      <c r="H843">
        <v>95</v>
      </c>
      <c r="I843">
        <v>95</v>
      </c>
      <c r="J843" t="s">
        <v>25</v>
      </c>
      <c r="K843">
        <v>665000</v>
      </c>
      <c r="L843">
        <v>380</v>
      </c>
      <c r="M843">
        <f t="shared" si="42"/>
        <v>7000</v>
      </c>
      <c r="Q843" s="1"/>
      <c r="R843" s="1"/>
    </row>
    <row r="844" spans="1:18" ht="14.4" x14ac:dyDescent="0.3">
      <c r="A844">
        <v>10843</v>
      </c>
      <c r="B844">
        <v>2020</v>
      </c>
      <c r="C844" t="s">
        <v>45</v>
      </c>
      <c r="D844">
        <f t="shared" si="41"/>
        <v>1</v>
      </c>
      <c r="E844">
        <v>19</v>
      </c>
      <c r="F844" t="s">
        <v>60</v>
      </c>
      <c r="G844" t="s">
        <v>34</v>
      </c>
      <c r="H844">
        <v>225</v>
      </c>
      <c r="I844">
        <v>225</v>
      </c>
      <c r="J844" t="s">
        <v>20</v>
      </c>
      <c r="K844">
        <v>540000</v>
      </c>
      <c r="L844">
        <v>315</v>
      </c>
      <c r="M844">
        <f t="shared" si="42"/>
        <v>2400</v>
      </c>
      <c r="Q844" s="1"/>
      <c r="R844" s="1"/>
    </row>
    <row r="845" spans="1:18" ht="14.4" x14ac:dyDescent="0.3">
      <c r="A845">
        <v>10844</v>
      </c>
      <c r="B845">
        <v>2020</v>
      </c>
      <c r="C845" t="s">
        <v>17</v>
      </c>
      <c r="D845">
        <f t="shared" si="41"/>
        <v>11</v>
      </c>
      <c r="E845">
        <v>14</v>
      </c>
      <c r="F845" t="s">
        <v>33</v>
      </c>
      <c r="G845" t="s">
        <v>19</v>
      </c>
      <c r="H845">
        <v>114</v>
      </c>
      <c r="I845">
        <v>114</v>
      </c>
      <c r="J845" t="s">
        <v>20</v>
      </c>
      <c r="K845">
        <v>342000</v>
      </c>
      <c r="L845">
        <v>228</v>
      </c>
      <c r="M845">
        <f t="shared" si="42"/>
        <v>3000</v>
      </c>
      <c r="Q845" s="1"/>
      <c r="R845" s="1"/>
    </row>
    <row r="846" spans="1:18" ht="14.4" x14ac:dyDescent="0.3">
      <c r="A846">
        <v>10845</v>
      </c>
      <c r="B846">
        <v>2020</v>
      </c>
      <c r="C846" t="s">
        <v>54</v>
      </c>
      <c r="D846">
        <f t="shared" si="41"/>
        <v>3</v>
      </c>
      <c r="E846">
        <v>4</v>
      </c>
      <c r="F846" t="s">
        <v>49</v>
      </c>
      <c r="G846" t="s">
        <v>37</v>
      </c>
      <c r="H846">
        <v>92</v>
      </c>
      <c r="I846">
        <v>92</v>
      </c>
      <c r="J846" t="s">
        <v>38</v>
      </c>
      <c r="K846">
        <v>506000</v>
      </c>
      <c r="L846">
        <v>322</v>
      </c>
      <c r="M846">
        <f t="shared" si="42"/>
        <v>5500</v>
      </c>
      <c r="Q846" s="1"/>
      <c r="R846" s="1"/>
    </row>
    <row r="847" spans="1:18" ht="14.4" x14ac:dyDescent="0.3">
      <c r="A847">
        <v>10846</v>
      </c>
      <c r="B847">
        <v>2020</v>
      </c>
      <c r="C847" t="s">
        <v>54</v>
      </c>
      <c r="D847">
        <f t="shared" si="41"/>
        <v>3</v>
      </c>
      <c r="E847">
        <v>19</v>
      </c>
      <c r="F847" t="s">
        <v>46</v>
      </c>
      <c r="G847" t="s">
        <v>51</v>
      </c>
      <c r="H847">
        <v>147</v>
      </c>
      <c r="I847">
        <v>147</v>
      </c>
      <c r="J847" t="s">
        <v>25</v>
      </c>
      <c r="K847">
        <v>1029000</v>
      </c>
      <c r="L847">
        <v>588</v>
      </c>
      <c r="M847">
        <f t="shared" si="42"/>
        <v>7000</v>
      </c>
      <c r="Q847" s="1"/>
      <c r="R847" s="1"/>
    </row>
    <row r="848" spans="1:18" ht="14.4" x14ac:dyDescent="0.3">
      <c r="A848">
        <v>10847</v>
      </c>
      <c r="B848">
        <v>2020</v>
      </c>
      <c r="C848" t="s">
        <v>23</v>
      </c>
      <c r="D848">
        <f t="shared" si="41"/>
        <v>10</v>
      </c>
      <c r="E848">
        <v>16</v>
      </c>
      <c r="F848" t="s">
        <v>28</v>
      </c>
      <c r="G848" t="s">
        <v>34</v>
      </c>
      <c r="H848">
        <v>68</v>
      </c>
      <c r="I848">
        <v>68</v>
      </c>
      <c r="J848" t="s">
        <v>20</v>
      </c>
      <c r="K848">
        <v>204000</v>
      </c>
      <c r="L848">
        <v>136</v>
      </c>
      <c r="M848">
        <f t="shared" si="42"/>
        <v>3000</v>
      </c>
      <c r="Q848" s="1"/>
      <c r="R848" s="1"/>
    </row>
    <row r="849" spans="1:18" ht="14.4" x14ac:dyDescent="0.3">
      <c r="A849">
        <v>10848</v>
      </c>
      <c r="B849">
        <v>2020</v>
      </c>
      <c r="C849" t="s">
        <v>54</v>
      </c>
      <c r="D849">
        <f t="shared" si="41"/>
        <v>3</v>
      </c>
      <c r="E849">
        <v>23</v>
      </c>
      <c r="F849" t="s">
        <v>50</v>
      </c>
      <c r="G849" t="s">
        <v>51</v>
      </c>
      <c r="H849">
        <v>176</v>
      </c>
      <c r="I849">
        <v>176</v>
      </c>
      <c r="J849" t="s">
        <v>25</v>
      </c>
      <c r="K849">
        <v>1232000</v>
      </c>
      <c r="L849">
        <v>704</v>
      </c>
      <c r="M849">
        <f t="shared" si="42"/>
        <v>7000</v>
      </c>
      <c r="Q849" s="1"/>
      <c r="R849" s="1"/>
    </row>
    <row r="850" spans="1:18" ht="14.4" x14ac:dyDescent="0.3">
      <c r="A850">
        <v>10849</v>
      </c>
      <c r="B850">
        <v>2020</v>
      </c>
      <c r="C850" t="s">
        <v>47</v>
      </c>
      <c r="D850">
        <f t="shared" si="41"/>
        <v>2</v>
      </c>
      <c r="E850">
        <v>16</v>
      </c>
      <c r="F850" t="s">
        <v>24</v>
      </c>
      <c r="G850" t="s">
        <v>37</v>
      </c>
      <c r="H850">
        <v>170</v>
      </c>
      <c r="I850">
        <v>170</v>
      </c>
      <c r="J850" t="s">
        <v>25</v>
      </c>
      <c r="K850">
        <v>1190000</v>
      </c>
      <c r="L850">
        <v>680</v>
      </c>
      <c r="M850">
        <f t="shared" si="42"/>
        <v>7000</v>
      </c>
      <c r="Q850" s="1"/>
      <c r="R850" s="1"/>
    </row>
    <row r="851" spans="1:18" ht="14.4" x14ac:dyDescent="0.3">
      <c r="A851">
        <v>10850</v>
      </c>
      <c r="B851">
        <v>2020</v>
      </c>
      <c r="C851" t="s">
        <v>54</v>
      </c>
      <c r="D851">
        <f t="shared" si="41"/>
        <v>3</v>
      </c>
      <c r="E851">
        <v>1</v>
      </c>
      <c r="F851" t="s">
        <v>46</v>
      </c>
      <c r="G851" t="s">
        <v>19</v>
      </c>
      <c r="H851">
        <v>110</v>
      </c>
      <c r="I851">
        <v>110</v>
      </c>
      <c r="J851" t="s">
        <v>25</v>
      </c>
      <c r="K851">
        <v>770000</v>
      </c>
      <c r="L851">
        <v>440</v>
      </c>
      <c r="M851">
        <f t="shared" si="42"/>
        <v>7000</v>
      </c>
      <c r="Q851" s="1"/>
      <c r="R851" s="1"/>
    </row>
    <row r="852" spans="1:18" ht="14.4" x14ac:dyDescent="0.3">
      <c r="A852">
        <v>10851</v>
      </c>
      <c r="B852">
        <v>2020</v>
      </c>
      <c r="C852" t="s">
        <v>32</v>
      </c>
      <c r="D852">
        <f t="shared" si="41"/>
        <v>8</v>
      </c>
      <c r="E852">
        <v>24</v>
      </c>
      <c r="F852" t="s">
        <v>36</v>
      </c>
      <c r="G852" t="s">
        <v>42</v>
      </c>
      <c r="H852">
        <v>234</v>
      </c>
      <c r="I852">
        <v>234</v>
      </c>
      <c r="J852" t="s">
        <v>38</v>
      </c>
      <c r="K852">
        <v>1006200</v>
      </c>
      <c r="L852">
        <v>538.20000000000005</v>
      </c>
      <c r="M852">
        <f t="shared" si="42"/>
        <v>4300</v>
      </c>
      <c r="Q852" s="1"/>
      <c r="R852" s="1"/>
    </row>
    <row r="853" spans="1:18" ht="14.4" x14ac:dyDescent="0.3">
      <c r="A853">
        <v>10852</v>
      </c>
      <c r="B853">
        <v>2020</v>
      </c>
      <c r="C853" t="s">
        <v>54</v>
      </c>
      <c r="D853">
        <f t="shared" si="41"/>
        <v>3</v>
      </c>
      <c r="E853">
        <v>11</v>
      </c>
      <c r="F853" t="s">
        <v>46</v>
      </c>
      <c r="G853" t="s">
        <v>29</v>
      </c>
      <c r="H853">
        <v>91</v>
      </c>
      <c r="I853">
        <v>91</v>
      </c>
      <c r="J853" t="s">
        <v>20</v>
      </c>
      <c r="K853">
        <v>273000</v>
      </c>
      <c r="L853">
        <v>182</v>
      </c>
      <c r="M853">
        <f t="shared" si="42"/>
        <v>3000</v>
      </c>
      <c r="Q853" s="1"/>
      <c r="R853" s="1"/>
    </row>
    <row r="854" spans="1:18" ht="14.4" x14ac:dyDescent="0.3">
      <c r="A854">
        <v>10853</v>
      </c>
      <c r="B854">
        <v>2020</v>
      </c>
      <c r="C854" t="s">
        <v>45</v>
      </c>
      <c r="D854">
        <f t="shared" si="41"/>
        <v>1</v>
      </c>
      <c r="E854">
        <v>11</v>
      </c>
      <c r="F854" t="s">
        <v>41</v>
      </c>
      <c r="G854" t="s">
        <v>29</v>
      </c>
      <c r="H854">
        <v>226</v>
      </c>
      <c r="I854">
        <v>226</v>
      </c>
      <c r="J854" t="s">
        <v>20</v>
      </c>
      <c r="K854">
        <v>542400</v>
      </c>
      <c r="L854">
        <v>316.39999999999998</v>
      </c>
      <c r="M854">
        <f t="shared" si="42"/>
        <v>2400</v>
      </c>
      <c r="Q854" s="1"/>
      <c r="R854" s="1"/>
    </row>
    <row r="855" spans="1:18" ht="14.4" x14ac:dyDescent="0.3">
      <c r="A855">
        <v>10854</v>
      </c>
      <c r="B855">
        <v>2020</v>
      </c>
      <c r="C855" t="s">
        <v>32</v>
      </c>
      <c r="D855">
        <f t="shared" si="41"/>
        <v>8</v>
      </c>
      <c r="E855">
        <v>12</v>
      </c>
      <c r="F855" t="s">
        <v>44</v>
      </c>
      <c r="G855" t="s">
        <v>51</v>
      </c>
      <c r="H855">
        <v>267</v>
      </c>
      <c r="I855">
        <v>267</v>
      </c>
      <c r="J855" t="s">
        <v>38</v>
      </c>
      <c r="K855">
        <v>1148100</v>
      </c>
      <c r="L855">
        <v>614.1</v>
      </c>
      <c r="M855">
        <f t="shared" si="42"/>
        <v>4300</v>
      </c>
      <c r="Q855" s="1"/>
      <c r="R855" s="1"/>
    </row>
    <row r="856" spans="1:18" ht="14.4" x14ac:dyDescent="0.3">
      <c r="A856">
        <v>10855</v>
      </c>
      <c r="B856">
        <v>2020</v>
      </c>
      <c r="C856" t="s">
        <v>61</v>
      </c>
      <c r="D856">
        <f t="shared" si="41"/>
        <v>7</v>
      </c>
      <c r="E856">
        <v>7</v>
      </c>
      <c r="F856" t="s">
        <v>44</v>
      </c>
      <c r="G856" t="s">
        <v>37</v>
      </c>
      <c r="H856">
        <v>285</v>
      </c>
      <c r="I856">
        <v>285</v>
      </c>
      <c r="J856" t="s">
        <v>38</v>
      </c>
      <c r="K856">
        <v>1225500</v>
      </c>
      <c r="L856">
        <v>655.5</v>
      </c>
      <c r="M856">
        <f t="shared" si="42"/>
        <v>4300</v>
      </c>
      <c r="Q856" s="1"/>
      <c r="R856" s="1"/>
    </row>
    <row r="857" spans="1:18" ht="14.4" x14ac:dyDescent="0.3">
      <c r="A857">
        <v>10856</v>
      </c>
      <c r="B857">
        <v>2020</v>
      </c>
      <c r="C857" t="s">
        <v>40</v>
      </c>
      <c r="D857">
        <f t="shared" si="41"/>
        <v>9</v>
      </c>
      <c r="E857">
        <v>29</v>
      </c>
      <c r="F857" t="s">
        <v>28</v>
      </c>
      <c r="G857" t="s">
        <v>51</v>
      </c>
      <c r="H857">
        <v>290</v>
      </c>
      <c r="I857">
        <v>290</v>
      </c>
      <c r="J857" t="s">
        <v>30</v>
      </c>
      <c r="K857">
        <v>2175000</v>
      </c>
      <c r="L857">
        <v>725</v>
      </c>
      <c r="M857">
        <f t="shared" si="42"/>
        <v>7500</v>
      </c>
      <c r="Q857" s="1"/>
      <c r="R857" s="1"/>
    </row>
    <row r="858" spans="1:18" ht="14.4" x14ac:dyDescent="0.3">
      <c r="A858">
        <v>10857</v>
      </c>
      <c r="B858">
        <v>2020</v>
      </c>
      <c r="C858" t="s">
        <v>23</v>
      </c>
      <c r="D858">
        <f t="shared" si="41"/>
        <v>10</v>
      </c>
      <c r="E858">
        <v>14</v>
      </c>
      <c r="F858" t="s">
        <v>49</v>
      </c>
      <c r="G858" t="s">
        <v>19</v>
      </c>
      <c r="H858">
        <v>225</v>
      </c>
      <c r="I858">
        <v>225</v>
      </c>
      <c r="J858" t="s">
        <v>30</v>
      </c>
      <c r="K858">
        <v>1687500</v>
      </c>
      <c r="L858">
        <v>562.5</v>
      </c>
      <c r="M858">
        <f t="shared" si="42"/>
        <v>7500</v>
      </c>
      <c r="Q858" s="1"/>
      <c r="R858" s="1"/>
    </row>
    <row r="859" spans="1:18" ht="14.4" x14ac:dyDescent="0.3">
      <c r="A859">
        <v>10858</v>
      </c>
      <c r="B859">
        <v>2020</v>
      </c>
      <c r="C859" t="s">
        <v>54</v>
      </c>
      <c r="D859">
        <f t="shared" si="41"/>
        <v>3</v>
      </c>
      <c r="E859">
        <v>25</v>
      </c>
      <c r="F859" t="s">
        <v>41</v>
      </c>
      <c r="G859" t="s">
        <v>42</v>
      </c>
      <c r="H859">
        <v>219</v>
      </c>
      <c r="I859">
        <v>219</v>
      </c>
      <c r="J859" t="s">
        <v>30</v>
      </c>
      <c r="K859">
        <v>1642500</v>
      </c>
      <c r="L859">
        <v>547.5</v>
      </c>
      <c r="M859">
        <f t="shared" si="42"/>
        <v>7500</v>
      </c>
      <c r="Q859" s="1"/>
      <c r="R859" s="1"/>
    </row>
    <row r="860" spans="1:18" ht="14.4" x14ac:dyDescent="0.3">
      <c r="A860">
        <v>10859</v>
      </c>
      <c r="B860">
        <v>2020</v>
      </c>
      <c r="C860" t="s">
        <v>23</v>
      </c>
      <c r="D860">
        <f t="shared" si="41"/>
        <v>10</v>
      </c>
      <c r="E860">
        <v>16</v>
      </c>
      <c r="F860" t="s">
        <v>28</v>
      </c>
      <c r="G860" t="s">
        <v>19</v>
      </c>
      <c r="H860">
        <v>87</v>
      </c>
      <c r="I860">
        <v>87</v>
      </c>
      <c r="J860" t="s">
        <v>38</v>
      </c>
      <c r="K860">
        <v>478500</v>
      </c>
      <c r="L860">
        <v>304.5</v>
      </c>
      <c r="M860">
        <f t="shared" si="42"/>
        <v>5500</v>
      </c>
      <c r="Q860" s="1"/>
      <c r="R860" s="1"/>
    </row>
    <row r="861" spans="1:18" ht="14.4" x14ac:dyDescent="0.3">
      <c r="A861">
        <v>10860</v>
      </c>
      <c r="B861">
        <v>2020</v>
      </c>
      <c r="C861" t="s">
        <v>45</v>
      </c>
      <c r="D861">
        <f t="shared" si="41"/>
        <v>1</v>
      </c>
      <c r="E861">
        <v>15</v>
      </c>
      <c r="F861" t="s">
        <v>33</v>
      </c>
      <c r="G861" t="s">
        <v>19</v>
      </c>
      <c r="H861">
        <v>125</v>
      </c>
      <c r="I861">
        <v>125</v>
      </c>
      <c r="J861" t="s">
        <v>25</v>
      </c>
      <c r="K861">
        <v>875000</v>
      </c>
      <c r="L861">
        <v>500</v>
      </c>
      <c r="M861">
        <f t="shared" si="42"/>
        <v>7000</v>
      </c>
      <c r="Q861" s="1"/>
      <c r="R861" s="1"/>
    </row>
    <row r="862" spans="1:18" ht="14.4" x14ac:dyDescent="0.3">
      <c r="A862">
        <v>10861</v>
      </c>
      <c r="B862">
        <v>2020</v>
      </c>
      <c r="C862" t="s">
        <v>23</v>
      </c>
      <c r="D862">
        <f t="shared" si="41"/>
        <v>10</v>
      </c>
      <c r="E862">
        <v>19</v>
      </c>
      <c r="F862" t="s">
        <v>41</v>
      </c>
      <c r="G862" t="s">
        <v>29</v>
      </c>
      <c r="H862">
        <v>132</v>
      </c>
      <c r="I862">
        <v>132</v>
      </c>
      <c r="J862" t="s">
        <v>25</v>
      </c>
      <c r="K862">
        <v>924000</v>
      </c>
      <c r="L862">
        <v>528</v>
      </c>
      <c r="M862">
        <f t="shared" si="42"/>
        <v>7000</v>
      </c>
      <c r="Q862" s="1"/>
      <c r="R862" s="1"/>
    </row>
    <row r="863" spans="1:18" ht="14.4" x14ac:dyDescent="0.3">
      <c r="A863">
        <v>10862</v>
      </c>
      <c r="B863">
        <v>2020</v>
      </c>
      <c r="C863" t="s">
        <v>61</v>
      </c>
      <c r="D863">
        <f t="shared" si="41"/>
        <v>7</v>
      </c>
      <c r="E863">
        <v>23</v>
      </c>
      <c r="F863" t="s">
        <v>41</v>
      </c>
      <c r="G863" t="s">
        <v>37</v>
      </c>
      <c r="H863">
        <v>287</v>
      </c>
      <c r="I863">
        <v>287</v>
      </c>
      <c r="J863" t="s">
        <v>20</v>
      </c>
      <c r="K863">
        <v>688800</v>
      </c>
      <c r="L863">
        <v>401.8</v>
      </c>
      <c r="M863">
        <f t="shared" si="42"/>
        <v>2400</v>
      </c>
      <c r="Q863" s="1"/>
      <c r="R863" s="1"/>
    </row>
    <row r="864" spans="1:18" ht="14.4" x14ac:dyDescent="0.3">
      <c r="A864">
        <v>10863</v>
      </c>
      <c r="B864">
        <v>2020</v>
      </c>
      <c r="C864" t="s">
        <v>61</v>
      </c>
      <c r="D864">
        <f t="shared" si="41"/>
        <v>7</v>
      </c>
      <c r="E864">
        <v>22</v>
      </c>
      <c r="F864" t="s">
        <v>59</v>
      </c>
      <c r="G864" t="s">
        <v>37</v>
      </c>
      <c r="H864">
        <v>58</v>
      </c>
      <c r="I864">
        <v>58</v>
      </c>
      <c r="J864" t="s">
        <v>25</v>
      </c>
      <c r="K864">
        <v>406000</v>
      </c>
      <c r="L864">
        <v>232</v>
      </c>
      <c r="M864">
        <f t="shared" si="42"/>
        <v>7000</v>
      </c>
      <c r="Q864" s="1"/>
      <c r="R864" s="1"/>
    </row>
    <row r="865" spans="1:18" ht="14.4" x14ac:dyDescent="0.3">
      <c r="A865">
        <v>10864</v>
      </c>
      <c r="B865">
        <v>2020</v>
      </c>
      <c r="C865" t="s">
        <v>17</v>
      </c>
      <c r="D865">
        <f t="shared" si="41"/>
        <v>11</v>
      </c>
      <c r="E865">
        <v>14</v>
      </c>
      <c r="F865" t="s">
        <v>46</v>
      </c>
      <c r="G865" t="s">
        <v>42</v>
      </c>
      <c r="H865">
        <v>222</v>
      </c>
      <c r="I865">
        <v>222</v>
      </c>
      <c r="J865" t="s">
        <v>30</v>
      </c>
      <c r="K865">
        <v>1665000</v>
      </c>
      <c r="L865">
        <v>555</v>
      </c>
      <c r="M865">
        <f t="shared" si="42"/>
        <v>7500</v>
      </c>
      <c r="Q865" s="1"/>
      <c r="R865" s="1"/>
    </row>
    <row r="866" spans="1:18" ht="14.4" x14ac:dyDescent="0.3">
      <c r="A866">
        <v>10865</v>
      </c>
      <c r="B866">
        <v>2020</v>
      </c>
      <c r="C866" t="s">
        <v>54</v>
      </c>
      <c r="D866">
        <f t="shared" si="41"/>
        <v>3</v>
      </c>
      <c r="E866">
        <v>20</v>
      </c>
      <c r="F866" t="s">
        <v>57</v>
      </c>
      <c r="G866" t="s">
        <v>34</v>
      </c>
      <c r="H866">
        <v>73</v>
      </c>
      <c r="I866">
        <v>73</v>
      </c>
      <c r="J866" t="s">
        <v>38</v>
      </c>
      <c r="K866">
        <v>401500</v>
      </c>
      <c r="L866">
        <v>255.5</v>
      </c>
      <c r="M866">
        <f t="shared" si="42"/>
        <v>5500</v>
      </c>
      <c r="Q866" s="1"/>
      <c r="R866" s="1"/>
    </row>
    <row r="867" spans="1:18" ht="14.4" x14ac:dyDescent="0.3">
      <c r="A867">
        <v>10866</v>
      </c>
      <c r="B867">
        <v>2020</v>
      </c>
      <c r="C867" t="s">
        <v>58</v>
      </c>
      <c r="D867">
        <f t="shared" si="41"/>
        <v>6</v>
      </c>
      <c r="E867">
        <v>7</v>
      </c>
      <c r="F867" t="s">
        <v>50</v>
      </c>
      <c r="G867" t="s">
        <v>19</v>
      </c>
      <c r="H867">
        <v>84</v>
      </c>
      <c r="I867">
        <v>84</v>
      </c>
      <c r="J867" t="s">
        <v>20</v>
      </c>
      <c r="K867">
        <v>252000</v>
      </c>
      <c r="L867">
        <v>168</v>
      </c>
      <c r="M867">
        <f t="shared" si="42"/>
        <v>3000</v>
      </c>
      <c r="Q867" s="1"/>
      <c r="R867" s="1"/>
    </row>
    <row r="868" spans="1:18" ht="14.4" x14ac:dyDescent="0.3">
      <c r="A868">
        <v>10867</v>
      </c>
      <c r="B868">
        <v>2020</v>
      </c>
      <c r="C868" t="s">
        <v>17</v>
      </c>
      <c r="D868">
        <f t="shared" si="41"/>
        <v>11</v>
      </c>
      <c r="E868">
        <v>2</v>
      </c>
      <c r="F868" t="s">
        <v>55</v>
      </c>
      <c r="G868" t="s">
        <v>42</v>
      </c>
      <c r="H868">
        <v>119</v>
      </c>
      <c r="I868">
        <v>119</v>
      </c>
      <c r="J868" t="s">
        <v>25</v>
      </c>
      <c r="K868">
        <v>833000</v>
      </c>
      <c r="L868">
        <v>476</v>
      </c>
      <c r="M868">
        <f t="shared" si="42"/>
        <v>7000</v>
      </c>
      <c r="Q868" s="1"/>
      <c r="R868" s="1"/>
    </row>
    <row r="869" spans="1:18" ht="14.4" x14ac:dyDescent="0.3">
      <c r="A869">
        <v>10868</v>
      </c>
      <c r="B869">
        <v>2020</v>
      </c>
      <c r="C869" t="s">
        <v>58</v>
      </c>
      <c r="D869">
        <f t="shared" si="41"/>
        <v>6</v>
      </c>
      <c r="E869">
        <v>10</v>
      </c>
      <c r="F869" t="s">
        <v>63</v>
      </c>
      <c r="G869" t="s">
        <v>19</v>
      </c>
      <c r="H869">
        <v>73</v>
      </c>
      <c r="I869">
        <v>73</v>
      </c>
      <c r="J869" t="s">
        <v>38</v>
      </c>
      <c r="K869">
        <v>401500</v>
      </c>
      <c r="L869">
        <v>255.5</v>
      </c>
      <c r="M869">
        <f t="shared" si="42"/>
        <v>5500</v>
      </c>
      <c r="Q869" s="1"/>
      <c r="R869" s="1"/>
    </row>
    <row r="870" spans="1:18" ht="14.4" x14ac:dyDescent="0.3">
      <c r="A870">
        <v>10869</v>
      </c>
      <c r="B870">
        <v>2020</v>
      </c>
      <c r="C870" t="s">
        <v>40</v>
      </c>
      <c r="D870">
        <f t="shared" si="41"/>
        <v>9</v>
      </c>
      <c r="E870">
        <v>13</v>
      </c>
      <c r="F870" t="s">
        <v>36</v>
      </c>
      <c r="G870" t="s">
        <v>37</v>
      </c>
      <c r="H870">
        <v>269</v>
      </c>
      <c r="I870">
        <v>269</v>
      </c>
      <c r="J870" t="s">
        <v>30</v>
      </c>
      <c r="K870">
        <v>2017500</v>
      </c>
      <c r="L870">
        <v>672.5</v>
      </c>
      <c r="M870">
        <f t="shared" si="42"/>
        <v>7500</v>
      </c>
      <c r="Q870" s="1"/>
      <c r="R870" s="1"/>
    </row>
    <row r="871" spans="1:18" ht="14.4" x14ac:dyDescent="0.3">
      <c r="A871">
        <v>10870</v>
      </c>
      <c r="B871">
        <v>2020</v>
      </c>
      <c r="C871" t="s">
        <v>47</v>
      </c>
      <c r="D871">
        <f t="shared" si="41"/>
        <v>2</v>
      </c>
      <c r="E871">
        <v>29</v>
      </c>
      <c r="F871" t="s">
        <v>56</v>
      </c>
      <c r="G871" t="s">
        <v>19</v>
      </c>
      <c r="H871">
        <v>258</v>
      </c>
      <c r="I871">
        <v>258</v>
      </c>
      <c r="J871" t="s">
        <v>20</v>
      </c>
      <c r="K871">
        <v>619200</v>
      </c>
      <c r="L871">
        <v>361.2</v>
      </c>
      <c r="M871">
        <f t="shared" si="42"/>
        <v>2400</v>
      </c>
      <c r="Q871" s="1"/>
      <c r="R871" s="1"/>
    </row>
    <row r="872" spans="1:18" ht="14.4" x14ac:dyDescent="0.3">
      <c r="A872">
        <v>10871</v>
      </c>
      <c r="B872">
        <v>2020</v>
      </c>
      <c r="C872" t="s">
        <v>61</v>
      </c>
      <c r="D872">
        <f t="shared" si="41"/>
        <v>7</v>
      </c>
      <c r="E872">
        <v>19</v>
      </c>
      <c r="F872" t="s">
        <v>28</v>
      </c>
      <c r="G872" t="s">
        <v>37</v>
      </c>
      <c r="H872">
        <v>56</v>
      </c>
      <c r="I872">
        <v>56</v>
      </c>
      <c r="J872" t="s">
        <v>30</v>
      </c>
      <c r="K872">
        <v>492800</v>
      </c>
      <c r="L872">
        <v>212.8</v>
      </c>
      <c r="M872">
        <f t="shared" si="42"/>
        <v>8800</v>
      </c>
      <c r="Q872" s="1"/>
      <c r="R872" s="1"/>
    </row>
    <row r="873" spans="1:18" ht="14.4" x14ac:dyDescent="0.3">
      <c r="A873">
        <v>10872</v>
      </c>
      <c r="B873">
        <v>2020</v>
      </c>
      <c r="C873" t="s">
        <v>32</v>
      </c>
      <c r="D873">
        <f t="shared" si="41"/>
        <v>8</v>
      </c>
      <c r="E873">
        <v>26</v>
      </c>
      <c r="F873" t="s">
        <v>52</v>
      </c>
      <c r="G873" t="s">
        <v>51</v>
      </c>
      <c r="H873">
        <v>296</v>
      </c>
      <c r="I873">
        <v>296</v>
      </c>
      <c r="J873" t="s">
        <v>38</v>
      </c>
      <c r="K873">
        <v>1272800</v>
      </c>
      <c r="L873">
        <v>680.8</v>
      </c>
      <c r="M873">
        <f t="shared" si="42"/>
        <v>4300</v>
      </c>
      <c r="Q873" s="1"/>
      <c r="R873" s="1"/>
    </row>
    <row r="874" spans="1:18" ht="14.4" x14ac:dyDescent="0.3">
      <c r="A874">
        <v>10873</v>
      </c>
      <c r="B874">
        <v>2020</v>
      </c>
      <c r="C874" t="s">
        <v>23</v>
      </c>
      <c r="D874">
        <f t="shared" si="41"/>
        <v>10</v>
      </c>
      <c r="E874">
        <v>28</v>
      </c>
      <c r="F874" t="s">
        <v>64</v>
      </c>
      <c r="G874" t="s">
        <v>37</v>
      </c>
      <c r="H874">
        <v>94</v>
      </c>
      <c r="I874">
        <v>94</v>
      </c>
      <c r="J874" t="s">
        <v>38</v>
      </c>
      <c r="K874">
        <v>517000</v>
      </c>
      <c r="L874">
        <v>329</v>
      </c>
      <c r="M874">
        <f t="shared" si="42"/>
        <v>5500</v>
      </c>
      <c r="Q874" s="1"/>
      <c r="R874" s="1"/>
    </row>
    <row r="875" spans="1:18" ht="14.4" x14ac:dyDescent="0.3">
      <c r="A875">
        <v>10874</v>
      </c>
      <c r="B875">
        <v>2020</v>
      </c>
      <c r="C875" t="s">
        <v>17</v>
      </c>
      <c r="D875">
        <f t="shared" si="41"/>
        <v>11</v>
      </c>
      <c r="E875">
        <v>16</v>
      </c>
      <c r="F875" t="s">
        <v>33</v>
      </c>
      <c r="G875" t="s">
        <v>19</v>
      </c>
      <c r="H875">
        <v>255</v>
      </c>
      <c r="I875">
        <v>255</v>
      </c>
      <c r="J875" t="s">
        <v>30</v>
      </c>
      <c r="K875">
        <v>1912500</v>
      </c>
      <c r="L875">
        <v>637.5</v>
      </c>
      <c r="M875">
        <f t="shared" si="42"/>
        <v>7500</v>
      </c>
      <c r="Q875" s="1"/>
      <c r="R875" s="1"/>
    </row>
    <row r="876" spans="1:18" ht="14.4" x14ac:dyDescent="0.3">
      <c r="A876">
        <v>10875</v>
      </c>
      <c r="B876">
        <v>2020</v>
      </c>
      <c r="C876" t="s">
        <v>40</v>
      </c>
      <c r="D876">
        <f t="shared" si="41"/>
        <v>9</v>
      </c>
      <c r="E876">
        <v>3</v>
      </c>
      <c r="F876" t="s">
        <v>44</v>
      </c>
      <c r="G876" t="s">
        <v>42</v>
      </c>
      <c r="H876">
        <v>59</v>
      </c>
      <c r="I876">
        <v>59</v>
      </c>
      <c r="J876" t="s">
        <v>38</v>
      </c>
      <c r="K876">
        <v>324500</v>
      </c>
      <c r="L876">
        <v>206.5</v>
      </c>
      <c r="M876">
        <f t="shared" si="42"/>
        <v>5500</v>
      </c>
      <c r="Q876" s="1"/>
      <c r="R876" s="1"/>
    </row>
    <row r="877" spans="1:18" ht="14.4" x14ac:dyDescent="0.3">
      <c r="A877">
        <v>10876</v>
      </c>
      <c r="B877">
        <v>2020</v>
      </c>
      <c r="C877" t="s">
        <v>47</v>
      </c>
      <c r="D877">
        <f t="shared" si="41"/>
        <v>2</v>
      </c>
      <c r="E877">
        <v>19</v>
      </c>
      <c r="F877" t="s">
        <v>60</v>
      </c>
      <c r="G877" t="s">
        <v>34</v>
      </c>
      <c r="H877">
        <v>209</v>
      </c>
      <c r="I877">
        <v>209</v>
      </c>
      <c r="J877" t="s">
        <v>38</v>
      </c>
      <c r="K877">
        <v>898700</v>
      </c>
      <c r="L877">
        <v>480.7</v>
      </c>
      <c r="M877">
        <f t="shared" si="42"/>
        <v>4300</v>
      </c>
      <c r="Q877" s="1"/>
      <c r="R877" s="1"/>
    </row>
    <row r="878" spans="1:18" ht="14.4" x14ac:dyDescent="0.3">
      <c r="A878">
        <v>10877</v>
      </c>
      <c r="B878">
        <v>2020</v>
      </c>
      <c r="C878" t="s">
        <v>27</v>
      </c>
      <c r="D878">
        <f t="shared" si="41"/>
        <v>4</v>
      </c>
      <c r="E878">
        <v>12</v>
      </c>
      <c r="F878" t="s">
        <v>57</v>
      </c>
      <c r="G878" t="s">
        <v>51</v>
      </c>
      <c r="H878">
        <v>105</v>
      </c>
      <c r="I878">
        <v>105</v>
      </c>
      <c r="J878" t="s">
        <v>20</v>
      </c>
      <c r="K878">
        <v>315000</v>
      </c>
      <c r="L878">
        <v>210</v>
      </c>
      <c r="M878">
        <f t="shared" si="42"/>
        <v>3000</v>
      </c>
      <c r="Q878" s="1"/>
      <c r="R878" s="1"/>
    </row>
    <row r="879" spans="1:18" ht="14.4" x14ac:dyDescent="0.3">
      <c r="A879">
        <v>10878</v>
      </c>
      <c r="B879">
        <v>2020</v>
      </c>
      <c r="C879" t="s">
        <v>45</v>
      </c>
      <c r="D879">
        <f t="shared" si="41"/>
        <v>1</v>
      </c>
      <c r="E879">
        <v>7</v>
      </c>
      <c r="F879" t="s">
        <v>44</v>
      </c>
      <c r="G879" t="str">
        <f t="array" ref="G879">_xlfn.XLOOKUP(LARGE(IF((F879=$F$2:$F$10001)*(B879+1=$B$2:$B$10001)*(C879=$C$2:$C$10001),DATE($B$2:$B$10001,MONTH($C$2:$C$10001&amp;1),$E$2:$E$10001)," "),1),IF((F879=$F$2:$F$10001)*(B879+1=$B$2:$B$10001)*(C879=$C$2:$C$10001),DATE($B$2:$B$10001,MONTH($C$2:$C$10001&amp;1),$E$2:$E$10001)," "),$G$2:$G$10001,,0,1)</f>
        <v>Juan Carlos Londoño</v>
      </c>
      <c r="H879">
        <v>263</v>
      </c>
      <c r="I879">
        <v>263</v>
      </c>
      <c r="J879" t="s">
        <v>20</v>
      </c>
      <c r="K879">
        <v>631200</v>
      </c>
      <c r="L879">
        <v>368.2</v>
      </c>
      <c r="M879">
        <f t="shared" si="42"/>
        <v>2400</v>
      </c>
      <c r="Q879" s="1"/>
      <c r="R879" s="1"/>
    </row>
    <row r="880" spans="1:18" ht="14.4" x14ac:dyDescent="0.3">
      <c r="A880">
        <v>10879</v>
      </c>
      <c r="B880">
        <v>2020</v>
      </c>
      <c r="C880" t="s">
        <v>61</v>
      </c>
      <c r="D880">
        <f t="shared" si="41"/>
        <v>7</v>
      </c>
      <c r="E880">
        <v>8</v>
      </c>
      <c r="F880" t="s">
        <v>50</v>
      </c>
      <c r="G880" t="s">
        <v>29</v>
      </c>
      <c r="H880">
        <v>208</v>
      </c>
      <c r="I880">
        <v>208</v>
      </c>
      <c r="J880" t="s">
        <v>38</v>
      </c>
      <c r="K880">
        <v>894400</v>
      </c>
      <c r="L880">
        <v>478.4</v>
      </c>
      <c r="M880">
        <f t="shared" si="42"/>
        <v>4300</v>
      </c>
      <c r="Q880" s="1"/>
      <c r="R880" s="1"/>
    </row>
    <row r="881" spans="1:18" ht="14.4" x14ac:dyDescent="0.3">
      <c r="A881">
        <v>10880</v>
      </c>
      <c r="B881">
        <v>2020</v>
      </c>
      <c r="C881" t="s">
        <v>61</v>
      </c>
      <c r="D881">
        <f t="shared" si="41"/>
        <v>7</v>
      </c>
      <c r="E881">
        <v>18</v>
      </c>
      <c r="F881" t="s">
        <v>55</v>
      </c>
      <c r="G881" t="s">
        <v>34</v>
      </c>
      <c r="H881">
        <v>72</v>
      </c>
      <c r="I881">
        <v>72</v>
      </c>
      <c r="J881" t="s">
        <v>30</v>
      </c>
      <c r="K881">
        <v>633600</v>
      </c>
      <c r="L881">
        <v>273.60000000000002</v>
      </c>
      <c r="M881">
        <f t="shared" si="42"/>
        <v>8800</v>
      </c>
      <c r="Q881" s="1"/>
      <c r="R881" s="1"/>
    </row>
    <row r="882" spans="1:18" ht="14.4" x14ac:dyDescent="0.3">
      <c r="A882">
        <v>10881</v>
      </c>
      <c r="B882">
        <v>2020</v>
      </c>
      <c r="C882" t="s">
        <v>47</v>
      </c>
      <c r="D882">
        <f t="shared" si="41"/>
        <v>2</v>
      </c>
      <c r="E882">
        <v>18</v>
      </c>
      <c r="F882" t="s">
        <v>64</v>
      </c>
      <c r="G882" t="s">
        <v>29</v>
      </c>
      <c r="H882">
        <v>115</v>
      </c>
      <c r="I882">
        <v>115</v>
      </c>
      <c r="J882" t="s">
        <v>30</v>
      </c>
      <c r="K882">
        <v>1012000</v>
      </c>
      <c r="L882">
        <v>437</v>
      </c>
      <c r="M882">
        <f t="shared" si="42"/>
        <v>8800</v>
      </c>
      <c r="Q882" s="1"/>
      <c r="R882" s="1"/>
    </row>
    <row r="883" spans="1:18" ht="14.4" x14ac:dyDescent="0.3">
      <c r="A883">
        <v>10882</v>
      </c>
      <c r="B883">
        <v>2020</v>
      </c>
      <c r="C883" t="s">
        <v>58</v>
      </c>
      <c r="D883">
        <f t="shared" si="41"/>
        <v>6</v>
      </c>
      <c r="E883">
        <v>28</v>
      </c>
      <c r="F883" t="s">
        <v>33</v>
      </c>
      <c r="G883" t="s">
        <v>19</v>
      </c>
      <c r="H883">
        <v>202</v>
      </c>
      <c r="I883">
        <v>202</v>
      </c>
      <c r="J883" t="s">
        <v>30</v>
      </c>
      <c r="K883">
        <v>1515000</v>
      </c>
      <c r="L883">
        <v>505</v>
      </c>
      <c r="M883">
        <f t="shared" si="42"/>
        <v>7500</v>
      </c>
      <c r="Q883" s="1"/>
      <c r="R883" s="1"/>
    </row>
    <row r="884" spans="1:18" ht="14.4" x14ac:dyDescent="0.3">
      <c r="A884">
        <v>10883</v>
      </c>
      <c r="B884">
        <v>2020</v>
      </c>
      <c r="C884" t="s">
        <v>61</v>
      </c>
      <c r="D884">
        <f t="shared" si="41"/>
        <v>7</v>
      </c>
      <c r="E884">
        <v>4</v>
      </c>
      <c r="F884" t="s">
        <v>24</v>
      </c>
      <c r="G884" t="s">
        <v>19</v>
      </c>
      <c r="H884">
        <v>165</v>
      </c>
      <c r="I884">
        <v>165</v>
      </c>
      <c r="J884" t="s">
        <v>25</v>
      </c>
      <c r="K884">
        <v>1155000</v>
      </c>
      <c r="L884">
        <v>660</v>
      </c>
      <c r="M884">
        <f t="shared" si="42"/>
        <v>7000</v>
      </c>
      <c r="Q884" s="1"/>
      <c r="R884" s="1"/>
    </row>
    <row r="885" spans="1:18" ht="14.4" x14ac:dyDescent="0.3">
      <c r="A885">
        <v>10884</v>
      </c>
      <c r="B885">
        <v>2020</v>
      </c>
      <c r="C885" t="s">
        <v>23</v>
      </c>
      <c r="D885">
        <f t="shared" si="41"/>
        <v>10</v>
      </c>
      <c r="E885">
        <v>11</v>
      </c>
      <c r="F885" t="s">
        <v>64</v>
      </c>
      <c r="G885" t="s">
        <v>34</v>
      </c>
      <c r="H885">
        <v>61</v>
      </c>
      <c r="I885">
        <v>61</v>
      </c>
      <c r="J885" t="s">
        <v>20</v>
      </c>
      <c r="K885">
        <v>183000</v>
      </c>
      <c r="L885">
        <v>122</v>
      </c>
      <c r="M885">
        <f t="shared" si="42"/>
        <v>3000</v>
      </c>
      <c r="Q885" s="1"/>
      <c r="R885" s="1"/>
    </row>
    <row r="886" spans="1:18" ht="14.4" x14ac:dyDescent="0.3">
      <c r="A886">
        <v>10885</v>
      </c>
      <c r="B886">
        <v>2020</v>
      </c>
      <c r="C886" t="s">
        <v>61</v>
      </c>
      <c r="D886">
        <f t="shared" si="41"/>
        <v>7</v>
      </c>
      <c r="E886">
        <v>17</v>
      </c>
      <c r="F886" t="s">
        <v>41</v>
      </c>
      <c r="G886" t="s">
        <v>42</v>
      </c>
      <c r="H886">
        <v>214</v>
      </c>
      <c r="I886">
        <v>214</v>
      </c>
      <c r="J886" t="s">
        <v>38</v>
      </c>
      <c r="K886">
        <v>920200</v>
      </c>
      <c r="L886">
        <v>492.2</v>
      </c>
      <c r="M886">
        <f t="shared" si="42"/>
        <v>4300</v>
      </c>
      <c r="Q886" s="1"/>
      <c r="R886" s="1"/>
    </row>
    <row r="887" spans="1:18" ht="14.4" x14ac:dyDescent="0.3">
      <c r="A887">
        <v>10886</v>
      </c>
      <c r="B887">
        <v>2020</v>
      </c>
      <c r="C887" t="s">
        <v>47</v>
      </c>
      <c r="D887">
        <f t="shared" si="41"/>
        <v>2</v>
      </c>
      <c r="E887">
        <v>9</v>
      </c>
      <c r="F887" t="s">
        <v>36</v>
      </c>
      <c r="G887" t="s">
        <v>34</v>
      </c>
      <c r="H887">
        <v>92</v>
      </c>
      <c r="I887">
        <v>92</v>
      </c>
      <c r="J887" t="s">
        <v>30</v>
      </c>
      <c r="K887">
        <v>809600</v>
      </c>
      <c r="L887">
        <v>349.6</v>
      </c>
      <c r="M887">
        <f t="shared" si="42"/>
        <v>8800</v>
      </c>
      <c r="Q887" s="1"/>
      <c r="R887" s="1"/>
    </row>
    <row r="888" spans="1:18" ht="14.4" x14ac:dyDescent="0.3">
      <c r="A888">
        <v>10887</v>
      </c>
      <c r="B888">
        <v>2020</v>
      </c>
      <c r="C888" t="s">
        <v>47</v>
      </c>
      <c r="D888">
        <f t="shared" si="41"/>
        <v>2</v>
      </c>
      <c r="E888">
        <v>21</v>
      </c>
      <c r="F888" t="s">
        <v>55</v>
      </c>
      <c r="G888" t="s">
        <v>42</v>
      </c>
      <c r="H888">
        <v>275</v>
      </c>
      <c r="I888">
        <v>275</v>
      </c>
      <c r="J888" t="s">
        <v>38</v>
      </c>
      <c r="K888">
        <v>1182500</v>
      </c>
      <c r="L888">
        <v>632.5</v>
      </c>
      <c r="M888">
        <f t="shared" si="42"/>
        <v>4300</v>
      </c>
      <c r="Q888" s="1"/>
      <c r="R888" s="1"/>
    </row>
    <row r="889" spans="1:18" ht="14.4" x14ac:dyDescent="0.3">
      <c r="A889">
        <v>10888</v>
      </c>
      <c r="B889">
        <v>2020</v>
      </c>
      <c r="C889" t="s">
        <v>54</v>
      </c>
      <c r="D889">
        <f t="shared" si="41"/>
        <v>3</v>
      </c>
      <c r="E889">
        <v>29</v>
      </c>
      <c r="F889" t="s">
        <v>56</v>
      </c>
      <c r="G889" t="s">
        <v>29</v>
      </c>
      <c r="H889">
        <v>204</v>
      </c>
      <c r="I889">
        <v>204</v>
      </c>
      <c r="J889" t="s">
        <v>30</v>
      </c>
      <c r="K889">
        <v>1530000</v>
      </c>
      <c r="L889">
        <v>510</v>
      </c>
      <c r="M889">
        <f t="shared" si="42"/>
        <v>7500</v>
      </c>
      <c r="Q889" s="1"/>
      <c r="R889" s="1"/>
    </row>
    <row r="890" spans="1:18" ht="14.4" x14ac:dyDescent="0.3">
      <c r="A890">
        <v>10889</v>
      </c>
      <c r="B890">
        <v>2020</v>
      </c>
      <c r="C890" t="s">
        <v>32</v>
      </c>
      <c r="D890">
        <f t="shared" si="41"/>
        <v>8</v>
      </c>
      <c r="E890">
        <v>22</v>
      </c>
      <c r="F890" t="s">
        <v>24</v>
      </c>
      <c r="G890" t="s">
        <v>37</v>
      </c>
      <c r="H890">
        <v>96</v>
      </c>
      <c r="I890">
        <v>96</v>
      </c>
      <c r="J890" t="s">
        <v>25</v>
      </c>
      <c r="K890">
        <v>672000</v>
      </c>
      <c r="L890">
        <v>384</v>
      </c>
      <c r="M890">
        <f t="shared" si="42"/>
        <v>7000</v>
      </c>
      <c r="Q890" s="1"/>
      <c r="R890" s="1"/>
    </row>
    <row r="891" spans="1:18" ht="14.4" x14ac:dyDescent="0.3">
      <c r="A891">
        <v>10890</v>
      </c>
      <c r="B891">
        <v>2020</v>
      </c>
      <c r="C891" t="s">
        <v>40</v>
      </c>
      <c r="D891">
        <f t="shared" si="41"/>
        <v>9</v>
      </c>
      <c r="E891">
        <v>28</v>
      </c>
      <c r="F891" t="s">
        <v>49</v>
      </c>
      <c r="G891" t="s">
        <v>42</v>
      </c>
      <c r="H891">
        <v>224</v>
      </c>
      <c r="I891">
        <v>224</v>
      </c>
      <c r="J891" t="s">
        <v>30</v>
      </c>
      <c r="K891">
        <v>1680000</v>
      </c>
      <c r="L891">
        <v>560</v>
      </c>
      <c r="M891">
        <f t="shared" si="42"/>
        <v>7500</v>
      </c>
      <c r="Q891" s="1"/>
      <c r="R891" s="1"/>
    </row>
    <row r="892" spans="1:18" ht="14.4" x14ac:dyDescent="0.3">
      <c r="A892">
        <v>10891</v>
      </c>
      <c r="B892">
        <v>2020</v>
      </c>
      <c r="C892" t="s">
        <v>58</v>
      </c>
      <c r="D892">
        <f t="shared" si="41"/>
        <v>6</v>
      </c>
      <c r="E892">
        <v>29</v>
      </c>
      <c r="F892" t="s">
        <v>60</v>
      </c>
      <c r="G892" t="s">
        <v>29</v>
      </c>
      <c r="H892">
        <v>219</v>
      </c>
      <c r="I892">
        <v>219</v>
      </c>
      <c r="J892" t="s">
        <v>30</v>
      </c>
      <c r="K892">
        <v>1642500</v>
      </c>
      <c r="L892">
        <v>547.5</v>
      </c>
      <c r="M892">
        <f t="shared" si="42"/>
        <v>7500</v>
      </c>
      <c r="Q892" s="1"/>
      <c r="R892" s="1"/>
    </row>
    <row r="893" spans="1:18" ht="14.4" x14ac:dyDescent="0.3">
      <c r="A893">
        <v>10892</v>
      </c>
      <c r="B893">
        <v>2020</v>
      </c>
      <c r="C893" t="s">
        <v>27</v>
      </c>
      <c r="D893">
        <f t="shared" si="41"/>
        <v>4</v>
      </c>
      <c r="E893">
        <v>19</v>
      </c>
      <c r="F893" t="s">
        <v>56</v>
      </c>
      <c r="G893" t="s">
        <v>51</v>
      </c>
      <c r="H893">
        <v>255</v>
      </c>
      <c r="I893">
        <v>255</v>
      </c>
      <c r="J893" t="s">
        <v>30</v>
      </c>
      <c r="K893">
        <v>1912500</v>
      </c>
      <c r="L893">
        <v>637.5</v>
      </c>
      <c r="M893">
        <f t="shared" si="42"/>
        <v>7500</v>
      </c>
      <c r="Q893" s="1"/>
      <c r="R893" s="1"/>
    </row>
    <row r="894" spans="1:18" ht="14.4" x14ac:dyDescent="0.3">
      <c r="A894">
        <v>10893</v>
      </c>
      <c r="B894">
        <v>2020</v>
      </c>
      <c r="C894" t="s">
        <v>47</v>
      </c>
      <c r="D894">
        <f t="shared" si="41"/>
        <v>2</v>
      </c>
      <c r="E894">
        <v>4</v>
      </c>
      <c r="F894" t="s">
        <v>41</v>
      </c>
      <c r="G894" t="s">
        <v>42</v>
      </c>
      <c r="H894">
        <v>118</v>
      </c>
      <c r="I894">
        <v>118</v>
      </c>
      <c r="J894" t="s">
        <v>30</v>
      </c>
      <c r="K894">
        <v>1038400</v>
      </c>
      <c r="L894">
        <v>448.4</v>
      </c>
      <c r="M894">
        <f t="shared" si="42"/>
        <v>8800</v>
      </c>
      <c r="Q894" s="1"/>
      <c r="R894" s="1"/>
    </row>
    <row r="895" spans="1:18" ht="14.4" x14ac:dyDescent="0.3">
      <c r="A895">
        <v>10894</v>
      </c>
      <c r="B895">
        <v>2020</v>
      </c>
      <c r="C895" t="s">
        <v>23</v>
      </c>
      <c r="D895">
        <f t="shared" si="41"/>
        <v>10</v>
      </c>
      <c r="E895">
        <v>5</v>
      </c>
      <c r="F895" t="s">
        <v>62</v>
      </c>
      <c r="G895" t="s">
        <v>37</v>
      </c>
      <c r="H895">
        <v>69</v>
      </c>
      <c r="I895">
        <v>69</v>
      </c>
      <c r="J895" t="s">
        <v>25</v>
      </c>
      <c r="K895">
        <v>483000</v>
      </c>
      <c r="L895">
        <v>276</v>
      </c>
      <c r="M895">
        <f t="shared" si="42"/>
        <v>7000</v>
      </c>
      <c r="Q895" s="1"/>
      <c r="R895" s="1"/>
    </row>
    <row r="896" spans="1:18" ht="14.4" x14ac:dyDescent="0.3">
      <c r="A896">
        <v>10895</v>
      </c>
      <c r="B896">
        <v>2020</v>
      </c>
      <c r="C896" t="s">
        <v>47</v>
      </c>
      <c r="D896">
        <f t="shared" si="41"/>
        <v>2</v>
      </c>
      <c r="E896">
        <v>24</v>
      </c>
      <c r="F896" t="s">
        <v>52</v>
      </c>
      <c r="G896" t="s">
        <v>51</v>
      </c>
      <c r="H896">
        <v>116</v>
      </c>
      <c r="I896">
        <v>116</v>
      </c>
      <c r="J896" t="s">
        <v>25</v>
      </c>
      <c r="K896">
        <v>812000</v>
      </c>
      <c r="L896">
        <v>464</v>
      </c>
      <c r="M896">
        <f t="shared" si="42"/>
        <v>7000</v>
      </c>
      <c r="Q896" s="1"/>
      <c r="R896" s="1"/>
    </row>
    <row r="897" spans="1:18" ht="14.4" x14ac:dyDescent="0.3">
      <c r="A897">
        <v>10896</v>
      </c>
      <c r="B897">
        <v>2020</v>
      </c>
      <c r="C897" t="s">
        <v>32</v>
      </c>
      <c r="D897">
        <f t="shared" si="41"/>
        <v>8</v>
      </c>
      <c r="E897">
        <v>22</v>
      </c>
      <c r="F897" t="s">
        <v>18</v>
      </c>
      <c r="G897" t="s">
        <v>19</v>
      </c>
      <c r="H897">
        <v>223</v>
      </c>
      <c r="I897">
        <v>223</v>
      </c>
      <c r="J897" t="s">
        <v>20</v>
      </c>
      <c r="K897">
        <v>535200</v>
      </c>
      <c r="L897">
        <v>312.2</v>
      </c>
      <c r="M897">
        <f t="shared" si="42"/>
        <v>2400</v>
      </c>
      <c r="Q897" s="1"/>
      <c r="R897" s="1"/>
    </row>
    <row r="898" spans="1:18" ht="14.4" x14ac:dyDescent="0.3">
      <c r="A898">
        <v>10897</v>
      </c>
      <c r="B898">
        <v>2020</v>
      </c>
      <c r="C898" t="s">
        <v>45</v>
      </c>
      <c r="D898">
        <f t="shared" ref="D898:D961" si="43">IF(C898="Enero",1,IF(C898="Febrero",2,IF(C898="Marzo",3,IF(C898="Abril",4,IF(C898="Mayo",5,IF(C898="Junio",6,IF(C898="Julio",7,IF(C898="Agosto",8,IF(C898="Septiembre",9,IF(C898="Octubre",10,IF(C898="Noviembre",11,IF(C898="Diciembre",12,""))))))))))))</f>
        <v>1</v>
      </c>
      <c r="E898">
        <v>4</v>
      </c>
      <c r="F898" t="s">
        <v>50</v>
      </c>
      <c r="G898" t="s">
        <v>19</v>
      </c>
      <c r="H898">
        <v>276</v>
      </c>
      <c r="I898">
        <v>276</v>
      </c>
      <c r="J898" t="s">
        <v>38</v>
      </c>
      <c r="K898">
        <v>1186800</v>
      </c>
      <c r="L898">
        <v>634.79999999999995</v>
      </c>
      <c r="M898">
        <f t="shared" si="42"/>
        <v>4300</v>
      </c>
      <c r="Q898" s="1"/>
      <c r="R898" s="1"/>
    </row>
    <row r="899" spans="1:18" ht="14.4" x14ac:dyDescent="0.3">
      <c r="A899">
        <v>10898</v>
      </c>
      <c r="B899">
        <v>2020</v>
      </c>
      <c r="C899" t="s">
        <v>47</v>
      </c>
      <c r="D899">
        <f t="shared" si="43"/>
        <v>2</v>
      </c>
      <c r="E899">
        <v>23</v>
      </c>
      <c r="F899" t="s">
        <v>18</v>
      </c>
      <c r="G899" t="s">
        <v>37</v>
      </c>
      <c r="H899">
        <v>287</v>
      </c>
      <c r="I899">
        <v>287</v>
      </c>
      <c r="J899" t="s">
        <v>20</v>
      </c>
      <c r="K899">
        <v>688800</v>
      </c>
      <c r="L899">
        <v>401.8</v>
      </c>
      <c r="M899">
        <f t="shared" ref="M899:M962" si="44">K899/I899</f>
        <v>2400</v>
      </c>
      <c r="Q899" s="1"/>
      <c r="R899" s="1"/>
    </row>
    <row r="900" spans="1:18" ht="14.4" x14ac:dyDescent="0.3">
      <c r="A900">
        <v>10899</v>
      </c>
      <c r="B900">
        <v>2020</v>
      </c>
      <c r="C900" t="s">
        <v>40</v>
      </c>
      <c r="D900">
        <f t="shared" si="43"/>
        <v>9</v>
      </c>
      <c r="E900">
        <v>4</v>
      </c>
      <c r="F900" t="s">
        <v>62</v>
      </c>
      <c r="G900" t="s">
        <v>37</v>
      </c>
      <c r="H900">
        <v>72</v>
      </c>
      <c r="I900">
        <v>72</v>
      </c>
      <c r="J900" t="s">
        <v>25</v>
      </c>
      <c r="K900">
        <v>504000</v>
      </c>
      <c r="L900">
        <v>288</v>
      </c>
      <c r="M900">
        <f t="shared" si="44"/>
        <v>7000</v>
      </c>
      <c r="Q900" s="1"/>
      <c r="R900" s="1"/>
    </row>
    <row r="901" spans="1:18" ht="14.4" x14ac:dyDescent="0.3">
      <c r="A901">
        <v>10900</v>
      </c>
      <c r="B901">
        <v>2020</v>
      </c>
      <c r="C901" t="s">
        <v>32</v>
      </c>
      <c r="D901">
        <f t="shared" si="43"/>
        <v>8</v>
      </c>
      <c r="E901">
        <v>6</v>
      </c>
      <c r="F901" t="s">
        <v>18</v>
      </c>
      <c r="G901" t="s">
        <v>19</v>
      </c>
      <c r="H901">
        <v>96</v>
      </c>
      <c r="I901">
        <v>96</v>
      </c>
      <c r="J901" t="s">
        <v>25</v>
      </c>
      <c r="K901">
        <v>672000</v>
      </c>
      <c r="L901">
        <v>384</v>
      </c>
      <c r="M901">
        <f t="shared" si="44"/>
        <v>7000</v>
      </c>
      <c r="Q901" s="1"/>
      <c r="R901" s="1"/>
    </row>
    <row r="902" spans="1:18" ht="14.4" x14ac:dyDescent="0.3">
      <c r="A902">
        <v>10901</v>
      </c>
      <c r="B902">
        <v>2020</v>
      </c>
      <c r="C902" t="s">
        <v>32</v>
      </c>
      <c r="D902">
        <f t="shared" si="43"/>
        <v>8</v>
      </c>
      <c r="E902">
        <v>7</v>
      </c>
      <c r="F902" t="s">
        <v>64</v>
      </c>
      <c r="G902" t="s">
        <v>37</v>
      </c>
      <c r="H902">
        <v>163</v>
      </c>
      <c r="I902">
        <v>163</v>
      </c>
      <c r="J902" t="s">
        <v>25</v>
      </c>
      <c r="K902">
        <v>1141000</v>
      </c>
      <c r="L902">
        <v>652</v>
      </c>
      <c r="M902">
        <f t="shared" si="44"/>
        <v>7000</v>
      </c>
      <c r="Q902" s="1"/>
      <c r="R902" s="1"/>
    </row>
    <row r="903" spans="1:18" ht="14.4" x14ac:dyDescent="0.3">
      <c r="A903">
        <v>10902</v>
      </c>
      <c r="B903">
        <v>2020</v>
      </c>
      <c r="C903" t="s">
        <v>47</v>
      </c>
      <c r="D903">
        <f t="shared" si="43"/>
        <v>2</v>
      </c>
      <c r="E903">
        <v>1</v>
      </c>
      <c r="F903" t="s">
        <v>44</v>
      </c>
      <c r="G903" t="s">
        <v>37</v>
      </c>
      <c r="H903">
        <v>207</v>
      </c>
      <c r="I903">
        <v>207</v>
      </c>
      <c r="J903" t="s">
        <v>38</v>
      </c>
      <c r="K903">
        <v>890100</v>
      </c>
      <c r="L903">
        <v>476.1</v>
      </c>
      <c r="M903">
        <f t="shared" si="44"/>
        <v>4300</v>
      </c>
      <c r="Q903" s="1"/>
      <c r="R903" s="1"/>
    </row>
    <row r="904" spans="1:18" ht="14.4" x14ac:dyDescent="0.3">
      <c r="A904">
        <v>10903</v>
      </c>
      <c r="B904">
        <v>2020</v>
      </c>
      <c r="C904" t="s">
        <v>47</v>
      </c>
      <c r="D904">
        <f t="shared" si="43"/>
        <v>2</v>
      </c>
      <c r="E904">
        <v>12</v>
      </c>
      <c r="F904" t="s">
        <v>56</v>
      </c>
      <c r="G904" t="s">
        <v>51</v>
      </c>
      <c r="H904">
        <v>51</v>
      </c>
      <c r="I904">
        <v>51</v>
      </c>
      <c r="J904" t="s">
        <v>30</v>
      </c>
      <c r="K904">
        <v>448800</v>
      </c>
      <c r="L904">
        <v>193.8</v>
      </c>
      <c r="M904">
        <f t="shared" si="44"/>
        <v>8800</v>
      </c>
      <c r="Q904" s="1"/>
      <c r="R904" s="1"/>
    </row>
    <row r="905" spans="1:18" ht="14.4" x14ac:dyDescent="0.3">
      <c r="A905">
        <v>10904</v>
      </c>
      <c r="B905">
        <v>2020</v>
      </c>
      <c r="C905" t="s">
        <v>32</v>
      </c>
      <c r="D905">
        <f t="shared" si="43"/>
        <v>8</v>
      </c>
      <c r="E905">
        <v>9</v>
      </c>
      <c r="F905" t="s">
        <v>64</v>
      </c>
      <c r="G905" t="s">
        <v>37</v>
      </c>
      <c r="H905">
        <v>104</v>
      </c>
      <c r="I905">
        <v>104</v>
      </c>
      <c r="J905" t="s">
        <v>30</v>
      </c>
      <c r="K905">
        <v>915200</v>
      </c>
      <c r="L905">
        <v>395.2</v>
      </c>
      <c r="M905">
        <f t="shared" si="44"/>
        <v>8800</v>
      </c>
      <c r="Q905" s="1"/>
      <c r="R905" s="1"/>
    </row>
    <row r="906" spans="1:18" ht="14.4" x14ac:dyDescent="0.3">
      <c r="A906">
        <v>10905</v>
      </c>
      <c r="B906">
        <v>2020</v>
      </c>
      <c r="C906" t="s">
        <v>35</v>
      </c>
      <c r="D906">
        <f t="shared" si="43"/>
        <v>12</v>
      </c>
      <c r="E906">
        <v>12</v>
      </c>
      <c r="F906" t="s">
        <v>50</v>
      </c>
      <c r="G906" t="s">
        <v>51</v>
      </c>
      <c r="H906">
        <v>60</v>
      </c>
      <c r="I906">
        <v>60</v>
      </c>
      <c r="J906" t="s">
        <v>38</v>
      </c>
      <c r="K906">
        <v>330000</v>
      </c>
      <c r="L906">
        <v>210</v>
      </c>
      <c r="M906">
        <f t="shared" si="44"/>
        <v>5500</v>
      </c>
      <c r="O906" s="1"/>
      <c r="Q906" s="1"/>
      <c r="R906" s="1"/>
    </row>
    <row r="907" spans="1:18" ht="14.4" x14ac:dyDescent="0.3">
      <c r="A907">
        <v>10906</v>
      </c>
      <c r="B907">
        <v>2020</v>
      </c>
      <c r="C907" t="s">
        <v>48</v>
      </c>
      <c r="D907">
        <f t="shared" si="43"/>
        <v>5</v>
      </c>
      <c r="E907">
        <v>1</v>
      </c>
      <c r="F907" t="s">
        <v>56</v>
      </c>
      <c r="G907" t="s">
        <v>34</v>
      </c>
      <c r="H907">
        <v>91</v>
      </c>
      <c r="I907">
        <v>91</v>
      </c>
      <c r="J907" t="s">
        <v>20</v>
      </c>
      <c r="K907">
        <v>273000</v>
      </c>
      <c r="L907">
        <v>182</v>
      </c>
      <c r="M907">
        <f t="shared" si="44"/>
        <v>3000</v>
      </c>
      <c r="Q907" s="1"/>
      <c r="R907" s="1"/>
    </row>
    <row r="908" spans="1:18" ht="14.4" x14ac:dyDescent="0.3">
      <c r="A908">
        <v>10907</v>
      </c>
      <c r="B908">
        <v>2020</v>
      </c>
      <c r="C908" t="s">
        <v>32</v>
      </c>
      <c r="D908">
        <f t="shared" si="43"/>
        <v>8</v>
      </c>
      <c r="E908">
        <v>25</v>
      </c>
      <c r="F908" t="s">
        <v>18</v>
      </c>
      <c r="G908" t="s">
        <v>42</v>
      </c>
      <c r="H908">
        <v>110</v>
      </c>
      <c r="I908">
        <v>110</v>
      </c>
      <c r="J908" t="s">
        <v>25</v>
      </c>
      <c r="K908">
        <v>770000</v>
      </c>
      <c r="L908">
        <v>440</v>
      </c>
      <c r="M908">
        <f t="shared" si="44"/>
        <v>7000</v>
      </c>
      <c r="Q908" s="1"/>
      <c r="R908" s="1"/>
    </row>
    <row r="909" spans="1:18" ht="14.4" x14ac:dyDescent="0.3">
      <c r="A909">
        <v>10908</v>
      </c>
      <c r="B909">
        <v>2020</v>
      </c>
      <c r="C909" t="s">
        <v>61</v>
      </c>
      <c r="D909">
        <f t="shared" si="43"/>
        <v>7</v>
      </c>
      <c r="E909">
        <v>18</v>
      </c>
      <c r="F909" t="s">
        <v>55</v>
      </c>
      <c r="G909" t="s">
        <v>42</v>
      </c>
      <c r="H909">
        <v>205</v>
      </c>
      <c r="I909">
        <v>205</v>
      </c>
      <c r="J909" t="s">
        <v>38</v>
      </c>
      <c r="K909">
        <v>881500</v>
      </c>
      <c r="L909">
        <v>471.5</v>
      </c>
      <c r="M909">
        <f t="shared" si="44"/>
        <v>4300</v>
      </c>
      <c r="Q909" s="1"/>
      <c r="R909" s="1"/>
    </row>
    <row r="910" spans="1:18" ht="14.4" x14ac:dyDescent="0.3">
      <c r="A910">
        <v>10909</v>
      </c>
      <c r="B910">
        <v>2020</v>
      </c>
      <c r="C910" t="s">
        <v>23</v>
      </c>
      <c r="D910">
        <f t="shared" si="43"/>
        <v>10</v>
      </c>
      <c r="E910">
        <v>30</v>
      </c>
      <c r="F910" t="s">
        <v>63</v>
      </c>
      <c r="G910" t="s">
        <v>19</v>
      </c>
      <c r="H910">
        <v>90</v>
      </c>
      <c r="I910">
        <v>90</v>
      </c>
      <c r="J910" t="s">
        <v>25</v>
      </c>
      <c r="K910">
        <v>630000</v>
      </c>
      <c r="L910">
        <v>360</v>
      </c>
      <c r="M910">
        <f t="shared" si="44"/>
        <v>7000</v>
      </c>
      <c r="Q910" s="1"/>
      <c r="R910" s="1"/>
    </row>
    <row r="911" spans="1:18" ht="14.4" x14ac:dyDescent="0.3">
      <c r="A911">
        <v>10910</v>
      </c>
      <c r="B911">
        <v>2020</v>
      </c>
      <c r="C911" t="s">
        <v>35</v>
      </c>
      <c r="D911">
        <f t="shared" si="43"/>
        <v>12</v>
      </c>
      <c r="E911">
        <v>29</v>
      </c>
      <c r="F911" t="s">
        <v>28</v>
      </c>
      <c r="G911" t="s">
        <v>34</v>
      </c>
      <c r="H911">
        <v>132</v>
      </c>
      <c r="I911">
        <v>132</v>
      </c>
      <c r="J911" t="s">
        <v>25</v>
      </c>
      <c r="K911">
        <v>924000</v>
      </c>
      <c r="L911">
        <v>528</v>
      </c>
      <c r="M911">
        <f t="shared" si="44"/>
        <v>7000</v>
      </c>
      <c r="O911" s="1"/>
      <c r="Q911" s="1"/>
      <c r="R911" s="1"/>
    </row>
    <row r="912" spans="1:18" ht="14.4" x14ac:dyDescent="0.3">
      <c r="A912">
        <v>10911</v>
      </c>
      <c r="B912">
        <v>2020</v>
      </c>
      <c r="C912" t="s">
        <v>40</v>
      </c>
      <c r="D912">
        <f t="shared" si="43"/>
        <v>9</v>
      </c>
      <c r="E912">
        <v>20</v>
      </c>
      <c r="F912" t="s">
        <v>60</v>
      </c>
      <c r="G912" t="s">
        <v>42</v>
      </c>
      <c r="H912">
        <v>120</v>
      </c>
      <c r="I912">
        <v>120</v>
      </c>
      <c r="J912" t="s">
        <v>20</v>
      </c>
      <c r="K912">
        <v>360000</v>
      </c>
      <c r="L912">
        <v>240</v>
      </c>
      <c r="M912">
        <f t="shared" si="44"/>
        <v>3000</v>
      </c>
      <c r="Q912" s="1"/>
      <c r="R912" s="1"/>
    </row>
    <row r="913" spans="1:18" ht="14.4" x14ac:dyDescent="0.3">
      <c r="A913">
        <v>10912</v>
      </c>
      <c r="B913">
        <v>2020</v>
      </c>
      <c r="C913" t="s">
        <v>45</v>
      </c>
      <c r="D913">
        <f t="shared" si="43"/>
        <v>1</v>
      </c>
      <c r="E913">
        <v>29</v>
      </c>
      <c r="F913" t="s">
        <v>56</v>
      </c>
      <c r="G913" t="s">
        <v>42</v>
      </c>
      <c r="H913">
        <v>172</v>
      </c>
      <c r="I913">
        <v>172</v>
      </c>
      <c r="J913" t="s">
        <v>25</v>
      </c>
      <c r="K913">
        <v>1204000</v>
      </c>
      <c r="L913">
        <v>688</v>
      </c>
      <c r="M913">
        <f t="shared" si="44"/>
        <v>7000</v>
      </c>
      <c r="Q913" s="1"/>
      <c r="R913" s="1"/>
    </row>
    <row r="914" spans="1:18" ht="14.4" x14ac:dyDescent="0.3">
      <c r="A914">
        <v>10913</v>
      </c>
      <c r="B914">
        <v>2020</v>
      </c>
      <c r="C914" t="s">
        <v>47</v>
      </c>
      <c r="D914">
        <f t="shared" si="43"/>
        <v>2</v>
      </c>
      <c r="E914">
        <v>18</v>
      </c>
      <c r="F914" t="s">
        <v>62</v>
      </c>
      <c r="G914" t="s">
        <v>29</v>
      </c>
      <c r="H914">
        <v>136</v>
      </c>
      <c r="I914">
        <v>136</v>
      </c>
      <c r="J914" t="s">
        <v>25</v>
      </c>
      <c r="K914">
        <v>952000</v>
      </c>
      <c r="L914">
        <v>544</v>
      </c>
      <c r="M914">
        <f t="shared" si="44"/>
        <v>7000</v>
      </c>
      <c r="Q914" s="1"/>
      <c r="R914" s="1"/>
    </row>
    <row r="915" spans="1:18" ht="14.4" x14ac:dyDescent="0.3">
      <c r="A915">
        <v>10914</v>
      </c>
      <c r="B915">
        <v>2020</v>
      </c>
      <c r="C915" t="s">
        <v>48</v>
      </c>
      <c r="D915">
        <f t="shared" si="43"/>
        <v>5</v>
      </c>
      <c r="E915">
        <v>6</v>
      </c>
      <c r="F915" t="s">
        <v>62</v>
      </c>
      <c r="G915" t="s">
        <v>29</v>
      </c>
      <c r="H915">
        <v>96</v>
      </c>
      <c r="I915">
        <v>96</v>
      </c>
      <c r="J915" t="s">
        <v>20</v>
      </c>
      <c r="K915">
        <v>288000</v>
      </c>
      <c r="L915">
        <v>192</v>
      </c>
      <c r="M915">
        <f t="shared" si="44"/>
        <v>3000</v>
      </c>
      <c r="Q915" s="1"/>
      <c r="R915" s="1"/>
    </row>
    <row r="916" spans="1:18" ht="14.4" x14ac:dyDescent="0.3">
      <c r="A916">
        <v>10915</v>
      </c>
      <c r="B916">
        <v>2020</v>
      </c>
      <c r="C916" t="s">
        <v>17</v>
      </c>
      <c r="D916">
        <f t="shared" si="43"/>
        <v>11</v>
      </c>
      <c r="E916">
        <v>3</v>
      </c>
      <c r="F916" t="s">
        <v>55</v>
      </c>
      <c r="G916" t="s">
        <v>29</v>
      </c>
      <c r="H916">
        <v>53</v>
      </c>
      <c r="I916">
        <v>53</v>
      </c>
      <c r="J916" t="s">
        <v>25</v>
      </c>
      <c r="K916">
        <v>371000</v>
      </c>
      <c r="L916">
        <v>212</v>
      </c>
      <c r="M916">
        <f t="shared" si="44"/>
        <v>7000</v>
      </c>
      <c r="Q916" s="1"/>
      <c r="R916" s="1"/>
    </row>
    <row r="917" spans="1:18" ht="14.4" x14ac:dyDescent="0.3">
      <c r="A917">
        <v>10916</v>
      </c>
      <c r="B917">
        <v>2020</v>
      </c>
      <c r="C917" t="s">
        <v>27</v>
      </c>
      <c r="D917">
        <f t="shared" si="43"/>
        <v>4</v>
      </c>
      <c r="E917">
        <v>3</v>
      </c>
      <c r="F917" t="s">
        <v>53</v>
      </c>
      <c r="G917" t="s">
        <v>37</v>
      </c>
      <c r="H917">
        <v>102</v>
      </c>
      <c r="I917">
        <v>102</v>
      </c>
      <c r="J917" t="s">
        <v>20</v>
      </c>
      <c r="K917">
        <v>306000</v>
      </c>
      <c r="L917">
        <v>204</v>
      </c>
      <c r="M917">
        <f t="shared" si="44"/>
        <v>3000</v>
      </c>
      <c r="Q917" s="1"/>
      <c r="R917" s="1"/>
    </row>
    <row r="918" spans="1:18" ht="14.4" x14ac:dyDescent="0.3">
      <c r="A918">
        <v>10917</v>
      </c>
      <c r="B918">
        <v>2020</v>
      </c>
      <c r="C918" t="s">
        <v>27</v>
      </c>
      <c r="D918">
        <f t="shared" si="43"/>
        <v>4</v>
      </c>
      <c r="E918">
        <v>19</v>
      </c>
      <c r="F918" t="s">
        <v>57</v>
      </c>
      <c r="G918" t="s">
        <v>37</v>
      </c>
      <c r="H918">
        <v>76</v>
      </c>
      <c r="I918">
        <v>76</v>
      </c>
      <c r="J918" t="s">
        <v>25</v>
      </c>
      <c r="K918">
        <v>532000</v>
      </c>
      <c r="L918">
        <v>304</v>
      </c>
      <c r="M918">
        <f t="shared" si="44"/>
        <v>7000</v>
      </c>
      <c r="Q918" s="1"/>
      <c r="R918" s="1"/>
    </row>
    <row r="919" spans="1:18" ht="14.4" x14ac:dyDescent="0.3">
      <c r="A919">
        <v>10918</v>
      </c>
      <c r="B919">
        <v>2020</v>
      </c>
      <c r="C919" t="s">
        <v>48</v>
      </c>
      <c r="D919">
        <f t="shared" si="43"/>
        <v>5</v>
      </c>
      <c r="E919">
        <v>12</v>
      </c>
      <c r="F919" t="s">
        <v>63</v>
      </c>
      <c r="G919" t="s">
        <v>29</v>
      </c>
      <c r="H919">
        <v>60</v>
      </c>
      <c r="I919">
        <v>60</v>
      </c>
      <c r="J919" t="s">
        <v>25</v>
      </c>
      <c r="K919">
        <v>420000</v>
      </c>
      <c r="L919">
        <v>240</v>
      </c>
      <c r="M919">
        <f t="shared" si="44"/>
        <v>7000</v>
      </c>
      <c r="Q919" s="1"/>
      <c r="R919" s="1"/>
    </row>
    <row r="920" spans="1:18" ht="14.4" x14ac:dyDescent="0.3">
      <c r="A920">
        <v>10919</v>
      </c>
      <c r="B920">
        <v>2020</v>
      </c>
      <c r="C920" t="s">
        <v>40</v>
      </c>
      <c r="D920">
        <f t="shared" si="43"/>
        <v>9</v>
      </c>
      <c r="E920">
        <v>15</v>
      </c>
      <c r="F920" t="s">
        <v>64</v>
      </c>
      <c r="G920" t="s">
        <v>37</v>
      </c>
      <c r="H920">
        <v>120</v>
      </c>
      <c r="I920">
        <v>120</v>
      </c>
      <c r="J920" t="s">
        <v>20</v>
      </c>
      <c r="K920">
        <v>360000</v>
      </c>
      <c r="L920">
        <v>240</v>
      </c>
      <c r="M920">
        <f t="shared" si="44"/>
        <v>3000</v>
      </c>
      <c r="Q920" s="1"/>
      <c r="R920" s="1"/>
    </row>
    <row r="921" spans="1:18" ht="14.4" x14ac:dyDescent="0.3">
      <c r="A921">
        <v>10920</v>
      </c>
      <c r="B921">
        <v>2020</v>
      </c>
      <c r="C921" t="s">
        <v>17</v>
      </c>
      <c r="D921">
        <f t="shared" si="43"/>
        <v>11</v>
      </c>
      <c r="E921">
        <v>17</v>
      </c>
      <c r="F921" t="s">
        <v>33</v>
      </c>
      <c r="G921" t="s">
        <v>42</v>
      </c>
      <c r="H921">
        <v>80</v>
      </c>
      <c r="I921">
        <v>80</v>
      </c>
      <c r="J921" t="s">
        <v>38</v>
      </c>
      <c r="K921">
        <v>440000</v>
      </c>
      <c r="L921">
        <v>280</v>
      </c>
      <c r="M921">
        <f t="shared" si="44"/>
        <v>5500</v>
      </c>
      <c r="Q921" s="1"/>
      <c r="R921" s="1"/>
    </row>
    <row r="922" spans="1:18" ht="14.4" x14ac:dyDescent="0.3">
      <c r="A922">
        <v>10921</v>
      </c>
      <c r="B922">
        <v>2020</v>
      </c>
      <c r="C922" t="s">
        <v>35</v>
      </c>
      <c r="D922">
        <f t="shared" si="43"/>
        <v>12</v>
      </c>
      <c r="E922">
        <v>14</v>
      </c>
      <c r="F922" t="s">
        <v>64</v>
      </c>
      <c r="G922" t="s">
        <v>19</v>
      </c>
      <c r="H922">
        <v>77</v>
      </c>
      <c r="I922">
        <v>77</v>
      </c>
      <c r="J922" t="s">
        <v>25</v>
      </c>
      <c r="K922">
        <v>539000</v>
      </c>
      <c r="L922">
        <v>308</v>
      </c>
      <c r="M922">
        <f t="shared" si="44"/>
        <v>7000</v>
      </c>
      <c r="O922" s="1"/>
      <c r="Q922" s="1"/>
      <c r="R922" s="1"/>
    </row>
    <row r="923" spans="1:18" ht="14.4" x14ac:dyDescent="0.3">
      <c r="A923">
        <v>10922</v>
      </c>
      <c r="B923">
        <v>2020</v>
      </c>
      <c r="C923" t="s">
        <v>40</v>
      </c>
      <c r="D923">
        <f t="shared" si="43"/>
        <v>9</v>
      </c>
      <c r="E923">
        <v>20</v>
      </c>
      <c r="F923" t="s">
        <v>53</v>
      </c>
      <c r="G923" t="s">
        <v>19</v>
      </c>
      <c r="H923">
        <v>234</v>
      </c>
      <c r="I923">
        <v>234</v>
      </c>
      <c r="J923" t="s">
        <v>30</v>
      </c>
      <c r="K923">
        <v>1755000</v>
      </c>
      <c r="L923">
        <v>585</v>
      </c>
      <c r="M923">
        <f t="shared" si="44"/>
        <v>7500</v>
      </c>
      <c r="Q923" s="1"/>
      <c r="R923" s="1"/>
    </row>
    <row r="924" spans="1:18" ht="14.4" x14ac:dyDescent="0.3">
      <c r="A924">
        <v>10923</v>
      </c>
      <c r="B924">
        <v>2020</v>
      </c>
      <c r="C924" t="s">
        <v>40</v>
      </c>
      <c r="D924">
        <f t="shared" si="43"/>
        <v>9</v>
      </c>
      <c r="E924">
        <v>22</v>
      </c>
      <c r="F924" t="s">
        <v>28</v>
      </c>
      <c r="G924" t="s">
        <v>51</v>
      </c>
      <c r="H924">
        <v>150</v>
      </c>
      <c r="I924">
        <v>150</v>
      </c>
      <c r="J924" t="s">
        <v>25</v>
      </c>
      <c r="K924">
        <v>1050000</v>
      </c>
      <c r="L924">
        <v>600</v>
      </c>
      <c r="M924">
        <f t="shared" si="44"/>
        <v>7000</v>
      </c>
      <c r="Q924" s="1"/>
      <c r="R924" s="1"/>
    </row>
    <row r="925" spans="1:18" ht="14.4" x14ac:dyDescent="0.3">
      <c r="A925">
        <v>10924</v>
      </c>
      <c r="B925">
        <v>2020</v>
      </c>
      <c r="C925" t="s">
        <v>45</v>
      </c>
      <c r="D925">
        <f t="shared" si="43"/>
        <v>1</v>
      </c>
      <c r="E925">
        <v>4</v>
      </c>
      <c r="F925" t="s">
        <v>28</v>
      </c>
      <c r="G925" t="s">
        <v>34</v>
      </c>
      <c r="H925">
        <v>84</v>
      </c>
      <c r="I925">
        <v>84</v>
      </c>
      <c r="J925" t="s">
        <v>30</v>
      </c>
      <c r="K925">
        <v>739200</v>
      </c>
      <c r="L925">
        <v>319.2</v>
      </c>
      <c r="M925">
        <f t="shared" si="44"/>
        <v>8800</v>
      </c>
      <c r="Q925" s="1"/>
      <c r="R925" s="1"/>
    </row>
    <row r="926" spans="1:18" ht="14.4" x14ac:dyDescent="0.3">
      <c r="A926">
        <v>10925</v>
      </c>
      <c r="B926">
        <v>2020</v>
      </c>
      <c r="C926" t="s">
        <v>45</v>
      </c>
      <c r="D926">
        <f t="shared" si="43"/>
        <v>1</v>
      </c>
      <c r="E926">
        <v>6</v>
      </c>
      <c r="F926" t="s">
        <v>33</v>
      </c>
      <c r="G926" t="s">
        <v>51</v>
      </c>
      <c r="H926">
        <v>205</v>
      </c>
      <c r="I926">
        <v>205</v>
      </c>
      <c r="J926" t="s">
        <v>20</v>
      </c>
      <c r="K926">
        <v>492000</v>
      </c>
      <c r="L926">
        <v>287</v>
      </c>
      <c r="M926">
        <f t="shared" si="44"/>
        <v>2400</v>
      </c>
      <c r="Q926" s="1"/>
      <c r="R926" s="1"/>
    </row>
    <row r="927" spans="1:18" ht="14.4" x14ac:dyDescent="0.3">
      <c r="A927">
        <v>10926</v>
      </c>
      <c r="B927">
        <v>2020</v>
      </c>
      <c r="C927" t="s">
        <v>45</v>
      </c>
      <c r="D927">
        <f t="shared" si="43"/>
        <v>1</v>
      </c>
      <c r="E927">
        <v>25</v>
      </c>
      <c r="F927" t="s">
        <v>41</v>
      </c>
      <c r="G927" t="s">
        <v>37</v>
      </c>
      <c r="H927">
        <v>300</v>
      </c>
      <c r="I927">
        <v>300</v>
      </c>
      <c r="J927" t="s">
        <v>38</v>
      </c>
      <c r="K927">
        <v>1290000</v>
      </c>
      <c r="L927">
        <v>690</v>
      </c>
      <c r="M927">
        <f t="shared" si="44"/>
        <v>4300</v>
      </c>
      <c r="Q927" s="1"/>
      <c r="R927" s="1"/>
    </row>
    <row r="928" spans="1:18" ht="14.4" x14ac:dyDescent="0.3">
      <c r="A928">
        <v>10927</v>
      </c>
      <c r="B928">
        <v>2020</v>
      </c>
      <c r="C928" t="s">
        <v>48</v>
      </c>
      <c r="D928">
        <f t="shared" si="43"/>
        <v>5</v>
      </c>
      <c r="E928">
        <v>10</v>
      </c>
      <c r="F928" t="s">
        <v>64</v>
      </c>
      <c r="G928" t="str">
        <f t="array" ref="G928">_xlfn.XLOOKUP(LARGE(IF((F928=$F$2:$F$10001)*(B928+1=$B$2:$B$10001)*(C928=$C$2:$C$10001),DATE($B$2:$B$10001,MONTH($C$2:$C$10001&amp;1),$E$2:$E$10001)," "),1),IF((F928=$F$2:$F$10001)*(B928+1=$B$2:$B$10001)*(C928=$C$2:$C$10001),DATE($B$2:$B$10001,MONTH($C$2:$C$10001&amp;1),$E$2:$E$10001)," "),$G$2:$G$10001,,0,1)</f>
        <v>Marcela Valencia</v>
      </c>
      <c r="H928">
        <v>77</v>
      </c>
      <c r="I928">
        <v>77</v>
      </c>
      <c r="J928" t="s">
        <v>20</v>
      </c>
      <c r="K928">
        <v>231000</v>
      </c>
      <c r="L928">
        <v>154</v>
      </c>
      <c r="M928">
        <f t="shared" si="44"/>
        <v>3000</v>
      </c>
      <c r="Q928" s="1"/>
      <c r="R928" s="1"/>
    </row>
    <row r="929" spans="1:18" ht="14.4" x14ac:dyDescent="0.3">
      <c r="A929">
        <v>10928</v>
      </c>
      <c r="B929">
        <v>2020</v>
      </c>
      <c r="C929" t="s">
        <v>23</v>
      </c>
      <c r="D929">
        <f t="shared" si="43"/>
        <v>10</v>
      </c>
      <c r="E929">
        <v>19</v>
      </c>
      <c r="F929" t="s">
        <v>44</v>
      </c>
      <c r="G929" t="s">
        <v>34</v>
      </c>
      <c r="H929">
        <v>69</v>
      </c>
      <c r="I929">
        <v>69</v>
      </c>
      <c r="J929" t="s">
        <v>20</v>
      </c>
      <c r="K929">
        <v>207000</v>
      </c>
      <c r="L929">
        <v>138</v>
      </c>
      <c r="M929">
        <f t="shared" si="44"/>
        <v>3000</v>
      </c>
      <c r="Q929" s="1"/>
      <c r="R929" s="1"/>
    </row>
    <row r="930" spans="1:18" ht="14.4" x14ac:dyDescent="0.3">
      <c r="A930">
        <v>10929</v>
      </c>
      <c r="B930">
        <v>2020</v>
      </c>
      <c r="C930" t="s">
        <v>23</v>
      </c>
      <c r="D930">
        <f t="shared" si="43"/>
        <v>10</v>
      </c>
      <c r="E930">
        <v>1</v>
      </c>
      <c r="F930" t="s">
        <v>59</v>
      </c>
      <c r="G930" t="s">
        <v>34</v>
      </c>
      <c r="H930">
        <v>98</v>
      </c>
      <c r="I930">
        <v>98</v>
      </c>
      <c r="J930" t="s">
        <v>38</v>
      </c>
      <c r="K930">
        <v>539000</v>
      </c>
      <c r="L930">
        <v>343</v>
      </c>
      <c r="M930">
        <f t="shared" si="44"/>
        <v>5500</v>
      </c>
      <c r="Q930" s="1"/>
      <c r="R930" s="1"/>
    </row>
    <row r="931" spans="1:18" ht="14.4" x14ac:dyDescent="0.3">
      <c r="A931">
        <v>10930</v>
      </c>
      <c r="B931">
        <v>2020</v>
      </c>
      <c r="C931" t="s">
        <v>61</v>
      </c>
      <c r="D931">
        <f t="shared" si="43"/>
        <v>7</v>
      </c>
      <c r="E931">
        <v>2</v>
      </c>
      <c r="F931" t="s">
        <v>63</v>
      </c>
      <c r="G931" t="s">
        <v>29</v>
      </c>
      <c r="H931">
        <v>277</v>
      </c>
      <c r="I931">
        <v>277</v>
      </c>
      <c r="J931" t="s">
        <v>38</v>
      </c>
      <c r="K931">
        <v>1191100</v>
      </c>
      <c r="L931">
        <v>637.1</v>
      </c>
      <c r="M931">
        <f t="shared" si="44"/>
        <v>4300</v>
      </c>
      <c r="Q931" s="1"/>
      <c r="R931" s="1"/>
    </row>
    <row r="932" spans="1:18" ht="14.4" x14ac:dyDescent="0.3">
      <c r="A932">
        <v>10931</v>
      </c>
      <c r="B932">
        <v>2020</v>
      </c>
      <c r="C932" t="s">
        <v>17</v>
      </c>
      <c r="D932">
        <f t="shared" si="43"/>
        <v>11</v>
      </c>
      <c r="E932">
        <v>21</v>
      </c>
      <c r="F932" t="s">
        <v>55</v>
      </c>
      <c r="G932" t="s">
        <v>19</v>
      </c>
      <c r="H932">
        <v>118</v>
      </c>
      <c r="I932">
        <v>118</v>
      </c>
      <c r="J932" t="s">
        <v>20</v>
      </c>
      <c r="K932">
        <v>354000</v>
      </c>
      <c r="L932">
        <v>236</v>
      </c>
      <c r="M932">
        <f t="shared" si="44"/>
        <v>3000</v>
      </c>
      <c r="Q932" s="1"/>
      <c r="R932" s="1"/>
    </row>
    <row r="933" spans="1:18" ht="14.4" x14ac:dyDescent="0.3">
      <c r="A933">
        <v>10932</v>
      </c>
      <c r="B933">
        <v>2020</v>
      </c>
      <c r="C933" t="s">
        <v>61</v>
      </c>
      <c r="D933">
        <f t="shared" si="43"/>
        <v>7</v>
      </c>
      <c r="E933">
        <v>15</v>
      </c>
      <c r="F933" t="s">
        <v>53</v>
      </c>
      <c r="G933" t="s">
        <v>34</v>
      </c>
      <c r="H933">
        <v>102</v>
      </c>
      <c r="I933">
        <v>102</v>
      </c>
      <c r="J933" t="s">
        <v>30</v>
      </c>
      <c r="K933">
        <v>897600</v>
      </c>
      <c r="L933">
        <v>387.6</v>
      </c>
      <c r="M933">
        <f t="shared" si="44"/>
        <v>8800</v>
      </c>
      <c r="Q933" s="1"/>
      <c r="R933" s="1"/>
    </row>
    <row r="934" spans="1:18" ht="14.4" x14ac:dyDescent="0.3">
      <c r="A934">
        <v>10933</v>
      </c>
      <c r="B934">
        <v>2020</v>
      </c>
      <c r="C934" t="s">
        <v>17</v>
      </c>
      <c r="D934">
        <f t="shared" si="43"/>
        <v>11</v>
      </c>
      <c r="E934">
        <v>8</v>
      </c>
      <c r="F934" t="s">
        <v>28</v>
      </c>
      <c r="G934" t="s">
        <v>42</v>
      </c>
      <c r="H934">
        <v>90</v>
      </c>
      <c r="I934">
        <v>90</v>
      </c>
      <c r="J934" t="s">
        <v>20</v>
      </c>
      <c r="K934">
        <v>270000</v>
      </c>
      <c r="L934">
        <v>180</v>
      </c>
      <c r="M934">
        <f t="shared" si="44"/>
        <v>3000</v>
      </c>
      <c r="Q934" s="1"/>
      <c r="R934" s="1"/>
    </row>
    <row r="935" spans="1:18" ht="14.4" x14ac:dyDescent="0.3">
      <c r="A935">
        <v>10934</v>
      </c>
      <c r="B935">
        <v>2020</v>
      </c>
      <c r="C935" t="s">
        <v>40</v>
      </c>
      <c r="D935">
        <f t="shared" si="43"/>
        <v>9</v>
      </c>
      <c r="E935">
        <v>13</v>
      </c>
      <c r="F935" t="s">
        <v>64</v>
      </c>
      <c r="G935" t="s">
        <v>42</v>
      </c>
      <c r="H935">
        <v>80</v>
      </c>
      <c r="I935">
        <v>80</v>
      </c>
      <c r="J935" t="s">
        <v>20</v>
      </c>
      <c r="K935">
        <v>240000</v>
      </c>
      <c r="L935">
        <v>160</v>
      </c>
      <c r="M935">
        <f t="shared" si="44"/>
        <v>3000</v>
      </c>
      <c r="Q935" s="1"/>
      <c r="R935" s="1"/>
    </row>
    <row r="936" spans="1:18" ht="14.4" x14ac:dyDescent="0.3">
      <c r="A936">
        <v>10935</v>
      </c>
      <c r="B936">
        <v>2020</v>
      </c>
      <c r="C936" t="s">
        <v>32</v>
      </c>
      <c r="D936">
        <f t="shared" si="43"/>
        <v>8</v>
      </c>
      <c r="E936">
        <v>29</v>
      </c>
      <c r="F936" t="s">
        <v>41</v>
      </c>
      <c r="G936" t="s">
        <v>42</v>
      </c>
      <c r="H936">
        <v>82</v>
      </c>
      <c r="I936">
        <v>82</v>
      </c>
      <c r="J936" t="s">
        <v>30</v>
      </c>
      <c r="K936">
        <v>721600</v>
      </c>
      <c r="L936">
        <v>311.60000000000002</v>
      </c>
      <c r="M936">
        <f t="shared" si="44"/>
        <v>8800</v>
      </c>
      <c r="Q936" s="1"/>
      <c r="R936" s="1"/>
    </row>
    <row r="937" spans="1:18" ht="14.4" x14ac:dyDescent="0.3">
      <c r="A937">
        <v>10936</v>
      </c>
      <c r="B937">
        <v>2020</v>
      </c>
      <c r="C937" t="s">
        <v>17</v>
      </c>
      <c r="D937">
        <f t="shared" si="43"/>
        <v>11</v>
      </c>
      <c r="E937">
        <v>22</v>
      </c>
      <c r="F937" t="s">
        <v>64</v>
      </c>
      <c r="G937" t="s">
        <v>51</v>
      </c>
      <c r="H937">
        <v>55</v>
      </c>
      <c r="I937">
        <v>55</v>
      </c>
      <c r="J937" t="s">
        <v>20</v>
      </c>
      <c r="K937">
        <v>165000</v>
      </c>
      <c r="L937">
        <v>110</v>
      </c>
      <c r="M937">
        <f t="shared" si="44"/>
        <v>3000</v>
      </c>
      <c r="Q937" s="1"/>
      <c r="R937" s="1"/>
    </row>
    <row r="938" spans="1:18" ht="14.4" x14ac:dyDescent="0.3">
      <c r="A938">
        <v>10937</v>
      </c>
      <c r="B938">
        <v>2020</v>
      </c>
      <c r="C938" t="s">
        <v>32</v>
      </c>
      <c r="D938">
        <f t="shared" si="43"/>
        <v>8</v>
      </c>
      <c r="E938">
        <v>15</v>
      </c>
      <c r="F938" t="s">
        <v>41</v>
      </c>
      <c r="G938" t="s">
        <v>51</v>
      </c>
      <c r="H938">
        <v>269</v>
      </c>
      <c r="I938">
        <v>269</v>
      </c>
      <c r="J938" t="s">
        <v>38</v>
      </c>
      <c r="K938">
        <v>1156700</v>
      </c>
      <c r="L938">
        <v>618.70000000000005</v>
      </c>
      <c r="M938">
        <f t="shared" si="44"/>
        <v>4300</v>
      </c>
      <c r="Q938" s="1"/>
      <c r="R938" s="1"/>
    </row>
    <row r="939" spans="1:18" ht="14.4" x14ac:dyDescent="0.3">
      <c r="A939">
        <v>10938</v>
      </c>
      <c r="B939">
        <v>2020</v>
      </c>
      <c r="C939" t="s">
        <v>48</v>
      </c>
      <c r="D939">
        <f t="shared" si="43"/>
        <v>5</v>
      </c>
      <c r="E939">
        <v>9</v>
      </c>
      <c r="F939" t="s">
        <v>56</v>
      </c>
      <c r="G939" t="s">
        <v>42</v>
      </c>
      <c r="H939">
        <v>96</v>
      </c>
      <c r="I939">
        <v>96</v>
      </c>
      <c r="J939" t="s">
        <v>25</v>
      </c>
      <c r="K939">
        <v>672000</v>
      </c>
      <c r="L939">
        <v>384</v>
      </c>
      <c r="M939">
        <f t="shared" si="44"/>
        <v>7000</v>
      </c>
      <c r="Q939" s="1"/>
      <c r="R939" s="1"/>
    </row>
    <row r="940" spans="1:18" ht="14.4" x14ac:dyDescent="0.3">
      <c r="A940">
        <v>10939</v>
      </c>
      <c r="B940">
        <v>2020</v>
      </c>
      <c r="C940" t="s">
        <v>45</v>
      </c>
      <c r="D940">
        <f t="shared" si="43"/>
        <v>1</v>
      </c>
      <c r="E940">
        <v>11</v>
      </c>
      <c r="F940" t="s">
        <v>44</v>
      </c>
      <c r="G940" t="s">
        <v>19</v>
      </c>
      <c r="H940">
        <v>277</v>
      </c>
      <c r="I940">
        <v>277</v>
      </c>
      <c r="J940" t="s">
        <v>38</v>
      </c>
      <c r="K940">
        <v>1191100</v>
      </c>
      <c r="L940">
        <v>637.1</v>
      </c>
      <c r="M940">
        <f t="shared" si="44"/>
        <v>4300</v>
      </c>
      <c r="Q940" s="1"/>
      <c r="R940" s="1"/>
    </row>
    <row r="941" spans="1:18" ht="14.4" x14ac:dyDescent="0.3">
      <c r="A941">
        <v>10940</v>
      </c>
      <c r="B941">
        <v>2020</v>
      </c>
      <c r="C941" t="s">
        <v>54</v>
      </c>
      <c r="D941">
        <f t="shared" si="43"/>
        <v>3</v>
      </c>
      <c r="E941">
        <v>14</v>
      </c>
      <c r="F941" t="s">
        <v>57</v>
      </c>
      <c r="G941" t="s">
        <v>37</v>
      </c>
      <c r="H941">
        <v>218</v>
      </c>
      <c r="I941">
        <v>218</v>
      </c>
      <c r="J941" t="s">
        <v>30</v>
      </c>
      <c r="K941">
        <v>1635000</v>
      </c>
      <c r="L941">
        <v>545</v>
      </c>
      <c r="M941">
        <f t="shared" si="44"/>
        <v>7500</v>
      </c>
      <c r="Q941" s="1"/>
      <c r="R941" s="1"/>
    </row>
    <row r="942" spans="1:18" ht="14.4" x14ac:dyDescent="0.3">
      <c r="A942">
        <v>10941</v>
      </c>
      <c r="B942">
        <v>2020</v>
      </c>
      <c r="C942" t="s">
        <v>35</v>
      </c>
      <c r="D942">
        <f t="shared" si="43"/>
        <v>12</v>
      </c>
      <c r="E942">
        <v>4</v>
      </c>
      <c r="F942" t="s">
        <v>33</v>
      </c>
      <c r="G942" t="s">
        <v>34</v>
      </c>
      <c r="H942">
        <v>55</v>
      </c>
      <c r="I942">
        <v>55</v>
      </c>
      <c r="J942" t="s">
        <v>25</v>
      </c>
      <c r="K942">
        <v>385000</v>
      </c>
      <c r="L942">
        <v>220</v>
      </c>
      <c r="M942">
        <f t="shared" si="44"/>
        <v>7000</v>
      </c>
      <c r="O942" s="1"/>
      <c r="Q942" s="1"/>
      <c r="R942" s="1"/>
    </row>
    <row r="943" spans="1:18" ht="14.4" x14ac:dyDescent="0.3">
      <c r="A943">
        <v>10942</v>
      </c>
      <c r="B943">
        <v>2020</v>
      </c>
      <c r="C943" t="s">
        <v>23</v>
      </c>
      <c r="D943">
        <f t="shared" si="43"/>
        <v>10</v>
      </c>
      <c r="E943">
        <v>4</v>
      </c>
      <c r="F943" t="s">
        <v>41</v>
      </c>
      <c r="G943" t="s">
        <v>37</v>
      </c>
      <c r="H943">
        <v>79</v>
      </c>
      <c r="I943">
        <v>79</v>
      </c>
      <c r="J943" t="s">
        <v>25</v>
      </c>
      <c r="K943">
        <v>553000</v>
      </c>
      <c r="L943">
        <v>316</v>
      </c>
      <c r="M943">
        <f t="shared" si="44"/>
        <v>7000</v>
      </c>
      <c r="Q943" s="1"/>
      <c r="R943" s="1"/>
    </row>
    <row r="944" spans="1:18" ht="14.4" x14ac:dyDescent="0.3">
      <c r="A944">
        <v>10943</v>
      </c>
      <c r="B944">
        <v>2020</v>
      </c>
      <c r="C944" t="s">
        <v>23</v>
      </c>
      <c r="D944">
        <f t="shared" si="43"/>
        <v>10</v>
      </c>
      <c r="E944">
        <v>25</v>
      </c>
      <c r="F944" t="s">
        <v>55</v>
      </c>
      <c r="G944" t="s">
        <v>29</v>
      </c>
      <c r="H944">
        <v>71</v>
      </c>
      <c r="I944">
        <v>71</v>
      </c>
      <c r="J944" t="s">
        <v>38</v>
      </c>
      <c r="K944">
        <v>390500</v>
      </c>
      <c r="L944">
        <v>248.5</v>
      </c>
      <c r="M944">
        <f t="shared" si="44"/>
        <v>5500</v>
      </c>
      <c r="Q944" s="1"/>
      <c r="R944" s="1"/>
    </row>
    <row r="945" spans="1:18" ht="14.4" x14ac:dyDescent="0.3">
      <c r="A945">
        <v>10944</v>
      </c>
      <c r="B945">
        <v>2020</v>
      </c>
      <c r="C945" t="s">
        <v>35</v>
      </c>
      <c r="D945">
        <f t="shared" si="43"/>
        <v>12</v>
      </c>
      <c r="E945">
        <v>18</v>
      </c>
      <c r="F945" t="s">
        <v>36</v>
      </c>
      <c r="G945" t="s">
        <v>42</v>
      </c>
      <c r="H945">
        <v>106</v>
      </c>
      <c r="I945">
        <v>106</v>
      </c>
      <c r="J945" t="s">
        <v>25</v>
      </c>
      <c r="K945">
        <v>742000</v>
      </c>
      <c r="L945">
        <v>424</v>
      </c>
      <c r="M945">
        <f t="shared" si="44"/>
        <v>7000</v>
      </c>
      <c r="O945" s="1"/>
      <c r="Q945" s="1"/>
      <c r="R945" s="1"/>
    </row>
    <row r="946" spans="1:18" ht="14.4" x14ac:dyDescent="0.3">
      <c r="A946">
        <v>10945</v>
      </c>
      <c r="B946">
        <v>2020</v>
      </c>
      <c r="C946" t="s">
        <v>45</v>
      </c>
      <c r="D946">
        <f t="shared" si="43"/>
        <v>1</v>
      </c>
      <c r="E946">
        <v>3</v>
      </c>
      <c r="F946" t="s">
        <v>53</v>
      </c>
      <c r="G946" t="s">
        <v>42</v>
      </c>
      <c r="H946">
        <v>53</v>
      </c>
      <c r="I946">
        <v>53</v>
      </c>
      <c r="J946" t="s">
        <v>25</v>
      </c>
      <c r="K946">
        <v>371000</v>
      </c>
      <c r="L946">
        <v>212</v>
      </c>
      <c r="M946">
        <f t="shared" si="44"/>
        <v>7000</v>
      </c>
      <c r="Q946" s="1"/>
      <c r="R946" s="1"/>
    </row>
    <row r="947" spans="1:18" ht="14.4" x14ac:dyDescent="0.3">
      <c r="A947">
        <v>10946</v>
      </c>
      <c r="B947">
        <v>2020</v>
      </c>
      <c r="C947" t="s">
        <v>58</v>
      </c>
      <c r="D947">
        <f t="shared" si="43"/>
        <v>6</v>
      </c>
      <c r="E947">
        <v>8</v>
      </c>
      <c r="F947" t="s">
        <v>53</v>
      </c>
      <c r="G947" t="s">
        <v>51</v>
      </c>
      <c r="H947">
        <v>72</v>
      </c>
      <c r="I947">
        <v>72</v>
      </c>
      <c r="J947" t="s">
        <v>38</v>
      </c>
      <c r="K947">
        <v>396000</v>
      </c>
      <c r="L947">
        <v>252</v>
      </c>
      <c r="M947">
        <f t="shared" si="44"/>
        <v>5500</v>
      </c>
      <c r="Q947" s="1"/>
      <c r="R947" s="1"/>
    </row>
    <row r="948" spans="1:18" ht="14.4" x14ac:dyDescent="0.3">
      <c r="A948">
        <v>10947</v>
      </c>
      <c r="B948">
        <v>2020</v>
      </c>
      <c r="C948" t="s">
        <v>61</v>
      </c>
      <c r="D948">
        <f t="shared" si="43"/>
        <v>7</v>
      </c>
      <c r="E948">
        <v>8</v>
      </c>
      <c r="F948" t="s">
        <v>59</v>
      </c>
      <c r="G948" t="s">
        <v>19</v>
      </c>
      <c r="H948">
        <v>51</v>
      </c>
      <c r="I948">
        <v>51</v>
      </c>
      <c r="J948" t="s">
        <v>25</v>
      </c>
      <c r="K948">
        <v>357000</v>
      </c>
      <c r="L948">
        <v>204</v>
      </c>
      <c r="M948">
        <f t="shared" si="44"/>
        <v>7000</v>
      </c>
      <c r="Q948" s="1"/>
      <c r="R948" s="1"/>
    </row>
    <row r="949" spans="1:18" ht="14.4" x14ac:dyDescent="0.3">
      <c r="A949">
        <v>10948</v>
      </c>
      <c r="B949">
        <v>2020</v>
      </c>
      <c r="C949" t="s">
        <v>32</v>
      </c>
      <c r="D949">
        <f t="shared" si="43"/>
        <v>8</v>
      </c>
      <c r="E949">
        <v>3</v>
      </c>
      <c r="F949" t="s">
        <v>36</v>
      </c>
      <c r="G949" t="s">
        <v>34</v>
      </c>
      <c r="H949">
        <v>55</v>
      </c>
      <c r="I949">
        <v>55</v>
      </c>
      <c r="J949" t="s">
        <v>30</v>
      </c>
      <c r="K949">
        <v>484000</v>
      </c>
      <c r="L949">
        <v>209</v>
      </c>
      <c r="M949">
        <f t="shared" si="44"/>
        <v>8800</v>
      </c>
      <c r="Q949" s="1"/>
      <c r="R949" s="1"/>
    </row>
    <row r="950" spans="1:18" ht="14.4" x14ac:dyDescent="0.3">
      <c r="A950">
        <v>10949</v>
      </c>
      <c r="B950">
        <v>2020</v>
      </c>
      <c r="C950" t="s">
        <v>32</v>
      </c>
      <c r="D950">
        <f t="shared" si="43"/>
        <v>8</v>
      </c>
      <c r="E950">
        <v>5</v>
      </c>
      <c r="F950" t="s">
        <v>52</v>
      </c>
      <c r="G950" t="s">
        <v>19</v>
      </c>
      <c r="H950">
        <v>249</v>
      </c>
      <c r="I950">
        <v>249</v>
      </c>
      <c r="J950" t="s">
        <v>38</v>
      </c>
      <c r="K950">
        <v>1070700</v>
      </c>
      <c r="L950">
        <v>572.70000000000005</v>
      </c>
      <c r="M950">
        <f t="shared" si="44"/>
        <v>4300</v>
      </c>
      <c r="Q950" s="1"/>
      <c r="R950" s="1"/>
    </row>
    <row r="951" spans="1:18" ht="14.4" x14ac:dyDescent="0.3">
      <c r="A951">
        <v>10950</v>
      </c>
      <c r="B951">
        <v>2020</v>
      </c>
      <c r="C951" t="s">
        <v>32</v>
      </c>
      <c r="D951">
        <f t="shared" si="43"/>
        <v>8</v>
      </c>
      <c r="E951">
        <v>9</v>
      </c>
      <c r="F951" t="s">
        <v>50</v>
      </c>
      <c r="G951" t="s">
        <v>29</v>
      </c>
      <c r="H951">
        <v>291</v>
      </c>
      <c r="I951">
        <v>291</v>
      </c>
      <c r="J951" t="s">
        <v>20</v>
      </c>
      <c r="K951">
        <v>698400</v>
      </c>
      <c r="L951">
        <v>407.4</v>
      </c>
      <c r="M951">
        <f t="shared" si="44"/>
        <v>2400</v>
      </c>
      <c r="Q951" s="1"/>
      <c r="R951" s="1"/>
    </row>
    <row r="952" spans="1:18" ht="14.4" x14ac:dyDescent="0.3">
      <c r="A952">
        <v>10951</v>
      </c>
      <c r="B952">
        <v>2020</v>
      </c>
      <c r="C952" t="s">
        <v>32</v>
      </c>
      <c r="D952">
        <f t="shared" si="43"/>
        <v>8</v>
      </c>
      <c r="E952">
        <v>10</v>
      </c>
      <c r="F952" t="s">
        <v>56</v>
      </c>
      <c r="G952" t="s">
        <v>51</v>
      </c>
      <c r="H952">
        <v>116</v>
      </c>
      <c r="I952">
        <v>116</v>
      </c>
      <c r="J952" t="s">
        <v>30</v>
      </c>
      <c r="K952">
        <v>1020800</v>
      </c>
      <c r="L952">
        <v>440.8</v>
      </c>
      <c r="M952">
        <f t="shared" si="44"/>
        <v>8800</v>
      </c>
      <c r="Q952" s="1"/>
      <c r="R952" s="1"/>
    </row>
    <row r="953" spans="1:18" ht="14.4" x14ac:dyDescent="0.3">
      <c r="A953">
        <v>10952</v>
      </c>
      <c r="B953">
        <v>2020</v>
      </c>
      <c r="C953" t="s">
        <v>17</v>
      </c>
      <c r="D953">
        <f t="shared" si="43"/>
        <v>11</v>
      </c>
      <c r="E953">
        <v>29</v>
      </c>
      <c r="F953" t="s">
        <v>52</v>
      </c>
      <c r="G953" t="s">
        <v>34</v>
      </c>
      <c r="H953">
        <v>74</v>
      </c>
      <c r="I953">
        <v>74</v>
      </c>
      <c r="J953" t="s">
        <v>20</v>
      </c>
      <c r="K953">
        <v>222000</v>
      </c>
      <c r="L953">
        <v>148</v>
      </c>
      <c r="M953">
        <f t="shared" si="44"/>
        <v>3000</v>
      </c>
      <c r="Q953" s="1"/>
      <c r="R953" s="1"/>
    </row>
    <row r="954" spans="1:18" ht="14.4" x14ac:dyDescent="0.3">
      <c r="A954">
        <v>10953</v>
      </c>
      <c r="B954">
        <v>2020</v>
      </c>
      <c r="C954" t="s">
        <v>48</v>
      </c>
      <c r="D954">
        <f t="shared" si="43"/>
        <v>5</v>
      </c>
      <c r="E954">
        <v>25</v>
      </c>
      <c r="F954" t="s">
        <v>41</v>
      </c>
      <c r="G954" t="s">
        <v>19</v>
      </c>
      <c r="H954">
        <v>88</v>
      </c>
      <c r="I954">
        <v>88</v>
      </c>
      <c r="J954" t="s">
        <v>38</v>
      </c>
      <c r="K954">
        <v>484000</v>
      </c>
      <c r="L954">
        <v>308</v>
      </c>
      <c r="M954">
        <f t="shared" si="44"/>
        <v>5500</v>
      </c>
      <c r="Q954" s="1"/>
      <c r="R954" s="1"/>
    </row>
    <row r="955" spans="1:18" ht="14.4" x14ac:dyDescent="0.3">
      <c r="A955">
        <v>10954</v>
      </c>
      <c r="B955">
        <v>2020</v>
      </c>
      <c r="C955" t="s">
        <v>23</v>
      </c>
      <c r="D955">
        <f t="shared" si="43"/>
        <v>10</v>
      </c>
      <c r="E955">
        <v>1</v>
      </c>
      <c r="F955" t="s">
        <v>55</v>
      </c>
      <c r="G955" t="s">
        <v>37</v>
      </c>
      <c r="H955">
        <v>270</v>
      </c>
      <c r="I955">
        <v>270</v>
      </c>
      <c r="J955" t="s">
        <v>30</v>
      </c>
      <c r="K955">
        <v>2025000</v>
      </c>
      <c r="L955">
        <v>675</v>
      </c>
      <c r="M955">
        <f t="shared" si="44"/>
        <v>7500</v>
      </c>
      <c r="Q955" s="1"/>
      <c r="R955" s="1"/>
    </row>
    <row r="956" spans="1:18" ht="14.4" x14ac:dyDescent="0.3">
      <c r="A956">
        <v>10955</v>
      </c>
      <c r="B956">
        <v>2020</v>
      </c>
      <c r="C956" t="s">
        <v>45</v>
      </c>
      <c r="D956">
        <f t="shared" si="43"/>
        <v>1</v>
      </c>
      <c r="E956">
        <v>3</v>
      </c>
      <c r="F956" t="s">
        <v>55</v>
      </c>
      <c r="G956" t="s">
        <v>34</v>
      </c>
      <c r="H956">
        <v>84</v>
      </c>
      <c r="I956">
        <v>84</v>
      </c>
      <c r="J956" t="s">
        <v>30</v>
      </c>
      <c r="K956">
        <v>739200</v>
      </c>
      <c r="L956">
        <v>319.2</v>
      </c>
      <c r="M956">
        <f t="shared" si="44"/>
        <v>8800</v>
      </c>
      <c r="Q956" s="1"/>
      <c r="R956" s="1"/>
    </row>
    <row r="957" spans="1:18" ht="14.4" x14ac:dyDescent="0.3">
      <c r="A957">
        <v>10956</v>
      </c>
      <c r="B957">
        <v>2020</v>
      </c>
      <c r="C957" t="s">
        <v>27</v>
      </c>
      <c r="D957">
        <f t="shared" si="43"/>
        <v>4</v>
      </c>
      <c r="E957">
        <v>14</v>
      </c>
      <c r="F957" t="s">
        <v>36</v>
      </c>
      <c r="G957" t="s">
        <v>37</v>
      </c>
      <c r="H957">
        <v>89</v>
      </c>
      <c r="I957">
        <v>89</v>
      </c>
      <c r="J957" t="s">
        <v>20</v>
      </c>
      <c r="K957">
        <v>267000</v>
      </c>
      <c r="L957">
        <v>178</v>
      </c>
      <c r="M957">
        <f t="shared" si="44"/>
        <v>3000</v>
      </c>
      <c r="Q957" s="1"/>
      <c r="R957" s="1"/>
    </row>
    <row r="958" spans="1:18" ht="14.4" x14ac:dyDescent="0.3">
      <c r="A958">
        <v>10957</v>
      </c>
      <c r="B958">
        <v>2020</v>
      </c>
      <c r="C958" t="s">
        <v>23</v>
      </c>
      <c r="D958">
        <f t="shared" si="43"/>
        <v>10</v>
      </c>
      <c r="E958">
        <v>11</v>
      </c>
      <c r="F958" t="s">
        <v>59</v>
      </c>
      <c r="G958" t="s">
        <v>29</v>
      </c>
      <c r="H958">
        <v>258</v>
      </c>
      <c r="I958">
        <v>258</v>
      </c>
      <c r="J958" t="s">
        <v>30</v>
      </c>
      <c r="K958">
        <v>1935000</v>
      </c>
      <c r="L958">
        <v>645</v>
      </c>
      <c r="M958">
        <f t="shared" si="44"/>
        <v>7500</v>
      </c>
      <c r="Q958" s="1"/>
      <c r="R958" s="1"/>
    </row>
    <row r="959" spans="1:18" ht="14.4" x14ac:dyDescent="0.3">
      <c r="A959">
        <v>10958</v>
      </c>
      <c r="B959">
        <v>2020</v>
      </c>
      <c r="C959" t="s">
        <v>17</v>
      </c>
      <c r="D959">
        <f t="shared" si="43"/>
        <v>11</v>
      </c>
      <c r="E959">
        <v>23</v>
      </c>
      <c r="F959" t="s">
        <v>53</v>
      </c>
      <c r="G959" t="s">
        <v>34</v>
      </c>
      <c r="H959">
        <v>113</v>
      </c>
      <c r="I959">
        <v>113</v>
      </c>
      <c r="J959" t="s">
        <v>25</v>
      </c>
      <c r="K959">
        <v>791000</v>
      </c>
      <c r="L959">
        <v>452</v>
      </c>
      <c r="M959">
        <f t="shared" si="44"/>
        <v>7000</v>
      </c>
      <c r="Q959" s="1"/>
      <c r="R959" s="1"/>
    </row>
    <row r="960" spans="1:18" ht="14.4" x14ac:dyDescent="0.3">
      <c r="A960">
        <v>10959</v>
      </c>
      <c r="B960">
        <v>2020</v>
      </c>
      <c r="C960" t="s">
        <v>17</v>
      </c>
      <c r="D960">
        <f t="shared" si="43"/>
        <v>11</v>
      </c>
      <c r="E960">
        <v>6</v>
      </c>
      <c r="F960" t="s">
        <v>59</v>
      </c>
      <c r="G960" t="s">
        <v>42</v>
      </c>
      <c r="H960">
        <v>101</v>
      </c>
      <c r="I960">
        <v>101</v>
      </c>
      <c r="J960" t="s">
        <v>20</v>
      </c>
      <c r="K960">
        <v>303000</v>
      </c>
      <c r="L960">
        <v>202</v>
      </c>
      <c r="M960">
        <f t="shared" si="44"/>
        <v>3000</v>
      </c>
      <c r="Q960" s="1"/>
      <c r="R960" s="1"/>
    </row>
    <row r="961" spans="1:18" ht="14.4" x14ac:dyDescent="0.3">
      <c r="A961">
        <v>10960</v>
      </c>
      <c r="B961">
        <v>2020</v>
      </c>
      <c r="C961" t="s">
        <v>35</v>
      </c>
      <c r="D961">
        <f t="shared" si="43"/>
        <v>12</v>
      </c>
      <c r="E961">
        <v>20</v>
      </c>
      <c r="F961" t="s">
        <v>60</v>
      </c>
      <c r="G961" t="s">
        <v>19</v>
      </c>
      <c r="H961">
        <v>99</v>
      </c>
      <c r="I961">
        <v>99</v>
      </c>
      <c r="J961" t="s">
        <v>20</v>
      </c>
      <c r="K961">
        <v>297000</v>
      </c>
      <c r="L961">
        <v>198</v>
      </c>
      <c r="M961">
        <f t="shared" si="44"/>
        <v>3000</v>
      </c>
      <c r="O961" s="1"/>
      <c r="Q961" s="1"/>
      <c r="R961" s="1"/>
    </row>
    <row r="962" spans="1:18" ht="14.4" x14ac:dyDescent="0.3">
      <c r="A962">
        <v>10961</v>
      </c>
      <c r="B962">
        <v>2020</v>
      </c>
      <c r="C962" t="s">
        <v>54</v>
      </c>
      <c r="D962">
        <f t="shared" ref="D962:D1025" si="45">IF(C962="Enero",1,IF(C962="Febrero",2,IF(C962="Marzo",3,IF(C962="Abril",4,IF(C962="Mayo",5,IF(C962="Junio",6,IF(C962="Julio",7,IF(C962="Agosto",8,IF(C962="Septiembre",9,IF(C962="Octubre",10,IF(C962="Noviembre",11,IF(C962="Diciembre",12,""))))))))))))</f>
        <v>3</v>
      </c>
      <c r="E962">
        <v>20</v>
      </c>
      <c r="F962" t="s">
        <v>28</v>
      </c>
      <c r="G962" t="s">
        <v>51</v>
      </c>
      <c r="H962">
        <v>60</v>
      </c>
      <c r="I962">
        <v>60</v>
      </c>
      <c r="J962" t="s">
        <v>20</v>
      </c>
      <c r="K962">
        <v>180000</v>
      </c>
      <c r="L962">
        <v>120</v>
      </c>
      <c r="M962">
        <f t="shared" si="44"/>
        <v>3000</v>
      </c>
      <c r="Q962" s="1"/>
      <c r="R962" s="1"/>
    </row>
    <row r="963" spans="1:18" ht="14.4" x14ac:dyDescent="0.3">
      <c r="A963">
        <v>10962</v>
      </c>
      <c r="B963">
        <v>2020</v>
      </c>
      <c r="C963" t="s">
        <v>48</v>
      </c>
      <c r="D963">
        <f t="shared" si="45"/>
        <v>5</v>
      </c>
      <c r="E963">
        <v>21</v>
      </c>
      <c r="F963" t="s">
        <v>50</v>
      </c>
      <c r="G963" t="s">
        <v>34</v>
      </c>
      <c r="H963">
        <v>80</v>
      </c>
      <c r="I963">
        <v>80</v>
      </c>
      <c r="J963" t="s">
        <v>38</v>
      </c>
      <c r="K963">
        <v>440000</v>
      </c>
      <c r="L963">
        <v>280</v>
      </c>
      <c r="M963">
        <f t="shared" ref="M963:M1026" si="46">K963/I963</f>
        <v>5500</v>
      </c>
      <c r="Q963" s="1"/>
      <c r="R963" s="1"/>
    </row>
    <row r="964" spans="1:18" ht="14.4" x14ac:dyDescent="0.3">
      <c r="A964">
        <v>10963</v>
      </c>
      <c r="B964">
        <v>2020</v>
      </c>
      <c r="C964" t="s">
        <v>47</v>
      </c>
      <c r="D964">
        <f t="shared" si="45"/>
        <v>2</v>
      </c>
      <c r="E964">
        <v>1</v>
      </c>
      <c r="F964" t="s">
        <v>60</v>
      </c>
      <c r="G964" t="s">
        <v>37</v>
      </c>
      <c r="H964">
        <v>159</v>
      </c>
      <c r="I964">
        <v>159</v>
      </c>
      <c r="J964" t="s">
        <v>25</v>
      </c>
      <c r="K964">
        <v>1113000</v>
      </c>
      <c r="L964">
        <v>636</v>
      </c>
      <c r="M964">
        <f t="shared" si="46"/>
        <v>7000</v>
      </c>
      <c r="Q964" s="1"/>
      <c r="R964" s="1"/>
    </row>
    <row r="965" spans="1:18" ht="14.4" x14ac:dyDescent="0.3">
      <c r="A965">
        <v>10964</v>
      </c>
      <c r="B965">
        <v>2020</v>
      </c>
      <c r="C965" t="s">
        <v>23</v>
      </c>
      <c r="D965">
        <f t="shared" si="45"/>
        <v>10</v>
      </c>
      <c r="E965">
        <v>22</v>
      </c>
      <c r="F965" t="s">
        <v>50</v>
      </c>
      <c r="G965" t="s">
        <v>29</v>
      </c>
      <c r="H965">
        <v>60</v>
      </c>
      <c r="I965">
        <v>60</v>
      </c>
      <c r="J965" t="s">
        <v>38</v>
      </c>
      <c r="K965">
        <v>330000</v>
      </c>
      <c r="L965">
        <v>210</v>
      </c>
      <c r="M965">
        <f t="shared" si="46"/>
        <v>5500</v>
      </c>
      <c r="Q965" s="1"/>
      <c r="R965" s="1"/>
    </row>
    <row r="966" spans="1:18" ht="14.4" x14ac:dyDescent="0.3">
      <c r="A966">
        <v>10965</v>
      </c>
      <c r="B966">
        <v>2020</v>
      </c>
      <c r="C966" t="s">
        <v>40</v>
      </c>
      <c r="D966">
        <f t="shared" si="45"/>
        <v>9</v>
      </c>
      <c r="E966">
        <v>27</v>
      </c>
      <c r="F966" t="s">
        <v>33</v>
      </c>
      <c r="G966" t="s">
        <v>34</v>
      </c>
      <c r="H966">
        <v>59</v>
      </c>
      <c r="I966">
        <v>59</v>
      </c>
      <c r="J966" t="s">
        <v>38</v>
      </c>
      <c r="K966">
        <v>324500</v>
      </c>
      <c r="L966">
        <v>206.5</v>
      </c>
      <c r="M966">
        <f t="shared" si="46"/>
        <v>5500</v>
      </c>
      <c r="Q966" s="1"/>
      <c r="R966" s="1"/>
    </row>
    <row r="967" spans="1:18" ht="14.4" x14ac:dyDescent="0.3">
      <c r="A967">
        <v>10966</v>
      </c>
      <c r="B967">
        <v>2020</v>
      </c>
      <c r="C967" t="s">
        <v>40</v>
      </c>
      <c r="D967">
        <f t="shared" si="45"/>
        <v>9</v>
      </c>
      <c r="E967">
        <v>16</v>
      </c>
      <c r="F967" t="s">
        <v>36</v>
      </c>
      <c r="G967" t="s">
        <v>51</v>
      </c>
      <c r="H967">
        <v>176</v>
      </c>
      <c r="I967">
        <v>176</v>
      </c>
      <c r="J967" t="s">
        <v>25</v>
      </c>
      <c r="K967">
        <v>1232000</v>
      </c>
      <c r="L967">
        <v>704</v>
      </c>
      <c r="M967">
        <f t="shared" si="46"/>
        <v>7000</v>
      </c>
      <c r="Q967" s="1"/>
      <c r="R967" s="1"/>
    </row>
    <row r="968" spans="1:18" ht="14.4" x14ac:dyDescent="0.3">
      <c r="A968">
        <v>10967</v>
      </c>
      <c r="B968">
        <v>2020</v>
      </c>
      <c r="C968" t="s">
        <v>47</v>
      </c>
      <c r="D968">
        <f t="shared" si="45"/>
        <v>2</v>
      </c>
      <c r="E968">
        <v>15</v>
      </c>
      <c r="F968" t="s">
        <v>49</v>
      </c>
      <c r="G968" t="s">
        <v>37</v>
      </c>
      <c r="H968">
        <v>94</v>
      </c>
      <c r="I968">
        <v>94</v>
      </c>
      <c r="J968" t="s">
        <v>25</v>
      </c>
      <c r="K968">
        <v>658000</v>
      </c>
      <c r="L968">
        <v>376</v>
      </c>
      <c r="M968">
        <f t="shared" si="46"/>
        <v>7000</v>
      </c>
      <c r="Q968" s="1"/>
      <c r="R968" s="1"/>
    </row>
    <row r="969" spans="1:18" ht="14.4" x14ac:dyDescent="0.3">
      <c r="A969">
        <v>10968</v>
      </c>
      <c r="B969">
        <v>2020</v>
      </c>
      <c r="C969" t="s">
        <v>47</v>
      </c>
      <c r="D969">
        <f t="shared" si="45"/>
        <v>2</v>
      </c>
      <c r="E969">
        <v>14</v>
      </c>
      <c r="F969" t="s">
        <v>24</v>
      </c>
      <c r="G969" t="str">
        <f t="array" ref="G969">_xlfn.XLOOKUP(LARGE(IF((F969=$F$2:$F$10001)*(B969+1=$B$2:$B$10001)*(C969=$C$2:$C$10001),DATE($B$2:$B$10001,MONTH($C$2:$C$10001&amp;1),$E$2:$E$10001)," "),1),IF((F969=$F$2:$F$10001)*(B969+1=$B$2:$B$10001)*(C969=$C$2:$C$10001),DATE($B$2:$B$10001,MONTH($C$2:$C$10001&amp;1),$E$2:$E$10001)," "),$G$2:$G$10001,,0,1)</f>
        <v>Juan Carlos Londoño</v>
      </c>
      <c r="H969">
        <v>256</v>
      </c>
      <c r="I969">
        <v>256</v>
      </c>
      <c r="J969" t="s">
        <v>38</v>
      </c>
      <c r="K969">
        <v>1100800</v>
      </c>
      <c r="L969">
        <v>588.79999999999995</v>
      </c>
      <c r="M969">
        <f t="shared" si="46"/>
        <v>4300</v>
      </c>
      <c r="Q969" s="1"/>
      <c r="R969" s="1"/>
    </row>
    <row r="970" spans="1:18" ht="14.4" x14ac:dyDescent="0.3">
      <c r="A970">
        <v>10969</v>
      </c>
      <c r="B970">
        <v>2020</v>
      </c>
      <c r="C970" t="s">
        <v>27</v>
      </c>
      <c r="D970">
        <f t="shared" si="45"/>
        <v>4</v>
      </c>
      <c r="E970">
        <v>12</v>
      </c>
      <c r="F970" t="s">
        <v>63</v>
      </c>
      <c r="G970" t="s">
        <v>34</v>
      </c>
      <c r="H970">
        <v>50</v>
      </c>
      <c r="I970">
        <v>50</v>
      </c>
      <c r="J970" t="s">
        <v>25</v>
      </c>
      <c r="K970">
        <v>350000</v>
      </c>
      <c r="L970">
        <v>200</v>
      </c>
      <c r="M970">
        <f t="shared" si="46"/>
        <v>7000</v>
      </c>
      <c r="Q970" s="1"/>
      <c r="R970" s="1"/>
    </row>
    <row r="971" spans="1:18" ht="14.4" x14ac:dyDescent="0.3">
      <c r="A971">
        <v>10970</v>
      </c>
      <c r="B971">
        <v>2020</v>
      </c>
      <c r="C971" t="s">
        <v>27</v>
      </c>
      <c r="D971">
        <f t="shared" si="45"/>
        <v>4</v>
      </c>
      <c r="E971">
        <v>12</v>
      </c>
      <c r="F971" t="s">
        <v>18</v>
      </c>
      <c r="G971" t="s">
        <v>34</v>
      </c>
      <c r="H971">
        <v>71</v>
      </c>
      <c r="I971">
        <v>71</v>
      </c>
      <c r="J971" t="s">
        <v>25</v>
      </c>
      <c r="K971">
        <v>497000</v>
      </c>
      <c r="L971">
        <v>284</v>
      </c>
      <c r="M971">
        <f t="shared" si="46"/>
        <v>7000</v>
      </c>
      <c r="Q971" s="1"/>
      <c r="R971" s="1"/>
    </row>
    <row r="972" spans="1:18" ht="14.4" x14ac:dyDescent="0.3">
      <c r="A972">
        <v>10971</v>
      </c>
      <c r="B972">
        <v>2020</v>
      </c>
      <c r="C972" t="s">
        <v>58</v>
      </c>
      <c r="D972">
        <f t="shared" si="45"/>
        <v>6</v>
      </c>
      <c r="E972">
        <v>28</v>
      </c>
      <c r="F972" t="s">
        <v>49</v>
      </c>
      <c r="G972" t="s">
        <v>37</v>
      </c>
      <c r="H972">
        <v>103</v>
      </c>
      <c r="I972">
        <v>103</v>
      </c>
      <c r="J972" t="s">
        <v>25</v>
      </c>
      <c r="K972">
        <v>721000</v>
      </c>
      <c r="L972">
        <v>412</v>
      </c>
      <c r="M972">
        <f t="shared" si="46"/>
        <v>7000</v>
      </c>
      <c r="Q972" s="1"/>
      <c r="R972" s="1"/>
    </row>
    <row r="973" spans="1:18" ht="14.4" x14ac:dyDescent="0.3">
      <c r="A973">
        <v>10972</v>
      </c>
      <c r="B973">
        <v>2020</v>
      </c>
      <c r="C973" t="s">
        <v>54</v>
      </c>
      <c r="D973">
        <f t="shared" si="45"/>
        <v>3</v>
      </c>
      <c r="E973">
        <v>17</v>
      </c>
      <c r="F973" t="s">
        <v>33</v>
      </c>
      <c r="G973" t="s">
        <v>19</v>
      </c>
      <c r="H973">
        <v>108</v>
      </c>
      <c r="I973">
        <v>108</v>
      </c>
      <c r="J973" t="s">
        <v>20</v>
      </c>
      <c r="K973">
        <v>324000</v>
      </c>
      <c r="L973">
        <v>216</v>
      </c>
      <c r="M973">
        <f t="shared" si="46"/>
        <v>3000</v>
      </c>
      <c r="Q973" s="1"/>
      <c r="R973" s="1"/>
    </row>
    <row r="974" spans="1:18" ht="14.4" x14ac:dyDescent="0.3">
      <c r="A974">
        <v>10973</v>
      </c>
      <c r="B974">
        <v>2020</v>
      </c>
      <c r="C974" t="s">
        <v>23</v>
      </c>
      <c r="D974">
        <f t="shared" si="45"/>
        <v>10</v>
      </c>
      <c r="E974">
        <v>1</v>
      </c>
      <c r="F974" t="s">
        <v>59</v>
      </c>
      <c r="G974" t="s">
        <v>51</v>
      </c>
      <c r="H974">
        <v>124</v>
      </c>
      <c r="I974">
        <v>124</v>
      </c>
      <c r="J974" t="s">
        <v>25</v>
      </c>
      <c r="K974">
        <v>868000</v>
      </c>
      <c r="L974">
        <v>496</v>
      </c>
      <c r="M974">
        <f t="shared" si="46"/>
        <v>7000</v>
      </c>
      <c r="Q974" s="1"/>
      <c r="R974" s="1"/>
    </row>
    <row r="975" spans="1:18" ht="14.4" x14ac:dyDescent="0.3">
      <c r="A975">
        <v>10974</v>
      </c>
      <c r="B975">
        <v>2020</v>
      </c>
      <c r="C975" t="s">
        <v>48</v>
      </c>
      <c r="D975">
        <f t="shared" si="45"/>
        <v>5</v>
      </c>
      <c r="E975">
        <v>6</v>
      </c>
      <c r="F975" t="s">
        <v>24</v>
      </c>
      <c r="G975" t="s">
        <v>19</v>
      </c>
      <c r="H975">
        <v>267</v>
      </c>
      <c r="I975">
        <v>267</v>
      </c>
      <c r="J975" t="s">
        <v>30</v>
      </c>
      <c r="K975">
        <v>2002500</v>
      </c>
      <c r="L975">
        <v>667.5</v>
      </c>
      <c r="M975">
        <f t="shared" si="46"/>
        <v>7500</v>
      </c>
      <c r="Q975" s="1"/>
      <c r="R975" s="1"/>
    </row>
    <row r="976" spans="1:18" ht="14.4" x14ac:dyDescent="0.3">
      <c r="A976">
        <v>10975</v>
      </c>
      <c r="B976">
        <v>2020</v>
      </c>
      <c r="C976" t="s">
        <v>40</v>
      </c>
      <c r="D976">
        <f t="shared" si="45"/>
        <v>9</v>
      </c>
      <c r="E976">
        <v>20</v>
      </c>
      <c r="F976" t="s">
        <v>36</v>
      </c>
      <c r="G976" t="s">
        <v>37</v>
      </c>
      <c r="H976">
        <v>51</v>
      </c>
      <c r="I976">
        <v>51</v>
      </c>
      <c r="J976" t="s">
        <v>20</v>
      </c>
      <c r="K976">
        <v>153000</v>
      </c>
      <c r="L976">
        <v>102</v>
      </c>
      <c r="M976">
        <f t="shared" si="46"/>
        <v>3000</v>
      </c>
      <c r="Q976" s="1"/>
      <c r="R976" s="1"/>
    </row>
    <row r="977" spans="1:18" ht="14.4" x14ac:dyDescent="0.3">
      <c r="A977">
        <v>10976</v>
      </c>
      <c r="B977">
        <v>2020</v>
      </c>
      <c r="C977" t="s">
        <v>48</v>
      </c>
      <c r="D977">
        <f t="shared" si="45"/>
        <v>5</v>
      </c>
      <c r="E977">
        <v>20</v>
      </c>
      <c r="F977" t="s">
        <v>49</v>
      </c>
      <c r="G977" t="s">
        <v>37</v>
      </c>
      <c r="H977">
        <v>116</v>
      </c>
      <c r="I977">
        <v>116</v>
      </c>
      <c r="J977" t="s">
        <v>38</v>
      </c>
      <c r="K977">
        <v>638000</v>
      </c>
      <c r="L977">
        <v>406</v>
      </c>
      <c r="M977">
        <f t="shared" si="46"/>
        <v>5500</v>
      </c>
      <c r="Q977" s="1"/>
      <c r="R977" s="1"/>
    </row>
    <row r="978" spans="1:18" ht="14.4" x14ac:dyDescent="0.3">
      <c r="A978">
        <v>10977</v>
      </c>
      <c r="B978">
        <v>2020</v>
      </c>
      <c r="C978" t="s">
        <v>23</v>
      </c>
      <c r="D978">
        <f t="shared" si="45"/>
        <v>10</v>
      </c>
      <c r="E978">
        <v>21</v>
      </c>
      <c r="F978" t="s">
        <v>53</v>
      </c>
      <c r="G978" t="s">
        <v>42</v>
      </c>
      <c r="H978">
        <v>71</v>
      </c>
      <c r="I978">
        <v>71</v>
      </c>
      <c r="J978" t="s">
        <v>38</v>
      </c>
      <c r="K978">
        <v>390500</v>
      </c>
      <c r="L978">
        <v>248.5</v>
      </c>
      <c r="M978">
        <f t="shared" si="46"/>
        <v>5500</v>
      </c>
      <c r="Q978" s="1"/>
      <c r="R978" s="1"/>
    </row>
    <row r="979" spans="1:18" ht="14.4" x14ac:dyDescent="0.3">
      <c r="A979">
        <v>10978</v>
      </c>
      <c r="B979">
        <v>2020</v>
      </c>
      <c r="C979" t="s">
        <v>23</v>
      </c>
      <c r="D979">
        <f t="shared" si="45"/>
        <v>10</v>
      </c>
      <c r="E979">
        <v>2</v>
      </c>
      <c r="F979" t="s">
        <v>55</v>
      </c>
      <c r="G979" t="s">
        <v>34</v>
      </c>
      <c r="H979">
        <v>68</v>
      </c>
      <c r="I979">
        <v>68</v>
      </c>
      <c r="J979" t="s">
        <v>38</v>
      </c>
      <c r="K979">
        <v>374000</v>
      </c>
      <c r="L979">
        <v>238</v>
      </c>
      <c r="M979">
        <f t="shared" si="46"/>
        <v>5500</v>
      </c>
      <c r="Q979" s="1"/>
      <c r="R979" s="1"/>
    </row>
    <row r="980" spans="1:18" ht="14.4" x14ac:dyDescent="0.3">
      <c r="A980">
        <v>10979</v>
      </c>
      <c r="B980">
        <v>2020</v>
      </c>
      <c r="C980" t="s">
        <v>48</v>
      </c>
      <c r="D980">
        <f t="shared" si="45"/>
        <v>5</v>
      </c>
      <c r="E980">
        <v>19</v>
      </c>
      <c r="F980" t="s">
        <v>18</v>
      </c>
      <c r="G980" t="s">
        <v>19</v>
      </c>
      <c r="H980">
        <v>64</v>
      </c>
      <c r="I980">
        <v>64</v>
      </c>
      <c r="J980" t="s">
        <v>25</v>
      </c>
      <c r="K980">
        <v>448000</v>
      </c>
      <c r="L980">
        <v>256</v>
      </c>
      <c r="M980">
        <f t="shared" si="46"/>
        <v>7000</v>
      </c>
      <c r="Q980" s="1"/>
      <c r="R980" s="1"/>
    </row>
    <row r="981" spans="1:18" ht="14.4" x14ac:dyDescent="0.3">
      <c r="A981">
        <v>10980</v>
      </c>
      <c r="B981">
        <v>2020</v>
      </c>
      <c r="C981" t="s">
        <v>23</v>
      </c>
      <c r="D981">
        <f t="shared" si="45"/>
        <v>10</v>
      </c>
      <c r="E981">
        <v>8</v>
      </c>
      <c r="F981" t="s">
        <v>52</v>
      </c>
      <c r="G981" t="s">
        <v>37</v>
      </c>
      <c r="H981">
        <v>64</v>
      </c>
      <c r="I981">
        <v>64</v>
      </c>
      <c r="J981" t="s">
        <v>20</v>
      </c>
      <c r="K981">
        <v>192000</v>
      </c>
      <c r="L981">
        <v>128</v>
      </c>
      <c r="M981">
        <f t="shared" si="46"/>
        <v>3000</v>
      </c>
      <c r="Q981" s="1"/>
      <c r="R981" s="1"/>
    </row>
    <row r="982" spans="1:18" ht="14.4" x14ac:dyDescent="0.3">
      <c r="A982">
        <v>10981</v>
      </c>
      <c r="B982">
        <v>2020</v>
      </c>
      <c r="C982" t="s">
        <v>27</v>
      </c>
      <c r="D982">
        <f t="shared" si="45"/>
        <v>4</v>
      </c>
      <c r="E982">
        <v>16</v>
      </c>
      <c r="F982" t="s">
        <v>62</v>
      </c>
      <c r="G982" t="s">
        <v>34</v>
      </c>
      <c r="H982">
        <v>92</v>
      </c>
      <c r="I982">
        <v>92</v>
      </c>
      <c r="J982" t="s">
        <v>20</v>
      </c>
      <c r="K982">
        <v>276000</v>
      </c>
      <c r="L982">
        <v>184</v>
      </c>
      <c r="M982">
        <f t="shared" si="46"/>
        <v>3000</v>
      </c>
      <c r="Q982" s="1"/>
      <c r="R982" s="1"/>
    </row>
    <row r="983" spans="1:18" ht="14.4" x14ac:dyDescent="0.3">
      <c r="A983">
        <v>10982</v>
      </c>
      <c r="B983">
        <v>2020</v>
      </c>
      <c r="C983" t="s">
        <v>27</v>
      </c>
      <c r="D983">
        <f t="shared" si="45"/>
        <v>4</v>
      </c>
      <c r="E983">
        <v>3</v>
      </c>
      <c r="F983" t="s">
        <v>62</v>
      </c>
      <c r="G983" t="s">
        <v>34</v>
      </c>
      <c r="H983">
        <v>74</v>
      </c>
      <c r="I983">
        <v>74</v>
      </c>
      <c r="J983" t="s">
        <v>20</v>
      </c>
      <c r="K983">
        <v>222000</v>
      </c>
      <c r="L983">
        <v>148</v>
      </c>
      <c r="M983">
        <f t="shared" si="46"/>
        <v>3000</v>
      </c>
      <c r="Q983" s="1"/>
      <c r="R983" s="1"/>
    </row>
    <row r="984" spans="1:18" ht="14.4" x14ac:dyDescent="0.3">
      <c r="A984">
        <v>10983</v>
      </c>
      <c r="B984">
        <v>2020</v>
      </c>
      <c r="C984" t="s">
        <v>27</v>
      </c>
      <c r="D984">
        <f t="shared" si="45"/>
        <v>4</v>
      </c>
      <c r="E984">
        <v>21</v>
      </c>
      <c r="F984" t="s">
        <v>59</v>
      </c>
      <c r="G984" t="s">
        <v>34</v>
      </c>
      <c r="H984">
        <v>139</v>
      </c>
      <c r="I984">
        <v>139</v>
      </c>
      <c r="J984" t="s">
        <v>25</v>
      </c>
      <c r="K984">
        <v>973000</v>
      </c>
      <c r="L984">
        <v>556</v>
      </c>
      <c r="M984">
        <f t="shared" si="46"/>
        <v>7000</v>
      </c>
      <c r="Q984" s="1"/>
      <c r="R984" s="1"/>
    </row>
    <row r="985" spans="1:18" ht="14.4" x14ac:dyDescent="0.3">
      <c r="A985">
        <v>10984</v>
      </c>
      <c r="B985">
        <v>2020</v>
      </c>
      <c r="C985" t="s">
        <v>35</v>
      </c>
      <c r="D985">
        <f t="shared" si="45"/>
        <v>12</v>
      </c>
      <c r="E985">
        <v>23</v>
      </c>
      <c r="F985" t="s">
        <v>24</v>
      </c>
      <c r="G985" t="s">
        <v>34</v>
      </c>
      <c r="H985">
        <v>277</v>
      </c>
      <c r="I985">
        <v>277</v>
      </c>
      <c r="J985" t="s">
        <v>30</v>
      </c>
      <c r="K985">
        <v>2077500</v>
      </c>
      <c r="L985">
        <v>692.5</v>
      </c>
      <c r="M985">
        <f t="shared" si="46"/>
        <v>7500</v>
      </c>
      <c r="O985" s="1"/>
      <c r="Q985" s="1"/>
      <c r="R985" s="1"/>
    </row>
    <row r="986" spans="1:18" ht="14.4" x14ac:dyDescent="0.3">
      <c r="A986">
        <v>10985</v>
      </c>
      <c r="B986">
        <v>2020</v>
      </c>
      <c r="C986" t="s">
        <v>61</v>
      </c>
      <c r="D986">
        <f t="shared" si="45"/>
        <v>7</v>
      </c>
      <c r="E986">
        <v>16</v>
      </c>
      <c r="F986" t="s">
        <v>18</v>
      </c>
      <c r="G986" t="s">
        <v>42</v>
      </c>
      <c r="H986">
        <v>91</v>
      </c>
      <c r="I986">
        <v>91</v>
      </c>
      <c r="J986" t="s">
        <v>30</v>
      </c>
      <c r="K986">
        <v>800800</v>
      </c>
      <c r="L986">
        <v>345.8</v>
      </c>
      <c r="M986">
        <f t="shared" si="46"/>
        <v>8800</v>
      </c>
      <c r="Q986" s="1"/>
      <c r="R986" s="1"/>
    </row>
    <row r="987" spans="1:18" ht="14.4" x14ac:dyDescent="0.3">
      <c r="A987">
        <v>10986</v>
      </c>
      <c r="B987">
        <v>2020</v>
      </c>
      <c r="C987" t="s">
        <v>40</v>
      </c>
      <c r="D987">
        <f t="shared" si="45"/>
        <v>9</v>
      </c>
      <c r="E987">
        <v>11</v>
      </c>
      <c r="F987" t="s">
        <v>62</v>
      </c>
      <c r="G987" t="s">
        <v>42</v>
      </c>
      <c r="H987">
        <v>206</v>
      </c>
      <c r="I987">
        <v>206</v>
      </c>
      <c r="J987" t="s">
        <v>30</v>
      </c>
      <c r="K987">
        <v>1545000</v>
      </c>
      <c r="L987">
        <v>515</v>
      </c>
      <c r="M987">
        <f t="shared" si="46"/>
        <v>7500</v>
      </c>
      <c r="Q987" s="1"/>
      <c r="R987" s="1"/>
    </row>
    <row r="988" spans="1:18" ht="14.4" x14ac:dyDescent="0.3">
      <c r="A988">
        <v>10987</v>
      </c>
      <c r="B988">
        <v>2020</v>
      </c>
      <c r="C988" t="s">
        <v>58</v>
      </c>
      <c r="D988">
        <f t="shared" si="45"/>
        <v>6</v>
      </c>
      <c r="E988">
        <v>14</v>
      </c>
      <c r="F988" t="s">
        <v>63</v>
      </c>
      <c r="G988" t="s">
        <v>29</v>
      </c>
      <c r="H988">
        <v>116</v>
      </c>
      <c r="I988">
        <v>116</v>
      </c>
      <c r="J988" t="s">
        <v>38</v>
      </c>
      <c r="K988">
        <v>638000</v>
      </c>
      <c r="L988">
        <v>406</v>
      </c>
      <c r="M988">
        <f t="shared" si="46"/>
        <v>5500</v>
      </c>
      <c r="Q988" s="1"/>
      <c r="R988" s="1"/>
    </row>
    <row r="989" spans="1:18" ht="14.4" x14ac:dyDescent="0.3">
      <c r="A989">
        <v>10988</v>
      </c>
      <c r="B989">
        <v>2020</v>
      </c>
      <c r="C989" t="s">
        <v>61</v>
      </c>
      <c r="D989">
        <f t="shared" si="45"/>
        <v>7</v>
      </c>
      <c r="E989">
        <v>29</v>
      </c>
      <c r="F989" t="s">
        <v>64</v>
      </c>
      <c r="G989" t="s">
        <v>29</v>
      </c>
      <c r="H989">
        <v>291</v>
      </c>
      <c r="I989">
        <v>291</v>
      </c>
      <c r="J989" t="s">
        <v>20</v>
      </c>
      <c r="K989">
        <v>698400</v>
      </c>
      <c r="L989">
        <v>407.4</v>
      </c>
      <c r="M989">
        <f t="shared" si="46"/>
        <v>2400</v>
      </c>
      <c r="Q989" s="1"/>
      <c r="R989" s="1"/>
    </row>
    <row r="990" spans="1:18" ht="14.4" x14ac:dyDescent="0.3">
      <c r="A990">
        <v>10989</v>
      </c>
      <c r="B990">
        <v>2020</v>
      </c>
      <c r="C990" t="s">
        <v>48</v>
      </c>
      <c r="D990">
        <f t="shared" si="45"/>
        <v>5</v>
      </c>
      <c r="E990">
        <v>24</v>
      </c>
      <c r="F990" t="s">
        <v>44</v>
      </c>
      <c r="G990" t="s">
        <v>34</v>
      </c>
      <c r="H990">
        <v>84</v>
      </c>
      <c r="I990">
        <v>84</v>
      </c>
      <c r="J990" t="s">
        <v>38</v>
      </c>
      <c r="K990">
        <v>462000</v>
      </c>
      <c r="L990">
        <v>294</v>
      </c>
      <c r="M990">
        <f t="shared" si="46"/>
        <v>5500</v>
      </c>
      <c r="Q990" s="1"/>
      <c r="R990" s="1"/>
    </row>
    <row r="991" spans="1:18" ht="14.4" x14ac:dyDescent="0.3">
      <c r="A991">
        <v>10990</v>
      </c>
      <c r="B991">
        <v>2020</v>
      </c>
      <c r="C991" t="s">
        <v>35</v>
      </c>
      <c r="D991">
        <f t="shared" si="45"/>
        <v>12</v>
      </c>
      <c r="E991">
        <v>19</v>
      </c>
      <c r="F991" t="s">
        <v>53</v>
      </c>
      <c r="G991" t="s">
        <v>29</v>
      </c>
      <c r="H991">
        <v>294</v>
      </c>
      <c r="I991">
        <v>294</v>
      </c>
      <c r="J991" t="s">
        <v>30</v>
      </c>
      <c r="K991">
        <v>2205000</v>
      </c>
      <c r="L991">
        <v>735</v>
      </c>
      <c r="M991">
        <f t="shared" si="46"/>
        <v>7500</v>
      </c>
      <c r="O991" s="1"/>
      <c r="Q991" s="1"/>
      <c r="R991" s="1"/>
    </row>
    <row r="992" spans="1:18" ht="14.4" x14ac:dyDescent="0.3">
      <c r="A992">
        <v>10991</v>
      </c>
      <c r="B992">
        <v>2020</v>
      </c>
      <c r="C992" t="s">
        <v>27</v>
      </c>
      <c r="D992">
        <f t="shared" si="45"/>
        <v>4</v>
      </c>
      <c r="E992">
        <v>22</v>
      </c>
      <c r="F992" t="s">
        <v>18</v>
      </c>
      <c r="G992" t="s">
        <v>19</v>
      </c>
      <c r="H992">
        <v>125</v>
      </c>
      <c r="I992">
        <v>125</v>
      </c>
      <c r="J992" t="s">
        <v>25</v>
      </c>
      <c r="K992">
        <v>875000</v>
      </c>
      <c r="L992">
        <v>500</v>
      </c>
      <c r="M992">
        <f t="shared" si="46"/>
        <v>7000</v>
      </c>
      <c r="Q992" s="1"/>
      <c r="R992" s="1"/>
    </row>
    <row r="993" spans="1:18" ht="14.4" x14ac:dyDescent="0.3">
      <c r="A993">
        <v>10992</v>
      </c>
      <c r="B993">
        <v>2020</v>
      </c>
      <c r="C993" t="s">
        <v>48</v>
      </c>
      <c r="D993">
        <f t="shared" si="45"/>
        <v>5</v>
      </c>
      <c r="E993">
        <v>25</v>
      </c>
      <c r="F993" t="s">
        <v>36</v>
      </c>
      <c r="G993" t="s">
        <v>29</v>
      </c>
      <c r="H993">
        <v>100</v>
      </c>
      <c r="I993">
        <v>100</v>
      </c>
      <c r="J993" t="s">
        <v>20</v>
      </c>
      <c r="K993">
        <v>300000</v>
      </c>
      <c r="L993">
        <v>200</v>
      </c>
      <c r="M993">
        <f t="shared" si="46"/>
        <v>3000</v>
      </c>
      <c r="Q993" s="1"/>
      <c r="R993" s="1"/>
    </row>
    <row r="994" spans="1:18" ht="14.4" x14ac:dyDescent="0.3">
      <c r="A994">
        <v>10993</v>
      </c>
      <c r="B994">
        <v>2020</v>
      </c>
      <c r="C994" t="s">
        <v>23</v>
      </c>
      <c r="D994">
        <f t="shared" si="45"/>
        <v>10</v>
      </c>
      <c r="E994">
        <v>17</v>
      </c>
      <c r="F994" t="s">
        <v>33</v>
      </c>
      <c r="G994" t="s">
        <v>37</v>
      </c>
      <c r="H994">
        <v>51</v>
      </c>
      <c r="I994">
        <v>51</v>
      </c>
      <c r="J994" t="s">
        <v>38</v>
      </c>
      <c r="K994">
        <v>280500</v>
      </c>
      <c r="L994">
        <v>178.5</v>
      </c>
      <c r="M994">
        <f t="shared" si="46"/>
        <v>5500</v>
      </c>
      <c r="Q994" s="1"/>
      <c r="R994" s="1"/>
    </row>
    <row r="995" spans="1:18" ht="14.4" x14ac:dyDescent="0.3">
      <c r="A995">
        <v>10994</v>
      </c>
      <c r="B995">
        <v>2020</v>
      </c>
      <c r="C995" t="s">
        <v>32</v>
      </c>
      <c r="D995">
        <f t="shared" si="45"/>
        <v>8</v>
      </c>
      <c r="E995">
        <v>15</v>
      </c>
      <c r="F995" t="s">
        <v>49</v>
      </c>
      <c r="G995" t="s">
        <v>29</v>
      </c>
      <c r="H995">
        <v>116</v>
      </c>
      <c r="I995">
        <v>116</v>
      </c>
      <c r="J995" t="s">
        <v>30</v>
      </c>
      <c r="K995">
        <v>1020800</v>
      </c>
      <c r="L995">
        <v>440.8</v>
      </c>
      <c r="M995">
        <f t="shared" si="46"/>
        <v>8800</v>
      </c>
      <c r="Q995" s="1"/>
      <c r="R995" s="1"/>
    </row>
    <row r="996" spans="1:18" ht="14.4" x14ac:dyDescent="0.3">
      <c r="A996">
        <v>10995</v>
      </c>
      <c r="B996">
        <v>2020</v>
      </c>
      <c r="C996" t="s">
        <v>17</v>
      </c>
      <c r="D996">
        <f t="shared" si="45"/>
        <v>11</v>
      </c>
      <c r="E996">
        <v>24</v>
      </c>
      <c r="F996" t="s">
        <v>41</v>
      </c>
      <c r="G996" t="s">
        <v>51</v>
      </c>
      <c r="H996">
        <v>115</v>
      </c>
      <c r="I996">
        <v>115</v>
      </c>
      <c r="J996" t="s">
        <v>20</v>
      </c>
      <c r="K996">
        <v>345000</v>
      </c>
      <c r="L996">
        <v>230</v>
      </c>
      <c r="M996">
        <f t="shared" si="46"/>
        <v>3000</v>
      </c>
      <c r="Q996" s="1"/>
      <c r="R996" s="1"/>
    </row>
    <row r="997" spans="1:18" ht="14.4" x14ac:dyDescent="0.3">
      <c r="A997">
        <v>10996</v>
      </c>
      <c r="B997">
        <v>2020</v>
      </c>
      <c r="C997" t="s">
        <v>23</v>
      </c>
      <c r="D997">
        <f t="shared" si="45"/>
        <v>10</v>
      </c>
      <c r="E997">
        <v>12</v>
      </c>
      <c r="F997" t="s">
        <v>57</v>
      </c>
      <c r="G997" t="s">
        <v>42</v>
      </c>
      <c r="H997">
        <v>55</v>
      </c>
      <c r="I997">
        <v>55</v>
      </c>
      <c r="J997" t="s">
        <v>20</v>
      </c>
      <c r="K997">
        <v>165000</v>
      </c>
      <c r="L997">
        <v>110</v>
      </c>
      <c r="M997">
        <f t="shared" si="46"/>
        <v>3000</v>
      </c>
      <c r="Q997" s="1"/>
      <c r="R997" s="1"/>
    </row>
    <row r="998" spans="1:18" ht="14.4" x14ac:dyDescent="0.3">
      <c r="A998">
        <v>10997</v>
      </c>
      <c r="B998">
        <v>2020</v>
      </c>
      <c r="C998" t="s">
        <v>48</v>
      </c>
      <c r="D998">
        <f t="shared" si="45"/>
        <v>5</v>
      </c>
      <c r="E998">
        <v>19</v>
      </c>
      <c r="F998" t="s">
        <v>28</v>
      </c>
      <c r="G998" t="s">
        <v>29</v>
      </c>
      <c r="H998">
        <v>76</v>
      </c>
      <c r="I998">
        <v>76</v>
      </c>
      <c r="J998" t="s">
        <v>38</v>
      </c>
      <c r="K998">
        <v>418000</v>
      </c>
      <c r="L998">
        <v>266</v>
      </c>
      <c r="M998">
        <f t="shared" si="46"/>
        <v>5500</v>
      </c>
      <c r="Q998" s="1"/>
      <c r="R998" s="1"/>
    </row>
    <row r="999" spans="1:18" ht="14.4" x14ac:dyDescent="0.3">
      <c r="A999">
        <v>10998</v>
      </c>
      <c r="B999">
        <v>2020</v>
      </c>
      <c r="C999" t="s">
        <v>45</v>
      </c>
      <c r="D999">
        <f t="shared" si="45"/>
        <v>1</v>
      </c>
      <c r="E999">
        <v>1</v>
      </c>
      <c r="F999" t="s">
        <v>28</v>
      </c>
      <c r="G999" t="s">
        <v>42</v>
      </c>
      <c r="H999">
        <v>235</v>
      </c>
      <c r="I999">
        <v>235</v>
      </c>
      <c r="J999" t="s">
        <v>20</v>
      </c>
      <c r="K999">
        <v>564000</v>
      </c>
      <c r="L999">
        <v>329</v>
      </c>
      <c r="M999">
        <f t="shared" si="46"/>
        <v>2400</v>
      </c>
      <c r="Q999" s="1"/>
      <c r="R999" s="1"/>
    </row>
    <row r="1000" spans="1:18" ht="14.4" x14ac:dyDescent="0.3">
      <c r="A1000">
        <v>10999</v>
      </c>
      <c r="B1000">
        <v>2020</v>
      </c>
      <c r="C1000" t="s">
        <v>17</v>
      </c>
      <c r="D1000">
        <f t="shared" si="45"/>
        <v>11</v>
      </c>
      <c r="E1000">
        <v>2</v>
      </c>
      <c r="F1000" t="s">
        <v>33</v>
      </c>
      <c r="G1000" t="s">
        <v>29</v>
      </c>
      <c r="H1000">
        <v>266</v>
      </c>
      <c r="I1000">
        <v>266</v>
      </c>
      <c r="J1000" t="s">
        <v>30</v>
      </c>
      <c r="K1000">
        <v>1995000</v>
      </c>
      <c r="L1000">
        <v>665</v>
      </c>
      <c r="M1000">
        <f t="shared" si="46"/>
        <v>7500</v>
      </c>
      <c r="Q1000" s="1"/>
      <c r="R1000" s="1"/>
    </row>
    <row r="1001" spans="1:18" ht="14.4" x14ac:dyDescent="0.3">
      <c r="A1001">
        <v>11000</v>
      </c>
      <c r="B1001">
        <v>2020</v>
      </c>
      <c r="C1001" t="s">
        <v>54</v>
      </c>
      <c r="D1001">
        <f t="shared" si="45"/>
        <v>3</v>
      </c>
      <c r="E1001">
        <v>10</v>
      </c>
      <c r="F1001" t="s">
        <v>64</v>
      </c>
      <c r="G1001" t="s">
        <v>42</v>
      </c>
      <c r="H1001">
        <v>61</v>
      </c>
      <c r="I1001">
        <v>61</v>
      </c>
      <c r="J1001" t="s">
        <v>20</v>
      </c>
      <c r="K1001">
        <v>183000</v>
      </c>
      <c r="L1001">
        <v>122</v>
      </c>
      <c r="M1001">
        <f t="shared" si="46"/>
        <v>3000</v>
      </c>
      <c r="Q1001" s="1"/>
      <c r="R1001" s="1"/>
    </row>
    <row r="1002" spans="1:18" ht="14.4" x14ac:dyDescent="0.3">
      <c r="A1002">
        <v>11001</v>
      </c>
      <c r="B1002">
        <v>2020</v>
      </c>
      <c r="C1002" t="s">
        <v>35</v>
      </c>
      <c r="D1002">
        <f t="shared" si="45"/>
        <v>12</v>
      </c>
      <c r="E1002">
        <v>11</v>
      </c>
      <c r="F1002" t="s">
        <v>33</v>
      </c>
      <c r="G1002" t="s">
        <v>42</v>
      </c>
      <c r="H1002">
        <v>84</v>
      </c>
      <c r="I1002">
        <v>84</v>
      </c>
      <c r="J1002" t="s">
        <v>20</v>
      </c>
      <c r="K1002">
        <v>252000</v>
      </c>
      <c r="L1002">
        <v>168</v>
      </c>
      <c r="M1002">
        <f t="shared" si="46"/>
        <v>3000</v>
      </c>
      <c r="O1002" s="1"/>
      <c r="Q1002" s="1"/>
      <c r="R1002" s="1"/>
    </row>
    <row r="1003" spans="1:18" ht="14.4" x14ac:dyDescent="0.3">
      <c r="A1003">
        <v>11002</v>
      </c>
      <c r="B1003">
        <v>2020</v>
      </c>
      <c r="C1003" t="s">
        <v>32</v>
      </c>
      <c r="D1003">
        <f t="shared" si="45"/>
        <v>8</v>
      </c>
      <c r="E1003">
        <v>29</v>
      </c>
      <c r="F1003" t="s">
        <v>36</v>
      </c>
      <c r="G1003" t="s">
        <v>51</v>
      </c>
      <c r="H1003">
        <v>142</v>
      </c>
      <c r="I1003">
        <v>142</v>
      </c>
      <c r="J1003" t="s">
        <v>25</v>
      </c>
      <c r="K1003">
        <v>994000</v>
      </c>
      <c r="L1003">
        <v>568</v>
      </c>
      <c r="M1003">
        <f t="shared" si="46"/>
        <v>7000</v>
      </c>
      <c r="Q1003" s="1"/>
      <c r="R1003" s="1"/>
    </row>
    <row r="1004" spans="1:18" ht="14.4" x14ac:dyDescent="0.3">
      <c r="A1004">
        <v>11003</v>
      </c>
      <c r="B1004">
        <v>2020</v>
      </c>
      <c r="C1004" t="s">
        <v>61</v>
      </c>
      <c r="D1004">
        <f t="shared" si="45"/>
        <v>7</v>
      </c>
      <c r="E1004">
        <v>13</v>
      </c>
      <c r="F1004" t="s">
        <v>63</v>
      </c>
      <c r="G1004" t="s">
        <v>51</v>
      </c>
      <c r="H1004">
        <v>74</v>
      </c>
      <c r="I1004">
        <v>74</v>
      </c>
      <c r="J1004" t="s">
        <v>25</v>
      </c>
      <c r="K1004">
        <v>518000</v>
      </c>
      <c r="L1004">
        <v>296</v>
      </c>
      <c r="M1004">
        <f t="shared" si="46"/>
        <v>7000</v>
      </c>
      <c r="Q1004" s="1"/>
      <c r="R1004" s="1"/>
    </row>
    <row r="1005" spans="1:18" ht="14.4" x14ac:dyDescent="0.3">
      <c r="A1005">
        <v>11004</v>
      </c>
      <c r="B1005">
        <v>2020</v>
      </c>
      <c r="C1005" t="s">
        <v>17</v>
      </c>
      <c r="D1005">
        <f t="shared" si="45"/>
        <v>11</v>
      </c>
      <c r="E1005">
        <v>14</v>
      </c>
      <c r="F1005" t="s">
        <v>24</v>
      </c>
      <c r="G1005" t="s">
        <v>37</v>
      </c>
      <c r="H1005">
        <v>57</v>
      </c>
      <c r="I1005">
        <v>57</v>
      </c>
      <c r="J1005" t="s">
        <v>38</v>
      </c>
      <c r="K1005">
        <v>313500</v>
      </c>
      <c r="L1005">
        <v>199.5</v>
      </c>
      <c r="M1005">
        <f t="shared" si="46"/>
        <v>5500</v>
      </c>
      <c r="Q1005" s="1"/>
      <c r="R1005" s="1"/>
    </row>
    <row r="1006" spans="1:18" ht="14.4" x14ac:dyDescent="0.3">
      <c r="A1006">
        <v>11005</v>
      </c>
      <c r="B1006">
        <v>2020</v>
      </c>
      <c r="C1006" t="s">
        <v>23</v>
      </c>
      <c r="D1006">
        <f t="shared" si="45"/>
        <v>10</v>
      </c>
      <c r="E1006">
        <v>29</v>
      </c>
      <c r="F1006" t="s">
        <v>52</v>
      </c>
      <c r="G1006" t="s">
        <v>51</v>
      </c>
      <c r="H1006">
        <v>108</v>
      </c>
      <c r="I1006">
        <v>108</v>
      </c>
      <c r="J1006" t="s">
        <v>38</v>
      </c>
      <c r="K1006">
        <v>594000</v>
      </c>
      <c r="L1006">
        <v>378</v>
      </c>
      <c r="M1006">
        <f t="shared" si="46"/>
        <v>5500</v>
      </c>
      <c r="Q1006" s="1"/>
      <c r="R1006" s="1"/>
    </row>
    <row r="1007" spans="1:18" ht="14.4" x14ac:dyDescent="0.3">
      <c r="A1007">
        <v>11006</v>
      </c>
      <c r="B1007">
        <v>2020</v>
      </c>
      <c r="C1007" t="s">
        <v>54</v>
      </c>
      <c r="D1007">
        <f t="shared" si="45"/>
        <v>3</v>
      </c>
      <c r="E1007">
        <v>8</v>
      </c>
      <c r="F1007" t="s">
        <v>52</v>
      </c>
      <c r="G1007" t="s">
        <v>34</v>
      </c>
      <c r="H1007">
        <v>69</v>
      </c>
      <c r="I1007">
        <v>69</v>
      </c>
      <c r="J1007" t="s">
        <v>20</v>
      </c>
      <c r="K1007">
        <v>207000</v>
      </c>
      <c r="L1007">
        <v>138</v>
      </c>
      <c r="M1007">
        <f t="shared" si="46"/>
        <v>3000</v>
      </c>
      <c r="Q1007" s="1"/>
      <c r="R1007" s="1"/>
    </row>
    <row r="1008" spans="1:18" ht="14.4" x14ac:dyDescent="0.3">
      <c r="A1008">
        <v>11007</v>
      </c>
      <c r="B1008">
        <v>2020</v>
      </c>
      <c r="C1008" t="s">
        <v>54</v>
      </c>
      <c r="D1008">
        <f t="shared" si="45"/>
        <v>3</v>
      </c>
      <c r="E1008">
        <v>21</v>
      </c>
      <c r="F1008" t="s">
        <v>33</v>
      </c>
      <c r="G1008" t="s">
        <v>34</v>
      </c>
      <c r="H1008">
        <v>231</v>
      </c>
      <c r="I1008">
        <v>231</v>
      </c>
      <c r="J1008" t="s">
        <v>30</v>
      </c>
      <c r="K1008">
        <v>1732500</v>
      </c>
      <c r="L1008">
        <v>577.5</v>
      </c>
      <c r="M1008">
        <f t="shared" si="46"/>
        <v>7500</v>
      </c>
      <c r="Q1008" s="1"/>
      <c r="R1008" s="1"/>
    </row>
    <row r="1009" spans="1:18" ht="14.4" x14ac:dyDescent="0.3">
      <c r="A1009">
        <v>11008</v>
      </c>
      <c r="B1009">
        <v>2020</v>
      </c>
      <c r="C1009" t="s">
        <v>45</v>
      </c>
      <c r="D1009">
        <f t="shared" si="45"/>
        <v>1</v>
      </c>
      <c r="E1009">
        <v>1</v>
      </c>
      <c r="F1009" t="s">
        <v>55</v>
      </c>
      <c r="G1009" t="s">
        <v>42</v>
      </c>
      <c r="H1009">
        <v>234</v>
      </c>
      <c r="I1009">
        <v>234</v>
      </c>
      <c r="J1009" t="s">
        <v>38</v>
      </c>
      <c r="K1009">
        <v>1006200</v>
      </c>
      <c r="L1009">
        <v>538.20000000000005</v>
      </c>
      <c r="M1009">
        <f t="shared" si="46"/>
        <v>4300</v>
      </c>
      <c r="Q1009" s="1"/>
      <c r="R1009" s="1"/>
    </row>
    <row r="1010" spans="1:18" ht="14.4" x14ac:dyDescent="0.3">
      <c r="A1010">
        <v>11009</v>
      </c>
      <c r="B1010">
        <v>2020</v>
      </c>
      <c r="C1010" t="s">
        <v>17</v>
      </c>
      <c r="D1010">
        <f t="shared" si="45"/>
        <v>11</v>
      </c>
      <c r="E1010">
        <v>15</v>
      </c>
      <c r="F1010" t="s">
        <v>28</v>
      </c>
      <c r="G1010" t="s">
        <v>51</v>
      </c>
      <c r="H1010">
        <v>68</v>
      </c>
      <c r="I1010">
        <v>68</v>
      </c>
      <c r="J1010" t="s">
        <v>38</v>
      </c>
      <c r="K1010">
        <v>374000</v>
      </c>
      <c r="L1010">
        <v>238</v>
      </c>
      <c r="M1010">
        <f t="shared" si="46"/>
        <v>5500</v>
      </c>
      <c r="Q1010" s="1"/>
      <c r="R1010" s="1"/>
    </row>
    <row r="1011" spans="1:18" ht="14.4" x14ac:dyDescent="0.3">
      <c r="A1011">
        <v>11010</v>
      </c>
      <c r="B1011">
        <v>2020</v>
      </c>
      <c r="C1011" t="s">
        <v>35</v>
      </c>
      <c r="D1011">
        <f t="shared" si="45"/>
        <v>12</v>
      </c>
      <c r="E1011">
        <v>4</v>
      </c>
      <c r="F1011" t="s">
        <v>50</v>
      </c>
      <c r="G1011" t="s">
        <v>51</v>
      </c>
      <c r="H1011">
        <v>74</v>
      </c>
      <c r="I1011">
        <v>74</v>
      </c>
      <c r="J1011" t="s">
        <v>38</v>
      </c>
      <c r="K1011">
        <v>407000</v>
      </c>
      <c r="L1011">
        <v>259</v>
      </c>
      <c r="M1011">
        <f t="shared" si="46"/>
        <v>5500</v>
      </c>
      <c r="O1011" s="1"/>
      <c r="Q1011" s="1"/>
      <c r="R1011" s="1"/>
    </row>
    <row r="1012" spans="1:18" ht="14.4" x14ac:dyDescent="0.3">
      <c r="A1012">
        <v>11011</v>
      </c>
      <c r="B1012">
        <v>2020</v>
      </c>
      <c r="C1012" t="s">
        <v>58</v>
      </c>
      <c r="D1012">
        <f t="shared" si="45"/>
        <v>6</v>
      </c>
      <c r="E1012">
        <v>17</v>
      </c>
      <c r="F1012" t="s">
        <v>50</v>
      </c>
      <c r="G1012" t="s">
        <v>37</v>
      </c>
      <c r="H1012">
        <v>166</v>
      </c>
      <c r="I1012">
        <v>166</v>
      </c>
      <c r="J1012" t="s">
        <v>25</v>
      </c>
      <c r="K1012">
        <v>1162000</v>
      </c>
      <c r="L1012">
        <v>664</v>
      </c>
      <c r="M1012">
        <f t="shared" si="46"/>
        <v>7000</v>
      </c>
      <c r="Q1012" s="1"/>
      <c r="R1012" s="1"/>
    </row>
    <row r="1013" spans="1:18" ht="14.4" x14ac:dyDescent="0.3">
      <c r="A1013">
        <v>11012</v>
      </c>
      <c r="B1013">
        <v>2020</v>
      </c>
      <c r="C1013" t="s">
        <v>35</v>
      </c>
      <c r="D1013">
        <f t="shared" si="45"/>
        <v>12</v>
      </c>
      <c r="E1013">
        <v>2</v>
      </c>
      <c r="F1013" t="s">
        <v>63</v>
      </c>
      <c r="G1013" t="s">
        <v>37</v>
      </c>
      <c r="H1013">
        <v>81</v>
      </c>
      <c r="I1013">
        <v>81</v>
      </c>
      <c r="J1013" t="s">
        <v>38</v>
      </c>
      <c r="K1013">
        <v>445500</v>
      </c>
      <c r="L1013">
        <v>283.5</v>
      </c>
      <c r="M1013">
        <f t="shared" si="46"/>
        <v>5500</v>
      </c>
      <c r="O1013" s="1"/>
      <c r="Q1013" s="1"/>
      <c r="R1013" s="1"/>
    </row>
    <row r="1014" spans="1:18" ht="14.4" x14ac:dyDescent="0.3">
      <c r="A1014">
        <v>11013</v>
      </c>
      <c r="B1014">
        <v>2020</v>
      </c>
      <c r="C1014" t="s">
        <v>61</v>
      </c>
      <c r="D1014">
        <f t="shared" si="45"/>
        <v>7</v>
      </c>
      <c r="E1014">
        <v>1</v>
      </c>
      <c r="F1014" t="s">
        <v>53</v>
      </c>
      <c r="G1014" t="s">
        <v>42</v>
      </c>
      <c r="H1014">
        <v>84</v>
      </c>
      <c r="I1014">
        <v>84</v>
      </c>
      <c r="J1014" t="s">
        <v>30</v>
      </c>
      <c r="K1014">
        <v>739200</v>
      </c>
      <c r="L1014">
        <v>319.2</v>
      </c>
      <c r="M1014">
        <f t="shared" si="46"/>
        <v>8800</v>
      </c>
      <c r="Q1014" s="1"/>
      <c r="R1014" s="1"/>
    </row>
    <row r="1015" spans="1:18" ht="14.4" x14ac:dyDescent="0.3">
      <c r="A1015">
        <v>11014</v>
      </c>
      <c r="B1015">
        <v>2020</v>
      </c>
      <c r="C1015" t="s">
        <v>58</v>
      </c>
      <c r="D1015">
        <f t="shared" si="45"/>
        <v>6</v>
      </c>
      <c r="E1015">
        <v>19</v>
      </c>
      <c r="F1015" t="s">
        <v>64</v>
      </c>
      <c r="G1015" t="s">
        <v>42</v>
      </c>
      <c r="H1015">
        <v>173</v>
      </c>
      <c r="I1015">
        <v>173</v>
      </c>
      <c r="J1015" t="s">
        <v>25</v>
      </c>
      <c r="K1015">
        <v>1211000</v>
      </c>
      <c r="L1015">
        <v>692</v>
      </c>
      <c r="M1015">
        <f t="shared" si="46"/>
        <v>7000</v>
      </c>
      <c r="Q1015" s="1"/>
      <c r="R1015" s="1"/>
    </row>
    <row r="1016" spans="1:18" ht="14.4" x14ac:dyDescent="0.3">
      <c r="A1016">
        <v>11015</v>
      </c>
      <c r="B1016">
        <v>2020</v>
      </c>
      <c r="C1016" t="s">
        <v>23</v>
      </c>
      <c r="D1016">
        <f t="shared" si="45"/>
        <v>10</v>
      </c>
      <c r="E1016">
        <v>13</v>
      </c>
      <c r="F1016" t="s">
        <v>36</v>
      </c>
      <c r="G1016" t="s">
        <v>34</v>
      </c>
      <c r="H1016">
        <v>98</v>
      </c>
      <c r="I1016">
        <v>98</v>
      </c>
      <c r="J1016" t="s">
        <v>38</v>
      </c>
      <c r="K1016">
        <v>539000</v>
      </c>
      <c r="L1016">
        <v>343</v>
      </c>
      <c r="M1016">
        <f t="shared" si="46"/>
        <v>5500</v>
      </c>
      <c r="Q1016" s="1"/>
      <c r="R1016" s="1"/>
    </row>
    <row r="1017" spans="1:18" ht="14.4" x14ac:dyDescent="0.3">
      <c r="A1017">
        <v>11016</v>
      </c>
      <c r="B1017">
        <v>2020</v>
      </c>
      <c r="C1017" t="s">
        <v>17</v>
      </c>
      <c r="D1017">
        <f t="shared" si="45"/>
        <v>11</v>
      </c>
      <c r="E1017">
        <v>5</v>
      </c>
      <c r="F1017" t="s">
        <v>55</v>
      </c>
      <c r="G1017" t="s">
        <v>42</v>
      </c>
      <c r="H1017">
        <v>51</v>
      </c>
      <c r="I1017">
        <v>51</v>
      </c>
      <c r="J1017" t="s">
        <v>25</v>
      </c>
      <c r="K1017">
        <v>357000</v>
      </c>
      <c r="L1017">
        <v>204</v>
      </c>
      <c r="M1017">
        <f t="shared" si="46"/>
        <v>7000</v>
      </c>
      <c r="Q1017" s="1"/>
      <c r="R1017" s="1"/>
    </row>
    <row r="1018" spans="1:18" ht="14.4" x14ac:dyDescent="0.3">
      <c r="A1018">
        <v>11017</v>
      </c>
      <c r="B1018">
        <v>2020</v>
      </c>
      <c r="C1018" t="s">
        <v>32</v>
      </c>
      <c r="D1018">
        <f t="shared" si="45"/>
        <v>8</v>
      </c>
      <c r="E1018">
        <v>1</v>
      </c>
      <c r="F1018" t="s">
        <v>46</v>
      </c>
      <c r="G1018" t="s">
        <v>19</v>
      </c>
      <c r="H1018">
        <v>75</v>
      </c>
      <c r="I1018">
        <v>75</v>
      </c>
      <c r="J1018" t="s">
        <v>30</v>
      </c>
      <c r="K1018">
        <v>660000</v>
      </c>
      <c r="L1018">
        <v>285</v>
      </c>
      <c r="M1018">
        <f t="shared" si="46"/>
        <v>8800</v>
      </c>
      <c r="Q1018" s="1"/>
      <c r="R1018" s="1"/>
    </row>
    <row r="1019" spans="1:18" ht="14.4" x14ac:dyDescent="0.3">
      <c r="A1019">
        <v>11018</v>
      </c>
      <c r="B1019">
        <v>2020</v>
      </c>
      <c r="C1019" t="s">
        <v>61</v>
      </c>
      <c r="D1019">
        <f t="shared" si="45"/>
        <v>7</v>
      </c>
      <c r="E1019">
        <v>23</v>
      </c>
      <c r="F1019" t="s">
        <v>50</v>
      </c>
      <c r="G1019" t="s">
        <v>34</v>
      </c>
      <c r="H1019">
        <v>93</v>
      </c>
      <c r="I1019">
        <v>93</v>
      </c>
      <c r="J1019" t="s">
        <v>25</v>
      </c>
      <c r="K1019">
        <v>651000</v>
      </c>
      <c r="L1019">
        <v>372</v>
      </c>
      <c r="M1019">
        <f t="shared" si="46"/>
        <v>7000</v>
      </c>
      <c r="Q1019" s="1"/>
      <c r="R1019" s="1"/>
    </row>
    <row r="1020" spans="1:18" ht="14.4" x14ac:dyDescent="0.3">
      <c r="A1020">
        <v>11019</v>
      </c>
      <c r="B1020">
        <v>2020</v>
      </c>
      <c r="C1020" t="s">
        <v>32</v>
      </c>
      <c r="D1020">
        <f t="shared" si="45"/>
        <v>8</v>
      </c>
      <c r="E1020">
        <v>4</v>
      </c>
      <c r="F1020" t="s">
        <v>59</v>
      </c>
      <c r="G1020" t="s">
        <v>34</v>
      </c>
      <c r="H1020">
        <v>59</v>
      </c>
      <c r="I1020">
        <v>59</v>
      </c>
      <c r="J1020" t="s">
        <v>30</v>
      </c>
      <c r="K1020">
        <v>519200</v>
      </c>
      <c r="L1020">
        <v>224.2</v>
      </c>
      <c r="M1020">
        <f t="shared" si="46"/>
        <v>8800</v>
      </c>
      <c r="Q1020" s="1"/>
      <c r="R1020" s="1"/>
    </row>
    <row r="1021" spans="1:18" ht="14.4" x14ac:dyDescent="0.3">
      <c r="A1021">
        <v>11020</v>
      </c>
      <c r="B1021">
        <v>2020</v>
      </c>
      <c r="C1021" t="s">
        <v>35</v>
      </c>
      <c r="D1021">
        <f t="shared" si="45"/>
        <v>12</v>
      </c>
      <c r="E1021">
        <v>4</v>
      </c>
      <c r="F1021" t="s">
        <v>18</v>
      </c>
      <c r="G1021" t="s">
        <v>34</v>
      </c>
      <c r="H1021">
        <v>95</v>
      </c>
      <c r="I1021">
        <v>95</v>
      </c>
      <c r="J1021" t="s">
        <v>20</v>
      </c>
      <c r="K1021">
        <v>285000</v>
      </c>
      <c r="L1021">
        <v>190</v>
      </c>
      <c r="M1021">
        <f t="shared" si="46"/>
        <v>3000</v>
      </c>
      <c r="O1021" s="1"/>
      <c r="Q1021" s="1"/>
      <c r="R1021" s="1"/>
    </row>
    <row r="1022" spans="1:18" ht="14.4" x14ac:dyDescent="0.3">
      <c r="A1022">
        <v>11021</v>
      </c>
      <c r="B1022">
        <v>2020</v>
      </c>
      <c r="C1022" t="s">
        <v>58</v>
      </c>
      <c r="D1022">
        <f t="shared" si="45"/>
        <v>6</v>
      </c>
      <c r="E1022">
        <v>5</v>
      </c>
      <c r="F1022" t="s">
        <v>36</v>
      </c>
      <c r="G1022" t="s">
        <v>34</v>
      </c>
      <c r="H1022">
        <v>56</v>
      </c>
      <c r="I1022">
        <v>56</v>
      </c>
      <c r="J1022" t="s">
        <v>38</v>
      </c>
      <c r="K1022">
        <v>308000</v>
      </c>
      <c r="L1022">
        <v>196</v>
      </c>
      <c r="M1022">
        <f t="shared" si="46"/>
        <v>5500</v>
      </c>
      <c r="Q1022" s="1"/>
      <c r="R1022" s="1"/>
    </row>
    <row r="1023" spans="1:18" ht="14.4" x14ac:dyDescent="0.3">
      <c r="A1023">
        <v>11022</v>
      </c>
      <c r="B1023">
        <v>2020</v>
      </c>
      <c r="C1023" t="s">
        <v>23</v>
      </c>
      <c r="D1023">
        <f t="shared" si="45"/>
        <v>10</v>
      </c>
      <c r="E1023">
        <v>16</v>
      </c>
      <c r="F1023" t="s">
        <v>46</v>
      </c>
      <c r="G1023" t="s">
        <v>19</v>
      </c>
      <c r="H1023">
        <v>127</v>
      </c>
      <c r="I1023">
        <v>127</v>
      </c>
      <c r="J1023" t="s">
        <v>25</v>
      </c>
      <c r="K1023">
        <v>889000</v>
      </c>
      <c r="L1023">
        <v>508</v>
      </c>
      <c r="M1023">
        <f t="shared" si="46"/>
        <v>7000</v>
      </c>
      <c r="Q1023" s="1"/>
      <c r="R1023" s="1"/>
    </row>
    <row r="1024" spans="1:18" ht="14.4" x14ac:dyDescent="0.3">
      <c r="A1024">
        <v>11023</v>
      </c>
      <c r="B1024">
        <v>2020</v>
      </c>
      <c r="C1024" t="s">
        <v>54</v>
      </c>
      <c r="D1024">
        <f t="shared" si="45"/>
        <v>3</v>
      </c>
      <c r="E1024">
        <v>12</v>
      </c>
      <c r="F1024" t="s">
        <v>41</v>
      </c>
      <c r="G1024" t="s">
        <v>29</v>
      </c>
      <c r="H1024">
        <v>102</v>
      </c>
      <c r="I1024">
        <v>102</v>
      </c>
      <c r="J1024" t="s">
        <v>20</v>
      </c>
      <c r="K1024">
        <v>306000</v>
      </c>
      <c r="L1024">
        <v>204</v>
      </c>
      <c r="M1024">
        <f t="shared" si="46"/>
        <v>3000</v>
      </c>
      <c r="Q1024" s="1"/>
      <c r="R1024" s="1"/>
    </row>
    <row r="1025" spans="1:18" ht="14.4" x14ac:dyDescent="0.3">
      <c r="A1025">
        <v>11024</v>
      </c>
      <c r="B1025">
        <v>2020</v>
      </c>
      <c r="C1025" t="s">
        <v>40</v>
      </c>
      <c r="D1025">
        <f t="shared" si="45"/>
        <v>9</v>
      </c>
      <c r="E1025">
        <v>22</v>
      </c>
      <c r="F1025" t="s">
        <v>46</v>
      </c>
      <c r="G1025" t="s">
        <v>42</v>
      </c>
      <c r="H1025">
        <v>269</v>
      </c>
      <c r="I1025">
        <v>269</v>
      </c>
      <c r="J1025" t="s">
        <v>30</v>
      </c>
      <c r="K1025">
        <v>2017500</v>
      </c>
      <c r="L1025">
        <v>672.5</v>
      </c>
      <c r="M1025">
        <f t="shared" si="46"/>
        <v>7500</v>
      </c>
      <c r="Q1025" s="1"/>
      <c r="R1025" s="1"/>
    </row>
    <row r="1026" spans="1:18" ht="14.4" x14ac:dyDescent="0.3">
      <c r="A1026">
        <v>11025</v>
      </c>
      <c r="B1026">
        <v>2020</v>
      </c>
      <c r="C1026" t="s">
        <v>47</v>
      </c>
      <c r="D1026">
        <f t="shared" ref="D1026:D1089" si="47">IF(C1026="Enero",1,IF(C1026="Febrero",2,IF(C1026="Marzo",3,IF(C1026="Abril",4,IF(C1026="Mayo",5,IF(C1026="Junio",6,IF(C1026="Julio",7,IF(C1026="Agosto",8,IF(C1026="Septiembre",9,IF(C1026="Octubre",10,IF(C1026="Noviembre",11,IF(C1026="Diciembre",12,""))))))))))))</f>
        <v>2</v>
      </c>
      <c r="E1026">
        <v>12</v>
      </c>
      <c r="F1026" t="s">
        <v>52</v>
      </c>
      <c r="G1026" t="s">
        <v>42</v>
      </c>
      <c r="H1026">
        <v>89</v>
      </c>
      <c r="I1026">
        <v>89</v>
      </c>
      <c r="J1026" t="s">
        <v>30</v>
      </c>
      <c r="K1026">
        <v>783200</v>
      </c>
      <c r="L1026">
        <v>338.2</v>
      </c>
      <c r="M1026">
        <f t="shared" si="46"/>
        <v>8800</v>
      </c>
      <c r="Q1026" s="1"/>
      <c r="R1026" s="1"/>
    </row>
    <row r="1027" spans="1:18" ht="14.4" x14ac:dyDescent="0.3">
      <c r="A1027">
        <v>11026</v>
      </c>
      <c r="B1027">
        <v>2020</v>
      </c>
      <c r="C1027" t="s">
        <v>58</v>
      </c>
      <c r="D1027">
        <f t="shared" si="47"/>
        <v>6</v>
      </c>
      <c r="E1027">
        <v>8</v>
      </c>
      <c r="F1027" t="s">
        <v>62</v>
      </c>
      <c r="G1027" t="s">
        <v>37</v>
      </c>
      <c r="H1027">
        <v>86</v>
      </c>
      <c r="I1027">
        <v>86</v>
      </c>
      <c r="J1027" t="s">
        <v>20</v>
      </c>
      <c r="K1027">
        <v>258000</v>
      </c>
      <c r="L1027">
        <v>172</v>
      </c>
      <c r="M1027">
        <f t="shared" ref="M1027:M1090" si="48">K1027/I1027</f>
        <v>3000</v>
      </c>
      <c r="Q1027" s="1"/>
      <c r="R1027" s="1"/>
    </row>
    <row r="1028" spans="1:18" ht="14.4" x14ac:dyDescent="0.3">
      <c r="A1028">
        <v>11027</v>
      </c>
      <c r="B1028">
        <v>2020</v>
      </c>
      <c r="C1028" t="s">
        <v>32</v>
      </c>
      <c r="D1028">
        <f t="shared" si="47"/>
        <v>8</v>
      </c>
      <c r="E1028">
        <v>30</v>
      </c>
      <c r="F1028" t="s">
        <v>64</v>
      </c>
      <c r="G1028" t="s">
        <v>34</v>
      </c>
      <c r="H1028">
        <v>117</v>
      </c>
      <c r="I1028">
        <v>117</v>
      </c>
      <c r="J1028" t="s">
        <v>30</v>
      </c>
      <c r="K1028">
        <v>1029600</v>
      </c>
      <c r="L1028">
        <v>444.6</v>
      </c>
      <c r="M1028">
        <f t="shared" si="48"/>
        <v>8800</v>
      </c>
      <c r="Q1028" s="1"/>
      <c r="R1028" s="1"/>
    </row>
    <row r="1029" spans="1:18" ht="14.4" x14ac:dyDescent="0.3">
      <c r="A1029">
        <v>11028</v>
      </c>
      <c r="B1029">
        <v>2020</v>
      </c>
      <c r="C1029" t="s">
        <v>32</v>
      </c>
      <c r="D1029">
        <f t="shared" si="47"/>
        <v>8</v>
      </c>
      <c r="E1029">
        <v>29</v>
      </c>
      <c r="F1029" t="s">
        <v>64</v>
      </c>
      <c r="G1029" t="s">
        <v>19</v>
      </c>
      <c r="H1029">
        <v>270</v>
      </c>
      <c r="I1029">
        <v>270</v>
      </c>
      <c r="J1029" t="s">
        <v>20</v>
      </c>
      <c r="K1029">
        <v>648000</v>
      </c>
      <c r="L1029">
        <v>378</v>
      </c>
      <c r="M1029">
        <f t="shared" si="48"/>
        <v>2400</v>
      </c>
      <c r="Q1029" s="1"/>
      <c r="R1029" s="1"/>
    </row>
    <row r="1030" spans="1:18" ht="14.4" x14ac:dyDescent="0.3">
      <c r="A1030">
        <v>11029</v>
      </c>
      <c r="B1030">
        <v>2020</v>
      </c>
      <c r="C1030" t="s">
        <v>47</v>
      </c>
      <c r="D1030">
        <f t="shared" si="47"/>
        <v>2</v>
      </c>
      <c r="E1030">
        <v>5</v>
      </c>
      <c r="F1030" t="s">
        <v>64</v>
      </c>
      <c r="G1030" t="s">
        <v>29</v>
      </c>
      <c r="H1030">
        <v>269</v>
      </c>
      <c r="I1030">
        <v>269</v>
      </c>
      <c r="J1030" t="s">
        <v>38</v>
      </c>
      <c r="K1030">
        <v>1156700</v>
      </c>
      <c r="L1030">
        <v>618.70000000000005</v>
      </c>
      <c r="M1030">
        <f t="shared" si="48"/>
        <v>4300</v>
      </c>
      <c r="Q1030" s="1"/>
      <c r="R1030" s="1"/>
    </row>
    <row r="1031" spans="1:18" ht="14.4" x14ac:dyDescent="0.3">
      <c r="A1031">
        <v>11030</v>
      </c>
      <c r="B1031">
        <v>2020</v>
      </c>
      <c r="C1031" t="s">
        <v>48</v>
      </c>
      <c r="D1031">
        <f t="shared" si="47"/>
        <v>5</v>
      </c>
      <c r="E1031">
        <v>23</v>
      </c>
      <c r="F1031" t="s">
        <v>41</v>
      </c>
      <c r="G1031" t="s">
        <v>19</v>
      </c>
      <c r="H1031">
        <v>289</v>
      </c>
      <c r="I1031">
        <v>289</v>
      </c>
      <c r="J1031" t="s">
        <v>30</v>
      </c>
      <c r="K1031">
        <v>2167500</v>
      </c>
      <c r="L1031">
        <v>722.5</v>
      </c>
      <c r="M1031">
        <f t="shared" si="48"/>
        <v>7500</v>
      </c>
      <c r="Q1031" s="1"/>
      <c r="R1031" s="1"/>
    </row>
    <row r="1032" spans="1:18" ht="14.4" x14ac:dyDescent="0.3">
      <c r="A1032">
        <v>11031</v>
      </c>
      <c r="B1032">
        <v>2020</v>
      </c>
      <c r="C1032" t="s">
        <v>54</v>
      </c>
      <c r="D1032">
        <f t="shared" si="47"/>
        <v>3</v>
      </c>
      <c r="E1032">
        <v>30</v>
      </c>
      <c r="F1032" t="s">
        <v>41</v>
      </c>
      <c r="G1032" t="s">
        <v>19</v>
      </c>
      <c r="H1032">
        <v>119</v>
      </c>
      <c r="I1032">
        <v>119</v>
      </c>
      <c r="J1032" t="s">
        <v>20</v>
      </c>
      <c r="K1032">
        <v>357000</v>
      </c>
      <c r="L1032">
        <v>238</v>
      </c>
      <c r="M1032">
        <f t="shared" si="48"/>
        <v>3000</v>
      </c>
      <c r="Q1032" s="1"/>
      <c r="R1032" s="1"/>
    </row>
    <row r="1033" spans="1:18" ht="14.4" x14ac:dyDescent="0.3">
      <c r="A1033">
        <v>11032</v>
      </c>
      <c r="B1033">
        <v>2020</v>
      </c>
      <c r="C1033" t="s">
        <v>54</v>
      </c>
      <c r="D1033">
        <f t="shared" si="47"/>
        <v>3</v>
      </c>
      <c r="E1033">
        <v>5</v>
      </c>
      <c r="F1033" t="s">
        <v>57</v>
      </c>
      <c r="G1033" t="s">
        <v>42</v>
      </c>
      <c r="H1033">
        <v>60</v>
      </c>
      <c r="I1033">
        <v>60</v>
      </c>
      <c r="J1033" t="s">
        <v>38</v>
      </c>
      <c r="K1033">
        <v>330000</v>
      </c>
      <c r="L1033">
        <v>210</v>
      </c>
      <c r="M1033">
        <f t="shared" si="48"/>
        <v>5500</v>
      </c>
      <c r="Q1033" s="1"/>
      <c r="R1033" s="1"/>
    </row>
    <row r="1034" spans="1:18" ht="14.4" x14ac:dyDescent="0.3">
      <c r="A1034">
        <v>11033</v>
      </c>
      <c r="B1034">
        <v>2020</v>
      </c>
      <c r="C1034" t="s">
        <v>54</v>
      </c>
      <c r="D1034">
        <f t="shared" si="47"/>
        <v>3</v>
      </c>
      <c r="E1034">
        <v>29</v>
      </c>
      <c r="F1034" t="s">
        <v>46</v>
      </c>
      <c r="G1034" t="s">
        <v>37</v>
      </c>
      <c r="H1034">
        <v>224</v>
      </c>
      <c r="I1034">
        <v>224</v>
      </c>
      <c r="J1034" t="s">
        <v>30</v>
      </c>
      <c r="K1034">
        <v>1680000</v>
      </c>
      <c r="L1034">
        <v>560</v>
      </c>
      <c r="M1034">
        <f t="shared" si="48"/>
        <v>7500</v>
      </c>
      <c r="Q1034" s="1"/>
      <c r="R1034" s="1"/>
    </row>
    <row r="1035" spans="1:18" ht="14.4" x14ac:dyDescent="0.3">
      <c r="A1035">
        <v>11034</v>
      </c>
      <c r="B1035">
        <v>2020</v>
      </c>
      <c r="C1035" t="s">
        <v>61</v>
      </c>
      <c r="D1035">
        <f t="shared" si="47"/>
        <v>7</v>
      </c>
      <c r="E1035">
        <v>22</v>
      </c>
      <c r="F1035" t="s">
        <v>49</v>
      </c>
      <c r="G1035" t="s">
        <v>42</v>
      </c>
      <c r="H1035">
        <v>217</v>
      </c>
      <c r="I1035">
        <v>217</v>
      </c>
      <c r="J1035" t="s">
        <v>20</v>
      </c>
      <c r="K1035">
        <v>520800</v>
      </c>
      <c r="L1035">
        <v>303.8</v>
      </c>
      <c r="M1035">
        <f t="shared" si="48"/>
        <v>2400</v>
      </c>
      <c r="Q1035" s="1"/>
      <c r="R1035" s="1"/>
    </row>
    <row r="1036" spans="1:18" ht="14.4" x14ac:dyDescent="0.3">
      <c r="A1036">
        <v>11035</v>
      </c>
      <c r="B1036">
        <v>2020</v>
      </c>
      <c r="C1036" t="s">
        <v>32</v>
      </c>
      <c r="D1036">
        <f t="shared" si="47"/>
        <v>8</v>
      </c>
      <c r="E1036">
        <v>24</v>
      </c>
      <c r="F1036" t="s">
        <v>62</v>
      </c>
      <c r="G1036" t="s">
        <v>19</v>
      </c>
      <c r="H1036">
        <v>233</v>
      </c>
      <c r="I1036">
        <v>233</v>
      </c>
      <c r="J1036" t="s">
        <v>20</v>
      </c>
      <c r="K1036">
        <v>559200</v>
      </c>
      <c r="L1036">
        <v>326.2</v>
      </c>
      <c r="M1036">
        <f t="shared" si="48"/>
        <v>2400</v>
      </c>
      <c r="Q1036" s="1"/>
      <c r="R1036" s="1"/>
    </row>
    <row r="1037" spans="1:18" ht="14.4" x14ac:dyDescent="0.3">
      <c r="A1037">
        <v>11036</v>
      </c>
      <c r="B1037">
        <v>2020</v>
      </c>
      <c r="C1037" t="s">
        <v>58</v>
      </c>
      <c r="D1037">
        <f t="shared" si="47"/>
        <v>6</v>
      </c>
      <c r="E1037">
        <v>15</v>
      </c>
      <c r="F1037" t="s">
        <v>63</v>
      </c>
      <c r="G1037" t="s">
        <v>37</v>
      </c>
      <c r="H1037">
        <v>70</v>
      </c>
      <c r="I1037">
        <v>70</v>
      </c>
      <c r="J1037" t="s">
        <v>20</v>
      </c>
      <c r="K1037">
        <v>210000</v>
      </c>
      <c r="L1037">
        <v>140</v>
      </c>
      <c r="M1037">
        <f t="shared" si="48"/>
        <v>3000</v>
      </c>
      <c r="Q1037" s="1"/>
      <c r="R1037" s="1"/>
    </row>
    <row r="1038" spans="1:18" ht="14.4" x14ac:dyDescent="0.3">
      <c r="A1038">
        <v>11037</v>
      </c>
      <c r="B1038">
        <v>2020</v>
      </c>
      <c r="C1038" t="s">
        <v>47</v>
      </c>
      <c r="D1038">
        <f t="shared" si="47"/>
        <v>2</v>
      </c>
      <c r="E1038">
        <v>3</v>
      </c>
      <c r="F1038" t="s">
        <v>55</v>
      </c>
      <c r="G1038" t="s">
        <v>37</v>
      </c>
      <c r="H1038">
        <v>212</v>
      </c>
      <c r="I1038">
        <v>212</v>
      </c>
      <c r="J1038" t="s">
        <v>38</v>
      </c>
      <c r="K1038">
        <v>911600</v>
      </c>
      <c r="L1038">
        <v>487.6</v>
      </c>
      <c r="M1038">
        <f t="shared" si="48"/>
        <v>4300</v>
      </c>
      <c r="Q1038" s="1"/>
      <c r="R1038" s="1"/>
    </row>
    <row r="1039" spans="1:18" ht="14.4" x14ac:dyDescent="0.3">
      <c r="A1039">
        <v>11038</v>
      </c>
      <c r="B1039">
        <v>2020</v>
      </c>
      <c r="C1039" t="s">
        <v>48</v>
      </c>
      <c r="D1039">
        <f t="shared" si="47"/>
        <v>5</v>
      </c>
      <c r="E1039">
        <v>23</v>
      </c>
      <c r="F1039" t="s">
        <v>57</v>
      </c>
      <c r="G1039" t="s">
        <v>37</v>
      </c>
      <c r="H1039">
        <v>67</v>
      </c>
      <c r="I1039">
        <v>67</v>
      </c>
      <c r="J1039" t="s">
        <v>38</v>
      </c>
      <c r="K1039">
        <v>368500</v>
      </c>
      <c r="L1039">
        <v>234.5</v>
      </c>
      <c r="M1039">
        <f t="shared" si="48"/>
        <v>5500</v>
      </c>
      <c r="Q1039" s="1"/>
      <c r="R1039" s="1"/>
    </row>
    <row r="1040" spans="1:18" ht="14.4" x14ac:dyDescent="0.3">
      <c r="A1040">
        <v>11039</v>
      </c>
      <c r="B1040">
        <v>2020</v>
      </c>
      <c r="C1040" t="s">
        <v>54</v>
      </c>
      <c r="D1040">
        <f t="shared" si="47"/>
        <v>3</v>
      </c>
      <c r="E1040">
        <v>26</v>
      </c>
      <c r="F1040" t="s">
        <v>28</v>
      </c>
      <c r="G1040" t="s">
        <v>34</v>
      </c>
      <c r="H1040">
        <v>162</v>
      </c>
      <c r="I1040">
        <v>162</v>
      </c>
      <c r="J1040" t="s">
        <v>25</v>
      </c>
      <c r="K1040">
        <v>1134000</v>
      </c>
      <c r="L1040">
        <v>648</v>
      </c>
      <c r="M1040">
        <f t="shared" si="48"/>
        <v>7000</v>
      </c>
      <c r="Q1040" s="1"/>
      <c r="R1040" s="1"/>
    </row>
    <row r="1041" spans="1:18" ht="14.4" x14ac:dyDescent="0.3">
      <c r="A1041">
        <v>11040</v>
      </c>
      <c r="B1041">
        <v>2020</v>
      </c>
      <c r="C1041" t="s">
        <v>17</v>
      </c>
      <c r="D1041">
        <f t="shared" si="47"/>
        <v>11</v>
      </c>
      <c r="E1041">
        <v>22</v>
      </c>
      <c r="F1041" t="s">
        <v>60</v>
      </c>
      <c r="G1041" t="s">
        <v>51</v>
      </c>
      <c r="H1041">
        <v>68</v>
      </c>
      <c r="I1041">
        <v>68</v>
      </c>
      <c r="J1041" t="s">
        <v>20</v>
      </c>
      <c r="K1041">
        <v>204000</v>
      </c>
      <c r="L1041">
        <v>136</v>
      </c>
      <c r="M1041">
        <f t="shared" si="48"/>
        <v>3000</v>
      </c>
      <c r="Q1041" s="1"/>
      <c r="R1041" s="1"/>
    </row>
    <row r="1042" spans="1:18" ht="14.4" x14ac:dyDescent="0.3">
      <c r="A1042">
        <v>11041</v>
      </c>
      <c r="B1042">
        <v>2020</v>
      </c>
      <c r="C1042" t="s">
        <v>47</v>
      </c>
      <c r="D1042">
        <f t="shared" si="47"/>
        <v>2</v>
      </c>
      <c r="E1042">
        <v>28</v>
      </c>
      <c r="F1042" t="s">
        <v>18</v>
      </c>
      <c r="G1042" t="s">
        <v>42</v>
      </c>
      <c r="H1042">
        <v>298</v>
      </c>
      <c r="I1042">
        <v>298</v>
      </c>
      <c r="J1042" t="s">
        <v>20</v>
      </c>
      <c r="K1042">
        <v>715200</v>
      </c>
      <c r="L1042">
        <v>417.2</v>
      </c>
      <c r="M1042">
        <f t="shared" si="48"/>
        <v>2400</v>
      </c>
      <c r="Q1042" s="1"/>
      <c r="R1042" s="1"/>
    </row>
    <row r="1043" spans="1:18" ht="14.4" x14ac:dyDescent="0.3">
      <c r="A1043">
        <v>11042</v>
      </c>
      <c r="B1043">
        <v>2020</v>
      </c>
      <c r="C1043" t="s">
        <v>45</v>
      </c>
      <c r="D1043">
        <f t="shared" si="47"/>
        <v>1</v>
      </c>
      <c r="E1043">
        <v>14</v>
      </c>
      <c r="F1043" t="s">
        <v>44</v>
      </c>
      <c r="G1043" t="s">
        <v>19</v>
      </c>
      <c r="H1043">
        <v>91</v>
      </c>
      <c r="I1043">
        <v>91</v>
      </c>
      <c r="J1043" t="s">
        <v>25</v>
      </c>
      <c r="K1043">
        <v>637000</v>
      </c>
      <c r="L1043">
        <v>364</v>
      </c>
      <c r="M1043">
        <f t="shared" si="48"/>
        <v>7000</v>
      </c>
      <c r="Q1043" s="1"/>
      <c r="R1043" s="1"/>
    </row>
    <row r="1044" spans="1:18" ht="14.4" x14ac:dyDescent="0.3">
      <c r="A1044">
        <v>11043</v>
      </c>
      <c r="B1044">
        <v>2020</v>
      </c>
      <c r="C1044" t="s">
        <v>35</v>
      </c>
      <c r="D1044">
        <f t="shared" si="47"/>
        <v>12</v>
      </c>
      <c r="E1044">
        <v>12</v>
      </c>
      <c r="F1044" t="s">
        <v>64</v>
      </c>
      <c r="G1044" t="s">
        <v>19</v>
      </c>
      <c r="H1044">
        <v>258</v>
      </c>
      <c r="I1044">
        <v>258</v>
      </c>
      <c r="J1044" t="s">
        <v>30</v>
      </c>
      <c r="K1044">
        <v>1935000</v>
      </c>
      <c r="L1044">
        <v>645</v>
      </c>
      <c r="M1044">
        <f t="shared" si="48"/>
        <v>7500</v>
      </c>
      <c r="O1044" s="1"/>
      <c r="Q1044" s="1"/>
      <c r="R1044" s="1"/>
    </row>
    <row r="1045" spans="1:18" ht="14.4" x14ac:dyDescent="0.3">
      <c r="A1045">
        <v>11044</v>
      </c>
      <c r="B1045">
        <v>2020</v>
      </c>
      <c r="C1045" t="s">
        <v>54</v>
      </c>
      <c r="D1045">
        <f t="shared" si="47"/>
        <v>3</v>
      </c>
      <c r="E1045">
        <v>30</v>
      </c>
      <c r="F1045" t="s">
        <v>52</v>
      </c>
      <c r="G1045" t="s">
        <v>37</v>
      </c>
      <c r="H1045">
        <v>106</v>
      </c>
      <c r="I1045">
        <v>106</v>
      </c>
      <c r="J1045" t="s">
        <v>25</v>
      </c>
      <c r="K1045">
        <v>742000</v>
      </c>
      <c r="L1045">
        <v>424</v>
      </c>
      <c r="M1045">
        <f t="shared" si="48"/>
        <v>7000</v>
      </c>
      <c r="Q1045" s="1"/>
      <c r="R1045" s="1"/>
    </row>
    <row r="1046" spans="1:18" ht="14.4" x14ac:dyDescent="0.3">
      <c r="A1046">
        <v>11045</v>
      </c>
      <c r="B1046">
        <v>2020</v>
      </c>
      <c r="C1046" t="s">
        <v>40</v>
      </c>
      <c r="D1046">
        <f t="shared" si="47"/>
        <v>9</v>
      </c>
      <c r="E1046">
        <v>28</v>
      </c>
      <c r="F1046" t="s">
        <v>64</v>
      </c>
      <c r="G1046" t="s">
        <v>37</v>
      </c>
      <c r="H1046">
        <v>72</v>
      </c>
      <c r="I1046">
        <v>72</v>
      </c>
      <c r="J1046" t="s">
        <v>25</v>
      </c>
      <c r="K1046">
        <v>504000</v>
      </c>
      <c r="L1046">
        <v>288</v>
      </c>
      <c r="M1046">
        <f t="shared" si="48"/>
        <v>7000</v>
      </c>
      <c r="Q1046" s="1"/>
      <c r="R1046" s="1"/>
    </row>
    <row r="1047" spans="1:18" ht="14.4" x14ac:dyDescent="0.3">
      <c r="A1047">
        <v>11046</v>
      </c>
      <c r="B1047">
        <v>2020</v>
      </c>
      <c r="C1047" t="s">
        <v>27</v>
      </c>
      <c r="D1047">
        <f t="shared" si="47"/>
        <v>4</v>
      </c>
      <c r="E1047">
        <v>25</v>
      </c>
      <c r="F1047" t="s">
        <v>56</v>
      </c>
      <c r="G1047" t="s">
        <v>37</v>
      </c>
      <c r="H1047">
        <v>150</v>
      </c>
      <c r="I1047">
        <v>150</v>
      </c>
      <c r="J1047" t="s">
        <v>25</v>
      </c>
      <c r="K1047">
        <v>1050000</v>
      </c>
      <c r="L1047">
        <v>600</v>
      </c>
      <c r="M1047">
        <f t="shared" si="48"/>
        <v>7000</v>
      </c>
      <c r="Q1047" s="1"/>
      <c r="R1047" s="1"/>
    </row>
    <row r="1048" spans="1:18" ht="14.4" x14ac:dyDescent="0.3">
      <c r="A1048">
        <v>11047</v>
      </c>
      <c r="B1048">
        <v>2020</v>
      </c>
      <c r="C1048" t="s">
        <v>47</v>
      </c>
      <c r="D1048">
        <f t="shared" si="47"/>
        <v>2</v>
      </c>
      <c r="E1048">
        <v>12</v>
      </c>
      <c r="F1048" t="s">
        <v>59</v>
      </c>
      <c r="G1048" t="s">
        <v>37</v>
      </c>
      <c r="H1048">
        <v>105</v>
      </c>
      <c r="I1048">
        <v>105</v>
      </c>
      <c r="J1048" t="s">
        <v>30</v>
      </c>
      <c r="K1048">
        <v>924000</v>
      </c>
      <c r="L1048">
        <v>399</v>
      </c>
      <c r="M1048">
        <f t="shared" si="48"/>
        <v>8800</v>
      </c>
      <c r="Q1048" s="1"/>
      <c r="R1048" s="1"/>
    </row>
    <row r="1049" spans="1:18" ht="14.4" x14ac:dyDescent="0.3">
      <c r="A1049">
        <v>11048</v>
      </c>
      <c r="B1049">
        <v>2020</v>
      </c>
      <c r="C1049" t="s">
        <v>45</v>
      </c>
      <c r="D1049">
        <f t="shared" si="47"/>
        <v>1</v>
      </c>
      <c r="E1049">
        <v>20</v>
      </c>
      <c r="F1049" t="s">
        <v>60</v>
      </c>
      <c r="G1049" t="s">
        <v>51</v>
      </c>
      <c r="H1049">
        <v>243</v>
      </c>
      <c r="I1049">
        <v>243</v>
      </c>
      <c r="J1049" t="s">
        <v>38</v>
      </c>
      <c r="K1049">
        <v>1044900</v>
      </c>
      <c r="L1049">
        <v>558.9</v>
      </c>
      <c r="M1049">
        <f t="shared" si="48"/>
        <v>4300</v>
      </c>
      <c r="Q1049" s="1"/>
      <c r="R1049" s="1"/>
    </row>
    <row r="1050" spans="1:18" ht="14.4" x14ac:dyDescent="0.3">
      <c r="A1050">
        <v>11049</v>
      </c>
      <c r="B1050">
        <v>2020</v>
      </c>
      <c r="C1050" t="s">
        <v>47</v>
      </c>
      <c r="D1050">
        <f t="shared" si="47"/>
        <v>2</v>
      </c>
      <c r="E1050">
        <v>28</v>
      </c>
      <c r="F1050" t="s">
        <v>62</v>
      </c>
      <c r="G1050" t="s">
        <v>42</v>
      </c>
      <c r="H1050">
        <v>86</v>
      </c>
      <c r="I1050">
        <v>86</v>
      </c>
      <c r="J1050" t="s">
        <v>30</v>
      </c>
      <c r="K1050">
        <v>756800</v>
      </c>
      <c r="L1050">
        <v>326.8</v>
      </c>
      <c r="M1050">
        <f t="shared" si="48"/>
        <v>8800</v>
      </c>
      <c r="Q1050" s="1"/>
      <c r="R1050" s="1"/>
    </row>
    <row r="1051" spans="1:18" ht="14.4" x14ac:dyDescent="0.3">
      <c r="A1051">
        <v>11050</v>
      </c>
      <c r="B1051">
        <v>2020</v>
      </c>
      <c r="C1051" t="s">
        <v>23</v>
      </c>
      <c r="D1051">
        <f t="shared" si="47"/>
        <v>10</v>
      </c>
      <c r="E1051">
        <v>6</v>
      </c>
      <c r="F1051" t="s">
        <v>55</v>
      </c>
      <c r="G1051" t="s">
        <v>29</v>
      </c>
      <c r="H1051">
        <v>105</v>
      </c>
      <c r="I1051">
        <v>105</v>
      </c>
      <c r="J1051" t="s">
        <v>20</v>
      </c>
      <c r="K1051">
        <v>315000</v>
      </c>
      <c r="L1051">
        <v>210</v>
      </c>
      <c r="M1051">
        <f t="shared" si="48"/>
        <v>3000</v>
      </c>
      <c r="Q1051" s="1"/>
      <c r="R1051" s="1"/>
    </row>
    <row r="1052" spans="1:18" ht="14.4" x14ac:dyDescent="0.3">
      <c r="A1052">
        <v>11051</v>
      </c>
      <c r="B1052">
        <v>2020</v>
      </c>
      <c r="C1052" t="s">
        <v>32</v>
      </c>
      <c r="D1052">
        <f t="shared" si="47"/>
        <v>8</v>
      </c>
      <c r="E1052">
        <v>23</v>
      </c>
      <c r="F1052" t="s">
        <v>33</v>
      </c>
      <c r="G1052" t="s">
        <v>29</v>
      </c>
      <c r="H1052">
        <v>62</v>
      </c>
      <c r="I1052">
        <v>62</v>
      </c>
      <c r="J1052" t="s">
        <v>30</v>
      </c>
      <c r="K1052">
        <v>545600</v>
      </c>
      <c r="L1052">
        <v>235.6</v>
      </c>
      <c r="M1052">
        <f t="shared" si="48"/>
        <v>8800</v>
      </c>
      <c r="Q1052" s="1"/>
      <c r="R1052" s="1"/>
    </row>
    <row r="1053" spans="1:18" ht="14.4" x14ac:dyDescent="0.3">
      <c r="A1053">
        <v>11052</v>
      </c>
      <c r="B1053">
        <v>2020</v>
      </c>
      <c r="C1053" t="s">
        <v>45</v>
      </c>
      <c r="D1053">
        <f t="shared" si="47"/>
        <v>1</v>
      </c>
      <c r="E1053">
        <v>29</v>
      </c>
      <c r="F1053" t="s">
        <v>50</v>
      </c>
      <c r="G1053" t="s">
        <v>34</v>
      </c>
      <c r="H1053">
        <v>103</v>
      </c>
      <c r="I1053">
        <v>103</v>
      </c>
      <c r="J1053" t="s">
        <v>30</v>
      </c>
      <c r="K1053">
        <v>906400</v>
      </c>
      <c r="L1053">
        <v>391.4</v>
      </c>
      <c r="M1053">
        <f t="shared" si="48"/>
        <v>8800</v>
      </c>
      <c r="Q1053" s="1"/>
      <c r="R1053" s="1"/>
    </row>
    <row r="1054" spans="1:18" ht="14.4" x14ac:dyDescent="0.3">
      <c r="A1054">
        <v>11053</v>
      </c>
      <c r="B1054">
        <v>2020</v>
      </c>
      <c r="C1054" t="s">
        <v>35</v>
      </c>
      <c r="D1054">
        <f t="shared" si="47"/>
        <v>12</v>
      </c>
      <c r="E1054">
        <v>26</v>
      </c>
      <c r="F1054" t="s">
        <v>36</v>
      </c>
      <c r="G1054" t="s">
        <v>37</v>
      </c>
      <c r="H1054">
        <v>117</v>
      </c>
      <c r="I1054">
        <v>117</v>
      </c>
      <c r="J1054" t="s">
        <v>20</v>
      </c>
      <c r="K1054">
        <v>351000</v>
      </c>
      <c r="L1054">
        <v>234</v>
      </c>
      <c r="M1054">
        <f t="shared" si="48"/>
        <v>3000</v>
      </c>
      <c r="O1054" s="1"/>
      <c r="Q1054" s="1"/>
      <c r="R1054" s="1"/>
    </row>
    <row r="1055" spans="1:18" ht="14.4" x14ac:dyDescent="0.3">
      <c r="A1055">
        <v>11054</v>
      </c>
      <c r="B1055">
        <v>2020</v>
      </c>
      <c r="C1055" t="s">
        <v>32</v>
      </c>
      <c r="D1055">
        <f t="shared" si="47"/>
        <v>8</v>
      </c>
      <c r="E1055">
        <v>23</v>
      </c>
      <c r="F1055" t="s">
        <v>28</v>
      </c>
      <c r="G1055" t="s">
        <v>29</v>
      </c>
      <c r="H1055">
        <v>106</v>
      </c>
      <c r="I1055">
        <v>106</v>
      </c>
      <c r="J1055" t="s">
        <v>30</v>
      </c>
      <c r="K1055">
        <v>932800</v>
      </c>
      <c r="L1055">
        <v>402.8</v>
      </c>
      <c r="M1055">
        <f t="shared" si="48"/>
        <v>8800</v>
      </c>
      <c r="Q1055" s="1"/>
      <c r="R1055" s="1"/>
    </row>
    <row r="1056" spans="1:18" ht="14.4" x14ac:dyDescent="0.3">
      <c r="A1056">
        <v>11055</v>
      </c>
      <c r="B1056">
        <v>2020</v>
      </c>
      <c r="C1056" t="s">
        <v>58</v>
      </c>
      <c r="D1056">
        <f t="shared" si="47"/>
        <v>6</v>
      </c>
      <c r="E1056">
        <v>27</v>
      </c>
      <c r="F1056" t="s">
        <v>52</v>
      </c>
      <c r="G1056" t="s">
        <v>34</v>
      </c>
      <c r="H1056">
        <v>63</v>
      </c>
      <c r="I1056">
        <v>63</v>
      </c>
      <c r="J1056" t="s">
        <v>38</v>
      </c>
      <c r="K1056">
        <v>346500</v>
      </c>
      <c r="L1056">
        <v>220.5</v>
      </c>
      <c r="M1056">
        <f t="shared" si="48"/>
        <v>5500</v>
      </c>
      <c r="Q1056" s="1"/>
      <c r="R1056" s="1"/>
    </row>
    <row r="1057" spans="1:18" ht="14.4" x14ac:dyDescent="0.3">
      <c r="A1057">
        <v>11056</v>
      </c>
      <c r="B1057">
        <v>2020</v>
      </c>
      <c r="C1057" t="s">
        <v>23</v>
      </c>
      <c r="D1057">
        <f t="shared" si="47"/>
        <v>10</v>
      </c>
      <c r="E1057">
        <v>29</v>
      </c>
      <c r="F1057" t="s">
        <v>33</v>
      </c>
      <c r="G1057" t="s">
        <v>51</v>
      </c>
      <c r="H1057">
        <v>219</v>
      </c>
      <c r="I1057">
        <v>219</v>
      </c>
      <c r="J1057" t="s">
        <v>30</v>
      </c>
      <c r="K1057">
        <v>1642500</v>
      </c>
      <c r="L1057">
        <v>547.5</v>
      </c>
      <c r="M1057">
        <f t="shared" si="48"/>
        <v>7500</v>
      </c>
      <c r="Q1057" s="1"/>
      <c r="R1057" s="1"/>
    </row>
    <row r="1058" spans="1:18" ht="14.4" x14ac:dyDescent="0.3">
      <c r="A1058">
        <v>11057</v>
      </c>
      <c r="B1058">
        <v>2020</v>
      </c>
      <c r="C1058" t="s">
        <v>47</v>
      </c>
      <c r="D1058">
        <f t="shared" si="47"/>
        <v>2</v>
      </c>
      <c r="E1058">
        <v>20</v>
      </c>
      <c r="F1058" t="s">
        <v>52</v>
      </c>
      <c r="G1058" t="s">
        <v>51</v>
      </c>
      <c r="H1058">
        <v>218</v>
      </c>
      <c r="I1058">
        <v>218</v>
      </c>
      <c r="J1058" t="s">
        <v>20</v>
      </c>
      <c r="K1058">
        <v>523200</v>
      </c>
      <c r="L1058">
        <v>305.2</v>
      </c>
      <c r="M1058">
        <f t="shared" si="48"/>
        <v>2400</v>
      </c>
      <c r="Q1058" s="1"/>
      <c r="R1058" s="1"/>
    </row>
    <row r="1059" spans="1:18" ht="14.4" x14ac:dyDescent="0.3">
      <c r="A1059">
        <v>11058</v>
      </c>
      <c r="B1059">
        <v>2020</v>
      </c>
      <c r="C1059" t="s">
        <v>48</v>
      </c>
      <c r="D1059">
        <f t="shared" si="47"/>
        <v>5</v>
      </c>
      <c r="E1059">
        <v>3</v>
      </c>
      <c r="F1059" t="s">
        <v>60</v>
      </c>
      <c r="G1059" t="s">
        <v>19</v>
      </c>
      <c r="H1059">
        <v>113</v>
      </c>
      <c r="I1059">
        <v>113</v>
      </c>
      <c r="J1059" t="s">
        <v>38</v>
      </c>
      <c r="K1059">
        <v>621500</v>
      </c>
      <c r="L1059">
        <v>395.5</v>
      </c>
      <c r="M1059">
        <f t="shared" si="48"/>
        <v>5500</v>
      </c>
      <c r="Q1059" s="1"/>
      <c r="R1059" s="1"/>
    </row>
    <row r="1060" spans="1:18" ht="14.4" x14ac:dyDescent="0.3">
      <c r="A1060">
        <v>11059</v>
      </c>
      <c r="B1060">
        <v>2020</v>
      </c>
      <c r="C1060" t="s">
        <v>54</v>
      </c>
      <c r="D1060">
        <f t="shared" si="47"/>
        <v>3</v>
      </c>
      <c r="E1060">
        <v>12</v>
      </c>
      <c r="F1060" t="s">
        <v>24</v>
      </c>
      <c r="G1060" t="s">
        <v>19</v>
      </c>
      <c r="H1060">
        <v>83</v>
      </c>
      <c r="I1060">
        <v>83</v>
      </c>
      <c r="J1060" t="s">
        <v>20</v>
      </c>
      <c r="K1060">
        <v>249000</v>
      </c>
      <c r="L1060">
        <v>166</v>
      </c>
      <c r="M1060">
        <f t="shared" si="48"/>
        <v>3000</v>
      </c>
      <c r="Q1060" s="1"/>
      <c r="R1060" s="1"/>
    </row>
    <row r="1061" spans="1:18" ht="14.4" x14ac:dyDescent="0.3">
      <c r="A1061">
        <v>11060</v>
      </c>
      <c r="B1061">
        <v>2020</v>
      </c>
      <c r="C1061" t="s">
        <v>58</v>
      </c>
      <c r="D1061">
        <f t="shared" si="47"/>
        <v>6</v>
      </c>
      <c r="E1061">
        <v>25</v>
      </c>
      <c r="F1061" t="s">
        <v>49</v>
      </c>
      <c r="G1061" t="s">
        <v>42</v>
      </c>
      <c r="H1061">
        <v>101</v>
      </c>
      <c r="I1061">
        <v>101</v>
      </c>
      <c r="J1061" t="s">
        <v>20</v>
      </c>
      <c r="K1061">
        <v>303000</v>
      </c>
      <c r="L1061">
        <v>202</v>
      </c>
      <c r="M1061">
        <f t="shared" si="48"/>
        <v>3000</v>
      </c>
      <c r="Q1061" s="1"/>
      <c r="R1061" s="1"/>
    </row>
    <row r="1062" spans="1:18" ht="14.4" x14ac:dyDescent="0.3">
      <c r="A1062">
        <v>11061</v>
      </c>
      <c r="B1062">
        <v>2020</v>
      </c>
      <c r="C1062" t="s">
        <v>40</v>
      </c>
      <c r="D1062">
        <f t="shared" si="47"/>
        <v>9</v>
      </c>
      <c r="E1062">
        <v>10</v>
      </c>
      <c r="F1062" t="s">
        <v>60</v>
      </c>
      <c r="G1062" t="s">
        <v>34</v>
      </c>
      <c r="H1062">
        <v>52</v>
      </c>
      <c r="I1062">
        <v>52</v>
      </c>
      <c r="J1062" t="s">
        <v>25</v>
      </c>
      <c r="K1062">
        <v>364000</v>
      </c>
      <c r="L1062">
        <v>208</v>
      </c>
      <c r="M1062">
        <f t="shared" si="48"/>
        <v>7000</v>
      </c>
      <c r="Q1062" s="1"/>
      <c r="R1062" s="1"/>
    </row>
    <row r="1063" spans="1:18" ht="14.4" x14ac:dyDescent="0.3">
      <c r="A1063">
        <v>11062</v>
      </c>
      <c r="B1063">
        <v>2020</v>
      </c>
      <c r="C1063" t="s">
        <v>61</v>
      </c>
      <c r="D1063">
        <f t="shared" si="47"/>
        <v>7</v>
      </c>
      <c r="E1063">
        <v>6</v>
      </c>
      <c r="F1063" t="s">
        <v>36</v>
      </c>
      <c r="G1063" t="s">
        <v>34</v>
      </c>
      <c r="H1063">
        <v>295</v>
      </c>
      <c r="I1063">
        <v>295</v>
      </c>
      <c r="J1063" t="s">
        <v>20</v>
      </c>
      <c r="K1063">
        <v>708000</v>
      </c>
      <c r="L1063">
        <v>413</v>
      </c>
      <c r="M1063">
        <f t="shared" si="48"/>
        <v>2400</v>
      </c>
      <c r="Q1063" s="1"/>
      <c r="R1063" s="1"/>
    </row>
    <row r="1064" spans="1:18" ht="14.4" x14ac:dyDescent="0.3">
      <c r="A1064">
        <v>11063</v>
      </c>
      <c r="B1064">
        <v>2020</v>
      </c>
      <c r="C1064" t="s">
        <v>54</v>
      </c>
      <c r="D1064">
        <f t="shared" si="47"/>
        <v>3</v>
      </c>
      <c r="E1064">
        <v>5</v>
      </c>
      <c r="F1064" t="s">
        <v>53</v>
      </c>
      <c r="G1064" t="s">
        <v>42</v>
      </c>
      <c r="H1064">
        <v>295</v>
      </c>
      <c r="I1064">
        <v>295</v>
      </c>
      <c r="J1064" t="s">
        <v>30</v>
      </c>
      <c r="K1064">
        <v>2212500</v>
      </c>
      <c r="L1064">
        <v>737.5</v>
      </c>
      <c r="M1064">
        <f t="shared" si="48"/>
        <v>7500</v>
      </c>
      <c r="Q1064" s="1"/>
      <c r="R1064" s="1"/>
    </row>
    <row r="1065" spans="1:18" ht="14.4" x14ac:dyDescent="0.3">
      <c r="A1065">
        <v>11064</v>
      </c>
      <c r="B1065">
        <v>2020</v>
      </c>
      <c r="C1065" t="s">
        <v>27</v>
      </c>
      <c r="D1065">
        <f t="shared" si="47"/>
        <v>4</v>
      </c>
      <c r="E1065">
        <v>10</v>
      </c>
      <c r="F1065" t="s">
        <v>62</v>
      </c>
      <c r="G1065" t="s">
        <v>51</v>
      </c>
      <c r="H1065">
        <v>119</v>
      </c>
      <c r="I1065">
        <v>119</v>
      </c>
      <c r="J1065" t="s">
        <v>20</v>
      </c>
      <c r="K1065">
        <v>357000</v>
      </c>
      <c r="L1065">
        <v>238</v>
      </c>
      <c r="M1065">
        <f t="shared" si="48"/>
        <v>3000</v>
      </c>
      <c r="Q1065" s="1"/>
      <c r="R1065" s="1"/>
    </row>
    <row r="1066" spans="1:18" ht="14.4" x14ac:dyDescent="0.3">
      <c r="A1066">
        <v>11065</v>
      </c>
      <c r="B1066">
        <v>2020</v>
      </c>
      <c r="C1066" t="s">
        <v>47</v>
      </c>
      <c r="D1066">
        <f t="shared" si="47"/>
        <v>2</v>
      </c>
      <c r="E1066">
        <v>2</v>
      </c>
      <c r="F1066" t="s">
        <v>50</v>
      </c>
      <c r="G1066" t="s">
        <v>29</v>
      </c>
      <c r="H1066">
        <v>57</v>
      </c>
      <c r="I1066">
        <v>57</v>
      </c>
      <c r="J1066" t="s">
        <v>25</v>
      </c>
      <c r="K1066">
        <v>399000</v>
      </c>
      <c r="L1066">
        <v>228</v>
      </c>
      <c r="M1066">
        <f t="shared" si="48"/>
        <v>7000</v>
      </c>
      <c r="Q1066" s="1"/>
      <c r="R1066" s="1"/>
    </row>
    <row r="1067" spans="1:18" ht="14.4" x14ac:dyDescent="0.3">
      <c r="A1067">
        <v>11066</v>
      </c>
      <c r="B1067">
        <v>2020</v>
      </c>
      <c r="C1067" t="s">
        <v>40</v>
      </c>
      <c r="D1067">
        <f t="shared" si="47"/>
        <v>9</v>
      </c>
      <c r="E1067">
        <v>25</v>
      </c>
      <c r="F1067" t="s">
        <v>56</v>
      </c>
      <c r="G1067" t="s">
        <v>37</v>
      </c>
      <c r="H1067">
        <v>210</v>
      </c>
      <c r="I1067">
        <v>210</v>
      </c>
      <c r="J1067" t="s">
        <v>30</v>
      </c>
      <c r="K1067">
        <v>1575000</v>
      </c>
      <c r="L1067">
        <v>525</v>
      </c>
      <c r="M1067">
        <f t="shared" si="48"/>
        <v>7500</v>
      </c>
      <c r="Q1067" s="1"/>
      <c r="R1067" s="1"/>
    </row>
    <row r="1068" spans="1:18" ht="14.4" x14ac:dyDescent="0.3">
      <c r="A1068">
        <v>11067</v>
      </c>
      <c r="B1068">
        <v>2020</v>
      </c>
      <c r="C1068" t="s">
        <v>40</v>
      </c>
      <c r="D1068">
        <f t="shared" si="47"/>
        <v>9</v>
      </c>
      <c r="E1068">
        <v>11</v>
      </c>
      <c r="F1068" t="s">
        <v>24</v>
      </c>
      <c r="G1068" t="s">
        <v>42</v>
      </c>
      <c r="H1068">
        <v>72</v>
      </c>
      <c r="I1068">
        <v>72</v>
      </c>
      <c r="J1068" t="s">
        <v>20</v>
      </c>
      <c r="K1068">
        <v>216000</v>
      </c>
      <c r="L1068">
        <v>144</v>
      </c>
      <c r="M1068">
        <f t="shared" si="48"/>
        <v>3000</v>
      </c>
      <c r="Q1068" s="1"/>
      <c r="R1068" s="1"/>
    </row>
    <row r="1069" spans="1:18" ht="14.4" x14ac:dyDescent="0.3">
      <c r="A1069">
        <v>11068</v>
      </c>
      <c r="B1069">
        <v>2020</v>
      </c>
      <c r="C1069" t="s">
        <v>48</v>
      </c>
      <c r="D1069">
        <f t="shared" si="47"/>
        <v>5</v>
      </c>
      <c r="E1069">
        <v>3</v>
      </c>
      <c r="F1069" t="s">
        <v>64</v>
      </c>
      <c r="G1069" t="s">
        <v>29</v>
      </c>
      <c r="H1069">
        <v>263</v>
      </c>
      <c r="I1069">
        <v>263</v>
      </c>
      <c r="J1069" t="s">
        <v>30</v>
      </c>
      <c r="K1069">
        <v>1972500</v>
      </c>
      <c r="L1069">
        <v>657.5</v>
      </c>
      <c r="M1069">
        <f t="shared" si="48"/>
        <v>7500</v>
      </c>
      <c r="Q1069" s="1"/>
      <c r="R1069" s="1"/>
    </row>
    <row r="1070" spans="1:18" ht="14.4" x14ac:dyDescent="0.3">
      <c r="A1070">
        <v>11069</v>
      </c>
      <c r="B1070">
        <v>2020</v>
      </c>
      <c r="C1070" t="s">
        <v>45</v>
      </c>
      <c r="D1070">
        <f t="shared" si="47"/>
        <v>1</v>
      </c>
      <c r="E1070">
        <v>4</v>
      </c>
      <c r="F1070" t="s">
        <v>50</v>
      </c>
      <c r="G1070" t="s">
        <v>19</v>
      </c>
      <c r="H1070">
        <v>170</v>
      </c>
      <c r="I1070">
        <v>170</v>
      </c>
      <c r="J1070" t="s">
        <v>25</v>
      </c>
      <c r="K1070">
        <v>1190000</v>
      </c>
      <c r="L1070">
        <v>680</v>
      </c>
      <c r="M1070">
        <f t="shared" si="48"/>
        <v>7000</v>
      </c>
      <c r="Q1070" s="1"/>
      <c r="R1070" s="1"/>
    </row>
    <row r="1071" spans="1:18" ht="14.4" x14ac:dyDescent="0.3">
      <c r="A1071">
        <v>11070</v>
      </c>
      <c r="B1071">
        <v>2020</v>
      </c>
      <c r="C1071" t="s">
        <v>48</v>
      </c>
      <c r="D1071">
        <f t="shared" si="47"/>
        <v>5</v>
      </c>
      <c r="E1071">
        <v>9</v>
      </c>
      <c r="F1071" t="s">
        <v>33</v>
      </c>
      <c r="G1071" t="s">
        <v>37</v>
      </c>
      <c r="H1071">
        <v>71</v>
      </c>
      <c r="I1071">
        <v>71</v>
      </c>
      <c r="J1071" t="s">
        <v>25</v>
      </c>
      <c r="K1071">
        <v>497000</v>
      </c>
      <c r="L1071">
        <v>284</v>
      </c>
      <c r="M1071">
        <f t="shared" si="48"/>
        <v>7000</v>
      </c>
      <c r="Q1071" s="1"/>
      <c r="R1071" s="1"/>
    </row>
    <row r="1072" spans="1:18" ht="14.4" x14ac:dyDescent="0.3">
      <c r="A1072">
        <v>11071</v>
      </c>
      <c r="B1072">
        <v>2020</v>
      </c>
      <c r="C1072" t="s">
        <v>23</v>
      </c>
      <c r="D1072">
        <f t="shared" si="47"/>
        <v>10</v>
      </c>
      <c r="E1072">
        <v>7</v>
      </c>
      <c r="F1072" t="s">
        <v>50</v>
      </c>
      <c r="G1072" t="s">
        <v>51</v>
      </c>
      <c r="H1072">
        <v>76</v>
      </c>
      <c r="I1072">
        <v>76</v>
      </c>
      <c r="J1072" t="s">
        <v>38</v>
      </c>
      <c r="K1072">
        <v>418000</v>
      </c>
      <c r="L1072">
        <v>266</v>
      </c>
      <c r="M1072">
        <f t="shared" si="48"/>
        <v>5500</v>
      </c>
      <c r="Q1072" s="1"/>
      <c r="R1072" s="1"/>
    </row>
    <row r="1073" spans="1:18" ht="14.4" x14ac:dyDescent="0.3">
      <c r="A1073">
        <v>11072</v>
      </c>
      <c r="B1073">
        <v>2020</v>
      </c>
      <c r="C1073" t="s">
        <v>40</v>
      </c>
      <c r="D1073">
        <f t="shared" si="47"/>
        <v>9</v>
      </c>
      <c r="E1073">
        <v>24</v>
      </c>
      <c r="F1073" t="s">
        <v>24</v>
      </c>
      <c r="G1073" t="s">
        <v>51</v>
      </c>
      <c r="H1073">
        <v>117</v>
      </c>
      <c r="I1073">
        <v>117</v>
      </c>
      <c r="J1073" t="s">
        <v>38</v>
      </c>
      <c r="K1073">
        <v>643500</v>
      </c>
      <c r="L1073">
        <v>409.5</v>
      </c>
      <c r="M1073">
        <f t="shared" si="48"/>
        <v>5500</v>
      </c>
      <c r="Q1073" s="1"/>
      <c r="R1073" s="1"/>
    </row>
    <row r="1074" spans="1:18" ht="14.4" x14ac:dyDescent="0.3">
      <c r="A1074">
        <v>11073</v>
      </c>
      <c r="B1074">
        <v>2020</v>
      </c>
      <c r="C1074" t="s">
        <v>54</v>
      </c>
      <c r="D1074">
        <f t="shared" si="47"/>
        <v>3</v>
      </c>
      <c r="E1074">
        <v>19</v>
      </c>
      <c r="F1074" t="s">
        <v>57</v>
      </c>
      <c r="G1074" t="s">
        <v>19</v>
      </c>
      <c r="H1074">
        <v>116</v>
      </c>
      <c r="I1074">
        <v>116</v>
      </c>
      <c r="J1074" t="s">
        <v>38</v>
      </c>
      <c r="K1074">
        <v>638000</v>
      </c>
      <c r="L1074">
        <v>406</v>
      </c>
      <c r="M1074">
        <f t="shared" si="48"/>
        <v>5500</v>
      </c>
      <c r="Q1074" s="1"/>
      <c r="R1074" s="1"/>
    </row>
    <row r="1075" spans="1:18" ht="14.4" x14ac:dyDescent="0.3">
      <c r="A1075">
        <v>11074</v>
      </c>
      <c r="B1075">
        <v>2020</v>
      </c>
      <c r="C1075" t="s">
        <v>58</v>
      </c>
      <c r="D1075">
        <f t="shared" si="47"/>
        <v>6</v>
      </c>
      <c r="E1075">
        <v>5</v>
      </c>
      <c r="F1075" t="s">
        <v>36</v>
      </c>
      <c r="G1075" t="s">
        <v>37</v>
      </c>
      <c r="H1075">
        <v>177</v>
      </c>
      <c r="I1075">
        <v>177</v>
      </c>
      <c r="J1075" t="s">
        <v>25</v>
      </c>
      <c r="K1075">
        <v>1239000</v>
      </c>
      <c r="L1075">
        <v>708</v>
      </c>
      <c r="M1075">
        <f t="shared" si="48"/>
        <v>7000</v>
      </c>
      <c r="Q1075" s="1"/>
      <c r="R1075" s="1"/>
    </row>
    <row r="1076" spans="1:18" ht="14.4" x14ac:dyDescent="0.3">
      <c r="A1076">
        <v>11075</v>
      </c>
      <c r="B1076">
        <v>2020</v>
      </c>
      <c r="C1076" t="s">
        <v>61</v>
      </c>
      <c r="D1076">
        <f t="shared" si="47"/>
        <v>7</v>
      </c>
      <c r="E1076">
        <v>22</v>
      </c>
      <c r="F1076" t="s">
        <v>59</v>
      </c>
      <c r="G1076" t="s">
        <v>37</v>
      </c>
      <c r="H1076">
        <v>78</v>
      </c>
      <c r="I1076">
        <v>78</v>
      </c>
      <c r="J1076" t="s">
        <v>25</v>
      </c>
      <c r="K1076">
        <v>546000</v>
      </c>
      <c r="L1076">
        <v>312</v>
      </c>
      <c r="M1076">
        <f t="shared" si="48"/>
        <v>7000</v>
      </c>
      <c r="Q1076" s="1"/>
      <c r="R1076" s="1"/>
    </row>
    <row r="1077" spans="1:18" ht="14.4" x14ac:dyDescent="0.3">
      <c r="A1077">
        <v>11076</v>
      </c>
      <c r="B1077">
        <v>2020</v>
      </c>
      <c r="C1077" t="s">
        <v>54</v>
      </c>
      <c r="D1077">
        <f t="shared" si="47"/>
        <v>3</v>
      </c>
      <c r="E1077">
        <v>24</v>
      </c>
      <c r="F1077" t="s">
        <v>49</v>
      </c>
      <c r="G1077" t="s">
        <v>19</v>
      </c>
      <c r="H1077">
        <v>271</v>
      </c>
      <c r="I1077">
        <v>271</v>
      </c>
      <c r="J1077" t="s">
        <v>30</v>
      </c>
      <c r="K1077">
        <v>2032500</v>
      </c>
      <c r="L1077">
        <v>677.5</v>
      </c>
      <c r="M1077">
        <f t="shared" si="48"/>
        <v>7500</v>
      </c>
      <c r="Q1077" s="1"/>
      <c r="R1077" s="1"/>
    </row>
    <row r="1078" spans="1:18" ht="14.4" x14ac:dyDescent="0.3">
      <c r="A1078">
        <v>11077</v>
      </c>
      <c r="B1078">
        <v>2020</v>
      </c>
      <c r="C1078" t="s">
        <v>40</v>
      </c>
      <c r="D1078">
        <f t="shared" si="47"/>
        <v>9</v>
      </c>
      <c r="E1078">
        <v>6</v>
      </c>
      <c r="F1078" t="s">
        <v>52</v>
      </c>
      <c r="G1078" t="s">
        <v>19</v>
      </c>
      <c r="H1078">
        <v>72</v>
      </c>
      <c r="I1078">
        <v>72</v>
      </c>
      <c r="J1078" t="s">
        <v>20</v>
      </c>
      <c r="K1078">
        <v>216000</v>
      </c>
      <c r="L1078">
        <v>144</v>
      </c>
      <c r="M1078">
        <f t="shared" si="48"/>
        <v>3000</v>
      </c>
      <c r="Q1078" s="1"/>
      <c r="R1078" s="1"/>
    </row>
    <row r="1079" spans="1:18" ht="14.4" x14ac:dyDescent="0.3">
      <c r="A1079">
        <v>11078</v>
      </c>
      <c r="B1079">
        <v>2020</v>
      </c>
      <c r="C1079" t="s">
        <v>27</v>
      </c>
      <c r="D1079">
        <f t="shared" si="47"/>
        <v>4</v>
      </c>
      <c r="E1079">
        <v>16</v>
      </c>
      <c r="F1079" t="s">
        <v>18</v>
      </c>
      <c r="G1079" t="s">
        <v>42</v>
      </c>
      <c r="H1079">
        <v>265</v>
      </c>
      <c r="I1079">
        <v>265</v>
      </c>
      <c r="J1079" t="s">
        <v>30</v>
      </c>
      <c r="K1079">
        <v>1987500</v>
      </c>
      <c r="L1079">
        <v>662.5</v>
      </c>
      <c r="M1079">
        <f t="shared" si="48"/>
        <v>7500</v>
      </c>
      <c r="Q1079" s="1"/>
      <c r="R1079" s="1"/>
    </row>
    <row r="1080" spans="1:18" ht="14.4" x14ac:dyDescent="0.3">
      <c r="A1080">
        <v>11079</v>
      </c>
      <c r="B1080">
        <v>2020</v>
      </c>
      <c r="C1080" t="s">
        <v>61</v>
      </c>
      <c r="D1080">
        <f t="shared" si="47"/>
        <v>7</v>
      </c>
      <c r="E1080">
        <v>17</v>
      </c>
      <c r="F1080" t="s">
        <v>57</v>
      </c>
      <c r="G1080" t="s">
        <v>42</v>
      </c>
      <c r="H1080">
        <v>201</v>
      </c>
      <c r="I1080">
        <v>201</v>
      </c>
      <c r="J1080" t="s">
        <v>20</v>
      </c>
      <c r="K1080">
        <v>482400</v>
      </c>
      <c r="L1080">
        <v>281.39999999999998</v>
      </c>
      <c r="M1080">
        <f t="shared" si="48"/>
        <v>2400</v>
      </c>
      <c r="Q1080" s="1"/>
      <c r="R1080" s="1"/>
    </row>
    <row r="1081" spans="1:18" ht="14.4" x14ac:dyDescent="0.3">
      <c r="A1081">
        <v>11080</v>
      </c>
      <c r="B1081">
        <v>2020</v>
      </c>
      <c r="C1081" t="s">
        <v>48</v>
      </c>
      <c r="D1081">
        <f t="shared" si="47"/>
        <v>5</v>
      </c>
      <c r="E1081">
        <v>9</v>
      </c>
      <c r="F1081" t="s">
        <v>57</v>
      </c>
      <c r="G1081" t="s">
        <v>34</v>
      </c>
      <c r="H1081">
        <v>72</v>
      </c>
      <c r="I1081">
        <v>72</v>
      </c>
      <c r="J1081" t="s">
        <v>20</v>
      </c>
      <c r="K1081">
        <v>216000</v>
      </c>
      <c r="L1081">
        <v>144</v>
      </c>
      <c r="M1081">
        <f t="shared" si="48"/>
        <v>3000</v>
      </c>
      <c r="Q1081" s="1"/>
      <c r="R1081" s="1"/>
    </row>
    <row r="1082" spans="1:18" ht="14.4" x14ac:dyDescent="0.3">
      <c r="A1082">
        <v>11081</v>
      </c>
      <c r="B1082">
        <v>2020</v>
      </c>
      <c r="C1082" t="s">
        <v>48</v>
      </c>
      <c r="D1082">
        <f t="shared" si="47"/>
        <v>5</v>
      </c>
      <c r="E1082">
        <v>24</v>
      </c>
      <c r="F1082" t="s">
        <v>28</v>
      </c>
      <c r="G1082" t="s">
        <v>29</v>
      </c>
      <c r="H1082">
        <v>166</v>
      </c>
      <c r="I1082">
        <v>166</v>
      </c>
      <c r="J1082" t="s">
        <v>25</v>
      </c>
      <c r="K1082">
        <v>1162000</v>
      </c>
      <c r="L1082">
        <v>664</v>
      </c>
      <c r="M1082">
        <f t="shared" si="48"/>
        <v>7000</v>
      </c>
      <c r="Q1082" s="1"/>
      <c r="R1082" s="1"/>
    </row>
    <row r="1083" spans="1:18" ht="14.4" x14ac:dyDescent="0.3">
      <c r="A1083">
        <v>11082</v>
      </c>
      <c r="B1083">
        <v>2020</v>
      </c>
      <c r="C1083" t="s">
        <v>27</v>
      </c>
      <c r="D1083">
        <f t="shared" si="47"/>
        <v>4</v>
      </c>
      <c r="E1083">
        <v>8</v>
      </c>
      <c r="F1083" t="s">
        <v>53</v>
      </c>
      <c r="G1083" t="s">
        <v>37</v>
      </c>
      <c r="H1083">
        <v>81</v>
      </c>
      <c r="I1083">
        <v>81</v>
      </c>
      <c r="J1083" t="s">
        <v>38</v>
      </c>
      <c r="K1083">
        <v>445500</v>
      </c>
      <c r="L1083">
        <v>283.5</v>
      </c>
      <c r="M1083">
        <f t="shared" si="48"/>
        <v>5500</v>
      </c>
      <c r="Q1083" s="1"/>
      <c r="R1083" s="1"/>
    </row>
    <row r="1084" spans="1:18" ht="14.4" x14ac:dyDescent="0.3">
      <c r="A1084">
        <v>11083</v>
      </c>
      <c r="B1084">
        <v>2020</v>
      </c>
      <c r="C1084" t="s">
        <v>32</v>
      </c>
      <c r="D1084">
        <f t="shared" si="47"/>
        <v>8</v>
      </c>
      <c r="E1084">
        <v>2</v>
      </c>
      <c r="F1084" t="s">
        <v>50</v>
      </c>
      <c r="G1084" t="s">
        <v>34</v>
      </c>
      <c r="H1084">
        <v>91</v>
      </c>
      <c r="I1084">
        <v>91</v>
      </c>
      <c r="J1084" t="s">
        <v>30</v>
      </c>
      <c r="K1084">
        <v>800800</v>
      </c>
      <c r="L1084">
        <v>345.8</v>
      </c>
      <c r="M1084">
        <f t="shared" si="48"/>
        <v>8800</v>
      </c>
      <c r="Q1084" s="1"/>
      <c r="R1084" s="1"/>
    </row>
    <row r="1085" spans="1:18" ht="14.4" x14ac:dyDescent="0.3">
      <c r="A1085">
        <v>11084</v>
      </c>
      <c r="B1085">
        <v>2020</v>
      </c>
      <c r="C1085" t="s">
        <v>35</v>
      </c>
      <c r="D1085">
        <f t="shared" si="47"/>
        <v>12</v>
      </c>
      <c r="E1085">
        <v>18</v>
      </c>
      <c r="F1085" t="s">
        <v>18</v>
      </c>
      <c r="G1085" t="s">
        <v>42</v>
      </c>
      <c r="H1085">
        <v>108</v>
      </c>
      <c r="I1085">
        <v>108</v>
      </c>
      <c r="J1085" t="s">
        <v>25</v>
      </c>
      <c r="K1085">
        <v>756000</v>
      </c>
      <c r="L1085">
        <v>432</v>
      </c>
      <c r="M1085">
        <f t="shared" si="48"/>
        <v>7000</v>
      </c>
      <c r="O1085" s="1"/>
      <c r="Q1085" s="1"/>
      <c r="R1085" s="1"/>
    </row>
    <row r="1086" spans="1:18" ht="14.4" x14ac:dyDescent="0.3">
      <c r="A1086">
        <v>11085</v>
      </c>
      <c r="B1086">
        <v>2020</v>
      </c>
      <c r="C1086" t="s">
        <v>47</v>
      </c>
      <c r="D1086">
        <f t="shared" si="47"/>
        <v>2</v>
      </c>
      <c r="E1086">
        <v>24</v>
      </c>
      <c r="F1086" t="s">
        <v>28</v>
      </c>
      <c r="G1086" t="s">
        <v>19</v>
      </c>
      <c r="H1086">
        <v>298</v>
      </c>
      <c r="I1086">
        <v>298</v>
      </c>
      <c r="J1086" t="s">
        <v>38</v>
      </c>
      <c r="K1086">
        <v>1281400</v>
      </c>
      <c r="L1086">
        <v>685.4</v>
      </c>
      <c r="M1086">
        <f t="shared" si="48"/>
        <v>4300</v>
      </c>
      <c r="Q1086" s="1"/>
      <c r="R1086" s="1"/>
    </row>
    <row r="1087" spans="1:18" ht="14.4" x14ac:dyDescent="0.3">
      <c r="A1087">
        <v>11086</v>
      </c>
      <c r="B1087">
        <v>2020</v>
      </c>
      <c r="C1087" t="s">
        <v>27</v>
      </c>
      <c r="D1087">
        <f t="shared" si="47"/>
        <v>4</v>
      </c>
      <c r="E1087">
        <v>18</v>
      </c>
      <c r="F1087" t="s">
        <v>28</v>
      </c>
      <c r="G1087" t="s">
        <v>29</v>
      </c>
      <c r="H1087">
        <v>54</v>
      </c>
      <c r="I1087">
        <v>54</v>
      </c>
      <c r="J1087" t="s">
        <v>38</v>
      </c>
      <c r="K1087">
        <v>297000</v>
      </c>
      <c r="L1087">
        <v>189</v>
      </c>
      <c r="M1087">
        <f t="shared" si="48"/>
        <v>5500</v>
      </c>
      <c r="Q1087" s="1"/>
      <c r="R1087" s="1"/>
    </row>
    <row r="1088" spans="1:18" ht="14.4" x14ac:dyDescent="0.3">
      <c r="A1088">
        <v>11087</v>
      </c>
      <c r="B1088">
        <v>2020</v>
      </c>
      <c r="C1088" t="s">
        <v>58</v>
      </c>
      <c r="D1088">
        <f t="shared" si="47"/>
        <v>6</v>
      </c>
      <c r="E1088">
        <v>7</v>
      </c>
      <c r="F1088" t="s">
        <v>60</v>
      </c>
      <c r="G1088" t="s">
        <v>42</v>
      </c>
      <c r="H1088">
        <v>206</v>
      </c>
      <c r="I1088">
        <v>206</v>
      </c>
      <c r="J1088" t="s">
        <v>30</v>
      </c>
      <c r="K1088">
        <v>1545000</v>
      </c>
      <c r="L1088">
        <v>515</v>
      </c>
      <c r="M1088">
        <f t="shared" si="48"/>
        <v>7500</v>
      </c>
      <c r="Q1088" s="1"/>
      <c r="R1088" s="1"/>
    </row>
    <row r="1089" spans="1:18" ht="14.4" x14ac:dyDescent="0.3">
      <c r="A1089">
        <v>11088</v>
      </c>
      <c r="B1089">
        <v>2020</v>
      </c>
      <c r="C1089" t="s">
        <v>32</v>
      </c>
      <c r="D1089">
        <f t="shared" si="47"/>
        <v>8</v>
      </c>
      <c r="E1089">
        <v>9</v>
      </c>
      <c r="F1089" t="s">
        <v>52</v>
      </c>
      <c r="G1089" t="s">
        <v>19</v>
      </c>
      <c r="H1089">
        <v>179</v>
      </c>
      <c r="I1089">
        <v>179</v>
      </c>
      <c r="J1089" t="s">
        <v>25</v>
      </c>
      <c r="K1089">
        <v>1253000</v>
      </c>
      <c r="L1089">
        <v>716</v>
      </c>
      <c r="M1089">
        <f t="shared" si="48"/>
        <v>7000</v>
      </c>
      <c r="Q1089" s="1"/>
      <c r="R1089" s="1"/>
    </row>
    <row r="1090" spans="1:18" ht="14.4" x14ac:dyDescent="0.3">
      <c r="A1090">
        <v>11089</v>
      </c>
      <c r="B1090">
        <v>2020</v>
      </c>
      <c r="C1090" t="s">
        <v>32</v>
      </c>
      <c r="D1090">
        <f t="shared" ref="D1090:D1153" si="49">IF(C1090="Enero",1,IF(C1090="Febrero",2,IF(C1090="Marzo",3,IF(C1090="Abril",4,IF(C1090="Mayo",5,IF(C1090="Junio",6,IF(C1090="Julio",7,IF(C1090="Agosto",8,IF(C1090="Septiembre",9,IF(C1090="Octubre",10,IF(C1090="Noviembre",11,IF(C1090="Diciembre",12,""))))))))))))</f>
        <v>8</v>
      </c>
      <c r="E1090">
        <v>29</v>
      </c>
      <c r="F1090" t="s">
        <v>50</v>
      </c>
      <c r="G1090" t="s">
        <v>51</v>
      </c>
      <c r="H1090">
        <v>230</v>
      </c>
      <c r="I1090">
        <v>230</v>
      </c>
      <c r="J1090" t="s">
        <v>38</v>
      </c>
      <c r="K1090">
        <v>989000</v>
      </c>
      <c r="L1090">
        <v>529</v>
      </c>
      <c r="M1090">
        <f t="shared" si="48"/>
        <v>4300</v>
      </c>
      <c r="Q1090" s="1"/>
      <c r="R1090" s="1"/>
    </row>
    <row r="1091" spans="1:18" ht="14.4" x14ac:dyDescent="0.3">
      <c r="A1091">
        <v>11090</v>
      </c>
      <c r="B1091">
        <v>2020</v>
      </c>
      <c r="C1091" t="s">
        <v>47</v>
      </c>
      <c r="D1091">
        <f t="shared" si="49"/>
        <v>2</v>
      </c>
      <c r="E1091">
        <v>26</v>
      </c>
      <c r="F1091" t="s">
        <v>56</v>
      </c>
      <c r="G1091" t="s">
        <v>42</v>
      </c>
      <c r="H1091">
        <v>247</v>
      </c>
      <c r="I1091">
        <v>247</v>
      </c>
      <c r="J1091" t="s">
        <v>38</v>
      </c>
      <c r="K1091">
        <v>1062100</v>
      </c>
      <c r="L1091">
        <v>568.1</v>
      </c>
      <c r="M1091">
        <f t="shared" ref="M1091:M1154" si="50">K1091/I1091</f>
        <v>4300</v>
      </c>
      <c r="Q1091" s="1"/>
      <c r="R1091" s="1"/>
    </row>
    <row r="1092" spans="1:18" ht="14.4" x14ac:dyDescent="0.3">
      <c r="A1092">
        <v>11091</v>
      </c>
      <c r="B1092">
        <v>2020</v>
      </c>
      <c r="C1092" t="s">
        <v>47</v>
      </c>
      <c r="D1092">
        <f t="shared" si="49"/>
        <v>2</v>
      </c>
      <c r="E1092">
        <v>9</v>
      </c>
      <c r="F1092" t="s">
        <v>24</v>
      </c>
      <c r="G1092" t="s">
        <v>42</v>
      </c>
      <c r="H1092">
        <v>70</v>
      </c>
      <c r="I1092">
        <v>70</v>
      </c>
      <c r="J1092" t="s">
        <v>30</v>
      </c>
      <c r="K1092">
        <v>616000</v>
      </c>
      <c r="L1092">
        <v>266</v>
      </c>
      <c r="M1092">
        <f t="shared" si="50"/>
        <v>8800</v>
      </c>
      <c r="Q1092" s="1"/>
      <c r="R1092" s="1"/>
    </row>
    <row r="1093" spans="1:18" ht="14.4" x14ac:dyDescent="0.3">
      <c r="A1093">
        <v>11092</v>
      </c>
      <c r="B1093">
        <v>2020</v>
      </c>
      <c r="C1093" t="s">
        <v>23</v>
      </c>
      <c r="D1093">
        <f t="shared" si="49"/>
        <v>10</v>
      </c>
      <c r="E1093">
        <v>5</v>
      </c>
      <c r="F1093" t="s">
        <v>24</v>
      </c>
      <c r="G1093" t="s">
        <v>29</v>
      </c>
      <c r="H1093">
        <v>133</v>
      </c>
      <c r="I1093">
        <v>133</v>
      </c>
      <c r="J1093" t="s">
        <v>25</v>
      </c>
      <c r="K1093">
        <v>931000</v>
      </c>
      <c r="L1093">
        <v>532</v>
      </c>
      <c r="M1093">
        <f t="shared" si="50"/>
        <v>7000</v>
      </c>
      <c r="Q1093" s="1"/>
      <c r="R1093" s="1"/>
    </row>
    <row r="1094" spans="1:18" ht="14.4" x14ac:dyDescent="0.3">
      <c r="A1094">
        <v>11093</v>
      </c>
      <c r="B1094">
        <v>2020</v>
      </c>
      <c r="C1094" t="s">
        <v>17</v>
      </c>
      <c r="D1094">
        <f t="shared" si="49"/>
        <v>11</v>
      </c>
      <c r="E1094">
        <v>30</v>
      </c>
      <c r="F1094" t="s">
        <v>63</v>
      </c>
      <c r="G1094" t="s">
        <v>34</v>
      </c>
      <c r="H1094">
        <v>106</v>
      </c>
      <c r="I1094">
        <v>106</v>
      </c>
      <c r="J1094" t="s">
        <v>38</v>
      </c>
      <c r="K1094">
        <v>583000</v>
      </c>
      <c r="L1094">
        <v>371</v>
      </c>
      <c r="M1094">
        <f t="shared" si="50"/>
        <v>5500</v>
      </c>
      <c r="Q1094" s="1"/>
      <c r="R1094" s="1"/>
    </row>
    <row r="1095" spans="1:18" ht="14.4" x14ac:dyDescent="0.3">
      <c r="A1095">
        <v>11094</v>
      </c>
      <c r="B1095">
        <v>2020</v>
      </c>
      <c r="C1095" t="s">
        <v>40</v>
      </c>
      <c r="D1095">
        <f t="shared" si="49"/>
        <v>9</v>
      </c>
      <c r="E1095">
        <v>13</v>
      </c>
      <c r="F1095" t="s">
        <v>18</v>
      </c>
      <c r="G1095" t="s">
        <v>19</v>
      </c>
      <c r="H1095">
        <v>127</v>
      </c>
      <c r="I1095">
        <v>127</v>
      </c>
      <c r="J1095" t="s">
        <v>25</v>
      </c>
      <c r="K1095">
        <v>889000</v>
      </c>
      <c r="L1095">
        <v>508</v>
      </c>
      <c r="M1095">
        <f t="shared" si="50"/>
        <v>7000</v>
      </c>
      <c r="Q1095" s="1"/>
      <c r="R1095" s="1"/>
    </row>
    <row r="1096" spans="1:18" ht="14.4" x14ac:dyDescent="0.3">
      <c r="A1096">
        <v>11095</v>
      </c>
      <c r="B1096">
        <v>2020</v>
      </c>
      <c r="C1096" t="s">
        <v>48</v>
      </c>
      <c r="D1096">
        <f t="shared" si="49"/>
        <v>5</v>
      </c>
      <c r="E1096">
        <v>8</v>
      </c>
      <c r="F1096" t="s">
        <v>24</v>
      </c>
      <c r="G1096" t="str">
        <f t="array" ref="G1096">_xlfn.XLOOKUP(LARGE(IF((F1096=$F$2:$F$10001)*(B1096+1=$B$2:$B$10001)*(C1096=$C$2:$C$10001),DATE($B$2:$B$10001,MONTH($C$2:$C$10001&amp;1),$E$2:$E$10001)," "),1),IF((F1096=$F$2:$F$10001)*(B1096+1=$B$2:$B$10001)*(C1096=$C$2:$C$10001),DATE($B$2:$B$10001,MONTH($C$2:$C$10001&amp;1),$E$2:$E$10001)," "),$G$2:$G$10001,,0,1)</f>
        <v>Ernesto Pérez</v>
      </c>
      <c r="H1096">
        <v>81</v>
      </c>
      <c r="I1096">
        <v>81</v>
      </c>
      <c r="J1096" t="s">
        <v>20</v>
      </c>
      <c r="K1096">
        <v>243000</v>
      </c>
      <c r="L1096">
        <v>162</v>
      </c>
      <c r="M1096">
        <f t="shared" si="50"/>
        <v>3000</v>
      </c>
      <c r="Q1096" s="1"/>
      <c r="R1096" s="1"/>
    </row>
    <row r="1097" spans="1:18" ht="14.4" x14ac:dyDescent="0.3">
      <c r="A1097">
        <v>11096</v>
      </c>
      <c r="B1097">
        <v>2020</v>
      </c>
      <c r="C1097" t="s">
        <v>48</v>
      </c>
      <c r="D1097">
        <f t="shared" si="49"/>
        <v>5</v>
      </c>
      <c r="E1097">
        <v>1</v>
      </c>
      <c r="F1097" t="s">
        <v>18</v>
      </c>
      <c r="G1097" t="s">
        <v>51</v>
      </c>
      <c r="H1097">
        <v>119</v>
      </c>
      <c r="I1097">
        <v>119</v>
      </c>
      <c r="J1097" t="s">
        <v>20</v>
      </c>
      <c r="K1097">
        <v>357000</v>
      </c>
      <c r="L1097">
        <v>238</v>
      </c>
      <c r="M1097">
        <f t="shared" si="50"/>
        <v>3000</v>
      </c>
      <c r="Q1097" s="1"/>
      <c r="R1097" s="1"/>
    </row>
    <row r="1098" spans="1:18" ht="14.4" x14ac:dyDescent="0.3">
      <c r="A1098">
        <v>11097</v>
      </c>
      <c r="B1098">
        <v>2020</v>
      </c>
      <c r="C1098" t="s">
        <v>32</v>
      </c>
      <c r="D1098">
        <f t="shared" si="49"/>
        <v>8</v>
      </c>
      <c r="E1098">
        <v>5</v>
      </c>
      <c r="F1098" t="s">
        <v>60</v>
      </c>
      <c r="G1098" t="s">
        <v>51</v>
      </c>
      <c r="H1098">
        <v>172</v>
      </c>
      <c r="I1098">
        <v>172</v>
      </c>
      <c r="J1098" t="s">
        <v>25</v>
      </c>
      <c r="K1098">
        <v>1204000</v>
      </c>
      <c r="L1098">
        <v>688</v>
      </c>
      <c r="M1098">
        <f t="shared" si="50"/>
        <v>7000</v>
      </c>
      <c r="Q1098" s="1"/>
      <c r="R1098" s="1"/>
    </row>
    <row r="1099" spans="1:18" ht="14.4" x14ac:dyDescent="0.3">
      <c r="A1099">
        <v>11098</v>
      </c>
      <c r="B1099">
        <v>2020</v>
      </c>
      <c r="C1099" t="s">
        <v>27</v>
      </c>
      <c r="D1099">
        <f t="shared" si="49"/>
        <v>4</v>
      </c>
      <c r="E1099">
        <v>21</v>
      </c>
      <c r="F1099" t="s">
        <v>63</v>
      </c>
      <c r="G1099" t="s">
        <v>19</v>
      </c>
      <c r="H1099">
        <v>81</v>
      </c>
      <c r="I1099">
        <v>81</v>
      </c>
      <c r="J1099" t="s">
        <v>20</v>
      </c>
      <c r="K1099">
        <v>243000</v>
      </c>
      <c r="L1099">
        <v>162</v>
      </c>
      <c r="M1099">
        <f t="shared" si="50"/>
        <v>3000</v>
      </c>
      <c r="Q1099" s="1"/>
      <c r="R1099" s="1"/>
    </row>
    <row r="1100" spans="1:18" ht="14.4" x14ac:dyDescent="0.3">
      <c r="A1100">
        <v>11099</v>
      </c>
      <c r="B1100">
        <v>2020</v>
      </c>
      <c r="C1100" t="s">
        <v>58</v>
      </c>
      <c r="D1100">
        <f t="shared" si="49"/>
        <v>6</v>
      </c>
      <c r="E1100">
        <v>14</v>
      </c>
      <c r="F1100" t="s">
        <v>57</v>
      </c>
      <c r="G1100" t="s">
        <v>42</v>
      </c>
      <c r="H1100">
        <v>158</v>
      </c>
      <c r="I1100">
        <v>158</v>
      </c>
      <c r="J1100" t="s">
        <v>25</v>
      </c>
      <c r="K1100">
        <v>1106000</v>
      </c>
      <c r="L1100">
        <v>632</v>
      </c>
      <c r="M1100">
        <f t="shared" si="50"/>
        <v>7000</v>
      </c>
      <c r="Q1100" s="1"/>
      <c r="R1100" s="1"/>
    </row>
    <row r="1101" spans="1:18" ht="14.4" x14ac:dyDescent="0.3">
      <c r="A1101">
        <v>11100</v>
      </c>
      <c r="B1101">
        <v>2020</v>
      </c>
      <c r="C1101" t="s">
        <v>17</v>
      </c>
      <c r="D1101">
        <f t="shared" si="49"/>
        <v>11</v>
      </c>
      <c r="E1101">
        <v>7</v>
      </c>
      <c r="F1101" t="s">
        <v>59</v>
      </c>
      <c r="G1101" t="s">
        <v>34</v>
      </c>
      <c r="H1101">
        <v>71</v>
      </c>
      <c r="I1101">
        <v>71</v>
      </c>
      <c r="J1101" t="s">
        <v>20</v>
      </c>
      <c r="K1101">
        <v>213000</v>
      </c>
      <c r="L1101">
        <v>142</v>
      </c>
      <c r="M1101">
        <f t="shared" si="50"/>
        <v>3000</v>
      </c>
      <c r="Q1101" s="1"/>
      <c r="R1101" s="1"/>
    </row>
    <row r="1102" spans="1:18" ht="14.4" x14ac:dyDescent="0.3">
      <c r="A1102">
        <v>11101</v>
      </c>
      <c r="B1102">
        <v>2020</v>
      </c>
      <c r="C1102" t="s">
        <v>54</v>
      </c>
      <c r="D1102">
        <f t="shared" si="49"/>
        <v>3</v>
      </c>
      <c r="E1102">
        <v>28</v>
      </c>
      <c r="F1102" t="s">
        <v>53</v>
      </c>
      <c r="G1102" t="s">
        <v>42</v>
      </c>
      <c r="H1102">
        <v>134</v>
      </c>
      <c r="I1102">
        <v>134</v>
      </c>
      <c r="J1102" t="s">
        <v>25</v>
      </c>
      <c r="K1102">
        <v>938000</v>
      </c>
      <c r="L1102">
        <v>536</v>
      </c>
      <c r="M1102">
        <f t="shared" si="50"/>
        <v>7000</v>
      </c>
      <c r="Q1102" s="1"/>
      <c r="R1102" s="1"/>
    </row>
    <row r="1103" spans="1:18" ht="14.4" x14ac:dyDescent="0.3">
      <c r="A1103">
        <v>11102</v>
      </c>
      <c r="B1103">
        <v>2020</v>
      </c>
      <c r="C1103" t="s">
        <v>27</v>
      </c>
      <c r="D1103">
        <f t="shared" si="49"/>
        <v>4</v>
      </c>
      <c r="E1103">
        <v>16</v>
      </c>
      <c r="F1103" t="s">
        <v>41</v>
      </c>
      <c r="G1103" t="s">
        <v>29</v>
      </c>
      <c r="H1103">
        <v>230</v>
      </c>
      <c r="I1103">
        <v>230</v>
      </c>
      <c r="J1103" t="s">
        <v>30</v>
      </c>
      <c r="K1103">
        <v>1725000</v>
      </c>
      <c r="L1103">
        <v>575</v>
      </c>
      <c r="M1103">
        <f t="shared" si="50"/>
        <v>7500</v>
      </c>
      <c r="Q1103" s="1"/>
      <c r="R1103" s="1"/>
    </row>
    <row r="1104" spans="1:18" ht="14.4" x14ac:dyDescent="0.3">
      <c r="A1104">
        <v>11103</v>
      </c>
      <c r="B1104">
        <v>2020</v>
      </c>
      <c r="C1104" t="s">
        <v>61</v>
      </c>
      <c r="D1104">
        <f t="shared" si="49"/>
        <v>7</v>
      </c>
      <c r="E1104">
        <v>17</v>
      </c>
      <c r="F1104" t="s">
        <v>59</v>
      </c>
      <c r="G1104" t="s">
        <v>37</v>
      </c>
      <c r="H1104">
        <v>74</v>
      </c>
      <c r="I1104">
        <v>74</v>
      </c>
      <c r="J1104" t="s">
        <v>30</v>
      </c>
      <c r="K1104">
        <v>651200</v>
      </c>
      <c r="L1104">
        <v>281.2</v>
      </c>
      <c r="M1104">
        <f t="shared" si="50"/>
        <v>8800</v>
      </c>
      <c r="Q1104" s="1"/>
      <c r="R1104" s="1"/>
    </row>
    <row r="1105" spans="1:18" ht="14.4" x14ac:dyDescent="0.3">
      <c r="A1105">
        <v>11104</v>
      </c>
      <c r="B1105">
        <v>2020</v>
      </c>
      <c r="C1105" t="s">
        <v>61</v>
      </c>
      <c r="D1105">
        <f t="shared" si="49"/>
        <v>7</v>
      </c>
      <c r="E1105">
        <v>3</v>
      </c>
      <c r="F1105" t="s">
        <v>64</v>
      </c>
      <c r="G1105" t="s">
        <v>34</v>
      </c>
      <c r="H1105">
        <v>282</v>
      </c>
      <c r="I1105">
        <v>282</v>
      </c>
      <c r="J1105" t="s">
        <v>38</v>
      </c>
      <c r="K1105">
        <v>1212600</v>
      </c>
      <c r="L1105">
        <v>648.6</v>
      </c>
      <c r="M1105">
        <f t="shared" si="50"/>
        <v>4300</v>
      </c>
      <c r="Q1105" s="1"/>
      <c r="R1105" s="1"/>
    </row>
    <row r="1106" spans="1:18" ht="14.4" x14ac:dyDescent="0.3">
      <c r="A1106">
        <v>11105</v>
      </c>
      <c r="B1106">
        <v>2020</v>
      </c>
      <c r="C1106" t="s">
        <v>45</v>
      </c>
      <c r="D1106">
        <f t="shared" si="49"/>
        <v>1</v>
      </c>
      <c r="E1106">
        <v>11</v>
      </c>
      <c r="F1106" t="s">
        <v>64</v>
      </c>
      <c r="G1106" t="s">
        <v>29</v>
      </c>
      <c r="H1106">
        <v>266</v>
      </c>
      <c r="I1106">
        <v>266</v>
      </c>
      <c r="J1106" t="s">
        <v>20</v>
      </c>
      <c r="K1106">
        <v>638400</v>
      </c>
      <c r="L1106">
        <v>372.4</v>
      </c>
      <c r="M1106">
        <f t="shared" si="50"/>
        <v>2400</v>
      </c>
      <c r="Q1106" s="1"/>
      <c r="R1106" s="1"/>
    </row>
    <row r="1107" spans="1:18" ht="14.4" x14ac:dyDescent="0.3">
      <c r="A1107">
        <v>11106</v>
      </c>
      <c r="B1107">
        <v>2020</v>
      </c>
      <c r="C1107" t="s">
        <v>48</v>
      </c>
      <c r="D1107">
        <f t="shared" si="49"/>
        <v>5</v>
      </c>
      <c r="E1107">
        <v>22</v>
      </c>
      <c r="F1107" t="s">
        <v>41</v>
      </c>
      <c r="G1107" t="s">
        <v>34</v>
      </c>
      <c r="H1107">
        <v>65</v>
      </c>
      <c r="I1107">
        <v>65</v>
      </c>
      <c r="J1107" t="s">
        <v>20</v>
      </c>
      <c r="K1107">
        <v>195000</v>
      </c>
      <c r="L1107">
        <v>130</v>
      </c>
      <c r="M1107">
        <f t="shared" si="50"/>
        <v>3000</v>
      </c>
      <c r="Q1107" s="1"/>
      <c r="R1107" s="1"/>
    </row>
    <row r="1108" spans="1:18" ht="14.4" x14ac:dyDescent="0.3">
      <c r="A1108">
        <v>11107</v>
      </c>
      <c r="B1108">
        <v>2020</v>
      </c>
      <c r="C1108" t="s">
        <v>32</v>
      </c>
      <c r="D1108">
        <f t="shared" si="49"/>
        <v>8</v>
      </c>
      <c r="E1108">
        <v>26</v>
      </c>
      <c r="F1108" t="s">
        <v>28</v>
      </c>
      <c r="G1108" t="s">
        <v>42</v>
      </c>
      <c r="H1108">
        <v>259</v>
      </c>
      <c r="I1108">
        <v>259</v>
      </c>
      <c r="J1108" t="s">
        <v>38</v>
      </c>
      <c r="K1108">
        <v>1113700</v>
      </c>
      <c r="L1108">
        <v>595.70000000000005</v>
      </c>
      <c r="M1108">
        <f t="shared" si="50"/>
        <v>4300</v>
      </c>
      <c r="Q1108" s="1"/>
      <c r="R1108" s="1"/>
    </row>
    <row r="1109" spans="1:18" ht="14.4" x14ac:dyDescent="0.3">
      <c r="A1109">
        <v>11108</v>
      </c>
      <c r="B1109">
        <v>2020</v>
      </c>
      <c r="C1109" t="s">
        <v>45</v>
      </c>
      <c r="D1109">
        <f t="shared" si="49"/>
        <v>1</v>
      </c>
      <c r="E1109">
        <v>13</v>
      </c>
      <c r="F1109" t="s">
        <v>41</v>
      </c>
      <c r="G1109" t="s">
        <v>19</v>
      </c>
      <c r="H1109">
        <v>69</v>
      </c>
      <c r="I1109">
        <v>69</v>
      </c>
      <c r="J1109" t="s">
        <v>25</v>
      </c>
      <c r="K1109">
        <v>483000</v>
      </c>
      <c r="L1109">
        <v>276</v>
      </c>
      <c r="M1109">
        <f t="shared" si="50"/>
        <v>7000</v>
      </c>
      <c r="Q1109" s="1"/>
      <c r="R1109" s="1"/>
    </row>
    <row r="1110" spans="1:18" ht="14.4" x14ac:dyDescent="0.3">
      <c r="A1110">
        <v>11109</v>
      </c>
      <c r="B1110">
        <v>2020</v>
      </c>
      <c r="C1110" t="s">
        <v>23</v>
      </c>
      <c r="D1110">
        <f t="shared" si="49"/>
        <v>10</v>
      </c>
      <c r="E1110">
        <v>24</v>
      </c>
      <c r="F1110" t="s">
        <v>49</v>
      </c>
      <c r="G1110" t="s">
        <v>19</v>
      </c>
      <c r="H1110">
        <v>255</v>
      </c>
      <c r="I1110">
        <v>255</v>
      </c>
      <c r="J1110" t="s">
        <v>30</v>
      </c>
      <c r="K1110">
        <v>1912500</v>
      </c>
      <c r="L1110">
        <v>637.5</v>
      </c>
      <c r="M1110">
        <f t="shared" si="50"/>
        <v>7500</v>
      </c>
      <c r="Q1110" s="1"/>
      <c r="R1110" s="1"/>
    </row>
    <row r="1111" spans="1:18" ht="14.4" x14ac:dyDescent="0.3">
      <c r="A1111">
        <v>11110</v>
      </c>
      <c r="B1111">
        <v>2020</v>
      </c>
      <c r="C1111" t="s">
        <v>58</v>
      </c>
      <c r="D1111">
        <f t="shared" si="49"/>
        <v>6</v>
      </c>
      <c r="E1111">
        <v>12</v>
      </c>
      <c r="F1111" t="s">
        <v>18</v>
      </c>
      <c r="G1111" t="s">
        <v>42</v>
      </c>
      <c r="H1111">
        <v>102</v>
      </c>
      <c r="I1111">
        <v>102</v>
      </c>
      <c r="J1111" t="s">
        <v>20</v>
      </c>
      <c r="K1111">
        <v>306000</v>
      </c>
      <c r="L1111">
        <v>204</v>
      </c>
      <c r="M1111">
        <f t="shared" si="50"/>
        <v>3000</v>
      </c>
      <c r="Q1111" s="1"/>
      <c r="R1111" s="1"/>
    </row>
    <row r="1112" spans="1:18" ht="14.4" x14ac:dyDescent="0.3">
      <c r="A1112">
        <v>11111</v>
      </c>
      <c r="B1112">
        <v>2020</v>
      </c>
      <c r="C1112" t="s">
        <v>27</v>
      </c>
      <c r="D1112">
        <f t="shared" si="49"/>
        <v>4</v>
      </c>
      <c r="E1112">
        <v>6</v>
      </c>
      <c r="F1112" t="s">
        <v>64</v>
      </c>
      <c r="G1112" t="s">
        <v>51</v>
      </c>
      <c r="H1112">
        <v>74</v>
      </c>
      <c r="I1112">
        <v>74</v>
      </c>
      <c r="J1112" t="s">
        <v>38</v>
      </c>
      <c r="K1112">
        <v>407000</v>
      </c>
      <c r="L1112">
        <v>259</v>
      </c>
      <c r="M1112">
        <f t="shared" si="50"/>
        <v>5500</v>
      </c>
      <c r="Q1112" s="1"/>
      <c r="R1112" s="1"/>
    </row>
    <row r="1113" spans="1:18" ht="14.4" x14ac:dyDescent="0.3">
      <c r="A1113">
        <v>11112</v>
      </c>
      <c r="B1113">
        <v>2020</v>
      </c>
      <c r="C1113" t="s">
        <v>58</v>
      </c>
      <c r="D1113">
        <f t="shared" si="49"/>
        <v>6</v>
      </c>
      <c r="E1113">
        <v>8</v>
      </c>
      <c r="F1113" t="s">
        <v>63</v>
      </c>
      <c r="G1113" t="s">
        <v>37</v>
      </c>
      <c r="H1113">
        <v>60</v>
      </c>
      <c r="I1113">
        <v>60</v>
      </c>
      <c r="J1113" t="s">
        <v>25</v>
      </c>
      <c r="K1113">
        <v>420000</v>
      </c>
      <c r="L1113">
        <v>240</v>
      </c>
      <c r="M1113">
        <f t="shared" si="50"/>
        <v>7000</v>
      </c>
      <c r="Q1113" s="1"/>
      <c r="R1113" s="1"/>
    </row>
    <row r="1114" spans="1:18" ht="14.4" x14ac:dyDescent="0.3">
      <c r="A1114">
        <v>11113</v>
      </c>
      <c r="B1114">
        <v>2020</v>
      </c>
      <c r="C1114" t="s">
        <v>45</v>
      </c>
      <c r="D1114">
        <f t="shared" si="49"/>
        <v>1</v>
      </c>
      <c r="E1114">
        <v>17</v>
      </c>
      <c r="F1114" t="s">
        <v>52</v>
      </c>
      <c r="G1114" t="s">
        <v>34</v>
      </c>
      <c r="H1114">
        <v>63</v>
      </c>
      <c r="I1114">
        <v>63</v>
      </c>
      <c r="J1114" t="s">
        <v>30</v>
      </c>
      <c r="K1114">
        <v>554400</v>
      </c>
      <c r="L1114">
        <v>239.4</v>
      </c>
      <c r="M1114">
        <f t="shared" si="50"/>
        <v>8800</v>
      </c>
      <c r="Q1114" s="1"/>
      <c r="R1114" s="1"/>
    </row>
    <row r="1115" spans="1:18" ht="14.4" x14ac:dyDescent="0.3">
      <c r="A1115">
        <v>11114</v>
      </c>
      <c r="B1115">
        <v>2020</v>
      </c>
      <c r="C1115" t="s">
        <v>48</v>
      </c>
      <c r="D1115">
        <f t="shared" si="49"/>
        <v>5</v>
      </c>
      <c r="E1115">
        <v>5</v>
      </c>
      <c r="F1115" t="s">
        <v>63</v>
      </c>
      <c r="G1115" t="s">
        <v>42</v>
      </c>
      <c r="H1115">
        <v>101</v>
      </c>
      <c r="I1115">
        <v>101</v>
      </c>
      <c r="J1115" t="s">
        <v>38</v>
      </c>
      <c r="K1115">
        <v>555500</v>
      </c>
      <c r="L1115">
        <v>353.5</v>
      </c>
      <c r="M1115">
        <f t="shared" si="50"/>
        <v>5500</v>
      </c>
      <c r="Q1115" s="1"/>
      <c r="R1115" s="1"/>
    </row>
    <row r="1116" spans="1:18" ht="14.4" x14ac:dyDescent="0.3">
      <c r="A1116">
        <v>11115</v>
      </c>
      <c r="B1116">
        <v>2020</v>
      </c>
      <c r="C1116" t="s">
        <v>58</v>
      </c>
      <c r="D1116">
        <f t="shared" si="49"/>
        <v>6</v>
      </c>
      <c r="E1116">
        <v>9</v>
      </c>
      <c r="F1116" t="s">
        <v>59</v>
      </c>
      <c r="G1116" t="s">
        <v>34</v>
      </c>
      <c r="H1116">
        <v>115</v>
      </c>
      <c r="I1116">
        <v>115</v>
      </c>
      <c r="J1116" t="s">
        <v>20</v>
      </c>
      <c r="K1116">
        <v>345000</v>
      </c>
      <c r="L1116">
        <v>230</v>
      </c>
      <c r="M1116">
        <f t="shared" si="50"/>
        <v>3000</v>
      </c>
      <c r="Q1116" s="1"/>
      <c r="R1116" s="1"/>
    </row>
    <row r="1117" spans="1:18" ht="14.4" x14ac:dyDescent="0.3">
      <c r="A1117">
        <v>11116</v>
      </c>
      <c r="B1117">
        <v>2020</v>
      </c>
      <c r="C1117" t="s">
        <v>45</v>
      </c>
      <c r="D1117">
        <f t="shared" si="49"/>
        <v>1</v>
      </c>
      <c r="E1117">
        <v>29</v>
      </c>
      <c r="F1117" t="s">
        <v>24</v>
      </c>
      <c r="G1117" t="s">
        <v>51</v>
      </c>
      <c r="H1117">
        <v>234</v>
      </c>
      <c r="I1117">
        <v>234</v>
      </c>
      <c r="J1117" t="s">
        <v>38</v>
      </c>
      <c r="K1117">
        <v>1006200</v>
      </c>
      <c r="L1117">
        <v>538.20000000000005</v>
      </c>
      <c r="M1117">
        <f t="shared" si="50"/>
        <v>4300</v>
      </c>
      <c r="Q1117" s="1"/>
      <c r="R1117" s="1"/>
    </row>
    <row r="1118" spans="1:18" ht="14.4" x14ac:dyDescent="0.3">
      <c r="A1118">
        <v>11117</v>
      </c>
      <c r="B1118">
        <v>2020</v>
      </c>
      <c r="C1118" t="s">
        <v>45</v>
      </c>
      <c r="D1118">
        <f t="shared" si="49"/>
        <v>1</v>
      </c>
      <c r="E1118">
        <v>4</v>
      </c>
      <c r="F1118" t="s">
        <v>24</v>
      </c>
      <c r="G1118" t="s">
        <v>29</v>
      </c>
      <c r="H1118">
        <v>60</v>
      </c>
      <c r="I1118">
        <v>60</v>
      </c>
      <c r="J1118" t="s">
        <v>30</v>
      </c>
      <c r="K1118">
        <v>528000</v>
      </c>
      <c r="L1118">
        <v>228</v>
      </c>
      <c r="M1118">
        <f t="shared" si="50"/>
        <v>8800</v>
      </c>
      <c r="Q1118" s="1"/>
      <c r="R1118" s="1"/>
    </row>
    <row r="1119" spans="1:18" ht="14.4" x14ac:dyDescent="0.3">
      <c r="A1119">
        <v>11118</v>
      </c>
      <c r="B1119">
        <v>2020</v>
      </c>
      <c r="C1119" t="s">
        <v>23</v>
      </c>
      <c r="D1119">
        <f t="shared" si="49"/>
        <v>10</v>
      </c>
      <c r="E1119">
        <v>28</v>
      </c>
      <c r="F1119" t="s">
        <v>63</v>
      </c>
      <c r="G1119" t="s">
        <v>19</v>
      </c>
      <c r="H1119">
        <v>120</v>
      </c>
      <c r="I1119">
        <v>120</v>
      </c>
      <c r="J1119" t="s">
        <v>38</v>
      </c>
      <c r="K1119">
        <v>660000</v>
      </c>
      <c r="L1119">
        <v>420</v>
      </c>
      <c r="M1119">
        <f t="shared" si="50"/>
        <v>5500</v>
      </c>
      <c r="Q1119" s="1"/>
      <c r="R1119" s="1"/>
    </row>
    <row r="1120" spans="1:18" ht="14.4" x14ac:dyDescent="0.3">
      <c r="A1120">
        <v>11119</v>
      </c>
      <c r="B1120">
        <v>2020</v>
      </c>
      <c r="C1120" t="s">
        <v>47</v>
      </c>
      <c r="D1120">
        <f t="shared" si="49"/>
        <v>2</v>
      </c>
      <c r="E1120">
        <v>7</v>
      </c>
      <c r="F1120" t="s">
        <v>56</v>
      </c>
      <c r="G1120" t="s">
        <v>37</v>
      </c>
      <c r="H1120">
        <v>114</v>
      </c>
      <c r="I1120">
        <v>114</v>
      </c>
      <c r="J1120" t="s">
        <v>30</v>
      </c>
      <c r="K1120">
        <v>1003200</v>
      </c>
      <c r="L1120">
        <v>433.2</v>
      </c>
      <c r="M1120">
        <f t="shared" si="50"/>
        <v>8800</v>
      </c>
      <c r="Q1120" s="1"/>
      <c r="R1120" s="1"/>
    </row>
    <row r="1121" spans="1:18" ht="14.4" x14ac:dyDescent="0.3">
      <c r="A1121">
        <v>11120</v>
      </c>
      <c r="B1121">
        <v>2020</v>
      </c>
      <c r="C1121" t="s">
        <v>48</v>
      </c>
      <c r="D1121">
        <f t="shared" si="49"/>
        <v>5</v>
      </c>
      <c r="E1121">
        <v>7</v>
      </c>
      <c r="F1121" t="s">
        <v>59</v>
      </c>
      <c r="G1121" t="s">
        <v>42</v>
      </c>
      <c r="H1121">
        <v>108</v>
      </c>
      <c r="I1121">
        <v>108</v>
      </c>
      <c r="J1121" t="s">
        <v>38</v>
      </c>
      <c r="K1121">
        <v>594000</v>
      </c>
      <c r="L1121">
        <v>378</v>
      </c>
      <c r="M1121">
        <f t="shared" si="50"/>
        <v>5500</v>
      </c>
      <c r="Q1121" s="1"/>
      <c r="R1121" s="1"/>
    </row>
    <row r="1122" spans="1:18" ht="14.4" x14ac:dyDescent="0.3">
      <c r="A1122">
        <v>11121</v>
      </c>
      <c r="B1122">
        <v>2020</v>
      </c>
      <c r="C1122" t="s">
        <v>48</v>
      </c>
      <c r="D1122">
        <f t="shared" si="49"/>
        <v>5</v>
      </c>
      <c r="E1122">
        <v>3</v>
      </c>
      <c r="F1122" t="s">
        <v>52</v>
      </c>
      <c r="G1122" t="s">
        <v>29</v>
      </c>
      <c r="H1122">
        <v>62</v>
      </c>
      <c r="I1122">
        <v>62</v>
      </c>
      <c r="J1122" t="s">
        <v>20</v>
      </c>
      <c r="K1122">
        <v>186000</v>
      </c>
      <c r="L1122">
        <v>124</v>
      </c>
      <c r="M1122">
        <f t="shared" si="50"/>
        <v>3000</v>
      </c>
      <c r="Q1122" s="1"/>
      <c r="R1122" s="1"/>
    </row>
    <row r="1123" spans="1:18" ht="14.4" x14ac:dyDescent="0.3">
      <c r="A1123">
        <v>11122</v>
      </c>
      <c r="B1123">
        <v>2020</v>
      </c>
      <c r="C1123" t="s">
        <v>17</v>
      </c>
      <c r="D1123">
        <f t="shared" si="49"/>
        <v>11</v>
      </c>
      <c r="E1123">
        <v>14</v>
      </c>
      <c r="F1123" t="s">
        <v>41</v>
      </c>
      <c r="G1123" t="s">
        <v>19</v>
      </c>
      <c r="H1123">
        <v>86</v>
      </c>
      <c r="I1123">
        <v>86</v>
      </c>
      <c r="J1123" t="s">
        <v>20</v>
      </c>
      <c r="K1123">
        <v>258000</v>
      </c>
      <c r="L1123">
        <v>172</v>
      </c>
      <c r="M1123">
        <f t="shared" si="50"/>
        <v>3000</v>
      </c>
      <c r="Q1123" s="1"/>
      <c r="R1123" s="1"/>
    </row>
    <row r="1124" spans="1:18" ht="14.4" x14ac:dyDescent="0.3">
      <c r="A1124">
        <v>11123</v>
      </c>
      <c r="B1124">
        <v>2020</v>
      </c>
      <c r="C1124" t="s">
        <v>17</v>
      </c>
      <c r="D1124">
        <f t="shared" si="49"/>
        <v>11</v>
      </c>
      <c r="E1124">
        <v>26</v>
      </c>
      <c r="F1124" t="s">
        <v>18</v>
      </c>
      <c r="G1124" t="s">
        <v>37</v>
      </c>
      <c r="H1124">
        <v>227</v>
      </c>
      <c r="I1124">
        <v>227</v>
      </c>
      <c r="J1124" t="s">
        <v>30</v>
      </c>
      <c r="K1124">
        <v>1702500</v>
      </c>
      <c r="L1124">
        <v>567.5</v>
      </c>
      <c r="M1124">
        <f t="shared" si="50"/>
        <v>7500</v>
      </c>
      <c r="Q1124" s="1"/>
      <c r="R1124" s="1"/>
    </row>
    <row r="1125" spans="1:18" ht="14.4" x14ac:dyDescent="0.3">
      <c r="A1125">
        <v>11124</v>
      </c>
      <c r="B1125">
        <v>2020</v>
      </c>
      <c r="C1125" t="s">
        <v>54</v>
      </c>
      <c r="D1125">
        <f t="shared" si="49"/>
        <v>3</v>
      </c>
      <c r="E1125">
        <v>20</v>
      </c>
      <c r="F1125" t="s">
        <v>28</v>
      </c>
      <c r="G1125" t="s">
        <v>42</v>
      </c>
      <c r="H1125">
        <v>108</v>
      </c>
      <c r="I1125">
        <v>108</v>
      </c>
      <c r="J1125" t="s">
        <v>25</v>
      </c>
      <c r="K1125">
        <v>756000</v>
      </c>
      <c r="L1125">
        <v>432</v>
      </c>
      <c r="M1125">
        <f t="shared" si="50"/>
        <v>7000</v>
      </c>
      <c r="Q1125" s="1"/>
      <c r="R1125" s="1"/>
    </row>
    <row r="1126" spans="1:18" ht="14.4" x14ac:dyDescent="0.3">
      <c r="A1126">
        <v>11125</v>
      </c>
      <c r="B1126">
        <v>2020</v>
      </c>
      <c r="C1126" t="s">
        <v>40</v>
      </c>
      <c r="D1126">
        <f t="shared" si="49"/>
        <v>9</v>
      </c>
      <c r="E1126">
        <v>19</v>
      </c>
      <c r="F1126" t="s">
        <v>33</v>
      </c>
      <c r="G1126" t="s">
        <v>51</v>
      </c>
      <c r="H1126">
        <v>230</v>
      </c>
      <c r="I1126">
        <v>230</v>
      </c>
      <c r="J1126" t="s">
        <v>30</v>
      </c>
      <c r="K1126">
        <v>1725000</v>
      </c>
      <c r="L1126">
        <v>575</v>
      </c>
      <c r="M1126">
        <f t="shared" si="50"/>
        <v>7500</v>
      </c>
      <c r="Q1126" s="1"/>
      <c r="R1126" s="1"/>
    </row>
    <row r="1127" spans="1:18" ht="14.4" x14ac:dyDescent="0.3">
      <c r="A1127">
        <v>11126</v>
      </c>
      <c r="B1127">
        <v>2020</v>
      </c>
      <c r="C1127" t="s">
        <v>61</v>
      </c>
      <c r="D1127">
        <f t="shared" si="49"/>
        <v>7</v>
      </c>
      <c r="E1127">
        <v>2</v>
      </c>
      <c r="F1127" t="s">
        <v>33</v>
      </c>
      <c r="G1127" t="s">
        <v>42</v>
      </c>
      <c r="H1127">
        <v>80</v>
      </c>
      <c r="I1127">
        <v>80</v>
      </c>
      <c r="J1127" t="s">
        <v>30</v>
      </c>
      <c r="K1127">
        <v>704000</v>
      </c>
      <c r="L1127">
        <v>304</v>
      </c>
      <c r="M1127">
        <f t="shared" si="50"/>
        <v>8800</v>
      </c>
      <c r="Q1127" s="1"/>
      <c r="R1127" s="1"/>
    </row>
    <row r="1128" spans="1:18" ht="14.4" x14ac:dyDescent="0.3">
      <c r="A1128">
        <v>11127</v>
      </c>
      <c r="B1128">
        <v>2020</v>
      </c>
      <c r="C1128" t="s">
        <v>54</v>
      </c>
      <c r="D1128">
        <f t="shared" si="49"/>
        <v>3</v>
      </c>
      <c r="E1128">
        <v>4</v>
      </c>
      <c r="F1128" t="s">
        <v>60</v>
      </c>
      <c r="G1128" t="s">
        <v>29</v>
      </c>
      <c r="H1128">
        <v>102</v>
      </c>
      <c r="I1128">
        <v>102</v>
      </c>
      <c r="J1128" t="s">
        <v>38</v>
      </c>
      <c r="K1128">
        <v>561000</v>
      </c>
      <c r="L1128">
        <v>357</v>
      </c>
      <c r="M1128">
        <f t="shared" si="50"/>
        <v>5500</v>
      </c>
      <c r="Q1128" s="1"/>
      <c r="R1128" s="1"/>
    </row>
    <row r="1129" spans="1:18" ht="14.4" x14ac:dyDescent="0.3">
      <c r="A1129">
        <v>11128</v>
      </c>
      <c r="B1129">
        <v>2020</v>
      </c>
      <c r="C1129" t="s">
        <v>27</v>
      </c>
      <c r="D1129">
        <f t="shared" si="49"/>
        <v>4</v>
      </c>
      <c r="E1129">
        <v>23</v>
      </c>
      <c r="F1129" t="s">
        <v>28</v>
      </c>
      <c r="G1129" t="s">
        <v>37</v>
      </c>
      <c r="H1129">
        <v>286</v>
      </c>
      <c r="I1129">
        <v>286</v>
      </c>
      <c r="J1129" t="s">
        <v>30</v>
      </c>
      <c r="K1129">
        <v>2145000</v>
      </c>
      <c r="L1129">
        <v>715</v>
      </c>
      <c r="M1129">
        <f t="shared" si="50"/>
        <v>7500</v>
      </c>
      <c r="Q1129" s="1"/>
      <c r="R1129" s="1"/>
    </row>
    <row r="1130" spans="1:18" ht="14.4" x14ac:dyDescent="0.3">
      <c r="A1130">
        <v>11129</v>
      </c>
      <c r="B1130">
        <v>2020</v>
      </c>
      <c r="C1130" t="s">
        <v>32</v>
      </c>
      <c r="D1130">
        <f t="shared" si="49"/>
        <v>8</v>
      </c>
      <c r="E1130">
        <v>21</v>
      </c>
      <c r="F1130" t="s">
        <v>41</v>
      </c>
      <c r="G1130" t="s">
        <v>34</v>
      </c>
      <c r="H1130">
        <v>228</v>
      </c>
      <c r="I1130">
        <v>228</v>
      </c>
      <c r="J1130" t="s">
        <v>20</v>
      </c>
      <c r="K1130">
        <v>547200</v>
      </c>
      <c r="L1130">
        <v>319.2</v>
      </c>
      <c r="M1130">
        <f t="shared" si="50"/>
        <v>2400</v>
      </c>
      <c r="Q1130" s="1"/>
      <c r="R1130" s="1"/>
    </row>
    <row r="1131" spans="1:18" ht="14.4" x14ac:dyDescent="0.3">
      <c r="A1131">
        <v>11130</v>
      </c>
      <c r="B1131">
        <v>2020</v>
      </c>
      <c r="C1131" t="s">
        <v>27</v>
      </c>
      <c r="D1131">
        <f t="shared" si="49"/>
        <v>4</v>
      </c>
      <c r="E1131">
        <v>2</v>
      </c>
      <c r="F1131" t="s">
        <v>59</v>
      </c>
      <c r="G1131" t="s">
        <v>34</v>
      </c>
      <c r="H1131">
        <v>89</v>
      </c>
      <c r="I1131">
        <v>89</v>
      </c>
      <c r="J1131" t="s">
        <v>25</v>
      </c>
      <c r="K1131">
        <v>623000</v>
      </c>
      <c r="L1131">
        <v>356</v>
      </c>
      <c r="M1131">
        <f t="shared" si="50"/>
        <v>7000</v>
      </c>
      <c r="Q1131" s="1"/>
      <c r="R1131" s="1"/>
    </row>
    <row r="1132" spans="1:18" ht="14.4" x14ac:dyDescent="0.3">
      <c r="A1132">
        <v>11131</v>
      </c>
      <c r="B1132">
        <v>2020</v>
      </c>
      <c r="C1132" t="s">
        <v>58</v>
      </c>
      <c r="D1132">
        <f t="shared" si="49"/>
        <v>6</v>
      </c>
      <c r="E1132">
        <v>18</v>
      </c>
      <c r="F1132" t="s">
        <v>59</v>
      </c>
      <c r="G1132" t="s">
        <v>37</v>
      </c>
      <c r="H1132">
        <v>72</v>
      </c>
      <c r="I1132">
        <v>72</v>
      </c>
      <c r="J1132" t="s">
        <v>38</v>
      </c>
      <c r="K1132">
        <v>396000</v>
      </c>
      <c r="L1132">
        <v>252</v>
      </c>
      <c r="M1132">
        <f t="shared" si="50"/>
        <v>5500</v>
      </c>
      <c r="Q1132" s="1"/>
      <c r="R1132" s="1"/>
    </row>
    <row r="1133" spans="1:18" ht="14.4" x14ac:dyDescent="0.3">
      <c r="A1133">
        <v>11132</v>
      </c>
      <c r="B1133">
        <v>2020</v>
      </c>
      <c r="C1133" t="s">
        <v>35</v>
      </c>
      <c r="D1133">
        <f t="shared" si="49"/>
        <v>12</v>
      </c>
      <c r="E1133">
        <v>15</v>
      </c>
      <c r="F1133" t="s">
        <v>62</v>
      </c>
      <c r="G1133" t="s">
        <v>19</v>
      </c>
      <c r="H1133">
        <v>232</v>
      </c>
      <c r="I1133">
        <v>232</v>
      </c>
      <c r="J1133" t="s">
        <v>30</v>
      </c>
      <c r="K1133">
        <v>1740000</v>
      </c>
      <c r="L1133">
        <v>580</v>
      </c>
      <c r="M1133">
        <f t="shared" si="50"/>
        <v>7500</v>
      </c>
      <c r="O1133" s="1"/>
      <c r="Q1133" s="1"/>
      <c r="R1133" s="1"/>
    </row>
    <row r="1134" spans="1:18" ht="14.4" x14ac:dyDescent="0.3">
      <c r="A1134">
        <v>11133</v>
      </c>
      <c r="B1134">
        <v>2020</v>
      </c>
      <c r="C1134" t="s">
        <v>47</v>
      </c>
      <c r="D1134">
        <f t="shared" si="49"/>
        <v>2</v>
      </c>
      <c r="E1134">
        <v>24</v>
      </c>
      <c r="F1134" t="s">
        <v>60</v>
      </c>
      <c r="G1134" t="s">
        <v>37</v>
      </c>
      <c r="H1134">
        <v>216</v>
      </c>
      <c r="I1134">
        <v>216</v>
      </c>
      <c r="J1134" t="s">
        <v>20</v>
      </c>
      <c r="K1134">
        <v>518400</v>
      </c>
      <c r="L1134">
        <v>302.39999999999998</v>
      </c>
      <c r="M1134">
        <f t="shared" si="50"/>
        <v>2400</v>
      </c>
      <c r="Q1134" s="1"/>
      <c r="R1134" s="1"/>
    </row>
    <row r="1135" spans="1:18" ht="14.4" x14ac:dyDescent="0.3">
      <c r="A1135">
        <v>11134</v>
      </c>
      <c r="B1135">
        <v>2020</v>
      </c>
      <c r="C1135" t="s">
        <v>54</v>
      </c>
      <c r="D1135">
        <f t="shared" si="49"/>
        <v>3</v>
      </c>
      <c r="E1135">
        <v>9</v>
      </c>
      <c r="F1135" t="s">
        <v>52</v>
      </c>
      <c r="G1135" t="s">
        <v>29</v>
      </c>
      <c r="H1135">
        <v>79</v>
      </c>
      <c r="I1135">
        <v>79</v>
      </c>
      <c r="J1135" t="s">
        <v>20</v>
      </c>
      <c r="K1135">
        <v>237000</v>
      </c>
      <c r="L1135">
        <v>158</v>
      </c>
      <c r="M1135">
        <f t="shared" si="50"/>
        <v>3000</v>
      </c>
      <c r="Q1135" s="1"/>
      <c r="R1135" s="1"/>
    </row>
    <row r="1136" spans="1:18" ht="14.4" x14ac:dyDescent="0.3">
      <c r="A1136">
        <v>11135</v>
      </c>
      <c r="B1136">
        <v>2020</v>
      </c>
      <c r="C1136" t="s">
        <v>40</v>
      </c>
      <c r="D1136">
        <f t="shared" si="49"/>
        <v>9</v>
      </c>
      <c r="E1136">
        <v>4</v>
      </c>
      <c r="F1136" t="s">
        <v>56</v>
      </c>
      <c r="G1136" t="s">
        <v>42</v>
      </c>
      <c r="H1136">
        <v>236</v>
      </c>
      <c r="I1136">
        <v>236</v>
      </c>
      <c r="J1136" t="s">
        <v>30</v>
      </c>
      <c r="K1136">
        <v>1770000</v>
      </c>
      <c r="L1136">
        <v>590</v>
      </c>
      <c r="M1136">
        <f t="shared" si="50"/>
        <v>7500</v>
      </c>
      <c r="Q1136" s="1"/>
      <c r="R1136" s="1"/>
    </row>
    <row r="1137" spans="1:18" ht="14.4" x14ac:dyDescent="0.3">
      <c r="A1137">
        <v>11136</v>
      </c>
      <c r="B1137">
        <v>2020</v>
      </c>
      <c r="C1137" t="s">
        <v>23</v>
      </c>
      <c r="D1137">
        <f t="shared" si="49"/>
        <v>10</v>
      </c>
      <c r="E1137">
        <v>27</v>
      </c>
      <c r="F1137" t="s">
        <v>33</v>
      </c>
      <c r="G1137" t="s">
        <v>37</v>
      </c>
      <c r="H1137">
        <v>277</v>
      </c>
      <c r="I1137">
        <v>277</v>
      </c>
      <c r="J1137" t="s">
        <v>30</v>
      </c>
      <c r="K1137">
        <v>2077500</v>
      </c>
      <c r="L1137">
        <v>692.5</v>
      </c>
      <c r="M1137">
        <f t="shared" si="50"/>
        <v>7500</v>
      </c>
      <c r="Q1137" s="1"/>
      <c r="R1137" s="1"/>
    </row>
    <row r="1138" spans="1:18" ht="14.4" x14ac:dyDescent="0.3">
      <c r="A1138">
        <v>11137</v>
      </c>
      <c r="B1138">
        <v>2020</v>
      </c>
      <c r="C1138" t="s">
        <v>54</v>
      </c>
      <c r="D1138">
        <f t="shared" si="49"/>
        <v>3</v>
      </c>
      <c r="E1138">
        <v>13</v>
      </c>
      <c r="F1138" t="s">
        <v>55</v>
      </c>
      <c r="G1138" t="s">
        <v>37</v>
      </c>
      <c r="H1138">
        <v>51</v>
      </c>
      <c r="I1138">
        <v>51</v>
      </c>
      <c r="J1138" t="s">
        <v>38</v>
      </c>
      <c r="K1138">
        <v>280500</v>
      </c>
      <c r="L1138">
        <v>178.5</v>
      </c>
      <c r="M1138">
        <f t="shared" si="50"/>
        <v>5500</v>
      </c>
      <c r="Q1138" s="1"/>
      <c r="R1138" s="1"/>
    </row>
    <row r="1139" spans="1:18" ht="14.4" x14ac:dyDescent="0.3">
      <c r="A1139">
        <v>11138</v>
      </c>
      <c r="B1139">
        <v>2020</v>
      </c>
      <c r="C1139" t="s">
        <v>58</v>
      </c>
      <c r="D1139">
        <f t="shared" si="49"/>
        <v>6</v>
      </c>
      <c r="E1139">
        <v>11</v>
      </c>
      <c r="F1139" t="s">
        <v>56</v>
      </c>
      <c r="G1139" t="s">
        <v>34</v>
      </c>
      <c r="H1139">
        <v>211</v>
      </c>
      <c r="I1139">
        <v>211</v>
      </c>
      <c r="J1139" t="s">
        <v>30</v>
      </c>
      <c r="K1139">
        <v>1582500</v>
      </c>
      <c r="L1139">
        <v>527.5</v>
      </c>
      <c r="M1139">
        <f t="shared" si="50"/>
        <v>7500</v>
      </c>
      <c r="Q1139" s="1"/>
      <c r="R1139" s="1"/>
    </row>
    <row r="1140" spans="1:18" ht="14.4" x14ac:dyDescent="0.3">
      <c r="A1140">
        <v>11139</v>
      </c>
      <c r="B1140">
        <v>2020</v>
      </c>
      <c r="C1140" t="s">
        <v>17</v>
      </c>
      <c r="D1140">
        <f t="shared" si="49"/>
        <v>11</v>
      </c>
      <c r="E1140">
        <v>23</v>
      </c>
      <c r="F1140" t="s">
        <v>57</v>
      </c>
      <c r="G1140" t="s">
        <v>42</v>
      </c>
      <c r="H1140">
        <v>70</v>
      </c>
      <c r="I1140">
        <v>70</v>
      </c>
      <c r="J1140" t="s">
        <v>20</v>
      </c>
      <c r="K1140">
        <v>210000</v>
      </c>
      <c r="L1140">
        <v>140</v>
      </c>
      <c r="M1140">
        <f t="shared" si="50"/>
        <v>3000</v>
      </c>
      <c r="Q1140" s="1"/>
      <c r="R1140" s="1"/>
    </row>
    <row r="1141" spans="1:18" ht="14.4" x14ac:dyDescent="0.3">
      <c r="A1141">
        <v>11140</v>
      </c>
      <c r="B1141">
        <v>2020</v>
      </c>
      <c r="C1141" t="s">
        <v>27</v>
      </c>
      <c r="D1141">
        <f t="shared" si="49"/>
        <v>4</v>
      </c>
      <c r="E1141">
        <v>13</v>
      </c>
      <c r="F1141" t="s">
        <v>41</v>
      </c>
      <c r="G1141" t="s">
        <v>42</v>
      </c>
      <c r="H1141">
        <v>265</v>
      </c>
      <c r="I1141">
        <v>265</v>
      </c>
      <c r="J1141" t="s">
        <v>30</v>
      </c>
      <c r="K1141">
        <v>1987500</v>
      </c>
      <c r="L1141">
        <v>662.5</v>
      </c>
      <c r="M1141">
        <f t="shared" si="50"/>
        <v>7500</v>
      </c>
      <c r="Q1141" s="1"/>
      <c r="R1141" s="1"/>
    </row>
    <row r="1142" spans="1:18" ht="14.4" x14ac:dyDescent="0.3">
      <c r="A1142">
        <v>11141</v>
      </c>
      <c r="B1142">
        <v>2020</v>
      </c>
      <c r="C1142" t="s">
        <v>54</v>
      </c>
      <c r="D1142">
        <f t="shared" si="49"/>
        <v>3</v>
      </c>
      <c r="E1142">
        <v>10</v>
      </c>
      <c r="F1142" t="s">
        <v>56</v>
      </c>
      <c r="G1142" t="s">
        <v>37</v>
      </c>
      <c r="H1142">
        <v>61</v>
      </c>
      <c r="I1142">
        <v>61</v>
      </c>
      <c r="J1142" t="s">
        <v>25</v>
      </c>
      <c r="K1142">
        <v>427000</v>
      </c>
      <c r="L1142">
        <v>244</v>
      </c>
      <c r="M1142">
        <f t="shared" si="50"/>
        <v>7000</v>
      </c>
      <c r="Q1142" s="1"/>
      <c r="R1142" s="1"/>
    </row>
    <row r="1143" spans="1:18" ht="14.4" x14ac:dyDescent="0.3">
      <c r="A1143">
        <v>11142</v>
      </c>
      <c r="B1143">
        <v>2020</v>
      </c>
      <c r="C1143" t="s">
        <v>23</v>
      </c>
      <c r="D1143">
        <f t="shared" si="49"/>
        <v>10</v>
      </c>
      <c r="E1143">
        <v>12</v>
      </c>
      <c r="F1143" t="s">
        <v>46</v>
      </c>
      <c r="G1143" t="s">
        <v>51</v>
      </c>
      <c r="H1143">
        <v>95</v>
      </c>
      <c r="I1143">
        <v>95</v>
      </c>
      <c r="J1143" t="s">
        <v>20</v>
      </c>
      <c r="K1143">
        <v>285000</v>
      </c>
      <c r="L1143">
        <v>190</v>
      </c>
      <c r="M1143">
        <f t="shared" si="50"/>
        <v>3000</v>
      </c>
      <c r="Q1143" s="1"/>
      <c r="R1143" s="1"/>
    </row>
    <row r="1144" spans="1:18" ht="14.4" x14ac:dyDescent="0.3">
      <c r="A1144">
        <v>11143</v>
      </c>
      <c r="B1144">
        <v>2020</v>
      </c>
      <c r="C1144" t="s">
        <v>17</v>
      </c>
      <c r="D1144">
        <f t="shared" si="49"/>
        <v>11</v>
      </c>
      <c r="E1144">
        <v>12</v>
      </c>
      <c r="F1144" t="s">
        <v>24</v>
      </c>
      <c r="G1144" t="s">
        <v>42</v>
      </c>
      <c r="H1144">
        <v>110</v>
      </c>
      <c r="I1144">
        <v>110</v>
      </c>
      <c r="J1144" t="s">
        <v>38</v>
      </c>
      <c r="K1144">
        <v>605000</v>
      </c>
      <c r="L1144">
        <v>385</v>
      </c>
      <c r="M1144">
        <f t="shared" si="50"/>
        <v>5500</v>
      </c>
      <c r="Q1144" s="1"/>
      <c r="R1144" s="1"/>
    </row>
    <row r="1145" spans="1:18" ht="14.4" x14ac:dyDescent="0.3">
      <c r="A1145">
        <v>11144</v>
      </c>
      <c r="B1145">
        <v>2020</v>
      </c>
      <c r="C1145" t="s">
        <v>47</v>
      </c>
      <c r="D1145">
        <f t="shared" si="49"/>
        <v>2</v>
      </c>
      <c r="E1145">
        <v>9</v>
      </c>
      <c r="F1145" t="s">
        <v>62</v>
      </c>
      <c r="G1145" t="s">
        <v>34</v>
      </c>
      <c r="H1145">
        <v>216</v>
      </c>
      <c r="I1145">
        <v>216</v>
      </c>
      <c r="J1145" t="s">
        <v>20</v>
      </c>
      <c r="K1145">
        <v>518400</v>
      </c>
      <c r="L1145">
        <v>302.39999999999998</v>
      </c>
      <c r="M1145">
        <f t="shared" si="50"/>
        <v>2400</v>
      </c>
      <c r="Q1145" s="1"/>
      <c r="R1145" s="1"/>
    </row>
    <row r="1146" spans="1:18" ht="14.4" x14ac:dyDescent="0.3">
      <c r="A1146">
        <v>11145</v>
      </c>
      <c r="B1146">
        <v>2020</v>
      </c>
      <c r="C1146" t="s">
        <v>40</v>
      </c>
      <c r="D1146">
        <f t="shared" si="49"/>
        <v>9</v>
      </c>
      <c r="E1146">
        <v>27</v>
      </c>
      <c r="F1146" t="s">
        <v>44</v>
      </c>
      <c r="G1146" t="s">
        <v>34</v>
      </c>
      <c r="H1146">
        <v>98</v>
      </c>
      <c r="I1146">
        <v>98</v>
      </c>
      <c r="J1146" t="s">
        <v>20</v>
      </c>
      <c r="K1146">
        <v>294000</v>
      </c>
      <c r="L1146">
        <v>196</v>
      </c>
      <c r="M1146">
        <f t="shared" si="50"/>
        <v>3000</v>
      </c>
      <c r="Q1146" s="1"/>
      <c r="R1146" s="1"/>
    </row>
    <row r="1147" spans="1:18" ht="14.4" x14ac:dyDescent="0.3">
      <c r="A1147">
        <v>11146</v>
      </c>
      <c r="B1147">
        <v>2020</v>
      </c>
      <c r="C1147" t="s">
        <v>58</v>
      </c>
      <c r="D1147">
        <f t="shared" si="49"/>
        <v>6</v>
      </c>
      <c r="E1147">
        <v>4</v>
      </c>
      <c r="F1147" t="s">
        <v>50</v>
      </c>
      <c r="G1147" t="s">
        <v>34</v>
      </c>
      <c r="H1147">
        <v>275</v>
      </c>
      <c r="I1147">
        <v>275</v>
      </c>
      <c r="J1147" t="s">
        <v>30</v>
      </c>
      <c r="K1147">
        <v>2062500</v>
      </c>
      <c r="L1147">
        <v>687.5</v>
      </c>
      <c r="M1147">
        <f t="shared" si="50"/>
        <v>7500</v>
      </c>
      <c r="Q1147" s="1"/>
      <c r="R1147" s="1"/>
    </row>
    <row r="1148" spans="1:18" ht="14.4" x14ac:dyDescent="0.3">
      <c r="A1148">
        <v>11147</v>
      </c>
      <c r="B1148">
        <v>2020</v>
      </c>
      <c r="C1148" t="s">
        <v>35</v>
      </c>
      <c r="D1148">
        <f t="shared" si="49"/>
        <v>12</v>
      </c>
      <c r="E1148">
        <v>17</v>
      </c>
      <c r="F1148" t="s">
        <v>55</v>
      </c>
      <c r="G1148" t="s">
        <v>34</v>
      </c>
      <c r="H1148">
        <v>232</v>
      </c>
      <c r="I1148">
        <v>232</v>
      </c>
      <c r="J1148" t="s">
        <v>30</v>
      </c>
      <c r="K1148">
        <v>1740000</v>
      </c>
      <c r="L1148">
        <v>580</v>
      </c>
      <c r="M1148">
        <f t="shared" si="50"/>
        <v>7500</v>
      </c>
      <c r="O1148" s="1"/>
      <c r="Q1148" s="1"/>
      <c r="R1148" s="1"/>
    </row>
    <row r="1149" spans="1:18" ht="14.4" x14ac:dyDescent="0.3">
      <c r="A1149">
        <v>11148</v>
      </c>
      <c r="B1149">
        <v>2020</v>
      </c>
      <c r="C1149" t="s">
        <v>40</v>
      </c>
      <c r="D1149">
        <f t="shared" si="49"/>
        <v>9</v>
      </c>
      <c r="E1149">
        <v>4</v>
      </c>
      <c r="F1149" t="s">
        <v>44</v>
      </c>
      <c r="G1149" t="s">
        <v>37</v>
      </c>
      <c r="H1149">
        <v>114</v>
      </c>
      <c r="I1149">
        <v>114</v>
      </c>
      <c r="J1149" t="s">
        <v>25</v>
      </c>
      <c r="K1149">
        <v>798000</v>
      </c>
      <c r="L1149">
        <v>456</v>
      </c>
      <c r="M1149">
        <f t="shared" si="50"/>
        <v>7000</v>
      </c>
      <c r="Q1149" s="1"/>
      <c r="R1149" s="1"/>
    </row>
    <row r="1150" spans="1:18" ht="14.4" x14ac:dyDescent="0.3">
      <c r="A1150">
        <v>11149</v>
      </c>
      <c r="B1150">
        <v>2020</v>
      </c>
      <c r="C1150" t="s">
        <v>23</v>
      </c>
      <c r="D1150">
        <f t="shared" si="49"/>
        <v>10</v>
      </c>
      <c r="E1150">
        <v>5</v>
      </c>
      <c r="F1150" t="s">
        <v>49</v>
      </c>
      <c r="G1150" t="s">
        <v>37</v>
      </c>
      <c r="H1150">
        <v>69</v>
      </c>
      <c r="I1150">
        <v>69</v>
      </c>
      <c r="J1150" t="s">
        <v>38</v>
      </c>
      <c r="K1150">
        <v>379500</v>
      </c>
      <c r="L1150">
        <v>241.5</v>
      </c>
      <c r="M1150">
        <f t="shared" si="50"/>
        <v>5500</v>
      </c>
      <c r="Q1150" s="1"/>
      <c r="R1150" s="1"/>
    </row>
    <row r="1151" spans="1:18" ht="14.4" x14ac:dyDescent="0.3">
      <c r="A1151">
        <v>11150</v>
      </c>
      <c r="B1151">
        <v>2020</v>
      </c>
      <c r="C1151" t="s">
        <v>47</v>
      </c>
      <c r="D1151">
        <f t="shared" si="49"/>
        <v>2</v>
      </c>
      <c r="E1151">
        <v>10</v>
      </c>
      <c r="F1151" t="s">
        <v>57</v>
      </c>
      <c r="G1151" t="s">
        <v>29</v>
      </c>
      <c r="H1151">
        <v>223</v>
      </c>
      <c r="I1151">
        <v>223</v>
      </c>
      <c r="J1151" t="s">
        <v>38</v>
      </c>
      <c r="K1151">
        <v>958900</v>
      </c>
      <c r="L1151">
        <v>512.9</v>
      </c>
      <c r="M1151">
        <f t="shared" si="50"/>
        <v>4300</v>
      </c>
      <c r="Q1151" s="1"/>
      <c r="R1151" s="1"/>
    </row>
    <row r="1152" spans="1:18" ht="14.4" x14ac:dyDescent="0.3">
      <c r="A1152">
        <v>11151</v>
      </c>
      <c r="B1152">
        <v>2020</v>
      </c>
      <c r="C1152" t="s">
        <v>61</v>
      </c>
      <c r="D1152">
        <f t="shared" si="49"/>
        <v>7</v>
      </c>
      <c r="E1152">
        <v>23</v>
      </c>
      <c r="F1152" t="s">
        <v>60</v>
      </c>
      <c r="G1152" t="s">
        <v>42</v>
      </c>
      <c r="H1152">
        <v>293</v>
      </c>
      <c r="I1152">
        <v>293</v>
      </c>
      <c r="J1152" t="s">
        <v>38</v>
      </c>
      <c r="K1152">
        <v>1259900</v>
      </c>
      <c r="L1152">
        <v>673.9</v>
      </c>
      <c r="M1152">
        <f t="shared" si="50"/>
        <v>4300</v>
      </c>
      <c r="Q1152" s="1"/>
      <c r="R1152" s="1"/>
    </row>
    <row r="1153" spans="1:18" ht="14.4" x14ac:dyDescent="0.3">
      <c r="A1153">
        <v>11152</v>
      </c>
      <c r="B1153">
        <v>2020</v>
      </c>
      <c r="C1153" t="s">
        <v>17</v>
      </c>
      <c r="D1153">
        <f t="shared" si="49"/>
        <v>11</v>
      </c>
      <c r="E1153">
        <v>7</v>
      </c>
      <c r="F1153" t="s">
        <v>64</v>
      </c>
      <c r="G1153" t="s">
        <v>51</v>
      </c>
      <c r="H1153">
        <v>104</v>
      </c>
      <c r="I1153">
        <v>104</v>
      </c>
      <c r="J1153" t="s">
        <v>38</v>
      </c>
      <c r="K1153">
        <v>572000</v>
      </c>
      <c r="L1153">
        <v>364</v>
      </c>
      <c r="M1153">
        <f t="shared" si="50"/>
        <v>5500</v>
      </c>
      <c r="Q1153" s="1"/>
      <c r="R1153" s="1"/>
    </row>
    <row r="1154" spans="1:18" ht="14.4" x14ac:dyDescent="0.3">
      <c r="A1154">
        <v>11153</v>
      </c>
      <c r="B1154">
        <v>2020</v>
      </c>
      <c r="C1154" t="s">
        <v>35</v>
      </c>
      <c r="D1154">
        <f t="shared" ref="D1154:D1217" si="51">IF(C1154="Enero",1,IF(C1154="Febrero",2,IF(C1154="Marzo",3,IF(C1154="Abril",4,IF(C1154="Mayo",5,IF(C1154="Junio",6,IF(C1154="Julio",7,IF(C1154="Agosto",8,IF(C1154="Septiembre",9,IF(C1154="Octubre",10,IF(C1154="Noviembre",11,IF(C1154="Diciembre",12,""))))))))))))</f>
        <v>12</v>
      </c>
      <c r="E1154">
        <v>19</v>
      </c>
      <c r="F1154" t="s">
        <v>56</v>
      </c>
      <c r="G1154" t="s">
        <v>29</v>
      </c>
      <c r="H1154">
        <v>154</v>
      </c>
      <c r="I1154">
        <v>154</v>
      </c>
      <c r="J1154" t="s">
        <v>25</v>
      </c>
      <c r="K1154">
        <v>1078000</v>
      </c>
      <c r="L1154">
        <v>616</v>
      </c>
      <c r="M1154">
        <f t="shared" si="50"/>
        <v>7000</v>
      </c>
      <c r="O1154" s="1"/>
      <c r="Q1154" s="1"/>
      <c r="R1154" s="1"/>
    </row>
    <row r="1155" spans="1:18" ht="14.4" x14ac:dyDescent="0.3">
      <c r="A1155">
        <v>11154</v>
      </c>
      <c r="B1155">
        <v>2020</v>
      </c>
      <c r="C1155" t="s">
        <v>47</v>
      </c>
      <c r="D1155">
        <f t="shared" si="51"/>
        <v>2</v>
      </c>
      <c r="E1155">
        <v>1</v>
      </c>
      <c r="F1155" t="s">
        <v>46</v>
      </c>
      <c r="G1155" t="s">
        <v>37</v>
      </c>
      <c r="H1155">
        <v>288</v>
      </c>
      <c r="I1155">
        <v>288</v>
      </c>
      <c r="J1155" t="s">
        <v>38</v>
      </c>
      <c r="K1155">
        <v>1238400</v>
      </c>
      <c r="L1155">
        <v>662.4</v>
      </c>
      <c r="M1155">
        <f t="shared" ref="M1155:M1218" si="52">K1155/I1155</f>
        <v>4300</v>
      </c>
      <c r="Q1155" s="1"/>
      <c r="R1155" s="1"/>
    </row>
    <row r="1156" spans="1:18" ht="14.4" x14ac:dyDescent="0.3">
      <c r="A1156">
        <v>11155</v>
      </c>
      <c r="B1156">
        <v>2020</v>
      </c>
      <c r="C1156" t="s">
        <v>35</v>
      </c>
      <c r="D1156">
        <f t="shared" si="51"/>
        <v>12</v>
      </c>
      <c r="E1156">
        <v>6</v>
      </c>
      <c r="F1156" t="s">
        <v>24</v>
      </c>
      <c r="G1156" t="s">
        <v>34</v>
      </c>
      <c r="H1156">
        <v>58</v>
      </c>
      <c r="I1156">
        <v>58</v>
      </c>
      <c r="J1156" t="s">
        <v>38</v>
      </c>
      <c r="K1156">
        <v>319000</v>
      </c>
      <c r="L1156">
        <v>203</v>
      </c>
      <c r="M1156">
        <f t="shared" si="52"/>
        <v>5500</v>
      </c>
      <c r="O1156" s="1"/>
      <c r="Q1156" s="1"/>
      <c r="R1156" s="1"/>
    </row>
    <row r="1157" spans="1:18" ht="14.4" x14ac:dyDescent="0.3">
      <c r="A1157">
        <v>11156</v>
      </c>
      <c r="B1157">
        <v>2020</v>
      </c>
      <c r="C1157" t="s">
        <v>17</v>
      </c>
      <c r="D1157">
        <f t="shared" si="51"/>
        <v>11</v>
      </c>
      <c r="E1157">
        <v>11</v>
      </c>
      <c r="F1157" t="s">
        <v>52</v>
      </c>
      <c r="G1157" t="s">
        <v>37</v>
      </c>
      <c r="H1157">
        <v>72</v>
      </c>
      <c r="I1157">
        <v>72</v>
      </c>
      <c r="J1157" t="s">
        <v>38</v>
      </c>
      <c r="K1157">
        <v>396000</v>
      </c>
      <c r="L1157">
        <v>252</v>
      </c>
      <c r="M1157">
        <f t="shared" si="52"/>
        <v>5500</v>
      </c>
      <c r="Q1157" s="1"/>
      <c r="R1157" s="1"/>
    </row>
    <row r="1158" spans="1:18" ht="14.4" x14ac:dyDescent="0.3">
      <c r="A1158">
        <v>11157</v>
      </c>
      <c r="B1158">
        <v>2020</v>
      </c>
      <c r="C1158" t="s">
        <v>23</v>
      </c>
      <c r="D1158">
        <f t="shared" si="51"/>
        <v>10</v>
      </c>
      <c r="E1158">
        <v>26</v>
      </c>
      <c r="F1158" t="s">
        <v>18</v>
      </c>
      <c r="G1158" t="s">
        <v>37</v>
      </c>
      <c r="H1158">
        <v>143</v>
      </c>
      <c r="I1158">
        <v>143</v>
      </c>
      <c r="J1158" t="s">
        <v>25</v>
      </c>
      <c r="K1158">
        <v>1001000</v>
      </c>
      <c r="L1158">
        <v>572</v>
      </c>
      <c r="M1158">
        <f t="shared" si="52"/>
        <v>7000</v>
      </c>
      <c r="Q1158" s="1"/>
      <c r="R1158" s="1"/>
    </row>
    <row r="1159" spans="1:18" ht="14.4" x14ac:dyDescent="0.3">
      <c r="A1159">
        <v>11158</v>
      </c>
      <c r="B1159">
        <v>2020</v>
      </c>
      <c r="C1159" t="s">
        <v>58</v>
      </c>
      <c r="D1159">
        <f t="shared" si="51"/>
        <v>6</v>
      </c>
      <c r="E1159">
        <v>24</v>
      </c>
      <c r="F1159" t="s">
        <v>63</v>
      </c>
      <c r="G1159" t="s">
        <v>34</v>
      </c>
      <c r="H1159">
        <v>80</v>
      </c>
      <c r="I1159">
        <v>80</v>
      </c>
      <c r="J1159" t="s">
        <v>38</v>
      </c>
      <c r="K1159">
        <v>440000</v>
      </c>
      <c r="L1159">
        <v>280</v>
      </c>
      <c r="M1159">
        <f t="shared" si="52"/>
        <v>5500</v>
      </c>
      <c r="Q1159" s="1"/>
      <c r="R1159" s="1"/>
    </row>
    <row r="1160" spans="1:18" ht="14.4" x14ac:dyDescent="0.3">
      <c r="A1160">
        <v>11159</v>
      </c>
      <c r="B1160">
        <v>2020</v>
      </c>
      <c r="C1160" t="s">
        <v>35</v>
      </c>
      <c r="D1160">
        <f t="shared" si="51"/>
        <v>12</v>
      </c>
      <c r="E1160">
        <v>24</v>
      </c>
      <c r="F1160" t="s">
        <v>36</v>
      </c>
      <c r="G1160" t="s">
        <v>19</v>
      </c>
      <c r="H1160">
        <v>78</v>
      </c>
      <c r="I1160">
        <v>78</v>
      </c>
      <c r="J1160" t="s">
        <v>25</v>
      </c>
      <c r="K1160">
        <v>546000</v>
      </c>
      <c r="L1160">
        <v>312</v>
      </c>
      <c r="M1160">
        <f t="shared" si="52"/>
        <v>7000</v>
      </c>
      <c r="O1160" s="1"/>
      <c r="Q1160" s="1"/>
      <c r="R1160" s="1"/>
    </row>
    <row r="1161" spans="1:18" ht="14.4" x14ac:dyDescent="0.3">
      <c r="A1161">
        <v>11160</v>
      </c>
      <c r="B1161">
        <v>2020</v>
      </c>
      <c r="C1161" t="s">
        <v>27</v>
      </c>
      <c r="D1161">
        <f t="shared" si="51"/>
        <v>4</v>
      </c>
      <c r="E1161">
        <v>27</v>
      </c>
      <c r="F1161" t="s">
        <v>41</v>
      </c>
      <c r="G1161" t="s">
        <v>51</v>
      </c>
      <c r="H1161">
        <v>72</v>
      </c>
      <c r="I1161">
        <v>72</v>
      </c>
      <c r="J1161" t="s">
        <v>38</v>
      </c>
      <c r="K1161">
        <v>396000</v>
      </c>
      <c r="L1161">
        <v>252</v>
      </c>
      <c r="M1161">
        <f t="shared" si="52"/>
        <v>5500</v>
      </c>
      <c r="Q1161" s="1"/>
      <c r="R1161" s="1"/>
    </row>
    <row r="1162" spans="1:18" ht="14.4" x14ac:dyDescent="0.3">
      <c r="A1162">
        <v>11161</v>
      </c>
      <c r="B1162">
        <v>2020</v>
      </c>
      <c r="C1162" t="s">
        <v>54</v>
      </c>
      <c r="D1162">
        <f t="shared" si="51"/>
        <v>3</v>
      </c>
      <c r="E1162">
        <v>25</v>
      </c>
      <c r="F1162" t="s">
        <v>53</v>
      </c>
      <c r="G1162" t="s">
        <v>37</v>
      </c>
      <c r="H1162">
        <v>208</v>
      </c>
      <c r="I1162">
        <v>208</v>
      </c>
      <c r="J1162" t="s">
        <v>30</v>
      </c>
      <c r="K1162">
        <v>1560000</v>
      </c>
      <c r="L1162">
        <v>520</v>
      </c>
      <c r="M1162">
        <f t="shared" si="52"/>
        <v>7500</v>
      </c>
      <c r="Q1162" s="1"/>
      <c r="R1162" s="1"/>
    </row>
    <row r="1163" spans="1:18" ht="14.4" x14ac:dyDescent="0.3">
      <c r="A1163">
        <v>11162</v>
      </c>
      <c r="B1163">
        <v>2020</v>
      </c>
      <c r="C1163" t="s">
        <v>58</v>
      </c>
      <c r="D1163">
        <f t="shared" si="51"/>
        <v>6</v>
      </c>
      <c r="E1163">
        <v>14</v>
      </c>
      <c r="F1163" t="s">
        <v>36</v>
      </c>
      <c r="G1163" t="s">
        <v>51</v>
      </c>
      <c r="H1163">
        <v>84</v>
      </c>
      <c r="I1163">
        <v>84</v>
      </c>
      <c r="J1163" t="s">
        <v>38</v>
      </c>
      <c r="K1163">
        <v>462000</v>
      </c>
      <c r="L1163">
        <v>294</v>
      </c>
      <c r="M1163">
        <f t="shared" si="52"/>
        <v>5500</v>
      </c>
      <c r="Q1163" s="1"/>
      <c r="R1163" s="1"/>
    </row>
    <row r="1164" spans="1:18" ht="14.4" x14ac:dyDescent="0.3">
      <c r="A1164">
        <v>11163</v>
      </c>
      <c r="B1164">
        <v>2020</v>
      </c>
      <c r="C1164" t="s">
        <v>54</v>
      </c>
      <c r="D1164">
        <f t="shared" si="51"/>
        <v>3</v>
      </c>
      <c r="E1164">
        <v>14</v>
      </c>
      <c r="F1164" t="s">
        <v>64</v>
      </c>
      <c r="G1164" t="s">
        <v>34</v>
      </c>
      <c r="H1164">
        <v>73</v>
      </c>
      <c r="I1164">
        <v>73</v>
      </c>
      <c r="J1164" t="s">
        <v>20</v>
      </c>
      <c r="K1164">
        <v>219000</v>
      </c>
      <c r="L1164">
        <v>146</v>
      </c>
      <c r="M1164">
        <f t="shared" si="52"/>
        <v>3000</v>
      </c>
      <c r="Q1164" s="1"/>
      <c r="R1164" s="1"/>
    </row>
    <row r="1165" spans="1:18" ht="14.4" x14ac:dyDescent="0.3">
      <c r="A1165">
        <v>11164</v>
      </c>
      <c r="B1165">
        <v>2020</v>
      </c>
      <c r="C1165" t="s">
        <v>45</v>
      </c>
      <c r="D1165">
        <f t="shared" si="51"/>
        <v>1</v>
      </c>
      <c r="E1165">
        <v>30</v>
      </c>
      <c r="F1165" t="s">
        <v>62</v>
      </c>
      <c r="G1165" t="s">
        <v>19</v>
      </c>
      <c r="H1165">
        <v>177</v>
      </c>
      <c r="I1165">
        <v>177</v>
      </c>
      <c r="J1165" t="s">
        <v>25</v>
      </c>
      <c r="K1165">
        <v>1239000</v>
      </c>
      <c r="L1165">
        <v>708</v>
      </c>
      <c r="M1165">
        <f t="shared" si="52"/>
        <v>7000</v>
      </c>
      <c r="Q1165" s="1"/>
      <c r="R1165" s="1"/>
    </row>
    <row r="1166" spans="1:18" ht="14.4" x14ac:dyDescent="0.3">
      <c r="A1166">
        <v>11165</v>
      </c>
      <c r="B1166">
        <v>2020</v>
      </c>
      <c r="C1166" t="s">
        <v>47</v>
      </c>
      <c r="D1166">
        <f t="shared" si="51"/>
        <v>2</v>
      </c>
      <c r="E1166">
        <v>26</v>
      </c>
      <c r="F1166" t="s">
        <v>57</v>
      </c>
      <c r="G1166" t="s">
        <v>42</v>
      </c>
      <c r="H1166">
        <v>67</v>
      </c>
      <c r="I1166">
        <v>67</v>
      </c>
      <c r="J1166" t="s">
        <v>25</v>
      </c>
      <c r="K1166">
        <v>469000</v>
      </c>
      <c r="L1166">
        <v>268</v>
      </c>
      <c r="M1166">
        <f t="shared" si="52"/>
        <v>7000</v>
      </c>
      <c r="Q1166" s="1"/>
      <c r="R1166" s="1"/>
    </row>
    <row r="1167" spans="1:18" ht="14.4" x14ac:dyDescent="0.3">
      <c r="A1167">
        <v>11166</v>
      </c>
      <c r="B1167">
        <v>2020</v>
      </c>
      <c r="C1167" t="s">
        <v>61</v>
      </c>
      <c r="D1167">
        <f t="shared" si="51"/>
        <v>7</v>
      </c>
      <c r="E1167">
        <v>9</v>
      </c>
      <c r="F1167" t="s">
        <v>18</v>
      </c>
      <c r="G1167" t="s">
        <v>42</v>
      </c>
      <c r="H1167">
        <v>101</v>
      </c>
      <c r="I1167">
        <v>101</v>
      </c>
      <c r="J1167" t="s">
        <v>30</v>
      </c>
      <c r="K1167">
        <v>888800</v>
      </c>
      <c r="L1167">
        <v>383.8</v>
      </c>
      <c r="M1167">
        <f t="shared" si="52"/>
        <v>8800</v>
      </c>
      <c r="Q1167" s="1"/>
      <c r="R1167" s="1"/>
    </row>
    <row r="1168" spans="1:18" ht="14.4" x14ac:dyDescent="0.3">
      <c r="A1168">
        <v>11167</v>
      </c>
      <c r="B1168">
        <v>2020</v>
      </c>
      <c r="C1168" t="s">
        <v>17</v>
      </c>
      <c r="D1168">
        <f t="shared" si="51"/>
        <v>11</v>
      </c>
      <c r="E1168">
        <v>11</v>
      </c>
      <c r="F1168" t="s">
        <v>46</v>
      </c>
      <c r="G1168" t="s">
        <v>37</v>
      </c>
      <c r="H1168">
        <v>101</v>
      </c>
      <c r="I1168">
        <v>101</v>
      </c>
      <c r="J1168" t="s">
        <v>25</v>
      </c>
      <c r="K1168">
        <v>707000</v>
      </c>
      <c r="L1168">
        <v>404</v>
      </c>
      <c r="M1168">
        <f t="shared" si="52"/>
        <v>7000</v>
      </c>
      <c r="Q1168" s="1"/>
      <c r="R1168" s="1"/>
    </row>
    <row r="1169" spans="1:18" ht="14.4" x14ac:dyDescent="0.3">
      <c r="A1169">
        <v>11168</v>
      </c>
      <c r="B1169">
        <v>2020</v>
      </c>
      <c r="C1169" t="s">
        <v>48</v>
      </c>
      <c r="D1169">
        <f t="shared" si="51"/>
        <v>5</v>
      </c>
      <c r="E1169">
        <v>26</v>
      </c>
      <c r="F1169" t="s">
        <v>64</v>
      </c>
      <c r="G1169" t="s">
        <v>42</v>
      </c>
      <c r="H1169">
        <v>226</v>
      </c>
      <c r="I1169">
        <v>226</v>
      </c>
      <c r="J1169" t="s">
        <v>30</v>
      </c>
      <c r="K1169">
        <v>1695000</v>
      </c>
      <c r="L1169">
        <v>565</v>
      </c>
      <c r="M1169">
        <f t="shared" si="52"/>
        <v>7500</v>
      </c>
      <c r="Q1169" s="1"/>
      <c r="R1169" s="1"/>
    </row>
    <row r="1170" spans="1:18" ht="14.4" x14ac:dyDescent="0.3">
      <c r="A1170">
        <v>11169</v>
      </c>
      <c r="B1170">
        <v>2020</v>
      </c>
      <c r="C1170" t="s">
        <v>27</v>
      </c>
      <c r="D1170">
        <f t="shared" si="51"/>
        <v>4</v>
      </c>
      <c r="E1170">
        <v>5</v>
      </c>
      <c r="F1170" t="s">
        <v>55</v>
      </c>
      <c r="G1170" t="s">
        <v>42</v>
      </c>
      <c r="H1170">
        <v>90</v>
      </c>
      <c r="I1170">
        <v>90</v>
      </c>
      <c r="J1170" t="s">
        <v>20</v>
      </c>
      <c r="K1170">
        <v>270000</v>
      </c>
      <c r="L1170">
        <v>180</v>
      </c>
      <c r="M1170">
        <f t="shared" si="52"/>
        <v>3000</v>
      </c>
      <c r="Q1170" s="1"/>
      <c r="R1170" s="1"/>
    </row>
    <row r="1171" spans="1:18" ht="14.4" x14ac:dyDescent="0.3">
      <c r="A1171">
        <v>11170</v>
      </c>
      <c r="B1171">
        <v>2020</v>
      </c>
      <c r="C1171" t="s">
        <v>35</v>
      </c>
      <c r="D1171">
        <f t="shared" si="51"/>
        <v>12</v>
      </c>
      <c r="E1171">
        <v>16</v>
      </c>
      <c r="F1171" t="s">
        <v>49</v>
      </c>
      <c r="G1171" t="s">
        <v>51</v>
      </c>
      <c r="H1171">
        <v>271</v>
      </c>
      <c r="I1171">
        <v>271</v>
      </c>
      <c r="J1171" t="s">
        <v>30</v>
      </c>
      <c r="K1171">
        <v>2032500</v>
      </c>
      <c r="L1171">
        <v>677.5</v>
      </c>
      <c r="M1171">
        <f t="shared" si="52"/>
        <v>7500</v>
      </c>
      <c r="O1171" s="1"/>
      <c r="Q1171" s="1"/>
      <c r="R1171" s="1"/>
    </row>
    <row r="1172" spans="1:18" ht="14.4" x14ac:dyDescent="0.3">
      <c r="A1172">
        <v>11171</v>
      </c>
      <c r="B1172">
        <v>2020</v>
      </c>
      <c r="C1172" t="s">
        <v>61</v>
      </c>
      <c r="D1172">
        <f t="shared" si="51"/>
        <v>7</v>
      </c>
      <c r="E1172">
        <v>22</v>
      </c>
      <c r="F1172" t="s">
        <v>24</v>
      </c>
      <c r="G1172" t="s">
        <v>29</v>
      </c>
      <c r="H1172">
        <v>219</v>
      </c>
      <c r="I1172">
        <v>219</v>
      </c>
      <c r="J1172" t="s">
        <v>38</v>
      </c>
      <c r="K1172">
        <v>941700</v>
      </c>
      <c r="L1172">
        <v>503.7</v>
      </c>
      <c r="M1172">
        <f t="shared" si="52"/>
        <v>4300</v>
      </c>
      <c r="Q1172" s="1"/>
      <c r="R1172" s="1"/>
    </row>
    <row r="1173" spans="1:18" ht="14.4" x14ac:dyDescent="0.3">
      <c r="A1173">
        <v>11172</v>
      </c>
      <c r="B1173">
        <v>2020</v>
      </c>
      <c r="C1173" t="s">
        <v>32</v>
      </c>
      <c r="D1173">
        <f t="shared" si="51"/>
        <v>8</v>
      </c>
      <c r="E1173">
        <v>17</v>
      </c>
      <c r="F1173" t="s">
        <v>49</v>
      </c>
      <c r="G1173" t="s">
        <v>37</v>
      </c>
      <c r="H1173">
        <v>231</v>
      </c>
      <c r="I1173">
        <v>231</v>
      </c>
      <c r="J1173" t="s">
        <v>20</v>
      </c>
      <c r="K1173">
        <v>554400</v>
      </c>
      <c r="L1173">
        <v>323.39999999999998</v>
      </c>
      <c r="M1173">
        <f t="shared" si="52"/>
        <v>2400</v>
      </c>
      <c r="Q1173" s="1"/>
      <c r="R1173" s="1"/>
    </row>
    <row r="1174" spans="1:18" ht="14.4" x14ac:dyDescent="0.3">
      <c r="A1174">
        <v>11173</v>
      </c>
      <c r="B1174">
        <v>2020</v>
      </c>
      <c r="C1174" t="s">
        <v>48</v>
      </c>
      <c r="D1174">
        <f t="shared" si="51"/>
        <v>5</v>
      </c>
      <c r="E1174">
        <v>12</v>
      </c>
      <c r="F1174" t="s">
        <v>41</v>
      </c>
      <c r="G1174" t="s">
        <v>29</v>
      </c>
      <c r="H1174">
        <v>104</v>
      </c>
      <c r="I1174">
        <v>104</v>
      </c>
      <c r="J1174" t="s">
        <v>38</v>
      </c>
      <c r="K1174">
        <v>572000</v>
      </c>
      <c r="L1174">
        <v>364</v>
      </c>
      <c r="M1174">
        <f t="shared" si="52"/>
        <v>5500</v>
      </c>
      <c r="Q1174" s="1"/>
      <c r="R1174" s="1"/>
    </row>
    <row r="1175" spans="1:18" ht="14.4" x14ac:dyDescent="0.3">
      <c r="A1175">
        <v>11174</v>
      </c>
      <c r="B1175">
        <v>2020</v>
      </c>
      <c r="C1175" t="s">
        <v>17</v>
      </c>
      <c r="D1175">
        <f t="shared" si="51"/>
        <v>11</v>
      </c>
      <c r="E1175">
        <v>27</v>
      </c>
      <c r="F1175" t="s">
        <v>36</v>
      </c>
      <c r="G1175" t="s">
        <v>34</v>
      </c>
      <c r="H1175">
        <v>91</v>
      </c>
      <c r="I1175">
        <v>91</v>
      </c>
      <c r="J1175" t="s">
        <v>38</v>
      </c>
      <c r="K1175">
        <v>500500</v>
      </c>
      <c r="L1175">
        <v>318.5</v>
      </c>
      <c r="M1175">
        <f t="shared" si="52"/>
        <v>5500</v>
      </c>
      <c r="Q1175" s="1"/>
      <c r="R1175" s="1"/>
    </row>
    <row r="1176" spans="1:18" ht="14.4" x14ac:dyDescent="0.3">
      <c r="A1176">
        <v>11175</v>
      </c>
      <c r="B1176">
        <v>2020</v>
      </c>
      <c r="C1176" t="s">
        <v>17</v>
      </c>
      <c r="D1176">
        <f t="shared" si="51"/>
        <v>11</v>
      </c>
      <c r="E1176">
        <v>28</v>
      </c>
      <c r="F1176" t="s">
        <v>41</v>
      </c>
      <c r="G1176" t="s">
        <v>34</v>
      </c>
      <c r="H1176">
        <v>96</v>
      </c>
      <c r="I1176">
        <v>96</v>
      </c>
      <c r="J1176" t="s">
        <v>38</v>
      </c>
      <c r="K1176">
        <v>528000</v>
      </c>
      <c r="L1176">
        <v>336</v>
      </c>
      <c r="M1176">
        <f t="shared" si="52"/>
        <v>5500</v>
      </c>
      <c r="Q1176" s="1"/>
      <c r="R1176" s="1"/>
    </row>
    <row r="1177" spans="1:18" ht="14.4" x14ac:dyDescent="0.3">
      <c r="A1177">
        <v>11176</v>
      </c>
      <c r="B1177">
        <v>2020</v>
      </c>
      <c r="C1177" t="s">
        <v>54</v>
      </c>
      <c r="D1177">
        <f t="shared" si="51"/>
        <v>3</v>
      </c>
      <c r="E1177">
        <v>27</v>
      </c>
      <c r="F1177" t="s">
        <v>53</v>
      </c>
      <c r="G1177" t="s">
        <v>19</v>
      </c>
      <c r="H1177">
        <v>85</v>
      </c>
      <c r="I1177">
        <v>85</v>
      </c>
      <c r="J1177" t="s">
        <v>20</v>
      </c>
      <c r="K1177">
        <v>255000</v>
      </c>
      <c r="L1177">
        <v>170</v>
      </c>
      <c r="M1177">
        <f t="shared" si="52"/>
        <v>3000</v>
      </c>
      <c r="Q1177" s="1"/>
      <c r="R1177" s="1"/>
    </row>
    <row r="1178" spans="1:18" ht="14.4" x14ac:dyDescent="0.3">
      <c r="A1178">
        <v>11177</v>
      </c>
      <c r="B1178">
        <v>2020</v>
      </c>
      <c r="C1178" t="s">
        <v>47</v>
      </c>
      <c r="D1178">
        <f t="shared" si="51"/>
        <v>2</v>
      </c>
      <c r="E1178">
        <v>22</v>
      </c>
      <c r="F1178" t="s">
        <v>28</v>
      </c>
      <c r="G1178" t="s">
        <v>42</v>
      </c>
      <c r="H1178">
        <v>94</v>
      </c>
      <c r="I1178">
        <v>94</v>
      </c>
      <c r="J1178" t="s">
        <v>30</v>
      </c>
      <c r="K1178">
        <v>827200</v>
      </c>
      <c r="L1178">
        <v>357.2</v>
      </c>
      <c r="M1178">
        <f t="shared" si="52"/>
        <v>8800</v>
      </c>
      <c r="Q1178" s="1"/>
      <c r="R1178" s="1"/>
    </row>
    <row r="1179" spans="1:18" ht="14.4" x14ac:dyDescent="0.3">
      <c r="A1179">
        <v>11178</v>
      </c>
      <c r="B1179">
        <v>2020</v>
      </c>
      <c r="C1179" t="s">
        <v>32</v>
      </c>
      <c r="D1179">
        <f t="shared" si="51"/>
        <v>8</v>
      </c>
      <c r="E1179">
        <v>7</v>
      </c>
      <c r="F1179" t="s">
        <v>49</v>
      </c>
      <c r="G1179" t="s">
        <v>19</v>
      </c>
      <c r="H1179">
        <v>278</v>
      </c>
      <c r="I1179">
        <v>278</v>
      </c>
      <c r="J1179" t="s">
        <v>38</v>
      </c>
      <c r="K1179">
        <v>1195400</v>
      </c>
      <c r="L1179">
        <v>639.4</v>
      </c>
      <c r="M1179">
        <f t="shared" si="52"/>
        <v>4300</v>
      </c>
      <c r="Q1179" s="1"/>
      <c r="R1179" s="1"/>
    </row>
    <row r="1180" spans="1:18" ht="14.4" x14ac:dyDescent="0.3">
      <c r="A1180">
        <v>11179</v>
      </c>
      <c r="B1180">
        <v>2020</v>
      </c>
      <c r="C1180" t="s">
        <v>54</v>
      </c>
      <c r="D1180">
        <f t="shared" si="51"/>
        <v>3</v>
      </c>
      <c r="E1180">
        <v>9</v>
      </c>
      <c r="F1180" t="s">
        <v>24</v>
      </c>
      <c r="G1180" t="str">
        <f t="array" ref="G1180">_xlfn.XLOOKUP(LARGE(IF((F1180=$F$2:$F$10001)*(B1180+1=$B$2:$B$10001)*(C1180=$C$2:$C$10001),DATE($B$2:$B$10001,MONTH($C$2:$C$10001&amp;1),$E$2:$E$10001)," "),1),IF((F1180=$F$2:$F$10001)*(B1180+1=$B$2:$B$10001)*(C1180=$C$2:$C$10001),DATE($B$2:$B$10001,MONTH($C$2:$C$10001&amp;1),$E$2:$E$10001)," "),$G$2:$G$10001,,0,1)</f>
        <v>Patricia Fernandez</v>
      </c>
      <c r="H1180">
        <v>206</v>
      </c>
      <c r="I1180">
        <v>206</v>
      </c>
      <c r="J1180" t="s">
        <v>30</v>
      </c>
      <c r="K1180">
        <v>1545000</v>
      </c>
      <c r="L1180">
        <v>515</v>
      </c>
      <c r="M1180">
        <f t="shared" si="52"/>
        <v>7500</v>
      </c>
      <c r="Q1180" s="1"/>
      <c r="R1180" s="1"/>
    </row>
    <row r="1181" spans="1:18" ht="14.4" x14ac:dyDescent="0.3">
      <c r="A1181">
        <v>11180</v>
      </c>
      <c r="B1181">
        <v>2020</v>
      </c>
      <c r="C1181" t="s">
        <v>35</v>
      </c>
      <c r="D1181">
        <f t="shared" si="51"/>
        <v>12</v>
      </c>
      <c r="E1181">
        <v>30</v>
      </c>
      <c r="F1181" t="s">
        <v>28</v>
      </c>
      <c r="G1181" t="s">
        <v>29</v>
      </c>
      <c r="H1181">
        <v>58</v>
      </c>
      <c r="I1181">
        <v>58</v>
      </c>
      <c r="J1181" t="s">
        <v>20</v>
      </c>
      <c r="K1181">
        <v>174000</v>
      </c>
      <c r="L1181">
        <v>116</v>
      </c>
      <c r="M1181">
        <f t="shared" si="52"/>
        <v>3000</v>
      </c>
      <c r="O1181" s="1"/>
      <c r="Q1181" s="1"/>
      <c r="R1181" s="1"/>
    </row>
    <row r="1182" spans="1:18" ht="14.4" x14ac:dyDescent="0.3">
      <c r="A1182">
        <v>11181</v>
      </c>
      <c r="B1182">
        <v>2020</v>
      </c>
      <c r="C1182" t="s">
        <v>61</v>
      </c>
      <c r="D1182">
        <f t="shared" si="51"/>
        <v>7</v>
      </c>
      <c r="E1182">
        <v>23</v>
      </c>
      <c r="F1182" t="s">
        <v>59</v>
      </c>
      <c r="G1182" t="s">
        <v>34</v>
      </c>
      <c r="H1182">
        <v>89</v>
      </c>
      <c r="I1182">
        <v>89</v>
      </c>
      <c r="J1182" t="s">
        <v>30</v>
      </c>
      <c r="K1182">
        <v>783200</v>
      </c>
      <c r="L1182">
        <v>338.2</v>
      </c>
      <c r="M1182">
        <f t="shared" si="52"/>
        <v>8800</v>
      </c>
      <c r="Q1182" s="1"/>
      <c r="R1182" s="1"/>
    </row>
    <row r="1183" spans="1:18" ht="14.4" x14ac:dyDescent="0.3">
      <c r="A1183">
        <v>11182</v>
      </c>
      <c r="B1183">
        <v>2020</v>
      </c>
      <c r="C1183" t="s">
        <v>40</v>
      </c>
      <c r="D1183">
        <f t="shared" si="51"/>
        <v>9</v>
      </c>
      <c r="E1183">
        <v>9</v>
      </c>
      <c r="F1183" t="s">
        <v>52</v>
      </c>
      <c r="G1183" t="s">
        <v>42</v>
      </c>
      <c r="H1183">
        <v>83</v>
      </c>
      <c r="I1183">
        <v>83</v>
      </c>
      <c r="J1183" t="s">
        <v>38</v>
      </c>
      <c r="K1183">
        <v>456500</v>
      </c>
      <c r="L1183">
        <v>290.5</v>
      </c>
      <c r="M1183">
        <f t="shared" si="52"/>
        <v>5500</v>
      </c>
      <c r="Q1183" s="1"/>
      <c r="R1183" s="1"/>
    </row>
    <row r="1184" spans="1:18" ht="14.4" x14ac:dyDescent="0.3">
      <c r="A1184">
        <v>11183</v>
      </c>
      <c r="B1184">
        <v>2020</v>
      </c>
      <c r="C1184" t="s">
        <v>35</v>
      </c>
      <c r="D1184">
        <f t="shared" si="51"/>
        <v>12</v>
      </c>
      <c r="E1184">
        <v>6</v>
      </c>
      <c r="F1184" t="s">
        <v>53</v>
      </c>
      <c r="G1184" t="s">
        <v>37</v>
      </c>
      <c r="H1184">
        <v>120</v>
      </c>
      <c r="I1184">
        <v>120</v>
      </c>
      <c r="J1184" t="s">
        <v>20</v>
      </c>
      <c r="K1184">
        <v>360000</v>
      </c>
      <c r="L1184">
        <v>240</v>
      </c>
      <c r="M1184">
        <f t="shared" si="52"/>
        <v>3000</v>
      </c>
      <c r="O1184" s="1"/>
      <c r="Q1184" s="1"/>
      <c r="R1184" s="1"/>
    </row>
    <row r="1185" spans="1:18" ht="14.4" x14ac:dyDescent="0.3">
      <c r="A1185">
        <v>11184</v>
      </c>
      <c r="B1185">
        <v>2020</v>
      </c>
      <c r="C1185" t="s">
        <v>47</v>
      </c>
      <c r="D1185">
        <f t="shared" si="51"/>
        <v>2</v>
      </c>
      <c r="E1185">
        <v>10</v>
      </c>
      <c r="F1185" t="s">
        <v>64</v>
      </c>
      <c r="G1185" t="s">
        <v>37</v>
      </c>
      <c r="H1185">
        <v>215</v>
      </c>
      <c r="I1185">
        <v>215</v>
      </c>
      <c r="J1185" t="s">
        <v>20</v>
      </c>
      <c r="K1185">
        <v>516000</v>
      </c>
      <c r="L1185">
        <v>301</v>
      </c>
      <c r="M1185">
        <f t="shared" si="52"/>
        <v>2400</v>
      </c>
      <c r="Q1185" s="1"/>
      <c r="R1185" s="1"/>
    </row>
    <row r="1186" spans="1:18" ht="14.4" x14ac:dyDescent="0.3">
      <c r="A1186">
        <v>11185</v>
      </c>
      <c r="B1186">
        <v>2020</v>
      </c>
      <c r="C1186" t="s">
        <v>47</v>
      </c>
      <c r="D1186">
        <f t="shared" si="51"/>
        <v>2</v>
      </c>
      <c r="E1186">
        <v>3</v>
      </c>
      <c r="F1186" t="s">
        <v>64</v>
      </c>
      <c r="G1186" t="s">
        <v>37</v>
      </c>
      <c r="H1186">
        <v>85</v>
      </c>
      <c r="I1186">
        <v>85</v>
      </c>
      <c r="J1186" t="s">
        <v>30</v>
      </c>
      <c r="K1186">
        <v>748000</v>
      </c>
      <c r="L1186">
        <v>323</v>
      </c>
      <c r="M1186">
        <f t="shared" si="52"/>
        <v>8800</v>
      </c>
      <c r="Q1186" s="1"/>
      <c r="R1186" s="1"/>
    </row>
    <row r="1187" spans="1:18" ht="14.4" x14ac:dyDescent="0.3">
      <c r="A1187">
        <v>11186</v>
      </c>
      <c r="B1187">
        <v>2020</v>
      </c>
      <c r="C1187" t="s">
        <v>58</v>
      </c>
      <c r="D1187">
        <f t="shared" si="51"/>
        <v>6</v>
      </c>
      <c r="E1187">
        <v>20</v>
      </c>
      <c r="F1187" t="s">
        <v>55</v>
      </c>
      <c r="G1187" t="s">
        <v>42</v>
      </c>
      <c r="H1187">
        <v>95</v>
      </c>
      <c r="I1187">
        <v>95</v>
      </c>
      <c r="J1187" t="s">
        <v>38</v>
      </c>
      <c r="K1187">
        <v>522500</v>
      </c>
      <c r="L1187">
        <v>332.5</v>
      </c>
      <c r="M1187">
        <f t="shared" si="52"/>
        <v>5500</v>
      </c>
      <c r="Q1187" s="1"/>
      <c r="R1187" s="1"/>
    </row>
    <row r="1188" spans="1:18" ht="14.4" x14ac:dyDescent="0.3">
      <c r="A1188">
        <v>11187</v>
      </c>
      <c r="B1188">
        <v>2020</v>
      </c>
      <c r="C1188" t="s">
        <v>61</v>
      </c>
      <c r="D1188">
        <f t="shared" si="51"/>
        <v>7</v>
      </c>
      <c r="E1188">
        <v>25</v>
      </c>
      <c r="F1188" t="s">
        <v>63</v>
      </c>
      <c r="G1188" t="s">
        <v>51</v>
      </c>
      <c r="H1188">
        <v>53</v>
      </c>
      <c r="I1188">
        <v>53</v>
      </c>
      <c r="J1188" t="s">
        <v>30</v>
      </c>
      <c r="K1188">
        <v>466400</v>
      </c>
      <c r="L1188">
        <v>201.4</v>
      </c>
      <c r="M1188">
        <f t="shared" si="52"/>
        <v>8800</v>
      </c>
      <c r="Q1188" s="1"/>
      <c r="R1188" s="1"/>
    </row>
    <row r="1189" spans="1:18" ht="14.4" x14ac:dyDescent="0.3">
      <c r="A1189">
        <v>11188</v>
      </c>
      <c r="B1189">
        <v>2020</v>
      </c>
      <c r="C1189" t="s">
        <v>61</v>
      </c>
      <c r="D1189">
        <f t="shared" si="51"/>
        <v>7</v>
      </c>
      <c r="E1189">
        <v>27</v>
      </c>
      <c r="F1189" t="s">
        <v>41</v>
      </c>
      <c r="G1189" t="s">
        <v>37</v>
      </c>
      <c r="H1189">
        <v>64</v>
      </c>
      <c r="I1189">
        <v>64</v>
      </c>
      <c r="J1189" t="s">
        <v>30</v>
      </c>
      <c r="K1189">
        <v>563200</v>
      </c>
      <c r="L1189">
        <v>243.2</v>
      </c>
      <c r="M1189">
        <f t="shared" si="52"/>
        <v>8800</v>
      </c>
      <c r="Q1189" s="1"/>
      <c r="R1189" s="1"/>
    </row>
    <row r="1190" spans="1:18" ht="14.4" x14ac:dyDescent="0.3">
      <c r="A1190">
        <v>11189</v>
      </c>
      <c r="B1190">
        <v>2020</v>
      </c>
      <c r="C1190" t="s">
        <v>32</v>
      </c>
      <c r="D1190">
        <f t="shared" si="51"/>
        <v>8</v>
      </c>
      <c r="E1190">
        <v>4</v>
      </c>
      <c r="F1190" t="s">
        <v>46</v>
      </c>
      <c r="G1190" t="s">
        <v>37</v>
      </c>
      <c r="H1190">
        <v>288</v>
      </c>
      <c r="I1190">
        <v>288</v>
      </c>
      <c r="J1190" t="s">
        <v>38</v>
      </c>
      <c r="K1190">
        <v>1238400</v>
      </c>
      <c r="L1190">
        <v>662.4</v>
      </c>
      <c r="M1190">
        <f t="shared" si="52"/>
        <v>4300</v>
      </c>
      <c r="Q1190" s="1"/>
      <c r="R1190" s="1"/>
    </row>
    <row r="1191" spans="1:18" ht="14.4" x14ac:dyDescent="0.3">
      <c r="A1191">
        <v>11190</v>
      </c>
      <c r="B1191">
        <v>2020</v>
      </c>
      <c r="C1191" t="s">
        <v>32</v>
      </c>
      <c r="D1191">
        <f t="shared" si="51"/>
        <v>8</v>
      </c>
      <c r="E1191">
        <v>5</v>
      </c>
      <c r="F1191" t="s">
        <v>36</v>
      </c>
      <c r="G1191" t="s">
        <v>34</v>
      </c>
      <c r="H1191">
        <v>114</v>
      </c>
      <c r="I1191">
        <v>114</v>
      </c>
      <c r="J1191" t="s">
        <v>30</v>
      </c>
      <c r="K1191">
        <v>1003200</v>
      </c>
      <c r="L1191">
        <v>433.2</v>
      </c>
      <c r="M1191">
        <f t="shared" si="52"/>
        <v>8800</v>
      </c>
      <c r="Q1191" s="1"/>
      <c r="R1191" s="1"/>
    </row>
    <row r="1192" spans="1:18" ht="14.4" x14ac:dyDescent="0.3">
      <c r="A1192">
        <v>11191</v>
      </c>
      <c r="B1192">
        <v>2020</v>
      </c>
      <c r="C1192" t="s">
        <v>61</v>
      </c>
      <c r="D1192">
        <f t="shared" si="51"/>
        <v>7</v>
      </c>
      <c r="E1192">
        <v>21</v>
      </c>
      <c r="F1192" t="s">
        <v>36</v>
      </c>
      <c r="G1192" t="s">
        <v>29</v>
      </c>
      <c r="H1192">
        <v>300</v>
      </c>
      <c r="I1192">
        <v>300</v>
      </c>
      <c r="J1192" t="s">
        <v>20</v>
      </c>
      <c r="K1192">
        <v>720000</v>
      </c>
      <c r="L1192">
        <v>420</v>
      </c>
      <c r="M1192">
        <f t="shared" si="52"/>
        <v>2400</v>
      </c>
      <c r="Q1192" s="1"/>
      <c r="R1192" s="1"/>
    </row>
    <row r="1193" spans="1:18" ht="14.4" x14ac:dyDescent="0.3">
      <c r="A1193">
        <v>11192</v>
      </c>
      <c r="B1193">
        <v>2020</v>
      </c>
      <c r="C1193" t="s">
        <v>35</v>
      </c>
      <c r="D1193">
        <f t="shared" si="51"/>
        <v>12</v>
      </c>
      <c r="E1193">
        <v>18</v>
      </c>
      <c r="F1193" t="s">
        <v>28</v>
      </c>
      <c r="G1193" t="s">
        <v>29</v>
      </c>
      <c r="H1193">
        <v>264</v>
      </c>
      <c r="I1193">
        <v>264</v>
      </c>
      <c r="J1193" t="s">
        <v>30</v>
      </c>
      <c r="K1193">
        <v>1980000</v>
      </c>
      <c r="L1193">
        <v>660</v>
      </c>
      <c r="M1193">
        <f t="shared" si="52"/>
        <v>7500</v>
      </c>
      <c r="O1193" s="1"/>
      <c r="Q1193" s="1"/>
      <c r="R1193" s="1"/>
    </row>
    <row r="1194" spans="1:18" ht="14.4" x14ac:dyDescent="0.3">
      <c r="A1194">
        <v>11193</v>
      </c>
      <c r="B1194">
        <v>2020</v>
      </c>
      <c r="C1194" t="s">
        <v>23</v>
      </c>
      <c r="D1194">
        <f t="shared" si="51"/>
        <v>10</v>
      </c>
      <c r="E1194">
        <v>14</v>
      </c>
      <c r="F1194" t="s">
        <v>28</v>
      </c>
      <c r="G1194" t="s">
        <v>42</v>
      </c>
      <c r="H1194">
        <v>95</v>
      </c>
      <c r="I1194">
        <v>95</v>
      </c>
      <c r="J1194" t="s">
        <v>38</v>
      </c>
      <c r="K1194">
        <v>522500</v>
      </c>
      <c r="L1194">
        <v>332.5</v>
      </c>
      <c r="M1194">
        <f t="shared" si="52"/>
        <v>5500</v>
      </c>
      <c r="Q1194" s="1"/>
      <c r="R1194" s="1"/>
    </row>
    <row r="1195" spans="1:18" ht="14.4" x14ac:dyDescent="0.3">
      <c r="A1195">
        <v>11194</v>
      </c>
      <c r="B1195">
        <v>2020</v>
      </c>
      <c r="C1195" t="s">
        <v>27</v>
      </c>
      <c r="D1195">
        <f t="shared" si="51"/>
        <v>4</v>
      </c>
      <c r="E1195">
        <v>15</v>
      </c>
      <c r="F1195" t="s">
        <v>57</v>
      </c>
      <c r="G1195" t="s">
        <v>29</v>
      </c>
      <c r="H1195">
        <v>97</v>
      </c>
      <c r="I1195">
        <v>97</v>
      </c>
      <c r="J1195" t="s">
        <v>20</v>
      </c>
      <c r="K1195">
        <v>291000</v>
      </c>
      <c r="L1195">
        <v>194</v>
      </c>
      <c r="M1195">
        <f t="shared" si="52"/>
        <v>3000</v>
      </c>
      <c r="Q1195" s="1"/>
      <c r="R1195" s="1"/>
    </row>
    <row r="1196" spans="1:18" ht="14.4" x14ac:dyDescent="0.3">
      <c r="A1196">
        <v>11195</v>
      </c>
      <c r="B1196">
        <v>2020</v>
      </c>
      <c r="C1196" t="s">
        <v>35</v>
      </c>
      <c r="D1196">
        <f t="shared" si="51"/>
        <v>12</v>
      </c>
      <c r="E1196">
        <v>8</v>
      </c>
      <c r="F1196" t="s">
        <v>50</v>
      </c>
      <c r="G1196" t="s">
        <v>19</v>
      </c>
      <c r="H1196">
        <v>76</v>
      </c>
      <c r="I1196">
        <v>76</v>
      </c>
      <c r="J1196" t="s">
        <v>38</v>
      </c>
      <c r="K1196">
        <v>418000</v>
      </c>
      <c r="L1196">
        <v>266</v>
      </c>
      <c r="M1196">
        <f t="shared" si="52"/>
        <v>5500</v>
      </c>
      <c r="O1196" s="1"/>
      <c r="Q1196" s="1"/>
      <c r="R1196" s="1"/>
    </row>
    <row r="1197" spans="1:18" ht="14.4" x14ac:dyDescent="0.3">
      <c r="A1197">
        <v>11196</v>
      </c>
      <c r="B1197">
        <v>2020</v>
      </c>
      <c r="C1197" t="s">
        <v>35</v>
      </c>
      <c r="D1197">
        <f t="shared" si="51"/>
        <v>12</v>
      </c>
      <c r="E1197">
        <v>4</v>
      </c>
      <c r="F1197" t="s">
        <v>24</v>
      </c>
      <c r="G1197" t="s">
        <v>37</v>
      </c>
      <c r="H1197">
        <v>112</v>
      </c>
      <c r="I1197">
        <v>112</v>
      </c>
      <c r="J1197" t="s">
        <v>38</v>
      </c>
      <c r="K1197">
        <v>616000</v>
      </c>
      <c r="L1197">
        <v>392</v>
      </c>
      <c r="M1197">
        <f t="shared" si="52"/>
        <v>5500</v>
      </c>
      <c r="O1197" s="1"/>
      <c r="Q1197" s="1"/>
      <c r="R1197" s="1"/>
    </row>
    <row r="1198" spans="1:18" ht="14.4" x14ac:dyDescent="0.3">
      <c r="A1198">
        <v>11197</v>
      </c>
      <c r="B1198">
        <v>2020</v>
      </c>
      <c r="C1198" t="s">
        <v>61</v>
      </c>
      <c r="D1198">
        <f t="shared" si="51"/>
        <v>7</v>
      </c>
      <c r="E1198">
        <v>10</v>
      </c>
      <c r="F1198" t="s">
        <v>59</v>
      </c>
      <c r="G1198" t="s">
        <v>42</v>
      </c>
      <c r="H1198">
        <v>281</v>
      </c>
      <c r="I1198">
        <v>281</v>
      </c>
      <c r="J1198" t="s">
        <v>38</v>
      </c>
      <c r="K1198">
        <v>1208300</v>
      </c>
      <c r="L1198">
        <v>646.29999999999995</v>
      </c>
      <c r="M1198">
        <f t="shared" si="52"/>
        <v>4300</v>
      </c>
      <c r="Q1198" s="1"/>
      <c r="R1198" s="1"/>
    </row>
    <row r="1199" spans="1:18" ht="14.4" x14ac:dyDescent="0.3">
      <c r="A1199">
        <v>11198</v>
      </c>
      <c r="B1199">
        <v>2020</v>
      </c>
      <c r="C1199" t="s">
        <v>27</v>
      </c>
      <c r="D1199">
        <f t="shared" si="51"/>
        <v>4</v>
      </c>
      <c r="E1199">
        <v>21</v>
      </c>
      <c r="F1199" t="s">
        <v>28</v>
      </c>
      <c r="G1199" t="s">
        <v>19</v>
      </c>
      <c r="H1199">
        <v>53</v>
      </c>
      <c r="I1199">
        <v>53</v>
      </c>
      <c r="J1199" t="s">
        <v>20</v>
      </c>
      <c r="K1199">
        <v>159000</v>
      </c>
      <c r="L1199">
        <v>106</v>
      </c>
      <c r="M1199">
        <f t="shared" si="52"/>
        <v>3000</v>
      </c>
      <c r="Q1199" s="1"/>
      <c r="R1199" s="1"/>
    </row>
    <row r="1200" spans="1:18" ht="14.4" x14ac:dyDescent="0.3">
      <c r="A1200">
        <v>11199</v>
      </c>
      <c r="B1200">
        <v>2020</v>
      </c>
      <c r="C1200" t="s">
        <v>45</v>
      </c>
      <c r="D1200">
        <f t="shared" si="51"/>
        <v>1</v>
      </c>
      <c r="E1200">
        <v>16</v>
      </c>
      <c r="F1200" t="s">
        <v>24</v>
      </c>
      <c r="G1200" t="s">
        <v>51</v>
      </c>
      <c r="H1200">
        <v>72</v>
      </c>
      <c r="I1200">
        <v>72</v>
      </c>
      <c r="J1200" t="s">
        <v>25</v>
      </c>
      <c r="K1200">
        <v>504000</v>
      </c>
      <c r="L1200">
        <v>288</v>
      </c>
      <c r="M1200">
        <f t="shared" si="52"/>
        <v>7000</v>
      </c>
      <c r="Q1200" s="1"/>
      <c r="R1200" s="1"/>
    </row>
    <row r="1201" spans="1:18" ht="14.4" x14ac:dyDescent="0.3">
      <c r="A1201">
        <v>11200</v>
      </c>
      <c r="B1201">
        <v>2020</v>
      </c>
      <c r="C1201" t="s">
        <v>27</v>
      </c>
      <c r="D1201">
        <f t="shared" si="51"/>
        <v>4</v>
      </c>
      <c r="E1201">
        <v>30</v>
      </c>
      <c r="F1201" t="s">
        <v>24</v>
      </c>
      <c r="G1201" t="s">
        <v>42</v>
      </c>
      <c r="H1201">
        <v>118</v>
      </c>
      <c r="I1201">
        <v>118</v>
      </c>
      <c r="J1201" t="s">
        <v>38</v>
      </c>
      <c r="K1201">
        <v>649000</v>
      </c>
      <c r="L1201">
        <v>413</v>
      </c>
      <c r="M1201">
        <f t="shared" si="52"/>
        <v>5500</v>
      </c>
      <c r="Q1201" s="1"/>
      <c r="R1201" s="1"/>
    </row>
    <row r="1202" spans="1:18" ht="14.4" x14ac:dyDescent="0.3">
      <c r="A1202">
        <v>11201</v>
      </c>
      <c r="B1202">
        <v>2020</v>
      </c>
      <c r="C1202" t="s">
        <v>54</v>
      </c>
      <c r="D1202">
        <f t="shared" si="51"/>
        <v>3</v>
      </c>
      <c r="E1202">
        <v>23</v>
      </c>
      <c r="F1202" t="s">
        <v>53</v>
      </c>
      <c r="G1202" t="s">
        <v>51</v>
      </c>
      <c r="H1202">
        <v>90</v>
      </c>
      <c r="I1202">
        <v>90</v>
      </c>
      <c r="J1202" t="s">
        <v>25</v>
      </c>
      <c r="K1202">
        <v>630000</v>
      </c>
      <c r="L1202">
        <v>360</v>
      </c>
      <c r="M1202">
        <f t="shared" si="52"/>
        <v>7000</v>
      </c>
      <c r="Q1202" s="1"/>
      <c r="R1202" s="1"/>
    </row>
    <row r="1203" spans="1:18" ht="14.4" x14ac:dyDescent="0.3">
      <c r="A1203">
        <v>11202</v>
      </c>
      <c r="B1203">
        <v>2020</v>
      </c>
      <c r="C1203" t="s">
        <v>23</v>
      </c>
      <c r="D1203">
        <f t="shared" si="51"/>
        <v>10</v>
      </c>
      <c r="E1203">
        <v>13</v>
      </c>
      <c r="F1203" t="s">
        <v>56</v>
      </c>
      <c r="G1203" t="s">
        <v>29</v>
      </c>
      <c r="H1203">
        <v>105</v>
      </c>
      <c r="I1203">
        <v>105</v>
      </c>
      <c r="J1203" t="s">
        <v>20</v>
      </c>
      <c r="K1203">
        <v>315000</v>
      </c>
      <c r="L1203">
        <v>210</v>
      </c>
      <c r="M1203">
        <f t="shared" si="52"/>
        <v>3000</v>
      </c>
      <c r="Q1203" s="1"/>
      <c r="R1203" s="1"/>
    </row>
    <row r="1204" spans="1:18" ht="14.4" x14ac:dyDescent="0.3">
      <c r="A1204">
        <v>11203</v>
      </c>
      <c r="B1204">
        <v>2020</v>
      </c>
      <c r="C1204" t="s">
        <v>27</v>
      </c>
      <c r="D1204">
        <f t="shared" si="51"/>
        <v>4</v>
      </c>
      <c r="E1204">
        <v>18</v>
      </c>
      <c r="F1204" t="s">
        <v>64</v>
      </c>
      <c r="G1204" t="s">
        <v>51</v>
      </c>
      <c r="H1204">
        <v>77</v>
      </c>
      <c r="I1204">
        <v>77</v>
      </c>
      <c r="J1204" t="s">
        <v>38</v>
      </c>
      <c r="K1204">
        <v>423500</v>
      </c>
      <c r="L1204">
        <v>269.5</v>
      </c>
      <c r="M1204">
        <f t="shared" si="52"/>
        <v>5500</v>
      </c>
      <c r="Q1204" s="1"/>
      <c r="R1204" s="1"/>
    </row>
    <row r="1205" spans="1:18" ht="14.4" x14ac:dyDescent="0.3">
      <c r="A1205">
        <v>11204</v>
      </c>
      <c r="B1205">
        <v>2020</v>
      </c>
      <c r="C1205" t="s">
        <v>47</v>
      </c>
      <c r="D1205">
        <f t="shared" si="51"/>
        <v>2</v>
      </c>
      <c r="E1205">
        <v>4</v>
      </c>
      <c r="F1205" t="s">
        <v>50</v>
      </c>
      <c r="G1205" t="s">
        <v>37</v>
      </c>
      <c r="H1205">
        <v>234</v>
      </c>
      <c r="I1205">
        <v>234</v>
      </c>
      <c r="J1205" t="s">
        <v>20</v>
      </c>
      <c r="K1205">
        <v>561600</v>
      </c>
      <c r="L1205">
        <v>327.60000000000002</v>
      </c>
      <c r="M1205">
        <f t="shared" si="52"/>
        <v>2400</v>
      </c>
      <c r="Q1205" s="1"/>
      <c r="R1205" s="1"/>
    </row>
    <row r="1206" spans="1:18" ht="14.4" x14ac:dyDescent="0.3">
      <c r="A1206">
        <v>11205</v>
      </c>
      <c r="B1206">
        <v>2020</v>
      </c>
      <c r="C1206" t="s">
        <v>54</v>
      </c>
      <c r="D1206">
        <f t="shared" si="51"/>
        <v>3</v>
      </c>
      <c r="E1206">
        <v>14</v>
      </c>
      <c r="F1206" t="s">
        <v>24</v>
      </c>
      <c r="G1206" t="s">
        <v>34</v>
      </c>
      <c r="H1206">
        <v>88</v>
      </c>
      <c r="I1206">
        <v>88</v>
      </c>
      <c r="J1206" t="s">
        <v>20</v>
      </c>
      <c r="K1206">
        <v>264000</v>
      </c>
      <c r="L1206">
        <v>176</v>
      </c>
      <c r="M1206">
        <f t="shared" si="52"/>
        <v>3000</v>
      </c>
      <c r="Q1206" s="1"/>
      <c r="R1206" s="1"/>
    </row>
    <row r="1207" spans="1:18" ht="14.4" x14ac:dyDescent="0.3">
      <c r="A1207">
        <v>11206</v>
      </c>
      <c r="B1207">
        <v>2020</v>
      </c>
      <c r="C1207" t="s">
        <v>40</v>
      </c>
      <c r="D1207">
        <f t="shared" si="51"/>
        <v>9</v>
      </c>
      <c r="E1207">
        <v>25</v>
      </c>
      <c r="F1207" t="s">
        <v>62</v>
      </c>
      <c r="G1207" t="s">
        <v>34</v>
      </c>
      <c r="H1207">
        <v>92</v>
      </c>
      <c r="I1207">
        <v>92</v>
      </c>
      <c r="J1207" t="s">
        <v>20</v>
      </c>
      <c r="K1207">
        <v>276000</v>
      </c>
      <c r="L1207">
        <v>184</v>
      </c>
      <c r="M1207">
        <f t="shared" si="52"/>
        <v>3000</v>
      </c>
      <c r="Q1207" s="1"/>
      <c r="R1207" s="1"/>
    </row>
    <row r="1208" spans="1:18" ht="14.4" x14ac:dyDescent="0.3">
      <c r="A1208">
        <v>11207</v>
      </c>
      <c r="B1208">
        <v>2020</v>
      </c>
      <c r="C1208" t="s">
        <v>58</v>
      </c>
      <c r="D1208">
        <f t="shared" si="51"/>
        <v>6</v>
      </c>
      <c r="E1208">
        <v>2</v>
      </c>
      <c r="F1208" t="s">
        <v>36</v>
      </c>
      <c r="G1208" t="s">
        <v>42</v>
      </c>
      <c r="H1208">
        <v>87</v>
      </c>
      <c r="I1208">
        <v>87</v>
      </c>
      <c r="J1208" t="s">
        <v>38</v>
      </c>
      <c r="K1208">
        <v>478500</v>
      </c>
      <c r="L1208">
        <v>304.5</v>
      </c>
      <c r="M1208">
        <f t="shared" si="52"/>
        <v>5500</v>
      </c>
      <c r="Q1208" s="1"/>
      <c r="R1208" s="1"/>
    </row>
    <row r="1209" spans="1:18" ht="14.4" x14ac:dyDescent="0.3">
      <c r="A1209">
        <v>11208</v>
      </c>
      <c r="B1209">
        <v>2020</v>
      </c>
      <c r="C1209" t="s">
        <v>47</v>
      </c>
      <c r="D1209">
        <f t="shared" si="51"/>
        <v>2</v>
      </c>
      <c r="E1209">
        <v>11</v>
      </c>
      <c r="F1209" t="s">
        <v>52</v>
      </c>
      <c r="G1209" t="str">
        <f t="array" ref="G1209">_xlfn.XLOOKUP(LARGE(IF((F1209=$F$2:$F$10001)*(B1209+1=$B$2:$B$10001)*(C1209=$C$2:$C$10001),DATE($B$2:$B$10001,MONTH($C$2:$C$10001&amp;1),$E$2:$E$10001)," "),1),IF((F1209=$F$2:$F$10001)*(B1209+1=$B$2:$B$10001)*(C1209=$C$2:$C$10001),DATE($B$2:$B$10001,MONTH($C$2:$C$10001&amp;1),$E$2:$E$10001)," "),$G$2:$G$10001,,0,1)</f>
        <v>Juan Carlos Londoño</v>
      </c>
      <c r="H1209">
        <v>213</v>
      </c>
      <c r="I1209">
        <v>213</v>
      </c>
      <c r="J1209" t="s">
        <v>20</v>
      </c>
      <c r="K1209">
        <v>511200</v>
      </c>
      <c r="L1209">
        <v>298.2</v>
      </c>
      <c r="M1209">
        <f t="shared" si="52"/>
        <v>2400</v>
      </c>
      <c r="Q1209" s="1"/>
      <c r="R1209" s="1"/>
    </row>
    <row r="1210" spans="1:18" ht="14.4" x14ac:dyDescent="0.3">
      <c r="A1210">
        <v>11209</v>
      </c>
      <c r="B1210">
        <v>2020</v>
      </c>
      <c r="C1210" t="s">
        <v>47</v>
      </c>
      <c r="D1210">
        <f t="shared" si="51"/>
        <v>2</v>
      </c>
      <c r="E1210">
        <v>5</v>
      </c>
      <c r="F1210" t="s">
        <v>52</v>
      </c>
      <c r="G1210" t="s">
        <v>51</v>
      </c>
      <c r="H1210">
        <v>238</v>
      </c>
      <c r="I1210">
        <v>238</v>
      </c>
      <c r="J1210" t="s">
        <v>38</v>
      </c>
      <c r="K1210">
        <v>1023400</v>
      </c>
      <c r="L1210">
        <v>547.4</v>
      </c>
      <c r="M1210">
        <f t="shared" si="52"/>
        <v>4300</v>
      </c>
      <c r="Q1210" s="1"/>
      <c r="R1210" s="1"/>
    </row>
    <row r="1211" spans="1:18" ht="14.4" x14ac:dyDescent="0.3">
      <c r="A1211">
        <v>11210</v>
      </c>
      <c r="B1211">
        <v>2020</v>
      </c>
      <c r="C1211" t="s">
        <v>35</v>
      </c>
      <c r="D1211">
        <f t="shared" si="51"/>
        <v>12</v>
      </c>
      <c r="E1211">
        <v>6</v>
      </c>
      <c r="F1211" t="s">
        <v>46</v>
      </c>
      <c r="G1211" t="s">
        <v>42</v>
      </c>
      <c r="H1211">
        <v>109</v>
      </c>
      <c r="I1211">
        <v>109</v>
      </c>
      <c r="J1211" t="s">
        <v>38</v>
      </c>
      <c r="K1211">
        <v>599500</v>
      </c>
      <c r="L1211">
        <v>381.5</v>
      </c>
      <c r="M1211">
        <f t="shared" si="52"/>
        <v>5500</v>
      </c>
      <c r="O1211" s="1"/>
      <c r="Q1211" s="1"/>
      <c r="R1211" s="1"/>
    </row>
    <row r="1212" spans="1:18" ht="14.4" x14ac:dyDescent="0.3">
      <c r="A1212">
        <v>11211</v>
      </c>
      <c r="B1212">
        <v>2020</v>
      </c>
      <c r="C1212" t="s">
        <v>23</v>
      </c>
      <c r="D1212">
        <f t="shared" si="51"/>
        <v>10</v>
      </c>
      <c r="E1212">
        <v>28</v>
      </c>
      <c r="F1212" t="s">
        <v>57</v>
      </c>
      <c r="G1212" t="s">
        <v>51</v>
      </c>
      <c r="H1212">
        <v>246</v>
      </c>
      <c r="I1212">
        <v>246</v>
      </c>
      <c r="J1212" t="s">
        <v>30</v>
      </c>
      <c r="K1212">
        <v>1845000</v>
      </c>
      <c r="L1212">
        <v>615</v>
      </c>
      <c r="M1212">
        <f t="shared" si="52"/>
        <v>7500</v>
      </c>
      <c r="Q1212" s="1"/>
      <c r="R1212" s="1"/>
    </row>
    <row r="1213" spans="1:18" ht="14.4" x14ac:dyDescent="0.3">
      <c r="A1213">
        <v>11212</v>
      </c>
      <c r="B1213">
        <v>2020</v>
      </c>
      <c r="C1213" t="s">
        <v>58</v>
      </c>
      <c r="D1213">
        <f t="shared" si="51"/>
        <v>6</v>
      </c>
      <c r="E1213">
        <v>10</v>
      </c>
      <c r="F1213" t="s">
        <v>41</v>
      </c>
      <c r="G1213" t="s">
        <v>34</v>
      </c>
      <c r="H1213">
        <v>262</v>
      </c>
      <c r="I1213">
        <v>262</v>
      </c>
      <c r="J1213" t="s">
        <v>30</v>
      </c>
      <c r="K1213">
        <v>1965000</v>
      </c>
      <c r="L1213">
        <v>655</v>
      </c>
      <c r="M1213">
        <f t="shared" si="52"/>
        <v>7500</v>
      </c>
      <c r="Q1213" s="1"/>
      <c r="R1213" s="1"/>
    </row>
    <row r="1214" spans="1:18" ht="14.4" x14ac:dyDescent="0.3">
      <c r="A1214">
        <v>11213</v>
      </c>
      <c r="B1214">
        <v>2020</v>
      </c>
      <c r="C1214" t="s">
        <v>32</v>
      </c>
      <c r="D1214">
        <f t="shared" si="51"/>
        <v>8</v>
      </c>
      <c r="E1214">
        <v>5</v>
      </c>
      <c r="F1214" t="s">
        <v>52</v>
      </c>
      <c r="G1214" t="s">
        <v>37</v>
      </c>
      <c r="H1214">
        <v>236</v>
      </c>
      <c r="I1214">
        <v>236</v>
      </c>
      <c r="J1214" t="s">
        <v>20</v>
      </c>
      <c r="K1214">
        <v>566400</v>
      </c>
      <c r="L1214">
        <v>330.4</v>
      </c>
      <c r="M1214">
        <f t="shared" si="52"/>
        <v>2400</v>
      </c>
      <c r="Q1214" s="1"/>
      <c r="R1214" s="1"/>
    </row>
    <row r="1215" spans="1:18" ht="14.4" x14ac:dyDescent="0.3">
      <c r="A1215">
        <v>11214</v>
      </c>
      <c r="B1215">
        <v>2020</v>
      </c>
      <c r="C1215" t="s">
        <v>58</v>
      </c>
      <c r="D1215">
        <f t="shared" si="51"/>
        <v>6</v>
      </c>
      <c r="E1215">
        <v>23</v>
      </c>
      <c r="F1215" t="s">
        <v>18</v>
      </c>
      <c r="G1215" t="s">
        <v>29</v>
      </c>
      <c r="H1215">
        <v>72</v>
      </c>
      <c r="I1215">
        <v>72</v>
      </c>
      <c r="J1215" t="s">
        <v>38</v>
      </c>
      <c r="K1215">
        <v>396000</v>
      </c>
      <c r="L1215">
        <v>252</v>
      </c>
      <c r="M1215">
        <f t="shared" si="52"/>
        <v>5500</v>
      </c>
      <c r="Q1215" s="1"/>
      <c r="R1215" s="1"/>
    </row>
    <row r="1216" spans="1:18" ht="14.4" x14ac:dyDescent="0.3">
      <c r="A1216">
        <v>11215</v>
      </c>
      <c r="B1216">
        <v>2020</v>
      </c>
      <c r="C1216" t="s">
        <v>27</v>
      </c>
      <c r="D1216">
        <f t="shared" si="51"/>
        <v>4</v>
      </c>
      <c r="E1216">
        <v>17</v>
      </c>
      <c r="F1216" t="s">
        <v>50</v>
      </c>
      <c r="G1216" t="s">
        <v>42</v>
      </c>
      <c r="H1216">
        <v>97</v>
      </c>
      <c r="I1216">
        <v>97</v>
      </c>
      <c r="J1216" t="s">
        <v>20</v>
      </c>
      <c r="K1216">
        <v>291000</v>
      </c>
      <c r="L1216">
        <v>194</v>
      </c>
      <c r="M1216">
        <f t="shared" si="52"/>
        <v>3000</v>
      </c>
      <c r="Q1216" s="1"/>
      <c r="R1216" s="1"/>
    </row>
    <row r="1217" spans="1:18" ht="14.4" x14ac:dyDescent="0.3">
      <c r="A1217">
        <v>11216</v>
      </c>
      <c r="B1217">
        <v>2020</v>
      </c>
      <c r="C1217" t="s">
        <v>35</v>
      </c>
      <c r="D1217">
        <f t="shared" si="51"/>
        <v>12</v>
      </c>
      <c r="E1217">
        <v>27</v>
      </c>
      <c r="F1217" t="s">
        <v>28</v>
      </c>
      <c r="G1217" t="str">
        <f t="array" ref="G1217">_xlfn.XLOOKUP(LARGE(IF((F1217=$F$2:$F$10001)*(B1217+1=$B$2:$B$10001)*(C1217=$C$2:$C$10001),DATE($B$2:$B$10001,MONTH($C$2:$C$10001&amp;1),$E$2:$E$10001)," "),1),IF((F1217=$F$2:$F$10001)*(B1217+1=$B$2:$B$10001)*(C1217=$C$2:$C$10001),DATE($B$2:$B$10001,MONTH($C$2:$C$10001&amp;1),$E$2:$E$10001)," "),$G$2:$G$10001,,0,1)</f>
        <v>Patricia Fernandez</v>
      </c>
      <c r="H1217">
        <v>94</v>
      </c>
      <c r="I1217">
        <v>94</v>
      </c>
      <c r="J1217" t="s">
        <v>20</v>
      </c>
      <c r="K1217">
        <v>282000</v>
      </c>
      <c r="L1217">
        <v>188</v>
      </c>
      <c r="M1217">
        <f t="shared" si="52"/>
        <v>3000</v>
      </c>
      <c r="O1217" s="1"/>
      <c r="Q1217" s="1"/>
      <c r="R1217" s="1"/>
    </row>
    <row r="1218" spans="1:18" ht="14.4" x14ac:dyDescent="0.3">
      <c r="A1218">
        <v>11217</v>
      </c>
      <c r="B1218">
        <v>2020</v>
      </c>
      <c r="C1218" t="s">
        <v>58</v>
      </c>
      <c r="D1218">
        <f t="shared" ref="D1218:D1281" si="53">IF(C1218="Enero",1,IF(C1218="Febrero",2,IF(C1218="Marzo",3,IF(C1218="Abril",4,IF(C1218="Mayo",5,IF(C1218="Junio",6,IF(C1218="Julio",7,IF(C1218="Agosto",8,IF(C1218="Septiembre",9,IF(C1218="Octubre",10,IF(C1218="Noviembre",11,IF(C1218="Diciembre",12,""))))))))))))</f>
        <v>6</v>
      </c>
      <c r="E1218">
        <v>15</v>
      </c>
      <c r="F1218" t="s">
        <v>50</v>
      </c>
      <c r="G1218" t="str">
        <f t="array" ref="G1218">_xlfn.XLOOKUP(LARGE(IF((F1218=$F$2:$F$10001)*(B1218+1=$B$2:$B$10001)*(C1218=$C$2:$C$10001),DATE($B$2:$B$10001,MONTH($C$2:$C$10001&amp;1),$E$2:$E$10001)," "),1),IF((F1218=$F$2:$F$10001)*(B1218+1=$B$2:$B$10001)*(C1218=$C$2:$C$10001),DATE($B$2:$B$10001,MONTH($C$2:$C$10001&amp;1),$E$2:$E$10001)," "),$G$2:$G$10001,,0,1)</f>
        <v>Ernesto Pérez</v>
      </c>
      <c r="H1218">
        <v>134</v>
      </c>
      <c r="I1218">
        <v>134</v>
      </c>
      <c r="J1218" t="s">
        <v>25</v>
      </c>
      <c r="K1218">
        <v>938000</v>
      </c>
      <c r="L1218">
        <v>536</v>
      </c>
      <c r="M1218">
        <f t="shared" si="52"/>
        <v>7000</v>
      </c>
      <c r="Q1218" s="1"/>
      <c r="R1218" s="1"/>
    </row>
    <row r="1219" spans="1:18" ht="14.4" x14ac:dyDescent="0.3">
      <c r="A1219">
        <v>11218</v>
      </c>
      <c r="B1219">
        <v>2020</v>
      </c>
      <c r="C1219" t="s">
        <v>47</v>
      </c>
      <c r="D1219">
        <f t="shared" si="53"/>
        <v>2</v>
      </c>
      <c r="E1219">
        <v>14</v>
      </c>
      <c r="F1219" t="s">
        <v>49</v>
      </c>
      <c r="G1219" t="str">
        <f t="array" ref="G1219">_xlfn.XLOOKUP(LARGE(IF((F1219=$F$2:$F$10001)*(B1219+1=$B$2:$B$10001)*(C1219=$C$2:$C$10001),DATE($B$2:$B$10001,MONTH($C$2:$C$10001&amp;1),$E$2:$E$10001)," "),1),IF((F1219=$F$2:$F$10001)*(B1219+1=$B$2:$B$10001)*(C1219=$C$2:$C$10001),DATE($B$2:$B$10001,MONTH($C$2:$C$10001&amp;1),$E$2:$E$10001)," "),$G$2:$G$10001,,0,1)</f>
        <v>Ernesto Pérez</v>
      </c>
      <c r="H1219">
        <v>238</v>
      </c>
      <c r="I1219">
        <v>238</v>
      </c>
      <c r="J1219" t="s">
        <v>38</v>
      </c>
      <c r="K1219">
        <v>1023400</v>
      </c>
      <c r="L1219">
        <v>547.4</v>
      </c>
      <c r="M1219">
        <f t="shared" ref="M1219:M1282" si="54">K1219/I1219</f>
        <v>4300</v>
      </c>
      <c r="Q1219" s="1"/>
      <c r="R1219" s="1"/>
    </row>
    <row r="1220" spans="1:18" ht="14.4" x14ac:dyDescent="0.3">
      <c r="A1220">
        <v>11219</v>
      </c>
      <c r="B1220">
        <v>2020</v>
      </c>
      <c r="C1220" t="s">
        <v>48</v>
      </c>
      <c r="D1220">
        <f t="shared" si="53"/>
        <v>5</v>
      </c>
      <c r="E1220">
        <v>7</v>
      </c>
      <c r="F1220" t="s">
        <v>46</v>
      </c>
      <c r="G1220" t="s">
        <v>19</v>
      </c>
      <c r="H1220">
        <v>86</v>
      </c>
      <c r="I1220">
        <v>86</v>
      </c>
      <c r="J1220" t="s">
        <v>38</v>
      </c>
      <c r="K1220">
        <v>473000</v>
      </c>
      <c r="L1220">
        <v>301</v>
      </c>
      <c r="M1220">
        <f t="shared" si="54"/>
        <v>5500</v>
      </c>
      <c r="Q1220" s="1"/>
      <c r="R1220" s="1"/>
    </row>
    <row r="1221" spans="1:18" ht="14.4" x14ac:dyDescent="0.3">
      <c r="A1221">
        <v>11220</v>
      </c>
      <c r="B1221">
        <v>2020</v>
      </c>
      <c r="C1221" t="s">
        <v>47</v>
      </c>
      <c r="D1221">
        <f t="shared" si="53"/>
        <v>2</v>
      </c>
      <c r="E1221">
        <v>20</v>
      </c>
      <c r="F1221" t="s">
        <v>52</v>
      </c>
      <c r="G1221" t="s">
        <v>51</v>
      </c>
      <c r="H1221">
        <v>81</v>
      </c>
      <c r="I1221">
        <v>81</v>
      </c>
      <c r="J1221" t="s">
        <v>30</v>
      </c>
      <c r="K1221">
        <v>712800</v>
      </c>
      <c r="L1221">
        <v>307.8</v>
      </c>
      <c r="M1221">
        <f t="shared" si="54"/>
        <v>8800</v>
      </c>
      <c r="Q1221" s="1"/>
      <c r="R1221" s="1"/>
    </row>
    <row r="1222" spans="1:18" ht="14.4" x14ac:dyDescent="0.3">
      <c r="A1222">
        <v>11221</v>
      </c>
      <c r="B1222">
        <v>2020</v>
      </c>
      <c r="C1222" t="s">
        <v>40</v>
      </c>
      <c r="D1222">
        <f t="shared" si="53"/>
        <v>9</v>
      </c>
      <c r="E1222">
        <v>27</v>
      </c>
      <c r="F1222" t="s">
        <v>63</v>
      </c>
      <c r="G1222" t="s">
        <v>51</v>
      </c>
      <c r="H1222">
        <v>267</v>
      </c>
      <c r="I1222">
        <v>267</v>
      </c>
      <c r="J1222" t="s">
        <v>30</v>
      </c>
      <c r="K1222">
        <v>2002500</v>
      </c>
      <c r="L1222">
        <v>667.5</v>
      </c>
      <c r="M1222">
        <f t="shared" si="54"/>
        <v>7500</v>
      </c>
      <c r="Q1222" s="1"/>
      <c r="R1222" s="1"/>
    </row>
    <row r="1223" spans="1:18" ht="14.4" x14ac:dyDescent="0.3">
      <c r="A1223">
        <v>11222</v>
      </c>
      <c r="B1223">
        <v>2020</v>
      </c>
      <c r="C1223" t="s">
        <v>17</v>
      </c>
      <c r="D1223">
        <f t="shared" si="53"/>
        <v>11</v>
      </c>
      <c r="E1223">
        <v>28</v>
      </c>
      <c r="F1223" t="s">
        <v>41</v>
      </c>
      <c r="G1223" t="s">
        <v>37</v>
      </c>
      <c r="H1223">
        <v>282</v>
      </c>
      <c r="I1223">
        <v>282</v>
      </c>
      <c r="J1223" t="s">
        <v>30</v>
      </c>
      <c r="K1223">
        <v>2115000</v>
      </c>
      <c r="L1223">
        <v>705</v>
      </c>
      <c r="M1223">
        <f t="shared" si="54"/>
        <v>7500</v>
      </c>
      <c r="Q1223" s="1"/>
      <c r="R1223" s="1"/>
    </row>
    <row r="1224" spans="1:18" ht="14.4" x14ac:dyDescent="0.3">
      <c r="A1224">
        <v>11223</v>
      </c>
      <c r="B1224">
        <v>2020</v>
      </c>
      <c r="C1224" t="s">
        <v>23</v>
      </c>
      <c r="D1224">
        <f t="shared" si="53"/>
        <v>10</v>
      </c>
      <c r="E1224">
        <v>24</v>
      </c>
      <c r="F1224" t="s">
        <v>41</v>
      </c>
      <c r="G1224" t="s">
        <v>19</v>
      </c>
      <c r="H1224">
        <v>116</v>
      </c>
      <c r="I1224">
        <v>116</v>
      </c>
      <c r="J1224" t="s">
        <v>38</v>
      </c>
      <c r="K1224">
        <v>638000</v>
      </c>
      <c r="L1224">
        <v>406</v>
      </c>
      <c r="M1224">
        <f t="shared" si="54"/>
        <v>5500</v>
      </c>
      <c r="Q1224" s="1"/>
      <c r="R1224" s="1"/>
    </row>
    <row r="1225" spans="1:18" ht="14.4" x14ac:dyDescent="0.3">
      <c r="A1225">
        <v>11224</v>
      </c>
      <c r="B1225">
        <v>2020</v>
      </c>
      <c r="C1225" t="s">
        <v>45</v>
      </c>
      <c r="D1225">
        <f t="shared" si="53"/>
        <v>1</v>
      </c>
      <c r="E1225">
        <v>28</v>
      </c>
      <c r="F1225" t="s">
        <v>55</v>
      </c>
      <c r="G1225" t="s">
        <v>37</v>
      </c>
      <c r="H1225">
        <v>92</v>
      </c>
      <c r="I1225">
        <v>92</v>
      </c>
      <c r="J1225" t="s">
        <v>25</v>
      </c>
      <c r="K1225">
        <v>644000</v>
      </c>
      <c r="L1225">
        <v>368</v>
      </c>
      <c r="M1225">
        <f t="shared" si="54"/>
        <v>7000</v>
      </c>
      <c r="Q1225" s="1"/>
      <c r="R1225" s="1"/>
    </row>
    <row r="1226" spans="1:18" ht="14.4" x14ac:dyDescent="0.3">
      <c r="A1226">
        <v>11225</v>
      </c>
      <c r="B1226">
        <v>2020</v>
      </c>
      <c r="C1226" t="s">
        <v>47</v>
      </c>
      <c r="D1226">
        <f t="shared" si="53"/>
        <v>2</v>
      </c>
      <c r="E1226">
        <v>8</v>
      </c>
      <c r="F1226" t="s">
        <v>33</v>
      </c>
      <c r="G1226" t="s">
        <v>19</v>
      </c>
      <c r="H1226">
        <v>201</v>
      </c>
      <c r="I1226">
        <v>201</v>
      </c>
      <c r="J1226" t="s">
        <v>38</v>
      </c>
      <c r="K1226">
        <v>864300</v>
      </c>
      <c r="L1226">
        <v>462.3</v>
      </c>
      <c r="M1226">
        <f t="shared" si="54"/>
        <v>4300</v>
      </c>
      <c r="Q1226" s="1"/>
      <c r="R1226" s="1"/>
    </row>
    <row r="1227" spans="1:18" ht="14.4" x14ac:dyDescent="0.3">
      <c r="A1227">
        <v>11226</v>
      </c>
      <c r="B1227">
        <v>2020</v>
      </c>
      <c r="C1227" t="s">
        <v>45</v>
      </c>
      <c r="D1227">
        <f t="shared" si="53"/>
        <v>1</v>
      </c>
      <c r="E1227">
        <v>13</v>
      </c>
      <c r="F1227" t="s">
        <v>50</v>
      </c>
      <c r="G1227" t="s">
        <v>37</v>
      </c>
      <c r="H1227">
        <v>263</v>
      </c>
      <c r="I1227">
        <v>263</v>
      </c>
      <c r="J1227" t="s">
        <v>20</v>
      </c>
      <c r="K1227">
        <v>631200</v>
      </c>
      <c r="L1227">
        <v>368.2</v>
      </c>
      <c r="M1227">
        <f t="shared" si="54"/>
        <v>2400</v>
      </c>
      <c r="Q1227" s="1"/>
      <c r="R1227" s="1"/>
    </row>
    <row r="1228" spans="1:18" ht="14.4" x14ac:dyDescent="0.3">
      <c r="A1228">
        <v>11227</v>
      </c>
      <c r="B1228">
        <v>2020</v>
      </c>
      <c r="C1228" t="s">
        <v>17</v>
      </c>
      <c r="D1228">
        <f t="shared" si="53"/>
        <v>11</v>
      </c>
      <c r="E1228">
        <v>10</v>
      </c>
      <c r="F1228" t="s">
        <v>28</v>
      </c>
      <c r="G1228" t="s">
        <v>29</v>
      </c>
      <c r="H1228">
        <v>249</v>
      </c>
      <c r="I1228">
        <v>249</v>
      </c>
      <c r="J1228" t="s">
        <v>30</v>
      </c>
      <c r="K1228">
        <v>1867500</v>
      </c>
      <c r="L1228">
        <v>622.5</v>
      </c>
      <c r="M1228">
        <f t="shared" si="54"/>
        <v>7500</v>
      </c>
      <c r="Q1228" s="1"/>
      <c r="R1228" s="1"/>
    </row>
    <row r="1229" spans="1:18" ht="14.4" x14ac:dyDescent="0.3">
      <c r="A1229">
        <v>11228</v>
      </c>
      <c r="B1229">
        <v>2020</v>
      </c>
      <c r="C1229" t="s">
        <v>48</v>
      </c>
      <c r="D1229">
        <f t="shared" si="53"/>
        <v>5</v>
      </c>
      <c r="E1229">
        <v>24</v>
      </c>
      <c r="F1229" t="s">
        <v>24</v>
      </c>
      <c r="G1229" t="s">
        <v>34</v>
      </c>
      <c r="H1229">
        <v>87</v>
      </c>
      <c r="I1229">
        <v>87</v>
      </c>
      <c r="J1229" t="s">
        <v>20</v>
      </c>
      <c r="K1229">
        <v>261000</v>
      </c>
      <c r="L1229">
        <v>174</v>
      </c>
      <c r="M1229">
        <f t="shared" si="54"/>
        <v>3000</v>
      </c>
      <c r="Q1229" s="1"/>
      <c r="R1229" s="1"/>
    </row>
    <row r="1230" spans="1:18" ht="14.4" x14ac:dyDescent="0.3">
      <c r="A1230">
        <v>11229</v>
      </c>
      <c r="B1230">
        <v>2020</v>
      </c>
      <c r="C1230" t="s">
        <v>45</v>
      </c>
      <c r="D1230">
        <f t="shared" si="53"/>
        <v>1</v>
      </c>
      <c r="E1230">
        <v>19</v>
      </c>
      <c r="F1230" t="s">
        <v>36</v>
      </c>
      <c r="G1230" t="s">
        <v>34</v>
      </c>
      <c r="H1230">
        <v>64</v>
      </c>
      <c r="I1230">
        <v>64</v>
      </c>
      <c r="J1230" t="s">
        <v>25</v>
      </c>
      <c r="K1230">
        <v>448000</v>
      </c>
      <c r="L1230">
        <v>256</v>
      </c>
      <c r="M1230">
        <f t="shared" si="54"/>
        <v>7000</v>
      </c>
      <c r="Q1230" s="1"/>
      <c r="R1230" s="1"/>
    </row>
    <row r="1231" spans="1:18" ht="14.4" x14ac:dyDescent="0.3">
      <c r="A1231">
        <v>11230</v>
      </c>
      <c r="B1231">
        <v>2020</v>
      </c>
      <c r="C1231" t="s">
        <v>48</v>
      </c>
      <c r="D1231">
        <f t="shared" si="53"/>
        <v>5</v>
      </c>
      <c r="E1231">
        <v>22</v>
      </c>
      <c r="F1231" t="s">
        <v>33</v>
      </c>
      <c r="G1231" t="s">
        <v>37</v>
      </c>
      <c r="H1231">
        <v>295</v>
      </c>
      <c r="I1231">
        <v>295</v>
      </c>
      <c r="J1231" t="s">
        <v>30</v>
      </c>
      <c r="K1231">
        <v>2212500</v>
      </c>
      <c r="L1231">
        <v>737.5</v>
      </c>
      <c r="M1231">
        <f t="shared" si="54"/>
        <v>7500</v>
      </c>
      <c r="Q1231" s="1"/>
      <c r="R1231" s="1"/>
    </row>
    <row r="1232" spans="1:18" ht="14.4" x14ac:dyDescent="0.3">
      <c r="A1232">
        <v>11231</v>
      </c>
      <c r="B1232">
        <v>2020</v>
      </c>
      <c r="C1232" t="s">
        <v>35</v>
      </c>
      <c r="D1232">
        <f t="shared" si="53"/>
        <v>12</v>
      </c>
      <c r="E1232">
        <v>24</v>
      </c>
      <c r="F1232" t="s">
        <v>62</v>
      </c>
      <c r="G1232" t="s">
        <v>37</v>
      </c>
      <c r="H1232">
        <v>211</v>
      </c>
      <c r="I1232">
        <v>211</v>
      </c>
      <c r="J1232" t="s">
        <v>30</v>
      </c>
      <c r="K1232">
        <v>1582500</v>
      </c>
      <c r="L1232">
        <v>527.5</v>
      </c>
      <c r="M1232">
        <f t="shared" si="54"/>
        <v>7500</v>
      </c>
      <c r="O1232" s="1"/>
      <c r="Q1232" s="1"/>
      <c r="R1232" s="1"/>
    </row>
    <row r="1233" spans="1:18" ht="14.4" x14ac:dyDescent="0.3">
      <c r="A1233">
        <v>11232</v>
      </c>
      <c r="B1233">
        <v>2020</v>
      </c>
      <c r="C1233" t="s">
        <v>48</v>
      </c>
      <c r="D1233">
        <f t="shared" si="53"/>
        <v>5</v>
      </c>
      <c r="E1233">
        <v>9</v>
      </c>
      <c r="F1233" t="s">
        <v>52</v>
      </c>
      <c r="G1233" t="s">
        <v>37</v>
      </c>
      <c r="H1233">
        <v>65</v>
      </c>
      <c r="I1233">
        <v>65</v>
      </c>
      <c r="J1233" t="s">
        <v>38</v>
      </c>
      <c r="K1233">
        <v>357500</v>
      </c>
      <c r="L1233">
        <v>227.5</v>
      </c>
      <c r="M1233">
        <f t="shared" si="54"/>
        <v>5500</v>
      </c>
      <c r="Q1233" s="1"/>
      <c r="R1233" s="1"/>
    </row>
    <row r="1234" spans="1:18" ht="14.4" x14ac:dyDescent="0.3">
      <c r="A1234">
        <v>11233</v>
      </c>
      <c r="B1234">
        <v>2020</v>
      </c>
      <c r="C1234" t="s">
        <v>61</v>
      </c>
      <c r="D1234">
        <f t="shared" si="53"/>
        <v>7</v>
      </c>
      <c r="E1234">
        <v>6</v>
      </c>
      <c r="F1234" t="s">
        <v>28</v>
      </c>
      <c r="G1234" t="s">
        <v>37</v>
      </c>
      <c r="H1234">
        <v>60</v>
      </c>
      <c r="I1234">
        <v>60</v>
      </c>
      <c r="J1234" t="s">
        <v>25</v>
      </c>
      <c r="K1234">
        <v>420000</v>
      </c>
      <c r="L1234">
        <v>240</v>
      </c>
      <c r="M1234">
        <f t="shared" si="54"/>
        <v>7000</v>
      </c>
      <c r="Q1234" s="1"/>
      <c r="R1234" s="1"/>
    </row>
    <row r="1235" spans="1:18" ht="14.4" x14ac:dyDescent="0.3">
      <c r="A1235">
        <v>11234</v>
      </c>
      <c r="B1235">
        <v>2020</v>
      </c>
      <c r="C1235" t="s">
        <v>54</v>
      </c>
      <c r="D1235">
        <f t="shared" si="53"/>
        <v>3</v>
      </c>
      <c r="E1235">
        <v>30</v>
      </c>
      <c r="F1235" t="s">
        <v>24</v>
      </c>
      <c r="G1235" t="s">
        <v>51</v>
      </c>
      <c r="H1235">
        <v>54</v>
      </c>
      <c r="I1235">
        <v>54</v>
      </c>
      <c r="J1235" t="s">
        <v>20</v>
      </c>
      <c r="K1235">
        <v>162000</v>
      </c>
      <c r="L1235">
        <v>108</v>
      </c>
      <c r="M1235">
        <f t="shared" si="54"/>
        <v>3000</v>
      </c>
      <c r="Q1235" s="1"/>
      <c r="R1235" s="1"/>
    </row>
    <row r="1236" spans="1:18" ht="14.4" x14ac:dyDescent="0.3">
      <c r="A1236">
        <v>11235</v>
      </c>
      <c r="B1236">
        <v>2020</v>
      </c>
      <c r="C1236" t="s">
        <v>58</v>
      </c>
      <c r="D1236">
        <f t="shared" si="53"/>
        <v>6</v>
      </c>
      <c r="E1236">
        <v>20</v>
      </c>
      <c r="F1236" t="s">
        <v>56</v>
      </c>
      <c r="G1236" t="s">
        <v>34</v>
      </c>
      <c r="H1236">
        <v>57</v>
      </c>
      <c r="I1236">
        <v>57</v>
      </c>
      <c r="J1236" t="s">
        <v>38</v>
      </c>
      <c r="K1236">
        <v>313500</v>
      </c>
      <c r="L1236">
        <v>199.5</v>
      </c>
      <c r="M1236">
        <f t="shared" si="54"/>
        <v>5500</v>
      </c>
      <c r="Q1236" s="1"/>
      <c r="R1236" s="1"/>
    </row>
    <row r="1237" spans="1:18" ht="14.4" x14ac:dyDescent="0.3">
      <c r="A1237">
        <v>11236</v>
      </c>
      <c r="B1237">
        <v>2020</v>
      </c>
      <c r="C1237" t="s">
        <v>17</v>
      </c>
      <c r="D1237">
        <f t="shared" si="53"/>
        <v>11</v>
      </c>
      <c r="E1237">
        <v>10</v>
      </c>
      <c r="F1237" t="s">
        <v>24</v>
      </c>
      <c r="G1237" t="s">
        <v>51</v>
      </c>
      <c r="H1237">
        <v>269</v>
      </c>
      <c r="I1237">
        <v>269</v>
      </c>
      <c r="J1237" t="s">
        <v>30</v>
      </c>
      <c r="K1237">
        <v>2017500</v>
      </c>
      <c r="L1237">
        <v>672.5</v>
      </c>
      <c r="M1237">
        <f t="shared" si="54"/>
        <v>7500</v>
      </c>
      <c r="Q1237" s="1"/>
      <c r="R1237" s="1"/>
    </row>
    <row r="1238" spans="1:18" ht="14.4" x14ac:dyDescent="0.3">
      <c r="A1238">
        <v>11237</v>
      </c>
      <c r="B1238">
        <v>2020</v>
      </c>
      <c r="C1238" t="s">
        <v>58</v>
      </c>
      <c r="D1238">
        <f t="shared" si="53"/>
        <v>6</v>
      </c>
      <c r="E1238">
        <v>16</v>
      </c>
      <c r="F1238" t="s">
        <v>44</v>
      </c>
      <c r="G1238" t="s">
        <v>37</v>
      </c>
      <c r="H1238">
        <v>115</v>
      </c>
      <c r="I1238">
        <v>115</v>
      </c>
      <c r="J1238" t="s">
        <v>20</v>
      </c>
      <c r="K1238">
        <v>345000</v>
      </c>
      <c r="L1238">
        <v>230</v>
      </c>
      <c r="M1238">
        <f t="shared" si="54"/>
        <v>3000</v>
      </c>
      <c r="Q1238" s="1"/>
      <c r="R1238" s="1"/>
    </row>
    <row r="1239" spans="1:18" ht="14.4" x14ac:dyDescent="0.3">
      <c r="A1239">
        <v>11238</v>
      </c>
      <c r="B1239">
        <v>2020</v>
      </c>
      <c r="C1239" t="s">
        <v>35</v>
      </c>
      <c r="D1239">
        <f>IF(C1239="Enero",1,IF(C1239="Febrero",2,IF(C1239="Marzo",3,IF(C1239="Abril",4,IF(C1239="Mayo",5,IF(C1239="Junio",6,IF(C1239="Julio",7,IF(C1239="Agosto",8,IF(C1239="Septiembre",9,IF(C1239="Octubre",10,IF(C1239="Noviembre",11,IF(C1239="Diciembre",12,""))))))))))))</f>
        <v>12</v>
      </c>
      <c r="E1239" cm="1">
        <f t="array" ref="E1239">LARGE(IF(WEEKDAY(DATE(B1239,12,_xlfn.SEQUENCE(31)),2)=7,_xlfn.SEQUENCE(31),0),1)</f>
        <v>27</v>
      </c>
      <c r="F1239" t="s">
        <v>33</v>
      </c>
      <c r="G1239" t="s">
        <v>34</v>
      </c>
      <c r="H1239">
        <v>78</v>
      </c>
      <c r="I1239">
        <v>78</v>
      </c>
      <c r="J1239" t="s">
        <v>20</v>
      </c>
      <c r="K1239">
        <v>234000</v>
      </c>
      <c r="L1239">
        <v>156</v>
      </c>
      <c r="M1239">
        <f t="shared" si="54"/>
        <v>3000</v>
      </c>
      <c r="O1239" s="1"/>
      <c r="Q1239" s="1"/>
      <c r="R1239" s="1"/>
    </row>
    <row r="1240" spans="1:18" ht="14.4" x14ac:dyDescent="0.3">
      <c r="A1240">
        <v>11239</v>
      </c>
      <c r="B1240">
        <v>2020</v>
      </c>
      <c r="C1240" t="s">
        <v>35</v>
      </c>
      <c r="D1240">
        <f t="shared" si="53"/>
        <v>12</v>
      </c>
      <c r="E1240">
        <v>12</v>
      </c>
      <c r="F1240" t="s">
        <v>60</v>
      </c>
      <c r="G1240" t="s">
        <v>42</v>
      </c>
      <c r="H1240">
        <v>298</v>
      </c>
      <c r="I1240">
        <v>298</v>
      </c>
      <c r="J1240" t="s">
        <v>30</v>
      </c>
      <c r="K1240">
        <v>2235000</v>
      </c>
      <c r="L1240">
        <v>745</v>
      </c>
      <c r="M1240">
        <f t="shared" si="54"/>
        <v>7500</v>
      </c>
      <c r="O1240" s="1"/>
      <c r="Q1240" s="1"/>
      <c r="R1240" s="1"/>
    </row>
    <row r="1241" spans="1:18" ht="14.4" x14ac:dyDescent="0.3">
      <c r="A1241">
        <v>11240</v>
      </c>
      <c r="B1241">
        <v>2020</v>
      </c>
      <c r="C1241" t="s">
        <v>48</v>
      </c>
      <c r="D1241">
        <f t="shared" si="53"/>
        <v>5</v>
      </c>
      <c r="E1241">
        <v>14</v>
      </c>
      <c r="F1241" t="s">
        <v>64</v>
      </c>
      <c r="G1241" t="s">
        <v>51</v>
      </c>
      <c r="H1241">
        <v>73</v>
      </c>
      <c r="I1241">
        <v>73</v>
      </c>
      <c r="J1241" t="s">
        <v>20</v>
      </c>
      <c r="K1241">
        <v>219000</v>
      </c>
      <c r="L1241">
        <v>146</v>
      </c>
      <c r="M1241">
        <f t="shared" si="54"/>
        <v>3000</v>
      </c>
      <c r="Q1241" s="1"/>
      <c r="R1241" s="1"/>
    </row>
    <row r="1242" spans="1:18" ht="14.4" x14ac:dyDescent="0.3">
      <c r="A1242">
        <v>11241</v>
      </c>
      <c r="B1242">
        <v>2020</v>
      </c>
      <c r="C1242" t="s">
        <v>58</v>
      </c>
      <c r="D1242">
        <f t="shared" si="53"/>
        <v>6</v>
      </c>
      <c r="E1242">
        <v>4</v>
      </c>
      <c r="F1242" t="s">
        <v>56</v>
      </c>
      <c r="G1242" t="s">
        <v>37</v>
      </c>
      <c r="H1242">
        <v>116</v>
      </c>
      <c r="I1242">
        <v>116</v>
      </c>
      <c r="J1242" t="s">
        <v>20</v>
      </c>
      <c r="K1242">
        <v>348000</v>
      </c>
      <c r="L1242">
        <v>232</v>
      </c>
      <c r="M1242">
        <f t="shared" si="54"/>
        <v>3000</v>
      </c>
      <c r="Q1242" s="1"/>
      <c r="R1242" s="1"/>
    </row>
    <row r="1243" spans="1:18" ht="14.4" x14ac:dyDescent="0.3">
      <c r="A1243">
        <v>11242</v>
      </c>
      <c r="B1243">
        <v>2020</v>
      </c>
      <c r="C1243" t="s">
        <v>17</v>
      </c>
      <c r="D1243">
        <f t="shared" si="53"/>
        <v>11</v>
      </c>
      <c r="E1243">
        <v>1</v>
      </c>
      <c r="F1243" t="s">
        <v>46</v>
      </c>
      <c r="G1243" t="s">
        <v>42</v>
      </c>
      <c r="H1243">
        <v>86</v>
      </c>
      <c r="I1243">
        <v>86</v>
      </c>
      <c r="J1243" t="s">
        <v>20</v>
      </c>
      <c r="K1243">
        <v>258000</v>
      </c>
      <c r="L1243">
        <v>172</v>
      </c>
      <c r="M1243">
        <f t="shared" si="54"/>
        <v>3000</v>
      </c>
      <c r="Q1243" s="1"/>
      <c r="R1243" s="1"/>
    </row>
    <row r="1244" spans="1:18" ht="14.4" x14ac:dyDescent="0.3">
      <c r="A1244">
        <v>11243</v>
      </c>
      <c r="B1244">
        <v>2020</v>
      </c>
      <c r="C1244" t="s">
        <v>54</v>
      </c>
      <c r="D1244">
        <f t="shared" si="53"/>
        <v>3</v>
      </c>
      <c r="E1244">
        <v>24</v>
      </c>
      <c r="F1244" t="s">
        <v>52</v>
      </c>
      <c r="G1244" t="str">
        <f t="array" ref="G1244">_xlfn.XLOOKUP(LARGE(IF((F1244=$F$2:$F$10001)*(B1244+1=$B$2:$B$10001)*(C1244=$C$2:$C$10001),DATE($B$2:$B$10001,MONTH($C$2:$C$10001&amp;1),$E$2:$E$10001)," "),1),IF((F1244=$F$2:$F$10001)*(B1244+1=$B$2:$B$10001)*(C1244=$C$2:$C$10001),DATE($B$2:$B$10001,MONTH($C$2:$C$10001&amp;1),$E$2:$E$10001)," "),$G$2:$G$10001,,0,1)</f>
        <v>Marcela Valencia</v>
      </c>
      <c r="H1244">
        <v>57</v>
      </c>
      <c r="I1244">
        <v>57</v>
      </c>
      <c r="J1244" t="s">
        <v>25</v>
      </c>
      <c r="K1244">
        <v>399000</v>
      </c>
      <c r="L1244">
        <v>228</v>
      </c>
      <c r="M1244">
        <f t="shared" si="54"/>
        <v>7000</v>
      </c>
      <c r="Q1244" s="1"/>
      <c r="R1244" s="1"/>
    </row>
    <row r="1245" spans="1:18" ht="14.4" x14ac:dyDescent="0.3">
      <c r="A1245">
        <v>11244</v>
      </c>
      <c r="B1245">
        <v>2020</v>
      </c>
      <c r="C1245" t="s">
        <v>23</v>
      </c>
      <c r="D1245">
        <f t="shared" si="53"/>
        <v>10</v>
      </c>
      <c r="E1245">
        <v>3</v>
      </c>
      <c r="F1245" t="s">
        <v>49</v>
      </c>
      <c r="G1245" t="str">
        <f t="array" ref="G1245">_xlfn.XLOOKUP(LARGE(IF((F1245=$F$2:$F$10001)*(B1245+1=$B$2:$B$10001)*(C1245=$C$2:$C$10001),DATE($B$2:$B$10001,MONTH($C$2:$C$10001&amp;1),$E$2:$E$10001)," "),1),IF((F1245=$F$2:$F$10001)*(B1245+1=$B$2:$B$10001)*(C1245=$C$2:$C$10001),DATE($B$2:$B$10001,MONTH($C$2:$C$10001&amp;1),$E$2:$E$10001)," "),$G$2:$G$10001,,0,1)</f>
        <v>Carolina Navarro</v>
      </c>
      <c r="H1245">
        <v>88</v>
      </c>
      <c r="I1245">
        <v>88</v>
      </c>
      <c r="J1245" t="s">
        <v>38</v>
      </c>
      <c r="K1245">
        <v>484000</v>
      </c>
      <c r="L1245">
        <v>308</v>
      </c>
      <c r="M1245">
        <f t="shared" si="54"/>
        <v>5500</v>
      </c>
      <c r="Q1245" s="1"/>
      <c r="R1245" s="1"/>
    </row>
    <row r="1246" spans="1:18" ht="14.4" x14ac:dyDescent="0.3">
      <c r="A1246">
        <v>11245</v>
      </c>
      <c r="B1246">
        <v>2020</v>
      </c>
      <c r="C1246" t="s">
        <v>58</v>
      </c>
      <c r="D1246">
        <f t="shared" si="53"/>
        <v>6</v>
      </c>
      <c r="E1246">
        <v>6</v>
      </c>
      <c r="F1246" t="s">
        <v>49</v>
      </c>
      <c r="G1246" t="s">
        <v>42</v>
      </c>
      <c r="H1246">
        <v>114</v>
      </c>
      <c r="I1246">
        <v>114</v>
      </c>
      <c r="J1246" t="s">
        <v>38</v>
      </c>
      <c r="K1246">
        <v>627000</v>
      </c>
      <c r="L1246">
        <v>399</v>
      </c>
      <c r="M1246">
        <f t="shared" si="54"/>
        <v>5500</v>
      </c>
      <c r="Q1246" s="1"/>
      <c r="R1246" s="1"/>
    </row>
    <row r="1247" spans="1:18" ht="14.4" x14ac:dyDescent="0.3">
      <c r="A1247">
        <v>11246</v>
      </c>
      <c r="B1247">
        <v>2020</v>
      </c>
      <c r="C1247" t="s">
        <v>32</v>
      </c>
      <c r="D1247">
        <f t="shared" si="53"/>
        <v>8</v>
      </c>
      <c r="E1247">
        <v>27</v>
      </c>
      <c r="F1247" t="s">
        <v>50</v>
      </c>
      <c r="G1247" t="s">
        <v>37</v>
      </c>
      <c r="H1247">
        <v>239</v>
      </c>
      <c r="I1247">
        <v>239</v>
      </c>
      <c r="J1247" t="s">
        <v>20</v>
      </c>
      <c r="K1247">
        <v>573600</v>
      </c>
      <c r="L1247">
        <v>334.6</v>
      </c>
      <c r="M1247">
        <f t="shared" si="54"/>
        <v>2400</v>
      </c>
      <c r="Q1247" s="1"/>
      <c r="R1247" s="1"/>
    </row>
    <row r="1248" spans="1:18" ht="14.4" x14ac:dyDescent="0.3">
      <c r="A1248">
        <v>11247</v>
      </c>
      <c r="B1248">
        <v>2020</v>
      </c>
      <c r="C1248" t="s">
        <v>45</v>
      </c>
      <c r="D1248">
        <f t="shared" si="53"/>
        <v>1</v>
      </c>
      <c r="E1248">
        <v>14</v>
      </c>
      <c r="F1248" t="s">
        <v>24</v>
      </c>
      <c r="G1248" t="s">
        <v>19</v>
      </c>
      <c r="H1248">
        <v>217</v>
      </c>
      <c r="I1248">
        <v>217</v>
      </c>
      <c r="J1248" t="s">
        <v>20</v>
      </c>
      <c r="K1248">
        <v>520800</v>
      </c>
      <c r="L1248">
        <v>303.8</v>
      </c>
      <c r="M1248">
        <f t="shared" si="54"/>
        <v>2400</v>
      </c>
      <c r="Q1248" s="1"/>
      <c r="R1248" s="1"/>
    </row>
    <row r="1249" spans="1:18" ht="14.4" x14ac:dyDescent="0.3">
      <c r="A1249">
        <v>11248</v>
      </c>
      <c r="B1249">
        <v>2020</v>
      </c>
      <c r="C1249" t="s">
        <v>61</v>
      </c>
      <c r="D1249">
        <f t="shared" si="53"/>
        <v>7</v>
      </c>
      <c r="E1249">
        <v>13</v>
      </c>
      <c r="F1249" t="s">
        <v>64</v>
      </c>
      <c r="G1249" t="s">
        <v>29</v>
      </c>
      <c r="H1249">
        <v>272</v>
      </c>
      <c r="I1249">
        <v>272</v>
      </c>
      <c r="J1249" t="s">
        <v>38</v>
      </c>
      <c r="K1249">
        <v>1169600</v>
      </c>
      <c r="L1249">
        <v>625.6</v>
      </c>
      <c r="M1249">
        <f t="shared" si="54"/>
        <v>4300</v>
      </c>
      <c r="Q1249" s="1"/>
      <c r="R1249" s="1"/>
    </row>
    <row r="1250" spans="1:18" ht="14.4" x14ac:dyDescent="0.3">
      <c r="A1250">
        <v>11249</v>
      </c>
      <c r="B1250">
        <v>2020</v>
      </c>
      <c r="C1250" t="s">
        <v>61</v>
      </c>
      <c r="D1250">
        <f t="shared" si="53"/>
        <v>7</v>
      </c>
      <c r="E1250">
        <v>29</v>
      </c>
      <c r="F1250" t="s">
        <v>18</v>
      </c>
      <c r="G1250" t="s">
        <v>19</v>
      </c>
      <c r="H1250">
        <v>110</v>
      </c>
      <c r="I1250">
        <v>110</v>
      </c>
      <c r="J1250" t="s">
        <v>30</v>
      </c>
      <c r="K1250">
        <v>968000</v>
      </c>
      <c r="L1250">
        <v>418</v>
      </c>
      <c r="M1250">
        <f t="shared" si="54"/>
        <v>8800</v>
      </c>
      <c r="Q1250" s="1"/>
      <c r="R1250" s="1"/>
    </row>
    <row r="1251" spans="1:18" ht="14.4" x14ac:dyDescent="0.3">
      <c r="A1251">
        <v>11250</v>
      </c>
      <c r="B1251">
        <v>2020</v>
      </c>
      <c r="C1251" t="s">
        <v>58</v>
      </c>
      <c r="D1251">
        <f t="shared" si="53"/>
        <v>6</v>
      </c>
      <c r="E1251">
        <v>6</v>
      </c>
      <c r="F1251" t="s">
        <v>56</v>
      </c>
      <c r="G1251" t="s">
        <v>42</v>
      </c>
      <c r="H1251">
        <v>50</v>
      </c>
      <c r="I1251">
        <v>50</v>
      </c>
      <c r="J1251" t="s">
        <v>38</v>
      </c>
      <c r="K1251">
        <v>275000</v>
      </c>
      <c r="L1251">
        <v>175</v>
      </c>
      <c r="M1251">
        <f t="shared" si="54"/>
        <v>5500</v>
      </c>
      <c r="Q1251" s="1"/>
      <c r="R1251" s="1"/>
    </row>
    <row r="1252" spans="1:18" ht="14.4" x14ac:dyDescent="0.3">
      <c r="A1252">
        <v>11251</v>
      </c>
      <c r="B1252">
        <v>2020</v>
      </c>
      <c r="C1252" t="s">
        <v>35</v>
      </c>
      <c r="D1252">
        <f t="shared" si="53"/>
        <v>12</v>
      </c>
      <c r="E1252">
        <v>20</v>
      </c>
      <c r="F1252" t="s">
        <v>52</v>
      </c>
      <c r="G1252" t="s">
        <v>37</v>
      </c>
      <c r="H1252">
        <v>78</v>
      </c>
      <c r="I1252">
        <v>78</v>
      </c>
      <c r="J1252" t="s">
        <v>38</v>
      </c>
      <c r="K1252">
        <v>429000</v>
      </c>
      <c r="L1252">
        <v>273</v>
      </c>
      <c r="M1252">
        <f t="shared" si="54"/>
        <v>5500</v>
      </c>
      <c r="O1252" s="1"/>
      <c r="Q1252" s="1"/>
      <c r="R1252" s="1"/>
    </row>
    <row r="1253" spans="1:18" ht="14.4" x14ac:dyDescent="0.3">
      <c r="A1253">
        <v>11252</v>
      </c>
      <c r="B1253">
        <v>2020</v>
      </c>
      <c r="C1253" t="s">
        <v>47</v>
      </c>
      <c r="D1253">
        <f t="shared" si="53"/>
        <v>2</v>
      </c>
      <c r="E1253">
        <v>8</v>
      </c>
      <c r="F1253" t="s">
        <v>50</v>
      </c>
      <c r="G1253" t="s">
        <v>19</v>
      </c>
      <c r="H1253">
        <v>226</v>
      </c>
      <c r="I1253">
        <v>226</v>
      </c>
      <c r="J1253" t="s">
        <v>38</v>
      </c>
      <c r="K1253">
        <v>971800</v>
      </c>
      <c r="L1253">
        <v>519.79999999999995</v>
      </c>
      <c r="M1253">
        <f t="shared" si="54"/>
        <v>4300</v>
      </c>
      <c r="Q1253" s="1"/>
      <c r="R1253" s="1"/>
    </row>
    <row r="1254" spans="1:18" ht="14.4" x14ac:dyDescent="0.3">
      <c r="A1254">
        <v>11253</v>
      </c>
      <c r="B1254">
        <v>2020</v>
      </c>
      <c r="C1254" t="s">
        <v>32</v>
      </c>
      <c r="D1254">
        <f t="shared" si="53"/>
        <v>8</v>
      </c>
      <c r="E1254">
        <v>11</v>
      </c>
      <c r="F1254" t="s">
        <v>28</v>
      </c>
      <c r="G1254" t="s">
        <v>19</v>
      </c>
      <c r="H1254">
        <v>294</v>
      </c>
      <c r="I1254">
        <v>294</v>
      </c>
      <c r="J1254" t="s">
        <v>20</v>
      </c>
      <c r="K1254">
        <v>705600</v>
      </c>
      <c r="L1254">
        <v>411.6</v>
      </c>
      <c r="M1254">
        <f t="shared" si="54"/>
        <v>2400</v>
      </c>
      <c r="Q1254" s="1"/>
      <c r="R1254" s="1"/>
    </row>
    <row r="1255" spans="1:18" ht="14.4" x14ac:dyDescent="0.3">
      <c r="A1255">
        <v>11254</v>
      </c>
      <c r="B1255">
        <v>2020</v>
      </c>
      <c r="C1255" t="s">
        <v>58</v>
      </c>
      <c r="D1255">
        <f t="shared" si="53"/>
        <v>6</v>
      </c>
      <c r="E1255">
        <v>12</v>
      </c>
      <c r="F1255" t="s">
        <v>18</v>
      </c>
      <c r="G1255" t="s">
        <v>19</v>
      </c>
      <c r="H1255">
        <v>95</v>
      </c>
      <c r="I1255">
        <v>95</v>
      </c>
      <c r="J1255" t="s">
        <v>38</v>
      </c>
      <c r="K1255">
        <v>522500</v>
      </c>
      <c r="L1255">
        <v>332.5</v>
      </c>
      <c r="M1255">
        <f t="shared" si="54"/>
        <v>5500</v>
      </c>
      <c r="Q1255" s="1"/>
      <c r="R1255" s="1"/>
    </row>
    <row r="1256" spans="1:18" ht="14.4" x14ac:dyDescent="0.3">
      <c r="A1256">
        <v>11255</v>
      </c>
      <c r="B1256">
        <v>2020</v>
      </c>
      <c r="C1256" t="s">
        <v>58</v>
      </c>
      <c r="D1256">
        <f t="shared" si="53"/>
        <v>6</v>
      </c>
      <c r="E1256">
        <v>10</v>
      </c>
      <c r="F1256" t="s">
        <v>18</v>
      </c>
      <c r="G1256" t="s">
        <v>34</v>
      </c>
      <c r="H1256">
        <v>57</v>
      </c>
      <c r="I1256">
        <v>57</v>
      </c>
      <c r="J1256" t="s">
        <v>20</v>
      </c>
      <c r="K1256">
        <v>171000</v>
      </c>
      <c r="L1256">
        <v>114</v>
      </c>
      <c r="M1256">
        <f t="shared" si="54"/>
        <v>3000</v>
      </c>
      <c r="Q1256" s="1"/>
      <c r="R1256" s="1"/>
    </row>
    <row r="1257" spans="1:18" ht="14.4" x14ac:dyDescent="0.3">
      <c r="A1257">
        <v>11256</v>
      </c>
      <c r="B1257">
        <v>2020</v>
      </c>
      <c r="C1257" t="s">
        <v>58</v>
      </c>
      <c r="D1257">
        <f t="shared" si="53"/>
        <v>6</v>
      </c>
      <c r="E1257">
        <v>19</v>
      </c>
      <c r="F1257" t="s">
        <v>52</v>
      </c>
      <c r="G1257" t="s">
        <v>29</v>
      </c>
      <c r="H1257">
        <v>76</v>
      </c>
      <c r="I1257">
        <v>76</v>
      </c>
      <c r="J1257" t="s">
        <v>38</v>
      </c>
      <c r="K1257">
        <v>418000</v>
      </c>
      <c r="L1257">
        <v>266</v>
      </c>
      <c r="M1257">
        <f t="shared" si="54"/>
        <v>5500</v>
      </c>
      <c r="Q1257" s="1"/>
      <c r="R1257" s="1"/>
    </row>
    <row r="1258" spans="1:18" ht="14.4" x14ac:dyDescent="0.3">
      <c r="A1258">
        <v>11257</v>
      </c>
      <c r="B1258">
        <v>2020</v>
      </c>
      <c r="C1258" t="s">
        <v>40</v>
      </c>
      <c r="D1258">
        <f t="shared" si="53"/>
        <v>9</v>
      </c>
      <c r="E1258">
        <v>14</v>
      </c>
      <c r="F1258" t="s">
        <v>52</v>
      </c>
      <c r="G1258" t="s">
        <v>34</v>
      </c>
      <c r="H1258">
        <v>97</v>
      </c>
      <c r="I1258">
        <v>97</v>
      </c>
      <c r="J1258" t="s">
        <v>20</v>
      </c>
      <c r="K1258">
        <v>291000</v>
      </c>
      <c r="L1258">
        <v>194</v>
      </c>
      <c r="M1258">
        <f t="shared" si="54"/>
        <v>3000</v>
      </c>
      <c r="Q1258" s="1"/>
      <c r="R1258" s="1"/>
    </row>
    <row r="1259" spans="1:18" ht="14.4" x14ac:dyDescent="0.3">
      <c r="A1259">
        <v>11258</v>
      </c>
      <c r="B1259">
        <v>2020</v>
      </c>
      <c r="C1259" t="s">
        <v>17</v>
      </c>
      <c r="D1259">
        <f t="shared" si="53"/>
        <v>11</v>
      </c>
      <c r="E1259">
        <v>23</v>
      </c>
      <c r="F1259" t="s">
        <v>57</v>
      </c>
      <c r="G1259" t="s">
        <v>34</v>
      </c>
      <c r="H1259">
        <v>105</v>
      </c>
      <c r="I1259">
        <v>105</v>
      </c>
      <c r="J1259" t="s">
        <v>38</v>
      </c>
      <c r="K1259">
        <v>577500</v>
      </c>
      <c r="L1259">
        <v>367.5</v>
      </c>
      <c r="M1259">
        <f t="shared" si="54"/>
        <v>5500</v>
      </c>
      <c r="Q1259" s="1"/>
      <c r="R1259" s="1"/>
    </row>
    <row r="1260" spans="1:18" ht="14.4" x14ac:dyDescent="0.3">
      <c r="A1260">
        <v>11259</v>
      </c>
      <c r="B1260">
        <v>2020</v>
      </c>
      <c r="C1260" t="s">
        <v>61</v>
      </c>
      <c r="D1260">
        <f t="shared" si="53"/>
        <v>7</v>
      </c>
      <c r="E1260">
        <v>7</v>
      </c>
      <c r="F1260" t="s">
        <v>28</v>
      </c>
      <c r="G1260" t="s">
        <v>34</v>
      </c>
      <c r="H1260">
        <v>274</v>
      </c>
      <c r="I1260">
        <v>274</v>
      </c>
      <c r="J1260" t="s">
        <v>38</v>
      </c>
      <c r="K1260">
        <v>1178200</v>
      </c>
      <c r="L1260">
        <v>630.20000000000005</v>
      </c>
      <c r="M1260">
        <f t="shared" si="54"/>
        <v>4300</v>
      </c>
      <c r="Q1260" s="1"/>
      <c r="R1260" s="1"/>
    </row>
    <row r="1261" spans="1:18" ht="14.4" x14ac:dyDescent="0.3">
      <c r="A1261">
        <v>11260</v>
      </c>
      <c r="B1261">
        <v>2020</v>
      </c>
      <c r="C1261" t="s">
        <v>58</v>
      </c>
      <c r="D1261">
        <f t="shared" si="53"/>
        <v>6</v>
      </c>
      <c r="E1261">
        <v>9</v>
      </c>
      <c r="F1261" t="s">
        <v>33</v>
      </c>
      <c r="G1261" t="s">
        <v>34</v>
      </c>
      <c r="H1261">
        <v>84</v>
      </c>
      <c r="I1261">
        <v>84</v>
      </c>
      <c r="J1261" t="s">
        <v>20</v>
      </c>
      <c r="K1261">
        <v>252000</v>
      </c>
      <c r="L1261">
        <v>168</v>
      </c>
      <c r="M1261">
        <f t="shared" si="54"/>
        <v>3000</v>
      </c>
      <c r="Q1261" s="1"/>
      <c r="R1261" s="1"/>
    </row>
    <row r="1262" spans="1:18" ht="14.4" x14ac:dyDescent="0.3">
      <c r="A1262">
        <v>11261</v>
      </c>
      <c r="B1262">
        <v>2020</v>
      </c>
      <c r="C1262" t="s">
        <v>47</v>
      </c>
      <c r="D1262">
        <f t="shared" si="53"/>
        <v>2</v>
      </c>
      <c r="E1262">
        <v>24</v>
      </c>
      <c r="F1262" t="s">
        <v>55</v>
      </c>
      <c r="G1262" t="s">
        <v>37</v>
      </c>
      <c r="H1262">
        <v>115</v>
      </c>
      <c r="I1262">
        <v>115</v>
      </c>
      <c r="J1262" t="s">
        <v>25</v>
      </c>
      <c r="K1262">
        <v>805000</v>
      </c>
      <c r="L1262">
        <v>460</v>
      </c>
      <c r="M1262">
        <f t="shared" si="54"/>
        <v>7000</v>
      </c>
      <c r="Q1262" s="1"/>
      <c r="R1262" s="1"/>
    </row>
    <row r="1263" spans="1:18" ht="14.4" x14ac:dyDescent="0.3">
      <c r="A1263">
        <v>11262</v>
      </c>
      <c r="B1263">
        <v>2020</v>
      </c>
      <c r="C1263" t="s">
        <v>45</v>
      </c>
      <c r="D1263">
        <f t="shared" si="53"/>
        <v>1</v>
      </c>
      <c r="E1263">
        <v>30</v>
      </c>
      <c r="F1263" t="s">
        <v>60</v>
      </c>
      <c r="G1263" t="s">
        <v>34</v>
      </c>
      <c r="H1263">
        <v>259</v>
      </c>
      <c r="I1263">
        <v>259</v>
      </c>
      <c r="J1263" t="s">
        <v>20</v>
      </c>
      <c r="K1263">
        <v>621600</v>
      </c>
      <c r="L1263">
        <v>362.6</v>
      </c>
      <c r="M1263">
        <f t="shared" si="54"/>
        <v>2400</v>
      </c>
      <c r="Q1263" s="1"/>
      <c r="R1263" s="1"/>
    </row>
    <row r="1264" spans="1:18" ht="14.4" x14ac:dyDescent="0.3">
      <c r="A1264">
        <v>11263</v>
      </c>
      <c r="B1264">
        <v>2020</v>
      </c>
      <c r="C1264" t="s">
        <v>17</v>
      </c>
      <c r="D1264">
        <f t="shared" si="53"/>
        <v>11</v>
      </c>
      <c r="E1264">
        <v>3</v>
      </c>
      <c r="F1264" t="s">
        <v>44</v>
      </c>
      <c r="G1264" t="s">
        <v>19</v>
      </c>
      <c r="H1264">
        <v>162</v>
      </c>
      <c r="I1264">
        <v>162</v>
      </c>
      <c r="J1264" t="s">
        <v>25</v>
      </c>
      <c r="K1264">
        <v>1134000</v>
      </c>
      <c r="L1264">
        <v>648</v>
      </c>
      <c r="M1264">
        <f t="shared" si="54"/>
        <v>7000</v>
      </c>
      <c r="Q1264" s="1"/>
      <c r="R1264" s="1"/>
    </row>
    <row r="1265" spans="1:18" ht="14.4" x14ac:dyDescent="0.3">
      <c r="A1265">
        <v>11264</v>
      </c>
      <c r="B1265">
        <v>2020</v>
      </c>
      <c r="C1265" t="s">
        <v>58</v>
      </c>
      <c r="D1265">
        <f t="shared" si="53"/>
        <v>6</v>
      </c>
      <c r="E1265">
        <v>24</v>
      </c>
      <c r="F1265" t="s">
        <v>49</v>
      </c>
      <c r="G1265" t="s">
        <v>19</v>
      </c>
      <c r="H1265">
        <v>85</v>
      </c>
      <c r="I1265">
        <v>85</v>
      </c>
      <c r="J1265" t="s">
        <v>38</v>
      </c>
      <c r="K1265">
        <v>467500</v>
      </c>
      <c r="L1265">
        <v>297.5</v>
      </c>
      <c r="M1265">
        <f t="shared" si="54"/>
        <v>5500</v>
      </c>
      <c r="Q1265" s="1"/>
      <c r="R1265" s="1"/>
    </row>
    <row r="1266" spans="1:18" ht="14.4" x14ac:dyDescent="0.3">
      <c r="A1266">
        <v>11265</v>
      </c>
      <c r="B1266">
        <v>2020</v>
      </c>
      <c r="C1266" t="s">
        <v>32</v>
      </c>
      <c r="D1266">
        <f t="shared" si="53"/>
        <v>8</v>
      </c>
      <c r="E1266">
        <v>12</v>
      </c>
      <c r="F1266" t="s">
        <v>57</v>
      </c>
      <c r="G1266" t="s">
        <v>29</v>
      </c>
      <c r="H1266">
        <v>74</v>
      </c>
      <c r="I1266">
        <v>74</v>
      </c>
      <c r="J1266" t="s">
        <v>30</v>
      </c>
      <c r="K1266">
        <v>651200</v>
      </c>
      <c r="L1266">
        <v>281.2</v>
      </c>
      <c r="M1266">
        <f t="shared" si="54"/>
        <v>8800</v>
      </c>
      <c r="Q1266" s="1"/>
      <c r="R1266" s="1"/>
    </row>
    <row r="1267" spans="1:18" ht="14.4" x14ac:dyDescent="0.3">
      <c r="A1267">
        <v>11266</v>
      </c>
      <c r="B1267">
        <v>2020</v>
      </c>
      <c r="C1267" t="s">
        <v>32</v>
      </c>
      <c r="D1267">
        <f t="shared" si="53"/>
        <v>8</v>
      </c>
      <c r="E1267">
        <v>22</v>
      </c>
      <c r="F1267" t="s">
        <v>28</v>
      </c>
      <c r="G1267" t="s">
        <v>19</v>
      </c>
      <c r="H1267">
        <v>82</v>
      </c>
      <c r="I1267">
        <v>82</v>
      </c>
      <c r="J1267" t="s">
        <v>30</v>
      </c>
      <c r="K1267">
        <v>721600</v>
      </c>
      <c r="L1267">
        <v>311.60000000000002</v>
      </c>
      <c r="M1267">
        <f t="shared" si="54"/>
        <v>8800</v>
      </c>
      <c r="Q1267" s="1"/>
      <c r="R1267" s="1"/>
    </row>
    <row r="1268" spans="1:18" ht="14.4" x14ac:dyDescent="0.3">
      <c r="A1268">
        <v>11267</v>
      </c>
      <c r="B1268">
        <v>2020</v>
      </c>
      <c r="C1268" t="s">
        <v>40</v>
      </c>
      <c r="D1268">
        <f t="shared" si="53"/>
        <v>9</v>
      </c>
      <c r="E1268">
        <v>13</v>
      </c>
      <c r="F1268" t="s">
        <v>28</v>
      </c>
      <c r="G1268" t="s">
        <v>29</v>
      </c>
      <c r="H1268">
        <v>147</v>
      </c>
      <c r="I1268">
        <v>147</v>
      </c>
      <c r="J1268" t="s">
        <v>25</v>
      </c>
      <c r="K1268">
        <v>1029000</v>
      </c>
      <c r="L1268">
        <v>588</v>
      </c>
      <c r="M1268">
        <f t="shared" si="54"/>
        <v>7000</v>
      </c>
      <c r="Q1268" s="1"/>
      <c r="R1268" s="1"/>
    </row>
    <row r="1269" spans="1:18" ht="14.4" x14ac:dyDescent="0.3">
      <c r="A1269">
        <v>11268</v>
      </c>
      <c r="B1269">
        <v>2020</v>
      </c>
      <c r="C1269" t="s">
        <v>27</v>
      </c>
      <c r="D1269">
        <f t="shared" si="53"/>
        <v>4</v>
      </c>
      <c r="E1269">
        <v>19</v>
      </c>
      <c r="F1269" t="s">
        <v>24</v>
      </c>
      <c r="G1269" t="s">
        <v>29</v>
      </c>
      <c r="H1269">
        <v>137</v>
      </c>
      <c r="I1269">
        <v>137</v>
      </c>
      <c r="J1269" t="s">
        <v>25</v>
      </c>
      <c r="K1269">
        <v>959000</v>
      </c>
      <c r="L1269">
        <v>548</v>
      </c>
      <c r="M1269">
        <f t="shared" si="54"/>
        <v>7000</v>
      </c>
      <c r="Q1269" s="1"/>
      <c r="R1269" s="1"/>
    </row>
    <row r="1270" spans="1:18" ht="14.4" x14ac:dyDescent="0.3">
      <c r="A1270">
        <v>11269</v>
      </c>
      <c r="B1270">
        <v>2020</v>
      </c>
      <c r="C1270" t="s">
        <v>35</v>
      </c>
      <c r="D1270">
        <f t="shared" si="53"/>
        <v>12</v>
      </c>
      <c r="E1270">
        <v>9</v>
      </c>
      <c r="F1270" t="s">
        <v>57</v>
      </c>
      <c r="G1270" t="s">
        <v>37</v>
      </c>
      <c r="H1270">
        <v>76</v>
      </c>
      <c r="I1270">
        <v>76</v>
      </c>
      <c r="J1270" t="s">
        <v>25</v>
      </c>
      <c r="K1270">
        <v>532000</v>
      </c>
      <c r="L1270">
        <v>304</v>
      </c>
      <c r="M1270">
        <f t="shared" si="54"/>
        <v>7000</v>
      </c>
      <c r="O1270" s="1"/>
      <c r="Q1270" s="1"/>
      <c r="R1270" s="1"/>
    </row>
    <row r="1271" spans="1:18" ht="14.4" x14ac:dyDescent="0.3">
      <c r="A1271">
        <v>11270</v>
      </c>
      <c r="B1271">
        <v>2020</v>
      </c>
      <c r="C1271" t="s">
        <v>17</v>
      </c>
      <c r="D1271">
        <f t="shared" si="53"/>
        <v>11</v>
      </c>
      <c r="E1271">
        <v>17</v>
      </c>
      <c r="F1271" t="s">
        <v>62</v>
      </c>
      <c r="G1271" t="s">
        <v>29</v>
      </c>
      <c r="H1271">
        <v>86</v>
      </c>
      <c r="I1271">
        <v>86</v>
      </c>
      <c r="J1271" t="s">
        <v>20</v>
      </c>
      <c r="K1271">
        <v>258000</v>
      </c>
      <c r="L1271">
        <v>172</v>
      </c>
      <c r="M1271">
        <f t="shared" si="54"/>
        <v>3000</v>
      </c>
      <c r="Q1271" s="1"/>
      <c r="R1271" s="1"/>
    </row>
    <row r="1272" spans="1:18" ht="14.4" x14ac:dyDescent="0.3">
      <c r="A1272">
        <v>11271</v>
      </c>
      <c r="B1272">
        <v>2020</v>
      </c>
      <c r="C1272" t="s">
        <v>45</v>
      </c>
      <c r="D1272">
        <f t="shared" si="53"/>
        <v>1</v>
      </c>
      <c r="E1272">
        <v>1</v>
      </c>
      <c r="F1272" t="s">
        <v>52</v>
      </c>
      <c r="G1272" t="s">
        <v>37</v>
      </c>
      <c r="H1272">
        <v>257</v>
      </c>
      <c r="I1272">
        <v>257</v>
      </c>
      <c r="J1272" t="s">
        <v>20</v>
      </c>
      <c r="K1272">
        <v>616800</v>
      </c>
      <c r="L1272">
        <v>359.8</v>
      </c>
      <c r="M1272">
        <f t="shared" si="54"/>
        <v>2400</v>
      </c>
      <c r="Q1272" s="1"/>
      <c r="R1272" s="1"/>
    </row>
    <row r="1273" spans="1:18" ht="14.4" x14ac:dyDescent="0.3">
      <c r="A1273">
        <v>11272</v>
      </c>
      <c r="B1273">
        <v>2020</v>
      </c>
      <c r="C1273" t="s">
        <v>54</v>
      </c>
      <c r="D1273">
        <f t="shared" si="53"/>
        <v>3</v>
      </c>
      <c r="E1273">
        <v>25</v>
      </c>
      <c r="F1273" t="s">
        <v>55</v>
      </c>
      <c r="G1273" t="s">
        <v>51</v>
      </c>
      <c r="H1273">
        <v>53</v>
      </c>
      <c r="I1273">
        <v>53</v>
      </c>
      <c r="J1273" t="s">
        <v>25</v>
      </c>
      <c r="K1273">
        <v>371000</v>
      </c>
      <c r="L1273">
        <v>212</v>
      </c>
      <c r="M1273">
        <f t="shared" si="54"/>
        <v>7000</v>
      </c>
      <c r="Q1273" s="1"/>
      <c r="R1273" s="1"/>
    </row>
    <row r="1274" spans="1:18" ht="14.4" x14ac:dyDescent="0.3">
      <c r="A1274">
        <v>11273</v>
      </c>
      <c r="B1274">
        <v>2020</v>
      </c>
      <c r="C1274" t="s">
        <v>45</v>
      </c>
      <c r="D1274">
        <f t="shared" si="53"/>
        <v>1</v>
      </c>
      <c r="E1274">
        <v>6</v>
      </c>
      <c r="F1274" t="s">
        <v>52</v>
      </c>
      <c r="G1274" t="s">
        <v>37</v>
      </c>
      <c r="H1274">
        <v>51</v>
      </c>
      <c r="I1274">
        <v>51</v>
      </c>
      <c r="J1274" t="s">
        <v>30</v>
      </c>
      <c r="K1274">
        <v>448800</v>
      </c>
      <c r="L1274">
        <v>193.8</v>
      </c>
      <c r="M1274">
        <f t="shared" si="54"/>
        <v>8800</v>
      </c>
      <c r="Q1274" s="1"/>
      <c r="R1274" s="1"/>
    </row>
    <row r="1275" spans="1:18" ht="14.4" x14ac:dyDescent="0.3">
      <c r="A1275">
        <v>11274</v>
      </c>
      <c r="B1275">
        <v>2020</v>
      </c>
      <c r="C1275" t="s">
        <v>17</v>
      </c>
      <c r="D1275">
        <f t="shared" si="53"/>
        <v>11</v>
      </c>
      <c r="E1275">
        <v>10</v>
      </c>
      <c r="F1275" t="s">
        <v>52</v>
      </c>
      <c r="G1275" t="s">
        <v>42</v>
      </c>
      <c r="H1275">
        <v>106</v>
      </c>
      <c r="I1275">
        <v>106</v>
      </c>
      <c r="J1275" t="s">
        <v>38</v>
      </c>
      <c r="K1275">
        <v>583000</v>
      </c>
      <c r="L1275">
        <v>371</v>
      </c>
      <c r="M1275">
        <f t="shared" si="54"/>
        <v>5500</v>
      </c>
      <c r="Q1275" s="1"/>
      <c r="R1275" s="1"/>
    </row>
    <row r="1276" spans="1:18" ht="14.4" x14ac:dyDescent="0.3">
      <c r="A1276">
        <v>11275</v>
      </c>
      <c r="B1276">
        <v>2020</v>
      </c>
      <c r="C1276" t="s">
        <v>47</v>
      </c>
      <c r="D1276">
        <f t="shared" si="53"/>
        <v>2</v>
      </c>
      <c r="E1276">
        <v>10</v>
      </c>
      <c r="F1276" t="s">
        <v>56</v>
      </c>
      <c r="G1276" t="s">
        <v>34</v>
      </c>
      <c r="H1276">
        <v>148</v>
      </c>
      <c r="I1276">
        <v>148</v>
      </c>
      <c r="J1276" t="s">
        <v>25</v>
      </c>
      <c r="K1276">
        <v>1036000</v>
      </c>
      <c r="L1276">
        <v>592</v>
      </c>
      <c r="M1276">
        <f t="shared" si="54"/>
        <v>7000</v>
      </c>
      <c r="Q1276" s="1"/>
      <c r="R1276" s="1"/>
    </row>
    <row r="1277" spans="1:18" ht="14.4" x14ac:dyDescent="0.3">
      <c r="A1277">
        <v>11276</v>
      </c>
      <c r="B1277">
        <v>2020</v>
      </c>
      <c r="C1277" t="s">
        <v>45</v>
      </c>
      <c r="D1277">
        <f t="shared" si="53"/>
        <v>1</v>
      </c>
      <c r="E1277">
        <v>22</v>
      </c>
      <c r="F1277" t="s">
        <v>36</v>
      </c>
      <c r="G1277" t="s">
        <v>42</v>
      </c>
      <c r="H1277">
        <v>201</v>
      </c>
      <c r="I1277">
        <v>201</v>
      </c>
      <c r="J1277" t="s">
        <v>20</v>
      </c>
      <c r="K1277">
        <v>482400</v>
      </c>
      <c r="L1277">
        <v>281.39999999999998</v>
      </c>
      <c r="M1277">
        <f t="shared" si="54"/>
        <v>2400</v>
      </c>
      <c r="Q1277" s="1"/>
      <c r="R1277" s="1"/>
    </row>
    <row r="1278" spans="1:18" ht="14.4" x14ac:dyDescent="0.3">
      <c r="A1278">
        <v>11277</v>
      </c>
      <c r="B1278">
        <v>2020</v>
      </c>
      <c r="C1278" t="s">
        <v>40</v>
      </c>
      <c r="D1278">
        <f t="shared" si="53"/>
        <v>9</v>
      </c>
      <c r="E1278">
        <v>28</v>
      </c>
      <c r="F1278" t="s">
        <v>28</v>
      </c>
      <c r="G1278" t="s">
        <v>37</v>
      </c>
      <c r="H1278">
        <v>57</v>
      </c>
      <c r="I1278">
        <v>57</v>
      </c>
      <c r="J1278" t="s">
        <v>25</v>
      </c>
      <c r="K1278">
        <v>399000</v>
      </c>
      <c r="L1278">
        <v>228</v>
      </c>
      <c r="M1278">
        <f t="shared" si="54"/>
        <v>7000</v>
      </c>
      <c r="Q1278" s="1"/>
      <c r="R1278" s="1"/>
    </row>
    <row r="1279" spans="1:18" ht="14.4" x14ac:dyDescent="0.3">
      <c r="A1279">
        <v>11278</v>
      </c>
      <c r="B1279">
        <v>2020</v>
      </c>
      <c r="C1279" t="s">
        <v>54</v>
      </c>
      <c r="D1279">
        <f t="shared" si="53"/>
        <v>3</v>
      </c>
      <c r="E1279">
        <v>9</v>
      </c>
      <c r="F1279" t="s">
        <v>52</v>
      </c>
      <c r="G1279" t="s">
        <v>19</v>
      </c>
      <c r="H1279">
        <v>104</v>
      </c>
      <c r="I1279">
        <v>104</v>
      </c>
      <c r="J1279" t="s">
        <v>38</v>
      </c>
      <c r="K1279">
        <v>572000</v>
      </c>
      <c r="L1279">
        <v>364</v>
      </c>
      <c r="M1279">
        <f t="shared" si="54"/>
        <v>5500</v>
      </c>
      <c r="Q1279" s="1"/>
      <c r="R1279" s="1"/>
    </row>
    <row r="1280" spans="1:18" ht="14.4" x14ac:dyDescent="0.3">
      <c r="A1280">
        <v>11279</v>
      </c>
      <c r="B1280">
        <v>2020</v>
      </c>
      <c r="C1280" t="s">
        <v>48</v>
      </c>
      <c r="D1280">
        <f t="shared" si="53"/>
        <v>5</v>
      </c>
      <c r="E1280">
        <v>15</v>
      </c>
      <c r="F1280" t="s">
        <v>52</v>
      </c>
      <c r="G1280" t="s">
        <v>37</v>
      </c>
      <c r="H1280">
        <v>72</v>
      </c>
      <c r="I1280">
        <v>72</v>
      </c>
      <c r="J1280" t="s">
        <v>38</v>
      </c>
      <c r="K1280">
        <v>396000</v>
      </c>
      <c r="L1280">
        <v>252</v>
      </c>
      <c r="M1280">
        <f t="shared" si="54"/>
        <v>5500</v>
      </c>
      <c r="Q1280" s="1"/>
      <c r="R1280" s="1"/>
    </row>
    <row r="1281" spans="1:18" ht="14.4" x14ac:dyDescent="0.3">
      <c r="A1281">
        <v>11280</v>
      </c>
      <c r="B1281">
        <v>2020</v>
      </c>
      <c r="C1281" t="s">
        <v>54</v>
      </c>
      <c r="D1281">
        <f t="shared" si="53"/>
        <v>3</v>
      </c>
      <c r="E1281">
        <v>24</v>
      </c>
      <c r="F1281" t="s">
        <v>46</v>
      </c>
      <c r="G1281" t="s">
        <v>34</v>
      </c>
      <c r="H1281">
        <v>99</v>
      </c>
      <c r="I1281">
        <v>99</v>
      </c>
      <c r="J1281" t="s">
        <v>20</v>
      </c>
      <c r="K1281">
        <v>297000</v>
      </c>
      <c r="L1281">
        <v>198</v>
      </c>
      <c r="M1281">
        <f t="shared" si="54"/>
        <v>3000</v>
      </c>
      <c r="Q1281" s="1"/>
      <c r="R1281" s="1"/>
    </row>
    <row r="1282" spans="1:18" ht="14.4" x14ac:dyDescent="0.3">
      <c r="A1282">
        <v>11281</v>
      </c>
      <c r="B1282">
        <v>2020</v>
      </c>
      <c r="C1282" t="s">
        <v>58</v>
      </c>
      <c r="D1282">
        <f t="shared" ref="D1282:D1345" si="55">IF(C1282="Enero",1,IF(C1282="Febrero",2,IF(C1282="Marzo",3,IF(C1282="Abril",4,IF(C1282="Mayo",5,IF(C1282="Junio",6,IF(C1282="Julio",7,IF(C1282="Agosto",8,IF(C1282="Septiembre",9,IF(C1282="Octubre",10,IF(C1282="Noviembre",11,IF(C1282="Diciembre",12,""))))))))))))</f>
        <v>6</v>
      </c>
      <c r="E1282">
        <v>2</v>
      </c>
      <c r="F1282" t="s">
        <v>46</v>
      </c>
      <c r="G1282" t="s">
        <v>37</v>
      </c>
      <c r="H1282">
        <v>118</v>
      </c>
      <c r="I1282">
        <v>118</v>
      </c>
      <c r="J1282" t="s">
        <v>20</v>
      </c>
      <c r="K1282">
        <v>354000</v>
      </c>
      <c r="L1282">
        <v>236</v>
      </c>
      <c r="M1282">
        <f t="shared" si="54"/>
        <v>3000</v>
      </c>
      <c r="Q1282" s="1"/>
      <c r="R1282" s="1"/>
    </row>
    <row r="1283" spans="1:18" ht="14.4" x14ac:dyDescent="0.3">
      <c r="A1283">
        <v>11282</v>
      </c>
      <c r="B1283">
        <v>2020</v>
      </c>
      <c r="C1283" t="s">
        <v>47</v>
      </c>
      <c r="D1283">
        <f t="shared" si="55"/>
        <v>2</v>
      </c>
      <c r="E1283">
        <v>12</v>
      </c>
      <c r="F1283" t="s">
        <v>57</v>
      </c>
      <c r="G1283" t="s">
        <v>51</v>
      </c>
      <c r="H1283">
        <v>158</v>
      </c>
      <c r="I1283">
        <v>158</v>
      </c>
      <c r="J1283" t="s">
        <v>25</v>
      </c>
      <c r="K1283">
        <v>1106000</v>
      </c>
      <c r="L1283">
        <v>632</v>
      </c>
      <c r="M1283">
        <f t="shared" ref="M1283:M1346" si="56">K1283/I1283</f>
        <v>7000</v>
      </c>
      <c r="Q1283" s="1"/>
      <c r="R1283" s="1"/>
    </row>
    <row r="1284" spans="1:18" ht="14.4" x14ac:dyDescent="0.3">
      <c r="A1284">
        <v>11283</v>
      </c>
      <c r="B1284">
        <v>2020</v>
      </c>
      <c r="C1284" t="s">
        <v>58</v>
      </c>
      <c r="D1284">
        <f t="shared" si="55"/>
        <v>6</v>
      </c>
      <c r="E1284">
        <v>11</v>
      </c>
      <c r="F1284" t="s">
        <v>18</v>
      </c>
      <c r="G1284" t="s">
        <v>29</v>
      </c>
      <c r="H1284">
        <v>164</v>
      </c>
      <c r="I1284">
        <v>164</v>
      </c>
      <c r="J1284" t="s">
        <v>25</v>
      </c>
      <c r="K1284">
        <v>1148000</v>
      </c>
      <c r="L1284">
        <v>656</v>
      </c>
      <c r="M1284">
        <f t="shared" si="56"/>
        <v>7000</v>
      </c>
      <c r="Q1284" s="1"/>
      <c r="R1284" s="1"/>
    </row>
    <row r="1285" spans="1:18" ht="14.4" x14ac:dyDescent="0.3">
      <c r="A1285">
        <v>11284</v>
      </c>
      <c r="B1285">
        <v>2020</v>
      </c>
      <c r="C1285" t="s">
        <v>17</v>
      </c>
      <c r="D1285">
        <f t="shared" si="55"/>
        <v>11</v>
      </c>
      <c r="E1285">
        <v>5</v>
      </c>
      <c r="F1285" t="s">
        <v>52</v>
      </c>
      <c r="G1285" t="s">
        <v>29</v>
      </c>
      <c r="H1285">
        <v>201</v>
      </c>
      <c r="I1285">
        <v>201</v>
      </c>
      <c r="J1285" t="s">
        <v>30</v>
      </c>
      <c r="K1285">
        <v>1507500</v>
      </c>
      <c r="L1285">
        <v>502.5</v>
      </c>
      <c r="M1285">
        <f t="shared" si="56"/>
        <v>7500</v>
      </c>
      <c r="Q1285" s="1"/>
      <c r="R1285" s="1"/>
    </row>
    <row r="1286" spans="1:18" ht="14.4" x14ac:dyDescent="0.3">
      <c r="A1286">
        <v>11285</v>
      </c>
      <c r="B1286">
        <v>2020</v>
      </c>
      <c r="C1286" t="s">
        <v>47</v>
      </c>
      <c r="D1286">
        <f t="shared" si="55"/>
        <v>2</v>
      </c>
      <c r="E1286">
        <v>3</v>
      </c>
      <c r="F1286" t="s">
        <v>50</v>
      </c>
      <c r="G1286" t="s">
        <v>29</v>
      </c>
      <c r="H1286">
        <v>202</v>
      </c>
      <c r="I1286">
        <v>202</v>
      </c>
      <c r="J1286" t="s">
        <v>38</v>
      </c>
      <c r="K1286">
        <v>868600</v>
      </c>
      <c r="L1286">
        <v>464.6</v>
      </c>
      <c r="M1286">
        <f t="shared" si="56"/>
        <v>4300</v>
      </c>
      <c r="Q1286" s="1"/>
      <c r="R1286" s="1"/>
    </row>
    <row r="1287" spans="1:18" ht="14.4" x14ac:dyDescent="0.3">
      <c r="A1287">
        <v>11286</v>
      </c>
      <c r="B1287">
        <v>2020</v>
      </c>
      <c r="C1287" t="s">
        <v>32</v>
      </c>
      <c r="D1287">
        <f t="shared" si="55"/>
        <v>8</v>
      </c>
      <c r="E1287">
        <v>23</v>
      </c>
      <c r="F1287" t="s">
        <v>63</v>
      </c>
      <c r="G1287" t="s">
        <v>19</v>
      </c>
      <c r="H1287">
        <v>230</v>
      </c>
      <c r="I1287">
        <v>230</v>
      </c>
      <c r="J1287" t="s">
        <v>38</v>
      </c>
      <c r="K1287">
        <v>989000</v>
      </c>
      <c r="L1287">
        <v>529</v>
      </c>
      <c r="M1287">
        <f t="shared" si="56"/>
        <v>4300</v>
      </c>
      <c r="Q1287" s="1"/>
      <c r="R1287" s="1"/>
    </row>
    <row r="1288" spans="1:18" ht="14.4" x14ac:dyDescent="0.3">
      <c r="A1288">
        <v>11287</v>
      </c>
      <c r="B1288">
        <v>2020</v>
      </c>
      <c r="C1288" t="s">
        <v>48</v>
      </c>
      <c r="D1288">
        <f t="shared" si="55"/>
        <v>5</v>
      </c>
      <c r="E1288">
        <v>26</v>
      </c>
      <c r="F1288" t="s">
        <v>41</v>
      </c>
      <c r="G1288" t="s">
        <v>51</v>
      </c>
      <c r="H1288">
        <v>85</v>
      </c>
      <c r="I1288">
        <v>85</v>
      </c>
      <c r="J1288" t="s">
        <v>38</v>
      </c>
      <c r="K1288">
        <v>467500</v>
      </c>
      <c r="L1288">
        <v>297.5</v>
      </c>
      <c r="M1288">
        <f t="shared" si="56"/>
        <v>5500</v>
      </c>
      <c r="Q1288" s="1"/>
      <c r="R1288" s="1"/>
    </row>
    <row r="1289" spans="1:18" ht="14.4" x14ac:dyDescent="0.3">
      <c r="A1289">
        <v>11288</v>
      </c>
      <c r="B1289">
        <v>2020</v>
      </c>
      <c r="C1289" t="s">
        <v>54</v>
      </c>
      <c r="D1289">
        <f t="shared" si="55"/>
        <v>3</v>
      </c>
      <c r="E1289">
        <v>19</v>
      </c>
      <c r="F1289" t="s">
        <v>59</v>
      </c>
      <c r="G1289" t="s">
        <v>51</v>
      </c>
      <c r="H1289">
        <v>76</v>
      </c>
      <c r="I1289">
        <v>76</v>
      </c>
      <c r="J1289" t="s">
        <v>20</v>
      </c>
      <c r="K1289">
        <v>228000</v>
      </c>
      <c r="L1289">
        <v>152</v>
      </c>
      <c r="M1289">
        <f t="shared" si="56"/>
        <v>3000</v>
      </c>
      <c r="Q1289" s="1"/>
      <c r="R1289" s="1"/>
    </row>
    <row r="1290" spans="1:18" ht="14.4" x14ac:dyDescent="0.3">
      <c r="A1290">
        <v>11289</v>
      </c>
      <c r="B1290">
        <v>2020</v>
      </c>
      <c r="C1290" t="s">
        <v>58</v>
      </c>
      <c r="D1290">
        <f t="shared" si="55"/>
        <v>6</v>
      </c>
      <c r="E1290">
        <v>6</v>
      </c>
      <c r="F1290" t="s">
        <v>64</v>
      </c>
      <c r="G1290" t="s">
        <v>34</v>
      </c>
      <c r="H1290">
        <v>70</v>
      </c>
      <c r="I1290">
        <v>70</v>
      </c>
      <c r="J1290" t="s">
        <v>38</v>
      </c>
      <c r="K1290">
        <v>385000</v>
      </c>
      <c r="L1290">
        <v>245</v>
      </c>
      <c r="M1290">
        <f t="shared" si="56"/>
        <v>5500</v>
      </c>
      <c r="Q1290" s="1"/>
      <c r="R1290" s="1"/>
    </row>
    <row r="1291" spans="1:18" ht="14.4" x14ac:dyDescent="0.3">
      <c r="A1291">
        <v>11290</v>
      </c>
      <c r="B1291">
        <v>2020</v>
      </c>
      <c r="C1291" t="s">
        <v>54</v>
      </c>
      <c r="D1291">
        <f t="shared" si="55"/>
        <v>3</v>
      </c>
      <c r="E1291">
        <v>16</v>
      </c>
      <c r="F1291" t="s">
        <v>24</v>
      </c>
      <c r="G1291" t="s">
        <v>42</v>
      </c>
      <c r="H1291">
        <v>117</v>
      </c>
      <c r="I1291">
        <v>117</v>
      </c>
      <c r="J1291" t="s">
        <v>20</v>
      </c>
      <c r="K1291">
        <v>351000</v>
      </c>
      <c r="L1291">
        <v>234</v>
      </c>
      <c r="M1291">
        <f t="shared" si="56"/>
        <v>3000</v>
      </c>
      <c r="Q1291" s="1"/>
      <c r="R1291" s="1"/>
    </row>
    <row r="1292" spans="1:18" ht="14.4" x14ac:dyDescent="0.3">
      <c r="A1292">
        <v>11291</v>
      </c>
      <c r="B1292">
        <v>2020</v>
      </c>
      <c r="C1292" t="s">
        <v>35</v>
      </c>
      <c r="D1292">
        <f t="shared" si="55"/>
        <v>12</v>
      </c>
      <c r="E1292">
        <v>21</v>
      </c>
      <c r="F1292" t="s">
        <v>36</v>
      </c>
      <c r="G1292" t="s">
        <v>19</v>
      </c>
      <c r="H1292">
        <v>57</v>
      </c>
      <c r="I1292">
        <v>57</v>
      </c>
      <c r="J1292" t="s">
        <v>20</v>
      </c>
      <c r="K1292">
        <v>171000</v>
      </c>
      <c r="L1292">
        <v>114</v>
      </c>
      <c r="M1292">
        <f t="shared" si="56"/>
        <v>3000</v>
      </c>
      <c r="O1292" s="1"/>
      <c r="Q1292" s="1"/>
      <c r="R1292" s="1"/>
    </row>
    <row r="1293" spans="1:18" ht="14.4" x14ac:dyDescent="0.3">
      <c r="A1293">
        <v>11292</v>
      </c>
      <c r="B1293">
        <v>2020</v>
      </c>
      <c r="C1293" t="s">
        <v>48</v>
      </c>
      <c r="D1293">
        <f t="shared" si="55"/>
        <v>5</v>
      </c>
      <c r="E1293">
        <v>3</v>
      </c>
      <c r="F1293" t="s">
        <v>55</v>
      </c>
      <c r="G1293" t="s">
        <v>34</v>
      </c>
      <c r="H1293">
        <v>82</v>
      </c>
      <c r="I1293">
        <v>82</v>
      </c>
      <c r="J1293" t="s">
        <v>20</v>
      </c>
      <c r="K1293">
        <v>246000</v>
      </c>
      <c r="L1293">
        <v>164</v>
      </c>
      <c r="M1293">
        <f t="shared" si="56"/>
        <v>3000</v>
      </c>
      <c r="Q1293" s="1"/>
      <c r="R1293" s="1"/>
    </row>
    <row r="1294" spans="1:18" ht="14.4" x14ac:dyDescent="0.3">
      <c r="A1294">
        <v>11293</v>
      </c>
      <c r="B1294">
        <v>2020</v>
      </c>
      <c r="C1294" t="s">
        <v>32</v>
      </c>
      <c r="D1294">
        <f t="shared" si="55"/>
        <v>8</v>
      </c>
      <c r="E1294">
        <v>9</v>
      </c>
      <c r="F1294" t="s">
        <v>36</v>
      </c>
      <c r="G1294" t="s">
        <v>37</v>
      </c>
      <c r="H1294">
        <v>267</v>
      </c>
      <c r="I1294">
        <v>267</v>
      </c>
      <c r="J1294" t="s">
        <v>38</v>
      </c>
      <c r="K1294">
        <v>1148100</v>
      </c>
      <c r="L1294">
        <v>614.1</v>
      </c>
      <c r="M1294">
        <f t="shared" si="56"/>
        <v>4300</v>
      </c>
      <c r="Q1294" s="1"/>
      <c r="R1294" s="1"/>
    </row>
    <row r="1295" spans="1:18" ht="14.4" x14ac:dyDescent="0.3">
      <c r="A1295">
        <v>11294</v>
      </c>
      <c r="B1295">
        <v>2020</v>
      </c>
      <c r="C1295" t="s">
        <v>54</v>
      </c>
      <c r="D1295">
        <f t="shared" si="55"/>
        <v>3</v>
      </c>
      <c r="E1295">
        <v>7</v>
      </c>
      <c r="F1295" t="s">
        <v>63</v>
      </c>
      <c r="G1295" t="s">
        <v>51</v>
      </c>
      <c r="H1295">
        <v>164</v>
      </c>
      <c r="I1295">
        <v>164</v>
      </c>
      <c r="J1295" t="s">
        <v>25</v>
      </c>
      <c r="K1295">
        <v>1148000</v>
      </c>
      <c r="L1295">
        <v>656</v>
      </c>
      <c r="M1295">
        <f t="shared" si="56"/>
        <v>7000</v>
      </c>
      <c r="Q1295" s="1"/>
      <c r="R1295" s="1"/>
    </row>
    <row r="1296" spans="1:18" ht="14.4" x14ac:dyDescent="0.3">
      <c r="A1296">
        <v>11295</v>
      </c>
      <c r="B1296">
        <v>2020</v>
      </c>
      <c r="C1296" t="s">
        <v>45</v>
      </c>
      <c r="D1296">
        <f t="shared" si="55"/>
        <v>1</v>
      </c>
      <c r="E1296">
        <v>3</v>
      </c>
      <c r="F1296" t="s">
        <v>53</v>
      </c>
      <c r="G1296" t="s">
        <v>51</v>
      </c>
      <c r="H1296">
        <v>107</v>
      </c>
      <c r="I1296">
        <v>107</v>
      </c>
      <c r="J1296" t="s">
        <v>30</v>
      </c>
      <c r="K1296">
        <v>941600</v>
      </c>
      <c r="L1296">
        <v>406.6</v>
      </c>
      <c r="M1296">
        <f t="shared" si="56"/>
        <v>8800</v>
      </c>
      <c r="Q1296" s="1"/>
      <c r="R1296" s="1"/>
    </row>
    <row r="1297" spans="1:18" ht="14.4" x14ac:dyDescent="0.3">
      <c r="A1297">
        <v>11296</v>
      </c>
      <c r="B1297">
        <v>2020</v>
      </c>
      <c r="C1297" t="s">
        <v>47</v>
      </c>
      <c r="D1297">
        <f t="shared" si="55"/>
        <v>2</v>
      </c>
      <c r="E1297">
        <v>3</v>
      </c>
      <c r="F1297" t="s">
        <v>33</v>
      </c>
      <c r="G1297" t="s">
        <v>51</v>
      </c>
      <c r="H1297">
        <v>278</v>
      </c>
      <c r="I1297">
        <v>278</v>
      </c>
      <c r="J1297" t="s">
        <v>20</v>
      </c>
      <c r="K1297">
        <v>667200</v>
      </c>
      <c r="L1297">
        <v>389.2</v>
      </c>
      <c r="M1297">
        <f t="shared" si="56"/>
        <v>2400</v>
      </c>
      <c r="Q1297" s="1"/>
      <c r="R1297" s="1"/>
    </row>
    <row r="1298" spans="1:18" ht="14.4" x14ac:dyDescent="0.3">
      <c r="A1298">
        <v>11297</v>
      </c>
      <c r="B1298">
        <v>2020</v>
      </c>
      <c r="C1298" t="s">
        <v>35</v>
      </c>
      <c r="D1298">
        <f t="shared" si="55"/>
        <v>12</v>
      </c>
      <c r="E1298">
        <v>17</v>
      </c>
      <c r="F1298" t="s">
        <v>36</v>
      </c>
      <c r="G1298" t="s">
        <v>51</v>
      </c>
      <c r="H1298">
        <v>268</v>
      </c>
      <c r="I1298">
        <v>268</v>
      </c>
      <c r="J1298" t="s">
        <v>30</v>
      </c>
      <c r="K1298">
        <v>2010000</v>
      </c>
      <c r="L1298">
        <v>670</v>
      </c>
      <c r="M1298">
        <f t="shared" si="56"/>
        <v>7500</v>
      </c>
      <c r="O1298" s="1"/>
      <c r="Q1298" s="1"/>
      <c r="R1298" s="1"/>
    </row>
    <row r="1299" spans="1:18" ht="14.4" x14ac:dyDescent="0.3">
      <c r="A1299">
        <v>11298</v>
      </c>
      <c r="B1299">
        <v>2020</v>
      </c>
      <c r="C1299" t="s">
        <v>35</v>
      </c>
      <c r="D1299">
        <f t="shared" si="55"/>
        <v>12</v>
      </c>
      <c r="E1299">
        <v>30</v>
      </c>
      <c r="F1299" t="s">
        <v>41</v>
      </c>
      <c r="G1299" t="s">
        <v>42</v>
      </c>
      <c r="H1299">
        <v>54</v>
      </c>
      <c r="I1299">
        <v>54</v>
      </c>
      <c r="J1299" t="s">
        <v>38</v>
      </c>
      <c r="K1299">
        <v>297000</v>
      </c>
      <c r="L1299">
        <v>189</v>
      </c>
      <c r="M1299">
        <f t="shared" si="56"/>
        <v>5500</v>
      </c>
      <c r="O1299" s="1"/>
      <c r="Q1299" s="1"/>
      <c r="R1299" s="1"/>
    </row>
    <row r="1300" spans="1:18" ht="14.4" x14ac:dyDescent="0.3">
      <c r="A1300">
        <v>11299</v>
      </c>
      <c r="B1300">
        <v>2020</v>
      </c>
      <c r="C1300" t="s">
        <v>54</v>
      </c>
      <c r="D1300">
        <f t="shared" si="55"/>
        <v>3</v>
      </c>
      <c r="E1300">
        <v>26</v>
      </c>
      <c r="F1300" t="s">
        <v>55</v>
      </c>
      <c r="G1300" t="s">
        <v>51</v>
      </c>
      <c r="H1300">
        <v>92</v>
      </c>
      <c r="I1300">
        <v>92</v>
      </c>
      <c r="J1300" t="s">
        <v>25</v>
      </c>
      <c r="K1300">
        <v>644000</v>
      </c>
      <c r="L1300">
        <v>368</v>
      </c>
      <c r="M1300">
        <f t="shared" si="56"/>
        <v>7000</v>
      </c>
      <c r="Q1300" s="1"/>
      <c r="R1300" s="1"/>
    </row>
    <row r="1301" spans="1:18" ht="14.4" x14ac:dyDescent="0.3">
      <c r="A1301">
        <v>11300</v>
      </c>
      <c r="B1301">
        <v>2020</v>
      </c>
      <c r="C1301" t="s">
        <v>17</v>
      </c>
      <c r="D1301">
        <f t="shared" si="55"/>
        <v>11</v>
      </c>
      <c r="E1301">
        <v>13</v>
      </c>
      <c r="F1301" t="s">
        <v>64</v>
      </c>
      <c r="G1301" t="s">
        <v>19</v>
      </c>
      <c r="H1301">
        <v>58</v>
      </c>
      <c r="I1301">
        <v>58</v>
      </c>
      <c r="J1301" t="s">
        <v>38</v>
      </c>
      <c r="K1301">
        <v>319000</v>
      </c>
      <c r="L1301">
        <v>203</v>
      </c>
      <c r="M1301">
        <f t="shared" si="56"/>
        <v>5500</v>
      </c>
      <c r="Q1301" s="1"/>
      <c r="R1301" s="1"/>
    </row>
    <row r="1302" spans="1:18" ht="14.4" x14ac:dyDescent="0.3">
      <c r="A1302">
        <v>11301</v>
      </c>
      <c r="B1302">
        <v>2020</v>
      </c>
      <c r="C1302" t="s">
        <v>45</v>
      </c>
      <c r="D1302">
        <f t="shared" si="55"/>
        <v>1</v>
      </c>
      <c r="E1302">
        <v>7</v>
      </c>
      <c r="F1302" t="s">
        <v>49</v>
      </c>
      <c r="G1302" t="s">
        <v>19</v>
      </c>
      <c r="H1302">
        <v>51</v>
      </c>
      <c r="I1302">
        <v>51</v>
      </c>
      <c r="J1302" t="s">
        <v>30</v>
      </c>
      <c r="K1302">
        <v>448800</v>
      </c>
      <c r="L1302">
        <v>193.8</v>
      </c>
      <c r="M1302">
        <f t="shared" si="56"/>
        <v>8800</v>
      </c>
      <c r="Q1302" s="1"/>
      <c r="R1302" s="1"/>
    </row>
    <row r="1303" spans="1:18" ht="14.4" x14ac:dyDescent="0.3">
      <c r="A1303">
        <v>11302</v>
      </c>
      <c r="B1303">
        <v>2020</v>
      </c>
      <c r="C1303" t="s">
        <v>54</v>
      </c>
      <c r="D1303">
        <f t="shared" si="55"/>
        <v>3</v>
      </c>
      <c r="E1303">
        <v>14</v>
      </c>
      <c r="F1303" t="s">
        <v>64</v>
      </c>
      <c r="G1303" t="s">
        <v>19</v>
      </c>
      <c r="H1303">
        <v>273</v>
      </c>
      <c r="I1303">
        <v>273</v>
      </c>
      <c r="J1303" t="s">
        <v>30</v>
      </c>
      <c r="K1303">
        <v>2047500</v>
      </c>
      <c r="L1303">
        <v>682.5</v>
      </c>
      <c r="M1303">
        <f t="shared" si="56"/>
        <v>7500</v>
      </c>
      <c r="Q1303" s="1"/>
      <c r="R1303" s="1"/>
    </row>
    <row r="1304" spans="1:18" ht="14.4" x14ac:dyDescent="0.3">
      <c r="A1304">
        <v>11303</v>
      </c>
      <c r="B1304">
        <v>2020</v>
      </c>
      <c r="C1304" t="s">
        <v>47</v>
      </c>
      <c r="D1304">
        <f t="shared" si="55"/>
        <v>2</v>
      </c>
      <c r="E1304">
        <v>6</v>
      </c>
      <c r="F1304" t="s">
        <v>33</v>
      </c>
      <c r="G1304" t="s">
        <v>37</v>
      </c>
      <c r="H1304">
        <v>114</v>
      </c>
      <c r="I1304">
        <v>114</v>
      </c>
      <c r="J1304" t="s">
        <v>25</v>
      </c>
      <c r="K1304">
        <v>798000</v>
      </c>
      <c r="L1304">
        <v>456</v>
      </c>
      <c r="M1304">
        <f t="shared" si="56"/>
        <v>7000</v>
      </c>
      <c r="Q1304" s="1"/>
      <c r="R1304" s="1"/>
    </row>
    <row r="1305" spans="1:18" ht="14.4" x14ac:dyDescent="0.3">
      <c r="A1305">
        <v>11304</v>
      </c>
      <c r="B1305">
        <v>2020</v>
      </c>
      <c r="C1305" t="s">
        <v>45</v>
      </c>
      <c r="D1305">
        <f t="shared" si="55"/>
        <v>1</v>
      </c>
      <c r="E1305">
        <v>27</v>
      </c>
      <c r="F1305" t="s">
        <v>56</v>
      </c>
      <c r="G1305" t="s">
        <v>34</v>
      </c>
      <c r="H1305">
        <v>234</v>
      </c>
      <c r="I1305">
        <v>234</v>
      </c>
      <c r="J1305" t="s">
        <v>20</v>
      </c>
      <c r="K1305">
        <v>561600</v>
      </c>
      <c r="L1305">
        <v>327.60000000000002</v>
      </c>
      <c r="M1305">
        <f t="shared" si="56"/>
        <v>2400</v>
      </c>
      <c r="Q1305" s="1"/>
      <c r="R1305" s="1"/>
    </row>
    <row r="1306" spans="1:18" ht="14.4" x14ac:dyDescent="0.3">
      <c r="A1306">
        <v>11305</v>
      </c>
      <c r="B1306">
        <v>2020</v>
      </c>
      <c r="C1306" t="s">
        <v>27</v>
      </c>
      <c r="D1306">
        <f t="shared" si="55"/>
        <v>4</v>
      </c>
      <c r="E1306">
        <v>19</v>
      </c>
      <c r="F1306" t="s">
        <v>52</v>
      </c>
      <c r="G1306" t="s">
        <v>42</v>
      </c>
      <c r="H1306">
        <v>68</v>
      </c>
      <c r="I1306">
        <v>68</v>
      </c>
      <c r="J1306" t="s">
        <v>38</v>
      </c>
      <c r="K1306">
        <v>374000</v>
      </c>
      <c r="L1306">
        <v>238</v>
      </c>
      <c r="M1306">
        <f t="shared" si="56"/>
        <v>5500</v>
      </c>
      <c r="Q1306" s="1"/>
      <c r="R1306" s="1"/>
    </row>
    <row r="1307" spans="1:18" ht="14.4" x14ac:dyDescent="0.3">
      <c r="A1307">
        <v>11306</v>
      </c>
      <c r="B1307">
        <v>2020</v>
      </c>
      <c r="C1307" t="s">
        <v>48</v>
      </c>
      <c r="D1307">
        <f t="shared" si="55"/>
        <v>5</v>
      </c>
      <c r="E1307">
        <v>25</v>
      </c>
      <c r="F1307" t="s">
        <v>36</v>
      </c>
      <c r="G1307" t="s">
        <v>51</v>
      </c>
      <c r="H1307">
        <v>151</v>
      </c>
      <c r="I1307">
        <v>151</v>
      </c>
      <c r="J1307" t="s">
        <v>25</v>
      </c>
      <c r="K1307">
        <v>1057000</v>
      </c>
      <c r="L1307">
        <v>604</v>
      </c>
      <c r="M1307">
        <f t="shared" si="56"/>
        <v>7000</v>
      </c>
      <c r="Q1307" s="1"/>
      <c r="R1307" s="1"/>
    </row>
    <row r="1308" spans="1:18" ht="14.4" x14ac:dyDescent="0.3">
      <c r="A1308">
        <v>11307</v>
      </c>
      <c r="B1308">
        <v>2020</v>
      </c>
      <c r="C1308" t="s">
        <v>61</v>
      </c>
      <c r="D1308">
        <f t="shared" si="55"/>
        <v>7</v>
      </c>
      <c r="E1308">
        <v>11</v>
      </c>
      <c r="F1308" t="s">
        <v>18</v>
      </c>
      <c r="G1308" t="s">
        <v>42</v>
      </c>
      <c r="H1308">
        <v>232</v>
      </c>
      <c r="I1308">
        <v>232</v>
      </c>
      <c r="J1308" t="s">
        <v>20</v>
      </c>
      <c r="K1308">
        <v>556800</v>
      </c>
      <c r="L1308">
        <v>324.8</v>
      </c>
      <c r="M1308">
        <f t="shared" si="56"/>
        <v>2400</v>
      </c>
      <c r="Q1308" s="1"/>
      <c r="R1308" s="1"/>
    </row>
    <row r="1309" spans="1:18" ht="14.4" x14ac:dyDescent="0.3">
      <c r="A1309">
        <v>11308</v>
      </c>
      <c r="B1309">
        <v>2020</v>
      </c>
      <c r="C1309" t="s">
        <v>17</v>
      </c>
      <c r="D1309">
        <f t="shared" si="55"/>
        <v>11</v>
      </c>
      <c r="E1309">
        <v>24</v>
      </c>
      <c r="F1309" t="s">
        <v>44</v>
      </c>
      <c r="G1309" t="s">
        <v>34</v>
      </c>
      <c r="H1309">
        <v>50</v>
      </c>
      <c r="I1309">
        <v>50</v>
      </c>
      <c r="J1309" t="s">
        <v>38</v>
      </c>
      <c r="K1309">
        <v>275000</v>
      </c>
      <c r="L1309">
        <v>175</v>
      </c>
      <c r="M1309">
        <f t="shared" si="56"/>
        <v>5500</v>
      </c>
      <c r="Q1309" s="1"/>
      <c r="R1309" s="1"/>
    </row>
    <row r="1310" spans="1:18" ht="14.4" x14ac:dyDescent="0.3">
      <c r="A1310">
        <v>11309</v>
      </c>
      <c r="B1310">
        <v>2020</v>
      </c>
      <c r="C1310" t="s">
        <v>58</v>
      </c>
      <c r="D1310">
        <f t="shared" si="55"/>
        <v>6</v>
      </c>
      <c r="E1310">
        <v>25</v>
      </c>
      <c r="F1310" t="s">
        <v>18</v>
      </c>
      <c r="G1310" t="s">
        <v>19</v>
      </c>
      <c r="H1310">
        <v>52</v>
      </c>
      <c r="I1310">
        <v>52</v>
      </c>
      <c r="J1310" t="s">
        <v>20</v>
      </c>
      <c r="K1310">
        <v>156000</v>
      </c>
      <c r="L1310">
        <v>104</v>
      </c>
      <c r="M1310">
        <f t="shared" si="56"/>
        <v>3000</v>
      </c>
      <c r="Q1310" s="1"/>
      <c r="R1310" s="1"/>
    </row>
    <row r="1311" spans="1:18" ht="14.4" x14ac:dyDescent="0.3">
      <c r="A1311">
        <v>11310</v>
      </c>
      <c r="B1311">
        <v>2020</v>
      </c>
      <c r="C1311" t="s">
        <v>48</v>
      </c>
      <c r="D1311">
        <f t="shared" si="55"/>
        <v>5</v>
      </c>
      <c r="E1311">
        <v>12</v>
      </c>
      <c r="F1311" t="s">
        <v>44</v>
      </c>
      <c r="G1311" t="s">
        <v>29</v>
      </c>
      <c r="H1311">
        <v>201</v>
      </c>
      <c r="I1311">
        <v>201</v>
      </c>
      <c r="J1311" t="s">
        <v>30</v>
      </c>
      <c r="K1311">
        <v>1507500</v>
      </c>
      <c r="L1311">
        <v>502.5</v>
      </c>
      <c r="M1311">
        <f t="shared" si="56"/>
        <v>7500</v>
      </c>
      <c r="Q1311" s="1"/>
      <c r="R1311" s="1"/>
    </row>
    <row r="1312" spans="1:18" ht="14.4" x14ac:dyDescent="0.3">
      <c r="A1312">
        <v>11311</v>
      </c>
      <c r="B1312">
        <v>2020</v>
      </c>
      <c r="C1312" t="s">
        <v>17</v>
      </c>
      <c r="D1312">
        <f t="shared" si="55"/>
        <v>11</v>
      </c>
      <c r="E1312">
        <v>23</v>
      </c>
      <c r="F1312" t="s">
        <v>59</v>
      </c>
      <c r="G1312" t="s">
        <v>34</v>
      </c>
      <c r="H1312">
        <v>156</v>
      </c>
      <c r="I1312">
        <v>156</v>
      </c>
      <c r="J1312" t="s">
        <v>25</v>
      </c>
      <c r="K1312">
        <v>1092000</v>
      </c>
      <c r="L1312">
        <v>624</v>
      </c>
      <c r="M1312">
        <f t="shared" si="56"/>
        <v>7000</v>
      </c>
      <c r="Q1312" s="1"/>
      <c r="R1312" s="1"/>
    </row>
    <row r="1313" spans="1:18" ht="14.4" x14ac:dyDescent="0.3">
      <c r="A1313">
        <v>11312</v>
      </c>
      <c r="B1313">
        <v>2020</v>
      </c>
      <c r="C1313" t="s">
        <v>61</v>
      </c>
      <c r="D1313">
        <f t="shared" si="55"/>
        <v>7</v>
      </c>
      <c r="E1313">
        <v>19</v>
      </c>
      <c r="F1313" t="s">
        <v>52</v>
      </c>
      <c r="G1313" t="s">
        <v>19</v>
      </c>
      <c r="H1313">
        <v>205</v>
      </c>
      <c r="I1313">
        <v>205</v>
      </c>
      <c r="J1313" t="s">
        <v>38</v>
      </c>
      <c r="K1313">
        <v>881500</v>
      </c>
      <c r="L1313">
        <v>471.5</v>
      </c>
      <c r="M1313">
        <f t="shared" si="56"/>
        <v>4300</v>
      </c>
      <c r="Q1313" s="1"/>
      <c r="R1313" s="1"/>
    </row>
    <row r="1314" spans="1:18" ht="14.4" x14ac:dyDescent="0.3">
      <c r="A1314">
        <v>11313</v>
      </c>
      <c r="B1314">
        <v>2020</v>
      </c>
      <c r="C1314" t="s">
        <v>40</v>
      </c>
      <c r="D1314">
        <f t="shared" si="55"/>
        <v>9</v>
      </c>
      <c r="E1314">
        <v>3</v>
      </c>
      <c r="F1314" t="s">
        <v>24</v>
      </c>
      <c r="G1314" t="s">
        <v>37</v>
      </c>
      <c r="H1314">
        <v>120</v>
      </c>
      <c r="I1314">
        <v>120</v>
      </c>
      <c r="J1314" t="s">
        <v>25</v>
      </c>
      <c r="K1314">
        <v>840000</v>
      </c>
      <c r="L1314">
        <v>480</v>
      </c>
      <c r="M1314">
        <f t="shared" si="56"/>
        <v>7000</v>
      </c>
      <c r="Q1314" s="1"/>
      <c r="R1314" s="1"/>
    </row>
    <row r="1315" spans="1:18" ht="14.4" x14ac:dyDescent="0.3">
      <c r="A1315">
        <v>11314</v>
      </c>
      <c r="B1315">
        <v>2020</v>
      </c>
      <c r="C1315" t="s">
        <v>23</v>
      </c>
      <c r="D1315">
        <f t="shared" si="55"/>
        <v>10</v>
      </c>
      <c r="E1315">
        <v>6</v>
      </c>
      <c r="F1315" t="s">
        <v>64</v>
      </c>
      <c r="G1315" t="s">
        <v>37</v>
      </c>
      <c r="H1315">
        <v>180</v>
      </c>
      <c r="I1315">
        <v>180</v>
      </c>
      <c r="J1315" t="s">
        <v>25</v>
      </c>
      <c r="K1315">
        <v>1260000</v>
      </c>
      <c r="L1315">
        <v>720</v>
      </c>
      <c r="M1315">
        <f t="shared" si="56"/>
        <v>7000</v>
      </c>
      <c r="Q1315" s="1"/>
      <c r="R1315" s="1"/>
    </row>
    <row r="1316" spans="1:18" ht="14.4" x14ac:dyDescent="0.3">
      <c r="A1316">
        <v>11315</v>
      </c>
      <c r="B1316">
        <v>2020</v>
      </c>
      <c r="C1316" t="s">
        <v>40</v>
      </c>
      <c r="D1316">
        <f t="shared" si="55"/>
        <v>9</v>
      </c>
      <c r="E1316">
        <v>24</v>
      </c>
      <c r="F1316" t="s">
        <v>53</v>
      </c>
      <c r="G1316" t="s">
        <v>51</v>
      </c>
      <c r="H1316">
        <v>59</v>
      </c>
      <c r="I1316">
        <v>59</v>
      </c>
      <c r="J1316" t="s">
        <v>20</v>
      </c>
      <c r="K1316">
        <v>177000</v>
      </c>
      <c r="L1316">
        <v>118</v>
      </c>
      <c r="M1316">
        <f t="shared" si="56"/>
        <v>3000</v>
      </c>
      <c r="Q1316" s="1"/>
      <c r="R1316" s="1"/>
    </row>
    <row r="1317" spans="1:18" ht="14.4" x14ac:dyDescent="0.3">
      <c r="A1317">
        <v>11316</v>
      </c>
      <c r="B1317">
        <v>2020</v>
      </c>
      <c r="C1317" t="s">
        <v>61</v>
      </c>
      <c r="D1317">
        <f t="shared" si="55"/>
        <v>7</v>
      </c>
      <c r="E1317">
        <v>9</v>
      </c>
      <c r="F1317" t="s">
        <v>62</v>
      </c>
      <c r="G1317" t="s">
        <v>34</v>
      </c>
      <c r="H1317">
        <v>80</v>
      </c>
      <c r="I1317">
        <v>80</v>
      </c>
      <c r="J1317" t="s">
        <v>25</v>
      </c>
      <c r="K1317">
        <v>560000</v>
      </c>
      <c r="L1317">
        <v>320</v>
      </c>
      <c r="M1317">
        <f t="shared" si="56"/>
        <v>7000</v>
      </c>
      <c r="Q1317" s="1"/>
      <c r="R1317" s="1"/>
    </row>
    <row r="1318" spans="1:18" ht="14.4" x14ac:dyDescent="0.3">
      <c r="A1318">
        <v>11317</v>
      </c>
      <c r="B1318">
        <v>2020</v>
      </c>
      <c r="C1318" t="s">
        <v>32</v>
      </c>
      <c r="D1318">
        <f t="shared" si="55"/>
        <v>8</v>
      </c>
      <c r="E1318">
        <v>12</v>
      </c>
      <c r="F1318" t="s">
        <v>55</v>
      </c>
      <c r="G1318" t="s">
        <v>29</v>
      </c>
      <c r="H1318">
        <v>223</v>
      </c>
      <c r="I1318">
        <v>223</v>
      </c>
      <c r="J1318" t="s">
        <v>20</v>
      </c>
      <c r="K1318">
        <v>535200</v>
      </c>
      <c r="L1318">
        <v>312.2</v>
      </c>
      <c r="M1318">
        <f t="shared" si="56"/>
        <v>2400</v>
      </c>
      <c r="Q1318" s="1"/>
      <c r="R1318" s="1"/>
    </row>
    <row r="1319" spans="1:18" ht="14.4" x14ac:dyDescent="0.3">
      <c r="A1319">
        <v>11318</v>
      </c>
      <c r="B1319">
        <v>2020</v>
      </c>
      <c r="C1319" t="s">
        <v>47</v>
      </c>
      <c r="D1319">
        <f t="shared" si="55"/>
        <v>2</v>
      </c>
      <c r="E1319">
        <v>23</v>
      </c>
      <c r="F1319" t="s">
        <v>44</v>
      </c>
      <c r="G1319" t="s">
        <v>19</v>
      </c>
      <c r="H1319">
        <v>55</v>
      </c>
      <c r="I1319">
        <v>55</v>
      </c>
      <c r="J1319" t="s">
        <v>30</v>
      </c>
      <c r="K1319">
        <v>484000</v>
      </c>
      <c r="L1319">
        <v>209</v>
      </c>
      <c r="M1319">
        <f t="shared" si="56"/>
        <v>8800</v>
      </c>
      <c r="Q1319" s="1"/>
      <c r="R1319" s="1"/>
    </row>
    <row r="1320" spans="1:18" ht="14.4" x14ac:dyDescent="0.3">
      <c r="A1320">
        <v>11319</v>
      </c>
      <c r="B1320">
        <v>2020</v>
      </c>
      <c r="C1320" t="s">
        <v>23</v>
      </c>
      <c r="D1320">
        <f t="shared" si="55"/>
        <v>10</v>
      </c>
      <c r="E1320">
        <v>9</v>
      </c>
      <c r="F1320" t="s">
        <v>46</v>
      </c>
      <c r="G1320" t="s">
        <v>29</v>
      </c>
      <c r="H1320">
        <v>125</v>
      </c>
      <c r="I1320">
        <v>125</v>
      </c>
      <c r="J1320" t="s">
        <v>25</v>
      </c>
      <c r="K1320">
        <v>875000</v>
      </c>
      <c r="L1320">
        <v>500</v>
      </c>
      <c r="M1320">
        <f t="shared" si="56"/>
        <v>7000</v>
      </c>
      <c r="Q1320" s="1"/>
      <c r="R1320" s="1"/>
    </row>
    <row r="1321" spans="1:18" ht="14.4" x14ac:dyDescent="0.3">
      <c r="A1321">
        <v>11320</v>
      </c>
      <c r="B1321">
        <v>2020</v>
      </c>
      <c r="C1321" t="s">
        <v>54</v>
      </c>
      <c r="D1321">
        <f t="shared" si="55"/>
        <v>3</v>
      </c>
      <c r="E1321">
        <v>16</v>
      </c>
      <c r="F1321" t="s">
        <v>41</v>
      </c>
      <c r="G1321" t="s">
        <v>42</v>
      </c>
      <c r="H1321">
        <v>76</v>
      </c>
      <c r="I1321">
        <v>76</v>
      </c>
      <c r="J1321" t="s">
        <v>20</v>
      </c>
      <c r="K1321">
        <v>228000</v>
      </c>
      <c r="L1321">
        <v>152</v>
      </c>
      <c r="M1321">
        <f t="shared" si="56"/>
        <v>3000</v>
      </c>
      <c r="Q1321" s="1"/>
      <c r="R1321" s="1"/>
    </row>
    <row r="1322" spans="1:18" ht="14.4" x14ac:dyDescent="0.3">
      <c r="A1322">
        <v>11321</v>
      </c>
      <c r="B1322">
        <v>2020</v>
      </c>
      <c r="C1322" t="s">
        <v>48</v>
      </c>
      <c r="D1322">
        <f t="shared" si="55"/>
        <v>5</v>
      </c>
      <c r="E1322">
        <v>17</v>
      </c>
      <c r="F1322" t="s">
        <v>53</v>
      </c>
      <c r="G1322" t="s">
        <v>37</v>
      </c>
      <c r="H1322">
        <v>107</v>
      </c>
      <c r="I1322">
        <v>107</v>
      </c>
      <c r="J1322" t="s">
        <v>38</v>
      </c>
      <c r="K1322">
        <v>588500</v>
      </c>
      <c r="L1322">
        <v>374.5</v>
      </c>
      <c r="M1322">
        <f t="shared" si="56"/>
        <v>5500</v>
      </c>
      <c r="Q1322" s="1"/>
      <c r="R1322" s="1"/>
    </row>
    <row r="1323" spans="1:18" ht="14.4" x14ac:dyDescent="0.3">
      <c r="A1323">
        <v>11322</v>
      </c>
      <c r="B1323">
        <v>2020</v>
      </c>
      <c r="C1323" t="s">
        <v>61</v>
      </c>
      <c r="D1323">
        <f t="shared" si="55"/>
        <v>7</v>
      </c>
      <c r="E1323">
        <v>20</v>
      </c>
      <c r="F1323" t="s">
        <v>28</v>
      </c>
      <c r="G1323" t="s">
        <v>51</v>
      </c>
      <c r="H1323">
        <v>128</v>
      </c>
      <c r="I1323">
        <v>128</v>
      </c>
      <c r="J1323" t="s">
        <v>25</v>
      </c>
      <c r="K1323">
        <v>896000</v>
      </c>
      <c r="L1323">
        <v>512</v>
      </c>
      <c r="M1323">
        <f t="shared" si="56"/>
        <v>7000</v>
      </c>
      <c r="Q1323" s="1"/>
      <c r="R1323" s="1"/>
    </row>
    <row r="1324" spans="1:18" ht="14.4" x14ac:dyDescent="0.3">
      <c r="A1324">
        <v>11323</v>
      </c>
      <c r="B1324">
        <v>2020</v>
      </c>
      <c r="C1324" t="s">
        <v>35</v>
      </c>
      <c r="D1324">
        <f t="shared" si="55"/>
        <v>12</v>
      </c>
      <c r="E1324">
        <v>3</v>
      </c>
      <c r="F1324" t="s">
        <v>62</v>
      </c>
      <c r="G1324" t="s">
        <v>34</v>
      </c>
      <c r="H1324">
        <v>91</v>
      </c>
      <c r="I1324">
        <v>91</v>
      </c>
      <c r="J1324" t="s">
        <v>38</v>
      </c>
      <c r="K1324">
        <v>500500</v>
      </c>
      <c r="L1324">
        <v>318.5</v>
      </c>
      <c r="M1324">
        <f t="shared" si="56"/>
        <v>5500</v>
      </c>
      <c r="O1324" s="1"/>
      <c r="Q1324" s="1"/>
      <c r="R1324" s="1"/>
    </row>
    <row r="1325" spans="1:18" ht="14.4" x14ac:dyDescent="0.3">
      <c r="A1325">
        <v>11324</v>
      </c>
      <c r="B1325">
        <v>2020</v>
      </c>
      <c r="C1325" t="s">
        <v>61</v>
      </c>
      <c r="D1325">
        <f t="shared" si="55"/>
        <v>7</v>
      </c>
      <c r="E1325">
        <v>1</v>
      </c>
      <c r="F1325" t="s">
        <v>53</v>
      </c>
      <c r="G1325" t="s">
        <v>42</v>
      </c>
      <c r="H1325">
        <v>107</v>
      </c>
      <c r="I1325">
        <v>107</v>
      </c>
      <c r="J1325" t="s">
        <v>30</v>
      </c>
      <c r="K1325">
        <v>941600</v>
      </c>
      <c r="L1325">
        <v>406.6</v>
      </c>
      <c r="M1325">
        <f t="shared" si="56"/>
        <v>8800</v>
      </c>
      <c r="Q1325" s="1"/>
      <c r="R1325" s="1"/>
    </row>
    <row r="1326" spans="1:18" ht="14.4" x14ac:dyDescent="0.3">
      <c r="A1326">
        <v>11325</v>
      </c>
      <c r="B1326">
        <v>2020</v>
      </c>
      <c r="C1326" t="s">
        <v>35</v>
      </c>
      <c r="D1326">
        <f t="shared" si="55"/>
        <v>12</v>
      </c>
      <c r="E1326">
        <v>13</v>
      </c>
      <c r="F1326" t="s">
        <v>36</v>
      </c>
      <c r="G1326" t="s">
        <v>37</v>
      </c>
      <c r="H1326">
        <v>222</v>
      </c>
      <c r="I1326">
        <v>222</v>
      </c>
      <c r="J1326" t="s">
        <v>30</v>
      </c>
      <c r="K1326">
        <v>1665000</v>
      </c>
      <c r="L1326">
        <v>555</v>
      </c>
      <c r="M1326">
        <f t="shared" si="56"/>
        <v>7500</v>
      </c>
      <c r="O1326" s="1"/>
      <c r="Q1326" s="1"/>
      <c r="R1326" s="1"/>
    </row>
    <row r="1327" spans="1:18" ht="14.4" x14ac:dyDescent="0.3">
      <c r="A1327">
        <v>11326</v>
      </c>
      <c r="B1327">
        <v>2020</v>
      </c>
      <c r="C1327" t="s">
        <v>45</v>
      </c>
      <c r="D1327">
        <f t="shared" si="55"/>
        <v>1</v>
      </c>
      <c r="E1327">
        <v>22</v>
      </c>
      <c r="F1327" t="s">
        <v>36</v>
      </c>
      <c r="G1327" t="s">
        <v>34</v>
      </c>
      <c r="H1327">
        <v>252</v>
      </c>
      <c r="I1327">
        <v>252</v>
      </c>
      <c r="J1327" t="s">
        <v>38</v>
      </c>
      <c r="K1327">
        <v>1083600</v>
      </c>
      <c r="L1327">
        <v>579.6</v>
      </c>
      <c r="M1327">
        <f t="shared" si="56"/>
        <v>4300</v>
      </c>
      <c r="Q1327" s="1"/>
      <c r="R1327" s="1"/>
    </row>
    <row r="1328" spans="1:18" ht="14.4" x14ac:dyDescent="0.3">
      <c r="A1328">
        <v>11327</v>
      </c>
      <c r="B1328">
        <v>2020</v>
      </c>
      <c r="C1328" t="s">
        <v>35</v>
      </c>
      <c r="D1328">
        <f t="shared" si="55"/>
        <v>12</v>
      </c>
      <c r="E1328">
        <v>15</v>
      </c>
      <c r="F1328" t="s">
        <v>50</v>
      </c>
      <c r="G1328" t="s">
        <v>37</v>
      </c>
      <c r="H1328">
        <v>60</v>
      </c>
      <c r="I1328">
        <v>60</v>
      </c>
      <c r="J1328" t="s">
        <v>38</v>
      </c>
      <c r="K1328">
        <v>330000</v>
      </c>
      <c r="L1328">
        <v>210</v>
      </c>
      <c r="M1328">
        <f t="shared" si="56"/>
        <v>5500</v>
      </c>
      <c r="O1328" s="1"/>
      <c r="Q1328" s="1"/>
      <c r="R1328" s="1"/>
    </row>
    <row r="1329" spans="1:18" ht="14.4" x14ac:dyDescent="0.3">
      <c r="A1329">
        <v>11328</v>
      </c>
      <c r="B1329">
        <v>2020</v>
      </c>
      <c r="C1329" t="s">
        <v>54</v>
      </c>
      <c r="D1329">
        <f t="shared" si="55"/>
        <v>3</v>
      </c>
      <c r="E1329">
        <v>2</v>
      </c>
      <c r="F1329" t="s">
        <v>49</v>
      </c>
      <c r="G1329" t="s">
        <v>34</v>
      </c>
      <c r="H1329">
        <v>217</v>
      </c>
      <c r="I1329">
        <v>217</v>
      </c>
      <c r="J1329" t="s">
        <v>30</v>
      </c>
      <c r="K1329">
        <v>1627500</v>
      </c>
      <c r="L1329">
        <v>542.5</v>
      </c>
      <c r="M1329">
        <f t="shared" si="56"/>
        <v>7500</v>
      </c>
      <c r="Q1329" s="1"/>
      <c r="R1329" s="1"/>
    </row>
    <row r="1330" spans="1:18" ht="14.4" x14ac:dyDescent="0.3">
      <c r="A1330">
        <v>11329</v>
      </c>
      <c r="B1330">
        <v>2020</v>
      </c>
      <c r="C1330" t="s">
        <v>40</v>
      </c>
      <c r="D1330">
        <f t="shared" si="55"/>
        <v>9</v>
      </c>
      <c r="E1330">
        <v>15</v>
      </c>
      <c r="F1330" t="s">
        <v>63</v>
      </c>
      <c r="G1330" t="s">
        <v>19</v>
      </c>
      <c r="H1330">
        <v>117</v>
      </c>
      <c r="I1330">
        <v>117</v>
      </c>
      <c r="J1330" t="s">
        <v>38</v>
      </c>
      <c r="K1330">
        <v>643500</v>
      </c>
      <c r="L1330">
        <v>409.5</v>
      </c>
      <c r="M1330">
        <f t="shared" si="56"/>
        <v>5500</v>
      </c>
      <c r="Q1330" s="1"/>
      <c r="R1330" s="1"/>
    </row>
    <row r="1331" spans="1:18" ht="14.4" x14ac:dyDescent="0.3">
      <c r="A1331">
        <v>11330</v>
      </c>
      <c r="B1331">
        <v>2020</v>
      </c>
      <c r="C1331" t="s">
        <v>45</v>
      </c>
      <c r="D1331">
        <f t="shared" si="55"/>
        <v>1</v>
      </c>
      <c r="E1331">
        <v>15</v>
      </c>
      <c r="F1331" t="s">
        <v>44</v>
      </c>
      <c r="G1331" t="s">
        <v>34</v>
      </c>
      <c r="H1331">
        <v>91</v>
      </c>
      <c r="I1331">
        <v>91</v>
      </c>
      <c r="J1331" t="s">
        <v>30</v>
      </c>
      <c r="K1331">
        <v>800800</v>
      </c>
      <c r="L1331">
        <v>345.8</v>
      </c>
      <c r="M1331">
        <f t="shared" si="56"/>
        <v>8800</v>
      </c>
      <c r="Q1331" s="1"/>
      <c r="R1331" s="1"/>
    </row>
    <row r="1332" spans="1:18" ht="14.4" x14ac:dyDescent="0.3">
      <c r="A1332">
        <v>11331</v>
      </c>
      <c r="B1332">
        <v>2020</v>
      </c>
      <c r="C1332" t="s">
        <v>47</v>
      </c>
      <c r="D1332">
        <f t="shared" si="55"/>
        <v>2</v>
      </c>
      <c r="E1332">
        <v>4</v>
      </c>
      <c r="F1332" t="s">
        <v>46</v>
      </c>
      <c r="G1332" t="str">
        <f t="array" ref="G1332">_xlfn.XLOOKUP(LARGE(IF((F1332=$F$2:$F$10001)*(B1332+1=$B$2:$B$10001)*(C1332=$C$2:$C$10001),DATE($B$2:$B$10001,MONTH($C$2:$C$10001&amp;1),$E$2:$E$10001)," "),1),IF((F1332=$F$2:$F$10001)*(B1332+1=$B$2:$B$10001)*(C1332=$C$2:$C$10001),DATE($B$2:$B$10001,MONTH($C$2:$C$10001&amp;1),$E$2:$E$10001)," "),$G$2:$G$10001,,0,1)</f>
        <v>Ernesto Pérez</v>
      </c>
      <c r="H1332">
        <v>160</v>
      </c>
      <c r="I1332">
        <v>160</v>
      </c>
      <c r="J1332" t="s">
        <v>25</v>
      </c>
      <c r="K1332">
        <v>1120000</v>
      </c>
      <c r="L1332">
        <v>640</v>
      </c>
      <c r="M1332">
        <f t="shared" si="56"/>
        <v>7000</v>
      </c>
      <c r="Q1332" s="1"/>
      <c r="R1332" s="1"/>
    </row>
    <row r="1333" spans="1:18" ht="14.4" x14ac:dyDescent="0.3">
      <c r="A1333">
        <v>11332</v>
      </c>
      <c r="B1333">
        <v>2020</v>
      </c>
      <c r="C1333" t="s">
        <v>45</v>
      </c>
      <c r="D1333">
        <f t="shared" si="55"/>
        <v>1</v>
      </c>
      <c r="E1333">
        <v>13</v>
      </c>
      <c r="F1333" t="s">
        <v>59</v>
      </c>
      <c r="G1333" t="s">
        <v>51</v>
      </c>
      <c r="H1333">
        <v>275</v>
      </c>
      <c r="I1333">
        <v>275</v>
      </c>
      <c r="J1333" t="s">
        <v>38</v>
      </c>
      <c r="K1333">
        <v>1182500</v>
      </c>
      <c r="L1333">
        <v>632.5</v>
      </c>
      <c r="M1333">
        <f t="shared" si="56"/>
        <v>4300</v>
      </c>
      <c r="Q1333" s="1"/>
      <c r="R1333" s="1"/>
    </row>
    <row r="1334" spans="1:18" ht="14.4" x14ac:dyDescent="0.3">
      <c r="A1334">
        <v>11333</v>
      </c>
      <c r="B1334">
        <v>2020</v>
      </c>
      <c r="C1334" t="s">
        <v>32</v>
      </c>
      <c r="D1334">
        <f t="shared" si="55"/>
        <v>8</v>
      </c>
      <c r="E1334">
        <v>24</v>
      </c>
      <c r="F1334" t="s">
        <v>36</v>
      </c>
      <c r="G1334" t="s">
        <v>42</v>
      </c>
      <c r="H1334">
        <v>271</v>
      </c>
      <c r="I1334">
        <v>271</v>
      </c>
      <c r="J1334" t="s">
        <v>20</v>
      </c>
      <c r="K1334">
        <v>650400</v>
      </c>
      <c r="L1334">
        <v>379.4</v>
      </c>
      <c r="M1334">
        <f t="shared" si="56"/>
        <v>2400</v>
      </c>
      <c r="Q1334" s="1"/>
      <c r="R1334" s="1"/>
    </row>
    <row r="1335" spans="1:18" ht="14.4" x14ac:dyDescent="0.3">
      <c r="A1335">
        <v>11334</v>
      </c>
      <c r="B1335">
        <v>2020</v>
      </c>
      <c r="C1335" t="s">
        <v>61</v>
      </c>
      <c r="D1335">
        <f t="shared" si="55"/>
        <v>7</v>
      </c>
      <c r="E1335">
        <v>24</v>
      </c>
      <c r="F1335" t="s">
        <v>55</v>
      </c>
      <c r="G1335" t="s">
        <v>19</v>
      </c>
      <c r="H1335">
        <v>76</v>
      </c>
      <c r="I1335">
        <v>76</v>
      </c>
      <c r="J1335" t="s">
        <v>30</v>
      </c>
      <c r="K1335">
        <v>668800</v>
      </c>
      <c r="L1335">
        <v>288.8</v>
      </c>
      <c r="M1335">
        <f t="shared" si="56"/>
        <v>8800</v>
      </c>
      <c r="Q1335" s="1"/>
      <c r="R1335" s="1"/>
    </row>
    <row r="1336" spans="1:18" ht="14.4" x14ac:dyDescent="0.3">
      <c r="A1336">
        <v>11335</v>
      </c>
      <c r="B1336">
        <v>2020</v>
      </c>
      <c r="C1336" t="s">
        <v>32</v>
      </c>
      <c r="D1336">
        <f t="shared" si="55"/>
        <v>8</v>
      </c>
      <c r="E1336">
        <v>15</v>
      </c>
      <c r="F1336" t="s">
        <v>64</v>
      </c>
      <c r="G1336" t="s">
        <v>51</v>
      </c>
      <c r="H1336">
        <v>274</v>
      </c>
      <c r="I1336">
        <v>274</v>
      </c>
      <c r="J1336" t="s">
        <v>38</v>
      </c>
      <c r="K1336">
        <v>1178200</v>
      </c>
      <c r="L1336">
        <v>630.20000000000005</v>
      </c>
      <c r="M1336">
        <f t="shared" si="56"/>
        <v>4300</v>
      </c>
      <c r="Q1336" s="1"/>
      <c r="R1336" s="1"/>
    </row>
    <row r="1337" spans="1:18" ht="14.4" x14ac:dyDescent="0.3">
      <c r="A1337">
        <v>11336</v>
      </c>
      <c r="B1337">
        <v>2020</v>
      </c>
      <c r="C1337" t="s">
        <v>32</v>
      </c>
      <c r="D1337">
        <f t="shared" si="55"/>
        <v>8</v>
      </c>
      <c r="E1337">
        <v>6</v>
      </c>
      <c r="F1337" t="s">
        <v>52</v>
      </c>
      <c r="G1337" t="s">
        <v>42</v>
      </c>
      <c r="H1337">
        <v>243</v>
      </c>
      <c r="I1337">
        <v>243</v>
      </c>
      <c r="J1337" t="s">
        <v>38</v>
      </c>
      <c r="K1337">
        <v>1044900</v>
      </c>
      <c r="L1337">
        <v>558.9</v>
      </c>
      <c r="M1337">
        <f t="shared" si="56"/>
        <v>4300</v>
      </c>
      <c r="Q1337" s="1"/>
      <c r="R1337" s="1"/>
    </row>
    <row r="1338" spans="1:18" ht="14.4" x14ac:dyDescent="0.3">
      <c r="A1338">
        <v>11337</v>
      </c>
      <c r="B1338">
        <v>2020</v>
      </c>
      <c r="C1338" t="s">
        <v>27</v>
      </c>
      <c r="D1338">
        <f t="shared" si="55"/>
        <v>4</v>
      </c>
      <c r="E1338">
        <v>29</v>
      </c>
      <c r="F1338" t="s">
        <v>52</v>
      </c>
      <c r="G1338" t="s">
        <v>34</v>
      </c>
      <c r="H1338">
        <v>117</v>
      </c>
      <c r="I1338">
        <v>117</v>
      </c>
      <c r="J1338" t="s">
        <v>38</v>
      </c>
      <c r="K1338">
        <v>643500</v>
      </c>
      <c r="L1338">
        <v>409.5</v>
      </c>
      <c r="M1338">
        <f t="shared" si="56"/>
        <v>5500</v>
      </c>
      <c r="Q1338" s="1"/>
      <c r="R1338" s="1"/>
    </row>
    <row r="1339" spans="1:18" ht="14.4" x14ac:dyDescent="0.3">
      <c r="A1339">
        <v>11338</v>
      </c>
      <c r="B1339">
        <v>2020</v>
      </c>
      <c r="C1339" t="s">
        <v>35</v>
      </c>
      <c r="D1339">
        <f t="shared" si="55"/>
        <v>12</v>
      </c>
      <c r="E1339">
        <v>18</v>
      </c>
      <c r="F1339" t="s">
        <v>64</v>
      </c>
      <c r="G1339" t="s">
        <v>37</v>
      </c>
      <c r="H1339">
        <v>174</v>
      </c>
      <c r="I1339">
        <v>174</v>
      </c>
      <c r="J1339" t="s">
        <v>25</v>
      </c>
      <c r="K1339">
        <v>1218000</v>
      </c>
      <c r="L1339">
        <v>696</v>
      </c>
      <c r="M1339">
        <f t="shared" si="56"/>
        <v>7000</v>
      </c>
      <c r="O1339" s="1"/>
      <c r="Q1339" s="1"/>
      <c r="R1339" s="1"/>
    </row>
    <row r="1340" spans="1:18" ht="14.4" x14ac:dyDescent="0.3">
      <c r="A1340">
        <v>11339</v>
      </c>
      <c r="B1340">
        <v>2020</v>
      </c>
      <c r="C1340" t="s">
        <v>48</v>
      </c>
      <c r="D1340">
        <f t="shared" si="55"/>
        <v>5</v>
      </c>
      <c r="E1340">
        <v>13</v>
      </c>
      <c r="F1340" t="s">
        <v>46</v>
      </c>
      <c r="G1340" t="str">
        <f t="array" ref="G1340">_xlfn.XLOOKUP(LARGE(IF((F1340=$F$2:$F$10001)*(B1340+1=$B$2:$B$10001)*(C1340=$C$2:$C$10001),DATE($B$2:$B$10001,MONTH($C$2:$C$10001&amp;1),$E$2:$E$10001)," "),1),IF((F1340=$F$2:$F$10001)*(B1340+1=$B$2:$B$10001)*(C1340=$C$2:$C$10001),DATE($B$2:$B$10001,MONTH($C$2:$C$10001&amp;1),$E$2:$E$10001)," "),$G$2:$G$10001,,0,1)</f>
        <v>Patricia Fernandez</v>
      </c>
      <c r="H1340">
        <v>285</v>
      </c>
      <c r="I1340">
        <v>285</v>
      </c>
      <c r="J1340" t="s">
        <v>30</v>
      </c>
      <c r="K1340">
        <v>2137500</v>
      </c>
      <c r="L1340">
        <v>712.5</v>
      </c>
      <c r="M1340">
        <f t="shared" si="56"/>
        <v>7500</v>
      </c>
      <c r="Q1340" s="1"/>
      <c r="R1340" s="1"/>
    </row>
    <row r="1341" spans="1:18" ht="14.4" x14ac:dyDescent="0.3">
      <c r="A1341">
        <v>11340</v>
      </c>
      <c r="B1341">
        <v>2020</v>
      </c>
      <c r="C1341" t="s">
        <v>58</v>
      </c>
      <c r="D1341">
        <f t="shared" si="55"/>
        <v>6</v>
      </c>
      <c r="E1341">
        <v>21</v>
      </c>
      <c r="F1341" t="s">
        <v>28</v>
      </c>
      <c r="G1341" t="s">
        <v>19</v>
      </c>
      <c r="H1341">
        <v>66</v>
      </c>
      <c r="I1341">
        <v>66</v>
      </c>
      <c r="J1341" t="s">
        <v>25</v>
      </c>
      <c r="K1341">
        <v>462000</v>
      </c>
      <c r="L1341">
        <v>264</v>
      </c>
      <c r="M1341">
        <f t="shared" si="56"/>
        <v>7000</v>
      </c>
      <c r="Q1341" s="1"/>
      <c r="R1341" s="1"/>
    </row>
    <row r="1342" spans="1:18" ht="14.4" x14ac:dyDescent="0.3">
      <c r="A1342">
        <v>11341</v>
      </c>
      <c r="B1342">
        <v>2020</v>
      </c>
      <c r="C1342" t="s">
        <v>17</v>
      </c>
      <c r="D1342">
        <f t="shared" si="55"/>
        <v>11</v>
      </c>
      <c r="E1342">
        <v>9</v>
      </c>
      <c r="F1342" t="s">
        <v>52</v>
      </c>
      <c r="G1342" t="s">
        <v>37</v>
      </c>
      <c r="H1342">
        <v>93</v>
      </c>
      <c r="I1342">
        <v>93</v>
      </c>
      <c r="J1342" t="s">
        <v>25</v>
      </c>
      <c r="K1342">
        <v>651000</v>
      </c>
      <c r="L1342">
        <v>372</v>
      </c>
      <c r="M1342">
        <f t="shared" si="56"/>
        <v>7000</v>
      </c>
      <c r="Q1342" s="1"/>
      <c r="R1342" s="1"/>
    </row>
    <row r="1343" spans="1:18" ht="14.4" x14ac:dyDescent="0.3">
      <c r="A1343">
        <v>11342</v>
      </c>
      <c r="B1343">
        <v>2020</v>
      </c>
      <c r="C1343" t="s">
        <v>32</v>
      </c>
      <c r="D1343">
        <f t="shared" si="55"/>
        <v>8</v>
      </c>
      <c r="E1343">
        <v>17</v>
      </c>
      <c r="F1343" t="s">
        <v>59</v>
      </c>
      <c r="G1343" t="s">
        <v>34</v>
      </c>
      <c r="H1343">
        <v>84</v>
      </c>
      <c r="I1343">
        <v>84</v>
      </c>
      <c r="J1343" t="s">
        <v>30</v>
      </c>
      <c r="K1343">
        <v>739200</v>
      </c>
      <c r="L1343">
        <v>319.2</v>
      </c>
      <c r="M1343">
        <f t="shared" si="56"/>
        <v>8800</v>
      </c>
      <c r="Q1343" s="1"/>
      <c r="R1343" s="1"/>
    </row>
    <row r="1344" spans="1:18" ht="14.4" x14ac:dyDescent="0.3">
      <c r="A1344">
        <v>11343</v>
      </c>
      <c r="B1344">
        <v>2020</v>
      </c>
      <c r="C1344" t="s">
        <v>17</v>
      </c>
      <c r="D1344">
        <f t="shared" si="55"/>
        <v>11</v>
      </c>
      <c r="E1344">
        <v>12</v>
      </c>
      <c r="F1344" t="s">
        <v>24</v>
      </c>
      <c r="G1344" t="s">
        <v>37</v>
      </c>
      <c r="H1344">
        <v>79</v>
      </c>
      <c r="I1344">
        <v>79</v>
      </c>
      <c r="J1344" t="s">
        <v>20</v>
      </c>
      <c r="K1344">
        <v>237000</v>
      </c>
      <c r="L1344">
        <v>158</v>
      </c>
      <c r="M1344">
        <f t="shared" si="56"/>
        <v>3000</v>
      </c>
      <c r="Q1344" s="1"/>
      <c r="R1344" s="1"/>
    </row>
    <row r="1345" spans="1:18" ht="14.4" x14ac:dyDescent="0.3">
      <c r="A1345">
        <v>11344</v>
      </c>
      <c r="B1345">
        <v>2020</v>
      </c>
      <c r="C1345" t="s">
        <v>35</v>
      </c>
      <c r="D1345">
        <f t="shared" si="55"/>
        <v>12</v>
      </c>
      <c r="E1345">
        <v>26</v>
      </c>
      <c r="F1345" t="s">
        <v>41</v>
      </c>
      <c r="G1345" t="s">
        <v>37</v>
      </c>
      <c r="H1345">
        <v>50</v>
      </c>
      <c r="I1345">
        <v>50</v>
      </c>
      <c r="J1345" t="s">
        <v>38</v>
      </c>
      <c r="K1345">
        <v>275000</v>
      </c>
      <c r="L1345">
        <v>175</v>
      </c>
      <c r="M1345">
        <f t="shared" si="56"/>
        <v>5500</v>
      </c>
      <c r="O1345" s="1"/>
      <c r="Q1345" s="1"/>
      <c r="R1345" s="1"/>
    </row>
    <row r="1346" spans="1:18" ht="14.4" x14ac:dyDescent="0.3">
      <c r="A1346">
        <v>11345</v>
      </c>
      <c r="B1346">
        <v>2020</v>
      </c>
      <c r="C1346" t="s">
        <v>32</v>
      </c>
      <c r="D1346">
        <f t="shared" ref="D1346:D1409" si="57">IF(C1346="Enero",1,IF(C1346="Febrero",2,IF(C1346="Marzo",3,IF(C1346="Abril",4,IF(C1346="Mayo",5,IF(C1346="Junio",6,IF(C1346="Julio",7,IF(C1346="Agosto",8,IF(C1346="Septiembre",9,IF(C1346="Octubre",10,IF(C1346="Noviembre",11,IF(C1346="Diciembre",12,""))))))))))))</f>
        <v>8</v>
      </c>
      <c r="E1346">
        <v>15</v>
      </c>
      <c r="F1346" t="s">
        <v>64</v>
      </c>
      <c r="G1346" t="s">
        <v>42</v>
      </c>
      <c r="H1346">
        <v>89</v>
      </c>
      <c r="I1346">
        <v>89</v>
      </c>
      <c r="J1346" t="s">
        <v>30</v>
      </c>
      <c r="K1346">
        <v>783200</v>
      </c>
      <c r="L1346">
        <v>338.2</v>
      </c>
      <c r="M1346">
        <f t="shared" si="56"/>
        <v>8800</v>
      </c>
      <c r="Q1346" s="1"/>
      <c r="R1346" s="1"/>
    </row>
    <row r="1347" spans="1:18" ht="14.4" x14ac:dyDescent="0.3">
      <c r="A1347">
        <v>11346</v>
      </c>
      <c r="B1347">
        <v>2020</v>
      </c>
      <c r="C1347" t="s">
        <v>27</v>
      </c>
      <c r="D1347">
        <f t="shared" si="57"/>
        <v>4</v>
      </c>
      <c r="E1347">
        <v>20</v>
      </c>
      <c r="F1347" t="s">
        <v>50</v>
      </c>
      <c r="G1347" t="s">
        <v>19</v>
      </c>
      <c r="H1347">
        <v>89</v>
      </c>
      <c r="I1347">
        <v>89</v>
      </c>
      <c r="J1347" t="s">
        <v>38</v>
      </c>
      <c r="K1347">
        <v>489500</v>
      </c>
      <c r="L1347">
        <v>311.5</v>
      </c>
      <c r="M1347">
        <f t="shared" ref="M1347:M1410" si="58">K1347/I1347</f>
        <v>5500</v>
      </c>
      <c r="Q1347" s="1"/>
      <c r="R1347" s="1"/>
    </row>
    <row r="1348" spans="1:18" ht="14.4" x14ac:dyDescent="0.3">
      <c r="A1348">
        <v>11347</v>
      </c>
      <c r="B1348">
        <v>2020</v>
      </c>
      <c r="C1348" t="s">
        <v>23</v>
      </c>
      <c r="D1348">
        <f t="shared" si="57"/>
        <v>10</v>
      </c>
      <c r="E1348">
        <v>10</v>
      </c>
      <c r="F1348" t="s">
        <v>24</v>
      </c>
      <c r="G1348" t="s">
        <v>37</v>
      </c>
      <c r="H1348">
        <v>120</v>
      </c>
      <c r="I1348">
        <v>120</v>
      </c>
      <c r="J1348" t="s">
        <v>38</v>
      </c>
      <c r="K1348">
        <v>660000</v>
      </c>
      <c r="L1348">
        <v>420</v>
      </c>
      <c r="M1348">
        <f t="shared" si="58"/>
        <v>5500</v>
      </c>
      <c r="Q1348" s="1"/>
      <c r="R1348" s="1"/>
    </row>
    <row r="1349" spans="1:18" ht="14.4" x14ac:dyDescent="0.3">
      <c r="A1349">
        <v>11348</v>
      </c>
      <c r="B1349">
        <v>2020</v>
      </c>
      <c r="C1349" t="s">
        <v>23</v>
      </c>
      <c r="D1349">
        <f t="shared" si="57"/>
        <v>10</v>
      </c>
      <c r="E1349">
        <v>4</v>
      </c>
      <c r="F1349" t="s">
        <v>28</v>
      </c>
      <c r="G1349" t="s">
        <v>42</v>
      </c>
      <c r="H1349">
        <v>50</v>
      </c>
      <c r="I1349">
        <v>50</v>
      </c>
      <c r="J1349" t="s">
        <v>20</v>
      </c>
      <c r="K1349">
        <v>150000</v>
      </c>
      <c r="L1349">
        <v>100</v>
      </c>
      <c r="M1349">
        <f t="shared" si="58"/>
        <v>3000</v>
      </c>
      <c r="Q1349" s="1"/>
      <c r="R1349" s="1"/>
    </row>
    <row r="1350" spans="1:18" ht="14.4" x14ac:dyDescent="0.3">
      <c r="A1350">
        <v>11349</v>
      </c>
      <c r="B1350">
        <v>2020</v>
      </c>
      <c r="C1350" t="s">
        <v>58</v>
      </c>
      <c r="D1350">
        <f t="shared" si="57"/>
        <v>6</v>
      </c>
      <c r="E1350">
        <v>26</v>
      </c>
      <c r="F1350" t="s">
        <v>62</v>
      </c>
      <c r="G1350" t="s">
        <v>51</v>
      </c>
      <c r="H1350">
        <v>215</v>
      </c>
      <c r="I1350">
        <v>215</v>
      </c>
      <c r="J1350" t="s">
        <v>30</v>
      </c>
      <c r="K1350">
        <v>1612500</v>
      </c>
      <c r="L1350">
        <v>537.5</v>
      </c>
      <c r="M1350">
        <f t="shared" si="58"/>
        <v>7500</v>
      </c>
      <c r="Q1350" s="1"/>
      <c r="R1350" s="1"/>
    </row>
    <row r="1351" spans="1:18" ht="14.4" x14ac:dyDescent="0.3">
      <c r="A1351">
        <v>11350</v>
      </c>
      <c r="B1351">
        <v>2020</v>
      </c>
      <c r="C1351" t="s">
        <v>58</v>
      </c>
      <c r="D1351">
        <f t="shared" si="57"/>
        <v>6</v>
      </c>
      <c r="E1351">
        <v>25</v>
      </c>
      <c r="F1351" t="s">
        <v>52</v>
      </c>
      <c r="G1351" t="s">
        <v>42</v>
      </c>
      <c r="H1351">
        <v>112</v>
      </c>
      <c r="I1351">
        <v>112</v>
      </c>
      <c r="J1351" t="s">
        <v>38</v>
      </c>
      <c r="K1351">
        <v>616000</v>
      </c>
      <c r="L1351">
        <v>392</v>
      </c>
      <c r="M1351">
        <f t="shared" si="58"/>
        <v>5500</v>
      </c>
      <c r="Q1351" s="1"/>
      <c r="R1351" s="1"/>
    </row>
    <row r="1352" spans="1:18" ht="14.4" x14ac:dyDescent="0.3">
      <c r="A1352">
        <v>11351</v>
      </c>
      <c r="B1352">
        <v>2020</v>
      </c>
      <c r="C1352" t="s">
        <v>61</v>
      </c>
      <c r="D1352">
        <f t="shared" si="57"/>
        <v>7</v>
      </c>
      <c r="E1352">
        <v>15</v>
      </c>
      <c r="F1352" t="s">
        <v>55</v>
      </c>
      <c r="G1352" t="s">
        <v>34</v>
      </c>
      <c r="H1352">
        <v>99</v>
      </c>
      <c r="I1352">
        <v>99</v>
      </c>
      <c r="J1352" t="s">
        <v>30</v>
      </c>
      <c r="K1352">
        <v>871200</v>
      </c>
      <c r="L1352">
        <v>376.2</v>
      </c>
      <c r="M1352">
        <f t="shared" si="58"/>
        <v>8800</v>
      </c>
      <c r="Q1352" s="1"/>
      <c r="R1352" s="1"/>
    </row>
    <row r="1353" spans="1:18" ht="14.4" x14ac:dyDescent="0.3">
      <c r="A1353">
        <v>11352</v>
      </c>
      <c r="B1353">
        <v>2020</v>
      </c>
      <c r="C1353" t="s">
        <v>61</v>
      </c>
      <c r="D1353">
        <f t="shared" si="57"/>
        <v>7</v>
      </c>
      <c r="E1353">
        <v>1</v>
      </c>
      <c r="F1353" t="s">
        <v>28</v>
      </c>
      <c r="G1353" t="s">
        <v>19</v>
      </c>
      <c r="H1353">
        <v>209</v>
      </c>
      <c r="I1353">
        <v>209</v>
      </c>
      <c r="J1353" t="s">
        <v>38</v>
      </c>
      <c r="K1353">
        <v>898700</v>
      </c>
      <c r="L1353">
        <v>480.7</v>
      </c>
      <c r="M1353">
        <f t="shared" si="58"/>
        <v>4300</v>
      </c>
      <c r="Q1353" s="1"/>
      <c r="R1353" s="1"/>
    </row>
    <row r="1354" spans="1:18" ht="14.4" x14ac:dyDescent="0.3">
      <c r="A1354">
        <v>11353</v>
      </c>
      <c r="B1354">
        <v>2020</v>
      </c>
      <c r="C1354" t="s">
        <v>47</v>
      </c>
      <c r="D1354">
        <f t="shared" si="57"/>
        <v>2</v>
      </c>
      <c r="E1354">
        <v>14</v>
      </c>
      <c r="F1354" t="s">
        <v>41</v>
      </c>
      <c r="G1354" t="s">
        <v>29</v>
      </c>
      <c r="H1354">
        <v>226</v>
      </c>
      <c r="I1354">
        <v>226</v>
      </c>
      <c r="J1354" t="s">
        <v>20</v>
      </c>
      <c r="K1354">
        <v>542400</v>
      </c>
      <c r="L1354">
        <v>316.39999999999998</v>
      </c>
      <c r="M1354">
        <f t="shared" si="58"/>
        <v>2400</v>
      </c>
      <c r="Q1354" s="1"/>
      <c r="R1354" s="1"/>
    </row>
    <row r="1355" spans="1:18" ht="14.4" x14ac:dyDescent="0.3">
      <c r="A1355">
        <v>11354</v>
      </c>
      <c r="B1355">
        <v>2020</v>
      </c>
      <c r="C1355" t="s">
        <v>32</v>
      </c>
      <c r="D1355">
        <f t="shared" si="57"/>
        <v>8</v>
      </c>
      <c r="E1355">
        <v>11</v>
      </c>
      <c r="F1355" t="s">
        <v>63</v>
      </c>
      <c r="G1355" t="s">
        <v>51</v>
      </c>
      <c r="H1355">
        <v>97</v>
      </c>
      <c r="I1355">
        <v>97</v>
      </c>
      <c r="J1355" t="s">
        <v>25</v>
      </c>
      <c r="K1355">
        <v>679000</v>
      </c>
      <c r="L1355">
        <v>388</v>
      </c>
      <c r="M1355">
        <f t="shared" si="58"/>
        <v>7000</v>
      </c>
      <c r="Q1355" s="1"/>
      <c r="R1355" s="1"/>
    </row>
    <row r="1356" spans="1:18" ht="14.4" x14ac:dyDescent="0.3">
      <c r="A1356">
        <v>11355</v>
      </c>
      <c r="B1356">
        <v>2020</v>
      </c>
      <c r="C1356" t="s">
        <v>45</v>
      </c>
      <c r="D1356">
        <f t="shared" si="57"/>
        <v>1</v>
      </c>
      <c r="E1356">
        <v>9</v>
      </c>
      <c r="F1356" t="s">
        <v>36</v>
      </c>
      <c r="G1356" t="s">
        <v>42</v>
      </c>
      <c r="H1356">
        <v>64</v>
      </c>
      <c r="I1356">
        <v>64</v>
      </c>
      <c r="J1356" t="s">
        <v>25</v>
      </c>
      <c r="K1356">
        <v>448000</v>
      </c>
      <c r="L1356">
        <v>256</v>
      </c>
      <c r="M1356">
        <f t="shared" si="58"/>
        <v>7000</v>
      </c>
      <c r="Q1356" s="1"/>
      <c r="R1356" s="1"/>
    </row>
    <row r="1357" spans="1:18" ht="14.4" x14ac:dyDescent="0.3">
      <c r="A1357">
        <v>11356</v>
      </c>
      <c r="B1357">
        <v>2020</v>
      </c>
      <c r="C1357" t="s">
        <v>32</v>
      </c>
      <c r="D1357">
        <f t="shared" si="57"/>
        <v>8</v>
      </c>
      <c r="E1357">
        <v>18</v>
      </c>
      <c r="F1357" t="s">
        <v>59</v>
      </c>
      <c r="G1357" t="s">
        <v>37</v>
      </c>
      <c r="H1357">
        <v>259</v>
      </c>
      <c r="I1357">
        <v>259</v>
      </c>
      <c r="J1357" t="s">
        <v>20</v>
      </c>
      <c r="K1357">
        <v>621600</v>
      </c>
      <c r="L1357">
        <v>362.6</v>
      </c>
      <c r="M1357">
        <f t="shared" si="58"/>
        <v>2400</v>
      </c>
      <c r="Q1357" s="1"/>
      <c r="R1357" s="1"/>
    </row>
    <row r="1358" spans="1:18" ht="14.4" x14ac:dyDescent="0.3">
      <c r="A1358">
        <v>11357</v>
      </c>
      <c r="B1358">
        <v>2020</v>
      </c>
      <c r="C1358" t="s">
        <v>17</v>
      </c>
      <c r="D1358">
        <f t="shared" si="57"/>
        <v>11</v>
      </c>
      <c r="E1358">
        <v>29</v>
      </c>
      <c r="F1358" t="s">
        <v>57</v>
      </c>
      <c r="G1358" t="str">
        <f t="array" ref="G1358">_xlfn.XLOOKUP(LARGE(IF((F1358=$F$2:$F$10001)*(B1358+1=$B$2:$B$10001)*(C1358=$C$2:$C$10001),DATE($B$2:$B$10001,MONTH($C$2:$C$10001&amp;1),$E$2:$E$10001)," "),1),IF((F1358=$F$2:$F$10001)*(B1358+1=$B$2:$B$10001)*(C1358=$C$2:$C$10001),DATE($B$2:$B$10001,MONTH($C$2:$C$10001&amp;1),$E$2:$E$10001)," "),$G$2:$G$10001,,0,1)</f>
        <v>Ernesto Pérez</v>
      </c>
      <c r="H1358">
        <v>63</v>
      </c>
      <c r="I1358">
        <v>63</v>
      </c>
      <c r="J1358" t="s">
        <v>20</v>
      </c>
      <c r="K1358">
        <v>189000</v>
      </c>
      <c r="L1358">
        <v>126</v>
      </c>
      <c r="M1358">
        <f t="shared" si="58"/>
        <v>3000</v>
      </c>
      <c r="Q1358" s="1"/>
      <c r="R1358" s="1"/>
    </row>
    <row r="1359" spans="1:18" ht="14.4" x14ac:dyDescent="0.3">
      <c r="A1359">
        <v>11358</v>
      </c>
      <c r="B1359">
        <v>2020</v>
      </c>
      <c r="C1359" t="s">
        <v>54</v>
      </c>
      <c r="D1359">
        <f t="shared" si="57"/>
        <v>3</v>
      </c>
      <c r="E1359">
        <v>22</v>
      </c>
      <c r="F1359" t="s">
        <v>50</v>
      </c>
      <c r="G1359" t="s">
        <v>29</v>
      </c>
      <c r="H1359">
        <v>111</v>
      </c>
      <c r="I1359">
        <v>111</v>
      </c>
      <c r="J1359" t="s">
        <v>20</v>
      </c>
      <c r="K1359">
        <v>333000</v>
      </c>
      <c r="L1359">
        <v>222</v>
      </c>
      <c r="M1359">
        <f t="shared" si="58"/>
        <v>3000</v>
      </c>
      <c r="Q1359" s="1"/>
      <c r="R1359" s="1"/>
    </row>
    <row r="1360" spans="1:18" ht="14.4" x14ac:dyDescent="0.3">
      <c r="A1360">
        <v>11359</v>
      </c>
      <c r="B1360">
        <v>2020</v>
      </c>
      <c r="C1360" t="s">
        <v>27</v>
      </c>
      <c r="D1360">
        <f t="shared" si="57"/>
        <v>4</v>
      </c>
      <c r="E1360">
        <v>18</v>
      </c>
      <c r="F1360" t="s">
        <v>18</v>
      </c>
      <c r="G1360" t="s">
        <v>37</v>
      </c>
      <c r="H1360">
        <v>220</v>
      </c>
      <c r="I1360">
        <v>220</v>
      </c>
      <c r="J1360" t="s">
        <v>30</v>
      </c>
      <c r="K1360">
        <v>1650000</v>
      </c>
      <c r="L1360">
        <v>550</v>
      </c>
      <c r="M1360">
        <f t="shared" si="58"/>
        <v>7500</v>
      </c>
      <c r="Q1360" s="1"/>
      <c r="R1360" s="1"/>
    </row>
    <row r="1361" spans="1:18" ht="14.4" x14ac:dyDescent="0.3">
      <c r="A1361">
        <v>11360</v>
      </c>
      <c r="B1361">
        <v>2020</v>
      </c>
      <c r="C1361" t="s">
        <v>35</v>
      </c>
      <c r="D1361">
        <f t="shared" si="57"/>
        <v>12</v>
      </c>
      <c r="E1361">
        <v>19</v>
      </c>
      <c r="F1361" t="s">
        <v>62</v>
      </c>
      <c r="G1361" t="s">
        <v>29</v>
      </c>
      <c r="H1361">
        <v>254</v>
      </c>
      <c r="I1361">
        <v>254</v>
      </c>
      <c r="J1361" t="s">
        <v>30</v>
      </c>
      <c r="K1361">
        <v>1905000</v>
      </c>
      <c r="L1361">
        <v>635</v>
      </c>
      <c r="M1361">
        <f t="shared" si="58"/>
        <v>7500</v>
      </c>
      <c r="O1361" s="1"/>
      <c r="Q1361" s="1"/>
      <c r="R1361" s="1"/>
    </row>
    <row r="1362" spans="1:18" ht="14.4" x14ac:dyDescent="0.3">
      <c r="A1362">
        <v>11361</v>
      </c>
      <c r="B1362">
        <v>2020</v>
      </c>
      <c r="C1362" t="s">
        <v>32</v>
      </c>
      <c r="D1362">
        <f t="shared" si="57"/>
        <v>8</v>
      </c>
      <c r="E1362">
        <v>7</v>
      </c>
      <c r="F1362" t="s">
        <v>64</v>
      </c>
      <c r="G1362" t="s">
        <v>34</v>
      </c>
      <c r="H1362">
        <v>62</v>
      </c>
      <c r="I1362">
        <v>62</v>
      </c>
      <c r="J1362" t="s">
        <v>30</v>
      </c>
      <c r="K1362">
        <v>545600</v>
      </c>
      <c r="L1362">
        <v>235.6</v>
      </c>
      <c r="M1362">
        <f t="shared" si="58"/>
        <v>8800</v>
      </c>
      <c r="Q1362" s="1"/>
      <c r="R1362" s="1"/>
    </row>
    <row r="1363" spans="1:18" ht="14.4" x14ac:dyDescent="0.3">
      <c r="A1363">
        <v>11362</v>
      </c>
      <c r="B1363">
        <v>2020</v>
      </c>
      <c r="C1363" t="s">
        <v>17</v>
      </c>
      <c r="D1363">
        <f t="shared" si="57"/>
        <v>11</v>
      </c>
      <c r="E1363">
        <v>24</v>
      </c>
      <c r="F1363" t="s">
        <v>49</v>
      </c>
      <c r="G1363" t="s">
        <v>29</v>
      </c>
      <c r="H1363">
        <v>170</v>
      </c>
      <c r="I1363">
        <v>170</v>
      </c>
      <c r="J1363" t="s">
        <v>25</v>
      </c>
      <c r="K1363">
        <v>1190000</v>
      </c>
      <c r="L1363">
        <v>680</v>
      </c>
      <c r="M1363">
        <f t="shared" si="58"/>
        <v>7000</v>
      </c>
      <c r="Q1363" s="1"/>
      <c r="R1363" s="1"/>
    </row>
    <row r="1364" spans="1:18" ht="14.4" x14ac:dyDescent="0.3">
      <c r="A1364">
        <v>11363</v>
      </c>
      <c r="B1364">
        <v>2020</v>
      </c>
      <c r="C1364" t="s">
        <v>27</v>
      </c>
      <c r="D1364">
        <f t="shared" si="57"/>
        <v>4</v>
      </c>
      <c r="E1364">
        <v>18</v>
      </c>
      <c r="F1364" t="s">
        <v>59</v>
      </c>
      <c r="G1364" t="s">
        <v>42</v>
      </c>
      <c r="H1364">
        <v>120</v>
      </c>
      <c r="I1364">
        <v>120</v>
      </c>
      <c r="J1364" t="s">
        <v>20</v>
      </c>
      <c r="K1364">
        <v>360000</v>
      </c>
      <c r="L1364">
        <v>240</v>
      </c>
      <c r="M1364">
        <f t="shared" si="58"/>
        <v>3000</v>
      </c>
      <c r="Q1364" s="1"/>
      <c r="R1364" s="1"/>
    </row>
    <row r="1365" spans="1:18" ht="14.4" x14ac:dyDescent="0.3">
      <c r="A1365">
        <v>11364</v>
      </c>
      <c r="B1365">
        <v>2020</v>
      </c>
      <c r="C1365" t="s">
        <v>54</v>
      </c>
      <c r="D1365">
        <f t="shared" si="57"/>
        <v>3</v>
      </c>
      <c r="E1365">
        <v>17</v>
      </c>
      <c r="F1365" t="s">
        <v>57</v>
      </c>
      <c r="G1365" t="s">
        <v>19</v>
      </c>
      <c r="H1365">
        <v>90</v>
      </c>
      <c r="I1365">
        <v>90</v>
      </c>
      <c r="J1365" t="s">
        <v>25</v>
      </c>
      <c r="K1365">
        <v>630000</v>
      </c>
      <c r="L1365">
        <v>360</v>
      </c>
      <c r="M1365">
        <f t="shared" si="58"/>
        <v>7000</v>
      </c>
      <c r="Q1365" s="1"/>
      <c r="R1365" s="1"/>
    </row>
    <row r="1366" spans="1:18" ht="14.4" x14ac:dyDescent="0.3">
      <c r="A1366">
        <v>11365</v>
      </c>
      <c r="B1366">
        <v>2020</v>
      </c>
      <c r="C1366" t="s">
        <v>40</v>
      </c>
      <c r="D1366">
        <f t="shared" si="57"/>
        <v>9</v>
      </c>
      <c r="E1366">
        <v>12</v>
      </c>
      <c r="F1366" t="s">
        <v>41</v>
      </c>
      <c r="G1366" t="s">
        <v>19</v>
      </c>
      <c r="H1366">
        <v>68</v>
      </c>
      <c r="I1366">
        <v>68</v>
      </c>
      <c r="J1366" t="s">
        <v>25</v>
      </c>
      <c r="K1366">
        <v>476000</v>
      </c>
      <c r="L1366">
        <v>272</v>
      </c>
      <c r="M1366">
        <f t="shared" si="58"/>
        <v>7000</v>
      </c>
      <c r="Q1366" s="1"/>
      <c r="R1366" s="1"/>
    </row>
    <row r="1367" spans="1:18" ht="14.4" x14ac:dyDescent="0.3">
      <c r="A1367">
        <v>11366</v>
      </c>
      <c r="B1367">
        <v>2020</v>
      </c>
      <c r="C1367" t="s">
        <v>61</v>
      </c>
      <c r="D1367">
        <f t="shared" si="57"/>
        <v>7</v>
      </c>
      <c r="E1367">
        <v>23</v>
      </c>
      <c r="F1367" t="s">
        <v>59</v>
      </c>
      <c r="G1367" t="s">
        <v>42</v>
      </c>
      <c r="H1367">
        <v>80</v>
      </c>
      <c r="I1367">
        <v>80</v>
      </c>
      <c r="J1367" t="s">
        <v>30</v>
      </c>
      <c r="K1367">
        <v>704000</v>
      </c>
      <c r="L1367">
        <v>304</v>
      </c>
      <c r="M1367">
        <f t="shared" si="58"/>
        <v>8800</v>
      </c>
      <c r="Q1367" s="1"/>
      <c r="R1367" s="1"/>
    </row>
    <row r="1368" spans="1:18" ht="14.4" x14ac:dyDescent="0.3">
      <c r="A1368">
        <v>11367</v>
      </c>
      <c r="B1368">
        <v>2020</v>
      </c>
      <c r="C1368" t="s">
        <v>27</v>
      </c>
      <c r="D1368">
        <f t="shared" si="57"/>
        <v>4</v>
      </c>
      <c r="E1368">
        <v>28</v>
      </c>
      <c r="F1368" t="s">
        <v>64</v>
      </c>
      <c r="G1368" t="s">
        <v>42</v>
      </c>
      <c r="H1368">
        <v>216</v>
      </c>
      <c r="I1368">
        <v>216</v>
      </c>
      <c r="J1368" t="s">
        <v>30</v>
      </c>
      <c r="K1368">
        <v>1620000</v>
      </c>
      <c r="L1368">
        <v>540</v>
      </c>
      <c r="M1368">
        <f t="shared" si="58"/>
        <v>7500</v>
      </c>
      <c r="Q1368" s="1"/>
      <c r="R1368" s="1"/>
    </row>
    <row r="1369" spans="1:18" ht="14.4" x14ac:dyDescent="0.3">
      <c r="A1369">
        <v>11368</v>
      </c>
      <c r="B1369">
        <v>2020</v>
      </c>
      <c r="C1369" t="s">
        <v>47</v>
      </c>
      <c r="D1369">
        <f t="shared" si="57"/>
        <v>2</v>
      </c>
      <c r="E1369">
        <v>11</v>
      </c>
      <c r="F1369" t="s">
        <v>24</v>
      </c>
      <c r="G1369" t="s">
        <v>42</v>
      </c>
      <c r="H1369">
        <v>77</v>
      </c>
      <c r="I1369">
        <v>77</v>
      </c>
      <c r="J1369" t="s">
        <v>30</v>
      </c>
      <c r="K1369">
        <v>677600</v>
      </c>
      <c r="L1369">
        <v>292.60000000000002</v>
      </c>
      <c r="M1369">
        <f t="shared" si="58"/>
        <v>8800</v>
      </c>
      <c r="Q1369" s="1"/>
      <c r="R1369" s="1"/>
    </row>
    <row r="1370" spans="1:18" ht="14.4" x14ac:dyDescent="0.3">
      <c r="A1370">
        <v>11369</v>
      </c>
      <c r="B1370">
        <v>2020</v>
      </c>
      <c r="C1370" t="s">
        <v>35</v>
      </c>
      <c r="D1370">
        <f t="shared" si="57"/>
        <v>12</v>
      </c>
      <c r="E1370">
        <v>5</v>
      </c>
      <c r="F1370" t="s">
        <v>36</v>
      </c>
      <c r="G1370" t="s">
        <v>19</v>
      </c>
      <c r="H1370">
        <v>243</v>
      </c>
      <c r="I1370">
        <v>243</v>
      </c>
      <c r="J1370" t="s">
        <v>30</v>
      </c>
      <c r="K1370">
        <v>1822500</v>
      </c>
      <c r="L1370">
        <v>607.5</v>
      </c>
      <c r="M1370">
        <f t="shared" si="58"/>
        <v>7500</v>
      </c>
      <c r="O1370" s="1"/>
      <c r="Q1370" s="1"/>
      <c r="R1370" s="1"/>
    </row>
    <row r="1371" spans="1:18" ht="14.4" x14ac:dyDescent="0.3">
      <c r="A1371">
        <v>11370</v>
      </c>
      <c r="B1371">
        <v>2020</v>
      </c>
      <c r="C1371" t="s">
        <v>58</v>
      </c>
      <c r="D1371">
        <f t="shared" si="57"/>
        <v>6</v>
      </c>
      <c r="E1371">
        <v>7</v>
      </c>
      <c r="F1371" t="s">
        <v>59</v>
      </c>
      <c r="G1371" t="s">
        <v>42</v>
      </c>
      <c r="H1371">
        <v>169</v>
      </c>
      <c r="I1371">
        <v>169</v>
      </c>
      <c r="J1371" t="s">
        <v>25</v>
      </c>
      <c r="K1371">
        <v>1183000</v>
      </c>
      <c r="L1371">
        <v>676</v>
      </c>
      <c r="M1371">
        <f t="shared" si="58"/>
        <v>7000</v>
      </c>
      <c r="Q1371" s="1"/>
      <c r="R1371" s="1"/>
    </row>
    <row r="1372" spans="1:18" ht="14.4" x14ac:dyDescent="0.3">
      <c r="A1372">
        <v>11371</v>
      </c>
      <c r="B1372">
        <v>2020</v>
      </c>
      <c r="C1372" t="s">
        <v>17</v>
      </c>
      <c r="D1372">
        <f t="shared" si="57"/>
        <v>11</v>
      </c>
      <c r="E1372">
        <v>11</v>
      </c>
      <c r="F1372" t="s">
        <v>28</v>
      </c>
      <c r="G1372" t="s">
        <v>29</v>
      </c>
      <c r="H1372">
        <v>90</v>
      </c>
      <c r="I1372">
        <v>90</v>
      </c>
      <c r="J1372" t="s">
        <v>38</v>
      </c>
      <c r="K1372">
        <v>495000</v>
      </c>
      <c r="L1372">
        <v>315</v>
      </c>
      <c r="M1372">
        <f t="shared" si="58"/>
        <v>5500</v>
      </c>
      <c r="Q1372" s="1"/>
      <c r="R1372" s="1"/>
    </row>
    <row r="1373" spans="1:18" ht="14.4" x14ac:dyDescent="0.3">
      <c r="A1373">
        <v>11372</v>
      </c>
      <c r="B1373">
        <v>2020</v>
      </c>
      <c r="C1373" t="s">
        <v>48</v>
      </c>
      <c r="D1373">
        <f t="shared" si="57"/>
        <v>5</v>
      </c>
      <c r="E1373">
        <v>22</v>
      </c>
      <c r="F1373" t="s">
        <v>63</v>
      </c>
      <c r="G1373" t="s">
        <v>34</v>
      </c>
      <c r="H1373">
        <v>72</v>
      </c>
      <c r="I1373">
        <v>72</v>
      </c>
      <c r="J1373" t="s">
        <v>20</v>
      </c>
      <c r="K1373">
        <v>216000</v>
      </c>
      <c r="L1373">
        <v>144</v>
      </c>
      <c r="M1373">
        <f t="shared" si="58"/>
        <v>3000</v>
      </c>
      <c r="Q1373" s="1"/>
      <c r="R1373" s="1"/>
    </row>
    <row r="1374" spans="1:18" ht="14.4" x14ac:dyDescent="0.3">
      <c r="A1374">
        <v>11373</v>
      </c>
      <c r="B1374">
        <v>2020</v>
      </c>
      <c r="C1374" t="s">
        <v>32</v>
      </c>
      <c r="D1374">
        <f t="shared" si="57"/>
        <v>8</v>
      </c>
      <c r="E1374">
        <v>22</v>
      </c>
      <c r="F1374" t="s">
        <v>50</v>
      </c>
      <c r="G1374" t="s">
        <v>19</v>
      </c>
      <c r="H1374">
        <v>201</v>
      </c>
      <c r="I1374">
        <v>201</v>
      </c>
      <c r="J1374" t="s">
        <v>38</v>
      </c>
      <c r="K1374">
        <v>864300</v>
      </c>
      <c r="L1374">
        <v>462.3</v>
      </c>
      <c r="M1374">
        <f t="shared" si="58"/>
        <v>4300</v>
      </c>
      <c r="Q1374" s="1"/>
      <c r="R1374" s="1"/>
    </row>
    <row r="1375" spans="1:18" ht="14.4" x14ac:dyDescent="0.3">
      <c r="A1375">
        <v>11374</v>
      </c>
      <c r="B1375">
        <v>2020</v>
      </c>
      <c r="C1375" t="s">
        <v>45</v>
      </c>
      <c r="D1375">
        <f t="shared" si="57"/>
        <v>1</v>
      </c>
      <c r="E1375">
        <v>19</v>
      </c>
      <c r="F1375" t="s">
        <v>63</v>
      </c>
      <c r="G1375" t="s">
        <v>29</v>
      </c>
      <c r="H1375">
        <v>293</v>
      </c>
      <c r="I1375">
        <v>293</v>
      </c>
      <c r="J1375" t="s">
        <v>20</v>
      </c>
      <c r="K1375">
        <v>703200</v>
      </c>
      <c r="L1375">
        <v>410.2</v>
      </c>
      <c r="M1375">
        <f t="shared" si="58"/>
        <v>2400</v>
      </c>
      <c r="Q1375" s="1"/>
      <c r="R1375" s="1"/>
    </row>
    <row r="1376" spans="1:18" ht="14.4" x14ac:dyDescent="0.3">
      <c r="A1376">
        <v>11375</v>
      </c>
      <c r="B1376">
        <v>2020</v>
      </c>
      <c r="C1376" t="s">
        <v>58</v>
      </c>
      <c r="D1376">
        <f t="shared" si="57"/>
        <v>6</v>
      </c>
      <c r="E1376">
        <v>16</v>
      </c>
      <c r="F1376" t="s">
        <v>24</v>
      </c>
      <c r="G1376" t="s">
        <v>37</v>
      </c>
      <c r="H1376">
        <v>78</v>
      </c>
      <c r="I1376">
        <v>78</v>
      </c>
      <c r="J1376" t="s">
        <v>20</v>
      </c>
      <c r="K1376">
        <v>234000</v>
      </c>
      <c r="L1376">
        <v>156</v>
      </c>
      <c r="M1376">
        <f t="shared" si="58"/>
        <v>3000</v>
      </c>
      <c r="Q1376" s="1"/>
      <c r="R1376" s="1"/>
    </row>
    <row r="1377" spans="1:18" ht="14.4" x14ac:dyDescent="0.3">
      <c r="A1377">
        <v>11376</v>
      </c>
      <c r="B1377">
        <v>2020</v>
      </c>
      <c r="C1377" t="s">
        <v>23</v>
      </c>
      <c r="D1377">
        <f t="shared" si="57"/>
        <v>10</v>
      </c>
      <c r="E1377">
        <v>10</v>
      </c>
      <c r="F1377" t="s">
        <v>64</v>
      </c>
      <c r="G1377" t="s">
        <v>19</v>
      </c>
      <c r="H1377">
        <v>126</v>
      </c>
      <c r="I1377">
        <v>126</v>
      </c>
      <c r="J1377" t="s">
        <v>25</v>
      </c>
      <c r="K1377">
        <v>882000</v>
      </c>
      <c r="L1377">
        <v>504</v>
      </c>
      <c r="M1377">
        <f t="shared" si="58"/>
        <v>7000</v>
      </c>
      <c r="Q1377" s="1"/>
      <c r="R1377" s="1"/>
    </row>
    <row r="1378" spans="1:18" ht="14.4" x14ac:dyDescent="0.3">
      <c r="A1378">
        <v>11377</v>
      </c>
      <c r="B1378">
        <v>2020</v>
      </c>
      <c r="C1378" t="s">
        <v>35</v>
      </c>
      <c r="D1378">
        <f t="shared" si="57"/>
        <v>12</v>
      </c>
      <c r="E1378">
        <v>30</v>
      </c>
      <c r="F1378" t="s">
        <v>36</v>
      </c>
      <c r="G1378" t="s">
        <v>51</v>
      </c>
      <c r="H1378">
        <v>62</v>
      </c>
      <c r="I1378">
        <v>62</v>
      </c>
      <c r="J1378" t="s">
        <v>25</v>
      </c>
      <c r="K1378">
        <v>434000</v>
      </c>
      <c r="L1378">
        <v>248</v>
      </c>
      <c r="M1378">
        <f t="shared" si="58"/>
        <v>7000</v>
      </c>
      <c r="O1378" s="1"/>
      <c r="Q1378" s="1"/>
      <c r="R1378" s="1"/>
    </row>
    <row r="1379" spans="1:18" ht="14.4" x14ac:dyDescent="0.3">
      <c r="A1379">
        <v>11378</v>
      </c>
      <c r="B1379">
        <v>2020</v>
      </c>
      <c r="C1379" t="s">
        <v>47</v>
      </c>
      <c r="D1379">
        <f t="shared" si="57"/>
        <v>2</v>
      </c>
      <c r="E1379">
        <v>23</v>
      </c>
      <c r="F1379" t="s">
        <v>55</v>
      </c>
      <c r="G1379" t="s">
        <v>19</v>
      </c>
      <c r="H1379">
        <v>67</v>
      </c>
      <c r="I1379">
        <v>67</v>
      </c>
      <c r="J1379" t="s">
        <v>30</v>
      </c>
      <c r="K1379">
        <v>589600</v>
      </c>
      <c r="L1379">
        <v>254.6</v>
      </c>
      <c r="M1379">
        <f t="shared" si="58"/>
        <v>8800</v>
      </c>
      <c r="Q1379" s="1"/>
      <c r="R1379" s="1"/>
    </row>
    <row r="1380" spans="1:18" ht="14.4" x14ac:dyDescent="0.3">
      <c r="A1380">
        <v>11379</v>
      </c>
      <c r="B1380">
        <v>2020</v>
      </c>
      <c r="C1380" t="s">
        <v>40</v>
      </c>
      <c r="D1380">
        <f t="shared" si="57"/>
        <v>9</v>
      </c>
      <c r="E1380">
        <v>26</v>
      </c>
      <c r="F1380" t="s">
        <v>33</v>
      </c>
      <c r="G1380" t="s">
        <v>42</v>
      </c>
      <c r="H1380">
        <v>151</v>
      </c>
      <c r="I1380">
        <v>151</v>
      </c>
      <c r="J1380" t="s">
        <v>25</v>
      </c>
      <c r="K1380">
        <v>1057000</v>
      </c>
      <c r="L1380">
        <v>604</v>
      </c>
      <c r="M1380">
        <f t="shared" si="58"/>
        <v>7000</v>
      </c>
      <c r="Q1380" s="1"/>
      <c r="R1380" s="1"/>
    </row>
    <row r="1381" spans="1:18" ht="14.4" x14ac:dyDescent="0.3">
      <c r="A1381">
        <v>11380</v>
      </c>
      <c r="B1381">
        <v>2020</v>
      </c>
      <c r="C1381" t="s">
        <v>45</v>
      </c>
      <c r="D1381">
        <f t="shared" si="57"/>
        <v>1</v>
      </c>
      <c r="E1381">
        <v>15</v>
      </c>
      <c r="F1381" t="s">
        <v>53</v>
      </c>
      <c r="G1381" t="s">
        <v>42</v>
      </c>
      <c r="H1381">
        <v>90</v>
      </c>
      <c r="I1381">
        <v>90</v>
      </c>
      <c r="J1381" t="s">
        <v>25</v>
      </c>
      <c r="K1381">
        <v>630000</v>
      </c>
      <c r="L1381">
        <v>360</v>
      </c>
      <c r="M1381">
        <f t="shared" si="58"/>
        <v>7000</v>
      </c>
      <c r="Q1381" s="1"/>
      <c r="R1381" s="1"/>
    </row>
    <row r="1382" spans="1:18" ht="14.4" x14ac:dyDescent="0.3">
      <c r="A1382">
        <v>11381</v>
      </c>
      <c r="B1382">
        <v>2020</v>
      </c>
      <c r="C1382" t="s">
        <v>17</v>
      </c>
      <c r="D1382">
        <f t="shared" si="57"/>
        <v>11</v>
      </c>
      <c r="E1382">
        <v>20</v>
      </c>
      <c r="F1382" t="s">
        <v>46</v>
      </c>
      <c r="G1382" t="s">
        <v>42</v>
      </c>
      <c r="H1382">
        <v>276</v>
      </c>
      <c r="I1382">
        <v>276</v>
      </c>
      <c r="J1382" t="s">
        <v>30</v>
      </c>
      <c r="K1382">
        <v>2070000</v>
      </c>
      <c r="L1382">
        <v>690</v>
      </c>
      <c r="M1382">
        <f t="shared" si="58"/>
        <v>7500</v>
      </c>
      <c r="Q1382" s="1"/>
      <c r="R1382" s="1"/>
    </row>
    <row r="1383" spans="1:18" ht="14.4" x14ac:dyDescent="0.3">
      <c r="A1383">
        <v>11382</v>
      </c>
      <c r="B1383">
        <v>2020</v>
      </c>
      <c r="C1383" t="s">
        <v>27</v>
      </c>
      <c r="D1383">
        <f t="shared" si="57"/>
        <v>4</v>
      </c>
      <c r="E1383">
        <v>24</v>
      </c>
      <c r="F1383" t="s">
        <v>49</v>
      </c>
      <c r="G1383" t="s">
        <v>42</v>
      </c>
      <c r="H1383">
        <v>248</v>
      </c>
      <c r="I1383">
        <v>248</v>
      </c>
      <c r="J1383" t="s">
        <v>30</v>
      </c>
      <c r="K1383">
        <v>1860000</v>
      </c>
      <c r="L1383">
        <v>620</v>
      </c>
      <c r="M1383">
        <f t="shared" si="58"/>
        <v>7500</v>
      </c>
      <c r="Q1383" s="1"/>
      <c r="R1383" s="1"/>
    </row>
    <row r="1384" spans="1:18" ht="14.4" x14ac:dyDescent="0.3">
      <c r="A1384">
        <v>11383</v>
      </c>
      <c r="B1384">
        <v>2020</v>
      </c>
      <c r="C1384" t="s">
        <v>58</v>
      </c>
      <c r="D1384">
        <f t="shared" si="57"/>
        <v>6</v>
      </c>
      <c r="E1384">
        <v>29</v>
      </c>
      <c r="F1384" t="s">
        <v>50</v>
      </c>
      <c r="G1384" t="s">
        <v>19</v>
      </c>
      <c r="H1384">
        <v>59</v>
      </c>
      <c r="I1384">
        <v>59</v>
      </c>
      <c r="J1384" t="s">
        <v>38</v>
      </c>
      <c r="K1384">
        <v>324500</v>
      </c>
      <c r="L1384">
        <v>206.5</v>
      </c>
      <c r="M1384">
        <f t="shared" si="58"/>
        <v>5500</v>
      </c>
      <c r="Q1384" s="1"/>
      <c r="R1384" s="1"/>
    </row>
    <row r="1385" spans="1:18" ht="14.4" x14ac:dyDescent="0.3">
      <c r="A1385">
        <v>11384</v>
      </c>
      <c r="B1385">
        <v>2020</v>
      </c>
      <c r="C1385" t="s">
        <v>48</v>
      </c>
      <c r="D1385">
        <f t="shared" si="57"/>
        <v>5</v>
      </c>
      <c r="E1385">
        <v>24</v>
      </c>
      <c r="F1385" t="s">
        <v>56</v>
      </c>
      <c r="G1385" t="s">
        <v>51</v>
      </c>
      <c r="H1385">
        <v>228</v>
      </c>
      <c r="I1385">
        <v>228</v>
      </c>
      <c r="J1385" t="s">
        <v>30</v>
      </c>
      <c r="K1385">
        <v>1710000</v>
      </c>
      <c r="L1385">
        <v>570</v>
      </c>
      <c r="M1385">
        <f t="shared" si="58"/>
        <v>7500</v>
      </c>
      <c r="Q1385" s="1"/>
      <c r="R1385" s="1"/>
    </row>
    <row r="1386" spans="1:18" ht="14.4" x14ac:dyDescent="0.3">
      <c r="A1386">
        <v>11385</v>
      </c>
      <c r="B1386">
        <v>2020</v>
      </c>
      <c r="C1386" t="s">
        <v>40</v>
      </c>
      <c r="D1386">
        <f t="shared" si="57"/>
        <v>9</v>
      </c>
      <c r="E1386">
        <v>23</v>
      </c>
      <c r="F1386" t="s">
        <v>52</v>
      </c>
      <c r="G1386" t="s">
        <v>37</v>
      </c>
      <c r="H1386">
        <v>61</v>
      </c>
      <c r="I1386">
        <v>61</v>
      </c>
      <c r="J1386" t="s">
        <v>38</v>
      </c>
      <c r="K1386">
        <v>335500</v>
      </c>
      <c r="L1386">
        <v>213.5</v>
      </c>
      <c r="M1386">
        <f t="shared" si="58"/>
        <v>5500</v>
      </c>
      <c r="Q1386" s="1"/>
      <c r="R1386" s="1"/>
    </row>
    <row r="1387" spans="1:18" ht="14.4" x14ac:dyDescent="0.3">
      <c r="A1387">
        <v>11386</v>
      </c>
      <c r="B1387">
        <v>2020</v>
      </c>
      <c r="C1387" t="s">
        <v>32</v>
      </c>
      <c r="D1387">
        <f t="shared" si="57"/>
        <v>8</v>
      </c>
      <c r="E1387">
        <v>16</v>
      </c>
      <c r="F1387" t="s">
        <v>57</v>
      </c>
      <c r="G1387" t="s">
        <v>37</v>
      </c>
      <c r="H1387">
        <v>142</v>
      </c>
      <c r="I1387">
        <v>142</v>
      </c>
      <c r="J1387" t="s">
        <v>25</v>
      </c>
      <c r="K1387">
        <v>994000</v>
      </c>
      <c r="L1387">
        <v>568</v>
      </c>
      <c r="M1387">
        <f t="shared" si="58"/>
        <v>7000</v>
      </c>
      <c r="Q1387" s="1"/>
      <c r="R1387" s="1"/>
    </row>
    <row r="1388" spans="1:18" ht="14.4" x14ac:dyDescent="0.3">
      <c r="A1388">
        <v>11387</v>
      </c>
      <c r="B1388">
        <v>2020</v>
      </c>
      <c r="C1388" t="s">
        <v>23</v>
      </c>
      <c r="D1388">
        <f t="shared" si="57"/>
        <v>10</v>
      </c>
      <c r="E1388">
        <v>7</v>
      </c>
      <c r="F1388" t="s">
        <v>62</v>
      </c>
      <c r="G1388" t="s">
        <v>34</v>
      </c>
      <c r="H1388">
        <v>99</v>
      </c>
      <c r="I1388">
        <v>99</v>
      </c>
      <c r="J1388" t="s">
        <v>25</v>
      </c>
      <c r="K1388">
        <v>693000</v>
      </c>
      <c r="L1388">
        <v>396</v>
      </c>
      <c r="M1388">
        <f t="shared" si="58"/>
        <v>7000</v>
      </c>
      <c r="Q1388" s="1"/>
      <c r="R1388" s="1"/>
    </row>
    <row r="1389" spans="1:18" ht="14.4" x14ac:dyDescent="0.3">
      <c r="A1389">
        <v>11388</v>
      </c>
      <c r="B1389">
        <v>2020</v>
      </c>
      <c r="C1389" t="s">
        <v>61</v>
      </c>
      <c r="D1389">
        <f t="shared" si="57"/>
        <v>7</v>
      </c>
      <c r="E1389">
        <v>5</v>
      </c>
      <c r="F1389" t="s">
        <v>41</v>
      </c>
      <c r="G1389" t="s">
        <v>19</v>
      </c>
      <c r="H1389">
        <v>277</v>
      </c>
      <c r="I1389">
        <v>277</v>
      </c>
      <c r="J1389" t="s">
        <v>38</v>
      </c>
      <c r="K1389">
        <v>1191100</v>
      </c>
      <c r="L1389">
        <v>637.1</v>
      </c>
      <c r="M1389">
        <f t="shared" si="58"/>
        <v>4300</v>
      </c>
      <c r="Q1389" s="1"/>
      <c r="R1389" s="1"/>
    </row>
    <row r="1390" spans="1:18" ht="14.4" x14ac:dyDescent="0.3">
      <c r="A1390">
        <v>11389</v>
      </c>
      <c r="B1390">
        <v>2020</v>
      </c>
      <c r="C1390" t="s">
        <v>54</v>
      </c>
      <c r="D1390">
        <f t="shared" si="57"/>
        <v>3</v>
      </c>
      <c r="E1390">
        <v>26</v>
      </c>
      <c r="F1390" t="s">
        <v>49</v>
      </c>
      <c r="G1390" t="s">
        <v>34</v>
      </c>
      <c r="H1390">
        <v>85</v>
      </c>
      <c r="I1390">
        <v>85</v>
      </c>
      <c r="J1390" t="s">
        <v>38</v>
      </c>
      <c r="K1390">
        <v>467500</v>
      </c>
      <c r="L1390">
        <v>297.5</v>
      </c>
      <c r="M1390">
        <f t="shared" si="58"/>
        <v>5500</v>
      </c>
      <c r="Q1390" s="1"/>
      <c r="R1390" s="1"/>
    </row>
    <row r="1391" spans="1:18" ht="14.4" x14ac:dyDescent="0.3">
      <c r="A1391">
        <v>11390</v>
      </c>
      <c r="B1391">
        <v>2020</v>
      </c>
      <c r="C1391" t="s">
        <v>54</v>
      </c>
      <c r="D1391">
        <f t="shared" si="57"/>
        <v>3</v>
      </c>
      <c r="E1391">
        <v>15</v>
      </c>
      <c r="F1391" t="s">
        <v>60</v>
      </c>
      <c r="G1391" t="s">
        <v>42</v>
      </c>
      <c r="H1391">
        <v>274</v>
      </c>
      <c r="I1391">
        <v>274</v>
      </c>
      <c r="J1391" t="s">
        <v>30</v>
      </c>
      <c r="K1391">
        <v>2055000</v>
      </c>
      <c r="L1391">
        <v>685</v>
      </c>
      <c r="M1391">
        <f t="shared" si="58"/>
        <v>7500</v>
      </c>
      <c r="Q1391" s="1"/>
      <c r="R1391" s="1"/>
    </row>
    <row r="1392" spans="1:18" ht="14.4" x14ac:dyDescent="0.3">
      <c r="A1392">
        <v>11391</v>
      </c>
      <c r="B1392">
        <v>2020</v>
      </c>
      <c r="C1392" t="s">
        <v>54</v>
      </c>
      <c r="D1392">
        <f t="shared" si="57"/>
        <v>3</v>
      </c>
      <c r="E1392">
        <v>25</v>
      </c>
      <c r="F1392" t="s">
        <v>49</v>
      </c>
      <c r="G1392" t="s">
        <v>29</v>
      </c>
      <c r="H1392">
        <v>95</v>
      </c>
      <c r="I1392">
        <v>95</v>
      </c>
      <c r="J1392" t="s">
        <v>38</v>
      </c>
      <c r="K1392">
        <v>522500</v>
      </c>
      <c r="L1392">
        <v>332.5</v>
      </c>
      <c r="M1392">
        <f t="shared" si="58"/>
        <v>5500</v>
      </c>
      <c r="Q1392" s="1"/>
      <c r="R1392" s="1"/>
    </row>
    <row r="1393" spans="1:18" ht="14.4" x14ac:dyDescent="0.3">
      <c r="A1393">
        <v>11392</v>
      </c>
      <c r="B1393">
        <v>2020</v>
      </c>
      <c r="C1393" t="s">
        <v>54</v>
      </c>
      <c r="D1393">
        <f t="shared" si="57"/>
        <v>3</v>
      </c>
      <c r="E1393">
        <v>17</v>
      </c>
      <c r="F1393" t="s">
        <v>55</v>
      </c>
      <c r="G1393" t="s">
        <v>42</v>
      </c>
      <c r="H1393">
        <v>93</v>
      </c>
      <c r="I1393">
        <v>93</v>
      </c>
      <c r="J1393" t="s">
        <v>38</v>
      </c>
      <c r="K1393">
        <v>511500</v>
      </c>
      <c r="L1393">
        <v>325.5</v>
      </c>
      <c r="M1393">
        <f t="shared" si="58"/>
        <v>5500</v>
      </c>
      <c r="Q1393" s="1"/>
      <c r="R1393" s="1"/>
    </row>
    <row r="1394" spans="1:18" ht="14.4" x14ac:dyDescent="0.3">
      <c r="A1394">
        <v>11393</v>
      </c>
      <c r="B1394">
        <v>2020</v>
      </c>
      <c r="C1394" t="s">
        <v>32</v>
      </c>
      <c r="D1394">
        <f t="shared" si="57"/>
        <v>8</v>
      </c>
      <c r="E1394">
        <v>7</v>
      </c>
      <c r="F1394" t="s">
        <v>60</v>
      </c>
      <c r="G1394" t="s">
        <v>51</v>
      </c>
      <c r="H1394">
        <v>78</v>
      </c>
      <c r="I1394">
        <v>78</v>
      </c>
      <c r="J1394" t="s">
        <v>30</v>
      </c>
      <c r="K1394">
        <v>686400</v>
      </c>
      <c r="L1394">
        <v>296.39999999999998</v>
      </c>
      <c r="M1394">
        <f t="shared" si="58"/>
        <v>8800</v>
      </c>
      <c r="Q1394" s="1"/>
      <c r="R1394" s="1"/>
    </row>
    <row r="1395" spans="1:18" ht="14.4" x14ac:dyDescent="0.3">
      <c r="A1395">
        <v>11394</v>
      </c>
      <c r="B1395">
        <v>2020</v>
      </c>
      <c r="C1395" t="s">
        <v>40</v>
      </c>
      <c r="D1395">
        <f t="shared" si="57"/>
        <v>9</v>
      </c>
      <c r="E1395">
        <v>28</v>
      </c>
      <c r="F1395" t="s">
        <v>56</v>
      </c>
      <c r="G1395" t="s">
        <v>29</v>
      </c>
      <c r="H1395">
        <v>52</v>
      </c>
      <c r="I1395">
        <v>52</v>
      </c>
      <c r="J1395" t="s">
        <v>20</v>
      </c>
      <c r="K1395">
        <v>156000</v>
      </c>
      <c r="L1395">
        <v>104</v>
      </c>
      <c r="M1395">
        <f t="shared" si="58"/>
        <v>3000</v>
      </c>
      <c r="Q1395" s="1"/>
      <c r="R1395" s="1"/>
    </row>
    <row r="1396" spans="1:18" ht="14.4" x14ac:dyDescent="0.3">
      <c r="A1396">
        <v>11395</v>
      </c>
      <c r="B1396">
        <v>2020</v>
      </c>
      <c r="C1396" t="s">
        <v>45</v>
      </c>
      <c r="D1396">
        <f t="shared" si="57"/>
        <v>1</v>
      </c>
      <c r="E1396">
        <v>29</v>
      </c>
      <c r="F1396" t="s">
        <v>46</v>
      </c>
      <c r="G1396" t="s">
        <v>34</v>
      </c>
      <c r="H1396">
        <v>71</v>
      </c>
      <c r="I1396">
        <v>71</v>
      </c>
      <c r="J1396" t="s">
        <v>25</v>
      </c>
      <c r="K1396">
        <v>497000</v>
      </c>
      <c r="L1396">
        <v>284</v>
      </c>
      <c r="M1396">
        <f t="shared" si="58"/>
        <v>7000</v>
      </c>
      <c r="Q1396" s="1"/>
      <c r="R1396" s="1"/>
    </row>
    <row r="1397" spans="1:18" ht="14.4" x14ac:dyDescent="0.3">
      <c r="A1397">
        <v>11396</v>
      </c>
      <c r="B1397">
        <v>2020</v>
      </c>
      <c r="C1397" t="s">
        <v>35</v>
      </c>
      <c r="D1397">
        <f t="shared" si="57"/>
        <v>12</v>
      </c>
      <c r="E1397">
        <v>12</v>
      </c>
      <c r="F1397" t="s">
        <v>46</v>
      </c>
      <c r="G1397" t="s">
        <v>42</v>
      </c>
      <c r="H1397">
        <v>66</v>
      </c>
      <c r="I1397">
        <v>66</v>
      </c>
      <c r="J1397" t="s">
        <v>20</v>
      </c>
      <c r="K1397">
        <v>198000</v>
      </c>
      <c r="L1397">
        <v>132</v>
      </c>
      <c r="M1397">
        <f t="shared" si="58"/>
        <v>3000</v>
      </c>
      <c r="O1397" s="1"/>
      <c r="Q1397" s="1"/>
      <c r="R1397" s="1"/>
    </row>
    <row r="1398" spans="1:18" ht="14.4" x14ac:dyDescent="0.3">
      <c r="A1398">
        <v>11397</v>
      </c>
      <c r="B1398">
        <v>2020</v>
      </c>
      <c r="C1398" t="s">
        <v>45</v>
      </c>
      <c r="D1398">
        <f t="shared" si="57"/>
        <v>1</v>
      </c>
      <c r="E1398">
        <v>8</v>
      </c>
      <c r="F1398" t="s">
        <v>59</v>
      </c>
      <c r="G1398" t="s">
        <v>29</v>
      </c>
      <c r="H1398">
        <v>260</v>
      </c>
      <c r="I1398">
        <v>260</v>
      </c>
      <c r="J1398" t="s">
        <v>20</v>
      </c>
      <c r="K1398">
        <v>624000</v>
      </c>
      <c r="L1398">
        <v>364</v>
      </c>
      <c r="M1398">
        <f t="shared" si="58"/>
        <v>2400</v>
      </c>
      <c r="Q1398" s="1"/>
      <c r="R1398" s="1"/>
    </row>
    <row r="1399" spans="1:18" ht="14.4" x14ac:dyDescent="0.3">
      <c r="A1399">
        <v>11398</v>
      </c>
      <c r="B1399">
        <v>2020</v>
      </c>
      <c r="C1399" t="s">
        <v>48</v>
      </c>
      <c r="D1399">
        <f t="shared" si="57"/>
        <v>5</v>
      </c>
      <c r="E1399">
        <v>18</v>
      </c>
      <c r="F1399" t="s">
        <v>46</v>
      </c>
      <c r="G1399" t="s">
        <v>29</v>
      </c>
      <c r="H1399">
        <v>270</v>
      </c>
      <c r="I1399">
        <v>270</v>
      </c>
      <c r="J1399" t="s">
        <v>30</v>
      </c>
      <c r="K1399">
        <v>2025000</v>
      </c>
      <c r="L1399">
        <v>675</v>
      </c>
      <c r="M1399">
        <f t="shared" si="58"/>
        <v>7500</v>
      </c>
      <c r="Q1399" s="1"/>
      <c r="R1399" s="1"/>
    </row>
    <row r="1400" spans="1:18" ht="14.4" x14ac:dyDescent="0.3">
      <c r="A1400">
        <v>11399</v>
      </c>
      <c r="B1400">
        <v>2020</v>
      </c>
      <c r="C1400" t="s">
        <v>48</v>
      </c>
      <c r="D1400">
        <f t="shared" si="57"/>
        <v>5</v>
      </c>
      <c r="E1400">
        <v>26</v>
      </c>
      <c r="F1400" t="s">
        <v>64</v>
      </c>
      <c r="G1400" t="s">
        <v>37</v>
      </c>
      <c r="H1400">
        <v>56</v>
      </c>
      <c r="I1400">
        <v>56</v>
      </c>
      <c r="J1400" t="s">
        <v>38</v>
      </c>
      <c r="K1400">
        <v>308000</v>
      </c>
      <c r="L1400">
        <v>196</v>
      </c>
      <c r="M1400">
        <f t="shared" si="58"/>
        <v>5500</v>
      </c>
      <c r="Q1400" s="1"/>
      <c r="R1400" s="1"/>
    </row>
    <row r="1401" spans="1:18" ht="14.4" x14ac:dyDescent="0.3">
      <c r="A1401">
        <v>11400</v>
      </c>
      <c r="B1401">
        <v>2020</v>
      </c>
      <c r="C1401" t="s">
        <v>58</v>
      </c>
      <c r="D1401">
        <f t="shared" si="57"/>
        <v>6</v>
      </c>
      <c r="E1401">
        <v>23</v>
      </c>
      <c r="F1401" t="s">
        <v>41</v>
      </c>
      <c r="G1401" t="s">
        <v>42</v>
      </c>
      <c r="H1401">
        <v>114</v>
      </c>
      <c r="I1401">
        <v>114</v>
      </c>
      <c r="J1401" t="s">
        <v>25</v>
      </c>
      <c r="K1401">
        <v>798000</v>
      </c>
      <c r="L1401">
        <v>456</v>
      </c>
      <c r="M1401">
        <f t="shared" si="58"/>
        <v>7000</v>
      </c>
      <c r="Q1401" s="1"/>
      <c r="R1401" s="1"/>
    </row>
    <row r="1402" spans="1:18" ht="14.4" x14ac:dyDescent="0.3">
      <c r="A1402">
        <v>11401</v>
      </c>
      <c r="B1402">
        <v>2020</v>
      </c>
      <c r="C1402" t="s">
        <v>23</v>
      </c>
      <c r="D1402">
        <f t="shared" si="57"/>
        <v>10</v>
      </c>
      <c r="E1402">
        <v>2</v>
      </c>
      <c r="F1402" t="s">
        <v>55</v>
      </c>
      <c r="G1402" t="s">
        <v>37</v>
      </c>
      <c r="H1402">
        <v>279</v>
      </c>
      <c r="I1402">
        <v>279</v>
      </c>
      <c r="J1402" t="s">
        <v>30</v>
      </c>
      <c r="K1402">
        <v>2092500</v>
      </c>
      <c r="L1402">
        <v>697.5</v>
      </c>
      <c r="M1402">
        <f t="shared" si="58"/>
        <v>7500</v>
      </c>
      <c r="Q1402" s="1"/>
      <c r="R1402" s="1"/>
    </row>
    <row r="1403" spans="1:18" ht="14.4" x14ac:dyDescent="0.3">
      <c r="A1403">
        <v>11402</v>
      </c>
      <c r="B1403">
        <v>2020</v>
      </c>
      <c r="C1403" t="s">
        <v>17</v>
      </c>
      <c r="D1403">
        <f t="shared" si="57"/>
        <v>11</v>
      </c>
      <c r="E1403">
        <v>19</v>
      </c>
      <c r="F1403" t="s">
        <v>53</v>
      </c>
      <c r="G1403" t="s">
        <v>37</v>
      </c>
      <c r="H1403">
        <v>229</v>
      </c>
      <c r="I1403">
        <v>229</v>
      </c>
      <c r="J1403" t="s">
        <v>30</v>
      </c>
      <c r="K1403">
        <v>1717500</v>
      </c>
      <c r="L1403">
        <v>572.5</v>
      </c>
      <c r="M1403">
        <f t="shared" si="58"/>
        <v>7500</v>
      </c>
      <c r="Q1403" s="1"/>
      <c r="R1403" s="1"/>
    </row>
    <row r="1404" spans="1:18" ht="14.4" x14ac:dyDescent="0.3">
      <c r="A1404">
        <v>11403</v>
      </c>
      <c r="B1404">
        <v>2020</v>
      </c>
      <c r="C1404" t="s">
        <v>48</v>
      </c>
      <c r="D1404">
        <f t="shared" si="57"/>
        <v>5</v>
      </c>
      <c r="E1404">
        <v>2</v>
      </c>
      <c r="F1404" t="s">
        <v>57</v>
      </c>
      <c r="G1404" t="s">
        <v>42</v>
      </c>
      <c r="H1404">
        <v>161</v>
      </c>
      <c r="I1404">
        <v>161</v>
      </c>
      <c r="J1404" t="s">
        <v>25</v>
      </c>
      <c r="K1404">
        <v>1127000</v>
      </c>
      <c r="L1404">
        <v>644</v>
      </c>
      <c r="M1404">
        <f t="shared" si="58"/>
        <v>7000</v>
      </c>
      <c r="Q1404" s="1"/>
      <c r="R1404" s="1"/>
    </row>
    <row r="1405" spans="1:18" ht="14.4" x14ac:dyDescent="0.3">
      <c r="A1405">
        <v>11404</v>
      </c>
      <c r="B1405">
        <v>2020</v>
      </c>
      <c r="C1405" t="s">
        <v>54</v>
      </c>
      <c r="D1405">
        <f t="shared" si="57"/>
        <v>3</v>
      </c>
      <c r="E1405">
        <v>9</v>
      </c>
      <c r="F1405" t="s">
        <v>28</v>
      </c>
      <c r="G1405" t="s">
        <v>29</v>
      </c>
      <c r="H1405">
        <v>62</v>
      </c>
      <c r="I1405">
        <v>62</v>
      </c>
      <c r="J1405" t="s">
        <v>25</v>
      </c>
      <c r="K1405">
        <v>434000</v>
      </c>
      <c r="L1405">
        <v>248</v>
      </c>
      <c r="M1405">
        <f t="shared" si="58"/>
        <v>7000</v>
      </c>
      <c r="Q1405" s="1"/>
      <c r="R1405" s="1"/>
    </row>
    <row r="1406" spans="1:18" ht="14.4" x14ac:dyDescent="0.3">
      <c r="A1406">
        <v>11405</v>
      </c>
      <c r="B1406">
        <v>2020</v>
      </c>
      <c r="C1406" t="s">
        <v>23</v>
      </c>
      <c r="D1406">
        <f t="shared" si="57"/>
        <v>10</v>
      </c>
      <c r="E1406">
        <v>21</v>
      </c>
      <c r="F1406" t="s">
        <v>57</v>
      </c>
      <c r="G1406" t="s">
        <v>19</v>
      </c>
      <c r="H1406">
        <v>135</v>
      </c>
      <c r="I1406">
        <v>135</v>
      </c>
      <c r="J1406" t="s">
        <v>25</v>
      </c>
      <c r="K1406">
        <v>945000</v>
      </c>
      <c r="L1406">
        <v>540</v>
      </c>
      <c r="M1406">
        <f t="shared" si="58"/>
        <v>7000</v>
      </c>
      <c r="Q1406" s="1"/>
      <c r="R1406" s="1"/>
    </row>
    <row r="1407" spans="1:18" ht="14.4" x14ac:dyDescent="0.3">
      <c r="A1407">
        <v>11406</v>
      </c>
      <c r="B1407">
        <v>2020</v>
      </c>
      <c r="C1407" t="s">
        <v>32</v>
      </c>
      <c r="D1407">
        <f t="shared" si="57"/>
        <v>8</v>
      </c>
      <c r="E1407">
        <v>16</v>
      </c>
      <c r="F1407" t="s">
        <v>55</v>
      </c>
      <c r="G1407" t="s">
        <v>19</v>
      </c>
      <c r="H1407">
        <v>83</v>
      </c>
      <c r="I1407">
        <v>83</v>
      </c>
      <c r="J1407" t="s">
        <v>30</v>
      </c>
      <c r="K1407">
        <v>730400</v>
      </c>
      <c r="L1407">
        <v>315.39999999999998</v>
      </c>
      <c r="M1407">
        <f t="shared" si="58"/>
        <v>8800</v>
      </c>
      <c r="Q1407" s="1"/>
      <c r="R1407" s="1"/>
    </row>
    <row r="1408" spans="1:18" ht="14.4" x14ac:dyDescent="0.3">
      <c r="A1408">
        <v>11407</v>
      </c>
      <c r="B1408">
        <v>2020</v>
      </c>
      <c r="C1408" t="s">
        <v>17</v>
      </c>
      <c r="D1408">
        <f t="shared" si="57"/>
        <v>11</v>
      </c>
      <c r="E1408">
        <v>28</v>
      </c>
      <c r="F1408" t="s">
        <v>41</v>
      </c>
      <c r="G1408" t="s">
        <v>42</v>
      </c>
      <c r="H1408">
        <v>113</v>
      </c>
      <c r="I1408">
        <v>113</v>
      </c>
      <c r="J1408" t="s">
        <v>38</v>
      </c>
      <c r="K1408">
        <v>621500</v>
      </c>
      <c r="L1408">
        <v>395.5</v>
      </c>
      <c r="M1408">
        <f t="shared" si="58"/>
        <v>5500</v>
      </c>
      <c r="Q1408" s="1"/>
      <c r="R1408" s="1"/>
    </row>
    <row r="1409" spans="1:18" ht="14.4" x14ac:dyDescent="0.3">
      <c r="A1409">
        <v>11408</v>
      </c>
      <c r="B1409">
        <v>2020</v>
      </c>
      <c r="C1409" t="s">
        <v>61</v>
      </c>
      <c r="D1409">
        <f t="shared" si="57"/>
        <v>7</v>
      </c>
      <c r="E1409">
        <v>4</v>
      </c>
      <c r="F1409" t="s">
        <v>60</v>
      </c>
      <c r="G1409" t="s">
        <v>19</v>
      </c>
      <c r="H1409">
        <v>275</v>
      </c>
      <c r="I1409">
        <v>275</v>
      </c>
      <c r="J1409" t="s">
        <v>38</v>
      </c>
      <c r="K1409">
        <v>1182500</v>
      </c>
      <c r="L1409">
        <v>632.5</v>
      </c>
      <c r="M1409">
        <f t="shared" si="58"/>
        <v>4300</v>
      </c>
      <c r="Q1409" s="1"/>
      <c r="R1409" s="1"/>
    </row>
    <row r="1410" spans="1:18" ht="14.4" x14ac:dyDescent="0.3">
      <c r="A1410">
        <v>11409</v>
      </c>
      <c r="B1410">
        <v>2020</v>
      </c>
      <c r="C1410" t="s">
        <v>27</v>
      </c>
      <c r="D1410">
        <f t="shared" ref="D1410:D1473" si="59">IF(C1410="Enero",1,IF(C1410="Febrero",2,IF(C1410="Marzo",3,IF(C1410="Abril",4,IF(C1410="Mayo",5,IF(C1410="Junio",6,IF(C1410="Julio",7,IF(C1410="Agosto",8,IF(C1410="Septiembre",9,IF(C1410="Octubre",10,IF(C1410="Noviembre",11,IF(C1410="Diciembre",12,""))))))))))))</f>
        <v>4</v>
      </c>
      <c r="E1410">
        <v>16</v>
      </c>
      <c r="F1410" t="s">
        <v>41</v>
      </c>
      <c r="G1410" t="s">
        <v>34</v>
      </c>
      <c r="H1410">
        <v>76</v>
      </c>
      <c r="I1410">
        <v>76</v>
      </c>
      <c r="J1410" t="s">
        <v>25</v>
      </c>
      <c r="K1410">
        <v>532000</v>
      </c>
      <c r="L1410">
        <v>304</v>
      </c>
      <c r="M1410">
        <f t="shared" si="58"/>
        <v>7000</v>
      </c>
      <c r="Q1410" s="1"/>
      <c r="R1410" s="1"/>
    </row>
    <row r="1411" spans="1:18" ht="14.4" x14ac:dyDescent="0.3">
      <c r="A1411">
        <v>11410</v>
      </c>
      <c r="B1411">
        <v>2020</v>
      </c>
      <c r="C1411" t="s">
        <v>32</v>
      </c>
      <c r="D1411">
        <f t="shared" si="59"/>
        <v>8</v>
      </c>
      <c r="E1411">
        <v>22</v>
      </c>
      <c r="F1411" t="s">
        <v>63</v>
      </c>
      <c r="G1411" t="s">
        <v>42</v>
      </c>
      <c r="H1411">
        <v>277</v>
      </c>
      <c r="I1411">
        <v>277</v>
      </c>
      <c r="J1411" t="s">
        <v>20</v>
      </c>
      <c r="K1411">
        <v>664800</v>
      </c>
      <c r="L1411">
        <v>387.8</v>
      </c>
      <c r="M1411">
        <f t="shared" ref="M1411:M1474" si="60">K1411/I1411</f>
        <v>2400</v>
      </c>
      <c r="Q1411" s="1"/>
      <c r="R1411" s="1"/>
    </row>
    <row r="1412" spans="1:18" ht="14.4" x14ac:dyDescent="0.3">
      <c r="A1412">
        <v>11411</v>
      </c>
      <c r="B1412">
        <v>2020</v>
      </c>
      <c r="C1412" t="s">
        <v>27</v>
      </c>
      <c r="D1412">
        <f t="shared" si="59"/>
        <v>4</v>
      </c>
      <c r="E1412">
        <v>1</v>
      </c>
      <c r="F1412" t="s">
        <v>49</v>
      </c>
      <c r="G1412" t="s">
        <v>37</v>
      </c>
      <c r="H1412">
        <v>112</v>
      </c>
      <c r="I1412">
        <v>112</v>
      </c>
      <c r="J1412" t="s">
        <v>38</v>
      </c>
      <c r="K1412">
        <v>616000</v>
      </c>
      <c r="L1412">
        <v>392</v>
      </c>
      <c r="M1412">
        <f t="shared" si="60"/>
        <v>5500</v>
      </c>
      <c r="Q1412" s="1"/>
      <c r="R1412" s="1"/>
    </row>
    <row r="1413" spans="1:18" ht="14.4" x14ac:dyDescent="0.3">
      <c r="A1413">
        <v>11412</v>
      </c>
      <c r="B1413">
        <v>2020</v>
      </c>
      <c r="C1413" t="s">
        <v>32</v>
      </c>
      <c r="D1413">
        <f t="shared" si="59"/>
        <v>8</v>
      </c>
      <c r="E1413">
        <v>18</v>
      </c>
      <c r="F1413" t="s">
        <v>60</v>
      </c>
      <c r="G1413" t="s">
        <v>51</v>
      </c>
      <c r="H1413">
        <v>64</v>
      </c>
      <c r="I1413">
        <v>64</v>
      </c>
      <c r="J1413" t="s">
        <v>25</v>
      </c>
      <c r="K1413">
        <v>448000</v>
      </c>
      <c r="L1413">
        <v>256</v>
      </c>
      <c r="M1413">
        <f t="shared" si="60"/>
        <v>7000</v>
      </c>
      <c r="Q1413" s="1"/>
      <c r="R1413" s="1"/>
    </row>
    <row r="1414" spans="1:18" ht="14.4" x14ac:dyDescent="0.3">
      <c r="A1414">
        <v>11413</v>
      </c>
      <c r="B1414">
        <v>2020</v>
      </c>
      <c r="C1414" t="s">
        <v>17</v>
      </c>
      <c r="D1414">
        <f t="shared" si="59"/>
        <v>11</v>
      </c>
      <c r="E1414">
        <v>8</v>
      </c>
      <c r="F1414" t="s">
        <v>57</v>
      </c>
      <c r="G1414" t="s">
        <v>37</v>
      </c>
      <c r="H1414">
        <v>267</v>
      </c>
      <c r="I1414">
        <v>267</v>
      </c>
      <c r="J1414" t="s">
        <v>30</v>
      </c>
      <c r="K1414">
        <v>2002500</v>
      </c>
      <c r="L1414">
        <v>667.5</v>
      </c>
      <c r="M1414">
        <f t="shared" si="60"/>
        <v>7500</v>
      </c>
      <c r="Q1414" s="1"/>
      <c r="R1414" s="1"/>
    </row>
    <row r="1415" spans="1:18" ht="14.4" x14ac:dyDescent="0.3">
      <c r="A1415">
        <v>11414</v>
      </c>
      <c r="B1415">
        <v>2020</v>
      </c>
      <c r="C1415" t="s">
        <v>27</v>
      </c>
      <c r="D1415">
        <f t="shared" si="59"/>
        <v>4</v>
      </c>
      <c r="E1415">
        <v>12</v>
      </c>
      <c r="F1415" t="s">
        <v>53</v>
      </c>
      <c r="G1415" t="s">
        <v>34</v>
      </c>
      <c r="H1415">
        <v>159</v>
      </c>
      <c r="I1415">
        <v>159</v>
      </c>
      <c r="J1415" t="s">
        <v>25</v>
      </c>
      <c r="K1415">
        <v>1113000</v>
      </c>
      <c r="L1415">
        <v>636</v>
      </c>
      <c r="M1415">
        <f t="shared" si="60"/>
        <v>7000</v>
      </c>
      <c r="Q1415" s="1"/>
      <c r="R1415" s="1"/>
    </row>
    <row r="1416" spans="1:18" ht="14.4" x14ac:dyDescent="0.3">
      <c r="A1416">
        <v>11415</v>
      </c>
      <c r="B1416">
        <v>2020</v>
      </c>
      <c r="C1416" t="s">
        <v>35</v>
      </c>
      <c r="D1416">
        <f t="shared" si="59"/>
        <v>12</v>
      </c>
      <c r="E1416">
        <v>25</v>
      </c>
      <c r="F1416" t="s">
        <v>53</v>
      </c>
      <c r="G1416" t="s">
        <v>51</v>
      </c>
      <c r="H1416">
        <v>140</v>
      </c>
      <c r="I1416">
        <v>140</v>
      </c>
      <c r="J1416" t="s">
        <v>25</v>
      </c>
      <c r="K1416">
        <v>980000</v>
      </c>
      <c r="L1416">
        <v>560</v>
      </c>
      <c r="M1416">
        <f t="shared" si="60"/>
        <v>7000</v>
      </c>
      <c r="O1416" s="1"/>
      <c r="Q1416" s="1"/>
      <c r="R1416" s="1"/>
    </row>
    <row r="1417" spans="1:18" ht="14.4" x14ac:dyDescent="0.3">
      <c r="A1417">
        <v>11416</v>
      </c>
      <c r="B1417">
        <v>2020</v>
      </c>
      <c r="C1417" t="s">
        <v>17</v>
      </c>
      <c r="D1417">
        <f t="shared" si="59"/>
        <v>11</v>
      </c>
      <c r="E1417">
        <v>5</v>
      </c>
      <c r="F1417" t="s">
        <v>44</v>
      </c>
      <c r="G1417" t="s">
        <v>29</v>
      </c>
      <c r="H1417">
        <v>111</v>
      </c>
      <c r="I1417">
        <v>111</v>
      </c>
      <c r="J1417" t="s">
        <v>25</v>
      </c>
      <c r="K1417">
        <v>777000</v>
      </c>
      <c r="L1417">
        <v>444</v>
      </c>
      <c r="M1417">
        <f t="shared" si="60"/>
        <v>7000</v>
      </c>
      <c r="Q1417" s="1"/>
      <c r="R1417" s="1"/>
    </row>
    <row r="1418" spans="1:18" ht="14.4" x14ac:dyDescent="0.3">
      <c r="A1418">
        <v>11417</v>
      </c>
      <c r="B1418">
        <v>2020</v>
      </c>
      <c r="C1418" t="s">
        <v>27</v>
      </c>
      <c r="D1418">
        <f t="shared" si="59"/>
        <v>4</v>
      </c>
      <c r="E1418">
        <v>28</v>
      </c>
      <c r="F1418" t="s">
        <v>49</v>
      </c>
      <c r="G1418" t="s">
        <v>37</v>
      </c>
      <c r="H1418">
        <v>71</v>
      </c>
      <c r="I1418">
        <v>71</v>
      </c>
      <c r="J1418" t="s">
        <v>20</v>
      </c>
      <c r="K1418">
        <v>213000</v>
      </c>
      <c r="L1418">
        <v>142</v>
      </c>
      <c r="M1418">
        <f t="shared" si="60"/>
        <v>3000</v>
      </c>
      <c r="Q1418" s="1"/>
      <c r="R1418" s="1"/>
    </row>
    <row r="1419" spans="1:18" ht="14.4" x14ac:dyDescent="0.3">
      <c r="A1419">
        <v>11418</v>
      </c>
      <c r="B1419">
        <v>2020</v>
      </c>
      <c r="C1419" t="s">
        <v>47</v>
      </c>
      <c r="D1419">
        <f t="shared" si="59"/>
        <v>2</v>
      </c>
      <c r="E1419">
        <v>30</v>
      </c>
      <c r="F1419" t="s">
        <v>41</v>
      </c>
      <c r="G1419" t="s">
        <v>34</v>
      </c>
      <c r="H1419">
        <v>100</v>
      </c>
      <c r="I1419">
        <v>100</v>
      </c>
      <c r="J1419" t="s">
        <v>30</v>
      </c>
      <c r="K1419">
        <v>880000</v>
      </c>
      <c r="L1419">
        <v>380</v>
      </c>
      <c r="M1419">
        <f t="shared" si="60"/>
        <v>8800</v>
      </c>
      <c r="Q1419" s="1"/>
      <c r="R1419" s="1"/>
    </row>
    <row r="1420" spans="1:18" ht="14.4" x14ac:dyDescent="0.3">
      <c r="A1420">
        <v>11419</v>
      </c>
      <c r="B1420">
        <v>2020</v>
      </c>
      <c r="C1420" t="s">
        <v>32</v>
      </c>
      <c r="D1420">
        <f t="shared" si="59"/>
        <v>8</v>
      </c>
      <c r="E1420">
        <v>27</v>
      </c>
      <c r="F1420" t="s">
        <v>56</v>
      </c>
      <c r="G1420" t="s">
        <v>19</v>
      </c>
      <c r="H1420">
        <v>245</v>
      </c>
      <c r="I1420">
        <v>245</v>
      </c>
      <c r="J1420" t="s">
        <v>38</v>
      </c>
      <c r="K1420">
        <v>1053500</v>
      </c>
      <c r="L1420">
        <v>563.5</v>
      </c>
      <c r="M1420">
        <f t="shared" si="60"/>
        <v>4300</v>
      </c>
      <c r="Q1420" s="1"/>
      <c r="R1420" s="1"/>
    </row>
    <row r="1421" spans="1:18" ht="14.4" x14ac:dyDescent="0.3">
      <c r="A1421">
        <v>11420</v>
      </c>
      <c r="B1421">
        <v>2020</v>
      </c>
      <c r="C1421" t="s">
        <v>61</v>
      </c>
      <c r="D1421">
        <f t="shared" si="59"/>
        <v>7</v>
      </c>
      <c r="E1421">
        <v>15</v>
      </c>
      <c r="F1421" t="s">
        <v>18</v>
      </c>
      <c r="G1421" t="s">
        <v>19</v>
      </c>
      <c r="H1421">
        <v>245</v>
      </c>
      <c r="I1421">
        <v>245</v>
      </c>
      <c r="J1421" t="s">
        <v>20</v>
      </c>
      <c r="K1421">
        <v>588000</v>
      </c>
      <c r="L1421">
        <v>343</v>
      </c>
      <c r="M1421">
        <f t="shared" si="60"/>
        <v>2400</v>
      </c>
      <c r="Q1421" s="1"/>
      <c r="R1421" s="1"/>
    </row>
    <row r="1422" spans="1:18" ht="14.4" x14ac:dyDescent="0.3">
      <c r="A1422">
        <v>11421</v>
      </c>
      <c r="B1422">
        <v>2020</v>
      </c>
      <c r="C1422" t="s">
        <v>17</v>
      </c>
      <c r="D1422">
        <f t="shared" si="59"/>
        <v>11</v>
      </c>
      <c r="E1422">
        <v>5</v>
      </c>
      <c r="F1422" t="s">
        <v>28</v>
      </c>
      <c r="G1422" t="s">
        <v>29</v>
      </c>
      <c r="H1422">
        <v>240</v>
      </c>
      <c r="I1422">
        <v>240</v>
      </c>
      <c r="J1422" t="s">
        <v>30</v>
      </c>
      <c r="K1422">
        <v>1800000</v>
      </c>
      <c r="L1422">
        <v>600</v>
      </c>
      <c r="M1422">
        <f t="shared" si="60"/>
        <v>7500</v>
      </c>
      <c r="Q1422" s="1"/>
      <c r="R1422" s="1"/>
    </row>
    <row r="1423" spans="1:18" ht="14.4" x14ac:dyDescent="0.3">
      <c r="A1423">
        <v>11422</v>
      </c>
      <c r="B1423">
        <v>2020</v>
      </c>
      <c r="C1423" t="s">
        <v>54</v>
      </c>
      <c r="D1423">
        <f t="shared" si="59"/>
        <v>3</v>
      </c>
      <c r="E1423">
        <v>26</v>
      </c>
      <c r="F1423" t="s">
        <v>36</v>
      </c>
      <c r="G1423" t="s">
        <v>51</v>
      </c>
      <c r="H1423">
        <v>55</v>
      </c>
      <c r="I1423">
        <v>55</v>
      </c>
      <c r="J1423" t="s">
        <v>20</v>
      </c>
      <c r="K1423">
        <v>165000</v>
      </c>
      <c r="L1423">
        <v>110</v>
      </c>
      <c r="M1423">
        <f t="shared" si="60"/>
        <v>3000</v>
      </c>
      <c r="Q1423" s="1"/>
      <c r="R1423" s="1"/>
    </row>
    <row r="1424" spans="1:18" ht="14.4" x14ac:dyDescent="0.3">
      <c r="A1424">
        <v>11423</v>
      </c>
      <c r="B1424">
        <v>2020</v>
      </c>
      <c r="C1424" t="s">
        <v>17</v>
      </c>
      <c r="D1424">
        <f t="shared" si="59"/>
        <v>11</v>
      </c>
      <c r="E1424">
        <v>13</v>
      </c>
      <c r="F1424" t="s">
        <v>44</v>
      </c>
      <c r="G1424" t="s">
        <v>37</v>
      </c>
      <c r="H1424">
        <v>141</v>
      </c>
      <c r="I1424">
        <v>141</v>
      </c>
      <c r="J1424" t="s">
        <v>25</v>
      </c>
      <c r="K1424">
        <v>987000</v>
      </c>
      <c r="L1424">
        <v>564</v>
      </c>
      <c r="M1424">
        <f t="shared" si="60"/>
        <v>7000</v>
      </c>
      <c r="Q1424" s="1"/>
      <c r="R1424" s="1"/>
    </row>
    <row r="1425" spans="1:18" ht="14.4" x14ac:dyDescent="0.3">
      <c r="A1425">
        <v>11424</v>
      </c>
      <c r="B1425">
        <v>2020</v>
      </c>
      <c r="C1425" t="s">
        <v>40</v>
      </c>
      <c r="D1425">
        <f t="shared" si="59"/>
        <v>9</v>
      </c>
      <c r="E1425">
        <v>1</v>
      </c>
      <c r="F1425" t="s">
        <v>44</v>
      </c>
      <c r="G1425" t="s">
        <v>34</v>
      </c>
      <c r="H1425">
        <v>74</v>
      </c>
      <c r="I1425">
        <v>74</v>
      </c>
      <c r="J1425" t="s">
        <v>38</v>
      </c>
      <c r="K1425">
        <v>407000</v>
      </c>
      <c r="L1425">
        <v>259</v>
      </c>
      <c r="M1425">
        <f t="shared" si="60"/>
        <v>5500</v>
      </c>
      <c r="Q1425" s="1"/>
      <c r="R1425" s="1"/>
    </row>
    <row r="1426" spans="1:18" ht="14.4" x14ac:dyDescent="0.3">
      <c r="A1426">
        <v>11425</v>
      </c>
      <c r="B1426">
        <v>2020</v>
      </c>
      <c r="C1426" t="s">
        <v>58</v>
      </c>
      <c r="D1426">
        <f t="shared" si="59"/>
        <v>6</v>
      </c>
      <c r="E1426">
        <v>25</v>
      </c>
      <c r="F1426" t="s">
        <v>55</v>
      </c>
      <c r="G1426" t="s">
        <v>37</v>
      </c>
      <c r="H1426">
        <v>98</v>
      </c>
      <c r="I1426">
        <v>98</v>
      </c>
      <c r="J1426" t="s">
        <v>25</v>
      </c>
      <c r="K1426">
        <v>686000</v>
      </c>
      <c r="L1426">
        <v>392</v>
      </c>
      <c r="M1426">
        <f t="shared" si="60"/>
        <v>7000</v>
      </c>
      <c r="Q1426" s="1"/>
      <c r="R1426" s="1"/>
    </row>
    <row r="1427" spans="1:18" ht="14.4" x14ac:dyDescent="0.3">
      <c r="A1427">
        <v>11426</v>
      </c>
      <c r="B1427">
        <v>2020</v>
      </c>
      <c r="C1427" t="s">
        <v>47</v>
      </c>
      <c r="D1427">
        <f t="shared" si="59"/>
        <v>2</v>
      </c>
      <c r="E1427">
        <v>25</v>
      </c>
      <c r="F1427" t="s">
        <v>44</v>
      </c>
      <c r="G1427" t="s">
        <v>19</v>
      </c>
      <c r="H1427">
        <v>103</v>
      </c>
      <c r="I1427">
        <v>103</v>
      </c>
      <c r="J1427" t="s">
        <v>25</v>
      </c>
      <c r="K1427">
        <v>721000</v>
      </c>
      <c r="L1427">
        <v>412</v>
      </c>
      <c r="M1427">
        <f t="shared" si="60"/>
        <v>7000</v>
      </c>
      <c r="Q1427" s="1"/>
      <c r="R1427" s="1"/>
    </row>
    <row r="1428" spans="1:18" ht="14.4" x14ac:dyDescent="0.3">
      <c r="A1428">
        <v>11427</v>
      </c>
      <c r="B1428">
        <v>2020</v>
      </c>
      <c r="C1428" t="s">
        <v>54</v>
      </c>
      <c r="D1428">
        <f t="shared" si="59"/>
        <v>3</v>
      </c>
      <c r="E1428">
        <v>12</v>
      </c>
      <c r="F1428" t="s">
        <v>41</v>
      </c>
      <c r="G1428" t="s">
        <v>19</v>
      </c>
      <c r="H1428">
        <v>284</v>
      </c>
      <c r="I1428">
        <v>284</v>
      </c>
      <c r="J1428" t="s">
        <v>30</v>
      </c>
      <c r="K1428">
        <v>2130000</v>
      </c>
      <c r="L1428">
        <v>710</v>
      </c>
      <c r="M1428">
        <f t="shared" si="60"/>
        <v>7500</v>
      </c>
      <c r="Q1428" s="1"/>
      <c r="R1428" s="1"/>
    </row>
    <row r="1429" spans="1:18" ht="14.4" x14ac:dyDescent="0.3">
      <c r="A1429">
        <v>11428</v>
      </c>
      <c r="B1429">
        <v>2020</v>
      </c>
      <c r="C1429" t="s">
        <v>61</v>
      </c>
      <c r="D1429">
        <f t="shared" si="59"/>
        <v>7</v>
      </c>
      <c r="E1429">
        <v>6</v>
      </c>
      <c r="F1429" t="s">
        <v>57</v>
      </c>
      <c r="G1429" t="s">
        <v>51</v>
      </c>
      <c r="H1429">
        <v>113</v>
      </c>
      <c r="I1429">
        <v>113</v>
      </c>
      <c r="J1429" t="s">
        <v>30</v>
      </c>
      <c r="K1429">
        <v>994400</v>
      </c>
      <c r="L1429">
        <v>429.4</v>
      </c>
      <c r="M1429">
        <f t="shared" si="60"/>
        <v>8800</v>
      </c>
      <c r="Q1429" s="1"/>
      <c r="R1429" s="1"/>
    </row>
    <row r="1430" spans="1:18" ht="14.4" x14ac:dyDescent="0.3">
      <c r="A1430">
        <v>11429</v>
      </c>
      <c r="B1430">
        <v>2020</v>
      </c>
      <c r="C1430" t="s">
        <v>47</v>
      </c>
      <c r="D1430">
        <f t="shared" si="59"/>
        <v>2</v>
      </c>
      <c r="E1430">
        <v>28</v>
      </c>
      <c r="F1430" t="s">
        <v>44</v>
      </c>
      <c r="G1430" t="s">
        <v>51</v>
      </c>
      <c r="H1430">
        <v>266</v>
      </c>
      <c r="I1430">
        <v>266</v>
      </c>
      <c r="J1430" t="s">
        <v>38</v>
      </c>
      <c r="K1430">
        <v>1143800</v>
      </c>
      <c r="L1430">
        <v>611.79999999999995</v>
      </c>
      <c r="M1430">
        <f t="shared" si="60"/>
        <v>4300</v>
      </c>
      <c r="Q1430" s="1"/>
      <c r="R1430" s="1"/>
    </row>
    <row r="1431" spans="1:18" ht="14.4" x14ac:dyDescent="0.3">
      <c r="A1431">
        <v>11430</v>
      </c>
      <c r="B1431">
        <v>2020</v>
      </c>
      <c r="C1431" t="s">
        <v>17</v>
      </c>
      <c r="D1431">
        <f t="shared" si="59"/>
        <v>11</v>
      </c>
      <c r="E1431">
        <v>8</v>
      </c>
      <c r="F1431" t="s">
        <v>18</v>
      </c>
      <c r="G1431" t="s">
        <v>37</v>
      </c>
      <c r="H1431">
        <v>294</v>
      </c>
      <c r="I1431">
        <v>294</v>
      </c>
      <c r="J1431" t="s">
        <v>30</v>
      </c>
      <c r="K1431">
        <v>2205000</v>
      </c>
      <c r="L1431">
        <v>735</v>
      </c>
      <c r="M1431">
        <f t="shared" si="60"/>
        <v>7500</v>
      </c>
      <c r="Q1431" s="1"/>
      <c r="R1431" s="1"/>
    </row>
    <row r="1432" spans="1:18" ht="14.4" x14ac:dyDescent="0.3">
      <c r="A1432">
        <v>11431</v>
      </c>
      <c r="B1432">
        <v>2020</v>
      </c>
      <c r="C1432" t="s">
        <v>54</v>
      </c>
      <c r="D1432">
        <f t="shared" si="59"/>
        <v>3</v>
      </c>
      <c r="E1432">
        <v>11</v>
      </c>
      <c r="F1432" t="s">
        <v>44</v>
      </c>
      <c r="G1432" t="s">
        <v>51</v>
      </c>
      <c r="H1432">
        <v>66</v>
      </c>
      <c r="I1432">
        <v>66</v>
      </c>
      <c r="J1432" t="s">
        <v>38</v>
      </c>
      <c r="K1432">
        <v>363000</v>
      </c>
      <c r="L1432">
        <v>231</v>
      </c>
      <c r="M1432">
        <f t="shared" si="60"/>
        <v>5500</v>
      </c>
      <c r="Q1432" s="1"/>
      <c r="R1432" s="1"/>
    </row>
    <row r="1433" spans="1:18" ht="14.4" x14ac:dyDescent="0.3">
      <c r="A1433">
        <v>11432</v>
      </c>
      <c r="B1433">
        <v>2020</v>
      </c>
      <c r="C1433" t="s">
        <v>54</v>
      </c>
      <c r="D1433">
        <f t="shared" si="59"/>
        <v>3</v>
      </c>
      <c r="E1433">
        <v>8</v>
      </c>
      <c r="F1433" t="s">
        <v>53</v>
      </c>
      <c r="G1433" t="s">
        <v>51</v>
      </c>
      <c r="H1433">
        <v>59</v>
      </c>
      <c r="I1433">
        <v>59</v>
      </c>
      <c r="J1433" t="s">
        <v>38</v>
      </c>
      <c r="K1433">
        <v>324500</v>
      </c>
      <c r="L1433">
        <v>206.5</v>
      </c>
      <c r="M1433">
        <f t="shared" si="60"/>
        <v>5500</v>
      </c>
      <c r="Q1433" s="1"/>
      <c r="R1433" s="1"/>
    </row>
    <row r="1434" spans="1:18" ht="14.4" x14ac:dyDescent="0.3">
      <c r="A1434">
        <v>11433</v>
      </c>
      <c r="B1434">
        <v>2020</v>
      </c>
      <c r="C1434" t="s">
        <v>54</v>
      </c>
      <c r="D1434">
        <f t="shared" si="59"/>
        <v>3</v>
      </c>
      <c r="E1434">
        <v>16</v>
      </c>
      <c r="F1434" t="s">
        <v>49</v>
      </c>
      <c r="G1434" t="s">
        <v>51</v>
      </c>
      <c r="H1434">
        <v>236</v>
      </c>
      <c r="I1434">
        <v>236</v>
      </c>
      <c r="J1434" t="s">
        <v>30</v>
      </c>
      <c r="K1434">
        <v>1770000</v>
      </c>
      <c r="L1434">
        <v>590</v>
      </c>
      <c r="M1434">
        <f t="shared" si="60"/>
        <v>7500</v>
      </c>
      <c r="Q1434" s="1"/>
      <c r="R1434" s="1"/>
    </row>
    <row r="1435" spans="1:18" ht="14.4" x14ac:dyDescent="0.3">
      <c r="A1435">
        <v>11434</v>
      </c>
      <c r="B1435">
        <v>2020</v>
      </c>
      <c r="C1435" t="s">
        <v>47</v>
      </c>
      <c r="D1435">
        <f t="shared" si="59"/>
        <v>2</v>
      </c>
      <c r="E1435">
        <v>30</v>
      </c>
      <c r="F1435" t="s">
        <v>52</v>
      </c>
      <c r="G1435" t="s">
        <v>37</v>
      </c>
      <c r="H1435">
        <v>80</v>
      </c>
      <c r="I1435">
        <v>80</v>
      </c>
      <c r="J1435" t="s">
        <v>30</v>
      </c>
      <c r="K1435">
        <v>704000</v>
      </c>
      <c r="L1435">
        <v>304</v>
      </c>
      <c r="M1435">
        <f t="shared" si="60"/>
        <v>8800</v>
      </c>
      <c r="Q1435" s="1"/>
      <c r="R1435" s="1"/>
    </row>
    <row r="1436" spans="1:18" ht="14.4" x14ac:dyDescent="0.3">
      <c r="A1436">
        <v>11435</v>
      </c>
      <c r="B1436">
        <v>2020</v>
      </c>
      <c r="C1436" t="s">
        <v>35</v>
      </c>
      <c r="D1436">
        <f t="shared" si="59"/>
        <v>12</v>
      </c>
      <c r="E1436">
        <v>16</v>
      </c>
      <c r="F1436" t="s">
        <v>41</v>
      </c>
      <c r="G1436" t="s">
        <v>42</v>
      </c>
      <c r="H1436">
        <v>107</v>
      </c>
      <c r="I1436">
        <v>107</v>
      </c>
      <c r="J1436" t="s">
        <v>38</v>
      </c>
      <c r="K1436">
        <v>588500</v>
      </c>
      <c r="L1436">
        <v>374.5</v>
      </c>
      <c r="M1436">
        <f t="shared" si="60"/>
        <v>5500</v>
      </c>
      <c r="O1436" s="1"/>
      <c r="Q1436" s="1"/>
      <c r="R1436" s="1"/>
    </row>
    <row r="1437" spans="1:18" ht="14.4" x14ac:dyDescent="0.3">
      <c r="A1437">
        <v>11436</v>
      </c>
      <c r="B1437">
        <v>2020</v>
      </c>
      <c r="C1437" t="s">
        <v>23</v>
      </c>
      <c r="D1437">
        <f t="shared" si="59"/>
        <v>10</v>
      </c>
      <c r="E1437">
        <v>21</v>
      </c>
      <c r="F1437" t="s">
        <v>18</v>
      </c>
      <c r="G1437" t="s">
        <v>37</v>
      </c>
      <c r="H1437">
        <v>70</v>
      </c>
      <c r="I1437">
        <v>70</v>
      </c>
      <c r="J1437" t="s">
        <v>20</v>
      </c>
      <c r="K1437">
        <v>210000</v>
      </c>
      <c r="L1437">
        <v>140</v>
      </c>
      <c r="M1437">
        <f t="shared" si="60"/>
        <v>3000</v>
      </c>
      <c r="Q1437" s="1"/>
      <c r="R1437" s="1"/>
    </row>
    <row r="1438" spans="1:18" ht="14.4" x14ac:dyDescent="0.3">
      <c r="A1438">
        <v>11437</v>
      </c>
      <c r="B1438">
        <v>2020</v>
      </c>
      <c r="C1438" t="s">
        <v>45</v>
      </c>
      <c r="D1438">
        <f t="shared" si="59"/>
        <v>1</v>
      </c>
      <c r="E1438">
        <v>27</v>
      </c>
      <c r="F1438" t="s">
        <v>41</v>
      </c>
      <c r="G1438" t="s">
        <v>37</v>
      </c>
      <c r="H1438">
        <v>51</v>
      </c>
      <c r="I1438">
        <v>51</v>
      </c>
      <c r="J1438" t="s">
        <v>25</v>
      </c>
      <c r="K1438">
        <v>357000</v>
      </c>
      <c r="L1438">
        <v>204</v>
      </c>
      <c r="M1438">
        <f t="shared" si="60"/>
        <v>7000</v>
      </c>
      <c r="Q1438" s="1"/>
      <c r="R1438" s="1"/>
    </row>
    <row r="1439" spans="1:18" ht="14.4" x14ac:dyDescent="0.3">
      <c r="A1439">
        <v>11438</v>
      </c>
      <c r="B1439">
        <v>2020</v>
      </c>
      <c r="C1439" t="s">
        <v>23</v>
      </c>
      <c r="D1439">
        <f t="shared" si="59"/>
        <v>10</v>
      </c>
      <c r="E1439">
        <v>18</v>
      </c>
      <c r="F1439" t="s">
        <v>53</v>
      </c>
      <c r="G1439" t="s">
        <v>29</v>
      </c>
      <c r="H1439">
        <v>99</v>
      </c>
      <c r="I1439">
        <v>99</v>
      </c>
      <c r="J1439" t="s">
        <v>20</v>
      </c>
      <c r="K1439">
        <v>297000</v>
      </c>
      <c r="L1439">
        <v>198</v>
      </c>
      <c r="M1439">
        <f t="shared" si="60"/>
        <v>3000</v>
      </c>
      <c r="Q1439" s="1"/>
      <c r="R1439" s="1"/>
    </row>
    <row r="1440" spans="1:18" ht="14.4" x14ac:dyDescent="0.3">
      <c r="A1440">
        <v>11439</v>
      </c>
      <c r="B1440">
        <v>2020</v>
      </c>
      <c r="C1440" t="s">
        <v>35</v>
      </c>
      <c r="D1440">
        <f t="shared" si="59"/>
        <v>12</v>
      </c>
      <c r="E1440">
        <v>22</v>
      </c>
      <c r="F1440" t="s">
        <v>59</v>
      </c>
      <c r="G1440" t="s">
        <v>19</v>
      </c>
      <c r="H1440">
        <v>56</v>
      </c>
      <c r="I1440">
        <v>56</v>
      </c>
      <c r="J1440" t="s">
        <v>25</v>
      </c>
      <c r="K1440">
        <v>392000</v>
      </c>
      <c r="L1440">
        <v>224</v>
      </c>
      <c r="M1440">
        <f t="shared" si="60"/>
        <v>7000</v>
      </c>
      <c r="O1440" s="1"/>
      <c r="Q1440" s="1"/>
      <c r="R1440" s="1"/>
    </row>
    <row r="1441" spans="1:18" ht="14.4" x14ac:dyDescent="0.3">
      <c r="A1441">
        <v>11440</v>
      </c>
      <c r="B1441">
        <v>2020</v>
      </c>
      <c r="C1441" t="s">
        <v>47</v>
      </c>
      <c r="D1441">
        <f t="shared" si="59"/>
        <v>2</v>
      </c>
      <c r="E1441">
        <v>13</v>
      </c>
      <c r="F1441" t="s">
        <v>63</v>
      </c>
      <c r="G1441" t="s">
        <v>51</v>
      </c>
      <c r="H1441">
        <v>239</v>
      </c>
      <c r="I1441">
        <v>239</v>
      </c>
      <c r="J1441" t="s">
        <v>20</v>
      </c>
      <c r="K1441">
        <v>573600</v>
      </c>
      <c r="L1441">
        <v>334.6</v>
      </c>
      <c r="M1441">
        <f t="shared" si="60"/>
        <v>2400</v>
      </c>
      <c r="Q1441" s="1"/>
      <c r="R1441" s="1"/>
    </row>
    <row r="1442" spans="1:18" ht="14.4" x14ac:dyDescent="0.3">
      <c r="A1442">
        <v>11441</v>
      </c>
      <c r="B1442">
        <v>2020</v>
      </c>
      <c r="C1442" t="s">
        <v>61</v>
      </c>
      <c r="D1442">
        <f t="shared" si="59"/>
        <v>7</v>
      </c>
      <c r="E1442">
        <v>30</v>
      </c>
      <c r="F1442" t="s">
        <v>28</v>
      </c>
      <c r="G1442" t="s">
        <v>42</v>
      </c>
      <c r="H1442">
        <v>66</v>
      </c>
      <c r="I1442">
        <v>66</v>
      </c>
      <c r="J1442" t="s">
        <v>25</v>
      </c>
      <c r="K1442">
        <v>462000</v>
      </c>
      <c r="L1442">
        <v>264</v>
      </c>
      <c r="M1442">
        <f t="shared" si="60"/>
        <v>7000</v>
      </c>
      <c r="Q1442" s="1"/>
      <c r="R1442" s="1"/>
    </row>
    <row r="1443" spans="1:18" ht="14.4" x14ac:dyDescent="0.3">
      <c r="A1443">
        <v>11442</v>
      </c>
      <c r="B1443">
        <v>2020</v>
      </c>
      <c r="C1443" t="s">
        <v>48</v>
      </c>
      <c r="D1443">
        <f t="shared" si="59"/>
        <v>5</v>
      </c>
      <c r="E1443">
        <v>21</v>
      </c>
      <c r="F1443" t="s">
        <v>56</v>
      </c>
      <c r="G1443" t="s">
        <v>34</v>
      </c>
      <c r="H1443">
        <v>102</v>
      </c>
      <c r="I1443">
        <v>102</v>
      </c>
      <c r="J1443" t="s">
        <v>38</v>
      </c>
      <c r="K1443">
        <v>561000</v>
      </c>
      <c r="L1443">
        <v>357</v>
      </c>
      <c r="M1443">
        <f t="shared" si="60"/>
        <v>5500</v>
      </c>
      <c r="Q1443" s="1"/>
      <c r="R1443" s="1"/>
    </row>
    <row r="1444" spans="1:18" ht="14.4" x14ac:dyDescent="0.3">
      <c r="A1444">
        <v>11443</v>
      </c>
      <c r="B1444">
        <v>2020</v>
      </c>
      <c r="C1444" t="s">
        <v>58</v>
      </c>
      <c r="D1444">
        <f t="shared" si="59"/>
        <v>6</v>
      </c>
      <c r="E1444">
        <v>20</v>
      </c>
      <c r="F1444" t="s">
        <v>53</v>
      </c>
      <c r="G1444" t="s">
        <v>19</v>
      </c>
      <c r="H1444">
        <v>256</v>
      </c>
      <c r="I1444">
        <v>256</v>
      </c>
      <c r="J1444" t="s">
        <v>30</v>
      </c>
      <c r="K1444">
        <v>1920000</v>
      </c>
      <c r="L1444">
        <v>640</v>
      </c>
      <c r="M1444">
        <f t="shared" si="60"/>
        <v>7500</v>
      </c>
      <c r="Q1444" s="1"/>
      <c r="R1444" s="1"/>
    </row>
    <row r="1445" spans="1:18" ht="14.4" x14ac:dyDescent="0.3">
      <c r="A1445">
        <v>11444</v>
      </c>
      <c r="B1445">
        <v>2020</v>
      </c>
      <c r="C1445" t="s">
        <v>17</v>
      </c>
      <c r="D1445">
        <f t="shared" si="59"/>
        <v>11</v>
      </c>
      <c r="E1445">
        <v>25</v>
      </c>
      <c r="F1445" t="s">
        <v>50</v>
      </c>
      <c r="G1445" t="s">
        <v>37</v>
      </c>
      <c r="H1445">
        <v>72</v>
      </c>
      <c r="I1445">
        <v>72</v>
      </c>
      <c r="J1445" t="s">
        <v>25</v>
      </c>
      <c r="K1445">
        <v>504000</v>
      </c>
      <c r="L1445">
        <v>288</v>
      </c>
      <c r="M1445">
        <f t="shared" si="60"/>
        <v>7000</v>
      </c>
      <c r="Q1445" s="1"/>
      <c r="R1445" s="1"/>
    </row>
    <row r="1446" spans="1:18" ht="14.4" x14ac:dyDescent="0.3">
      <c r="A1446">
        <v>11445</v>
      </c>
      <c r="B1446">
        <v>2020</v>
      </c>
      <c r="C1446" t="s">
        <v>54</v>
      </c>
      <c r="D1446">
        <f t="shared" si="59"/>
        <v>3</v>
      </c>
      <c r="E1446">
        <v>17</v>
      </c>
      <c r="F1446" t="s">
        <v>44</v>
      </c>
      <c r="G1446" t="s">
        <v>37</v>
      </c>
      <c r="H1446">
        <v>66</v>
      </c>
      <c r="I1446">
        <v>66</v>
      </c>
      <c r="J1446" t="s">
        <v>25</v>
      </c>
      <c r="K1446">
        <v>462000</v>
      </c>
      <c r="L1446">
        <v>264</v>
      </c>
      <c r="M1446">
        <f t="shared" si="60"/>
        <v>7000</v>
      </c>
      <c r="Q1446" s="1"/>
      <c r="R1446" s="1"/>
    </row>
    <row r="1447" spans="1:18" ht="14.4" x14ac:dyDescent="0.3">
      <c r="A1447">
        <v>11446</v>
      </c>
      <c r="B1447">
        <v>2020</v>
      </c>
      <c r="C1447" t="s">
        <v>40</v>
      </c>
      <c r="D1447">
        <f t="shared" si="59"/>
        <v>9</v>
      </c>
      <c r="E1447">
        <v>24</v>
      </c>
      <c r="F1447" t="s">
        <v>33</v>
      </c>
      <c r="G1447" t="s">
        <v>19</v>
      </c>
      <c r="H1447">
        <v>201</v>
      </c>
      <c r="I1447">
        <v>201</v>
      </c>
      <c r="J1447" t="s">
        <v>30</v>
      </c>
      <c r="K1447">
        <v>1507500</v>
      </c>
      <c r="L1447">
        <v>502.5</v>
      </c>
      <c r="M1447">
        <f t="shared" si="60"/>
        <v>7500</v>
      </c>
      <c r="Q1447" s="1"/>
      <c r="R1447" s="1"/>
    </row>
    <row r="1448" spans="1:18" ht="14.4" x14ac:dyDescent="0.3">
      <c r="A1448">
        <v>11447</v>
      </c>
      <c r="B1448">
        <v>2020</v>
      </c>
      <c r="C1448" t="s">
        <v>27</v>
      </c>
      <c r="D1448">
        <f t="shared" si="59"/>
        <v>4</v>
      </c>
      <c r="E1448">
        <v>10</v>
      </c>
      <c r="F1448" t="s">
        <v>57</v>
      </c>
      <c r="G1448" t="s">
        <v>37</v>
      </c>
      <c r="H1448">
        <v>50</v>
      </c>
      <c r="I1448">
        <v>50</v>
      </c>
      <c r="J1448" t="s">
        <v>20</v>
      </c>
      <c r="K1448">
        <v>150000</v>
      </c>
      <c r="L1448">
        <v>100</v>
      </c>
      <c r="M1448">
        <f t="shared" si="60"/>
        <v>3000</v>
      </c>
      <c r="Q1448" s="1"/>
      <c r="R1448" s="1"/>
    </row>
    <row r="1449" spans="1:18" ht="14.4" x14ac:dyDescent="0.3">
      <c r="A1449">
        <v>11448</v>
      </c>
      <c r="B1449">
        <v>2020</v>
      </c>
      <c r="C1449" t="s">
        <v>47</v>
      </c>
      <c r="D1449">
        <f t="shared" si="59"/>
        <v>2</v>
      </c>
      <c r="E1449">
        <v>18</v>
      </c>
      <c r="F1449" t="s">
        <v>62</v>
      </c>
      <c r="G1449" t="s">
        <v>34</v>
      </c>
      <c r="H1449">
        <v>207</v>
      </c>
      <c r="I1449">
        <v>207</v>
      </c>
      <c r="J1449" t="s">
        <v>20</v>
      </c>
      <c r="K1449">
        <v>496800</v>
      </c>
      <c r="L1449">
        <v>289.8</v>
      </c>
      <c r="M1449">
        <f t="shared" si="60"/>
        <v>2400</v>
      </c>
      <c r="Q1449" s="1"/>
      <c r="R1449" s="1"/>
    </row>
    <row r="1450" spans="1:18" ht="14.4" x14ac:dyDescent="0.3">
      <c r="A1450">
        <v>11449</v>
      </c>
      <c r="B1450">
        <v>2020</v>
      </c>
      <c r="C1450" t="s">
        <v>27</v>
      </c>
      <c r="D1450">
        <f t="shared" si="59"/>
        <v>4</v>
      </c>
      <c r="E1450">
        <v>30</v>
      </c>
      <c r="F1450" t="s">
        <v>18</v>
      </c>
      <c r="G1450" t="s">
        <v>29</v>
      </c>
      <c r="H1450">
        <v>55</v>
      </c>
      <c r="I1450">
        <v>55</v>
      </c>
      <c r="J1450" t="s">
        <v>20</v>
      </c>
      <c r="K1450">
        <v>165000</v>
      </c>
      <c r="L1450">
        <v>110</v>
      </c>
      <c r="M1450">
        <f t="shared" si="60"/>
        <v>3000</v>
      </c>
      <c r="Q1450" s="1"/>
      <c r="R1450" s="1"/>
    </row>
    <row r="1451" spans="1:18" ht="14.4" x14ac:dyDescent="0.3">
      <c r="A1451">
        <v>11450</v>
      </c>
      <c r="B1451">
        <v>2020</v>
      </c>
      <c r="C1451" t="s">
        <v>23</v>
      </c>
      <c r="D1451">
        <f t="shared" si="59"/>
        <v>10</v>
      </c>
      <c r="E1451">
        <v>4</v>
      </c>
      <c r="F1451" t="s">
        <v>62</v>
      </c>
      <c r="G1451" t="s">
        <v>37</v>
      </c>
      <c r="H1451">
        <v>75</v>
      </c>
      <c r="I1451">
        <v>75</v>
      </c>
      <c r="J1451" t="s">
        <v>20</v>
      </c>
      <c r="K1451">
        <v>225000</v>
      </c>
      <c r="L1451">
        <v>150</v>
      </c>
      <c r="M1451">
        <f t="shared" si="60"/>
        <v>3000</v>
      </c>
      <c r="Q1451" s="1"/>
      <c r="R1451" s="1"/>
    </row>
    <row r="1452" spans="1:18" ht="14.4" x14ac:dyDescent="0.3">
      <c r="A1452">
        <v>11451</v>
      </c>
      <c r="B1452">
        <v>2020</v>
      </c>
      <c r="C1452" t="s">
        <v>17</v>
      </c>
      <c r="D1452">
        <f t="shared" si="59"/>
        <v>11</v>
      </c>
      <c r="E1452">
        <v>27</v>
      </c>
      <c r="F1452" t="s">
        <v>50</v>
      </c>
      <c r="G1452" t="s">
        <v>37</v>
      </c>
      <c r="H1452">
        <v>121</v>
      </c>
      <c r="I1452">
        <v>121</v>
      </c>
      <c r="J1452" t="s">
        <v>25</v>
      </c>
      <c r="K1452">
        <v>847000</v>
      </c>
      <c r="L1452">
        <v>484</v>
      </c>
      <c r="M1452">
        <f t="shared" si="60"/>
        <v>7000</v>
      </c>
      <c r="Q1452" s="1"/>
      <c r="R1452" s="1"/>
    </row>
    <row r="1453" spans="1:18" ht="14.4" x14ac:dyDescent="0.3">
      <c r="A1453">
        <v>11452</v>
      </c>
      <c r="B1453">
        <v>2020</v>
      </c>
      <c r="C1453" t="s">
        <v>47</v>
      </c>
      <c r="D1453">
        <f t="shared" si="59"/>
        <v>2</v>
      </c>
      <c r="E1453">
        <v>3</v>
      </c>
      <c r="F1453" t="s">
        <v>44</v>
      </c>
      <c r="G1453" t="str">
        <f t="array" ref="G1453">_xlfn.XLOOKUP(LARGE(IF((F1453=$F$2:$F$10001)*(B1453+1=$B$2:$B$10001)*(C1453=$C$2:$C$10001),DATE($B$2:$B$10001,MONTH($C$2:$C$10001&amp;1),$E$2:$E$10001)," "),1),IF((F1453=$F$2:$F$10001)*(B1453+1=$B$2:$B$10001)*(C1453=$C$2:$C$10001),DATE($B$2:$B$10001,MONTH($C$2:$C$10001&amp;1),$E$2:$E$10001)," "),$G$2:$G$10001,,0,1)</f>
        <v>Carolina Navarro</v>
      </c>
      <c r="H1453">
        <v>69</v>
      </c>
      <c r="I1453">
        <v>69</v>
      </c>
      <c r="J1453" t="s">
        <v>30</v>
      </c>
      <c r="K1453">
        <v>607200</v>
      </c>
      <c r="L1453">
        <v>262.2</v>
      </c>
      <c r="M1453">
        <f t="shared" si="60"/>
        <v>8800</v>
      </c>
      <c r="Q1453" s="1"/>
      <c r="R1453" s="1"/>
    </row>
    <row r="1454" spans="1:18" ht="14.4" x14ac:dyDescent="0.3">
      <c r="A1454">
        <v>11453</v>
      </c>
      <c r="B1454">
        <v>2020</v>
      </c>
      <c r="C1454" t="s">
        <v>45</v>
      </c>
      <c r="D1454">
        <f t="shared" si="59"/>
        <v>1</v>
      </c>
      <c r="E1454">
        <v>22</v>
      </c>
      <c r="F1454" t="s">
        <v>41</v>
      </c>
      <c r="G1454" t="s">
        <v>37</v>
      </c>
      <c r="H1454">
        <v>202</v>
      </c>
      <c r="I1454">
        <v>202</v>
      </c>
      <c r="J1454" t="s">
        <v>20</v>
      </c>
      <c r="K1454">
        <v>484800</v>
      </c>
      <c r="L1454">
        <v>282.8</v>
      </c>
      <c r="M1454">
        <f t="shared" si="60"/>
        <v>2400</v>
      </c>
      <c r="Q1454" s="1"/>
      <c r="R1454" s="1"/>
    </row>
    <row r="1455" spans="1:18" ht="14.4" x14ac:dyDescent="0.3">
      <c r="A1455">
        <v>11454</v>
      </c>
      <c r="B1455">
        <v>2020</v>
      </c>
      <c r="C1455" t="s">
        <v>45</v>
      </c>
      <c r="D1455">
        <f t="shared" si="59"/>
        <v>1</v>
      </c>
      <c r="E1455">
        <v>11</v>
      </c>
      <c r="F1455" t="s">
        <v>18</v>
      </c>
      <c r="G1455" t="str">
        <f t="array" ref="G1455">_xlfn.XLOOKUP(LARGE(IF((F1455=$F$2:$F$10001)*(B1455+1=$B$2:$B$10001)*(C1455=$C$2:$C$10001),DATE($B$2:$B$10001,MONTH($C$2:$C$10001&amp;1),$E$2:$E$10001)," "),1),IF((F1455=$F$2:$F$10001)*(B1455+1=$B$2:$B$10001)*(C1455=$C$2:$C$10001),DATE($B$2:$B$10001,MONTH($C$2:$C$10001&amp;1),$E$2:$E$10001)," "),$G$2:$G$10001,,0,1)</f>
        <v>Carolina Navarro</v>
      </c>
      <c r="H1455">
        <v>111</v>
      </c>
      <c r="I1455">
        <v>111</v>
      </c>
      <c r="J1455" t="s">
        <v>25</v>
      </c>
      <c r="K1455">
        <v>777000</v>
      </c>
      <c r="L1455">
        <v>444</v>
      </c>
      <c r="M1455">
        <f t="shared" si="60"/>
        <v>7000</v>
      </c>
      <c r="Q1455" s="1"/>
      <c r="R1455" s="1"/>
    </row>
    <row r="1456" spans="1:18" ht="14.4" x14ac:dyDescent="0.3">
      <c r="A1456">
        <v>11455</v>
      </c>
      <c r="B1456">
        <v>2020</v>
      </c>
      <c r="C1456" t="s">
        <v>58</v>
      </c>
      <c r="D1456">
        <f t="shared" si="59"/>
        <v>6</v>
      </c>
      <c r="E1456">
        <v>14</v>
      </c>
      <c r="F1456" t="s">
        <v>44</v>
      </c>
      <c r="G1456" t="s">
        <v>19</v>
      </c>
      <c r="H1456">
        <v>89</v>
      </c>
      <c r="I1456">
        <v>89</v>
      </c>
      <c r="J1456" t="s">
        <v>38</v>
      </c>
      <c r="K1456">
        <v>489500</v>
      </c>
      <c r="L1456">
        <v>311.5</v>
      </c>
      <c r="M1456">
        <f t="shared" si="60"/>
        <v>5500</v>
      </c>
      <c r="Q1456" s="1"/>
      <c r="R1456" s="1"/>
    </row>
    <row r="1457" spans="1:18" ht="14.4" x14ac:dyDescent="0.3">
      <c r="A1457">
        <v>11456</v>
      </c>
      <c r="B1457">
        <v>2020</v>
      </c>
      <c r="C1457" t="s">
        <v>17</v>
      </c>
      <c r="D1457">
        <f t="shared" si="59"/>
        <v>11</v>
      </c>
      <c r="E1457">
        <v>25</v>
      </c>
      <c r="F1457" t="s">
        <v>63</v>
      </c>
      <c r="G1457" t="s">
        <v>42</v>
      </c>
      <c r="H1457">
        <v>66</v>
      </c>
      <c r="I1457">
        <v>66</v>
      </c>
      <c r="J1457" t="s">
        <v>20</v>
      </c>
      <c r="K1457">
        <v>198000</v>
      </c>
      <c r="L1457">
        <v>132</v>
      </c>
      <c r="M1457">
        <f t="shared" si="60"/>
        <v>3000</v>
      </c>
      <c r="Q1457" s="1"/>
      <c r="R1457" s="1"/>
    </row>
    <row r="1458" spans="1:18" ht="14.4" x14ac:dyDescent="0.3">
      <c r="A1458">
        <v>11457</v>
      </c>
      <c r="B1458">
        <v>2020</v>
      </c>
      <c r="C1458" t="s">
        <v>61</v>
      </c>
      <c r="D1458">
        <f t="shared" si="59"/>
        <v>7</v>
      </c>
      <c r="E1458">
        <v>19</v>
      </c>
      <c r="F1458" t="s">
        <v>63</v>
      </c>
      <c r="G1458" t="s">
        <v>29</v>
      </c>
      <c r="H1458">
        <v>201</v>
      </c>
      <c r="I1458">
        <v>201</v>
      </c>
      <c r="J1458" t="s">
        <v>38</v>
      </c>
      <c r="K1458">
        <v>864300</v>
      </c>
      <c r="L1458">
        <v>462.3</v>
      </c>
      <c r="M1458">
        <f t="shared" si="60"/>
        <v>4300</v>
      </c>
      <c r="Q1458" s="1"/>
      <c r="R1458" s="1"/>
    </row>
    <row r="1459" spans="1:18" ht="14.4" x14ac:dyDescent="0.3">
      <c r="A1459">
        <v>11458</v>
      </c>
      <c r="B1459">
        <v>2020</v>
      </c>
      <c r="C1459" t="s">
        <v>27</v>
      </c>
      <c r="D1459">
        <f t="shared" si="59"/>
        <v>4</v>
      </c>
      <c r="E1459">
        <v>6</v>
      </c>
      <c r="F1459" t="s">
        <v>36</v>
      </c>
      <c r="G1459" t="s">
        <v>19</v>
      </c>
      <c r="H1459">
        <v>230</v>
      </c>
      <c r="I1459">
        <v>230</v>
      </c>
      <c r="J1459" t="s">
        <v>30</v>
      </c>
      <c r="K1459">
        <v>1725000</v>
      </c>
      <c r="L1459">
        <v>575</v>
      </c>
      <c r="M1459">
        <f t="shared" si="60"/>
        <v>7500</v>
      </c>
      <c r="Q1459" s="1"/>
      <c r="R1459" s="1"/>
    </row>
    <row r="1460" spans="1:18" ht="14.4" x14ac:dyDescent="0.3">
      <c r="A1460">
        <v>11459</v>
      </c>
      <c r="B1460">
        <v>2020</v>
      </c>
      <c r="C1460" t="s">
        <v>35</v>
      </c>
      <c r="D1460">
        <f t="shared" si="59"/>
        <v>12</v>
      </c>
      <c r="E1460">
        <v>21</v>
      </c>
      <c r="F1460" t="s">
        <v>36</v>
      </c>
      <c r="G1460" t="s">
        <v>42</v>
      </c>
      <c r="H1460">
        <v>81</v>
      </c>
      <c r="I1460">
        <v>81</v>
      </c>
      <c r="J1460" t="s">
        <v>20</v>
      </c>
      <c r="K1460">
        <v>243000</v>
      </c>
      <c r="L1460">
        <v>162</v>
      </c>
      <c r="M1460">
        <f t="shared" si="60"/>
        <v>3000</v>
      </c>
      <c r="O1460" s="1"/>
      <c r="Q1460" s="1"/>
      <c r="R1460" s="1"/>
    </row>
    <row r="1461" spans="1:18" ht="14.4" x14ac:dyDescent="0.3">
      <c r="A1461">
        <v>11460</v>
      </c>
      <c r="B1461">
        <v>2020</v>
      </c>
      <c r="C1461" t="s">
        <v>48</v>
      </c>
      <c r="D1461">
        <f t="shared" si="59"/>
        <v>5</v>
      </c>
      <c r="E1461">
        <v>16</v>
      </c>
      <c r="F1461" t="s">
        <v>46</v>
      </c>
      <c r="G1461" t="s">
        <v>34</v>
      </c>
      <c r="H1461">
        <v>114</v>
      </c>
      <c r="I1461">
        <v>114</v>
      </c>
      <c r="J1461" t="s">
        <v>38</v>
      </c>
      <c r="K1461">
        <v>627000</v>
      </c>
      <c r="L1461">
        <v>399</v>
      </c>
      <c r="M1461">
        <f t="shared" si="60"/>
        <v>5500</v>
      </c>
      <c r="Q1461" s="1"/>
      <c r="R1461" s="1"/>
    </row>
    <row r="1462" spans="1:18" ht="14.4" x14ac:dyDescent="0.3">
      <c r="A1462">
        <v>11461</v>
      </c>
      <c r="B1462">
        <v>2020</v>
      </c>
      <c r="C1462" t="s">
        <v>48</v>
      </c>
      <c r="D1462">
        <f t="shared" si="59"/>
        <v>5</v>
      </c>
      <c r="E1462">
        <v>11</v>
      </c>
      <c r="F1462" t="s">
        <v>28</v>
      </c>
      <c r="G1462" t="s">
        <v>37</v>
      </c>
      <c r="H1462">
        <v>264</v>
      </c>
      <c r="I1462">
        <v>264</v>
      </c>
      <c r="J1462" t="s">
        <v>30</v>
      </c>
      <c r="K1462">
        <v>1980000</v>
      </c>
      <c r="L1462">
        <v>660</v>
      </c>
      <c r="M1462">
        <f t="shared" si="60"/>
        <v>7500</v>
      </c>
      <c r="Q1462" s="1"/>
      <c r="R1462" s="1"/>
    </row>
    <row r="1463" spans="1:18" ht="14.4" x14ac:dyDescent="0.3">
      <c r="A1463">
        <v>11462</v>
      </c>
      <c r="B1463">
        <v>2020</v>
      </c>
      <c r="C1463" t="s">
        <v>45</v>
      </c>
      <c r="D1463">
        <f t="shared" si="59"/>
        <v>1</v>
      </c>
      <c r="E1463">
        <v>3</v>
      </c>
      <c r="F1463" t="s">
        <v>62</v>
      </c>
      <c r="G1463" t="s">
        <v>29</v>
      </c>
      <c r="H1463">
        <v>277</v>
      </c>
      <c r="I1463">
        <v>277</v>
      </c>
      <c r="J1463" t="s">
        <v>38</v>
      </c>
      <c r="K1463">
        <v>1191100</v>
      </c>
      <c r="L1463">
        <v>637.1</v>
      </c>
      <c r="M1463">
        <f t="shared" si="60"/>
        <v>4300</v>
      </c>
      <c r="Q1463" s="1"/>
      <c r="R1463" s="1"/>
    </row>
    <row r="1464" spans="1:18" ht="14.4" x14ac:dyDescent="0.3">
      <c r="A1464">
        <v>11463</v>
      </c>
      <c r="B1464">
        <v>2020</v>
      </c>
      <c r="C1464" t="s">
        <v>58</v>
      </c>
      <c r="D1464">
        <f t="shared" si="59"/>
        <v>6</v>
      </c>
      <c r="E1464">
        <v>5</v>
      </c>
      <c r="F1464" t="s">
        <v>55</v>
      </c>
      <c r="G1464" t="s">
        <v>29</v>
      </c>
      <c r="H1464">
        <v>115</v>
      </c>
      <c r="I1464">
        <v>115</v>
      </c>
      <c r="J1464" t="s">
        <v>38</v>
      </c>
      <c r="K1464">
        <v>632500</v>
      </c>
      <c r="L1464">
        <v>402.5</v>
      </c>
      <c r="M1464">
        <f t="shared" si="60"/>
        <v>5500</v>
      </c>
      <c r="Q1464" s="1"/>
      <c r="R1464" s="1"/>
    </row>
    <row r="1465" spans="1:18" ht="14.4" x14ac:dyDescent="0.3">
      <c r="A1465">
        <v>11464</v>
      </c>
      <c r="B1465">
        <v>2020</v>
      </c>
      <c r="C1465" t="s">
        <v>58</v>
      </c>
      <c r="D1465">
        <f t="shared" si="59"/>
        <v>6</v>
      </c>
      <c r="E1465">
        <v>16</v>
      </c>
      <c r="F1465" t="s">
        <v>18</v>
      </c>
      <c r="G1465" t="s">
        <v>42</v>
      </c>
      <c r="H1465">
        <v>64</v>
      </c>
      <c r="I1465">
        <v>64</v>
      </c>
      <c r="J1465" t="s">
        <v>20</v>
      </c>
      <c r="K1465">
        <v>192000</v>
      </c>
      <c r="L1465">
        <v>128</v>
      </c>
      <c r="M1465">
        <f t="shared" si="60"/>
        <v>3000</v>
      </c>
      <c r="Q1465" s="1"/>
      <c r="R1465" s="1"/>
    </row>
    <row r="1466" spans="1:18" ht="14.4" x14ac:dyDescent="0.3">
      <c r="A1466">
        <v>11465</v>
      </c>
      <c r="B1466">
        <v>2020</v>
      </c>
      <c r="C1466" t="s">
        <v>58</v>
      </c>
      <c r="D1466">
        <f t="shared" si="59"/>
        <v>6</v>
      </c>
      <c r="E1466">
        <v>8</v>
      </c>
      <c r="F1466" t="s">
        <v>36</v>
      </c>
      <c r="G1466" t="s">
        <v>51</v>
      </c>
      <c r="H1466">
        <v>55</v>
      </c>
      <c r="I1466">
        <v>55</v>
      </c>
      <c r="J1466" t="s">
        <v>20</v>
      </c>
      <c r="K1466">
        <v>165000</v>
      </c>
      <c r="L1466">
        <v>110</v>
      </c>
      <c r="M1466">
        <f t="shared" si="60"/>
        <v>3000</v>
      </c>
      <c r="Q1466" s="1"/>
      <c r="R1466" s="1"/>
    </row>
    <row r="1467" spans="1:18" ht="14.4" x14ac:dyDescent="0.3">
      <c r="A1467">
        <v>11466</v>
      </c>
      <c r="B1467">
        <v>2020</v>
      </c>
      <c r="C1467" t="s">
        <v>17</v>
      </c>
      <c r="D1467">
        <f t="shared" si="59"/>
        <v>11</v>
      </c>
      <c r="E1467">
        <v>9</v>
      </c>
      <c r="F1467" t="s">
        <v>50</v>
      </c>
      <c r="G1467" t="s">
        <v>51</v>
      </c>
      <c r="H1467">
        <v>81</v>
      </c>
      <c r="I1467">
        <v>81</v>
      </c>
      <c r="J1467" t="s">
        <v>38</v>
      </c>
      <c r="K1467">
        <v>445500</v>
      </c>
      <c r="L1467">
        <v>283.5</v>
      </c>
      <c r="M1467">
        <f t="shared" si="60"/>
        <v>5500</v>
      </c>
      <c r="Q1467" s="1"/>
      <c r="R1467" s="1"/>
    </row>
    <row r="1468" spans="1:18" ht="14.4" x14ac:dyDescent="0.3">
      <c r="A1468">
        <v>11467</v>
      </c>
      <c r="B1468">
        <v>2020</v>
      </c>
      <c r="C1468" t="s">
        <v>45</v>
      </c>
      <c r="D1468">
        <f t="shared" si="59"/>
        <v>1</v>
      </c>
      <c r="E1468">
        <v>20</v>
      </c>
      <c r="F1468" t="s">
        <v>50</v>
      </c>
      <c r="G1468" t="s">
        <v>42</v>
      </c>
      <c r="H1468">
        <v>250</v>
      </c>
      <c r="I1468">
        <v>250</v>
      </c>
      <c r="J1468" t="s">
        <v>20</v>
      </c>
      <c r="K1468">
        <v>600000</v>
      </c>
      <c r="L1468">
        <v>350</v>
      </c>
      <c r="M1468">
        <f t="shared" si="60"/>
        <v>2400</v>
      </c>
      <c r="Q1468" s="1"/>
      <c r="R1468" s="1"/>
    </row>
    <row r="1469" spans="1:18" ht="14.4" x14ac:dyDescent="0.3">
      <c r="A1469">
        <v>11468</v>
      </c>
      <c r="B1469">
        <v>2020</v>
      </c>
      <c r="C1469" t="s">
        <v>27</v>
      </c>
      <c r="D1469">
        <f t="shared" si="59"/>
        <v>4</v>
      </c>
      <c r="E1469">
        <v>21</v>
      </c>
      <c r="F1469" t="s">
        <v>41</v>
      </c>
      <c r="G1469" t="s">
        <v>51</v>
      </c>
      <c r="H1469">
        <v>78</v>
      </c>
      <c r="I1469">
        <v>78</v>
      </c>
      <c r="J1469" t="s">
        <v>20</v>
      </c>
      <c r="K1469">
        <v>234000</v>
      </c>
      <c r="L1469">
        <v>156</v>
      </c>
      <c r="M1469">
        <f t="shared" si="60"/>
        <v>3000</v>
      </c>
      <c r="Q1469" s="1"/>
      <c r="R1469" s="1"/>
    </row>
    <row r="1470" spans="1:18" ht="14.4" x14ac:dyDescent="0.3">
      <c r="A1470">
        <v>11469</v>
      </c>
      <c r="B1470">
        <v>2020</v>
      </c>
      <c r="C1470" t="s">
        <v>61</v>
      </c>
      <c r="D1470">
        <f t="shared" si="59"/>
        <v>7</v>
      </c>
      <c r="E1470">
        <v>1</v>
      </c>
      <c r="F1470" t="s">
        <v>46</v>
      </c>
      <c r="G1470" t="s">
        <v>42</v>
      </c>
      <c r="H1470">
        <v>267</v>
      </c>
      <c r="I1470">
        <v>267</v>
      </c>
      <c r="J1470" t="s">
        <v>38</v>
      </c>
      <c r="K1470">
        <v>1148100</v>
      </c>
      <c r="L1470">
        <v>614.1</v>
      </c>
      <c r="M1470">
        <f t="shared" si="60"/>
        <v>4300</v>
      </c>
      <c r="Q1470" s="1"/>
      <c r="R1470" s="1"/>
    </row>
    <row r="1471" spans="1:18" ht="14.4" x14ac:dyDescent="0.3">
      <c r="A1471">
        <v>11470</v>
      </c>
      <c r="B1471">
        <v>2020</v>
      </c>
      <c r="C1471" t="s">
        <v>61</v>
      </c>
      <c r="D1471">
        <f t="shared" si="59"/>
        <v>7</v>
      </c>
      <c r="E1471">
        <v>26</v>
      </c>
      <c r="F1471" t="s">
        <v>60</v>
      </c>
      <c r="G1471" t="s">
        <v>19</v>
      </c>
      <c r="H1471">
        <v>99</v>
      </c>
      <c r="I1471">
        <v>99</v>
      </c>
      <c r="J1471" t="s">
        <v>30</v>
      </c>
      <c r="K1471">
        <v>871200</v>
      </c>
      <c r="L1471">
        <v>376.2</v>
      </c>
      <c r="M1471">
        <f t="shared" si="60"/>
        <v>8800</v>
      </c>
      <c r="Q1471" s="1"/>
      <c r="R1471" s="1"/>
    </row>
    <row r="1472" spans="1:18" ht="14.4" x14ac:dyDescent="0.3">
      <c r="A1472">
        <v>11471</v>
      </c>
      <c r="B1472">
        <v>2020</v>
      </c>
      <c r="C1472" t="s">
        <v>54</v>
      </c>
      <c r="D1472">
        <f t="shared" si="59"/>
        <v>3</v>
      </c>
      <c r="E1472">
        <v>20</v>
      </c>
      <c r="F1472" t="s">
        <v>53</v>
      </c>
      <c r="G1472" t="s">
        <v>42</v>
      </c>
      <c r="H1472">
        <v>264</v>
      </c>
      <c r="I1472">
        <v>264</v>
      </c>
      <c r="J1472" t="s">
        <v>30</v>
      </c>
      <c r="K1472">
        <v>1980000</v>
      </c>
      <c r="L1472">
        <v>660</v>
      </c>
      <c r="M1472">
        <f t="shared" si="60"/>
        <v>7500</v>
      </c>
      <c r="Q1472" s="1"/>
      <c r="R1472" s="1"/>
    </row>
    <row r="1473" spans="1:18" ht="14.4" x14ac:dyDescent="0.3">
      <c r="A1473">
        <v>11472</v>
      </c>
      <c r="B1473">
        <v>2020</v>
      </c>
      <c r="C1473" t="s">
        <v>32</v>
      </c>
      <c r="D1473">
        <f t="shared" si="59"/>
        <v>8</v>
      </c>
      <c r="E1473">
        <v>7</v>
      </c>
      <c r="F1473" t="s">
        <v>57</v>
      </c>
      <c r="G1473" t="s">
        <v>34</v>
      </c>
      <c r="H1473">
        <v>263</v>
      </c>
      <c r="I1473">
        <v>263</v>
      </c>
      <c r="J1473" t="s">
        <v>20</v>
      </c>
      <c r="K1473">
        <v>631200</v>
      </c>
      <c r="L1473">
        <v>368.2</v>
      </c>
      <c r="M1473">
        <f t="shared" si="60"/>
        <v>2400</v>
      </c>
      <c r="Q1473" s="1"/>
      <c r="R1473" s="1"/>
    </row>
    <row r="1474" spans="1:18" ht="14.4" x14ac:dyDescent="0.3">
      <c r="A1474">
        <v>11473</v>
      </c>
      <c r="B1474">
        <v>2020</v>
      </c>
      <c r="C1474" t="s">
        <v>23</v>
      </c>
      <c r="D1474">
        <f t="shared" ref="D1474:D1537" si="61">IF(C1474="Enero",1,IF(C1474="Febrero",2,IF(C1474="Marzo",3,IF(C1474="Abril",4,IF(C1474="Mayo",5,IF(C1474="Junio",6,IF(C1474="Julio",7,IF(C1474="Agosto",8,IF(C1474="Septiembre",9,IF(C1474="Octubre",10,IF(C1474="Noviembre",11,IF(C1474="Diciembre",12,""))))))))))))</f>
        <v>10</v>
      </c>
      <c r="E1474">
        <v>10</v>
      </c>
      <c r="F1474" t="s">
        <v>60</v>
      </c>
      <c r="G1474" t="s">
        <v>29</v>
      </c>
      <c r="H1474">
        <v>247</v>
      </c>
      <c r="I1474">
        <v>247</v>
      </c>
      <c r="J1474" t="s">
        <v>30</v>
      </c>
      <c r="K1474">
        <v>1852500</v>
      </c>
      <c r="L1474">
        <v>617.5</v>
      </c>
      <c r="M1474">
        <f t="shared" si="60"/>
        <v>7500</v>
      </c>
      <c r="Q1474" s="1"/>
      <c r="R1474" s="1"/>
    </row>
    <row r="1475" spans="1:18" ht="14.4" x14ac:dyDescent="0.3">
      <c r="A1475">
        <v>11474</v>
      </c>
      <c r="B1475">
        <v>2020</v>
      </c>
      <c r="C1475" t="s">
        <v>35</v>
      </c>
      <c r="D1475">
        <f t="shared" si="61"/>
        <v>12</v>
      </c>
      <c r="E1475">
        <v>30</v>
      </c>
      <c r="F1475" t="s">
        <v>28</v>
      </c>
      <c r="G1475" t="s">
        <v>19</v>
      </c>
      <c r="H1475">
        <v>128</v>
      </c>
      <c r="I1475">
        <v>128</v>
      </c>
      <c r="J1475" t="s">
        <v>25</v>
      </c>
      <c r="K1475">
        <v>896000</v>
      </c>
      <c r="L1475">
        <v>512</v>
      </c>
      <c r="M1475">
        <f t="shared" ref="M1475:M1538" si="62">K1475/I1475</f>
        <v>7000</v>
      </c>
      <c r="O1475" s="1"/>
      <c r="Q1475" s="1"/>
      <c r="R1475" s="1"/>
    </row>
    <row r="1476" spans="1:18" ht="14.4" x14ac:dyDescent="0.3">
      <c r="A1476">
        <v>11475</v>
      </c>
      <c r="B1476">
        <v>2020</v>
      </c>
      <c r="C1476" t="s">
        <v>40</v>
      </c>
      <c r="D1476">
        <f t="shared" si="61"/>
        <v>9</v>
      </c>
      <c r="E1476">
        <v>25</v>
      </c>
      <c r="F1476" t="s">
        <v>49</v>
      </c>
      <c r="G1476" t="s">
        <v>51</v>
      </c>
      <c r="H1476">
        <v>135</v>
      </c>
      <c r="I1476">
        <v>135</v>
      </c>
      <c r="J1476" t="s">
        <v>25</v>
      </c>
      <c r="K1476">
        <v>945000</v>
      </c>
      <c r="L1476">
        <v>540</v>
      </c>
      <c r="M1476">
        <f t="shared" si="62"/>
        <v>7000</v>
      </c>
      <c r="Q1476" s="1"/>
      <c r="R1476" s="1"/>
    </row>
    <row r="1477" spans="1:18" ht="14.4" x14ac:dyDescent="0.3">
      <c r="A1477">
        <v>11476</v>
      </c>
      <c r="B1477">
        <v>2020</v>
      </c>
      <c r="C1477" t="s">
        <v>58</v>
      </c>
      <c r="D1477">
        <f t="shared" si="61"/>
        <v>6</v>
      </c>
      <c r="E1477">
        <v>30</v>
      </c>
      <c r="F1477" t="s">
        <v>62</v>
      </c>
      <c r="G1477" t="s">
        <v>51</v>
      </c>
      <c r="H1477">
        <v>54</v>
      </c>
      <c r="I1477">
        <v>54</v>
      </c>
      <c r="J1477" t="s">
        <v>20</v>
      </c>
      <c r="K1477">
        <v>162000</v>
      </c>
      <c r="L1477">
        <v>108</v>
      </c>
      <c r="M1477">
        <f t="shared" si="62"/>
        <v>3000</v>
      </c>
      <c r="Q1477" s="1"/>
      <c r="R1477" s="1"/>
    </row>
    <row r="1478" spans="1:18" ht="14.4" x14ac:dyDescent="0.3">
      <c r="A1478">
        <v>11477</v>
      </c>
      <c r="B1478">
        <v>2020</v>
      </c>
      <c r="C1478" t="s">
        <v>54</v>
      </c>
      <c r="D1478">
        <f t="shared" si="61"/>
        <v>3</v>
      </c>
      <c r="E1478">
        <v>17</v>
      </c>
      <c r="F1478" t="s">
        <v>33</v>
      </c>
      <c r="G1478" t="s">
        <v>51</v>
      </c>
      <c r="H1478">
        <v>227</v>
      </c>
      <c r="I1478">
        <v>227</v>
      </c>
      <c r="J1478" t="s">
        <v>30</v>
      </c>
      <c r="K1478">
        <v>1702500</v>
      </c>
      <c r="L1478">
        <v>567.5</v>
      </c>
      <c r="M1478">
        <f t="shared" si="62"/>
        <v>7500</v>
      </c>
      <c r="Q1478" s="1"/>
      <c r="R1478" s="1"/>
    </row>
    <row r="1479" spans="1:18" ht="14.4" x14ac:dyDescent="0.3">
      <c r="A1479">
        <v>11478</v>
      </c>
      <c r="B1479">
        <v>2020</v>
      </c>
      <c r="C1479" t="s">
        <v>48</v>
      </c>
      <c r="D1479">
        <f t="shared" si="61"/>
        <v>5</v>
      </c>
      <c r="E1479">
        <v>15</v>
      </c>
      <c r="F1479" t="s">
        <v>55</v>
      </c>
      <c r="G1479" t="s">
        <v>29</v>
      </c>
      <c r="H1479">
        <v>228</v>
      </c>
      <c r="I1479">
        <v>228</v>
      </c>
      <c r="J1479" t="s">
        <v>30</v>
      </c>
      <c r="K1479">
        <v>1710000</v>
      </c>
      <c r="L1479">
        <v>570</v>
      </c>
      <c r="M1479">
        <f t="shared" si="62"/>
        <v>7500</v>
      </c>
      <c r="Q1479" s="1"/>
      <c r="R1479" s="1"/>
    </row>
    <row r="1480" spans="1:18" ht="14.4" x14ac:dyDescent="0.3">
      <c r="A1480">
        <v>11479</v>
      </c>
      <c r="B1480">
        <v>2020</v>
      </c>
      <c r="C1480" t="s">
        <v>27</v>
      </c>
      <c r="D1480">
        <f t="shared" si="61"/>
        <v>4</v>
      </c>
      <c r="E1480">
        <v>10</v>
      </c>
      <c r="F1480" t="s">
        <v>44</v>
      </c>
      <c r="G1480" t="s">
        <v>37</v>
      </c>
      <c r="H1480">
        <v>83</v>
      </c>
      <c r="I1480">
        <v>83</v>
      </c>
      <c r="J1480" t="s">
        <v>38</v>
      </c>
      <c r="K1480">
        <v>456500</v>
      </c>
      <c r="L1480">
        <v>290.5</v>
      </c>
      <c r="M1480">
        <f t="shared" si="62"/>
        <v>5500</v>
      </c>
      <c r="Q1480" s="1"/>
      <c r="R1480" s="1"/>
    </row>
    <row r="1481" spans="1:18" ht="14.4" x14ac:dyDescent="0.3">
      <c r="A1481">
        <v>11480</v>
      </c>
      <c r="B1481">
        <v>2020</v>
      </c>
      <c r="C1481" t="s">
        <v>45</v>
      </c>
      <c r="D1481">
        <f t="shared" si="61"/>
        <v>1</v>
      </c>
      <c r="E1481">
        <v>25</v>
      </c>
      <c r="F1481" t="s">
        <v>28</v>
      </c>
      <c r="G1481" t="s">
        <v>37</v>
      </c>
      <c r="H1481">
        <v>254</v>
      </c>
      <c r="I1481">
        <v>254</v>
      </c>
      <c r="J1481" t="s">
        <v>20</v>
      </c>
      <c r="K1481">
        <v>609600</v>
      </c>
      <c r="L1481">
        <v>355.6</v>
      </c>
      <c r="M1481">
        <f t="shared" si="62"/>
        <v>2400</v>
      </c>
      <c r="Q1481" s="1"/>
      <c r="R1481" s="1"/>
    </row>
    <row r="1482" spans="1:18" ht="14.4" x14ac:dyDescent="0.3">
      <c r="A1482">
        <v>11481</v>
      </c>
      <c r="B1482">
        <v>2020</v>
      </c>
      <c r="C1482" t="s">
        <v>35</v>
      </c>
      <c r="D1482">
        <f t="shared" si="61"/>
        <v>12</v>
      </c>
      <c r="E1482">
        <v>3</v>
      </c>
      <c r="F1482" t="s">
        <v>46</v>
      </c>
      <c r="G1482" t="s">
        <v>37</v>
      </c>
      <c r="H1482">
        <v>299</v>
      </c>
      <c r="I1482">
        <v>299</v>
      </c>
      <c r="J1482" t="s">
        <v>30</v>
      </c>
      <c r="K1482">
        <v>2242500</v>
      </c>
      <c r="L1482">
        <v>747.5</v>
      </c>
      <c r="M1482">
        <f t="shared" si="62"/>
        <v>7500</v>
      </c>
      <c r="O1482" s="1"/>
      <c r="Q1482" s="1"/>
      <c r="R1482" s="1"/>
    </row>
    <row r="1483" spans="1:18" ht="14.4" x14ac:dyDescent="0.3">
      <c r="A1483">
        <v>11482</v>
      </c>
      <c r="B1483">
        <v>2020</v>
      </c>
      <c r="C1483" t="s">
        <v>40</v>
      </c>
      <c r="D1483">
        <f t="shared" si="61"/>
        <v>9</v>
      </c>
      <c r="E1483">
        <v>3</v>
      </c>
      <c r="F1483" t="s">
        <v>57</v>
      </c>
      <c r="G1483" t="s">
        <v>34</v>
      </c>
      <c r="H1483">
        <v>65</v>
      </c>
      <c r="I1483">
        <v>65</v>
      </c>
      <c r="J1483" t="s">
        <v>38</v>
      </c>
      <c r="K1483">
        <v>357500</v>
      </c>
      <c r="L1483">
        <v>227.5</v>
      </c>
      <c r="M1483">
        <f t="shared" si="62"/>
        <v>5500</v>
      </c>
      <c r="Q1483" s="1"/>
      <c r="R1483" s="1"/>
    </row>
    <row r="1484" spans="1:18" ht="14.4" x14ac:dyDescent="0.3">
      <c r="A1484">
        <v>11483</v>
      </c>
      <c r="B1484">
        <v>2020</v>
      </c>
      <c r="C1484" t="s">
        <v>48</v>
      </c>
      <c r="D1484">
        <f t="shared" si="61"/>
        <v>5</v>
      </c>
      <c r="E1484">
        <v>9</v>
      </c>
      <c r="F1484" t="s">
        <v>36</v>
      </c>
      <c r="G1484" t="s">
        <v>51</v>
      </c>
      <c r="H1484">
        <v>76</v>
      </c>
      <c r="I1484">
        <v>76</v>
      </c>
      <c r="J1484" t="s">
        <v>25</v>
      </c>
      <c r="K1484">
        <v>532000</v>
      </c>
      <c r="L1484">
        <v>304</v>
      </c>
      <c r="M1484">
        <f t="shared" si="62"/>
        <v>7000</v>
      </c>
      <c r="Q1484" s="1"/>
      <c r="R1484" s="1"/>
    </row>
    <row r="1485" spans="1:18" ht="14.4" x14ac:dyDescent="0.3">
      <c r="A1485">
        <v>11484</v>
      </c>
      <c r="B1485">
        <v>2020</v>
      </c>
      <c r="C1485" t="s">
        <v>40</v>
      </c>
      <c r="D1485">
        <f t="shared" si="61"/>
        <v>9</v>
      </c>
      <c r="E1485">
        <v>4</v>
      </c>
      <c r="F1485" t="s">
        <v>33</v>
      </c>
      <c r="G1485" t="s">
        <v>37</v>
      </c>
      <c r="H1485">
        <v>267</v>
      </c>
      <c r="I1485">
        <v>267</v>
      </c>
      <c r="J1485" t="s">
        <v>30</v>
      </c>
      <c r="K1485">
        <v>2002500</v>
      </c>
      <c r="L1485">
        <v>667.5</v>
      </c>
      <c r="M1485">
        <f t="shared" si="62"/>
        <v>7500</v>
      </c>
      <c r="Q1485" s="1"/>
      <c r="R1485" s="1"/>
    </row>
    <row r="1486" spans="1:18" ht="14.4" x14ac:dyDescent="0.3">
      <c r="A1486">
        <v>11485</v>
      </c>
      <c r="B1486">
        <v>2020</v>
      </c>
      <c r="C1486" t="s">
        <v>58</v>
      </c>
      <c r="D1486">
        <f t="shared" si="61"/>
        <v>6</v>
      </c>
      <c r="E1486">
        <v>22</v>
      </c>
      <c r="F1486" t="s">
        <v>49</v>
      </c>
      <c r="G1486" t="s">
        <v>34</v>
      </c>
      <c r="H1486">
        <v>104</v>
      </c>
      <c r="I1486">
        <v>104</v>
      </c>
      <c r="J1486" t="s">
        <v>20</v>
      </c>
      <c r="K1486">
        <v>312000</v>
      </c>
      <c r="L1486">
        <v>208</v>
      </c>
      <c r="M1486">
        <f t="shared" si="62"/>
        <v>3000</v>
      </c>
      <c r="Q1486" s="1"/>
      <c r="R1486" s="1"/>
    </row>
    <row r="1487" spans="1:18" ht="14.4" x14ac:dyDescent="0.3">
      <c r="A1487">
        <v>11486</v>
      </c>
      <c r="B1487">
        <v>2020</v>
      </c>
      <c r="C1487" t="s">
        <v>35</v>
      </c>
      <c r="D1487">
        <f t="shared" si="61"/>
        <v>12</v>
      </c>
      <c r="E1487">
        <v>16</v>
      </c>
      <c r="F1487" t="s">
        <v>44</v>
      </c>
      <c r="G1487" t="s">
        <v>42</v>
      </c>
      <c r="H1487">
        <v>82</v>
      </c>
      <c r="I1487">
        <v>82</v>
      </c>
      <c r="J1487" t="s">
        <v>25</v>
      </c>
      <c r="K1487">
        <v>574000</v>
      </c>
      <c r="L1487">
        <v>328</v>
      </c>
      <c r="M1487">
        <f t="shared" si="62"/>
        <v>7000</v>
      </c>
      <c r="O1487" s="1"/>
      <c r="Q1487" s="1"/>
      <c r="R1487" s="1"/>
    </row>
    <row r="1488" spans="1:18" ht="14.4" x14ac:dyDescent="0.3">
      <c r="A1488">
        <v>11487</v>
      </c>
      <c r="B1488">
        <v>2020</v>
      </c>
      <c r="C1488" t="s">
        <v>32</v>
      </c>
      <c r="D1488">
        <f t="shared" si="61"/>
        <v>8</v>
      </c>
      <c r="E1488">
        <v>1</v>
      </c>
      <c r="F1488" t="s">
        <v>50</v>
      </c>
      <c r="G1488" t="s">
        <v>42</v>
      </c>
      <c r="H1488">
        <v>110</v>
      </c>
      <c r="I1488">
        <v>110</v>
      </c>
      <c r="J1488" t="s">
        <v>30</v>
      </c>
      <c r="K1488">
        <v>968000</v>
      </c>
      <c r="L1488">
        <v>418</v>
      </c>
      <c r="M1488">
        <f t="shared" si="62"/>
        <v>8800</v>
      </c>
      <c r="Q1488" s="1"/>
      <c r="R1488" s="1"/>
    </row>
    <row r="1489" spans="1:18" ht="14.4" x14ac:dyDescent="0.3">
      <c r="A1489">
        <v>11488</v>
      </c>
      <c r="B1489">
        <v>2020</v>
      </c>
      <c r="C1489" t="s">
        <v>48</v>
      </c>
      <c r="D1489">
        <f t="shared" si="61"/>
        <v>5</v>
      </c>
      <c r="E1489">
        <v>16</v>
      </c>
      <c r="F1489" t="s">
        <v>28</v>
      </c>
      <c r="G1489" t="s">
        <v>51</v>
      </c>
      <c r="H1489">
        <v>116</v>
      </c>
      <c r="I1489">
        <v>116</v>
      </c>
      <c r="J1489" t="s">
        <v>20</v>
      </c>
      <c r="K1489">
        <v>348000</v>
      </c>
      <c r="L1489">
        <v>232</v>
      </c>
      <c r="M1489">
        <f t="shared" si="62"/>
        <v>3000</v>
      </c>
      <c r="Q1489" s="1"/>
      <c r="R1489" s="1"/>
    </row>
    <row r="1490" spans="1:18" ht="14.4" x14ac:dyDescent="0.3">
      <c r="A1490">
        <v>11489</v>
      </c>
      <c r="B1490">
        <v>2020</v>
      </c>
      <c r="C1490" t="s">
        <v>17</v>
      </c>
      <c r="D1490">
        <f t="shared" si="61"/>
        <v>11</v>
      </c>
      <c r="E1490">
        <v>4</v>
      </c>
      <c r="F1490" t="s">
        <v>53</v>
      </c>
      <c r="G1490" t="s">
        <v>42</v>
      </c>
      <c r="H1490">
        <v>75</v>
      </c>
      <c r="I1490">
        <v>75</v>
      </c>
      <c r="J1490" t="s">
        <v>20</v>
      </c>
      <c r="K1490">
        <v>225000</v>
      </c>
      <c r="L1490">
        <v>150</v>
      </c>
      <c r="M1490">
        <f t="shared" si="62"/>
        <v>3000</v>
      </c>
      <c r="Q1490" s="1"/>
      <c r="R1490" s="1"/>
    </row>
    <row r="1491" spans="1:18" ht="14.4" x14ac:dyDescent="0.3">
      <c r="A1491">
        <v>11490</v>
      </c>
      <c r="B1491">
        <v>2020</v>
      </c>
      <c r="C1491" t="s">
        <v>23</v>
      </c>
      <c r="D1491">
        <f t="shared" si="61"/>
        <v>10</v>
      </c>
      <c r="E1491">
        <v>19</v>
      </c>
      <c r="F1491" t="s">
        <v>50</v>
      </c>
      <c r="G1491" t="s">
        <v>34</v>
      </c>
      <c r="H1491">
        <v>90</v>
      </c>
      <c r="I1491">
        <v>90</v>
      </c>
      <c r="J1491" t="s">
        <v>20</v>
      </c>
      <c r="K1491">
        <v>270000</v>
      </c>
      <c r="L1491">
        <v>180</v>
      </c>
      <c r="M1491">
        <f t="shared" si="62"/>
        <v>3000</v>
      </c>
      <c r="Q1491" s="1"/>
      <c r="R1491" s="1"/>
    </row>
    <row r="1492" spans="1:18" ht="14.4" x14ac:dyDescent="0.3">
      <c r="A1492">
        <v>11491</v>
      </c>
      <c r="B1492">
        <v>2020</v>
      </c>
      <c r="C1492" t="s">
        <v>61</v>
      </c>
      <c r="D1492">
        <f t="shared" si="61"/>
        <v>7</v>
      </c>
      <c r="E1492">
        <v>6</v>
      </c>
      <c r="F1492" t="s">
        <v>59</v>
      </c>
      <c r="G1492" t="s">
        <v>29</v>
      </c>
      <c r="H1492">
        <v>231</v>
      </c>
      <c r="I1492">
        <v>231</v>
      </c>
      <c r="J1492" t="s">
        <v>20</v>
      </c>
      <c r="K1492">
        <v>554400</v>
      </c>
      <c r="L1492">
        <v>323.39999999999998</v>
      </c>
      <c r="M1492">
        <f t="shared" si="62"/>
        <v>2400</v>
      </c>
      <c r="Q1492" s="1"/>
      <c r="R1492" s="1"/>
    </row>
    <row r="1493" spans="1:18" ht="14.4" x14ac:dyDescent="0.3">
      <c r="A1493">
        <v>11492</v>
      </c>
      <c r="B1493">
        <v>2020</v>
      </c>
      <c r="C1493" t="s">
        <v>23</v>
      </c>
      <c r="D1493">
        <f t="shared" si="61"/>
        <v>10</v>
      </c>
      <c r="E1493">
        <v>17</v>
      </c>
      <c r="F1493" t="s">
        <v>62</v>
      </c>
      <c r="G1493" t="s">
        <v>19</v>
      </c>
      <c r="H1493">
        <v>287</v>
      </c>
      <c r="I1493">
        <v>287</v>
      </c>
      <c r="J1493" t="s">
        <v>30</v>
      </c>
      <c r="K1493">
        <v>2152500</v>
      </c>
      <c r="L1493">
        <v>717.5</v>
      </c>
      <c r="M1493">
        <f t="shared" si="62"/>
        <v>7500</v>
      </c>
      <c r="Q1493" s="1"/>
      <c r="R1493" s="1"/>
    </row>
    <row r="1494" spans="1:18" ht="14.4" x14ac:dyDescent="0.3">
      <c r="A1494">
        <v>11493</v>
      </c>
      <c r="B1494">
        <v>2020</v>
      </c>
      <c r="C1494" t="s">
        <v>58</v>
      </c>
      <c r="D1494">
        <f t="shared" si="61"/>
        <v>6</v>
      </c>
      <c r="E1494">
        <v>26</v>
      </c>
      <c r="F1494" t="s">
        <v>55</v>
      </c>
      <c r="G1494" t="s">
        <v>51</v>
      </c>
      <c r="H1494">
        <v>223</v>
      </c>
      <c r="I1494">
        <v>223</v>
      </c>
      <c r="J1494" t="s">
        <v>30</v>
      </c>
      <c r="K1494">
        <v>1672500</v>
      </c>
      <c r="L1494">
        <v>557.5</v>
      </c>
      <c r="M1494">
        <f t="shared" si="62"/>
        <v>7500</v>
      </c>
      <c r="Q1494" s="1"/>
      <c r="R1494" s="1"/>
    </row>
    <row r="1495" spans="1:18" ht="14.4" x14ac:dyDescent="0.3">
      <c r="A1495">
        <v>11494</v>
      </c>
      <c r="B1495">
        <v>2020</v>
      </c>
      <c r="C1495" t="s">
        <v>58</v>
      </c>
      <c r="D1495">
        <f t="shared" si="61"/>
        <v>6</v>
      </c>
      <c r="E1495">
        <v>5</v>
      </c>
      <c r="F1495" t="s">
        <v>64</v>
      </c>
      <c r="G1495" t="s">
        <v>29</v>
      </c>
      <c r="H1495">
        <v>240</v>
      </c>
      <c r="I1495">
        <v>240</v>
      </c>
      <c r="J1495" t="s">
        <v>30</v>
      </c>
      <c r="K1495">
        <v>1800000</v>
      </c>
      <c r="L1495">
        <v>600</v>
      </c>
      <c r="M1495">
        <f t="shared" si="62"/>
        <v>7500</v>
      </c>
      <c r="Q1495" s="1"/>
      <c r="R1495" s="1"/>
    </row>
    <row r="1496" spans="1:18" ht="14.4" x14ac:dyDescent="0.3">
      <c r="A1496">
        <v>11495</v>
      </c>
      <c r="B1496">
        <v>2020</v>
      </c>
      <c r="C1496" t="s">
        <v>54</v>
      </c>
      <c r="D1496">
        <f t="shared" si="61"/>
        <v>3</v>
      </c>
      <c r="E1496">
        <v>15</v>
      </c>
      <c r="F1496" t="s">
        <v>63</v>
      </c>
      <c r="G1496" t="s">
        <v>51</v>
      </c>
      <c r="H1496">
        <v>85</v>
      </c>
      <c r="I1496">
        <v>85</v>
      </c>
      <c r="J1496" t="s">
        <v>20</v>
      </c>
      <c r="K1496">
        <v>255000</v>
      </c>
      <c r="L1496">
        <v>170</v>
      </c>
      <c r="M1496">
        <f t="shared" si="62"/>
        <v>3000</v>
      </c>
      <c r="Q1496" s="1"/>
      <c r="R1496" s="1"/>
    </row>
    <row r="1497" spans="1:18" ht="14.4" x14ac:dyDescent="0.3">
      <c r="A1497">
        <v>11496</v>
      </c>
      <c r="B1497">
        <v>2020</v>
      </c>
      <c r="C1497" t="s">
        <v>54</v>
      </c>
      <c r="D1497">
        <f t="shared" si="61"/>
        <v>3</v>
      </c>
      <c r="E1497">
        <v>17</v>
      </c>
      <c r="F1497" t="s">
        <v>24</v>
      </c>
      <c r="G1497" t="s">
        <v>51</v>
      </c>
      <c r="H1497">
        <v>60</v>
      </c>
      <c r="I1497">
        <v>60</v>
      </c>
      <c r="J1497" t="s">
        <v>20</v>
      </c>
      <c r="K1497">
        <v>180000</v>
      </c>
      <c r="L1497">
        <v>120</v>
      </c>
      <c r="M1497">
        <f t="shared" si="62"/>
        <v>3000</v>
      </c>
      <c r="Q1497" s="1"/>
      <c r="R1497" s="1"/>
    </row>
    <row r="1498" spans="1:18" ht="14.4" x14ac:dyDescent="0.3">
      <c r="A1498">
        <v>11497</v>
      </c>
      <c r="B1498">
        <v>2020</v>
      </c>
      <c r="C1498" t="s">
        <v>32</v>
      </c>
      <c r="D1498">
        <f t="shared" si="61"/>
        <v>8</v>
      </c>
      <c r="E1498">
        <v>20</v>
      </c>
      <c r="F1498" t="s">
        <v>63</v>
      </c>
      <c r="G1498" t="s">
        <v>29</v>
      </c>
      <c r="H1498">
        <v>130</v>
      </c>
      <c r="I1498">
        <v>130</v>
      </c>
      <c r="J1498" t="s">
        <v>25</v>
      </c>
      <c r="K1498">
        <v>910000</v>
      </c>
      <c r="L1498">
        <v>520</v>
      </c>
      <c r="M1498">
        <f t="shared" si="62"/>
        <v>7000</v>
      </c>
      <c r="Q1498" s="1"/>
      <c r="R1498" s="1"/>
    </row>
    <row r="1499" spans="1:18" ht="14.4" x14ac:dyDescent="0.3">
      <c r="A1499">
        <v>11498</v>
      </c>
      <c r="B1499">
        <v>2020</v>
      </c>
      <c r="C1499" t="s">
        <v>58</v>
      </c>
      <c r="D1499">
        <f t="shared" si="61"/>
        <v>6</v>
      </c>
      <c r="E1499">
        <v>27</v>
      </c>
      <c r="F1499" t="s">
        <v>33</v>
      </c>
      <c r="G1499" t="s">
        <v>37</v>
      </c>
      <c r="H1499">
        <v>251</v>
      </c>
      <c r="I1499">
        <v>251</v>
      </c>
      <c r="J1499" t="s">
        <v>30</v>
      </c>
      <c r="K1499">
        <v>1882500</v>
      </c>
      <c r="L1499">
        <v>627.5</v>
      </c>
      <c r="M1499">
        <f t="shared" si="62"/>
        <v>7500</v>
      </c>
      <c r="Q1499" s="1"/>
      <c r="R1499" s="1"/>
    </row>
    <row r="1500" spans="1:18" ht="14.4" x14ac:dyDescent="0.3">
      <c r="A1500">
        <v>11499</v>
      </c>
      <c r="B1500">
        <v>2020</v>
      </c>
      <c r="C1500" t="s">
        <v>32</v>
      </c>
      <c r="D1500">
        <f t="shared" si="61"/>
        <v>8</v>
      </c>
      <c r="E1500">
        <v>30</v>
      </c>
      <c r="F1500" t="s">
        <v>49</v>
      </c>
      <c r="G1500" t="str">
        <f t="array" ref="G1500">_xlfn.XLOOKUP(LARGE(IF((F1500=$F$2:$F$10001)*(B1500+1=$B$2:$B$10001)*(C1500=$C$2:$C$10001),DATE($B$2:$B$10001,MONTH($C$2:$C$10001&amp;1),$E$2:$E$10001)," "),1),IF((F1500=$F$2:$F$10001)*(B1500+1=$B$2:$B$10001)*(C1500=$C$2:$C$10001),DATE($B$2:$B$10001,MONTH($C$2:$C$10001&amp;1),$E$2:$E$10001)," "),$G$2:$G$10001,,0,1)</f>
        <v>Ortensia Giraldo</v>
      </c>
      <c r="H1500">
        <v>266</v>
      </c>
      <c r="I1500">
        <v>266</v>
      </c>
      <c r="J1500" t="s">
        <v>20</v>
      </c>
      <c r="K1500">
        <v>638400</v>
      </c>
      <c r="L1500">
        <v>372.4</v>
      </c>
      <c r="M1500">
        <f t="shared" si="62"/>
        <v>2400</v>
      </c>
      <c r="Q1500" s="1"/>
      <c r="R1500" s="1"/>
    </row>
    <row r="1501" spans="1:18" ht="14.4" x14ac:dyDescent="0.3">
      <c r="A1501">
        <v>11500</v>
      </c>
      <c r="B1501">
        <v>2020</v>
      </c>
      <c r="C1501" t="s">
        <v>35</v>
      </c>
      <c r="D1501">
        <f t="shared" si="61"/>
        <v>12</v>
      </c>
      <c r="E1501">
        <v>10</v>
      </c>
      <c r="F1501" t="s">
        <v>63</v>
      </c>
      <c r="G1501" t="s">
        <v>29</v>
      </c>
      <c r="H1501">
        <v>77</v>
      </c>
      <c r="I1501">
        <v>77</v>
      </c>
      <c r="J1501" t="s">
        <v>38</v>
      </c>
      <c r="K1501">
        <v>423500</v>
      </c>
      <c r="L1501">
        <v>269.5</v>
      </c>
      <c r="M1501">
        <f t="shared" si="62"/>
        <v>5500</v>
      </c>
      <c r="O1501" s="1"/>
      <c r="Q1501" s="1"/>
      <c r="R1501" s="1"/>
    </row>
    <row r="1502" spans="1:18" ht="14.4" x14ac:dyDescent="0.3">
      <c r="A1502">
        <v>11501</v>
      </c>
      <c r="B1502">
        <v>2020</v>
      </c>
      <c r="C1502" t="s">
        <v>45</v>
      </c>
      <c r="D1502">
        <f t="shared" si="61"/>
        <v>1</v>
      </c>
      <c r="E1502">
        <v>12</v>
      </c>
      <c r="F1502" t="s">
        <v>33</v>
      </c>
      <c r="G1502" t="s">
        <v>34</v>
      </c>
      <c r="H1502">
        <v>300</v>
      </c>
      <c r="I1502">
        <v>300</v>
      </c>
      <c r="J1502" t="s">
        <v>20</v>
      </c>
      <c r="K1502">
        <v>720000</v>
      </c>
      <c r="L1502">
        <v>420</v>
      </c>
      <c r="M1502">
        <f t="shared" si="62"/>
        <v>2400</v>
      </c>
      <c r="Q1502" s="1"/>
      <c r="R1502" s="1"/>
    </row>
    <row r="1503" spans="1:18" ht="14.4" x14ac:dyDescent="0.3">
      <c r="A1503">
        <v>11502</v>
      </c>
      <c r="B1503">
        <v>2020</v>
      </c>
      <c r="C1503" t="s">
        <v>47</v>
      </c>
      <c r="D1503">
        <f t="shared" si="61"/>
        <v>2</v>
      </c>
      <c r="E1503">
        <v>15</v>
      </c>
      <c r="F1503" t="s">
        <v>64</v>
      </c>
      <c r="G1503" t="s">
        <v>34</v>
      </c>
      <c r="H1503">
        <v>95</v>
      </c>
      <c r="I1503">
        <v>95</v>
      </c>
      <c r="J1503" t="s">
        <v>30</v>
      </c>
      <c r="K1503">
        <v>836000</v>
      </c>
      <c r="L1503">
        <v>361</v>
      </c>
      <c r="M1503">
        <f t="shared" si="62"/>
        <v>8800</v>
      </c>
      <c r="Q1503" s="1"/>
      <c r="R1503" s="1"/>
    </row>
    <row r="1504" spans="1:18" ht="14.4" x14ac:dyDescent="0.3">
      <c r="A1504">
        <v>11503</v>
      </c>
      <c r="B1504">
        <v>2020</v>
      </c>
      <c r="C1504" t="s">
        <v>23</v>
      </c>
      <c r="D1504">
        <f t="shared" si="61"/>
        <v>10</v>
      </c>
      <c r="E1504">
        <v>29</v>
      </c>
      <c r="F1504" t="s">
        <v>62</v>
      </c>
      <c r="G1504" t="str">
        <f t="array" ref="G1504">_xlfn.XLOOKUP(LARGE(IF((F1504=$F$2:$F$10001)*(B1504+1=$B$2:$B$10001)*(C1504=$C$2:$C$10001),DATE($B$2:$B$10001,MONTH($C$2:$C$10001&amp;1),$E$2:$E$10001)," "),1),IF((F1504=$F$2:$F$10001)*(B1504+1=$B$2:$B$10001)*(C1504=$C$2:$C$10001),DATE($B$2:$B$10001,MONTH($C$2:$C$10001&amp;1),$E$2:$E$10001)," "),$G$2:$G$10001,,0,1)</f>
        <v>Carolina Navarro</v>
      </c>
      <c r="H1504">
        <v>100</v>
      </c>
      <c r="I1504">
        <v>100</v>
      </c>
      <c r="J1504" t="s">
        <v>25</v>
      </c>
      <c r="K1504">
        <v>700000</v>
      </c>
      <c r="L1504">
        <v>400</v>
      </c>
      <c r="M1504">
        <f t="shared" si="62"/>
        <v>7000</v>
      </c>
      <c r="Q1504" s="1"/>
      <c r="R1504" s="1"/>
    </row>
    <row r="1505" spans="1:18" ht="14.4" x14ac:dyDescent="0.3">
      <c r="A1505">
        <v>11504</v>
      </c>
      <c r="B1505">
        <v>2020</v>
      </c>
      <c r="C1505" t="s">
        <v>40</v>
      </c>
      <c r="D1505">
        <f t="shared" si="61"/>
        <v>9</v>
      </c>
      <c r="E1505">
        <v>1</v>
      </c>
      <c r="F1505" t="s">
        <v>59</v>
      </c>
      <c r="G1505" t="s">
        <v>29</v>
      </c>
      <c r="H1505">
        <v>97</v>
      </c>
      <c r="I1505">
        <v>97</v>
      </c>
      <c r="J1505" t="s">
        <v>38</v>
      </c>
      <c r="K1505">
        <v>533500</v>
      </c>
      <c r="L1505">
        <v>339.5</v>
      </c>
      <c r="M1505">
        <f t="shared" si="62"/>
        <v>5500</v>
      </c>
      <c r="Q1505" s="1"/>
      <c r="R1505" s="1"/>
    </row>
    <row r="1506" spans="1:18" ht="14.4" x14ac:dyDescent="0.3">
      <c r="A1506">
        <v>11505</v>
      </c>
      <c r="B1506">
        <v>2020</v>
      </c>
      <c r="C1506" t="s">
        <v>48</v>
      </c>
      <c r="D1506">
        <f t="shared" si="61"/>
        <v>5</v>
      </c>
      <c r="E1506">
        <v>7</v>
      </c>
      <c r="F1506" t="s">
        <v>50</v>
      </c>
      <c r="G1506" t="s">
        <v>34</v>
      </c>
      <c r="H1506">
        <v>78</v>
      </c>
      <c r="I1506">
        <v>78</v>
      </c>
      <c r="J1506" t="s">
        <v>25</v>
      </c>
      <c r="K1506">
        <v>546000</v>
      </c>
      <c r="L1506">
        <v>312</v>
      </c>
      <c r="M1506">
        <f t="shared" si="62"/>
        <v>7000</v>
      </c>
      <c r="Q1506" s="1"/>
      <c r="R1506" s="1"/>
    </row>
    <row r="1507" spans="1:18" ht="14.4" x14ac:dyDescent="0.3">
      <c r="A1507">
        <v>11506</v>
      </c>
      <c r="B1507">
        <v>2020</v>
      </c>
      <c r="C1507" t="s">
        <v>54</v>
      </c>
      <c r="D1507">
        <f t="shared" si="61"/>
        <v>3</v>
      </c>
      <c r="E1507">
        <v>18</v>
      </c>
      <c r="F1507" t="s">
        <v>64</v>
      </c>
      <c r="G1507" t="s">
        <v>51</v>
      </c>
      <c r="H1507">
        <v>69</v>
      </c>
      <c r="I1507">
        <v>69</v>
      </c>
      <c r="J1507" t="s">
        <v>38</v>
      </c>
      <c r="K1507">
        <v>379500</v>
      </c>
      <c r="L1507">
        <v>241.5</v>
      </c>
      <c r="M1507">
        <f t="shared" si="62"/>
        <v>5500</v>
      </c>
      <c r="Q1507" s="1"/>
      <c r="R1507" s="1"/>
    </row>
    <row r="1508" spans="1:18" ht="14.4" x14ac:dyDescent="0.3">
      <c r="A1508">
        <v>11507</v>
      </c>
      <c r="B1508">
        <v>2020</v>
      </c>
      <c r="C1508" t="s">
        <v>32</v>
      </c>
      <c r="D1508">
        <f t="shared" si="61"/>
        <v>8</v>
      </c>
      <c r="E1508">
        <v>18</v>
      </c>
      <c r="F1508" t="s">
        <v>63</v>
      </c>
      <c r="G1508" t="s">
        <v>19</v>
      </c>
      <c r="H1508">
        <v>84</v>
      </c>
      <c r="I1508">
        <v>84</v>
      </c>
      <c r="J1508" t="s">
        <v>30</v>
      </c>
      <c r="K1508">
        <v>739200</v>
      </c>
      <c r="L1508">
        <v>319.2</v>
      </c>
      <c r="M1508">
        <f t="shared" si="62"/>
        <v>8800</v>
      </c>
      <c r="Q1508" s="1"/>
      <c r="R1508" s="1"/>
    </row>
    <row r="1509" spans="1:18" ht="14.4" x14ac:dyDescent="0.3">
      <c r="A1509">
        <v>11508</v>
      </c>
      <c r="B1509">
        <v>2020</v>
      </c>
      <c r="C1509" t="s">
        <v>40</v>
      </c>
      <c r="D1509">
        <f t="shared" si="61"/>
        <v>9</v>
      </c>
      <c r="E1509">
        <v>12</v>
      </c>
      <c r="F1509" t="s">
        <v>36</v>
      </c>
      <c r="G1509" t="s">
        <v>42</v>
      </c>
      <c r="H1509">
        <v>205</v>
      </c>
      <c r="I1509">
        <v>205</v>
      </c>
      <c r="J1509" t="s">
        <v>30</v>
      </c>
      <c r="K1509">
        <v>1537500</v>
      </c>
      <c r="L1509">
        <v>512.5</v>
      </c>
      <c r="M1509">
        <f t="shared" si="62"/>
        <v>7500</v>
      </c>
      <c r="Q1509" s="1"/>
      <c r="R1509" s="1"/>
    </row>
    <row r="1510" spans="1:18" ht="14.4" x14ac:dyDescent="0.3">
      <c r="A1510">
        <v>11509</v>
      </c>
      <c r="B1510">
        <v>2020</v>
      </c>
      <c r="C1510" t="s">
        <v>23</v>
      </c>
      <c r="D1510">
        <f t="shared" si="61"/>
        <v>10</v>
      </c>
      <c r="E1510">
        <v>20</v>
      </c>
      <c r="F1510" t="s">
        <v>59</v>
      </c>
      <c r="G1510" t="s">
        <v>51</v>
      </c>
      <c r="H1510">
        <v>98</v>
      </c>
      <c r="I1510">
        <v>98</v>
      </c>
      <c r="J1510" t="s">
        <v>20</v>
      </c>
      <c r="K1510">
        <v>294000</v>
      </c>
      <c r="L1510">
        <v>196</v>
      </c>
      <c r="M1510">
        <f t="shared" si="62"/>
        <v>3000</v>
      </c>
      <c r="Q1510" s="1"/>
      <c r="R1510" s="1"/>
    </row>
    <row r="1511" spans="1:18" ht="14.4" x14ac:dyDescent="0.3">
      <c r="A1511">
        <v>11510</v>
      </c>
      <c r="B1511">
        <v>2020</v>
      </c>
      <c r="C1511" t="s">
        <v>58</v>
      </c>
      <c r="D1511">
        <f t="shared" si="61"/>
        <v>6</v>
      </c>
      <c r="E1511">
        <v>22</v>
      </c>
      <c r="F1511" t="s">
        <v>56</v>
      </c>
      <c r="G1511" t="s">
        <v>34</v>
      </c>
      <c r="H1511">
        <v>149</v>
      </c>
      <c r="I1511">
        <v>149</v>
      </c>
      <c r="J1511" t="s">
        <v>25</v>
      </c>
      <c r="K1511">
        <v>1043000</v>
      </c>
      <c r="L1511">
        <v>596</v>
      </c>
      <c r="M1511">
        <f t="shared" si="62"/>
        <v>7000</v>
      </c>
      <c r="Q1511" s="1"/>
      <c r="R1511" s="1"/>
    </row>
    <row r="1512" spans="1:18" ht="14.4" x14ac:dyDescent="0.3">
      <c r="A1512">
        <v>11511</v>
      </c>
      <c r="B1512">
        <v>2020</v>
      </c>
      <c r="C1512" t="s">
        <v>58</v>
      </c>
      <c r="D1512">
        <f t="shared" si="61"/>
        <v>6</v>
      </c>
      <c r="E1512">
        <v>14</v>
      </c>
      <c r="F1512" t="s">
        <v>41</v>
      </c>
      <c r="G1512" t="s">
        <v>42</v>
      </c>
      <c r="H1512">
        <v>83</v>
      </c>
      <c r="I1512">
        <v>83</v>
      </c>
      <c r="J1512" t="s">
        <v>38</v>
      </c>
      <c r="K1512">
        <v>456500</v>
      </c>
      <c r="L1512">
        <v>290.5</v>
      </c>
      <c r="M1512">
        <f t="shared" si="62"/>
        <v>5500</v>
      </c>
      <c r="Q1512" s="1"/>
      <c r="R1512" s="1"/>
    </row>
    <row r="1513" spans="1:18" ht="14.4" x14ac:dyDescent="0.3">
      <c r="A1513">
        <v>11512</v>
      </c>
      <c r="B1513">
        <v>2020</v>
      </c>
      <c r="C1513" t="s">
        <v>61</v>
      </c>
      <c r="D1513">
        <f t="shared" si="61"/>
        <v>7</v>
      </c>
      <c r="E1513">
        <v>15</v>
      </c>
      <c r="F1513" t="s">
        <v>57</v>
      </c>
      <c r="G1513" t="s">
        <v>51</v>
      </c>
      <c r="H1513">
        <v>270</v>
      </c>
      <c r="I1513">
        <v>270</v>
      </c>
      <c r="J1513" t="s">
        <v>38</v>
      </c>
      <c r="K1513">
        <v>1161000</v>
      </c>
      <c r="L1513">
        <v>621</v>
      </c>
      <c r="M1513">
        <f t="shared" si="62"/>
        <v>4300</v>
      </c>
      <c r="Q1513" s="1"/>
      <c r="R1513" s="1"/>
    </row>
    <row r="1514" spans="1:18" ht="14.4" x14ac:dyDescent="0.3">
      <c r="A1514">
        <v>11513</v>
      </c>
      <c r="B1514">
        <v>2020</v>
      </c>
      <c r="C1514" t="s">
        <v>32</v>
      </c>
      <c r="D1514">
        <f t="shared" si="61"/>
        <v>8</v>
      </c>
      <c r="E1514">
        <v>2</v>
      </c>
      <c r="F1514" t="s">
        <v>53</v>
      </c>
      <c r="G1514" t="str">
        <f t="array" ref="G1514">_xlfn.XLOOKUP(LARGE(IF((F1514=$F$2:$F$10001)*(B1514+1=$B$2:$B$10001)*(C1514=$C$2:$C$10001),DATE($B$2:$B$10001,MONTH($C$2:$C$10001&amp;1),$E$2:$E$10001)," "),1),IF((F1514=$F$2:$F$10001)*(B1514+1=$B$2:$B$10001)*(C1514=$C$2:$C$10001),DATE($B$2:$B$10001,MONTH($C$2:$C$10001&amp;1),$E$2:$E$10001)," "),$G$2:$G$10001,,0,1)</f>
        <v>Juan Carlos Londoño</v>
      </c>
      <c r="H1514">
        <v>77</v>
      </c>
      <c r="I1514">
        <v>77</v>
      </c>
      <c r="J1514" t="s">
        <v>25</v>
      </c>
      <c r="K1514">
        <v>539000</v>
      </c>
      <c r="L1514">
        <v>308</v>
      </c>
      <c r="M1514">
        <f t="shared" si="62"/>
        <v>7000</v>
      </c>
      <c r="Q1514" s="1"/>
      <c r="R1514" s="1"/>
    </row>
    <row r="1515" spans="1:18" ht="14.4" x14ac:dyDescent="0.3">
      <c r="A1515">
        <v>11514</v>
      </c>
      <c r="B1515">
        <v>2020</v>
      </c>
      <c r="C1515" t="s">
        <v>35</v>
      </c>
      <c r="D1515">
        <f t="shared" si="61"/>
        <v>12</v>
      </c>
      <c r="E1515">
        <v>13</v>
      </c>
      <c r="F1515" t="s">
        <v>62</v>
      </c>
      <c r="G1515" t="s">
        <v>51</v>
      </c>
      <c r="H1515">
        <v>234</v>
      </c>
      <c r="I1515">
        <v>234</v>
      </c>
      <c r="J1515" t="s">
        <v>30</v>
      </c>
      <c r="K1515">
        <v>1755000</v>
      </c>
      <c r="L1515">
        <v>585</v>
      </c>
      <c r="M1515">
        <f t="shared" si="62"/>
        <v>7500</v>
      </c>
      <c r="O1515" s="1"/>
      <c r="Q1515" s="1"/>
      <c r="R1515" s="1"/>
    </row>
    <row r="1516" spans="1:18" ht="14.4" x14ac:dyDescent="0.3">
      <c r="A1516">
        <v>11515</v>
      </c>
      <c r="B1516">
        <v>2020</v>
      </c>
      <c r="C1516" t="s">
        <v>47</v>
      </c>
      <c r="D1516">
        <f t="shared" si="61"/>
        <v>2</v>
      </c>
      <c r="E1516">
        <v>27</v>
      </c>
      <c r="F1516" t="s">
        <v>28</v>
      </c>
      <c r="G1516" t="s">
        <v>34</v>
      </c>
      <c r="H1516">
        <v>209</v>
      </c>
      <c r="I1516">
        <v>209</v>
      </c>
      <c r="J1516" t="s">
        <v>38</v>
      </c>
      <c r="K1516">
        <v>898700</v>
      </c>
      <c r="L1516">
        <v>480.7</v>
      </c>
      <c r="M1516">
        <f t="shared" si="62"/>
        <v>4300</v>
      </c>
      <c r="Q1516" s="1"/>
      <c r="R1516" s="1"/>
    </row>
    <row r="1517" spans="1:18" ht="14.4" x14ac:dyDescent="0.3">
      <c r="A1517">
        <v>11516</v>
      </c>
      <c r="B1517">
        <v>2020</v>
      </c>
      <c r="C1517" t="s">
        <v>35</v>
      </c>
      <c r="D1517">
        <f t="shared" si="61"/>
        <v>12</v>
      </c>
      <c r="E1517">
        <v>16</v>
      </c>
      <c r="F1517" t="s">
        <v>52</v>
      </c>
      <c r="G1517" t="s">
        <v>37</v>
      </c>
      <c r="H1517">
        <v>51</v>
      </c>
      <c r="I1517">
        <v>51</v>
      </c>
      <c r="J1517" t="s">
        <v>38</v>
      </c>
      <c r="K1517">
        <v>280500</v>
      </c>
      <c r="L1517">
        <v>178.5</v>
      </c>
      <c r="M1517">
        <f t="shared" si="62"/>
        <v>5500</v>
      </c>
      <c r="O1517" s="1"/>
      <c r="Q1517" s="1"/>
      <c r="R1517" s="1"/>
    </row>
    <row r="1518" spans="1:18" ht="14.4" x14ac:dyDescent="0.3">
      <c r="A1518">
        <v>11517</v>
      </c>
      <c r="B1518">
        <v>2020</v>
      </c>
      <c r="C1518" t="s">
        <v>54</v>
      </c>
      <c r="D1518">
        <f t="shared" si="61"/>
        <v>3</v>
      </c>
      <c r="E1518">
        <v>24</v>
      </c>
      <c r="F1518" t="s">
        <v>56</v>
      </c>
      <c r="G1518" t="s">
        <v>51</v>
      </c>
      <c r="H1518">
        <v>67</v>
      </c>
      <c r="I1518">
        <v>67</v>
      </c>
      <c r="J1518" t="s">
        <v>25</v>
      </c>
      <c r="K1518">
        <v>469000</v>
      </c>
      <c r="L1518">
        <v>268</v>
      </c>
      <c r="M1518">
        <f t="shared" si="62"/>
        <v>7000</v>
      </c>
      <c r="Q1518" s="1"/>
      <c r="R1518" s="1"/>
    </row>
    <row r="1519" spans="1:18" ht="14.4" x14ac:dyDescent="0.3">
      <c r="A1519">
        <v>11518</v>
      </c>
      <c r="B1519">
        <v>2020</v>
      </c>
      <c r="C1519" t="s">
        <v>47</v>
      </c>
      <c r="D1519">
        <f t="shared" si="61"/>
        <v>2</v>
      </c>
      <c r="E1519">
        <v>6</v>
      </c>
      <c r="F1519" t="s">
        <v>33</v>
      </c>
      <c r="G1519" t="s">
        <v>37</v>
      </c>
      <c r="H1519">
        <v>81</v>
      </c>
      <c r="I1519">
        <v>81</v>
      </c>
      <c r="J1519" t="s">
        <v>30</v>
      </c>
      <c r="K1519">
        <v>712800</v>
      </c>
      <c r="L1519">
        <v>307.8</v>
      </c>
      <c r="M1519">
        <f t="shared" si="62"/>
        <v>8800</v>
      </c>
      <c r="Q1519" s="1"/>
      <c r="R1519" s="1"/>
    </row>
    <row r="1520" spans="1:18" ht="14.4" x14ac:dyDescent="0.3">
      <c r="A1520">
        <v>11519</v>
      </c>
      <c r="B1520">
        <v>2020</v>
      </c>
      <c r="C1520" t="s">
        <v>40</v>
      </c>
      <c r="D1520">
        <f t="shared" si="61"/>
        <v>9</v>
      </c>
      <c r="E1520">
        <v>6</v>
      </c>
      <c r="F1520" t="s">
        <v>33</v>
      </c>
      <c r="G1520" t="s">
        <v>19</v>
      </c>
      <c r="H1520">
        <v>139</v>
      </c>
      <c r="I1520">
        <v>139</v>
      </c>
      <c r="J1520" t="s">
        <v>25</v>
      </c>
      <c r="K1520">
        <v>973000</v>
      </c>
      <c r="L1520">
        <v>556</v>
      </c>
      <c r="M1520">
        <f t="shared" si="62"/>
        <v>7000</v>
      </c>
      <c r="Q1520" s="1"/>
      <c r="R1520" s="1"/>
    </row>
    <row r="1521" spans="1:18" ht="14.4" x14ac:dyDescent="0.3">
      <c r="A1521">
        <v>11520</v>
      </c>
      <c r="B1521">
        <v>2020</v>
      </c>
      <c r="C1521" t="s">
        <v>23</v>
      </c>
      <c r="D1521">
        <f t="shared" si="61"/>
        <v>10</v>
      </c>
      <c r="E1521">
        <v>29</v>
      </c>
      <c r="F1521" t="s">
        <v>36</v>
      </c>
      <c r="G1521" t="s">
        <v>29</v>
      </c>
      <c r="H1521">
        <v>115</v>
      </c>
      <c r="I1521">
        <v>115</v>
      </c>
      <c r="J1521" t="s">
        <v>20</v>
      </c>
      <c r="K1521">
        <v>345000</v>
      </c>
      <c r="L1521">
        <v>230</v>
      </c>
      <c r="M1521">
        <f t="shared" si="62"/>
        <v>3000</v>
      </c>
      <c r="Q1521" s="1"/>
      <c r="R1521" s="1"/>
    </row>
    <row r="1522" spans="1:18" ht="14.4" x14ac:dyDescent="0.3">
      <c r="A1522">
        <v>11521</v>
      </c>
      <c r="B1522">
        <v>2020</v>
      </c>
      <c r="C1522" t="s">
        <v>17</v>
      </c>
      <c r="D1522">
        <f t="shared" si="61"/>
        <v>11</v>
      </c>
      <c r="E1522">
        <v>21</v>
      </c>
      <c r="F1522" t="s">
        <v>36</v>
      </c>
      <c r="G1522" t="s">
        <v>34</v>
      </c>
      <c r="H1522">
        <v>93</v>
      </c>
      <c r="I1522">
        <v>93</v>
      </c>
      <c r="J1522" t="s">
        <v>20</v>
      </c>
      <c r="K1522">
        <v>279000</v>
      </c>
      <c r="L1522">
        <v>186</v>
      </c>
      <c r="M1522">
        <f t="shared" si="62"/>
        <v>3000</v>
      </c>
      <c r="Q1522" s="1"/>
      <c r="R1522" s="1"/>
    </row>
    <row r="1523" spans="1:18" ht="14.4" x14ac:dyDescent="0.3">
      <c r="A1523">
        <v>11522</v>
      </c>
      <c r="B1523">
        <v>2020</v>
      </c>
      <c r="C1523" t="s">
        <v>35</v>
      </c>
      <c r="D1523">
        <f t="shared" si="61"/>
        <v>12</v>
      </c>
      <c r="E1523">
        <v>10</v>
      </c>
      <c r="F1523" t="s">
        <v>59</v>
      </c>
      <c r="G1523" t="s">
        <v>51</v>
      </c>
      <c r="H1523">
        <v>267</v>
      </c>
      <c r="I1523">
        <v>267</v>
      </c>
      <c r="J1523" t="s">
        <v>30</v>
      </c>
      <c r="K1523">
        <v>2002500</v>
      </c>
      <c r="L1523">
        <v>667.5</v>
      </c>
      <c r="M1523">
        <f t="shared" si="62"/>
        <v>7500</v>
      </c>
      <c r="O1523" s="1"/>
      <c r="Q1523" s="1"/>
      <c r="R1523" s="1"/>
    </row>
    <row r="1524" spans="1:18" ht="14.4" x14ac:dyDescent="0.3">
      <c r="A1524">
        <v>11523</v>
      </c>
      <c r="B1524">
        <v>2020</v>
      </c>
      <c r="C1524" t="s">
        <v>17</v>
      </c>
      <c r="D1524">
        <f t="shared" si="61"/>
        <v>11</v>
      </c>
      <c r="E1524">
        <v>13</v>
      </c>
      <c r="F1524" t="s">
        <v>50</v>
      </c>
      <c r="G1524" t="s">
        <v>51</v>
      </c>
      <c r="H1524">
        <v>156</v>
      </c>
      <c r="I1524">
        <v>156</v>
      </c>
      <c r="J1524" t="s">
        <v>25</v>
      </c>
      <c r="K1524">
        <v>1092000</v>
      </c>
      <c r="L1524">
        <v>624</v>
      </c>
      <c r="M1524">
        <f t="shared" si="62"/>
        <v>7000</v>
      </c>
      <c r="Q1524" s="1"/>
      <c r="R1524" s="1"/>
    </row>
    <row r="1525" spans="1:18" ht="14.4" x14ac:dyDescent="0.3">
      <c r="A1525">
        <v>11524</v>
      </c>
      <c r="B1525">
        <v>2020</v>
      </c>
      <c r="C1525" t="s">
        <v>48</v>
      </c>
      <c r="D1525">
        <f t="shared" si="61"/>
        <v>5</v>
      </c>
      <c r="E1525">
        <v>25</v>
      </c>
      <c r="F1525" t="s">
        <v>28</v>
      </c>
      <c r="G1525" t="s">
        <v>42</v>
      </c>
      <c r="H1525">
        <v>288</v>
      </c>
      <c r="I1525">
        <v>288</v>
      </c>
      <c r="J1525" t="s">
        <v>30</v>
      </c>
      <c r="K1525">
        <v>2160000</v>
      </c>
      <c r="L1525">
        <v>720</v>
      </c>
      <c r="M1525">
        <f t="shared" si="62"/>
        <v>7500</v>
      </c>
      <c r="Q1525" s="1"/>
      <c r="R1525" s="1"/>
    </row>
    <row r="1526" spans="1:18" ht="14.4" x14ac:dyDescent="0.3">
      <c r="A1526">
        <v>11525</v>
      </c>
      <c r="B1526">
        <v>2020</v>
      </c>
      <c r="C1526" t="s">
        <v>27</v>
      </c>
      <c r="D1526">
        <f t="shared" si="61"/>
        <v>4</v>
      </c>
      <c r="E1526">
        <v>7</v>
      </c>
      <c r="F1526" t="s">
        <v>44</v>
      </c>
      <c r="G1526" t="s">
        <v>29</v>
      </c>
      <c r="H1526">
        <v>80</v>
      </c>
      <c r="I1526">
        <v>80</v>
      </c>
      <c r="J1526" t="s">
        <v>20</v>
      </c>
      <c r="K1526">
        <v>240000</v>
      </c>
      <c r="L1526">
        <v>160</v>
      </c>
      <c r="M1526">
        <f t="shared" si="62"/>
        <v>3000</v>
      </c>
      <c r="Q1526" s="1"/>
      <c r="R1526" s="1"/>
    </row>
    <row r="1527" spans="1:18" ht="14.4" x14ac:dyDescent="0.3">
      <c r="A1527">
        <v>11526</v>
      </c>
      <c r="B1527">
        <v>2020</v>
      </c>
      <c r="C1527" t="s">
        <v>47</v>
      </c>
      <c r="D1527">
        <f t="shared" si="61"/>
        <v>2</v>
      </c>
      <c r="E1527">
        <v>13</v>
      </c>
      <c r="F1527" t="s">
        <v>49</v>
      </c>
      <c r="G1527" t="s">
        <v>51</v>
      </c>
      <c r="H1527">
        <v>73</v>
      </c>
      <c r="I1527">
        <v>73</v>
      </c>
      <c r="J1527" t="s">
        <v>25</v>
      </c>
      <c r="K1527">
        <v>511000</v>
      </c>
      <c r="L1527">
        <v>292</v>
      </c>
      <c r="M1527">
        <f t="shared" si="62"/>
        <v>7000</v>
      </c>
      <c r="Q1527" s="1"/>
      <c r="R1527" s="1"/>
    </row>
    <row r="1528" spans="1:18" ht="14.4" x14ac:dyDescent="0.3">
      <c r="A1528">
        <v>11527</v>
      </c>
      <c r="B1528">
        <v>2020</v>
      </c>
      <c r="C1528" t="s">
        <v>23</v>
      </c>
      <c r="D1528">
        <f t="shared" si="61"/>
        <v>10</v>
      </c>
      <c r="E1528">
        <v>26</v>
      </c>
      <c r="F1528" t="s">
        <v>46</v>
      </c>
      <c r="G1528" t="s">
        <v>19</v>
      </c>
      <c r="H1528">
        <v>118</v>
      </c>
      <c r="I1528">
        <v>118</v>
      </c>
      <c r="J1528" t="s">
        <v>38</v>
      </c>
      <c r="K1528">
        <v>649000</v>
      </c>
      <c r="L1528">
        <v>413</v>
      </c>
      <c r="M1528">
        <f t="shared" si="62"/>
        <v>5500</v>
      </c>
      <c r="Q1528" s="1"/>
      <c r="R1528" s="1"/>
    </row>
    <row r="1529" spans="1:18" ht="14.4" x14ac:dyDescent="0.3">
      <c r="A1529">
        <v>11528</v>
      </c>
      <c r="B1529">
        <v>2020</v>
      </c>
      <c r="C1529" t="s">
        <v>40</v>
      </c>
      <c r="D1529">
        <f t="shared" si="61"/>
        <v>9</v>
      </c>
      <c r="E1529">
        <v>13</v>
      </c>
      <c r="F1529" t="s">
        <v>28</v>
      </c>
      <c r="G1529" t="s">
        <v>19</v>
      </c>
      <c r="H1529">
        <v>53</v>
      </c>
      <c r="I1529">
        <v>53</v>
      </c>
      <c r="J1529" t="s">
        <v>20</v>
      </c>
      <c r="K1529">
        <v>159000</v>
      </c>
      <c r="L1529">
        <v>106</v>
      </c>
      <c r="M1529">
        <f t="shared" si="62"/>
        <v>3000</v>
      </c>
      <c r="Q1529" s="1"/>
      <c r="R1529" s="1"/>
    </row>
    <row r="1530" spans="1:18" ht="14.4" x14ac:dyDescent="0.3">
      <c r="A1530">
        <v>11529</v>
      </c>
      <c r="B1530">
        <v>2020</v>
      </c>
      <c r="C1530" t="s">
        <v>27</v>
      </c>
      <c r="D1530">
        <f t="shared" si="61"/>
        <v>4</v>
      </c>
      <c r="E1530">
        <v>6</v>
      </c>
      <c r="F1530" t="s">
        <v>59</v>
      </c>
      <c r="G1530" t="s">
        <v>29</v>
      </c>
      <c r="H1530">
        <v>122</v>
      </c>
      <c r="I1530">
        <v>122</v>
      </c>
      <c r="J1530" t="s">
        <v>25</v>
      </c>
      <c r="K1530">
        <v>854000</v>
      </c>
      <c r="L1530">
        <v>488</v>
      </c>
      <c r="M1530">
        <f t="shared" si="62"/>
        <v>7000</v>
      </c>
      <c r="Q1530" s="1"/>
      <c r="R1530" s="1"/>
    </row>
    <row r="1531" spans="1:18" ht="14.4" x14ac:dyDescent="0.3">
      <c r="A1531">
        <v>11530</v>
      </c>
      <c r="B1531">
        <v>2020</v>
      </c>
      <c r="C1531" t="s">
        <v>17</v>
      </c>
      <c r="D1531">
        <f t="shared" si="61"/>
        <v>11</v>
      </c>
      <c r="E1531">
        <v>13</v>
      </c>
      <c r="F1531" t="s">
        <v>56</v>
      </c>
      <c r="G1531" t="s">
        <v>29</v>
      </c>
      <c r="H1531">
        <v>52</v>
      </c>
      <c r="I1531">
        <v>52</v>
      </c>
      <c r="J1531" t="s">
        <v>20</v>
      </c>
      <c r="K1531">
        <v>156000</v>
      </c>
      <c r="L1531">
        <v>104</v>
      </c>
      <c r="M1531">
        <f t="shared" si="62"/>
        <v>3000</v>
      </c>
      <c r="Q1531" s="1"/>
      <c r="R1531" s="1"/>
    </row>
    <row r="1532" spans="1:18" ht="14.4" x14ac:dyDescent="0.3">
      <c r="A1532">
        <v>11531</v>
      </c>
      <c r="B1532">
        <v>2020</v>
      </c>
      <c r="C1532" t="s">
        <v>23</v>
      </c>
      <c r="D1532">
        <f t="shared" si="61"/>
        <v>10</v>
      </c>
      <c r="E1532">
        <v>2</v>
      </c>
      <c r="F1532" t="s">
        <v>41</v>
      </c>
      <c r="G1532" t="s">
        <v>42</v>
      </c>
      <c r="H1532">
        <v>111</v>
      </c>
      <c r="I1532">
        <v>111</v>
      </c>
      <c r="J1532" t="s">
        <v>38</v>
      </c>
      <c r="K1532">
        <v>610500</v>
      </c>
      <c r="L1532">
        <v>388.5</v>
      </c>
      <c r="M1532">
        <f t="shared" si="62"/>
        <v>5500</v>
      </c>
      <c r="Q1532" s="1"/>
      <c r="R1532" s="1"/>
    </row>
    <row r="1533" spans="1:18" ht="14.4" x14ac:dyDescent="0.3">
      <c r="A1533">
        <v>11532</v>
      </c>
      <c r="B1533">
        <v>2020</v>
      </c>
      <c r="C1533" t="s">
        <v>61</v>
      </c>
      <c r="D1533">
        <f t="shared" si="61"/>
        <v>7</v>
      </c>
      <c r="E1533">
        <v>3</v>
      </c>
      <c r="F1533" t="s">
        <v>44</v>
      </c>
      <c r="G1533" t="s">
        <v>29</v>
      </c>
      <c r="H1533">
        <v>79</v>
      </c>
      <c r="I1533">
        <v>79</v>
      </c>
      <c r="J1533" t="s">
        <v>25</v>
      </c>
      <c r="K1533">
        <v>553000</v>
      </c>
      <c r="L1533">
        <v>316</v>
      </c>
      <c r="M1533">
        <f t="shared" si="62"/>
        <v>7000</v>
      </c>
      <c r="Q1533" s="1"/>
      <c r="R1533" s="1"/>
    </row>
    <row r="1534" spans="1:18" ht="14.4" x14ac:dyDescent="0.3">
      <c r="A1534">
        <v>11533</v>
      </c>
      <c r="B1534">
        <v>2020</v>
      </c>
      <c r="C1534" t="s">
        <v>17</v>
      </c>
      <c r="D1534">
        <f t="shared" si="61"/>
        <v>11</v>
      </c>
      <c r="E1534">
        <v>1</v>
      </c>
      <c r="F1534" t="s">
        <v>59</v>
      </c>
      <c r="G1534" t="s">
        <v>34</v>
      </c>
      <c r="H1534">
        <v>67</v>
      </c>
      <c r="I1534">
        <v>67</v>
      </c>
      <c r="J1534" t="s">
        <v>38</v>
      </c>
      <c r="K1534">
        <v>368500</v>
      </c>
      <c r="L1534">
        <v>234.5</v>
      </c>
      <c r="M1534">
        <f t="shared" si="62"/>
        <v>5500</v>
      </c>
      <c r="Q1534" s="1"/>
      <c r="R1534" s="1"/>
    </row>
    <row r="1535" spans="1:18" ht="14.4" x14ac:dyDescent="0.3">
      <c r="A1535">
        <v>11534</v>
      </c>
      <c r="B1535">
        <v>2020</v>
      </c>
      <c r="C1535" t="s">
        <v>32</v>
      </c>
      <c r="D1535">
        <f t="shared" si="61"/>
        <v>8</v>
      </c>
      <c r="E1535">
        <v>4</v>
      </c>
      <c r="F1535" t="s">
        <v>55</v>
      </c>
      <c r="G1535" t="s">
        <v>34</v>
      </c>
      <c r="H1535">
        <v>105</v>
      </c>
      <c r="I1535">
        <v>105</v>
      </c>
      <c r="J1535" t="s">
        <v>30</v>
      </c>
      <c r="K1535">
        <v>924000</v>
      </c>
      <c r="L1535">
        <v>399</v>
      </c>
      <c r="M1535">
        <f t="shared" si="62"/>
        <v>8800</v>
      </c>
      <c r="Q1535" s="1"/>
      <c r="R1535" s="1"/>
    </row>
    <row r="1536" spans="1:18" ht="14.4" x14ac:dyDescent="0.3">
      <c r="A1536">
        <v>11535</v>
      </c>
      <c r="B1536">
        <v>2020</v>
      </c>
      <c r="C1536" t="s">
        <v>17</v>
      </c>
      <c r="D1536">
        <f t="shared" si="61"/>
        <v>11</v>
      </c>
      <c r="E1536">
        <v>3</v>
      </c>
      <c r="F1536" t="s">
        <v>56</v>
      </c>
      <c r="G1536" t="s">
        <v>19</v>
      </c>
      <c r="H1536">
        <v>254</v>
      </c>
      <c r="I1536">
        <v>254</v>
      </c>
      <c r="J1536" t="s">
        <v>30</v>
      </c>
      <c r="K1536">
        <v>1905000</v>
      </c>
      <c r="L1536">
        <v>635</v>
      </c>
      <c r="M1536">
        <f t="shared" si="62"/>
        <v>7500</v>
      </c>
      <c r="Q1536" s="1"/>
      <c r="R1536" s="1"/>
    </row>
    <row r="1537" spans="1:18" ht="14.4" x14ac:dyDescent="0.3">
      <c r="A1537">
        <v>11536</v>
      </c>
      <c r="B1537">
        <v>2020</v>
      </c>
      <c r="C1537" t="s">
        <v>58</v>
      </c>
      <c r="D1537">
        <f t="shared" si="61"/>
        <v>6</v>
      </c>
      <c r="E1537">
        <v>17</v>
      </c>
      <c r="F1537" t="s">
        <v>33</v>
      </c>
      <c r="G1537" t="s">
        <v>37</v>
      </c>
      <c r="H1537">
        <v>102</v>
      </c>
      <c r="I1537">
        <v>102</v>
      </c>
      <c r="J1537" t="s">
        <v>25</v>
      </c>
      <c r="K1537">
        <v>714000</v>
      </c>
      <c r="L1537">
        <v>408</v>
      </c>
      <c r="M1537">
        <f t="shared" si="62"/>
        <v>7000</v>
      </c>
      <c r="Q1537" s="1"/>
      <c r="R1537" s="1"/>
    </row>
    <row r="1538" spans="1:18" ht="14.4" x14ac:dyDescent="0.3">
      <c r="A1538">
        <v>11537</v>
      </c>
      <c r="B1538">
        <v>2020</v>
      </c>
      <c r="C1538" t="s">
        <v>47</v>
      </c>
      <c r="D1538">
        <f t="shared" ref="D1538:D1601" si="63">IF(C1538="Enero",1,IF(C1538="Febrero",2,IF(C1538="Marzo",3,IF(C1538="Abril",4,IF(C1538="Mayo",5,IF(C1538="Junio",6,IF(C1538="Julio",7,IF(C1538="Agosto",8,IF(C1538="Septiembre",9,IF(C1538="Octubre",10,IF(C1538="Noviembre",11,IF(C1538="Diciembre",12,""))))))))))))</f>
        <v>2</v>
      </c>
      <c r="E1538">
        <v>28</v>
      </c>
      <c r="F1538" t="s">
        <v>49</v>
      </c>
      <c r="G1538" t="s">
        <v>19</v>
      </c>
      <c r="H1538">
        <v>224</v>
      </c>
      <c r="I1538">
        <v>224</v>
      </c>
      <c r="J1538" t="s">
        <v>38</v>
      </c>
      <c r="K1538">
        <v>963200</v>
      </c>
      <c r="L1538">
        <v>515.20000000000005</v>
      </c>
      <c r="M1538">
        <f t="shared" si="62"/>
        <v>4300</v>
      </c>
      <c r="Q1538" s="1"/>
      <c r="R1538" s="1"/>
    </row>
    <row r="1539" spans="1:18" ht="14.4" x14ac:dyDescent="0.3">
      <c r="A1539">
        <v>11538</v>
      </c>
      <c r="B1539">
        <v>2020</v>
      </c>
      <c r="C1539" t="s">
        <v>32</v>
      </c>
      <c r="D1539">
        <f t="shared" si="63"/>
        <v>8</v>
      </c>
      <c r="E1539">
        <v>15</v>
      </c>
      <c r="F1539" t="s">
        <v>33</v>
      </c>
      <c r="G1539" t="s">
        <v>37</v>
      </c>
      <c r="H1539">
        <v>109</v>
      </c>
      <c r="I1539">
        <v>109</v>
      </c>
      <c r="J1539" t="s">
        <v>30</v>
      </c>
      <c r="K1539">
        <v>959200</v>
      </c>
      <c r="L1539">
        <v>414.2</v>
      </c>
      <c r="M1539">
        <f t="shared" ref="M1539:M1602" si="64">K1539/I1539</f>
        <v>8800</v>
      </c>
      <c r="Q1539" s="1"/>
      <c r="R1539" s="1"/>
    </row>
    <row r="1540" spans="1:18" ht="14.4" x14ac:dyDescent="0.3">
      <c r="A1540">
        <v>11539</v>
      </c>
      <c r="B1540">
        <v>2020</v>
      </c>
      <c r="C1540" t="s">
        <v>35</v>
      </c>
      <c r="D1540">
        <f t="shared" si="63"/>
        <v>12</v>
      </c>
      <c r="E1540">
        <v>16</v>
      </c>
      <c r="F1540" t="s">
        <v>36</v>
      </c>
      <c r="G1540" t="s">
        <v>37</v>
      </c>
      <c r="H1540">
        <v>210</v>
      </c>
      <c r="I1540">
        <v>210</v>
      </c>
      <c r="J1540" t="s">
        <v>30</v>
      </c>
      <c r="K1540">
        <v>1575000</v>
      </c>
      <c r="L1540">
        <v>525</v>
      </c>
      <c r="M1540">
        <f t="shared" si="64"/>
        <v>7500</v>
      </c>
      <c r="O1540" s="1"/>
      <c r="Q1540" s="1"/>
      <c r="R1540" s="1"/>
    </row>
    <row r="1541" spans="1:18" ht="14.4" x14ac:dyDescent="0.3">
      <c r="A1541">
        <v>11540</v>
      </c>
      <c r="B1541">
        <v>2020</v>
      </c>
      <c r="C1541" t="s">
        <v>54</v>
      </c>
      <c r="D1541">
        <f t="shared" si="63"/>
        <v>3</v>
      </c>
      <c r="E1541">
        <v>8</v>
      </c>
      <c r="F1541" t="s">
        <v>49</v>
      </c>
      <c r="G1541" t="s">
        <v>29</v>
      </c>
      <c r="H1541">
        <v>114</v>
      </c>
      <c r="I1541">
        <v>114</v>
      </c>
      <c r="J1541" t="s">
        <v>25</v>
      </c>
      <c r="K1541">
        <v>798000</v>
      </c>
      <c r="L1541">
        <v>456</v>
      </c>
      <c r="M1541">
        <f t="shared" si="64"/>
        <v>7000</v>
      </c>
      <c r="Q1541" s="1"/>
      <c r="R1541" s="1"/>
    </row>
    <row r="1542" spans="1:18" ht="14.4" x14ac:dyDescent="0.3">
      <c r="A1542">
        <v>11541</v>
      </c>
      <c r="B1542">
        <v>2020</v>
      </c>
      <c r="C1542" t="s">
        <v>54</v>
      </c>
      <c r="D1542">
        <f t="shared" si="63"/>
        <v>3</v>
      </c>
      <c r="E1542">
        <v>14</v>
      </c>
      <c r="F1542" t="s">
        <v>52</v>
      </c>
      <c r="G1542" t="s">
        <v>51</v>
      </c>
      <c r="H1542">
        <v>92</v>
      </c>
      <c r="I1542">
        <v>92</v>
      </c>
      <c r="J1542" t="s">
        <v>20</v>
      </c>
      <c r="K1542">
        <v>276000</v>
      </c>
      <c r="L1542">
        <v>184</v>
      </c>
      <c r="M1542">
        <f t="shared" si="64"/>
        <v>3000</v>
      </c>
      <c r="Q1542" s="1"/>
      <c r="R1542" s="1"/>
    </row>
    <row r="1543" spans="1:18" ht="14.4" x14ac:dyDescent="0.3">
      <c r="A1543">
        <v>11542</v>
      </c>
      <c r="B1543">
        <v>2020</v>
      </c>
      <c r="C1543" t="s">
        <v>58</v>
      </c>
      <c r="D1543">
        <f t="shared" si="63"/>
        <v>6</v>
      </c>
      <c r="E1543">
        <v>20</v>
      </c>
      <c r="F1543" t="s">
        <v>44</v>
      </c>
      <c r="G1543" t="s">
        <v>34</v>
      </c>
      <c r="H1543">
        <v>255</v>
      </c>
      <c r="I1543">
        <v>255</v>
      </c>
      <c r="J1543" t="s">
        <v>30</v>
      </c>
      <c r="K1543">
        <v>1912500</v>
      </c>
      <c r="L1543">
        <v>637.5</v>
      </c>
      <c r="M1543">
        <f t="shared" si="64"/>
        <v>7500</v>
      </c>
      <c r="Q1543" s="1"/>
      <c r="R1543" s="1"/>
    </row>
    <row r="1544" spans="1:18" ht="14.4" x14ac:dyDescent="0.3">
      <c r="A1544">
        <v>11543</v>
      </c>
      <c r="B1544">
        <v>2020</v>
      </c>
      <c r="C1544" t="s">
        <v>17</v>
      </c>
      <c r="D1544">
        <f t="shared" si="63"/>
        <v>11</v>
      </c>
      <c r="E1544">
        <v>14</v>
      </c>
      <c r="F1544" t="s">
        <v>60</v>
      </c>
      <c r="G1544" t="s">
        <v>37</v>
      </c>
      <c r="H1544">
        <v>82</v>
      </c>
      <c r="I1544">
        <v>82</v>
      </c>
      <c r="J1544" t="s">
        <v>20</v>
      </c>
      <c r="K1544">
        <v>246000</v>
      </c>
      <c r="L1544">
        <v>164</v>
      </c>
      <c r="M1544">
        <f t="shared" si="64"/>
        <v>3000</v>
      </c>
      <c r="Q1544" s="1"/>
      <c r="R1544" s="1"/>
    </row>
    <row r="1545" spans="1:18" ht="14.4" x14ac:dyDescent="0.3">
      <c r="A1545">
        <v>11544</v>
      </c>
      <c r="B1545">
        <v>2020</v>
      </c>
      <c r="C1545" t="s">
        <v>32</v>
      </c>
      <c r="D1545">
        <f t="shared" si="63"/>
        <v>8</v>
      </c>
      <c r="E1545">
        <v>21</v>
      </c>
      <c r="F1545" t="s">
        <v>41</v>
      </c>
      <c r="G1545" t="s">
        <v>42</v>
      </c>
      <c r="H1545">
        <v>220</v>
      </c>
      <c r="I1545">
        <v>220</v>
      </c>
      <c r="J1545" t="s">
        <v>20</v>
      </c>
      <c r="K1545">
        <v>528000</v>
      </c>
      <c r="L1545">
        <v>308</v>
      </c>
      <c r="M1545">
        <f t="shared" si="64"/>
        <v>2400</v>
      </c>
      <c r="Q1545" s="1"/>
      <c r="R1545" s="1"/>
    </row>
    <row r="1546" spans="1:18" ht="14.4" x14ac:dyDescent="0.3">
      <c r="A1546">
        <v>11545</v>
      </c>
      <c r="B1546">
        <v>2020</v>
      </c>
      <c r="C1546" t="s">
        <v>48</v>
      </c>
      <c r="D1546">
        <f t="shared" si="63"/>
        <v>5</v>
      </c>
      <c r="E1546">
        <v>17</v>
      </c>
      <c r="F1546" t="s">
        <v>62</v>
      </c>
      <c r="G1546" t="s">
        <v>51</v>
      </c>
      <c r="H1546">
        <v>97</v>
      </c>
      <c r="I1546">
        <v>97</v>
      </c>
      <c r="J1546" t="s">
        <v>25</v>
      </c>
      <c r="K1546">
        <v>679000</v>
      </c>
      <c r="L1546">
        <v>388</v>
      </c>
      <c r="M1546">
        <f t="shared" si="64"/>
        <v>7000</v>
      </c>
      <c r="Q1546" s="1"/>
      <c r="R1546" s="1"/>
    </row>
    <row r="1547" spans="1:18" ht="14.4" x14ac:dyDescent="0.3">
      <c r="A1547">
        <v>11546</v>
      </c>
      <c r="B1547">
        <v>2020</v>
      </c>
      <c r="C1547" t="s">
        <v>45</v>
      </c>
      <c r="D1547">
        <f t="shared" si="63"/>
        <v>1</v>
      </c>
      <c r="E1547">
        <v>23</v>
      </c>
      <c r="F1547" t="s">
        <v>49</v>
      </c>
      <c r="G1547" t="s">
        <v>19</v>
      </c>
      <c r="H1547">
        <v>87</v>
      </c>
      <c r="I1547">
        <v>87</v>
      </c>
      <c r="J1547" t="s">
        <v>30</v>
      </c>
      <c r="K1547">
        <v>765600</v>
      </c>
      <c r="L1547">
        <v>330.6</v>
      </c>
      <c r="M1547">
        <f t="shared" si="64"/>
        <v>8800</v>
      </c>
      <c r="Q1547" s="1"/>
      <c r="R1547" s="1"/>
    </row>
    <row r="1548" spans="1:18" ht="14.4" x14ac:dyDescent="0.3">
      <c r="A1548">
        <v>11547</v>
      </c>
      <c r="B1548">
        <v>2020</v>
      </c>
      <c r="C1548" t="s">
        <v>23</v>
      </c>
      <c r="D1548">
        <f t="shared" si="63"/>
        <v>10</v>
      </c>
      <c r="E1548">
        <v>17</v>
      </c>
      <c r="F1548" t="s">
        <v>50</v>
      </c>
      <c r="G1548" t="s">
        <v>29</v>
      </c>
      <c r="H1548">
        <v>58</v>
      </c>
      <c r="I1548">
        <v>58</v>
      </c>
      <c r="J1548" t="s">
        <v>38</v>
      </c>
      <c r="K1548">
        <v>319000</v>
      </c>
      <c r="L1548">
        <v>203</v>
      </c>
      <c r="M1548">
        <f t="shared" si="64"/>
        <v>5500</v>
      </c>
      <c r="Q1548" s="1"/>
      <c r="R1548" s="1"/>
    </row>
    <row r="1549" spans="1:18" ht="14.4" x14ac:dyDescent="0.3">
      <c r="A1549">
        <v>11548</v>
      </c>
      <c r="B1549">
        <v>2020</v>
      </c>
      <c r="C1549" t="s">
        <v>17</v>
      </c>
      <c r="D1549">
        <f t="shared" si="63"/>
        <v>11</v>
      </c>
      <c r="E1549">
        <v>24</v>
      </c>
      <c r="F1549" t="s">
        <v>46</v>
      </c>
      <c r="G1549" t="s">
        <v>34</v>
      </c>
      <c r="H1549">
        <v>114</v>
      </c>
      <c r="I1549">
        <v>114</v>
      </c>
      <c r="J1549" t="s">
        <v>38</v>
      </c>
      <c r="K1549">
        <v>627000</v>
      </c>
      <c r="L1549">
        <v>399</v>
      </c>
      <c r="M1549">
        <f t="shared" si="64"/>
        <v>5500</v>
      </c>
      <c r="Q1549" s="1"/>
      <c r="R1549" s="1"/>
    </row>
    <row r="1550" spans="1:18" ht="14.4" x14ac:dyDescent="0.3">
      <c r="A1550">
        <v>11549</v>
      </c>
      <c r="B1550">
        <v>2020</v>
      </c>
      <c r="C1550" t="s">
        <v>61</v>
      </c>
      <c r="D1550">
        <f t="shared" si="63"/>
        <v>7</v>
      </c>
      <c r="E1550">
        <v>17</v>
      </c>
      <c r="F1550" t="s">
        <v>52</v>
      </c>
      <c r="G1550" t="s">
        <v>29</v>
      </c>
      <c r="H1550">
        <v>115</v>
      </c>
      <c r="I1550">
        <v>115</v>
      </c>
      <c r="J1550" t="s">
        <v>30</v>
      </c>
      <c r="K1550">
        <v>1012000</v>
      </c>
      <c r="L1550">
        <v>437</v>
      </c>
      <c r="M1550">
        <f t="shared" si="64"/>
        <v>8800</v>
      </c>
      <c r="Q1550" s="1"/>
      <c r="R1550" s="1"/>
    </row>
    <row r="1551" spans="1:18" ht="14.4" x14ac:dyDescent="0.3">
      <c r="A1551">
        <v>11550</v>
      </c>
      <c r="B1551">
        <v>2020</v>
      </c>
      <c r="C1551" t="s">
        <v>35</v>
      </c>
      <c r="D1551">
        <f t="shared" si="63"/>
        <v>12</v>
      </c>
      <c r="E1551">
        <v>4</v>
      </c>
      <c r="F1551" t="s">
        <v>49</v>
      </c>
      <c r="G1551" t="s">
        <v>37</v>
      </c>
      <c r="H1551">
        <v>84</v>
      </c>
      <c r="I1551">
        <v>84</v>
      </c>
      <c r="J1551" t="s">
        <v>20</v>
      </c>
      <c r="K1551">
        <v>252000</v>
      </c>
      <c r="L1551">
        <v>168</v>
      </c>
      <c r="M1551">
        <f t="shared" si="64"/>
        <v>3000</v>
      </c>
      <c r="O1551" s="1"/>
      <c r="Q1551" s="1"/>
      <c r="R1551" s="1"/>
    </row>
    <row r="1552" spans="1:18" ht="14.4" x14ac:dyDescent="0.3">
      <c r="A1552">
        <v>11551</v>
      </c>
      <c r="B1552">
        <v>2020</v>
      </c>
      <c r="C1552" t="s">
        <v>23</v>
      </c>
      <c r="D1552">
        <f t="shared" si="63"/>
        <v>10</v>
      </c>
      <c r="E1552">
        <v>15</v>
      </c>
      <c r="F1552" t="s">
        <v>24</v>
      </c>
      <c r="G1552" t="s">
        <v>51</v>
      </c>
      <c r="H1552">
        <v>119</v>
      </c>
      <c r="I1552">
        <v>119</v>
      </c>
      <c r="J1552" t="s">
        <v>20</v>
      </c>
      <c r="K1552">
        <v>357000</v>
      </c>
      <c r="L1552">
        <v>238</v>
      </c>
      <c r="M1552">
        <f t="shared" si="64"/>
        <v>3000</v>
      </c>
      <c r="Q1552" s="1"/>
      <c r="R1552" s="1"/>
    </row>
    <row r="1553" spans="1:18" ht="14.4" x14ac:dyDescent="0.3">
      <c r="A1553">
        <v>11552</v>
      </c>
      <c r="B1553">
        <v>2020</v>
      </c>
      <c r="C1553" t="s">
        <v>48</v>
      </c>
      <c r="D1553">
        <f t="shared" si="63"/>
        <v>5</v>
      </c>
      <c r="E1553">
        <v>29</v>
      </c>
      <c r="F1553" t="s">
        <v>59</v>
      </c>
      <c r="G1553" t="s">
        <v>19</v>
      </c>
      <c r="H1553">
        <v>66</v>
      </c>
      <c r="I1553">
        <v>66</v>
      </c>
      <c r="J1553" t="s">
        <v>20</v>
      </c>
      <c r="K1553">
        <v>198000</v>
      </c>
      <c r="L1553">
        <v>132</v>
      </c>
      <c r="M1553">
        <f t="shared" si="64"/>
        <v>3000</v>
      </c>
      <c r="Q1553" s="1"/>
      <c r="R1553" s="1"/>
    </row>
    <row r="1554" spans="1:18" ht="14.4" x14ac:dyDescent="0.3">
      <c r="A1554">
        <v>11553</v>
      </c>
      <c r="B1554">
        <v>2020</v>
      </c>
      <c r="C1554" t="s">
        <v>35</v>
      </c>
      <c r="D1554">
        <f t="shared" si="63"/>
        <v>12</v>
      </c>
      <c r="E1554">
        <v>4</v>
      </c>
      <c r="F1554" t="s">
        <v>60</v>
      </c>
      <c r="G1554" t="s">
        <v>34</v>
      </c>
      <c r="H1554">
        <v>67</v>
      </c>
      <c r="I1554">
        <v>67</v>
      </c>
      <c r="J1554" t="s">
        <v>25</v>
      </c>
      <c r="K1554">
        <v>469000</v>
      </c>
      <c r="L1554">
        <v>268</v>
      </c>
      <c r="M1554">
        <f t="shared" si="64"/>
        <v>7000</v>
      </c>
      <c r="O1554" s="1"/>
      <c r="Q1554" s="1"/>
      <c r="R1554" s="1"/>
    </row>
    <row r="1555" spans="1:18" ht="14.4" x14ac:dyDescent="0.3">
      <c r="A1555">
        <v>11554</v>
      </c>
      <c r="B1555">
        <v>2020</v>
      </c>
      <c r="C1555" t="s">
        <v>17</v>
      </c>
      <c r="D1555">
        <f t="shared" si="63"/>
        <v>11</v>
      </c>
      <c r="E1555">
        <v>8</v>
      </c>
      <c r="F1555" t="s">
        <v>24</v>
      </c>
      <c r="G1555" t="s">
        <v>51</v>
      </c>
      <c r="H1555">
        <v>71</v>
      </c>
      <c r="I1555">
        <v>71</v>
      </c>
      <c r="J1555" t="s">
        <v>25</v>
      </c>
      <c r="K1555">
        <v>497000</v>
      </c>
      <c r="L1555">
        <v>284</v>
      </c>
      <c r="M1555">
        <f t="shared" si="64"/>
        <v>7000</v>
      </c>
      <c r="Q1555" s="1"/>
      <c r="R1555" s="1"/>
    </row>
    <row r="1556" spans="1:18" ht="14.4" x14ac:dyDescent="0.3">
      <c r="A1556">
        <v>11555</v>
      </c>
      <c r="B1556">
        <v>2020</v>
      </c>
      <c r="C1556" t="s">
        <v>47</v>
      </c>
      <c r="D1556">
        <f t="shared" si="63"/>
        <v>2</v>
      </c>
      <c r="E1556">
        <v>17</v>
      </c>
      <c r="F1556" t="s">
        <v>36</v>
      </c>
      <c r="G1556" t="s">
        <v>34</v>
      </c>
      <c r="H1556">
        <v>103</v>
      </c>
      <c r="I1556">
        <v>103</v>
      </c>
      <c r="J1556" t="s">
        <v>30</v>
      </c>
      <c r="K1556">
        <v>906400</v>
      </c>
      <c r="L1556">
        <v>391.4</v>
      </c>
      <c r="M1556">
        <f t="shared" si="64"/>
        <v>8800</v>
      </c>
      <c r="Q1556" s="1"/>
      <c r="R1556" s="1"/>
    </row>
    <row r="1557" spans="1:18" ht="14.4" x14ac:dyDescent="0.3">
      <c r="A1557">
        <v>11556</v>
      </c>
      <c r="B1557">
        <v>2020</v>
      </c>
      <c r="C1557" t="s">
        <v>17</v>
      </c>
      <c r="D1557">
        <f t="shared" si="63"/>
        <v>11</v>
      </c>
      <c r="E1557">
        <v>12</v>
      </c>
      <c r="F1557" t="s">
        <v>28</v>
      </c>
      <c r="G1557" t="s">
        <v>29</v>
      </c>
      <c r="H1557">
        <v>119</v>
      </c>
      <c r="I1557">
        <v>119</v>
      </c>
      <c r="J1557" t="s">
        <v>38</v>
      </c>
      <c r="K1557">
        <v>654500</v>
      </c>
      <c r="L1557">
        <v>416.5</v>
      </c>
      <c r="M1557">
        <f t="shared" si="64"/>
        <v>5500</v>
      </c>
      <c r="Q1557" s="1"/>
      <c r="R1557" s="1"/>
    </row>
    <row r="1558" spans="1:18" ht="14.4" x14ac:dyDescent="0.3">
      <c r="A1558">
        <v>11557</v>
      </c>
      <c r="B1558">
        <v>2020</v>
      </c>
      <c r="C1558" t="s">
        <v>40</v>
      </c>
      <c r="D1558">
        <f t="shared" si="63"/>
        <v>9</v>
      </c>
      <c r="E1558">
        <v>16</v>
      </c>
      <c r="F1558" t="s">
        <v>63</v>
      </c>
      <c r="G1558" t="s">
        <v>42</v>
      </c>
      <c r="H1558">
        <v>147</v>
      </c>
      <c r="I1558">
        <v>147</v>
      </c>
      <c r="J1558" t="s">
        <v>25</v>
      </c>
      <c r="K1558">
        <v>1029000</v>
      </c>
      <c r="L1558">
        <v>588</v>
      </c>
      <c r="M1558">
        <f t="shared" si="64"/>
        <v>7000</v>
      </c>
      <c r="Q1558" s="1"/>
      <c r="R1558" s="1"/>
    </row>
    <row r="1559" spans="1:18" ht="14.4" x14ac:dyDescent="0.3">
      <c r="A1559">
        <v>11558</v>
      </c>
      <c r="B1559">
        <v>2020</v>
      </c>
      <c r="C1559" t="s">
        <v>27</v>
      </c>
      <c r="D1559">
        <f t="shared" si="63"/>
        <v>4</v>
      </c>
      <c r="E1559">
        <v>21</v>
      </c>
      <c r="F1559" t="s">
        <v>63</v>
      </c>
      <c r="G1559" t="s">
        <v>34</v>
      </c>
      <c r="H1559">
        <v>237</v>
      </c>
      <c r="I1559">
        <v>237</v>
      </c>
      <c r="J1559" t="s">
        <v>30</v>
      </c>
      <c r="K1559">
        <v>1777500</v>
      </c>
      <c r="L1559">
        <v>592.5</v>
      </c>
      <c r="M1559">
        <f t="shared" si="64"/>
        <v>7500</v>
      </c>
      <c r="Q1559" s="1"/>
      <c r="R1559" s="1"/>
    </row>
    <row r="1560" spans="1:18" ht="14.4" x14ac:dyDescent="0.3">
      <c r="A1560">
        <v>11559</v>
      </c>
      <c r="B1560">
        <v>2020</v>
      </c>
      <c r="C1560" t="s">
        <v>40</v>
      </c>
      <c r="D1560">
        <f t="shared" si="63"/>
        <v>9</v>
      </c>
      <c r="E1560">
        <v>27</v>
      </c>
      <c r="F1560" t="s">
        <v>55</v>
      </c>
      <c r="G1560" t="s">
        <v>42</v>
      </c>
      <c r="H1560">
        <v>97</v>
      </c>
      <c r="I1560">
        <v>97</v>
      </c>
      <c r="J1560" t="s">
        <v>20</v>
      </c>
      <c r="K1560">
        <v>291000</v>
      </c>
      <c r="L1560">
        <v>194</v>
      </c>
      <c r="M1560">
        <f t="shared" si="64"/>
        <v>3000</v>
      </c>
      <c r="Q1560" s="1"/>
      <c r="R1560" s="1"/>
    </row>
    <row r="1561" spans="1:18" ht="14.4" x14ac:dyDescent="0.3">
      <c r="A1561">
        <v>11560</v>
      </c>
      <c r="B1561">
        <v>2020</v>
      </c>
      <c r="C1561" t="s">
        <v>45</v>
      </c>
      <c r="D1561">
        <f t="shared" si="63"/>
        <v>1</v>
      </c>
      <c r="E1561">
        <v>25</v>
      </c>
      <c r="F1561" t="s">
        <v>59</v>
      </c>
      <c r="G1561" t="s">
        <v>19</v>
      </c>
      <c r="H1561">
        <v>66</v>
      </c>
      <c r="I1561">
        <v>66</v>
      </c>
      <c r="J1561" t="s">
        <v>30</v>
      </c>
      <c r="K1561">
        <v>580800</v>
      </c>
      <c r="L1561">
        <v>250.8</v>
      </c>
      <c r="M1561">
        <f t="shared" si="64"/>
        <v>8800</v>
      </c>
      <c r="Q1561" s="1"/>
      <c r="R1561" s="1"/>
    </row>
    <row r="1562" spans="1:18" ht="14.4" x14ac:dyDescent="0.3">
      <c r="A1562">
        <v>11561</v>
      </c>
      <c r="B1562">
        <v>2020</v>
      </c>
      <c r="C1562" t="s">
        <v>54</v>
      </c>
      <c r="D1562">
        <f t="shared" si="63"/>
        <v>3</v>
      </c>
      <c r="E1562">
        <v>11</v>
      </c>
      <c r="F1562" t="s">
        <v>28</v>
      </c>
      <c r="G1562" t="s">
        <v>29</v>
      </c>
      <c r="H1562">
        <v>246</v>
      </c>
      <c r="I1562">
        <v>246</v>
      </c>
      <c r="J1562" t="s">
        <v>30</v>
      </c>
      <c r="K1562">
        <v>1845000</v>
      </c>
      <c r="L1562">
        <v>615</v>
      </c>
      <c r="M1562">
        <f t="shared" si="64"/>
        <v>7500</v>
      </c>
      <c r="Q1562" s="1"/>
      <c r="R1562" s="1"/>
    </row>
    <row r="1563" spans="1:18" ht="14.4" x14ac:dyDescent="0.3">
      <c r="A1563">
        <v>11562</v>
      </c>
      <c r="B1563">
        <v>2020</v>
      </c>
      <c r="C1563" t="s">
        <v>35</v>
      </c>
      <c r="D1563">
        <f t="shared" si="63"/>
        <v>12</v>
      </c>
      <c r="E1563">
        <v>18</v>
      </c>
      <c r="F1563" t="s">
        <v>28</v>
      </c>
      <c r="G1563" t="s">
        <v>37</v>
      </c>
      <c r="H1563">
        <v>248</v>
      </c>
      <c r="I1563">
        <v>248</v>
      </c>
      <c r="J1563" t="s">
        <v>30</v>
      </c>
      <c r="K1563">
        <v>1860000</v>
      </c>
      <c r="L1563">
        <v>620</v>
      </c>
      <c r="M1563">
        <f t="shared" si="64"/>
        <v>7500</v>
      </c>
      <c r="O1563" s="1"/>
      <c r="Q1563" s="1"/>
      <c r="R1563" s="1"/>
    </row>
    <row r="1564" spans="1:18" ht="14.4" x14ac:dyDescent="0.3">
      <c r="A1564">
        <v>11563</v>
      </c>
      <c r="B1564">
        <v>2020</v>
      </c>
      <c r="C1564" t="s">
        <v>32</v>
      </c>
      <c r="D1564">
        <f t="shared" si="63"/>
        <v>8</v>
      </c>
      <c r="E1564">
        <v>25</v>
      </c>
      <c r="F1564" t="s">
        <v>60</v>
      </c>
      <c r="G1564" t="s">
        <v>37</v>
      </c>
      <c r="H1564">
        <v>88</v>
      </c>
      <c r="I1564">
        <v>88</v>
      </c>
      <c r="J1564" t="s">
        <v>30</v>
      </c>
      <c r="K1564">
        <v>774400</v>
      </c>
      <c r="L1564">
        <v>334.4</v>
      </c>
      <c r="M1564">
        <f t="shared" si="64"/>
        <v>8800</v>
      </c>
      <c r="Q1564" s="1"/>
      <c r="R1564" s="1"/>
    </row>
    <row r="1565" spans="1:18" ht="14.4" x14ac:dyDescent="0.3">
      <c r="A1565">
        <v>11564</v>
      </c>
      <c r="B1565">
        <v>2020</v>
      </c>
      <c r="C1565" t="s">
        <v>45</v>
      </c>
      <c r="D1565">
        <f t="shared" si="63"/>
        <v>1</v>
      </c>
      <c r="E1565">
        <v>29</v>
      </c>
      <c r="F1565" t="s">
        <v>24</v>
      </c>
      <c r="G1565" t="s">
        <v>42</v>
      </c>
      <c r="H1565">
        <v>242</v>
      </c>
      <c r="I1565">
        <v>242</v>
      </c>
      <c r="J1565" t="s">
        <v>20</v>
      </c>
      <c r="K1565">
        <v>580800</v>
      </c>
      <c r="L1565">
        <v>338.8</v>
      </c>
      <c r="M1565">
        <f t="shared" si="64"/>
        <v>2400</v>
      </c>
      <c r="Q1565" s="1"/>
      <c r="R1565" s="1"/>
    </row>
    <row r="1566" spans="1:18" ht="14.4" x14ac:dyDescent="0.3">
      <c r="A1566">
        <v>11565</v>
      </c>
      <c r="B1566">
        <v>2020</v>
      </c>
      <c r="C1566" t="s">
        <v>23</v>
      </c>
      <c r="D1566">
        <f t="shared" si="63"/>
        <v>10</v>
      </c>
      <c r="E1566">
        <v>13</v>
      </c>
      <c r="F1566" t="s">
        <v>53</v>
      </c>
      <c r="G1566" t="s">
        <v>51</v>
      </c>
      <c r="H1566">
        <v>55</v>
      </c>
      <c r="I1566">
        <v>55</v>
      </c>
      <c r="J1566" t="s">
        <v>38</v>
      </c>
      <c r="K1566">
        <v>302500</v>
      </c>
      <c r="L1566">
        <v>192.5</v>
      </c>
      <c r="M1566">
        <f t="shared" si="64"/>
        <v>5500</v>
      </c>
      <c r="Q1566" s="1"/>
      <c r="R1566" s="1"/>
    </row>
    <row r="1567" spans="1:18" ht="14.4" x14ac:dyDescent="0.3">
      <c r="A1567">
        <v>11566</v>
      </c>
      <c r="B1567">
        <v>2020</v>
      </c>
      <c r="C1567" t="s">
        <v>48</v>
      </c>
      <c r="D1567">
        <f t="shared" si="63"/>
        <v>5</v>
      </c>
      <c r="E1567">
        <v>29</v>
      </c>
      <c r="F1567" t="s">
        <v>60</v>
      </c>
      <c r="G1567" t="s">
        <v>29</v>
      </c>
      <c r="H1567">
        <v>119</v>
      </c>
      <c r="I1567">
        <v>119</v>
      </c>
      <c r="J1567" t="s">
        <v>38</v>
      </c>
      <c r="K1567">
        <v>654500</v>
      </c>
      <c r="L1567">
        <v>416.5</v>
      </c>
      <c r="M1567">
        <f t="shared" si="64"/>
        <v>5500</v>
      </c>
      <c r="Q1567" s="1"/>
      <c r="R1567" s="1"/>
    </row>
    <row r="1568" spans="1:18" ht="14.4" x14ac:dyDescent="0.3">
      <c r="A1568">
        <v>11567</v>
      </c>
      <c r="B1568">
        <v>2020</v>
      </c>
      <c r="C1568" t="s">
        <v>40</v>
      </c>
      <c r="D1568">
        <f t="shared" si="63"/>
        <v>9</v>
      </c>
      <c r="E1568">
        <v>6</v>
      </c>
      <c r="F1568" t="s">
        <v>49</v>
      </c>
      <c r="G1568" t="s">
        <v>29</v>
      </c>
      <c r="H1568">
        <v>130</v>
      </c>
      <c r="I1568">
        <v>130</v>
      </c>
      <c r="J1568" t="s">
        <v>25</v>
      </c>
      <c r="K1568">
        <v>910000</v>
      </c>
      <c r="L1568">
        <v>520</v>
      </c>
      <c r="M1568">
        <f t="shared" si="64"/>
        <v>7000</v>
      </c>
      <c r="Q1568" s="1"/>
      <c r="R1568" s="1"/>
    </row>
    <row r="1569" spans="1:18" ht="14.4" x14ac:dyDescent="0.3">
      <c r="A1569">
        <v>11568</v>
      </c>
      <c r="B1569">
        <v>2020</v>
      </c>
      <c r="C1569" t="s">
        <v>32</v>
      </c>
      <c r="D1569">
        <f t="shared" si="63"/>
        <v>8</v>
      </c>
      <c r="E1569">
        <v>17</v>
      </c>
      <c r="F1569" t="s">
        <v>59</v>
      </c>
      <c r="G1569" t="s">
        <v>34</v>
      </c>
      <c r="H1569">
        <v>248</v>
      </c>
      <c r="I1569">
        <v>248</v>
      </c>
      <c r="J1569" t="s">
        <v>20</v>
      </c>
      <c r="K1569">
        <v>595200</v>
      </c>
      <c r="L1569">
        <v>347.2</v>
      </c>
      <c r="M1569">
        <f t="shared" si="64"/>
        <v>2400</v>
      </c>
      <c r="Q1569" s="1"/>
      <c r="R1569" s="1"/>
    </row>
    <row r="1570" spans="1:18" ht="14.4" x14ac:dyDescent="0.3">
      <c r="A1570">
        <v>11569</v>
      </c>
      <c r="B1570">
        <v>2020</v>
      </c>
      <c r="C1570" t="s">
        <v>45</v>
      </c>
      <c r="D1570">
        <f t="shared" si="63"/>
        <v>1</v>
      </c>
      <c r="E1570">
        <v>1</v>
      </c>
      <c r="F1570" t="s">
        <v>55</v>
      </c>
      <c r="G1570" t="s">
        <v>34</v>
      </c>
      <c r="H1570">
        <v>82</v>
      </c>
      <c r="I1570">
        <v>82</v>
      </c>
      <c r="J1570" t="s">
        <v>25</v>
      </c>
      <c r="K1570">
        <v>574000</v>
      </c>
      <c r="L1570">
        <v>328</v>
      </c>
      <c r="M1570">
        <f t="shared" si="64"/>
        <v>7000</v>
      </c>
      <c r="Q1570" s="1"/>
      <c r="R1570" s="1"/>
    </row>
    <row r="1571" spans="1:18" ht="14.4" x14ac:dyDescent="0.3">
      <c r="A1571">
        <v>11570</v>
      </c>
      <c r="B1571">
        <v>2020</v>
      </c>
      <c r="C1571" t="s">
        <v>40</v>
      </c>
      <c r="D1571">
        <f t="shared" si="63"/>
        <v>9</v>
      </c>
      <c r="E1571">
        <v>18</v>
      </c>
      <c r="F1571" t="s">
        <v>49</v>
      </c>
      <c r="G1571" t="s">
        <v>42</v>
      </c>
      <c r="H1571">
        <v>143</v>
      </c>
      <c r="I1571">
        <v>143</v>
      </c>
      <c r="J1571" t="s">
        <v>25</v>
      </c>
      <c r="K1571">
        <v>1001000</v>
      </c>
      <c r="L1571">
        <v>572</v>
      </c>
      <c r="M1571">
        <f t="shared" si="64"/>
        <v>7000</v>
      </c>
      <c r="Q1571" s="1"/>
      <c r="R1571" s="1"/>
    </row>
    <row r="1572" spans="1:18" ht="14.4" x14ac:dyDescent="0.3">
      <c r="A1572">
        <v>11571</v>
      </c>
      <c r="B1572">
        <v>2020</v>
      </c>
      <c r="C1572" t="s">
        <v>27</v>
      </c>
      <c r="D1572">
        <f t="shared" si="63"/>
        <v>4</v>
      </c>
      <c r="E1572">
        <v>3</v>
      </c>
      <c r="F1572" t="s">
        <v>64</v>
      </c>
      <c r="G1572" t="s">
        <v>51</v>
      </c>
      <c r="H1572">
        <v>107</v>
      </c>
      <c r="I1572">
        <v>107</v>
      </c>
      <c r="J1572" t="s">
        <v>20</v>
      </c>
      <c r="K1572">
        <v>321000</v>
      </c>
      <c r="L1572">
        <v>214</v>
      </c>
      <c r="M1572">
        <f t="shared" si="64"/>
        <v>3000</v>
      </c>
      <c r="Q1572" s="1"/>
      <c r="R1572" s="1"/>
    </row>
    <row r="1573" spans="1:18" ht="14.4" x14ac:dyDescent="0.3">
      <c r="A1573">
        <v>11572</v>
      </c>
      <c r="B1573">
        <v>2020</v>
      </c>
      <c r="C1573" t="s">
        <v>54</v>
      </c>
      <c r="D1573">
        <f t="shared" si="63"/>
        <v>3</v>
      </c>
      <c r="E1573">
        <v>8</v>
      </c>
      <c r="F1573" t="s">
        <v>33</v>
      </c>
      <c r="G1573" t="s">
        <v>29</v>
      </c>
      <c r="H1573">
        <v>52</v>
      </c>
      <c r="I1573">
        <v>52</v>
      </c>
      <c r="J1573" t="s">
        <v>25</v>
      </c>
      <c r="K1573">
        <v>364000</v>
      </c>
      <c r="L1573">
        <v>208</v>
      </c>
      <c r="M1573">
        <f t="shared" si="64"/>
        <v>7000</v>
      </c>
      <c r="Q1573" s="1"/>
      <c r="R1573" s="1"/>
    </row>
    <row r="1574" spans="1:18" ht="14.4" x14ac:dyDescent="0.3">
      <c r="A1574">
        <v>11573</v>
      </c>
      <c r="B1574">
        <v>2020</v>
      </c>
      <c r="C1574" t="s">
        <v>54</v>
      </c>
      <c r="D1574">
        <f t="shared" si="63"/>
        <v>3</v>
      </c>
      <c r="E1574">
        <v>6</v>
      </c>
      <c r="F1574" t="s">
        <v>64</v>
      </c>
      <c r="G1574" t="s">
        <v>51</v>
      </c>
      <c r="H1574">
        <v>116</v>
      </c>
      <c r="I1574">
        <v>116</v>
      </c>
      <c r="J1574" t="s">
        <v>38</v>
      </c>
      <c r="K1574">
        <v>638000</v>
      </c>
      <c r="L1574">
        <v>406</v>
      </c>
      <c r="M1574">
        <f t="shared" si="64"/>
        <v>5500</v>
      </c>
      <c r="Q1574" s="1"/>
      <c r="R1574" s="1"/>
    </row>
    <row r="1575" spans="1:18" ht="14.4" x14ac:dyDescent="0.3">
      <c r="A1575">
        <v>11574</v>
      </c>
      <c r="B1575">
        <v>2020</v>
      </c>
      <c r="C1575" t="s">
        <v>61</v>
      </c>
      <c r="D1575">
        <f t="shared" si="63"/>
        <v>7</v>
      </c>
      <c r="E1575">
        <v>10</v>
      </c>
      <c r="F1575" t="s">
        <v>49</v>
      </c>
      <c r="G1575" t="s">
        <v>34</v>
      </c>
      <c r="H1575">
        <v>234</v>
      </c>
      <c r="I1575">
        <v>234</v>
      </c>
      <c r="J1575" t="s">
        <v>20</v>
      </c>
      <c r="K1575">
        <v>561600</v>
      </c>
      <c r="L1575">
        <v>327.60000000000002</v>
      </c>
      <c r="M1575">
        <f t="shared" si="64"/>
        <v>2400</v>
      </c>
      <c r="Q1575" s="1"/>
      <c r="R1575" s="1"/>
    </row>
    <row r="1576" spans="1:18" ht="14.4" x14ac:dyDescent="0.3">
      <c r="A1576">
        <v>11575</v>
      </c>
      <c r="B1576">
        <v>2020</v>
      </c>
      <c r="C1576" t="s">
        <v>47</v>
      </c>
      <c r="D1576">
        <f t="shared" si="63"/>
        <v>2</v>
      </c>
      <c r="E1576">
        <v>25</v>
      </c>
      <c r="F1576" t="s">
        <v>59</v>
      </c>
      <c r="G1576" t="s">
        <v>19</v>
      </c>
      <c r="H1576">
        <v>279</v>
      </c>
      <c r="I1576">
        <v>279</v>
      </c>
      <c r="J1576" t="s">
        <v>38</v>
      </c>
      <c r="K1576">
        <v>1199700</v>
      </c>
      <c r="L1576">
        <v>641.70000000000005</v>
      </c>
      <c r="M1576">
        <f t="shared" si="64"/>
        <v>4300</v>
      </c>
      <c r="Q1576" s="1"/>
      <c r="R1576" s="1"/>
    </row>
    <row r="1577" spans="1:18" ht="14.4" x14ac:dyDescent="0.3">
      <c r="A1577">
        <v>11576</v>
      </c>
      <c r="B1577">
        <v>2020</v>
      </c>
      <c r="C1577" t="s">
        <v>35</v>
      </c>
      <c r="D1577">
        <f t="shared" si="63"/>
        <v>12</v>
      </c>
      <c r="E1577">
        <v>30</v>
      </c>
      <c r="F1577" t="s">
        <v>64</v>
      </c>
      <c r="G1577" t="s">
        <v>29</v>
      </c>
      <c r="H1577">
        <v>58</v>
      </c>
      <c r="I1577">
        <v>58</v>
      </c>
      <c r="J1577" t="s">
        <v>25</v>
      </c>
      <c r="K1577">
        <v>406000</v>
      </c>
      <c r="L1577">
        <v>232</v>
      </c>
      <c r="M1577">
        <f t="shared" si="64"/>
        <v>7000</v>
      </c>
      <c r="O1577" s="1"/>
      <c r="Q1577" s="1"/>
      <c r="R1577" s="1"/>
    </row>
    <row r="1578" spans="1:18" ht="14.4" x14ac:dyDescent="0.3">
      <c r="A1578">
        <v>11577</v>
      </c>
      <c r="B1578">
        <v>2020</v>
      </c>
      <c r="C1578" t="s">
        <v>61</v>
      </c>
      <c r="D1578">
        <f t="shared" si="63"/>
        <v>7</v>
      </c>
      <c r="E1578">
        <v>5</v>
      </c>
      <c r="F1578" t="s">
        <v>60</v>
      </c>
      <c r="G1578" t="s">
        <v>29</v>
      </c>
      <c r="H1578">
        <v>260</v>
      </c>
      <c r="I1578">
        <v>260</v>
      </c>
      <c r="J1578" t="s">
        <v>20</v>
      </c>
      <c r="K1578">
        <v>624000</v>
      </c>
      <c r="L1578">
        <v>364</v>
      </c>
      <c r="M1578">
        <f t="shared" si="64"/>
        <v>2400</v>
      </c>
      <c r="Q1578" s="1"/>
      <c r="R1578" s="1"/>
    </row>
    <row r="1579" spans="1:18" ht="14.4" x14ac:dyDescent="0.3">
      <c r="A1579">
        <v>11578</v>
      </c>
      <c r="B1579">
        <v>2020</v>
      </c>
      <c r="C1579" t="s">
        <v>48</v>
      </c>
      <c r="D1579">
        <f t="shared" si="63"/>
        <v>5</v>
      </c>
      <c r="E1579">
        <v>9</v>
      </c>
      <c r="F1579" t="s">
        <v>60</v>
      </c>
      <c r="G1579" t="s">
        <v>42</v>
      </c>
      <c r="H1579">
        <v>67</v>
      </c>
      <c r="I1579">
        <v>67</v>
      </c>
      <c r="J1579" t="s">
        <v>25</v>
      </c>
      <c r="K1579">
        <v>469000</v>
      </c>
      <c r="L1579">
        <v>268</v>
      </c>
      <c r="M1579">
        <f t="shared" si="64"/>
        <v>7000</v>
      </c>
      <c r="Q1579" s="1"/>
      <c r="R1579" s="1"/>
    </row>
    <row r="1580" spans="1:18" ht="14.4" x14ac:dyDescent="0.3">
      <c r="A1580">
        <v>11579</v>
      </c>
      <c r="B1580">
        <v>2020</v>
      </c>
      <c r="C1580" t="s">
        <v>45</v>
      </c>
      <c r="D1580">
        <f t="shared" si="63"/>
        <v>1</v>
      </c>
      <c r="E1580">
        <v>13</v>
      </c>
      <c r="F1580" t="s">
        <v>44</v>
      </c>
      <c r="G1580" t="s">
        <v>34</v>
      </c>
      <c r="H1580">
        <v>203</v>
      </c>
      <c r="I1580">
        <v>203</v>
      </c>
      <c r="J1580" t="s">
        <v>38</v>
      </c>
      <c r="K1580">
        <v>872900</v>
      </c>
      <c r="L1580">
        <v>466.9</v>
      </c>
      <c r="M1580">
        <f t="shared" si="64"/>
        <v>4300</v>
      </c>
      <c r="Q1580" s="1"/>
      <c r="R1580" s="1"/>
    </row>
    <row r="1581" spans="1:18" ht="14.4" x14ac:dyDescent="0.3">
      <c r="A1581">
        <v>11580</v>
      </c>
      <c r="B1581">
        <v>2020</v>
      </c>
      <c r="C1581" t="s">
        <v>32</v>
      </c>
      <c r="D1581">
        <f t="shared" si="63"/>
        <v>8</v>
      </c>
      <c r="E1581">
        <v>1</v>
      </c>
      <c r="F1581" t="s">
        <v>62</v>
      </c>
      <c r="G1581" t="s">
        <v>19</v>
      </c>
      <c r="H1581">
        <v>76</v>
      </c>
      <c r="I1581">
        <v>76</v>
      </c>
      <c r="J1581" t="s">
        <v>30</v>
      </c>
      <c r="K1581">
        <v>668800</v>
      </c>
      <c r="L1581">
        <v>288.8</v>
      </c>
      <c r="M1581">
        <f t="shared" si="64"/>
        <v>8800</v>
      </c>
      <c r="Q1581" s="1"/>
      <c r="R1581" s="1"/>
    </row>
    <row r="1582" spans="1:18" ht="14.4" x14ac:dyDescent="0.3">
      <c r="A1582">
        <v>11581</v>
      </c>
      <c r="B1582">
        <v>2020</v>
      </c>
      <c r="C1582" t="s">
        <v>23</v>
      </c>
      <c r="D1582">
        <f t="shared" si="63"/>
        <v>10</v>
      </c>
      <c r="E1582">
        <v>21</v>
      </c>
      <c r="F1582" t="s">
        <v>36</v>
      </c>
      <c r="G1582" t="s">
        <v>19</v>
      </c>
      <c r="H1582">
        <v>118</v>
      </c>
      <c r="I1582">
        <v>118</v>
      </c>
      <c r="J1582" t="s">
        <v>25</v>
      </c>
      <c r="K1582">
        <v>826000</v>
      </c>
      <c r="L1582">
        <v>472</v>
      </c>
      <c r="M1582">
        <f t="shared" si="64"/>
        <v>7000</v>
      </c>
      <c r="Q1582" s="1"/>
      <c r="R1582" s="1"/>
    </row>
    <row r="1583" spans="1:18" ht="14.4" x14ac:dyDescent="0.3">
      <c r="A1583">
        <v>11582</v>
      </c>
      <c r="B1583">
        <v>2020</v>
      </c>
      <c r="C1583" t="s">
        <v>35</v>
      </c>
      <c r="D1583">
        <f t="shared" si="63"/>
        <v>12</v>
      </c>
      <c r="E1583">
        <v>23</v>
      </c>
      <c r="F1583" t="s">
        <v>64</v>
      </c>
      <c r="G1583" t="s">
        <v>42</v>
      </c>
      <c r="H1583">
        <v>64</v>
      </c>
      <c r="I1583">
        <v>64</v>
      </c>
      <c r="J1583" t="s">
        <v>20</v>
      </c>
      <c r="K1583">
        <v>192000</v>
      </c>
      <c r="L1583">
        <v>128</v>
      </c>
      <c r="M1583">
        <f t="shared" si="64"/>
        <v>3000</v>
      </c>
      <c r="O1583" s="1"/>
      <c r="Q1583" s="1"/>
      <c r="R1583" s="1"/>
    </row>
    <row r="1584" spans="1:18" ht="14.4" x14ac:dyDescent="0.3">
      <c r="A1584">
        <v>11583</v>
      </c>
      <c r="B1584">
        <v>2020</v>
      </c>
      <c r="C1584" t="s">
        <v>23</v>
      </c>
      <c r="D1584">
        <f t="shared" si="63"/>
        <v>10</v>
      </c>
      <c r="E1584">
        <v>12</v>
      </c>
      <c r="F1584" t="s">
        <v>56</v>
      </c>
      <c r="G1584" t="s">
        <v>51</v>
      </c>
      <c r="H1584">
        <v>80</v>
      </c>
      <c r="I1584">
        <v>80</v>
      </c>
      <c r="J1584" t="s">
        <v>20</v>
      </c>
      <c r="K1584">
        <v>240000</v>
      </c>
      <c r="L1584">
        <v>160</v>
      </c>
      <c r="M1584">
        <f t="shared" si="64"/>
        <v>3000</v>
      </c>
      <c r="Q1584" s="1"/>
      <c r="R1584" s="1"/>
    </row>
    <row r="1585" spans="1:18" ht="14.4" x14ac:dyDescent="0.3">
      <c r="A1585">
        <v>11584</v>
      </c>
      <c r="B1585">
        <v>2020</v>
      </c>
      <c r="C1585" t="s">
        <v>17</v>
      </c>
      <c r="D1585">
        <f t="shared" si="63"/>
        <v>11</v>
      </c>
      <c r="E1585">
        <v>29</v>
      </c>
      <c r="F1585" t="s">
        <v>53</v>
      </c>
      <c r="G1585" t="s">
        <v>51</v>
      </c>
      <c r="H1585">
        <v>84</v>
      </c>
      <c r="I1585">
        <v>84</v>
      </c>
      <c r="J1585" t="s">
        <v>25</v>
      </c>
      <c r="K1585">
        <v>588000</v>
      </c>
      <c r="L1585">
        <v>336</v>
      </c>
      <c r="M1585">
        <f t="shared" si="64"/>
        <v>7000</v>
      </c>
      <c r="Q1585" s="1"/>
      <c r="R1585" s="1"/>
    </row>
    <row r="1586" spans="1:18" ht="14.4" x14ac:dyDescent="0.3">
      <c r="A1586">
        <v>11585</v>
      </c>
      <c r="B1586">
        <v>2020</v>
      </c>
      <c r="C1586" t="s">
        <v>40</v>
      </c>
      <c r="D1586">
        <f t="shared" si="63"/>
        <v>9</v>
      </c>
      <c r="E1586">
        <v>9</v>
      </c>
      <c r="F1586" t="s">
        <v>53</v>
      </c>
      <c r="G1586" t="s">
        <v>34</v>
      </c>
      <c r="H1586">
        <v>115</v>
      </c>
      <c r="I1586">
        <v>115</v>
      </c>
      <c r="J1586" t="s">
        <v>20</v>
      </c>
      <c r="K1586">
        <v>345000</v>
      </c>
      <c r="L1586">
        <v>230</v>
      </c>
      <c r="M1586">
        <f t="shared" si="64"/>
        <v>3000</v>
      </c>
      <c r="Q1586" s="1"/>
      <c r="R1586" s="1"/>
    </row>
    <row r="1587" spans="1:18" ht="14.4" x14ac:dyDescent="0.3">
      <c r="A1587">
        <v>11586</v>
      </c>
      <c r="B1587">
        <v>2020</v>
      </c>
      <c r="C1587" t="s">
        <v>32</v>
      </c>
      <c r="D1587">
        <f t="shared" si="63"/>
        <v>8</v>
      </c>
      <c r="E1587">
        <v>8</v>
      </c>
      <c r="F1587" t="s">
        <v>50</v>
      </c>
      <c r="G1587" t="s">
        <v>37</v>
      </c>
      <c r="H1587">
        <v>124</v>
      </c>
      <c r="I1587">
        <v>124</v>
      </c>
      <c r="J1587" t="s">
        <v>25</v>
      </c>
      <c r="K1587">
        <v>868000</v>
      </c>
      <c r="L1587">
        <v>496</v>
      </c>
      <c r="M1587">
        <f t="shared" si="64"/>
        <v>7000</v>
      </c>
      <c r="Q1587" s="1"/>
      <c r="R1587" s="1"/>
    </row>
    <row r="1588" spans="1:18" ht="14.4" x14ac:dyDescent="0.3">
      <c r="A1588">
        <v>11587</v>
      </c>
      <c r="B1588">
        <v>2020</v>
      </c>
      <c r="C1588" t="s">
        <v>40</v>
      </c>
      <c r="D1588">
        <f t="shared" si="63"/>
        <v>9</v>
      </c>
      <c r="E1588">
        <v>6</v>
      </c>
      <c r="F1588" t="s">
        <v>55</v>
      </c>
      <c r="G1588" t="s">
        <v>42</v>
      </c>
      <c r="H1588">
        <v>59</v>
      </c>
      <c r="I1588">
        <v>59</v>
      </c>
      <c r="J1588" t="s">
        <v>20</v>
      </c>
      <c r="K1588">
        <v>177000</v>
      </c>
      <c r="L1588">
        <v>118</v>
      </c>
      <c r="M1588">
        <f t="shared" si="64"/>
        <v>3000</v>
      </c>
      <c r="Q1588" s="1"/>
      <c r="R1588" s="1"/>
    </row>
    <row r="1589" spans="1:18" ht="14.4" x14ac:dyDescent="0.3">
      <c r="A1589">
        <v>11588</v>
      </c>
      <c r="B1589">
        <v>2020</v>
      </c>
      <c r="C1589" t="s">
        <v>47</v>
      </c>
      <c r="D1589">
        <f t="shared" si="63"/>
        <v>2</v>
      </c>
      <c r="E1589">
        <v>5</v>
      </c>
      <c r="F1589" t="s">
        <v>18</v>
      </c>
      <c r="G1589" t="s">
        <v>34</v>
      </c>
      <c r="H1589">
        <v>71</v>
      </c>
      <c r="I1589">
        <v>71</v>
      </c>
      <c r="J1589" t="s">
        <v>30</v>
      </c>
      <c r="K1589">
        <v>624800</v>
      </c>
      <c r="L1589">
        <v>269.8</v>
      </c>
      <c r="M1589">
        <f t="shared" si="64"/>
        <v>8800</v>
      </c>
      <c r="Q1589" s="1"/>
      <c r="R1589" s="1"/>
    </row>
    <row r="1590" spans="1:18" ht="14.4" x14ac:dyDescent="0.3">
      <c r="A1590">
        <v>11589</v>
      </c>
      <c r="B1590">
        <v>2020</v>
      </c>
      <c r="C1590" t="s">
        <v>48</v>
      </c>
      <c r="D1590">
        <f t="shared" si="63"/>
        <v>5</v>
      </c>
      <c r="E1590">
        <v>27</v>
      </c>
      <c r="F1590" t="s">
        <v>24</v>
      </c>
      <c r="G1590" t="s">
        <v>29</v>
      </c>
      <c r="H1590">
        <v>268</v>
      </c>
      <c r="I1590">
        <v>268</v>
      </c>
      <c r="J1590" t="s">
        <v>30</v>
      </c>
      <c r="K1590">
        <v>2010000</v>
      </c>
      <c r="L1590">
        <v>670</v>
      </c>
      <c r="M1590">
        <f t="shared" si="64"/>
        <v>7500</v>
      </c>
      <c r="Q1590" s="1"/>
      <c r="R1590" s="1"/>
    </row>
    <row r="1591" spans="1:18" ht="14.4" x14ac:dyDescent="0.3">
      <c r="A1591">
        <v>11590</v>
      </c>
      <c r="B1591">
        <v>2020</v>
      </c>
      <c r="C1591" t="s">
        <v>27</v>
      </c>
      <c r="D1591">
        <f t="shared" si="63"/>
        <v>4</v>
      </c>
      <c r="E1591">
        <v>28</v>
      </c>
      <c r="F1591" t="s">
        <v>36</v>
      </c>
      <c r="G1591" t="s">
        <v>19</v>
      </c>
      <c r="H1591">
        <v>55</v>
      </c>
      <c r="I1591">
        <v>55</v>
      </c>
      <c r="J1591" t="s">
        <v>38</v>
      </c>
      <c r="K1591">
        <v>302500</v>
      </c>
      <c r="L1591">
        <v>192.5</v>
      </c>
      <c r="M1591">
        <f t="shared" si="64"/>
        <v>5500</v>
      </c>
      <c r="Q1591" s="1"/>
      <c r="R1591" s="1"/>
    </row>
    <row r="1592" spans="1:18" ht="14.4" x14ac:dyDescent="0.3">
      <c r="A1592">
        <v>11591</v>
      </c>
      <c r="B1592">
        <v>2020</v>
      </c>
      <c r="C1592" t="s">
        <v>23</v>
      </c>
      <c r="D1592">
        <f t="shared" si="63"/>
        <v>10</v>
      </c>
      <c r="E1592">
        <v>29</v>
      </c>
      <c r="F1592" t="s">
        <v>62</v>
      </c>
      <c r="G1592" t="s">
        <v>29</v>
      </c>
      <c r="H1592">
        <v>133</v>
      </c>
      <c r="I1592">
        <v>133</v>
      </c>
      <c r="J1592" t="s">
        <v>25</v>
      </c>
      <c r="K1592">
        <v>931000</v>
      </c>
      <c r="L1592">
        <v>532</v>
      </c>
      <c r="M1592">
        <f t="shared" si="64"/>
        <v>7000</v>
      </c>
      <c r="Q1592" s="1"/>
      <c r="R1592" s="1"/>
    </row>
    <row r="1593" spans="1:18" ht="14.4" x14ac:dyDescent="0.3">
      <c r="A1593">
        <v>11592</v>
      </c>
      <c r="B1593">
        <v>2020</v>
      </c>
      <c r="C1593" t="s">
        <v>61</v>
      </c>
      <c r="D1593">
        <f t="shared" si="63"/>
        <v>7</v>
      </c>
      <c r="E1593">
        <v>3</v>
      </c>
      <c r="F1593" t="s">
        <v>24</v>
      </c>
      <c r="G1593" t="s">
        <v>34</v>
      </c>
      <c r="H1593">
        <v>232</v>
      </c>
      <c r="I1593">
        <v>232</v>
      </c>
      <c r="J1593" t="s">
        <v>20</v>
      </c>
      <c r="K1593">
        <v>556800</v>
      </c>
      <c r="L1593">
        <v>324.8</v>
      </c>
      <c r="M1593">
        <f t="shared" si="64"/>
        <v>2400</v>
      </c>
      <c r="Q1593" s="1"/>
      <c r="R1593" s="1"/>
    </row>
    <row r="1594" spans="1:18" ht="14.4" x14ac:dyDescent="0.3">
      <c r="A1594">
        <v>11593</v>
      </c>
      <c r="B1594">
        <v>2020</v>
      </c>
      <c r="C1594" t="s">
        <v>58</v>
      </c>
      <c r="D1594">
        <f t="shared" si="63"/>
        <v>6</v>
      </c>
      <c r="E1594">
        <v>23</v>
      </c>
      <c r="F1594" t="s">
        <v>18</v>
      </c>
      <c r="G1594" t="s">
        <v>42</v>
      </c>
      <c r="H1594">
        <v>55</v>
      </c>
      <c r="I1594">
        <v>55</v>
      </c>
      <c r="J1594" t="s">
        <v>38</v>
      </c>
      <c r="K1594">
        <v>302500</v>
      </c>
      <c r="L1594">
        <v>192.5</v>
      </c>
      <c r="M1594">
        <f t="shared" si="64"/>
        <v>5500</v>
      </c>
      <c r="Q1594" s="1"/>
      <c r="R1594" s="1"/>
    </row>
    <row r="1595" spans="1:18" ht="14.4" x14ac:dyDescent="0.3">
      <c r="A1595">
        <v>11594</v>
      </c>
      <c r="B1595">
        <v>2020</v>
      </c>
      <c r="C1595" t="s">
        <v>17</v>
      </c>
      <c r="D1595">
        <f t="shared" si="63"/>
        <v>11</v>
      </c>
      <c r="E1595">
        <v>27</v>
      </c>
      <c r="F1595" t="s">
        <v>62</v>
      </c>
      <c r="G1595" t="s">
        <v>42</v>
      </c>
      <c r="H1595">
        <v>167</v>
      </c>
      <c r="I1595">
        <v>167</v>
      </c>
      <c r="J1595" t="s">
        <v>25</v>
      </c>
      <c r="K1595">
        <v>1169000</v>
      </c>
      <c r="L1595">
        <v>668</v>
      </c>
      <c r="M1595">
        <f t="shared" si="64"/>
        <v>7000</v>
      </c>
      <c r="Q1595" s="1"/>
      <c r="R1595" s="1"/>
    </row>
    <row r="1596" spans="1:18" ht="14.4" x14ac:dyDescent="0.3">
      <c r="A1596">
        <v>11595</v>
      </c>
      <c r="B1596">
        <v>2020</v>
      </c>
      <c r="C1596" t="s">
        <v>54</v>
      </c>
      <c r="D1596">
        <f t="shared" si="63"/>
        <v>3</v>
      </c>
      <c r="E1596">
        <v>2</v>
      </c>
      <c r="F1596" t="s">
        <v>46</v>
      </c>
      <c r="G1596" t="s">
        <v>51</v>
      </c>
      <c r="H1596">
        <v>216</v>
      </c>
      <c r="I1596">
        <v>216</v>
      </c>
      <c r="J1596" t="s">
        <v>30</v>
      </c>
      <c r="K1596">
        <v>1620000</v>
      </c>
      <c r="L1596">
        <v>540</v>
      </c>
      <c r="M1596">
        <f t="shared" si="64"/>
        <v>7500</v>
      </c>
      <c r="Q1596" s="1"/>
      <c r="R1596" s="1"/>
    </row>
    <row r="1597" spans="1:18" ht="14.4" x14ac:dyDescent="0.3">
      <c r="A1597">
        <v>11596</v>
      </c>
      <c r="B1597">
        <v>2020</v>
      </c>
      <c r="C1597" t="s">
        <v>17</v>
      </c>
      <c r="D1597">
        <f t="shared" si="63"/>
        <v>11</v>
      </c>
      <c r="E1597">
        <v>20</v>
      </c>
      <c r="F1597" t="s">
        <v>36</v>
      </c>
      <c r="G1597" t="s">
        <v>42</v>
      </c>
      <c r="H1597">
        <v>97</v>
      </c>
      <c r="I1597">
        <v>97</v>
      </c>
      <c r="J1597" t="s">
        <v>25</v>
      </c>
      <c r="K1597">
        <v>679000</v>
      </c>
      <c r="L1597">
        <v>388</v>
      </c>
      <c r="M1597">
        <f t="shared" si="64"/>
        <v>7000</v>
      </c>
      <c r="Q1597" s="1"/>
      <c r="R1597" s="1"/>
    </row>
    <row r="1598" spans="1:18" ht="14.4" x14ac:dyDescent="0.3">
      <c r="A1598">
        <v>11597</v>
      </c>
      <c r="B1598">
        <v>2020</v>
      </c>
      <c r="C1598" t="s">
        <v>58</v>
      </c>
      <c r="D1598">
        <f t="shared" si="63"/>
        <v>6</v>
      </c>
      <c r="E1598">
        <v>21</v>
      </c>
      <c r="F1598" t="s">
        <v>24</v>
      </c>
      <c r="G1598" t="s">
        <v>37</v>
      </c>
      <c r="H1598">
        <v>204</v>
      </c>
      <c r="I1598">
        <v>204</v>
      </c>
      <c r="J1598" t="s">
        <v>30</v>
      </c>
      <c r="K1598">
        <v>1530000</v>
      </c>
      <c r="L1598">
        <v>510</v>
      </c>
      <c r="M1598">
        <f t="shared" si="64"/>
        <v>7500</v>
      </c>
      <c r="Q1598" s="1"/>
      <c r="R1598" s="1"/>
    </row>
    <row r="1599" spans="1:18" ht="14.4" x14ac:dyDescent="0.3">
      <c r="A1599">
        <v>11598</v>
      </c>
      <c r="B1599">
        <v>2020</v>
      </c>
      <c r="C1599" t="s">
        <v>45</v>
      </c>
      <c r="D1599">
        <f t="shared" si="63"/>
        <v>1</v>
      </c>
      <c r="E1599">
        <v>4</v>
      </c>
      <c r="F1599" t="s">
        <v>28</v>
      </c>
      <c r="G1599" t="s">
        <v>51</v>
      </c>
      <c r="H1599">
        <v>276</v>
      </c>
      <c r="I1599">
        <v>276</v>
      </c>
      <c r="J1599" t="s">
        <v>38</v>
      </c>
      <c r="K1599">
        <v>1186800</v>
      </c>
      <c r="L1599">
        <v>634.79999999999995</v>
      </c>
      <c r="M1599">
        <f t="shared" si="64"/>
        <v>4300</v>
      </c>
      <c r="Q1599" s="1"/>
      <c r="R1599" s="1"/>
    </row>
    <row r="1600" spans="1:18" ht="14.4" x14ac:dyDescent="0.3">
      <c r="A1600">
        <v>11599</v>
      </c>
      <c r="B1600">
        <v>2020</v>
      </c>
      <c r="C1600" t="s">
        <v>40</v>
      </c>
      <c r="D1600">
        <f t="shared" si="63"/>
        <v>9</v>
      </c>
      <c r="E1600">
        <v>10</v>
      </c>
      <c r="F1600" t="s">
        <v>41</v>
      </c>
      <c r="G1600" t="s">
        <v>51</v>
      </c>
      <c r="H1600">
        <v>71</v>
      </c>
      <c r="I1600">
        <v>71</v>
      </c>
      <c r="J1600" t="s">
        <v>20</v>
      </c>
      <c r="K1600">
        <v>213000</v>
      </c>
      <c r="L1600">
        <v>142</v>
      </c>
      <c r="M1600">
        <f t="shared" si="64"/>
        <v>3000</v>
      </c>
      <c r="Q1600" s="1"/>
      <c r="R1600" s="1"/>
    </row>
    <row r="1601" spans="1:18" ht="14.4" x14ac:dyDescent="0.3">
      <c r="A1601">
        <v>11600</v>
      </c>
      <c r="B1601">
        <v>2020</v>
      </c>
      <c r="C1601" t="s">
        <v>58</v>
      </c>
      <c r="D1601">
        <f t="shared" si="63"/>
        <v>6</v>
      </c>
      <c r="E1601">
        <v>15</v>
      </c>
      <c r="F1601" t="s">
        <v>57</v>
      </c>
      <c r="G1601" t="s">
        <v>42</v>
      </c>
      <c r="H1601">
        <v>64</v>
      </c>
      <c r="I1601">
        <v>64</v>
      </c>
      <c r="J1601" t="s">
        <v>38</v>
      </c>
      <c r="K1601">
        <v>352000</v>
      </c>
      <c r="L1601">
        <v>224</v>
      </c>
      <c r="M1601">
        <f t="shared" si="64"/>
        <v>5500</v>
      </c>
      <c r="Q1601" s="1"/>
      <c r="R1601" s="1"/>
    </row>
    <row r="1602" spans="1:18" ht="14.4" x14ac:dyDescent="0.3">
      <c r="A1602">
        <v>11601</v>
      </c>
      <c r="B1602">
        <v>2020</v>
      </c>
      <c r="C1602" t="s">
        <v>58</v>
      </c>
      <c r="D1602">
        <f t="shared" ref="D1602:D1665" si="65">IF(C1602="Enero",1,IF(C1602="Febrero",2,IF(C1602="Marzo",3,IF(C1602="Abril",4,IF(C1602="Mayo",5,IF(C1602="Junio",6,IF(C1602="Julio",7,IF(C1602="Agosto",8,IF(C1602="Septiembre",9,IF(C1602="Octubre",10,IF(C1602="Noviembre",11,IF(C1602="Diciembre",12,""))))))))))))</f>
        <v>6</v>
      </c>
      <c r="E1602">
        <v>26</v>
      </c>
      <c r="F1602" t="s">
        <v>57</v>
      </c>
      <c r="G1602" t="s">
        <v>34</v>
      </c>
      <c r="H1602">
        <v>150</v>
      </c>
      <c r="I1602">
        <v>150</v>
      </c>
      <c r="J1602" t="s">
        <v>25</v>
      </c>
      <c r="K1602">
        <v>1050000</v>
      </c>
      <c r="L1602">
        <v>600</v>
      </c>
      <c r="M1602">
        <f t="shared" si="64"/>
        <v>7000</v>
      </c>
      <c r="Q1602" s="1"/>
      <c r="R1602" s="1"/>
    </row>
    <row r="1603" spans="1:18" ht="14.4" x14ac:dyDescent="0.3">
      <c r="A1603">
        <v>11602</v>
      </c>
      <c r="B1603">
        <v>2020</v>
      </c>
      <c r="C1603" t="s">
        <v>58</v>
      </c>
      <c r="D1603">
        <f t="shared" si="65"/>
        <v>6</v>
      </c>
      <c r="E1603">
        <v>5</v>
      </c>
      <c r="F1603" t="s">
        <v>50</v>
      </c>
      <c r="G1603" t="s">
        <v>34</v>
      </c>
      <c r="H1603">
        <v>115</v>
      </c>
      <c r="I1603">
        <v>115</v>
      </c>
      <c r="J1603" t="s">
        <v>20</v>
      </c>
      <c r="K1603">
        <v>345000</v>
      </c>
      <c r="L1603">
        <v>230</v>
      </c>
      <c r="M1603">
        <f t="shared" ref="M1603:M1666" si="66">K1603/I1603</f>
        <v>3000</v>
      </c>
      <c r="Q1603" s="1"/>
      <c r="R1603" s="1"/>
    </row>
    <row r="1604" spans="1:18" ht="14.4" x14ac:dyDescent="0.3">
      <c r="A1604">
        <v>11603</v>
      </c>
      <c r="B1604">
        <v>2020</v>
      </c>
      <c r="C1604" t="s">
        <v>40</v>
      </c>
      <c r="D1604">
        <f t="shared" si="65"/>
        <v>9</v>
      </c>
      <c r="E1604">
        <v>14</v>
      </c>
      <c r="F1604" t="s">
        <v>24</v>
      </c>
      <c r="G1604" t="s">
        <v>42</v>
      </c>
      <c r="H1604">
        <v>54</v>
      </c>
      <c r="I1604">
        <v>54</v>
      </c>
      <c r="J1604" t="s">
        <v>38</v>
      </c>
      <c r="K1604">
        <v>297000</v>
      </c>
      <c r="L1604">
        <v>189</v>
      </c>
      <c r="M1604">
        <f t="shared" si="66"/>
        <v>5500</v>
      </c>
      <c r="Q1604" s="1"/>
      <c r="R1604" s="1"/>
    </row>
    <row r="1605" spans="1:18" ht="14.4" x14ac:dyDescent="0.3">
      <c r="A1605">
        <v>11604</v>
      </c>
      <c r="B1605">
        <v>2020</v>
      </c>
      <c r="C1605" t="s">
        <v>47</v>
      </c>
      <c r="D1605">
        <f t="shared" si="65"/>
        <v>2</v>
      </c>
      <c r="E1605">
        <v>10</v>
      </c>
      <c r="F1605" t="s">
        <v>55</v>
      </c>
      <c r="G1605" t="s">
        <v>29</v>
      </c>
      <c r="H1605">
        <v>228</v>
      </c>
      <c r="I1605">
        <v>228</v>
      </c>
      <c r="J1605" t="s">
        <v>20</v>
      </c>
      <c r="K1605">
        <v>547200</v>
      </c>
      <c r="L1605">
        <v>319.2</v>
      </c>
      <c r="M1605">
        <f t="shared" si="66"/>
        <v>2400</v>
      </c>
      <c r="Q1605" s="1"/>
      <c r="R1605" s="1"/>
    </row>
    <row r="1606" spans="1:18" ht="14.4" x14ac:dyDescent="0.3">
      <c r="A1606">
        <v>11605</v>
      </c>
      <c r="B1606">
        <v>2020</v>
      </c>
      <c r="C1606" t="s">
        <v>23</v>
      </c>
      <c r="D1606">
        <f t="shared" si="65"/>
        <v>10</v>
      </c>
      <c r="E1606">
        <v>11</v>
      </c>
      <c r="F1606" t="s">
        <v>63</v>
      </c>
      <c r="G1606" t="s">
        <v>19</v>
      </c>
      <c r="H1606">
        <v>55</v>
      </c>
      <c r="I1606">
        <v>55</v>
      </c>
      <c r="J1606" t="s">
        <v>25</v>
      </c>
      <c r="K1606">
        <v>385000</v>
      </c>
      <c r="L1606">
        <v>220</v>
      </c>
      <c r="M1606">
        <f t="shared" si="66"/>
        <v>7000</v>
      </c>
      <c r="Q1606" s="1"/>
      <c r="R1606" s="1"/>
    </row>
    <row r="1607" spans="1:18" ht="14.4" x14ac:dyDescent="0.3">
      <c r="A1607">
        <v>11606</v>
      </c>
      <c r="B1607">
        <v>2020</v>
      </c>
      <c r="C1607" t="s">
        <v>35</v>
      </c>
      <c r="D1607">
        <f t="shared" si="65"/>
        <v>12</v>
      </c>
      <c r="E1607">
        <f t="array" ref="E1607">LARGE(IF(WEEKDAY(DATE(B1607,12,_xlfn.SEQUENCE(31)),2)=7,_xlfn.SEQUENCE(31),0),1)</f>
        <v>27</v>
      </c>
      <c r="F1607" t="s">
        <v>60</v>
      </c>
      <c r="G1607" t="s">
        <v>34</v>
      </c>
      <c r="H1607">
        <v>279</v>
      </c>
      <c r="I1607">
        <v>279</v>
      </c>
      <c r="J1607" t="s">
        <v>30</v>
      </c>
      <c r="K1607">
        <v>2092500</v>
      </c>
      <c r="L1607">
        <v>697.5</v>
      </c>
      <c r="M1607">
        <f t="shared" si="66"/>
        <v>7500</v>
      </c>
      <c r="O1607" s="1"/>
      <c r="Q1607" s="1"/>
      <c r="R1607" s="1"/>
    </row>
    <row r="1608" spans="1:18" ht="14.4" x14ac:dyDescent="0.3">
      <c r="A1608">
        <v>11607</v>
      </c>
      <c r="B1608">
        <v>2020</v>
      </c>
      <c r="C1608" t="s">
        <v>23</v>
      </c>
      <c r="D1608">
        <f t="shared" si="65"/>
        <v>10</v>
      </c>
      <c r="E1608">
        <v>15</v>
      </c>
      <c r="F1608" t="s">
        <v>28</v>
      </c>
      <c r="G1608" t="s">
        <v>42</v>
      </c>
      <c r="H1608">
        <v>177</v>
      </c>
      <c r="I1608">
        <v>177</v>
      </c>
      <c r="J1608" t="s">
        <v>25</v>
      </c>
      <c r="K1608">
        <v>1239000</v>
      </c>
      <c r="L1608">
        <v>708</v>
      </c>
      <c r="M1608">
        <f t="shared" si="66"/>
        <v>7000</v>
      </c>
      <c r="Q1608" s="1"/>
      <c r="R1608" s="1"/>
    </row>
    <row r="1609" spans="1:18" ht="14.4" x14ac:dyDescent="0.3">
      <c r="A1609">
        <v>11608</v>
      </c>
      <c r="B1609">
        <v>2020</v>
      </c>
      <c r="C1609" t="s">
        <v>47</v>
      </c>
      <c r="D1609">
        <f t="shared" si="65"/>
        <v>2</v>
      </c>
      <c r="E1609">
        <v>30</v>
      </c>
      <c r="F1609" t="s">
        <v>46</v>
      </c>
      <c r="G1609" t="s">
        <v>51</v>
      </c>
      <c r="H1609">
        <v>54</v>
      </c>
      <c r="I1609">
        <v>54</v>
      </c>
      <c r="J1609" t="s">
        <v>30</v>
      </c>
      <c r="K1609">
        <v>475200</v>
      </c>
      <c r="L1609">
        <v>205.2</v>
      </c>
      <c r="M1609">
        <f t="shared" si="66"/>
        <v>8800</v>
      </c>
      <c r="Q1609" s="1"/>
      <c r="R1609" s="1"/>
    </row>
    <row r="1610" spans="1:18" ht="14.4" x14ac:dyDescent="0.3">
      <c r="A1610">
        <v>11609</v>
      </c>
      <c r="B1610">
        <v>2020</v>
      </c>
      <c r="C1610" t="s">
        <v>40</v>
      </c>
      <c r="D1610">
        <f t="shared" si="65"/>
        <v>9</v>
      </c>
      <c r="E1610">
        <v>16</v>
      </c>
      <c r="F1610" t="s">
        <v>63</v>
      </c>
      <c r="G1610" t="s">
        <v>19</v>
      </c>
      <c r="H1610">
        <v>60</v>
      </c>
      <c r="I1610">
        <v>60</v>
      </c>
      <c r="J1610" t="s">
        <v>38</v>
      </c>
      <c r="K1610">
        <v>330000</v>
      </c>
      <c r="L1610">
        <v>210</v>
      </c>
      <c r="M1610">
        <f t="shared" si="66"/>
        <v>5500</v>
      </c>
      <c r="Q1610" s="1"/>
      <c r="R1610" s="1"/>
    </row>
    <row r="1611" spans="1:18" ht="14.4" x14ac:dyDescent="0.3">
      <c r="A1611">
        <v>11610</v>
      </c>
      <c r="B1611">
        <v>2020</v>
      </c>
      <c r="C1611" t="s">
        <v>27</v>
      </c>
      <c r="D1611">
        <f t="shared" si="65"/>
        <v>4</v>
      </c>
      <c r="E1611">
        <v>17</v>
      </c>
      <c r="F1611" t="s">
        <v>64</v>
      </c>
      <c r="G1611" t="s">
        <v>29</v>
      </c>
      <c r="H1611">
        <v>110</v>
      </c>
      <c r="I1611">
        <v>110</v>
      </c>
      <c r="J1611" t="s">
        <v>20</v>
      </c>
      <c r="K1611">
        <v>330000</v>
      </c>
      <c r="L1611">
        <v>220</v>
      </c>
      <c r="M1611">
        <f t="shared" si="66"/>
        <v>3000</v>
      </c>
      <c r="Q1611" s="1"/>
      <c r="R1611" s="1"/>
    </row>
    <row r="1612" spans="1:18" ht="14.4" x14ac:dyDescent="0.3">
      <c r="A1612">
        <v>11611</v>
      </c>
      <c r="B1612">
        <v>2020</v>
      </c>
      <c r="C1612" t="s">
        <v>45</v>
      </c>
      <c r="D1612">
        <f t="shared" si="65"/>
        <v>1</v>
      </c>
      <c r="E1612">
        <v>30</v>
      </c>
      <c r="F1612" t="s">
        <v>60</v>
      </c>
      <c r="G1612" t="s">
        <v>37</v>
      </c>
      <c r="H1612">
        <v>283</v>
      </c>
      <c r="I1612">
        <v>283</v>
      </c>
      <c r="J1612" t="s">
        <v>38</v>
      </c>
      <c r="K1612">
        <v>1216900</v>
      </c>
      <c r="L1612">
        <v>650.9</v>
      </c>
      <c r="M1612">
        <f t="shared" si="66"/>
        <v>4300</v>
      </c>
      <c r="Q1612" s="1"/>
      <c r="R1612" s="1"/>
    </row>
    <row r="1613" spans="1:18" ht="14.4" x14ac:dyDescent="0.3">
      <c r="A1613">
        <v>11612</v>
      </c>
      <c r="B1613">
        <v>2020</v>
      </c>
      <c r="C1613" t="s">
        <v>54</v>
      </c>
      <c r="D1613">
        <f t="shared" si="65"/>
        <v>3</v>
      </c>
      <c r="E1613">
        <v>23</v>
      </c>
      <c r="F1613" t="s">
        <v>55</v>
      </c>
      <c r="G1613" t="s">
        <v>51</v>
      </c>
      <c r="H1613">
        <v>88</v>
      </c>
      <c r="I1613">
        <v>88</v>
      </c>
      <c r="J1613" t="s">
        <v>25</v>
      </c>
      <c r="K1613">
        <v>616000</v>
      </c>
      <c r="L1613">
        <v>352</v>
      </c>
      <c r="M1613">
        <f t="shared" si="66"/>
        <v>7000</v>
      </c>
      <c r="Q1613" s="1"/>
      <c r="R1613" s="1"/>
    </row>
    <row r="1614" spans="1:18" ht="14.4" x14ac:dyDescent="0.3">
      <c r="A1614">
        <v>11613</v>
      </c>
      <c r="B1614">
        <v>2020</v>
      </c>
      <c r="C1614" t="s">
        <v>48</v>
      </c>
      <c r="D1614">
        <f t="shared" si="65"/>
        <v>5</v>
      </c>
      <c r="E1614">
        <v>30</v>
      </c>
      <c r="F1614" t="s">
        <v>36</v>
      </c>
      <c r="G1614" t="s">
        <v>34</v>
      </c>
      <c r="H1614">
        <v>116</v>
      </c>
      <c r="I1614">
        <v>116</v>
      </c>
      <c r="J1614" t="s">
        <v>25</v>
      </c>
      <c r="K1614">
        <v>812000</v>
      </c>
      <c r="L1614">
        <v>464</v>
      </c>
      <c r="M1614">
        <f t="shared" si="66"/>
        <v>7000</v>
      </c>
      <c r="Q1614" s="1"/>
      <c r="R1614" s="1"/>
    </row>
    <row r="1615" spans="1:18" ht="14.4" x14ac:dyDescent="0.3">
      <c r="A1615">
        <v>11614</v>
      </c>
      <c r="B1615">
        <v>2020</v>
      </c>
      <c r="C1615" t="s">
        <v>40</v>
      </c>
      <c r="D1615">
        <f t="shared" si="65"/>
        <v>9</v>
      </c>
      <c r="E1615">
        <v>14</v>
      </c>
      <c r="F1615" t="s">
        <v>50</v>
      </c>
      <c r="G1615" t="s">
        <v>29</v>
      </c>
      <c r="H1615">
        <v>145</v>
      </c>
      <c r="I1615">
        <v>145</v>
      </c>
      <c r="J1615" t="s">
        <v>25</v>
      </c>
      <c r="K1615">
        <v>1015000</v>
      </c>
      <c r="L1615">
        <v>580</v>
      </c>
      <c r="M1615">
        <f t="shared" si="66"/>
        <v>7000</v>
      </c>
      <c r="Q1615" s="1"/>
      <c r="R1615" s="1"/>
    </row>
    <row r="1616" spans="1:18" ht="14.4" x14ac:dyDescent="0.3">
      <c r="A1616">
        <v>11615</v>
      </c>
      <c r="B1616">
        <v>2020</v>
      </c>
      <c r="C1616" t="s">
        <v>17</v>
      </c>
      <c r="D1616">
        <f t="shared" si="65"/>
        <v>11</v>
      </c>
      <c r="E1616">
        <v>2</v>
      </c>
      <c r="F1616" t="s">
        <v>50</v>
      </c>
      <c r="G1616" t="s">
        <v>19</v>
      </c>
      <c r="H1616">
        <v>103</v>
      </c>
      <c r="I1616">
        <v>103</v>
      </c>
      <c r="J1616" t="s">
        <v>38</v>
      </c>
      <c r="K1616">
        <v>566500</v>
      </c>
      <c r="L1616">
        <v>360.5</v>
      </c>
      <c r="M1616">
        <f t="shared" si="66"/>
        <v>5500</v>
      </c>
      <c r="Q1616" s="1"/>
      <c r="R1616" s="1"/>
    </row>
    <row r="1617" spans="1:18" ht="14.4" x14ac:dyDescent="0.3">
      <c r="A1617">
        <v>11616</v>
      </c>
      <c r="B1617">
        <v>2020</v>
      </c>
      <c r="C1617" t="s">
        <v>35</v>
      </c>
      <c r="D1617">
        <f t="shared" si="65"/>
        <v>12</v>
      </c>
      <c r="E1617">
        <v>26</v>
      </c>
      <c r="F1617" t="s">
        <v>64</v>
      </c>
      <c r="G1617" t="s">
        <v>19</v>
      </c>
      <c r="H1617">
        <v>123</v>
      </c>
      <c r="I1617">
        <v>123</v>
      </c>
      <c r="J1617" t="s">
        <v>25</v>
      </c>
      <c r="K1617">
        <v>861000</v>
      </c>
      <c r="L1617">
        <v>492</v>
      </c>
      <c r="M1617">
        <f t="shared" si="66"/>
        <v>7000</v>
      </c>
      <c r="O1617" s="1"/>
      <c r="Q1617" s="1"/>
      <c r="R1617" s="1"/>
    </row>
    <row r="1618" spans="1:18" ht="14.4" x14ac:dyDescent="0.3">
      <c r="A1618">
        <v>11617</v>
      </c>
      <c r="B1618">
        <v>2020</v>
      </c>
      <c r="C1618" t="s">
        <v>61</v>
      </c>
      <c r="D1618">
        <f t="shared" si="65"/>
        <v>7</v>
      </c>
      <c r="E1618">
        <v>17</v>
      </c>
      <c r="F1618" t="s">
        <v>33</v>
      </c>
      <c r="G1618" t="s">
        <v>51</v>
      </c>
      <c r="H1618">
        <v>94</v>
      </c>
      <c r="I1618">
        <v>94</v>
      </c>
      <c r="J1618" t="s">
        <v>25</v>
      </c>
      <c r="K1618">
        <v>658000</v>
      </c>
      <c r="L1618">
        <v>376</v>
      </c>
      <c r="M1618">
        <f t="shared" si="66"/>
        <v>7000</v>
      </c>
      <c r="Q1618" s="1"/>
      <c r="R1618" s="1"/>
    </row>
    <row r="1619" spans="1:18" ht="14.4" x14ac:dyDescent="0.3">
      <c r="A1619">
        <v>11618</v>
      </c>
      <c r="B1619">
        <v>2020</v>
      </c>
      <c r="C1619" t="s">
        <v>45</v>
      </c>
      <c r="D1619">
        <f t="shared" si="65"/>
        <v>1</v>
      </c>
      <c r="E1619">
        <v>5</v>
      </c>
      <c r="F1619" t="s">
        <v>56</v>
      </c>
      <c r="G1619" t="s">
        <v>42</v>
      </c>
      <c r="H1619">
        <v>158</v>
      </c>
      <c r="I1619">
        <v>158</v>
      </c>
      <c r="J1619" t="s">
        <v>25</v>
      </c>
      <c r="K1619">
        <v>1106000</v>
      </c>
      <c r="L1619">
        <v>632</v>
      </c>
      <c r="M1619">
        <f t="shared" si="66"/>
        <v>7000</v>
      </c>
      <c r="Q1619" s="1"/>
      <c r="R1619" s="1"/>
    </row>
    <row r="1620" spans="1:18" ht="14.4" x14ac:dyDescent="0.3">
      <c r="A1620">
        <v>11619</v>
      </c>
      <c r="B1620">
        <v>2020</v>
      </c>
      <c r="C1620" t="s">
        <v>54</v>
      </c>
      <c r="D1620">
        <f t="shared" si="65"/>
        <v>3</v>
      </c>
      <c r="E1620">
        <v>4</v>
      </c>
      <c r="F1620" t="s">
        <v>57</v>
      </c>
      <c r="G1620" t="s">
        <v>51</v>
      </c>
      <c r="H1620">
        <v>217</v>
      </c>
      <c r="I1620">
        <v>217</v>
      </c>
      <c r="J1620" t="s">
        <v>30</v>
      </c>
      <c r="K1620">
        <v>1627500</v>
      </c>
      <c r="L1620">
        <v>542.5</v>
      </c>
      <c r="M1620">
        <f t="shared" si="66"/>
        <v>7500</v>
      </c>
      <c r="Q1620" s="1"/>
      <c r="R1620" s="1"/>
    </row>
    <row r="1621" spans="1:18" ht="14.4" x14ac:dyDescent="0.3">
      <c r="A1621">
        <v>11620</v>
      </c>
      <c r="B1621">
        <v>2020</v>
      </c>
      <c r="C1621" t="s">
        <v>54</v>
      </c>
      <c r="D1621">
        <f t="shared" si="65"/>
        <v>3</v>
      </c>
      <c r="E1621">
        <v>4</v>
      </c>
      <c r="F1621" t="s">
        <v>50</v>
      </c>
      <c r="G1621" t="s">
        <v>29</v>
      </c>
      <c r="H1621">
        <v>274</v>
      </c>
      <c r="I1621">
        <v>274</v>
      </c>
      <c r="J1621" t="s">
        <v>30</v>
      </c>
      <c r="K1621">
        <v>2055000</v>
      </c>
      <c r="L1621">
        <v>685</v>
      </c>
      <c r="M1621">
        <f t="shared" si="66"/>
        <v>7500</v>
      </c>
      <c r="Q1621" s="1"/>
      <c r="R1621" s="1"/>
    </row>
    <row r="1622" spans="1:18" ht="14.4" x14ac:dyDescent="0.3">
      <c r="A1622">
        <v>11621</v>
      </c>
      <c r="B1622">
        <v>2020</v>
      </c>
      <c r="C1622" t="s">
        <v>45</v>
      </c>
      <c r="D1622">
        <f t="shared" si="65"/>
        <v>1</v>
      </c>
      <c r="E1622">
        <v>28</v>
      </c>
      <c r="F1622" t="s">
        <v>64</v>
      </c>
      <c r="G1622" t="s">
        <v>51</v>
      </c>
      <c r="H1622">
        <v>82</v>
      </c>
      <c r="I1622">
        <v>82</v>
      </c>
      <c r="J1622" t="s">
        <v>30</v>
      </c>
      <c r="K1622">
        <v>721600</v>
      </c>
      <c r="L1622">
        <v>311.60000000000002</v>
      </c>
      <c r="M1622">
        <f t="shared" si="66"/>
        <v>8800</v>
      </c>
      <c r="Q1622" s="1"/>
      <c r="R1622" s="1"/>
    </row>
    <row r="1623" spans="1:18" ht="14.4" x14ac:dyDescent="0.3">
      <c r="A1623">
        <v>11622</v>
      </c>
      <c r="B1623">
        <v>2020</v>
      </c>
      <c r="C1623" t="s">
        <v>35</v>
      </c>
      <c r="D1623">
        <f t="shared" si="65"/>
        <v>12</v>
      </c>
      <c r="E1623">
        <v>3</v>
      </c>
      <c r="F1623" t="s">
        <v>44</v>
      </c>
      <c r="G1623" t="s">
        <v>19</v>
      </c>
      <c r="H1623">
        <v>87</v>
      </c>
      <c r="I1623">
        <v>87</v>
      </c>
      <c r="J1623" t="s">
        <v>20</v>
      </c>
      <c r="K1623">
        <v>261000</v>
      </c>
      <c r="L1623">
        <v>174</v>
      </c>
      <c r="M1623">
        <f t="shared" si="66"/>
        <v>3000</v>
      </c>
      <c r="O1623" s="1"/>
      <c r="Q1623" s="1"/>
      <c r="R1623" s="1"/>
    </row>
    <row r="1624" spans="1:18" ht="14.4" x14ac:dyDescent="0.3">
      <c r="A1624">
        <v>11623</v>
      </c>
      <c r="B1624">
        <v>2020</v>
      </c>
      <c r="C1624" t="s">
        <v>17</v>
      </c>
      <c r="D1624">
        <f t="shared" si="65"/>
        <v>11</v>
      </c>
      <c r="E1624">
        <v>26</v>
      </c>
      <c r="F1624" t="s">
        <v>59</v>
      </c>
      <c r="G1624" t="s">
        <v>51</v>
      </c>
      <c r="H1624">
        <v>79</v>
      </c>
      <c r="I1624">
        <v>79</v>
      </c>
      <c r="J1624" t="s">
        <v>20</v>
      </c>
      <c r="K1624">
        <v>237000</v>
      </c>
      <c r="L1624">
        <v>158</v>
      </c>
      <c r="M1624">
        <f t="shared" si="66"/>
        <v>3000</v>
      </c>
      <c r="Q1624" s="1"/>
      <c r="R1624" s="1"/>
    </row>
    <row r="1625" spans="1:18" ht="14.4" x14ac:dyDescent="0.3">
      <c r="A1625">
        <v>11624</v>
      </c>
      <c r="B1625">
        <v>2020</v>
      </c>
      <c r="C1625" t="s">
        <v>40</v>
      </c>
      <c r="D1625">
        <f t="shared" si="65"/>
        <v>9</v>
      </c>
      <c r="E1625">
        <v>22</v>
      </c>
      <c r="F1625" t="s">
        <v>57</v>
      </c>
      <c r="G1625" t="s">
        <v>42</v>
      </c>
      <c r="H1625">
        <v>77</v>
      </c>
      <c r="I1625">
        <v>77</v>
      </c>
      <c r="J1625" t="s">
        <v>25</v>
      </c>
      <c r="K1625">
        <v>539000</v>
      </c>
      <c r="L1625">
        <v>308</v>
      </c>
      <c r="M1625">
        <f t="shared" si="66"/>
        <v>7000</v>
      </c>
      <c r="Q1625" s="1"/>
      <c r="R1625" s="1"/>
    </row>
    <row r="1626" spans="1:18" ht="14.4" x14ac:dyDescent="0.3">
      <c r="A1626">
        <v>11625</v>
      </c>
      <c r="B1626">
        <v>2020</v>
      </c>
      <c r="C1626" t="s">
        <v>27</v>
      </c>
      <c r="D1626">
        <f t="shared" si="65"/>
        <v>4</v>
      </c>
      <c r="E1626">
        <v>14</v>
      </c>
      <c r="F1626" t="s">
        <v>59</v>
      </c>
      <c r="G1626" t="s">
        <v>42</v>
      </c>
      <c r="H1626">
        <v>89</v>
      </c>
      <c r="I1626">
        <v>89</v>
      </c>
      <c r="J1626" t="s">
        <v>20</v>
      </c>
      <c r="K1626">
        <v>267000</v>
      </c>
      <c r="L1626">
        <v>178</v>
      </c>
      <c r="M1626">
        <f t="shared" si="66"/>
        <v>3000</v>
      </c>
      <c r="Q1626" s="1"/>
      <c r="R1626" s="1"/>
    </row>
    <row r="1627" spans="1:18" ht="14.4" x14ac:dyDescent="0.3">
      <c r="A1627">
        <v>11626</v>
      </c>
      <c r="B1627">
        <v>2020</v>
      </c>
      <c r="C1627" t="s">
        <v>45</v>
      </c>
      <c r="D1627">
        <f t="shared" si="65"/>
        <v>1</v>
      </c>
      <c r="E1627">
        <v>30</v>
      </c>
      <c r="F1627" t="s">
        <v>63</v>
      </c>
      <c r="G1627" t="s">
        <v>51</v>
      </c>
      <c r="H1627">
        <v>88</v>
      </c>
      <c r="I1627">
        <v>88</v>
      </c>
      <c r="J1627" t="s">
        <v>30</v>
      </c>
      <c r="K1627">
        <v>774400</v>
      </c>
      <c r="L1627">
        <v>334.4</v>
      </c>
      <c r="M1627">
        <f t="shared" si="66"/>
        <v>8800</v>
      </c>
      <c r="Q1627" s="1"/>
      <c r="R1627" s="1"/>
    </row>
    <row r="1628" spans="1:18" ht="14.4" x14ac:dyDescent="0.3">
      <c r="A1628">
        <v>11627</v>
      </c>
      <c r="B1628">
        <v>2020</v>
      </c>
      <c r="C1628" t="s">
        <v>47</v>
      </c>
      <c r="D1628">
        <f t="shared" si="65"/>
        <v>2</v>
      </c>
      <c r="E1628">
        <v>24</v>
      </c>
      <c r="F1628" t="s">
        <v>24</v>
      </c>
      <c r="G1628" t="s">
        <v>19</v>
      </c>
      <c r="H1628">
        <v>68</v>
      </c>
      <c r="I1628">
        <v>68</v>
      </c>
      <c r="J1628" t="s">
        <v>30</v>
      </c>
      <c r="K1628">
        <v>598400</v>
      </c>
      <c r="L1628">
        <v>258.39999999999998</v>
      </c>
      <c r="M1628">
        <f t="shared" si="66"/>
        <v>8800</v>
      </c>
      <c r="Q1628" s="1"/>
      <c r="R1628" s="1"/>
    </row>
    <row r="1629" spans="1:18" ht="14.4" x14ac:dyDescent="0.3">
      <c r="A1629">
        <v>11628</v>
      </c>
      <c r="B1629">
        <v>2020</v>
      </c>
      <c r="C1629" t="s">
        <v>58</v>
      </c>
      <c r="D1629">
        <f t="shared" si="65"/>
        <v>6</v>
      </c>
      <c r="E1629">
        <v>28</v>
      </c>
      <c r="F1629" t="s">
        <v>46</v>
      </c>
      <c r="G1629" t="s">
        <v>42</v>
      </c>
      <c r="H1629">
        <v>247</v>
      </c>
      <c r="I1629">
        <v>247</v>
      </c>
      <c r="J1629" t="s">
        <v>30</v>
      </c>
      <c r="K1629">
        <v>1852500</v>
      </c>
      <c r="L1629">
        <v>617.5</v>
      </c>
      <c r="M1629">
        <f t="shared" si="66"/>
        <v>7500</v>
      </c>
      <c r="Q1629" s="1"/>
      <c r="R1629" s="1"/>
    </row>
    <row r="1630" spans="1:18" ht="14.4" x14ac:dyDescent="0.3">
      <c r="A1630">
        <v>11629</v>
      </c>
      <c r="B1630">
        <v>2020</v>
      </c>
      <c r="C1630" t="s">
        <v>27</v>
      </c>
      <c r="D1630">
        <f t="shared" si="65"/>
        <v>4</v>
      </c>
      <c r="E1630">
        <v>6</v>
      </c>
      <c r="F1630" t="s">
        <v>36</v>
      </c>
      <c r="G1630" t="s">
        <v>19</v>
      </c>
      <c r="H1630">
        <v>118</v>
      </c>
      <c r="I1630">
        <v>118</v>
      </c>
      <c r="J1630" t="s">
        <v>25</v>
      </c>
      <c r="K1630">
        <v>826000</v>
      </c>
      <c r="L1630">
        <v>472</v>
      </c>
      <c r="M1630">
        <f t="shared" si="66"/>
        <v>7000</v>
      </c>
      <c r="Q1630" s="1"/>
      <c r="R1630" s="1"/>
    </row>
    <row r="1631" spans="1:18" ht="14.4" x14ac:dyDescent="0.3">
      <c r="A1631">
        <v>11630</v>
      </c>
      <c r="B1631">
        <v>2020</v>
      </c>
      <c r="C1631" t="s">
        <v>17</v>
      </c>
      <c r="D1631">
        <f t="shared" si="65"/>
        <v>11</v>
      </c>
      <c r="E1631">
        <v>27</v>
      </c>
      <c r="F1631" t="s">
        <v>57</v>
      </c>
      <c r="G1631" t="s">
        <v>51</v>
      </c>
      <c r="H1631">
        <v>98</v>
      </c>
      <c r="I1631">
        <v>98</v>
      </c>
      <c r="J1631" t="s">
        <v>25</v>
      </c>
      <c r="K1631">
        <v>686000</v>
      </c>
      <c r="L1631">
        <v>392</v>
      </c>
      <c r="M1631">
        <f t="shared" si="66"/>
        <v>7000</v>
      </c>
      <c r="Q1631" s="1"/>
      <c r="R1631" s="1"/>
    </row>
    <row r="1632" spans="1:18" ht="14.4" x14ac:dyDescent="0.3">
      <c r="A1632">
        <v>11631</v>
      </c>
      <c r="B1632">
        <v>2020</v>
      </c>
      <c r="C1632" t="s">
        <v>54</v>
      </c>
      <c r="D1632">
        <f t="shared" si="65"/>
        <v>3</v>
      </c>
      <c r="E1632">
        <v>23</v>
      </c>
      <c r="F1632" t="s">
        <v>50</v>
      </c>
      <c r="G1632" t="s">
        <v>51</v>
      </c>
      <c r="H1632">
        <v>288</v>
      </c>
      <c r="I1632">
        <v>288</v>
      </c>
      <c r="J1632" t="s">
        <v>30</v>
      </c>
      <c r="K1632">
        <v>2160000</v>
      </c>
      <c r="L1632">
        <v>720</v>
      </c>
      <c r="M1632">
        <f t="shared" si="66"/>
        <v>7500</v>
      </c>
      <c r="Q1632" s="1"/>
      <c r="R1632" s="1"/>
    </row>
    <row r="1633" spans="1:18" ht="14.4" x14ac:dyDescent="0.3">
      <c r="A1633">
        <v>11632</v>
      </c>
      <c r="B1633">
        <v>2020</v>
      </c>
      <c r="C1633" t="s">
        <v>47</v>
      </c>
      <c r="D1633">
        <f t="shared" si="65"/>
        <v>2</v>
      </c>
      <c r="E1633">
        <v>15</v>
      </c>
      <c r="F1633" t="s">
        <v>28</v>
      </c>
      <c r="G1633" t="s">
        <v>34</v>
      </c>
      <c r="H1633">
        <v>248</v>
      </c>
      <c r="I1633">
        <v>248</v>
      </c>
      <c r="J1633" t="s">
        <v>20</v>
      </c>
      <c r="K1633">
        <v>595200</v>
      </c>
      <c r="L1633">
        <v>347.2</v>
      </c>
      <c r="M1633">
        <f t="shared" si="66"/>
        <v>2400</v>
      </c>
      <c r="Q1633" s="1"/>
      <c r="R1633" s="1"/>
    </row>
    <row r="1634" spans="1:18" ht="14.4" x14ac:dyDescent="0.3">
      <c r="A1634">
        <v>11633</v>
      </c>
      <c r="B1634">
        <v>2020</v>
      </c>
      <c r="C1634" t="s">
        <v>17</v>
      </c>
      <c r="D1634">
        <f t="shared" si="65"/>
        <v>11</v>
      </c>
      <c r="E1634">
        <v>6</v>
      </c>
      <c r="F1634" t="s">
        <v>46</v>
      </c>
      <c r="G1634" t="s">
        <v>42</v>
      </c>
      <c r="H1634">
        <v>91</v>
      </c>
      <c r="I1634">
        <v>91</v>
      </c>
      <c r="J1634" t="s">
        <v>38</v>
      </c>
      <c r="K1634">
        <v>500500</v>
      </c>
      <c r="L1634">
        <v>318.5</v>
      </c>
      <c r="M1634">
        <f t="shared" si="66"/>
        <v>5500</v>
      </c>
      <c r="Q1634" s="1"/>
      <c r="R1634" s="1"/>
    </row>
    <row r="1635" spans="1:18" ht="14.4" x14ac:dyDescent="0.3">
      <c r="A1635">
        <v>11634</v>
      </c>
      <c r="B1635">
        <v>2020</v>
      </c>
      <c r="C1635" t="s">
        <v>27</v>
      </c>
      <c r="D1635">
        <f t="shared" si="65"/>
        <v>4</v>
      </c>
      <c r="E1635">
        <v>13</v>
      </c>
      <c r="F1635" t="s">
        <v>52</v>
      </c>
      <c r="G1635" t="s">
        <v>34</v>
      </c>
      <c r="H1635">
        <v>278</v>
      </c>
      <c r="I1635">
        <v>278</v>
      </c>
      <c r="J1635" t="s">
        <v>30</v>
      </c>
      <c r="K1635">
        <v>2085000</v>
      </c>
      <c r="L1635">
        <v>695</v>
      </c>
      <c r="M1635">
        <f t="shared" si="66"/>
        <v>7500</v>
      </c>
      <c r="Q1635" s="1"/>
      <c r="R1635" s="1"/>
    </row>
    <row r="1636" spans="1:18" ht="14.4" x14ac:dyDescent="0.3">
      <c r="A1636">
        <v>11635</v>
      </c>
      <c r="B1636">
        <v>2020</v>
      </c>
      <c r="C1636" t="s">
        <v>45</v>
      </c>
      <c r="D1636">
        <f t="shared" si="65"/>
        <v>1</v>
      </c>
      <c r="E1636">
        <v>20</v>
      </c>
      <c r="F1636" t="s">
        <v>44</v>
      </c>
      <c r="G1636" t="s">
        <v>37</v>
      </c>
      <c r="H1636">
        <v>62</v>
      </c>
      <c r="I1636">
        <v>62</v>
      </c>
      <c r="J1636" t="s">
        <v>25</v>
      </c>
      <c r="K1636">
        <v>434000</v>
      </c>
      <c r="L1636">
        <v>248</v>
      </c>
      <c r="M1636">
        <f t="shared" si="66"/>
        <v>7000</v>
      </c>
      <c r="Q1636" s="1"/>
      <c r="R1636" s="1"/>
    </row>
    <row r="1637" spans="1:18" ht="14.4" x14ac:dyDescent="0.3">
      <c r="A1637">
        <v>11636</v>
      </c>
      <c r="B1637">
        <v>2020</v>
      </c>
      <c r="C1637" t="s">
        <v>40</v>
      </c>
      <c r="D1637">
        <f t="shared" si="65"/>
        <v>9</v>
      </c>
      <c r="E1637">
        <v>16</v>
      </c>
      <c r="F1637" t="s">
        <v>18</v>
      </c>
      <c r="G1637" t="s">
        <v>51</v>
      </c>
      <c r="H1637">
        <v>151</v>
      </c>
      <c r="I1637">
        <v>151</v>
      </c>
      <c r="J1637" t="s">
        <v>25</v>
      </c>
      <c r="K1637">
        <v>1057000</v>
      </c>
      <c r="L1637">
        <v>604</v>
      </c>
      <c r="M1637">
        <f t="shared" si="66"/>
        <v>7000</v>
      </c>
      <c r="Q1637" s="1"/>
      <c r="R1637" s="1"/>
    </row>
    <row r="1638" spans="1:18" ht="14.4" x14ac:dyDescent="0.3">
      <c r="A1638">
        <v>11637</v>
      </c>
      <c r="B1638">
        <v>2020</v>
      </c>
      <c r="C1638" t="s">
        <v>58</v>
      </c>
      <c r="D1638">
        <f t="shared" si="65"/>
        <v>6</v>
      </c>
      <c r="E1638">
        <v>7</v>
      </c>
      <c r="F1638" t="s">
        <v>18</v>
      </c>
      <c r="G1638" t="s">
        <v>34</v>
      </c>
      <c r="H1638">
        <v>278</v>
      </c>
      <c r="I1638">
        <v>278</v>
      </c>
      <c r="J1638" t="s">
        <v>30</v>
      </c>
      <c r="K1638">
        <v>2085000</v>
      </c>
      <c r="L1638">
        <v>695</v>
      </c>
      <c r="M1638">
        <f t="shared" si="66"/>
        <v>7500</v>
      </c>
      <c r="Q1638" s="1"/>
      <c r="R1638" s="1"/>
    </row>
    <row r="1639" spans="1:18" ht="14.4" x14ac:dyDescent="0.3">
      <c r="A1639">
        <v>11638</v>
      </c>
      <c r="B1639">
        <v>2020</v>
      </c>
      <c r="C1639" t="s">
        <v>61</v>
      </c>
      <c r="D1639">
        <f t="shared" si="65"/>
        <v>7</v>
      </c>
      <c r="E1639">
        <v>5</v>
      </c>
      <c r="F1639" t="s">
        <v>18</v>
      </c>
      <c r="G1639" t="s">
        <v>34</v>
      </c>
      <c r="H1639">
        <v>288</v>
      </c>
      <c r="I1639">
        <v>288</v>
      </c>
      <c r="J1639" t="s">
        <v>20</v>
      </c>
      <c r="K1639">
        <v>691200</v>
      </c>
      <c r="L1639">
        <v>403.2</v>
      </c>
      <c r="M1639">
        <f t="shared" si="66"/>
        <v>2400</v>
      </c>
      <c r="Q1639" s="1"/>
      <c r="R1639" s="1"/>
    </row>
    <row r="1640" spans="1:18" ht="14.4" x14ac:dyDescent="0.3">
      <c r="A1640">
        <v>11639</v>
      </c>
      <c r="B1640">
        <v>2020</v>
      </c>
      <c r="C1640" t="s">
        <v>48</v>
      </c>
      <c r="D1640">
        <f t="shared" si="65"/>
        <v>5</v>
      </c>
      <c r="E1640">
        <v>22</v>
      </c>
      <c r="F1640" t="s">
        <v>44</v>
      </c>
      <c r="G1640" t="s">
        <v>19</v>
      </c>
      <c r="H1640">
        <v>94</v>
      </c>
      <c r="I1640">
        <v>94</v>
      </c>
      <c r="J1640" t="s">
        <v>20</v>
      </c>
      <c r="K1640">
        <v>282000</v>
      </c>
      <c r="L1640">
        <v>188</v>
      </c>
      <c r="M1640">
        <f t="shared" si="66"/>
        <v>3000</v>
      </c>
      <c r="Q1640" s="1"/>
      <c r="R1640" s="1"/>
    </row>
    <row r="1641" spans="1:18" ht="14.4" x14ac:dyDescent="0.3">
      <c r="A1641">
        <v>11640</v>
      </c>
      <c r="B1641">
        <v>2020</v>
      </c>
      <c r="C1641" t="s">
        <v>32</v>
      </c>
      <c r="D1641">
        <f t="shared" si="65"/>
        <v>8</v>
      </c>
      <c r="E1641">
        <v>19</v>
      </c>
      <c r="F1641" t="s">
        <v>60</v>
      </c>
      <c r="G1641" t="s">
        <v>29</v>
      </c>
      <c r="H1641">
        <v>108</v>
      </c>
      <c r="I1641">
        <v>108</v>
      </c>
      <c r="J1641" t="s">
        <v>30</v>
      </c>
      <c r="K1641">
        <v>950400</v>
      </c>
      <c r="L1641">
        <v>410.4</v>
      </c>
      <c r="M1641">
        <f t="shared" si="66"/>
        <v>8800</v>
      </c>
      <c r="Q1641" s="1"/>
      <c r="R1641" s="1"/>
    </row>
    <row r="1642" spans="1:18" ht="14.4" x14ac:dyDescent="0.3">
      <c r="A1642">
        <v>11641</v>
      </c>
      <c r="B1642">
        <v>2020</v>
      </c>
      <c r="C1642" t="s">
        <v>35</v>
      </c>
      <c r="D1642">
        <f t="shared" si="65"/>
        <v>12</v>
      </c>
      <c r="E1642">
        <v>7</v>
      </c>
      <c r="F1642" t="s">
        <v>44</v>
      </c>
      <c r="G1642" t="s">
        <v>37</v>
      </c>
      <c r="H1642">
        <v>76</v>
      </c>
      <c r="I1642">
        <v>76</v>
      </c>
      <c r="J1642" t="s">
        <v>25</v>
      </c>
      <c r="K1642">
        <v>532000</v>
      </c>
      <c r="L1642">
        <v>304</v>
      </c>
      <c r="M1642">
        <f t="shared" si="66"/>
        <v>7000</v>
      </c>
      <c r="O1642" s="1"/>
      <c r="Q1642" s="1"/>
      <c r="R1642" s="1"/>
    </row>
    <row r="1643" spans="1:18" ht="14.4" x14ac:dyDescent="0.3">
      <c r="A1643">
        <v>11642</v>
      </c>
      <c r="B1643">
        <v>2020</v>
      </c>
      <c r="C1643" t="s">
        <v>27</v>
      </c>
      <c r="D1643">
        <f t="shared" si="65"/>
        <v>4</v>
      </c>
      <c r="E1643">
        <v>21</v>
      </c>
      <c r="F1643" t="s">
        <v>49</v>
      </c>
      <c r="G1643" t="s">
        <v>29</v>
      </c>
      <c r="H1643">
        <v>270</v>
      </c>
      <c r="I1643">
        <v>270</v>
      </c>
      <c r="J1643" t="s">
        <v>30</v>
      </c>
      <c r="K1643">
        <v>2025000</v>
      </c>
      <c r="L1643">
        <v>675</v>
      </c>
      <c r="M1643">
        <f t="shared" si="66"/>
        <v>7500</v>
      </c>
      <c r="Q1643" s="1"/>
      <c r="R1643" s="1"/>
    </row>
    <row r="1644" spans="1:18" ht="14.4" x14ac:dyDescent="0.3">
      <c r="A1644">
        <v>11643</v>
      </c>
      <c r="B1644">
        <v>2020</v>
      </c>
      <c r="C1644" t="s">
        <v>54</v>
      </c>
      <c r="D1644">
        <f t="shared" si="65"/>
        <v>3</v>
      </c>
      <c r="E1644">
        <v>6</v>
      </c>
      <c r="F1644" t="s">
        <v>18</v>
      </c>
      <c r="G1644" t="s">
        <v>19</v>
      </c>
      <c r="H1644">
        <v>73</v>
      </c>
      <c r="I1644">
        <v>73</v>
      </c>
      <c r="J1644" t="s">
        <v>20</v>
      </c>
      <c r="K1644">
        <v>219000</v>
      </c>
      <c r="L1644">
        <v>146</v>
      </c>
      <c r="M1644">
        <f t="shared" si="66"/>
        <v>3000</v>
      </c>
      <c r="Q1644" s="1"/>
      <c r="R1644" s="1"/>
    </row>
    <row r="1645" spans="1:18" ht="14.4" x14ac:dyDescent="0.3">
      <c r="A1645">
        <v>11644</v>
      </c>
      <c r="B1645">
        <v>2020</v>
      </c>
      <c r="C1645" t="s">
        <v>61</v>
      </c>
      <c r="D1645">
        <f t="shared" si="65"/>
        <v>7</v>
      </c>
      <c r="E1645">
        <v>16</v>
      </c>
      <c r="F1645" t="s">
        <v>41</v>
      </c>
      <c r="G1645" t="s">
        <v>29</v>
      </c>
      <c r="H1645">
        <v>282</v>
      </c>
      <c r="I1645">
        <v>282</v>
      </c>
      <c r="J1645" t="s">
        <v>20</v>
      </c>
      <c r="K1645">
        <v>676800</v>
      </c>
      <c r="L1645">
        <v>394.8</v>
      </c>
      <c r="M1645">
        <f t="shared" si="66"/>
        <v>2400</v>
      </c>
      <c r="Q1645" s="1"/>
      <c r="R1645" s="1"/>
    </row>
    <row r="1646" spans="1:18" ht="14.4" x14ac:dyDescent="0.3">
      <c r="A1646">
        <v>11645</v>
      </c>
      <c r="B1646">
        <v>2020</v>
      </c>
      <c r="C1646" t="s">
        <v>61</v>
      </c>
      <c r="D1646">
        <f t="shared" si="65"/>
        <v>7</v>
      </c>
      <c r="E1646">
        <v>15</v>
      </c>
      <c r="F1646" t="s">
        <v>52</v>
      </c>
      <c r="G1646" t="s">
        <v>19</v>
      </c>
      <c r="H1646">
        <v>161</v>
      </c>
      <c r="I1646">
        <v>161</v>
      </c>
      <c r="J1646" t="s">
        <v>25</v>
      </c>
      <c r="K1646">
        <v>1127000</v>
      </c>
      <c r="L1646">
        <v>644</v>
      </c>
      <c r="M1646">
        <f t="shared" si="66"/>
        <v>7000</v>
      </c>
      <c r="Q1646" s="1"/>
      <c r="R1646" s="1"/>
    </row>
    <row r="1647" spans="1:18" ht="14.4" x14ac:dyDescent="0.3">
      <c r="A1647">
        <v>11646</v>
      </c>
      <c r="B1647">
        <v>2020</v>
      </c>
      <c r="C1647" t="s">
        <v>61</v>
      </c>
      <c r="D1647">
        <f t="shared" si="65"/>
        <v>7</v>
      </c>
      <c r="E1647">
        <v>11</v>
      </c>
      <c r="F1647" t="s">
        <v>44</v>
      </c>
      <c r="G1647" t="s">
        <v>19</v>
      </c>
      <c r="H1647">
        <v>290</v>
      </c>
      <c r="I1647">
        <v>290</v>
      </c>
      <c r="J1647" t="s">
        <v>38</v>
      </c>
      <c r="K1647">
        <v>1247000</v>
      </c>
      <c r="L1647">
        <v>667</v>
      </c>
      <c r="M1647">
        <f t="shared" si="66"/>
        <v>4300</v>
      </c>
      <c r="Q1647" s="1"/>
      <c r="R1647" s="1"/>
    </row>
    <row r="1648" spans="1:18" ht="14.4" x14ac:dyDescent="0.3">
      <c r="A1648">
        <v>11647</v>
      </c>
      <c r="B1648">
        <v>2020</v>
      </c>
      <c r="C1648" t="s">
        <v>61</v>
      </c>
      <c r="D1648">
        <f t="shared" si="65"/>
        <v>7</v>
      </c>
      <c r="E1648">
        <v>3</v>
      </c>
      <c r="F1648" t="s">
        <v>33</v>
      </c>
      <c r="G1648" t="s">
        <v>19</v>
      </c>
      <c r="H1648">
        <v>108</v>
      </c>
      <c r="I1648">
        <v>108</v>
      </c>
      <c r="J1648" t="s">
        <v>25</v>
      </c>
      <c r="K1648">
        <v>756000</v>
      </c>
      <c r="L1648">
        <v>432</v>
      </c>
      <c r="M1648">
        <f t="shared" si="66"/>
        <v>7000</v>
      </c>
      <c r="Q1648" s="1"/>
      <c r="R1648" s="1"/>
    </row>
    <row r="1649" spans="1:18" ht="14.4" x14ac:dyDescent="0.3">
      <c r="A1649">
        <v>11648</v>
      </c>
      <c r="B1649">
        <v>2020</v>
      </c>
      <c r="C1649" t="s">
        <v>54</v>
      </c>
      <c r="D1649">
        <f t="shared" si="65"/>
        <v>3</v>
      </c>
      <c r="E1649">
        <v>10</v>
      </c>
      <c r="F1649" t="s">
        <v>53</v>
      </c>
      <c r="G1649" t="s">
        <v>19</v>
      </c>
      <c r="H1649">
        <v>89</v>
      </c>
      <c r="I1649">
        <v>89</v>
      </c>
      <c r="J1649" t="s">
        <v>25</v>
      </c>
      <c r="K1649">
        <v>623000</v>
      </c>
      <c r="L1649">
        <v>356</v>
      </c>
      <c r="M1649">
        <f t="shared" si="66"/>
        <v>7000</v>
      </c>
      <c r="Q1649" s="1"/>
      <c r="R1649" s="1"/>
    </row>
    <row r="1650" spans="1:18" ht="14.4" x14ac:dyDescent="0.3">
      <c r="A1650">
        <v>11649</v>
      </c>
      <c r="B1650">
        <v>2020</v>
      </c>
      <c r="C1650" t="s">
        <v>32</v>
      </c>
      <c r="D1650">
        <f t="shared" si="65"/>
        <v>8</v>
      </c>
      <c r="E1650">
        <v>21</v>
      </c>
      <c r="F1650" t="s">
        <v>56</v>
      </c>
      <c r="G1650" t="s">
        <v>37</v>
      </c>
      <c r="H1650">
        <v>290</v>
      </c>
      <c r="I1650">
        <v>290</v>
      </c>
      <c r="J1650" t="s">
        <v>20</v>
      </c>
      <c r="K1650">
        <v>696000</v>
      </c>
      <c r="L1650">
        <v>406</v>
      </c>
      <c r="M1650">
        <f t="shared" si="66"/>
        <v>2400</v>
      </c>
      <c r="Q1650" s="1"/>
      <c r="R1650" s="1"/>
    </row>
    <row r="1651" spans="1:18" ht="14.4" x14ac:dyDescent="0.3">
      <c r="A1651">
        <v>11650</v>
      </c>
      <c r="B1651">
        <v>2020</v>
      </c>
      <c r="C1651" t="s">
        <v>45</v>
      </c>
      <c r="D1651">
        <f t="shared" si="65"/>
        <v>1</v>
      </c>
      <c r="E1651">
        <v>12</v>
      </c>
      <c r="F1651" t="s">
        <v>56</v>
      </c>
      <c r="G1651" t="s">
        <v>29</v>
      </c>
      <c r="H1651">
        <v>102</v>
      </c>
      <c r="I1651">
        <v>102</v>
      </c>
      <c r="J1651" t="s">
        <v>30</v>
      </c>
      <c r="K1651">
        <v>897600</v>
      </c>
      <c r="L1651">
        <v>387.6</v>
      </c>
      <c r="M1651">
        <f t="shared" si="66"/>
        <v>8800</v>
      </c>
      <c r="Q1651" s="1"/>
      <c r="R1651" s="1"/>
    </row>
    <row r="1652" spans="1:18" ht="14.4" x14ac:dyDescent="0.3">
      <c r="A1652">
        <v>11651</v>
      </c>
      <c r="B1652">
        <v>2020</v>
      </c>
      <c r="C1652" t="s">
        <v>48</v>
      </c>
      <c r="D1652">
        <f t="shared" si="65"/>
        <v>5</v>
      </c>
      <c r="E1652">
        <v>12</v>
      </c>
      <c r="F1652" t="s">
        <v>62</v>
      </c>
      <c r="G1652" t="s">
        <v>37</v>
      </c>
      <c r="H1652">
        <v>55</v>
      </c>
      <c r="I1652">
        <v>55</v>
      </c>
      <c r="J1652" t="s">
        <v>20</v>
      </c>
      <c r="K1652">
        <v>165000</v>
      </c>
      <c r="L1652">
        <v>110</v>
      </c>
      <c r="M1652">
        <f t="shared" si="66"/>
        <v>3000</v>
      </c>
      <c r="Q1652" s="1"/>
      <c r="R1652" s="1"/>
    </row>
    <row r="1653" spans="1:18" ht="14.4" x14ac:dyDescent="0.3">
      <c r="A1653">
        <v>11652</v>
      </c>
      <c r="B1653">
        <v>2020</v>
      </c>
      <c r="C1653" t="s">
        <v>45</v>
      </c>
      <c r="D1653">
        <f t="shared" si="65"/>
        <v>1</v>
      </c>
      <c r="E1653">
        <v>22</v>
      </c>
      <c r="F1653" t="s">
        <v>49</v>
      </c>
      <c r="G1653" t="s">
        <v>42</v>
      </c>
      <c r="H1653">
        <v>295</v>
      </c>
      <c r="I1653">
        <v>295</v>
      </c>
      <c r="J1653" t="s">
        <v>20</v>
      </c>
      <c r="K1653">
        <v>708000</v>
      </c>
      <c r="L1653">
        <v>413</v>
      </c>
      <c r="M1653">
        <f t="shared" si="66"/>
        <v>2400</v>
      </c>
      <c r="Q1653" s="1"/>
      <c r="R1653" s="1"/>
    </row>
    <row r="1654" spans="1:18" ht="14.4" x14ac:dyDescent="0.3">
      <c r="A1654">
        <v>11653</v>
      </c>
      <c r="B1654">
        <v>2020</v>
      </c>
      <c r="C1654" t="s">
        <v>45</v>
      </c>
      <c r="D1654">
        <f t="shared" si="65"/>
        <v>1</v>
      </c>
      <c r="E1654">
        <v>4</v>
      </c>
      <c r="F1654" t="s">
        <v>63</v>
      </c>
      <c r="G1654" t="s">
        <v>34</v>
      </c>
      <c r="H1654">
        <v>261</v>
      </c>
      <c r="I1654">
        <v>261</v>
      </c>
      <c r="J1654" t="s">
        <v>20</v>
      </c>
      <c r="K1654">
        <v>626400</v>
      </c>
      <c r="L1654">
        <v>365.4</v>
      </c>
      <c r="M1654">
        <f t="shared" si="66"/>
        <v>2400</v>
      </c>
      <c r="Q1654" s="1"/>
      <c r="R1654" s="1"/>
    </row>
    <row r="1655" spans="1:18" ht="14.4" x14ac:dyDescent="0.3">
      <c r="A1655">
        <v>11654</v>
      </c>
      <c r="B1655">
        <v>2020</v>
      </c>
      <c r="C1655" t="s">
        <v>54</v>
      </c>
      <c r="D1655">
        <f t="shared" si="65"/>
        <v>3</v>
      </c>
      <c r="E1655">
        <v>23</v>
      </c>
      <c r="F1655" t="s">
        <v>24</v>
      </c>
      <c r="G1655" t="s">
        <v>19</v>
      </c>
      <c r="H1655">
        <v>68</v>
      </c>
      <c r="I1655">
        <v>68</v>
      </c>
      <c r="J1655" t="s">
        <v>38</v>
      </c>
      <c r="K1655">
        <v>374000</v>
      </c>
      <c r="L1655">
        <v>238</v>
      </c>
      <c r="M1655">
        <f t="shared" si="66"/>
        <v>5500</v>
      </c>
      <c r="Q1655" s="1"/>
      <c r="R1655" s="1"/>
    </row>
    <row r="1656" spans="1:18" ht="14.4" x14ac:dyDescent="0.3">
      <c r="A1656">
        <v>11655</v>
      </c>
      <c r="B1656">
        <v>2020</v>
      </c>
      <c r="C1656" t="s">
        <v>23</v>
      </c>
      <c r="D1656">
        <f t="shared" si="65"/>
        <v>10</v>
      </c>
      <c r="E1656">
        <v>19</v>
      </c>
      <c r="F1656" t="s">
        <v>63</v>
      </c>
      <c r="G1656" t="s">
        <v>51</v>
      </c>
      <c r="H1656">
        <v>70</v>
      </c>
      <c r="I1656">
        <v>70</v>
      </c>
      <c r="J1656" t="s">
        <v>20</v>
      </c>
      <c r="K1656">
        <v>210000</v>
      </c>
      <c r="L1656">
        <v>140</v>
      </c>
      <c r="M1656">
        <f t="shared" si="66"/>
        <v>3000</v>
      </c>
      <c r="Q1656" s="1"/>
      <c r="R1656" s="1"/>
    </row>
    <row r="1657" spans="1:18" ht="14.4" x14ac:dyDescent="0.3">
      <c r="A1657">
        <v>11656</v>
      </c>
      <c r="B1657">
        <v>2020</v>
      </c>
      <c r="C1657" t="s">
        <v>17</v>
      </c>
      <c r="D1657">
        <f t="shared" si="65"/>
        <v>11</v>
      </c>
      <c r="E1657">
        <v>4</v>
      </c>
      <c r="F1657" t="s">
        <v>46</v>
      </c>
      <c r="G1657" t="s">
        <v>29</v>
      </c>
      <c r="H1657">
        <v>119</v>
      </c>
      <c r="I1657">
        <v>119</v>
      </c>
      <c r="J1657" t="s">
        <v>25</v>
      </c>
      <c r="K1657">
        <v>833000</v>
      </c>
      <c r="L1657">
        <v>476</v>
      </c>
      <c r="M1657">
        <f t="shared" si="66"/>
        <v>7000</v>
      </c>
      <c r="Q1657" s="1"/>
      <c r="R1657" s="1"/>
    </row>
    <row r="1658" spans="1:18" ht="14.4" x14ac:dyDescent="0.3">
      <c r="A1658">
        <v>11657</v>
      </c>
      <c r="B1658">
        <v>2020</v>
      </c>
      <c r="C1658" t="s">
        <v>23</v>
      </c>
      <c r="D1658">
        <f t="shared" si="65"/>
        <v>10</v>
      </c>
      <c r="E1658">
        <v>17</v>
      </c>
      <c r="F1658" t="s">
        <v>53</v>
      </c>
      <c r="G1658" t="s">
        <v>42</v>
      </c>
      <c r="H1658">
        <v>97</v>
      </c>
      <c r="I1658">
        <v>97</v>
      </c>
      <c r="J1658" t="s">
        <v>25</v>
      </c>
      <c r="K1658">
        <v>679000</v>
      </c>
      <c r="L1658">
        <v>388</v>
      </c>
      <c r="M1658">
        <f t="shared" si="66"/>
        <v>7000</v>
      </c>
      <c r="Q1658" s="1"/>
      <c r="R1658" s="1"/>
    </row>
    <row r="1659" spans="1:18" ht="14.4" x14ac:dyDescent="0.3">
      <c r="A1659">
        <v>11658</v>
      </c>
      <c r="B1659">
        <v>2020</v>
      </c>
      <c r="C1659" t="s">
        <v>54</v>
      </c>
      <c r="D1659">
        <f t="shared" si="65"/>
        <v>3</v>
      </c>
      <c r="E1659">
        <v>18</v>
      </c>
      <c r="F1659" t="s">
        <v>50</v>
      </c>
      <c r="G1659" t="s">
        <v>51</v>
      </c>
      <c r="H1659">
        <v>105</v>
      </c>
      <c r="I1659">
        <v>105</v>
      </c>
      <c r="J1659" t="s">
        <v>25</v>
      </c>
      <c r="K1659">
        <v>735000</v>
      </c>
      <c r="L1659">
        <v>420</v>
      </c>
      <c r="M1659">
        <f t="shared" si="66"/>
        <v>7000</v>
      </c>
      <c r="Q1659" s="1"/>
      <c r="R1659" s="1"/>
    </row>
    <row r="1660" spans="1:18" ht="14.4" x14ac:dyDescent="0.3">
      <c r="A1660">
        <v>11659</v>
      </c>
      <c r="B1660">
        <v>2020</v>
      </c>
      <c r="C1660" t="s">
        <v>35</v>
      </c>
      <c r="D1660">
        <f t="shared" si="65"/>
        <v>12</v>
      </c>
      <c r="E1660">
        <v>12</v>
      </c>
      <c r="F1660" t="s">
        <v>57</v>
      </c>
      <c r="G1660" t="s">
        <v>19</v>
      </c>
      <c r="H1660">
        <v>235</v>
      </c>
      <c r="I1660">
        <v>235</v>
      </c>
      <c r="J1660" t="s">
        <v>30</v>
      </c>
      <c r="K1660">
        <v>1762500</v>
      </c>
      <c r="L1660">
        <v>587.5</v>
      </c>
      <c r="M1660">
        <f t="shared" si="66"/>
        <v>7500</v>
      </c>
      <c r="O1660" s="1"/>
      <c r="Q1660" s="1"/>
      <c r="R1660" s="1"/>
    </row>
    <row r="1661" spans="1:18" ht="14.4" x14ac:dyDescent="0.3">
      <c r="A1661">
        <v>11660</v>
      </c>
      <c r="B1661">
        <v>2020</v>
      </c>
      <c r="C1661" t="s">
        <v>54</v>
      </c>
      <c r="D1661">
        <f t="shared" si="65"/>
        <v>3</v>
      </c>
      <c r="E1661">
        <v>9</v>
      </c>
      <c r="F1661" t="s">
        <v>24</v>
      </c>
      <c r="G1661" t="s">
        <v>42</v>
      </c>
      <c r="H1661">
        <v>241</v>
      </c>
      <c r="I1661">
        <v>241</v>
      </c>
      <c r="J1661" t="s">
        <v>30</v>
      </c>
      <c r="K1661">
        <v>1807500</v>
      </c>
      <c r="L1661">
        <v>602.5</v>
      </c>
      <c r="M1661">
        <f t="shared" si="66"/>
        <v>7500</v>
      </c>
      <c r="Q1661" s="1"/>
      <c r="R1661" s="1"/>
    </row>
    <row r="1662" spans="1:18" ht="14.4" x14ac:dyDescent="0.3">
      <c r="A1662">
        <v>11661</v>
      </c>
      <c r="B1662">
        <v>2020</v>
      </c>
      <c r="C1662" t="s">
        <v>47</v>
      </c>
      <c r="D1662">
        <f t="shared" si="65"/>
        <v>2</v>
      </c>
      <c r="E1662">
        <v>3</v>
      </c>
      <c r="F1662" t="s">
        <v>56</v>
      </c>
      <c r="G1662" t="s">
        <v>34</v>
      </c>
      <c r="H1662">
        <v>205</v>
      </c>
      <c r="I1662">
        <v>205</v>
      </c>
      <c r="J1662" t="s">
        <v>38</v>
      </c>
      <c r="K1662">
        <v>881500</v>
      </c>
      <c r="L1662">
        <v>471.5</v>
      </c>
      <c r="M1662">
        <f t="shared" si="66"/>
        <v>4300</v>
      </c>
      <c r="Q1662" s="1"/>
      <c r="R1662" s="1"/>
    </row>
    <row r="1663" spans="1:18" ht="14.4" x14ac:dyDescent="0.3">
      <c r="A1663">
        <v>11662</v>
      </c>
      <c r="B1663">
        <v>2020</v>
      </c>
      <c r="C1663" t="s">
        <v>58</v>
      </c>
      <c r="D1663">
        <f t="shared" si="65"/>
        <v>6</v>
      </c>
      <c r="E1663">
        <v>20</v>
      </c>
      <c r="F1663" t="s">
        <v>49</v>
      </c>
      <c r="G1663" t="s">
        <v>34</v>
      </c>
      <c r="H1663">
        <v>228</v>
      </c>
      <c r="I1663">
        <v>228</v>
      </c>
      <c r="J1663" t="s">
        <v>30</v>
      </c>
      <c r="K1663">
        <v>1710000</v>
      </c>
      <c r="L1663">
        <v>570</v>
      </c>
      <c r="M1663">
        <f t="shared" si="66"/>
        <v>7500</v>
      </c>
      <c r="Q1663" s="1"/>
      <c r="R1663" s="1"/>
    </row>
    <row r="1664" spans="1:18" ht="14.4" x14ac:dyDescent="0.3">
      <c r="A1664">
        <v>11663</v>
      </c>
      <c r="B1664">
        <v>2020</v>
      </c>
      <c r="C1664" t="s">
        <v>17</v>
      </c>
      <c r="D1664">
        <f t="shared" si="65"/>
        <v>11</v>
      </c>
      <c r="E1664">
        <v>24</v>
      </c>
      <c r="F1664" t="s">
        <v>50</v>
      </c>
      <c r="G1664" t="s">
        <v>34</v>
      </c>
      <c r="H1664">
        <v>75</v>
      </c>
      <c r="I1664">
        <v>75</v>
      </c>
      <c r="J1664" t="s">
        <v>38</v>
      </c>
      <c r="K1664">
        <v>412500</v>
      </c>
      <c r="L1664">
        <v>262.5</v>
      </c>
      <c r="M1664">
        <f t="shared" si="66"/>
        <v>5500</v>
      </c>
      <c r="Q1664" s="1"/>
      <c r="R1664" s="1"/>
    </row>
    <row r="1665" spans="1:18" ht="14.4" x14ac:dyDescent="0.3">
      <c r="A1665">
        <v>11664</v>
      </c>
      <c r="B1665">
        <v>2020</v>
      </c>
      <c r="C1665" t="s">
        <v>17</v>
      </c>
      <c r="D1665">
        <f t="shared" si="65"/>
        <v>11</v>
      </c>
      <c r="E1665">
        <v>8</v>
      </c>
      <c r="F1665" t="s">
        <v>52</v>
      </c>
      <c r="G1665" t="s">
        <v>19</v>
      </c>
      <c r="H1665">
        <v>102</v>
      </c>
      <c r="I1665">
        <v>102</v>
      </c>
      <c r="J1665" t="s">
        <v>38</v>
      </c>
      <c r="K1665">
        <v>561000</v>
      </c>
      <c r="L1665">
        <v>357</v>
      </c>
      <c r="M1665">
        <f t="shared" si="66"/>
        <v>5500</v>
      </c>
      <c r="Q1665" s="1"/>
      <c r="R1665" s="1"/>
    </row>
    <row r="1666" spans="1:18" ht="14.4" x14ac:dyDescent="0.3">
      <c r="A1666">
        <v>11665</v>
      </c>
      <c r="B1666">
        <v>2020</v>
      </c>
      <c r="C1666" t="s">
        <v>23</v>
      </c>
      <c r="D1666">
        <f t="shared" ref="D1666:D1729" si="67">IF(C1666="Enero",1,IF(C1666="Febrero",2,IF(C1666="Marzo",3,IF(C1666="Abril",4,IF(C1666="Mayo",5,IF(C1666="Junio",6,IF(C1666="Julio",7,IF(C1666="Agosto",8,IF(C1666="Septiembre",9,IF(C1666="Octubre",10,IF(C1666="Noviembre",11,IF(C1666="Diciembre",12,""))))))))))))</f>
        <v>10</v>
      </c>
      <c r="E1666">
        <v>3</v>
      </c>
      <c r="F1666" t="s">
        <v>60</v>
      </c>
      <c r="G1666" t="s">
        <v>42</v>
      </c>
      <c r="H1666">
        <v>271</v>
      </c>
      <c r="I1666">
        <v>271</v>
      </c>
      <c r="J1666" t="s">
        <v>30</v>
      </c>
      <c r="K1666">
        <v>2032500</v>
      </c>
      <c r="L1666">
        <v>677.5</v>
      </c>
      <c r="M1666">
        <f t="shared" si="66"/>
        <v>7500</v>
      </c>
      <c r="Q1666" s="1"/>
      <c r="R1666" s="1"/>
    </row>
    <row r="1667" spans="1:18" ht="14.4" x14ac:dyDescent="0.3">
      <c r="A1667">
        <v>11666</v>
      </c>
      <c r="B1667">
        <v>2020</v>
      </c>
      <c r="C1667" t="s">
        <v>45</v>
      </c>
      <c r="D1667">
        <f t="shared" si="67"/>
        <v>1</v>
      </c>
      <c r="E1667">
        <v>5</v>
      </c>
      <c r="F1667" t="s">
        <v>64</v>
      </c>
      <c r="G1667" t="s">
        <v>34</v>
      </c>
      <c r="H1667">
        <v>233</v>
      </c>
      <c r="I1667">
        <v>233</v>
      </c>
      <c r="J1667" t="s">
        <v>20</v>
      </c>
      <c r="K1667">
        <v>559200</v>
      </c>
      <c r="L1667">
        <v>326.2</v>
      </c>
      <c r="M1667">
        <f t="shared" ref="M1667:M1730" si="68">K1667/I1667</f>
        <v>2400</v>
      </c>
      <c r="Q1667" s="1"/>
      <c r="R1667" s="1"/>
    </row>
    <row r="1668" spans="1:18" ht="14.4" x14ac:dyDescent="0.3">
      <c r="A1668">
        <v>11667</v>
      </c>
      <c r="B1668">
        <v>2020</v>
      </c>
      <c r="C1668" t="s">
        <v>23</v>
      </c>
      <c r="D1668">
        <f t="shared" si="67"/>
        <v>10</v>
      </c>
      <c r="E1668">
        <v>2</v>
      </c>
      <c r="F1668" t="s">
        <v>49</v>
      </c>
      <c r="G1668" t="s">
        <v>51</v>
      </c>
      <c r="H1668">
        <v>52</v>
      </c>
      <c r="I1668">
        <v>52</v>
      </c>
      <c r="J1668" t="s">
        <v>38</v>
      </c>
      <c r="K1668">
        <v>286000</v>
      </c>
      <c r="L1668">
        <v>182</v>
      </c>
      <c r="M1668">
        <f t="shared" si="68"/>
        <v>5500</v>
      </c>
      <c r="Q1668" s="1"/>
      <c r="R1668" s="1"/>
    </row>
    <row r="1669" spans="1:18" ht="14.4" x14ac:dyDescent="0.3">
      <c r="A1669">
        <v>11668</v>
      </c>
      <c r="B1669">
        <v>2020</v>
      </c>
      <c r="C1669" t="s">
        <v>54</v>
      </c>
      <c r="D1669">
        <f t="shared" si="67"/>
        <v>3</v>
      </c>
      <c r="E1669">
        <v>12</v>
      </c>
      <c r="F1669" t="s">
        <v>33</v>
      </c>
      <c r="G1669" t="s">
        <v>42</v>
      </c>
      <c r="H1669">
        <v>91</v>
      </c>
      <c r="I1669">
        <v>91</v>
      </c>
      <c r="J1669" t="s">
        <v>20</v>
      </c>
      <c r="K1669">
        <v>273000</v>
      </c>
      <c r="L1669">
        <v>182</v>
      </c>
      <c r="M1669">
        <f t="shared" si="68"/>
        <v>3000</v>
      </c>
      <c r="Q1669" s="1"/>
      <c r="R1669" s="1"/>
    </row>
    <row r="1670" spans="1:18" ht="14.4" x14ac:dyDescent="0.3">
      <c r="A1670">
        <v>11669</v>
      </c>
      <c r="B1670">
        <v>2020</v>
      </c>
      <c r="C1670" t="s">
        <v>54</v>
      </c>
      <c r="D1670">
        <f t="shared" si="67"/>
        <v>3</v>
      </c>
      <c r="E1670">
        <v>26</v>
      </c>
      <c r="F1670" t="s">
        <v>44</v>
      </c>
      <c r="G1670" t="s">
        <v>42</v>
      </c>
      <c r="H1670">
        <v>143</v>
      </c>
      <c r="I1670">
        <v>143</v>
      </c>
      <c r="J1670" t="s">
        <v>25</v>
      </c>
      <c r="K1670">
        <v>1001000</v>
      </c>
      <c r="L1670">
        <v>572</v>
      </c>
      <c r="M1670">
        <f t="shared" si="68"/>
        <v>7000</v>
      </c>
      <c r="Q1670" s="1"/>
      <c r="R1670" s="1"/>
    </row>
    <row r="1671" spans="1:18" ht="14.4" x14ac:dyDescent="0.3">
      <c r="A1671">
        <v>11670</v>
      </c>
      <c r="B1671">
        <v>2020</v>
      </c>
      <c r="C1671" t="s">
        <v>47</v>
      </c>
      <c r="D1671">
        <f t="shared" si="67"/>
        <v>2</v>
      </c>
      <c r="E1671">
        <v>4</v>
      </c>
      <c r="F1671" t="s">
        <v>53</v>
      </c>
      <c r="G1671" t="s">
        <v>51</v>
      </c>
      <c r="H1671">
        <v>66</v>
      </c>
      <c r="I1671">
        <v>66</v>
      </c>
      <c r="J1671" t="s">
        <v>30</v>
      </c>
      <c r="K1671">
        <v>580800</v>
      </c>
      <c r="L1671">
        <v>250.8</v>
      </c>
      <c r="M1671">
        <f t="shared" si="68"/>
        <v>8800</v>
      </c>
      <c r="Q1671" s="1"/>
      <c r="R1671" s="1"/>
    </row>
    <row r="1672" spans="1:18" ht="14.4" x14ac:dyDescent="0.3">
      <c r="A1672">
        <v>11671</v>
      </c>
      <c r="B1672">
        <v>2020</v>
      </c>
      <c r="C1672" t="s">
        <v>35</v>
      </c>
      <c r="D1672">
        <f t="shared" si="67"/>
        <v>12</v>
      </c>
      <c r="E1672">
        <v>11</v>
      </c>
      <c r="F1672" t="s">
        <v>28</v>
      </c>
      <c r="G1672" t="s">
        <v>29</v>
      </c>
      <c r="H1672">
        <v>113</v>
      </c>
      <c r="I1672">
        <v>113</v>
      </c>
      <c r="J1672" t="s">
        <v>20</v>
      </c>
      <c r="K1672">
        <v>339000</v>
      </c>
      <c r="L1672">
        <v>226</v>
      </c>
      <c r="M1672">
        <f t="shared" si="68"/>
        <v>3000</v>
      </c>
      <c r="O1672" s="1"/>
      <c r="Q1672" s="1"/>
      <c r="R1672" s="1"/>
    </row>
    <row r="1673" spans="1:18" ht="14.4" x14ac:dyDescent="0.3">
      <c r="A1673">
        <v>11672</v>
      </c>
      <c r="B1673">
        <v>2020</v>
      </c>
      <c r="C1673" t="s">
        <v>35</v>
      </c>
      <c r="D1673">
        <f t="shared" si="67"/>
        <v>12</v>
      </c>
      <c r="E1673">
        <v>16</v>
      </c>
      <c r="F1673" t="s">
        <v>28</v>
      </c>
      <c r="G1673" t="s">
        <v>29</v>
      </c>
      <c r="H1673">
        <v>180</v>
      </c>
      <c r="I1673">
        <v>180</v>
      </c>
      <c r="J1673" t="s">
        <v>25</v>
      </c>
      <c r="K1673">
        <v>1260000</v>
      </c>
      <c r="L1673">
        <v>720</v>
      </c>
      <c r="M1673">
        <f t="shared" si="68"/>
        <v>7000</v>
      </c>
      <c r="O1673" s="1"/>
      <c r="Q1673" s="1"/>
      <c r="R1673" s="1"/>
    </row>
    <row r="1674" spans="1:18" ht="14.4" x14ac:dyDescent="0.3">
      <c r="A1674">
        <v>11673</v>
      </c>
      <c r="B1674">
        <v>2020</v>
      </c>
      <c r="C1674" t="s">
        <v>61</v>
      </c>
      <c r="D1674">
        <f t="shared" si="67"/>
        <v>7</v>
      </c>
      <c r="E1674">
        <v>19</v>
      </c>
      <c r="F1674" t="s">
        <v>49</v>
      </c>
      <c r="G1674" t="s">
        <v>37</v>
      </c>
      <c r="H1674">
        <v>115</v>
      </c>
      <c r="I1674">
        <v>115</v>
      </c>
      <c r="J1674" t="s">
        <v>25</v>
      </c>
      <c r="K1674">
        <v>805000</v>
      </c>
      <c r="L1674">
        <v>460</v>
      </c>
      <c r="M1674">
        <f t="shared" si="68"/>
        <v>7000</v>
      </c>
      <c r="Q1674" s="1"/>
      <c r="R1674" s="1"/>
    </row>
    <row r="1675" spans="1:18" ht="14.4" x14ac:dyDescent="0.3">
      <c r="A1675">
        <v>11674</v>
      </c>
      <c r="B1675">
        <v>2020</v>
      </c>
      <c r="C1675" t="s">
        <v>32</v>
      </c>
      <c r="D1675">
        <f t="shared" si="67"/>
        <v>8</v>
      </c>
      <c r="E1675">
        <v>15</v>
      </c>
      <c r="F1675" t="s">
        <v>44</v>
      </c>
      <c r="G1675" t="s">
        <v>37</v>
      </c>
      <c r="H1675">
        <v>52</v>
      </c>
      <c r="I1675">
        <v>52</v>
      </c>
      <c r="J1675" t="s">
        <v>25</v>
      </c>
      <c r="K1675">
        <v>364000</v>
      </c>
      <c r="L1675">
        <v>208</v>
      </c>
      <c r="M1675">
        <f t="shared" si="68"/>
        <v>7000</v>
      </c>
      <c r="Q1675" s="1"/>
      <c r="R1675" s="1"/>
    </row>
    <row r="1676" spans="1:18" ht="14.4" x14ac:dyDescent="0.3">
      <c r="A1676">
        <v>11675</v>
      </c>
      <c r="B1676">
        <v>2020</v>
      </c>
      <c r="C1676" t="s">
        <v>32</v>
      </c>
      <c r="D1676">
        <f t="shared" si="67"/>
        <v>8</v>
      </c>
      <c r="E1676">
        <v>29</v>
      </c>
      <c r="F1676" t="s">
        <v>52</v>
      </c>
      <c r="G1676" t="s">
        <v>51</v>
      </c>
      <c r="H1676">
        <v>200</v>
      </c>
      <c r="I1676">
        <v>200</v>
      </c>
      <c r="J1676" t="s">
        <v>20</v>
      </c>
      <c r="K1676">
        <v>480000</v>
      </c>
      <c r="L1676">
        <v>280</v>
      </c>
      <c r="M1676">
        <f t="shared" si="68"/>
        <v>2400</v>
      </c>
      <c r="Q1676" s="1"/>
      <c r="R1676" s="1"/>
    </row>
    <row r="1677" spans="1:18" ht="14.4" x14ac:dyDescent="0.3">
      <c r="A1677">
        <v>11676</v>
      </c>
      <c r="B1677">
        <v>2020</v>
      </c>
      <c r="C1677" t="s">
        <v>47</v>
      </c>
      <c r="D1677">
        <f t="shared" si="67"/>
        <v>2</v>
      </c>
      <c r="E1677">
        <v>13</v>
      </c>
      <c r="F1677" t="s">
        <v>63</v>
      </c>
      <c r="G1677" t="s">
        <v>34</v>
      </c>
      <c r="H1677">
        <v>257</v>
      </c>
      <c r="I1677">
        <v>257</v>
      </c>
      <c r="J1677" t="s">
        <v>20</v>
      </c>
      <c r="K1677">
        <v>616800</v>
      </c>
      <c r="L1677">
        <v>359.8</v>
      </c>
      <c r="M1677">
        <f t="shared" si="68"/>
        <v>2400</v>
      </c>
      <c r="Q1677" s="1"/>
      <c r="R1677" s="1"/>
    </row>
    <row r="1678" spans="1:18" ht="14.4" x14ac:dyDescent="0.3">
      <c r="A1678">
        <v>11677</v>
      </c>
      <c r="B1678">
        <v>2020</v>
      </c>
      <c r="C1678" t="s">
        <v>45</v>
      </c>
      <c r="D1678">
        <f t="shared" si="67"/>
        <v>1</v>
      </c>
      <c r="E1678">
        <v>21</v>
      </c>
      <c r="F1678" t="s">
        <v>24</v>
      </c>
      <c r="G1678" t="s">
        <v>51</v>
      </c>
      <c r="H1678">
        <v>272</v>
      </c>
      <c r="I1678">
        <v>272</v>
      </c>
      <c r="J1678" t="s">
        <v>38</v>
      </c>
      <c r="K1678">
        <v>1169600</v>
      </c>
      <c r="L1678">
        <v>625.6</v>
      </c>
      <c r="M1678">
        <f t="shared" si="68"/>
        <v>4300</v>
      </c>
      <c r="Q1678" s="1"/>
      <c r="R1678" s="1"/>
    </row>
    <row r="1679" spans="1:18" ht="14.4" x14ac:dyDescent="0.3">
      <c r="A1679">
        <v>11678</v>
      </c>
      <c r="B1679">
        <v>2020</v>
      </c>
      <c r="C1679" t="s">
        <v>54</v>
      </c>
      <c r="D1679">
        <f t="shared" si="67"/>
        <v>3</v>
      </c>
      <c r="E1679">
        <v>8</v>
      </c>
      <c r="F1679" t="s">
        <v>59</v>
      </c>
      <c r="G1679" t="s">
        <v>42</v>
      </c>
      <c r="H1679">
        <v>202</v>
      </c>
      <c r="I1679">
        <v>202</v>
      </c>
      <c r="J1679" t="s">
        <v>30</v>
      </c>
      <c r="K1679">
        <v>1515000</v>
      </c>
      <c r="L1679">
        <v>505</v>
      </c>
      <c r="M1679">
        <f t="shared" si="68"/>
        <v>7500</v>
      </c>
      <c r="Q1679" s="1"/>
      <c r="R1679" s="1"/>
    </row>
    <row r="1680" spans="1:18" ht="14.4" x14ac:dyDescent="0.3">
      <c r="A1680">
        <v>11679</v>
      </c>
      <c r="B1680">
        <v>2020</v>
      </c>
      <c r="C1680" t="s">
        <v>17</v>
      </c>
      <c r="D1680">
        <f t="shared" si="67"/>
        <v>11</v>
      </c>
      <c r="E1680">
        <v>1</v>
      </c>
      <c r="F1680" t="s">
        <v>46</v>
      </c>
      <c r="G1680" t="s">
        <v>34</v>
      </c>
      <c r="H1680">
        <v>64</v>
      </c>
      <c r="I1680">
        <v>64</v>
      </c>
      <c r="J1680" t="s">
        <v>38</v>
      </c>
      <c r="K1680">
        <v>352000</v>
      </c>
      <c r="L1680">
        <v>224</v>
      </c>
      <c r="M1680">
        <f t="shared" si="68"/>
        <v>5500</v>
      </c>
      <c r="Q1680" s="1"/>
      <c r="R1680" s="1"/>
    </row>
    <row r="1681" spans="1:18" ht="14.4" x14ac:dyDescent="0.3">
      <c r="A1681">
        <v>11680</v>
      </c>
      <c r="B1681">
        <v>2020</v>
      </c>
      <c r="C1681" t="s">
        <v>47</v>
      </c>
      <c r="D1681">
        <f t="shared" si="67"/>
        <v>2</v>
      </c>
      <c r="E1681">
        <v>10</v>
      </c>
      <c r="F1681" t="s">
        <v>55</v>
      </c>
      <c r="G1681" t="s">
        <v>51</v>
      </c>
      <c r="H1681">
        <v>200</v>
      </c>
      <c r="I1681">
        <v>200</v>
      </c>
      <c r="J1681" t="s">
        <v>38</v>
      </c>
      <c r="K1681">
        <v>860000</v>
      </c>
      <c r="L1681">
        <v>460</v>
      </c>
      <c r="M1681">
        <f t="shared" si="68"/>
        <v>4300</v>
      </c>
      <c r="Q1681" s="1"/>
      <c r="R1681" s="1"/>
    </row>
    <row r="1682" spans="1:18" ht="14.4" x14ac:dyDescent="0.3">
      <c r="A1682">
        <v>11681</v>
      </c>
      <c r="B1682">
        <v>2020</v>
      </c>
      <c r="C1682" t="s">
        <v>54</v>
      </c>
      <c r="D1682">
        <f t="shared" si="67"/>
        <v>3</v>
      </c>
      <c r="E1682">
        <v>18</v>
      </c>
      <c r="F1682" t="s">
        <v>24</v>
      </c>
      <c r="G1682" t="s">
        <v>19</v>
      </c>
      <c r="H1682">
        <v>225</v>
      </c>
      <c r="I1682">
        <v>225</v>
      </c>
      <c r="J1682" t="s">
        <v>30</v>
      </c>
      <c r="K1682">
        <v>1687500</v>
      </c>
      <c r="L1682">
        <v>562.5</v>
      </c>
      <c r="M1682">
        <f t="shared" si="68"/>
        <v>7500</v>
      </c>
      <c r="Q1682" s="1"/>
      <c r="R1682" s="1"/>
    </row>
    <row r="1683" spans="1:18" ht="14.4" x14ac:dyDescent="0.3">
      <c r="A1683">
        <v>11682</v>
      </c>
      <c r="B1683">
        <v>2020</v>
      </c>
      <c r="C1683" t="s">
        <v>32</v>
      </c>
      <c r="D1683">
        <f t="shared" si="67"/>
        <v>8</v>
      </c>
      <c r="E1683">
        <v>27</v>
      </c>
      <c r="F1683" t="s">
        <v>64</v>
      </c>
      <c r="G1683" t="s">
        <v>19</v>
      </c>
      <c r="H1683">
        <v>247</v>
      </c>
      <c r="I1683">
        <v>247</v>
      </c>
      <c r="J1683" t="s">
        <v>38</v>
      </c>
      <c r="K1683">
        <v>1062100</v>
      </c>
      <c r="L1683">
        <v>568.1</v>
      </c>
      <c r="M1683">
        <f t="shared" si="68"/>
        <v>4300</v>
      </c>
      <c r="Q1683" s="1"/>
      <c r="R1683" s="1"/>
    </row>
    <row r="1684" spans="1:18" ht="14.4" x14ac:dyDescent="0.3">
      <c r="A1684">
        <v>11683</v>
      </c>
      <c r="B1684">
        <v>2020</v>
      </c>
      <c r="C1684" t="s">
        <v>47</v>
      </c>
      <c r="D1684">
        <f t="shared" si="67"/>
        <v>2</v>
      </c>
      <c r="E1684">
        <v>9</v>
      </c>
      <c r="F1684" t="s">
        <v>53</v>
      </c>
      <c r="G1684" t="s">
        <v>29</v>
      </c>
      <c r="H1684">
        <v>202</v>
      </c>
      <c r="I1684">
        <v>202</v>
      </c>
      <c r="J1684" t="s">
        <v>20</v>
      </c>
      <c r="K1684">
        <v>484800</v>
      </c>
      <c r="L1684">
        <v>282.8</v>
      </c>
      <c r="M1684">
        <f t="shared" si="68"/>
        <v>2400</v>
      </c>
      <c r="Q1684" s="1"/>
      <c r="R1684" s="1"/>
    </row>
    <row r="1685" spans="1:18" ht="14.4" x14ac:dyDescent="0.3">
      <c r="A1685">
        <v>11684</v>
      </c>
      <c r="B1685">
        <v>2020</v>
      </c>
      <c r="C1685" t="s">
        <v>54</v>
      </c>
      <c r="D1685">
        <f t="shared" si="67"/>
        <v>3</v>
      </c>
      <c r="E1685">
        <v>29</v>
      </c>
      <c r="F1685" t="s">
        <v>60</v>
      </c>
      <c r="G1685" t="s">
        <v>29</v>
      </c>
      <c r="H1685">
        <v>61</v>
      </c>
      <c r="I1685">
        <v>61</v>
      </c>
      <c r="J1685" t="s">
        <v>38</v>
      </c>
      <c r="K1685">
        <v>335500</v>
      </c>
      <c r="L1685">
        <v>213.5</v>
      </c>
      <c r="M1685">
        <f t="shared" si="68"/>
        <v>5500</v>
      </c>
      <c r="Q1685" s="1"/>
      <c r="R1685" s="1"/>
    </row>
    <row r="1686" spans="1:18" ht="14.4" x14ac:dyDescent="0.3">
      <c r="A1686">
        <v>11685</v>
      </c>
      <c r="B1686">
        <v>2020</v>
      </c>
      <c r="C1686" t="s">
        <v>35</v>
      </c>
      <c r="D1686">
        <f t="shared" si="67"/>
        <v>12</v>
      </c>
      <c r="E1686">
        <v>19</v>
      </c>
      <c r="F1686" t="s">
        <v>57</v>
      </c>
      <c r="G1686" t="s">
        <v>37</v>
      </c>
      <c r="H1686">
        <v>216</v>
      </c>
      <c r="I1686">
        <v>216</v>
      </c>
      <c r="J1686" t="s">
        <v>30</v>
      </c>
      <c r="K1686">
        <v>1620000</v>
      </c>
      <c r="L1686">
        <v>540</v>
      </c>
      <c r="M1686">
        <f t="shared" si="68"/>
        <v>7500</v>
      </c>
      <c r="O1686" s="1"/>
      <c r="Q1686" s="1"/>
      <c r="R1686" s="1"/>
    </row>
    <row r="1687" spans="1:18" ht="14.4" x14ac:dyDescent="0.3">
      <c r="A1687">
        <v>11686</v>
      </c>
      <c r="B1687">
        <v>2020</v>
      </c>
      <c r="C1687" t="s">
        <v>45</v>
      </c>
      <c r="D1687">
        <f t="shared" si="67"/>
        <v>1</v>
      </c>
      <c r="E1687">
        <v>20</v>
      </c>
      <c r="F1687" t="s">
        <v>41</v>
      </c>
      <c r="G1687" t="s">
        <v>29</v>
      </c>
      <c r="H1687">
        <v>102</v>
      </c>
      <c r="I1687">
        <v>102</v>
      </c>
      <c r="J1687" t="s">
        <v>25</v>
      </c>
      <c r="K1687">
        <v>714000</v>
      </c>
      <c r="L1687">
        <v>408</v>
      </c>
      <c r="M1687">
        <f t="shared" si="68"/>
        <v>7000</v>
      </c>
      <c r="Q1687" s="1"/>
      <c r="R1687" s="1"/>
    </row>
    <row r="1688" spans="1:18" ht="14.4" x14ac:dyDescent="0.3">
      <c r="A1688">
        <v>11687</v>
      </c>
      <c r="B1688">
        <v>2020</v>
      </c>
      <c r="C1688" t="s">
        <v>32</v>
      </c>
      <c r="D1688">
        <f t="shared" si="67"/>
        <v>8</v>
      </c>
      <c r="E1688">
        <v>1</v>
      </c>
      <c r="F1688" t="s">
        <v>24</v>
      </c>
      <c r="G1688" t="s">
        <v>42</v>
      </c>
      <c r="H1688">
        <v>113</v>
      </c>
      <c r="I1688">
        <v>113</v>
      </c>
      <c r="J1688" t="s">
        <v>25</v>
      </c>
      <c r="K1688">
        <v>791000</v>
      </c>
      <c r="L1688">
        <v>452</v>
      </c>
      <c r="M1688">
        <f t="shared" si="68"/>
        <v>7000</v>
      </c>
      <c r="Q1688" s="1"/>
      <c r="R1688" s="1"/>
    </row>
    <row r="1689" spans="1:18" ht="14.4" x14ac:dyDescent="0.3">
      <c r="A1689">
        <v>11688</v>
      </c>
      <c r="B1689">
        <v>2020</v>
      </c>
      <c r="C1689" t="s">
        <v>35</v>
      </c>
      <c r="D1689">
        <f t="shared" si="67"/>
        <v>12</v>
      </c>
      <c r="E1689">
        <v>28</v>
      </c>
      <c r="F1689" t="s">
        <v>57</v>
      </c>
      <c r="G1689" t="s">
        <v>51</v>
      </c>
      <c r="H1689">
        <v>85</v>
      </c>
      <c r="I1689">
        <v>85</v>
      </c>
      <c r="J1689" t="s">
        <v>38</v>
      </c>
      <c r="K1689">
        <v>467500</v>
      </c>
      <c r="L1689">
        <v>297.5</v>
      </c>
      <c r="M1689">
        <f t="shared" si="68"/>
        <v>5500</v>
      </c>
      <c r="O1689" s="1"/>
      <c r="Q1689" s="1"/>
      <c r="R1689" s="1"/>
    </row>
    <row r="1690" spans="1:18" ht="14.4" x14ac:dyDescent="0.3">
      <c r="A1690">
        <v>11689</v>
      </c>
      <c r="B1690">
        <v>2020</v>
      </c>
      <c r="C1690" t="s">
        <v>27</v>
      </c>
      <c r="D1690">
        <f t="shared" si="67"/>
        <v>4</v>
      </c>
      <c r="E1690">
        <v>29</v>
      </c>
      <c r="F1690" t="s">
        <v>63</v>
      </c>
      <c r="G1690" t="s">
        <v>29</v>
      </c>
      <c r="H1690">
        <v>89</v>
      </c>
      <c r="I1690">
        <v>89</v>
      </c>
      <c r="J1690" t="s">
        <v>25</v>
      </c>
      <c r="K1690">
        <v>623000</v>
      </c>
      <c r="L1690">
        <v>356</v>
      </c>
      <c r="M1690">
        <f t="shared" si="68"/>
        <v>7000</v>
      </c>
      <c r="Q1690" s="1"/>
      <c r="R1690" s="1"/>
    </row>
    <row r="1691" spans="1:18" ht="14.4" x14ac:dyDescent="0.3">
      <c r="A1691">
        <v>11690</v>
      </c>
      <c r="B1691">
        <v>2020</v>
      </c>
      <c r="C1691" t="s">
        <v>27</v>
      </c>
      <c r="D1691">
        <f t="shared" si="67"/>
        <v>4</v>
      </c>
      <c r="E1691">
        <v>13</v>
      </c>
      <c r="F1691" t="s">
        <v>64</v>
      </c>
      <c r="G1691" t="s">
        <v>37</v>
      </c>
      <c r="H1691">
        <v>95</v>
      </c>
      <c r="I1691">
        <v>95</v>
      </c>
      <c r="J1691" t="s">
        <v>38</v>
      </c>
      <c r="K1691">
        <v>522500</v>
      </c>
      <c r="L1691">
        <v>332.5</v>
      </c>
      <c r="M1691">
        <f t="shared" si="68"/>
        <v>5500</v>
      </c>
      <c r="Q1691" s="1"/>
      <c r="R1691" s="1"/>
    </row>
    <row r="1692" spans="1:18" ht="14.4" x14ac:dyDescent="0.3">
      <c r="A1692">
        <v>11691</v>
      </c>
      <c r="B1692">
        <v>2020</v>
      </c>
      <c r="C1692" t="s">
        <v>61</v>
      </c>
      <c r="D1692">
        <f t="shared" si="67"/>
        <v>7</v>
      </c>
      <c r="E1692">
        <v>22</v>
      </c>
      <c r="F1692" t="s">
        <v>59</v>
      </c>
      <c r="G1692" t="s">
        <v>29</v>
      </c>
      <c r="H1692">
        <v>218</v>
      </c>
      <c r="I1692">
        <v>218</v>
      </c>
      <c r="J1692" t="s">
        <v>38</v>
      </c>
      <c r="K1692">
        <v>937400</v>
      </c>
      <c r="L1692">
        <v>501.4</v>
      </c>
      <c r="M1692">
        <f t="shared" si="68"/>
        <v>4300</v>
      </c>
      <c r="Q1692" s="1"/>
      <c r="R1692" s="1"/>
    </row>
    <row r="1693" spans="1:18" ht="14.4" x14ac:dyDescent="0.3">
      <c r="A1693">
        <v>11692</v>
      </c>
      <c r="B1693">
        <v>2020</v>
      </c>
      <c r="C1693" t="s">
        <v>61</v>
      </c>
      <c r="D1693">
        <f t="shared" si="67"/>
        <v>7</v>
      </c>
      <c r="E1693">
        <v>11</v>
      </c>
      <c r="F1693" t="s">
        <v>55</v>
      </c>
      <c r="G1693" t="str">
        <f t="array" ref="G1693">_xlfn.XLOOKUP(LARGE(IF((F1693=$F$2:$F$10001)*(B1693+1=$B$2:$B$10001)*(C1693=$C$2:$C$10001),DATE($B$2:$B$10001,MONTH($C$2:$C$10001&amp;1),$E$2:$E$10001)," "),1),IF((F1693=$F$2:$F$10001)*(B1693+1=$B$2:$B$10001)*(C1693=$C$2:$C$10001),DATE($B$2:$B$10001,MONTH($C$2:$C$10001&amp;1),$E$2:$E$10001)," "),$G$2:$G$10001,,0,1)</f>
        <v>Juan Carlos Londoño</v>
      </c>
      <c r="H1693">
        <v>254</v>
      </c>
      <c r="I1693">
        <v>254</v>
      </c>
      <c r="J1693" t="s">
        <v>38</v>
      </c>
      <c r="K1693">
        <v>1092200</v>
      </c>
      <c r="L1693">
        <v>584.20000000000005</v>
      </c>
      <c r="M1693">
        <f t="shared" si="68"/>
        <v>4300</v>
      </c>
      <c r="Q1693" s="1"/>
      <c r="R1693" s="1"/>
    </row>
    <row r="1694" spans="1:18" ht="14.4" x14ac:dyDescent="0.3">
      <c r="A1694">
        <v>11693</v>
      </c>
      <c r="B1694">
        <v>2020</v>
      </c>
      <c r="C1694" t="s">
        <v>23</v>
      </c>
      <c r="D1694">
        <f t="shared" si="67"/>
        <v>10</v>
      </c>
      <c r="E1694">
        <v>26</v>
      </c>
      <c r="F1694" t="s">
        <v>41</v>
      </c>
      <c r="G1694" t="s">
        <v>51</v>
      </c>
      <c r="H1694">
        <v>64</v>
      </c>
      <c r="I1694">
        <v>64</v>
      </c>
      <c r="J1694" t="s">
        <v>20</v>
      </c>
      <c r="K1694">
        <v>192000</v>
      </c>
      <c r="L1694">
        <v>128</v>
      </c>
      <c r="M1694">
        <f t="shared" si="68"/>
        <v>3000</v>
      </c>
      <c r="Q1694" s="1"/>
      <c r="R1694" s="1"/>
    </row>
    <row r="1695" spans="1:18" ht="14.4" x14ac:dyDescent="0.3">
      <c r="A1695">
        <v>11694</v>
      </c>
      <c r="B1695">
        <v>2020</v>
      </c>
      <c r="C1695" t="s">
        <v>35</v>
      </c>
      <c r="D1695">
        <f t="shared" si="67"/>
        <v>12</v>
      </c>
      <c r="E1695">
        <v>8</v>
      </c>
      <c r="F1695" t="s">
        <v>46</v>
      </c>
      <c r="G1695" t="s">
        <v>34</v>
      </c>
      <c r="H1695">
        <v>54</v>
      </c>
      <c r="I1695">
        <v>54</v>
      </c>
      <c r="J1695" t="s">
        <v>20</v>
      </c>
      <c r="K1695">
        <v>162000</v>
      </c>
      <c r="L1695">
        <v>108</v>
      </c>
      <c r="M1695">
        <f t="shared" si="68"/>
        <v>3000</v>
      </c>
      <c r="O1695" s="1"/>
      <c r="Q1695" s="1"/>
      <c r="R1695" s="1"/>
    </row>
    <row r="1696" spans="1:18" ht="14.4" x14ac:dyDescent="0.3">
      <c r="A1696">
        <v>11695</v>
      </c>
      <c r="B1696">
        <v>2020</v>
      </c>
      <c r="C1696" t="s">
        <v>45</v>
      </c>
      <c r="D1696">
        <f t="shared" si="67"/>
        <v>1</v>
      </c>
      <c r="E1696">
        <v>14</v>
      </c>
      <c r="F1696" t="s">
        <v>49</v>
      </c>
      <c r="G1696" t="s">
        <v>51</v>
      </c>
      <c r="H1696">
        <v>161</v>
      </c>
      <c r="I1696">
        <v>161</v>
      </c>
      <c r="J1696" t="s">
        <v>25</v>
      </c>
      <c r="K1696">
        <v>1127000</v>
      </c>
      <c r="L1696">
        <v>644</v>
      </c>
      <c r="M1696">
        <f t="shared" si="68"/>
        <v>7000</v>
      </c>
      <c r="Q1696" s="1"/>
      <c r="R1696" s="1"/>
    </row>
    <row r="1697" spans="1:18" ht="14.4" x14ac:dyDescent="0.3">
      <c r="A1697">
        <v>11696</v>
      </c>
      <c r="B1697">
        <v>2020</v>
      </c>
      <c r="C1697" t="s">
        <v>45</v>
      </c>
      <c r="D1697">
        <f t="shared" si="67"/>
        <v>1</v>
      </c>
      <c r="E1697">
        <v>29</v>
      </c>
      <c r="F1697" t="s">
        <v>41</v>
      </c>
      <c r="G1697" t="s">
        <v>51</v>
      </c>
      <c r="H1697">
        <v>71</v>
      </c>
      <c r="I1697">
        <v>71</v>
      </c>
      <c r="J1697" t="s">
        <v>30</v>
      </c>
      <c r="K1697">
        <v>624800</v>
      </c>
      <c r="L1697">
        <v>269.8</v>
      </c>
      <c r="M1697">
        <f t="shared" si="68"/>
        <v>8800</v>
      </c>
      <c r="Q1697" s="1"/>
      <c r="R1697" s="1"/>
    </row>
    <row r="1698" spans="1:18" ht="14.4" x14ac:dyDescent="0.3">
      <c r="A1698">
        <v>11697</v>
      </c>
      <c r="B1698">
        <v>2020</v>
      </c>
      <c r="C1698" t="s">
        <v>32</v>
      </c>
      <c r="D1698">
        <f t="shared" si="67"/>
        <v>8</v>
      </c>
      <c r="E1698">
        <v>28</v>
      </c>
      <c r="F1698" t="s">
        <v>62</v>
      </c>
      <c r="G1698" t="s">
        <v>42</v>
      </c>
      <c r="H1698">
        <v>271</v>
      </c>
      <c r="I1698">
        <v>271</v>
      </c>
      <c r="J1698" t="s">
        <v>38</v>
      </c>
      <c r="K1698">
        <v>1165300</v>
      </c>
      <c r="L1698">
        <v>623.29999999999995</v>
      </c>
      <c r="M1698">
        <f t="shared" si="68"/>
        <v>4300</v>
      </c>
      <c r="Q1698" s="1"/>
      <c r="R1698" s="1"/>
    </row>
    <row r="1699" spans="1:18" ht="14.4" x14ac:dyDescent="0.3">
      <c r="A1699">
        <v>11698</v>
      </c>
      <c r="B1699">
        <v>2020</v>
      </c>
      <c r="C1699" t="s">
        <v>48</v>
      </c>
      <c r="D1699">
        <f t="shared" si="67"/>
        <v>5</v>
      </c>
      <c r="E1699">
        <v>25</v>
      </c>
      <c r="F1699" t="s">
        <v>24</v>
      </c>
      <c r="G1699" t="s">
        <v>34</v>
      </c>
      <c r="H1699">
        <v>228</v>
      </c>
      <c r="I1699">
        <v>228</v>
      </c>
      <c r="J1699" t="s">
        <v>30</v>
      </c>
      <c r="K1699">
        <v>1710000</v>
      </c>
      <c r="L1699">
        <v>570</v>
      </c>
      <c r="M1699">
        <f t="shared" si="68"/>
        <v>7500</v>
      </c>
      <c r="Q1699" s="1"/>
      <c r="R1699" s="1"/>
    </row>
    <row r="1700" spans="1:18" ht="14.4" x14ac:dyDescent="0.3">
      <c r="A1700">
        <v>11699</v>
      </c>
      <c r="B1700">
        <v>2020</v>
      </c>
      <c r="C1700" t="s">
        <v>27</v>
      </c>
      <c r="D1700">
        <f t="shared" si="67"/>
        <v>4</v>
      </c>
      <c r="E1700">
        <v>24</v>
      </c>
      <c r="F1700" t="s">
        <v>59</v>
      </c>
      <c r="G1700" t="s">
        <v>42</v>
      </c>
      <c r="H1700">
        <v>102</v>
      </c>
      <c r="I1700">
        <v>102</v>
      </c>
      <c r="J1700" t="s">
        <v>38</v>
      </c>
      <c r="K1700">
        <v>561000</v>
      </c>
      <c r="L1700">
        <v>357</v>
      </c>
      <c r="M1700">
        <f t="shared" si="68"/>
        <v>5500</v>
      </c>
      <c r="Q1700" s="1"/>
      <c r="R1700" s="1"/>
    </row>
    <row r="1701" spans="1:18" ht="14.4" x14ac:dyDescent="0.3">
      <c r="A1701">
        <v>11700</v>
      </c>
      <c r="B1701">
        <v>2020</v>
      </c>
      <c r="C1701" t="s">
        <v>32</v>
      </c>
      <c r="D1701">
        <f t="shared" si="67"/>
        <v>8</v>
      </c>
      <c r="E1701">
        <v>19</v>
      </c>
      <c r="F1701" t="s">
        <v>24</v>
      </c>
      <c r="G1701" t="s">
        <v>42</v>
      </c>
      <c r="H1701">
        <v>269</v>
      </c>
      <c r="I1701">
        <v>269</v>
      </c>
      <c r="J1701" t="s">
        <v>38</v>
      </c>
      <c r="K1701">
        <v>1156700</v>
      </c>
      <c r="L1701">
        <v>618.70000000000005</v>
      </c>
      <c r="M1701">
        <f t="shared" si="68"/>
        <v>4300</v>
      </c>
      <c r="Q1701" s="1"/>
      <c r="R1701" s="1"/>
    </row>
    <row r="1702" spans="1:18" ht="14.4" x14ac:dyDescent="0.3">
      <c r="A1702">
        <v>11701</v>
      </c>
      <c r="B1702">
        <v>2020</v>
      </c>
      <c r="C1702" t="s">
        <v>40</v>
      </c>
      <c r="D1702">
        <f t="shared" si="67"/>
        <v>9</v>
      </c>
      <c r="E1702">
        <v>25</v>
      </c>
      <c r="F1702" t="s">
        <v>49</v>
      </c>
      <c r="G1702" t="s">
        <v>34</v>
      </c>
      <c r="H1702">
        <v>267</v>
      </c>
      <c r="I1702">
        <v>267</v>
      </c>
      <c r="J1702" t="s">
        <v>30</v>
      </c>
      <c r="K1702">
        <v>2002500</v>
      </c>
      <c r="L1702">
        <v>667.5</v>
      </c>
      <c r="M1702">
        <f t="shared" si="68"/>
        <v>7500</v>
      </c>
      <c r="Q1702" s="1"/>
      <c r="R1702" s="1"/>
    </row>
    <row r="1703" spans="1:18" ht="14.4" x14ac:dyDescent="0.3">
      <c r="A1703">
        <v>11702</v>
      </c>
      <c r="B1703">
        <v>2020</v>
      </c>
      <c r="C1703" t="s">
        <v>48</v>
      </c>
      <c r="D1703">
        <f t="shared" si="67"/>
        <v>5</v>
      </c>
      <c r="E1703">
        <v>8</v>
      </c>
      <c r="F1703" t="s">
        <v>59</v>
      </c>
      <c r="G1703" t="s">
        <v>19</v>
      </c>
      <c r="H1703">
        <v>93</v>
      </c>
      <c r="I1703">
        <v>93</v>
      </c>
      <c r="J1703" t="s">
        <v>38</v>
      </c>
      <c r="K1703">
        <v>511500</v>
      </c>
      <c r="L1703">
        <v>325.5</v>
      </c>
      <c r="M1703">
        <f t="shared" si="68"/>
        <v>5500</v>
      </c>
      <c r="Q1703" s="1"/>
      <c r="R1703" s="1"/>
    </row>
    <row r="1704" spans="1:18" ht="14.4" x14ac:dyDescent="0.3">
      <c r="A1704">
        <v>11703</v>
      </c>
      <c r="B1704">
        <v>2020</v>
      </c>
      <c r="C1704" t="s">
        <v>32</v>
      </c>
      <c r="D1704">
        <f t="shared" si="67"/>
        <v>8</v>
      </c>
      <c r="E1704">
        <v>15</v>
      </c>
      <c r="F1704" t="s">
        <v>55</v>
      </c>
      <c r="G1704" t="s">
        <v>51</v>
      </c>
      <c r="H1704">
        <v>170</v>
      </c>
      <c r="I1704">
        <v>170</v>
      </c>
      <c r="J1704" t="s">
        <v>25</v>
      </c>
      <c r="K1704">
        <v>1190000</v>
      </c>
      <c r="L1704">
        <v>680</v>
      </c>
      <c r="M1704">
        <f t="shared" si="68"/>
        <v>7000</v>
      </c>
      <c r="Q1704" s="1"/>
      <c r="R1704" s="1"/>
    </row>
    <row r="1705" spans="1:18" ht="14.4" x14ac:dyDescent="0.3">
      <c r="A1705">
        <v>11704</v>
      </c>
      <c r="B1705">
        <v>2020</v>
      </c>
      <c r="C1705" t="s">
        <v>27</v>
      </c>
      <c r="D1705">
        <f t="shared" si="67"/>
        <v>4</v>
      </c>
      <c r="E1705">
        <v>4</v>
      </c>
      <c r="F1705" t="s">
        <v>52</v>
      </c>
      <c r="G1705" t="s">
        <v>29</v>
      </c>
      <c r="H1705">
        <v>222</v>
      </c>
      <c r="I1705">
        <v>222</v>
      </c>
      <c r="J1705" t="s">
        <v>30</v>
      </c>
      <c r="K1705">
        <v>1665000</v>
      </c>
      <c r="L1705">
        <v>555</v>
      </c>
      <c r="M1705">
        <f t="shared" si="68"/>
        <v>7500</v>
      </c>
      <c r="Q1705" s="1"/>
      <c r="R1705" s="1"/>
    </row>
    <row r="1706" spans="1:18" ht="14.4" x14ac:dyDescent="0.3">
      <c r="A1706">
        <v>11705</v>
      </c>
      <c r="B1706">
        <v>2020</v>
      </c>
      <c r="C1706" t="s">
        <v>58</v>
      </c>
      <c r="D1706">
        <f t="shared" si="67"/>
        <v>6</v>
      </c>
      <c r="E1706">
        <v>28</v>
      </c>
      <c r="F1706" t="s">
        <v>33</v>
      </c>
      <c r="G1706" t="s">
        <v>42</v>
      </c>
      <c r="H1706">
        <v>177</v>
      </c>
      <c r="I1706">
        <v>177</v>
      </c>
      <c r="J1706" t="s">
        <v>25</v>
      </c>
      <c r="K1706">
        <v>1239000</v>
      </c>
      <c r="L1706">
        <v>708</v>
      </c>
      <c r="M1706">
        <f t="shared" si="68"/>
        <v>7000</v>
      </c>
      <c r="Q1706" s="1"/>
      <c r="R1706" s="1"/>
    </row>
    <row r="1707" spans="1:18" ht="14.4" x14ac:dyDescent="0.3">
      <c r="A1707">
        <v>11706</v>
      </c>
      <c r="B1707">
        <v>2020</v>
      </c>
      <c r="C1707" t="s">
        <v>35</v>
      </c>
      <c r="D1707">
        <f t="shared" si="67"/>
        <v>12</v>
      </c>
      <c r="E1707">
        <v>14</v>
      </c>
      <c r="F1707" t="s">
        <v>64</v>
      </c>
      <c r="G1707" t="s">
        <v>42</v>
      </c>
      <c r="H1707">
        <v>112</v>
      </c>
      <c r="I1707">
        <v>112</v>
      </c>
      <c r="J1707" t="s">
        <v>38</v>
      </c>
      <c r="K1707">
        <v>616000</v>
      </c>
      <c r="L1707">
        <v>392</v>
      </c>
      <c r="M1707">
        <f t="shared" si="68"/>
        <v>5500</v>
      </c>
      <c r="O1707" s="1"/>
      <c r="Q1707" s="1"/>
      <c r="R1707" s="1"/>
    </row>
    <row r="1708" spans="1:18" ht="14.4" x14ac:dyDescent="0.3">
      <c r="A1708">
        <v>11707</v>
      </c>
      <c r="B1708">
        <v>2020</v>
      </c>
      <c r="C1708" t="s">
        <v>45</v>
      </c>
      <c r="D1708">
        <f t="shared" si="67"/>
        <v>1</v>
      </c>
      <c r="E1708">
        <v>3</v>
      </c>
      <c r="F1708" t="s">
        <v>41</v>
      </c>
      <c r="G1708" t="s">
        <v>51</v>
      </c>
      <c r="H1708">
        <v>50</v>
      </c>
      <c r="I1708">
        <v>50</v>
      </c>
      <c r="J1708" t="s">
        <v>25</v>
      </c>
      <c r="K1708">
        <v>350000</v>
      </c>
      <c r="L1708">
        <v>200</v>
      </c>
      <c r="M1708">
        <f t="shared" si="68"/>
        <v>7000</v>
      </c>
      <c r="Q1708" s="1"/>
      <c r="R1708" s="1"/>
    </row>
    <row r="1709" spans="1:18" ht="14.4" x14ac:dyDescent="0.3">
      <c r="A1709">
        <v>11708</v>
      </c>
      <c r="B1709">
        <v>2020</v>
      </c>
      <c r="C1709" t="s">
        <v>35</v>
      </c>
      <c r="D1709">
        <f t="shared" si="67"/>
        <v>12</v>
      </c>
      <c r="E1709">
        <v>2</v>
      </c>
      <c r="F1709" t="s">
        <v>63</v>
      </c>
      <c r="G1709" t="s">
        <v>37</v>
      </c>
      <c r="H1709">
        <v>112</v>
      </c>
      <c r="I1709">
        <v>112</v>
      </c>
      <c r="J1709" t="s">
        <v>25</v>
      </c>
      <c r="K1709">
        <v>784000</v>
      </c>
      <c r="L1709">
        <v>448</v>
      </c>
      <c r="M1709">
        <f t="shared" si="68"/>
        <v>7000</v>
      </c>
      <c r="O1709" s="1"/>
      <c r="Q1709" s="1"/>
      <c r="R1709" s="1"/>
    </row>
    <row r="1710" spans="1:18" ht="14.4" x14ac:dyDescent="0.3">
      <c r="A1710">
        <v>11709</v>
      </c>
      <c r="B1710">
        <v>2020</v>
      </c>
      <c r="C1710" t="s">
        <v>17</v>
      </c>
      <c r="D1710">
        <f t="shared" si="67"/>
        <v>11</v>
      </c>
      <c r="E1710">
        <v>22</v>
      </c>
      <c r="F1710" t="s">
        <v>44</v>
      </c>
      <c r="G1710" t="s">
        <v>34</v>
      </c>
      <c r="H1710">
        <v>92</v>
      </c>
      <c r="I1710">
        <v>92</v>
      </c>
      <c r="J1710" t="s">
        <v>25</v>
      </c>
      <c r="K1710">
        <v>644000</v>
      </c>
      <c r="L1710">
        <v>368</v>
      </c>
      <c r="M1710">
        <f t="shared" si="68"/>
        <v>7000</v>
      </c>
      <c r="Q1710" s="1"/>
      <c r="R1710" s="1"/>
    </row>
    <row r="1711" spans="1:18" ht="14.4" x14ac:dyDescent="0.3">
      <c r="A1711">
        <v>11710</v>
      </c>
      <c r="B1711">
        <v>2020</v>
      </c>
      <c r="C1711" t="s">
        <v>45</v>
      </c>
      <c r="D1711">
        <f t="shared" si="67"/>
        <v>1</v>
      </c>
      <c r="E1711">
        <v>17</v>
      </c>
      <c r="F1711" t="s">
        <v>33</v>
      </c>
      <c r="G1711" t="s">
        <v>42</v>
      </c>
      <c r="H1711">
        <v>292</v>
      </c>
      <c r="I1711">
        <v>292</v>
      </c>
      <c r="J1711" t="s">
        <v>20</v>
      </c>
      <c r="K1711">
        <v>700800</v>
      </c>
      <c r="L1711">
        <v>408.8</v>
      </c>
      <c r="M1711">
        <f t="shared" si="68"/>
        <v>2400</v>
      </c>
      <c r="Q1711" s="1"/>
      <c r="R1711" s="1"/>
    </row>
    <row r="1712" spans="1:18" ht="14.4" x14ac:dyDescent="0.3">
      <c r="A1712">
        <v>11711</v>
      </c>
      <c r="B1712">
        <v>2020</v>
      </c>
      <c r="C1712" t="s">
        <v>17</v>
      </c>
      <c r="D1712">
        <f t="shared" si="67"/>
        <v>11</v>
      </c>
      <c r="E1712">
        <v>10</v>
      </c>
      <c r="F1712" t="s">
        <v>62</v>
      </c>
      <c r="G1712" t="s">
        <v>42</v>
      </c>
      <c r="H1712">
        <v>58</v>
      </c>
      <c r="I1712">
        <v>58</v>
      </c>
      <c r="J1712" t="s">
        <v>38</v>
      </c>
      <c r="K1712">
        <v>319000</v>
      </c>
      <c r="L1712">
        <v>203</v>
      </c>
      <c r="M1712">
        <f t="shared" si="68"/>
        <v>5500</v>
      </c>
      <c r="Q1712" s="1"/>
      <c r="R1712" s="1"/>
    </row>
    <row r="1713" spans="1:18" ht="14.4" x14ac:dyDescent="0.3">
      <c r="A1713">
        <v>11712</v>
      </c>
      <c r="B1713">
        <v>2020</v>
      </c>
      <c r="C1713" t="s">
        <v>54</v>
      </c>
      <c r="D1713">
        <f t="shared" si="67"/>
        <v>3</v>
      </c>
      <c r="E1713">
        <v>14</v>
      </c>
      <c r="F1713" t="s">
        <v>24</v>
      </c>
      <c r="G1713" t="s">
        <v>37</v>
      </c>
      <c r="H1713">
        <v>121</v>
      </c>
      <c r="I1713">
        <v>121</v>
      </c>
      <c r="J1713" t="s">
        <v>25</v>
      </c>
      <c r="K1713">
        <v>847000</v>
      </c>
      <c r="L1713">
        <v>484</v>
      </c>
      <c r="M1713">
        <f t="shared" si="68"/>
        <v>7000</v>
      </c>
      <c r="Q1713" s="1"/>
      <c r="R1713" s="1"/>
    </row>
    <row r="1714" spans="1:18" ht="14.4" x14ac:dyDescent="0.3">
      <c r="A1714">
        <v>11713</v>
      </c>
      <c r="B1714">
        <v>2020</v>
      </c>
      <c r="C1714" t="s">
        <v>54</v>
      </c>
      <c r="D1714">
        <f t="shared" si="67"/>
        <v>3</v>
      </c>
      <c r="E1714">
        <v>19</v>
      </c>
      <c r="F1714" t="s">
        <v>41</v>
      </c>
      <c r="G1714" t="s">
        <v>37</v>
      </c>
      <c r="H1714">
        <v>116</v>
      </c>
      <c r="I1714">
        <v>116</v>
      </c>
      <c r="J1714" t="s">
        <v>25</v>
      </c>
      <c r="K1714">
        <v>812000</v>
      </c>
      <c r="L1714">
        <v>464</v>
      </c>
      <c r="M1714">
        <f t="shared" si="68"/>
        <v>7000</v>
      </c>
      <c r="Q1714" s="1"/>
      <c r="R1714" s="1"/>
    </row>
    <row r="1715" spans="1:18" ht="14.4" x14ac:dyDescent="0.3">
      <c r="A1715">
        <v>11714</v>
      </c>
      <c r="B1715">
        <v>2020</v>
      </c>
      <c r="C1715" t="s">
        <v>48</v>
      </c>
      <c r="D1715">
        <f t="shared" si="67"/>
        <v>5</v>
      </c>
      <c r="E1715">
        <v>30</v>
      </c>
      <c r="F1715" t="s">
        <v>55</v>
      </c>
      <c r="G1715" t="s">
        <v>51</v>
      </c>
      <c r="H1715">
        <v>115</v>
      </c>
      <c r="I1715">
        <v>115</v>
      </c>
      <c r="J1715" t="s">
        <v>20</v>
      </c>
      <c r="K1715">
        <v>345000</v>
      </c>
      <c r="L1715">
        <v>230</v>
      </c>
      <c r="M1715">
        <f t="shared" si="68"/>
        <v>3000</v>
      </c>
      <c r="Q1715" s="1"/>
      <c r="R1715" s="1"/>
    </row>
    <row r="1716" spans="1:18" ht="14.4" x14ac:dyDescent="0.3">
      <c r="A1716">
        <v>11715</v>
      </c>
      <c r="B1716">
        <v>2020</v>
      </c>
      <c r="C1716" t="s">
        <v>35</v>
      </c>
      <c r="D1716">
        <f t="shared" si="67"/>
        <v>12</v>
      </c>
      <c r="E1716">
        <v>5</v>
      </c>
      <c r="F1716" t="s">
        <v>52</v>
      </c>
      <c r="G1716" t="s">
        <v>42</v>
      </c>
      <c r="H1716">
        <v>106</v>
      </c>
      <c r="I1716">
        <v>106</v>
      </c>
      <c r="J1716" t="s">
        <v>38</v>
      </c>
      <c r="K1716">
        <v>583000</v>
      </c>
      <c r="L1716">
        <v>371</v>
      </c>
      <c r="M1716">
        <f t="shared" si="68"/>
        <v>5500</v>
      </c>
      <c r="O1716" s="1"/>
      <c r="Q1716" s="1"/>
      <c r="R1716" s="1"/>
    </row>
    <row r="1717" spans="1:18" ht="14.4" x14ac:dyDescent="0.3">
      <c r="A1717">
        <v>11716</v>
      </c>
      <c r="B1717">
        <v>2020</v>
      </c>
      <c r="C1717" t="s">
        <v>23</v>
      </c>
      <c r="D1717">
        <f t="shared" si="67"/>
        <v>10</v>
      </c>
      <c r="E1717">
        <v>1</v>
      </c>
      <c r="F1717" t="s">
        <v>52</v>
      </c>
      <c r="G1717" t="s">
        <v>37</v>
      </c>
      <c r="H1717">
        <v>286</v>
      </c>
      <c r="I1717">
        <v>286</v>
      </c>
      <c r="J1717" t="s">
        <v>30</v>
      </c>
      <c r="K1717">
        <v>2145000</v>
      </c>
      <c r="L1717">
        <v>715</v>
      </c>
      <c r="M1717">
        <f t="shared" si="68"/>
        <v>7500</v>
      </c>
      <c r="Q1717" s="1"/>
      <c r="R1717" s="1"/>
    </row>
    <row r="1718" spans="1:18" ht="14.4" x14ac:dyDescent="0.3">
      <c r="A1718">
        <v>11717</v>
      </c>
      <c r="B1718">
        <v>2020</v>
      </c>
      <c r="C1718" t="s">
        <v>45</v>
      </c>
      <c r="D1718">
        <f t="shared" si="67"/>
        <v>1</v>
      </c>
      <c r="E1718">
        <v>5</v>
      </c>
      <c r="F1718" t="s">
        <v>52</v>
      </c>
      <c r="G1718" t="s">
        <v>29</v>
      </c>
      <c r="H1718">
        <v>219</v>
      </c>
      <c r="I1718">
        <v>219</v>
      </c>
      <c r="J1718" t="s">
        <v>38</v>
      </c>
      <c r="K1718">
        <v>941700</v>
      </c>
      <c r="L1718">
        <v>503.7</v>
      </c>
      <c r="M1718">
        <f t="shared" si="68"/>
        <v>4300</v>
      </c>
      <c r="Q1718" s="1"/>
      <c r="R1718" s="1"/>
    </row>
    <row r="1719" spans="1:18" ht="14.4" x14ac:dyDescent="0.3">
      <c r="A1719">
        <v>11718</v>
      </c>
      <c r="B1719">
        <v>2020</v>
      </c>
      <c r="C1719" t="s">
        <v>54</v>
      </c>
      <c r="D1719">
        <f t="shared" si="67"/>
        <v>3</v>
      </c>
      <c r="E1719">
        <v>14</v>
      </c>
      <c r="F1719" t="s">
        <v>60</v>
      </c>
      <c r="G1719" t="s">
        <v>37</v>
      </c>
      <c r="H1719">
        <v>57</v>
      </c>
      <c r="I1719">
        <v>57</v>
      </c>
      <c r="J1719" t="s">
        <v>38</v>
      </c>
      <c r="K1719">
        <v>313500</v>
      </c>
      <c r="L1719">
        <v>199.5</v>
      </c>
      <c r="M1719">
        <f t="shared" si="68"/>
        <v>5500</v>
      </c>
      <c r="Q1719" s="1"/>
      <c r="R1719" s="1"/>
    </row>
    <row r="1720" spans="1:18" ht="14.4" x14ac:dyDescent="0.3">
      <c r="A1720">
        <v>11719</v>
      </c>
      <c r="B1720">
        <v>2020</v>
      </c>
      <c r="C1720" t="s">
        <v>35</v>
      </c>
      <c r="D1720">
        <f t="shared" si="67"/>
        <v>12</v>
      </c>
      <c r="E1720">
        <v>4</v>
      </c>
      <c r="F1720" t="s">
        <v>56</v>
      </c>
      <c r="G1720" t="s">
        <v>51</v>
      </c>
      <c r="H1720">
        <v>66</v>
      </c>
      <c r="I1720">
        <v>66</v>
      </c>
      <c r="J1720" t="s">
        <v>20</v>
      </c>
      <c r="K1720">
        <v>198000</v>
      </c>
      <c r="L1720">
        <v>132</v>
      </c>
      <c r="M1720">
        <f t="shared" si="68"/>
        <v>3000</v>
      </c>
      <c r="O1720" s="1"/>
      <c r="Q1720" s="1"/>
      <c r="R1720" s="1"/>
    </row>
    <row r="1721" spans="1:18" ht="14.4" x14ac:dyDescent="0.3">
      <c r="A1721">
        <v>11720</v>
      </c>
      <c r="B1721">
        <v>2020</v>
      </c>
      <c r="C1721" t="s">
        <v>27</v>
      </c>
      <c r="D1721">
        <f t="shared" si="67"/>
        <v>4</v>
      </c>
      <c r="E1721">
        <v>1</v>
      </c>
      <c r="F1721" t="s">
        <v>57</v>
      </c>
      <c r="G1721" t="s">
        <v>34</v>
      </c>
      <c r="H1721">
        <v>204</v>
      </c>
      <c r="I1721">
        <v>204</v>
      </c>
      <c r="J1721" t="s">
        <v>30</v>
      </c>
      <c r="K1721">
        <v>1530000</v>
      </c>
      <c r="L1721">
        <v>510</v>
      </c>
      <c r="M1721">
        <f t="shared" si="68"/>
        <v>7500</v>
      </c>
      <c r="Q1721" s="1"/>
      <c r="R1721" s="1"/>
    </row>
    <row r="1722" spans="1:18" ht="14.4" x14ac:dyDescent="0.3">
      <c r="A1722">
        <v>11721</v>
      </c>
      <c r="B1722">
        <v>2020</v>
      </c>
      <c r="C1722" t="s">
        <v>45</v>
      </c>
      <c r="D1722">
        <f t="shared" si="67"/>
        <v>1</v>
      </c>
      <c r="E1722">
        <v>20</v>
      </c>
      <c r="F1722" t="s">
        <v>64</v>
      </c>
      <c r="G1722" t="s">
        <v>37</v>
      </c>
      <c r="H1722">
        <v>172</v>
      </c>
      <c r="I1722">
        <v>172</v>
      </c>
      <c r="J1722" t="s">
        <v>25</v>
      </c>
      <c r="K1722">
        <v>1204000</v>
      </c>
      <c r="L1722">
        <v>688</v>
      </c>
      <c r="M1722">
        <f t="shared" si="68"/>
        <v>7000</v>
      </c>
      <c r="Q1722" s="1"/>
      <c r="R1722" s="1"/>
    </row>
    <row r="1723" spans="1:18" ht="14.4" x14ac:dyDescent="0.3">
      <c r="A1723">
        <v>11722</v>
      </c>
      <c r="B1723">
        <v>2020</v>
      </c>
      <c r="C1723" t="s">
        <v>61</v>
      </c>
      <c r="D1723">
        <f t="shared" si="67"/>
        <v>7</v>
      </c>
      <c r="E1723">
        <v>2</v>
      </c>
      <c r="F1723" t="s">
        <v>56</v>
      </c>
      <c r="G1723" t="s">
        <v>19</v>
      </c>
      <c r="H1723">
        <v>201</v>
      </c>
      <c r="I1723">
        <v>201</v>
      </c>
      <c r="J1723" t="s">
        <v>20</v>
      </c>
      <c r="K1723">
        <v>482400</v>
      </c>
      <c r="L1723">
        <v>281.39999999999998</v>
      </c>
      <c r="M1723">
        <f t="shared" si="68"/>
        <v>2400</v>
      </c>
      <c r="Q1723" s="1"/>
      <c r="R1723" s="1"/>
    </row>
    <row r="1724" spans="1:18" ht="14.4" x14ac:dyDescent="0.3">
      <c r="A1724">
        <v>11723</v>
      </c>
      <c r="B1724">
        <v>2020</v>
      </c>
      <c r="C1724" t="s">
        <v>35</v>
      </c>
      <c r="D1724">
        <f t="shared" si="67"/>
        <v>12</v>
      </c>
      <c r="E1724">
        <v>7</v>
      </c>
      <c r="F1724" t="s">
        <v>46</v>
      </c>
      <c r="G1724" t="s">
        <v>42</v>
      </c>
      <c r="H1724">
        <v>91</v>
      </c>
      <c r="I1724">
        <v>91</v>
      </c>
      <c r="J1724" t="s">
        <v>20</v>
      </c>
      <c r="K1724">
        <v>273000</v>
      </c>
      <c r="L1724">
        <v>182</v>
      </c>
      <c r="M1724">
        <f t="shared" si="68"/>
        <v>3000</v>
      </c>
      <c r="O1724" s="1"/>
      <c r="Q1724" s="1"/>
      <c r="R1724" s="1"/>
    </row>
    <row r="1725" spans="1:18" ht="14.4" x14ac:dyDescent="0.3">
      <c r="A1725">
        <v>11724</v>
      </c>
      <c r="B1725">
        <v>2020</v>
      </c>
      <c r="C1725" t="s">
        <v>32</v>
      </c>
      <c r="D1725">
        <f t="shared" si="67"/>
        <v>8</v>
      </c>
      <c r="E1725">
        <v>14</v>
      </c>
      <c r="F1725" t="s">
        <v>64</v>
      </c>
      <c r="G1725" t="s">
        <v>29</v>
      </c>
      <c r="H1725">
        <v>294</v>
      </c>
      <c r="I1725">
        <v>294</v>
      </c>
      <c r="J1725" t="s">
        <v>20</v>
      </c>
      <c r="K1725">
        <v>705600</v>
      </c>
      <c r="L1725">
        <v>411.6</v>
      </c>
      <c r="M1725">
        <f t="shared" si="68"/>
        <v>2400</v>
      </c>
      <c r="Q1725" s="1"/>
      <c r="R1725" s="1"/>
    </row>
    <row r="1726" spans="1:18" ht="14.4" x14ac:dyDescent="0.3">
      <c r="A1726">
        <v>11725</v>
      </c>
      <c r="B1726">
        <v>2020</v>
      </c>
      <c r="C1726" t="s">
        <v>47</v>
      </c>
      <c r="D1726">
        <f t="shared" si="67"/>
        <v>2</v>
      </c>
      <c r="E1726">
        <v>10</v>
      </c>
      <c r="F1726" t="s">
        <v>44</v>
      </c>
      <c r="G1726" t="s">
        <v>34</v>
      </c>
      <c r="H1726">
        <v>228</v>
      </c>
      <c r="I1726">
        <v>228</v>
      </c>
      <c r="J1726" t="s">
        <v>20</v>
      </c>
      <c r="K1726">
        <v>547200</v>
      </c>
      <c r="L1726">
        <v>319.2</v>
      </c>
      <c r="M1726">
        <f t="shared" si="68"/>
        <v>2400</v>
      </c>
      <c r="Q1726" s="1"/>
      <c r="R1726" s="1"/>
    </row>
    <row r="1727" spans="1:18" ht="14.4" x14ac:dyDescent="0.3">
      <c r="A1727">
        <v>11726</v>
      </c>
      <c r="B1727">
        <v>2020</v>
      </c>
      <c r="C1727" t="s">
        <v>27</v>
      </c>
      <c r="D1727">
        <f t="shared" si="67"/>
        <v>4</v>
      </c>
      <c r="E1727">
        <v>26</v>
      </c>
      <c r="F1727" t="s">
        <v>64</v>
      </c>
      <c r="G1727" t="s">
        <v>42</v>
      </c>
      <c r="H1727">
        <v>65</v>
      </c>
      <c r="I1727">
        <v>65</v>
      </c>
      <c r="J1727" t="s">
        <v>20</v>
      </c>
      <c r="K1727">
        <v>195000</v>
      </c>
      <c r="L1727">
        <v>130</v>
      </c>
      <c r="M1727">
        <f t="shared" si="68"/>
        <v>3000</v>
      </c>
      <c r="Q1727" s="1"/>
      <c r="R1727" s="1"/>
    </row>
    <row r="1728" spans="1:18" ht="14.4" x14ac:dyDescent="0.3">
      <c r="A1728">
        <v>11727</v>
      </c>
      <c r="B1728">
        <v>2020</v>
      </c>
      <c r="C1728" t="s">
        <v>23</v>
      </c>
      <c r="D1728">
        <f t="shared" si="67"/>
        <v>10</v>
      </c>
      <c r="E1728">
        <v>18</v>
      </c>
      <c r="F1728" t="s">
        <v>52</v>
      </c>
      <c r="G1728" t="s">
        <v>51</v>
      </c>
      <c r="H1728">
        <v>220</v>
      </c>
      <c r="I1728">
        <v>220</v>
      </c>
      <c r="J1728" t="s">
        <v>30</v>
      </c>
      <c r="K1728">
        <v>1650000</v>
      </c>
      <c r="L1728">
        <v>550</v>
      </c>
      <c r="M1728">
        <f t="shared" si="68"/>
        <v>7500</v>
      </c>
      <c r="Q1728" s="1"/>
      <c r="R1728" s="1"/>
    </row>
    <row r="1729" spans="1:18" ht="14.4" x14ac:dyDescent="0.3">
      <c r="A1729">
        <v>11728</v>
      </c>
      <c r="B1729">
        <v>2020</v>
      </c>
      <c r="C1729" t="s">
        <v>17</v>
      </c>
      <c r="D1729">
        <f t="shared" si="67"/>
        <v>11</v>
      </c>
      <c r="E1729">
        <v>15</v>
      </c>
      <c r="F1729" t="s">
        <v>46</v>
      </c>
      <c r="G1729" t="s">
        <v>42</v>
      </c>
      <c r="H1729">
        <v>56</v>
      </c>
      <c r="I1729">
        <v>56</v>
      </c>
      <c r="J1729" t="s">
        <v>38</v>
      </c>
      <c r="K1729">
        <v>308000</v>
      </c>
      <c r="L1729">
        <v>196</v>
      </c>
      <c r="M1729">
        <f t="shared" si="68"/>
        <v>5500</v>
      </c>
      <c r="Q1729" s="1"/>
      <c r="R1729" s="1"/>
    </row>
    <row r="1730" spans="1:18" ht="14.4" x14ac:dyDescent="0.3">
      <c r="A1730">
        <v>11729</v>
      </c>
      <c r="B1730">
        <v>2020</v>
      </c>
      <c r="C1730" t="s">
        <v>35</v>
      </c>
      <c r="D1730">
        <f t="shared" ref="D1730:D1793" si="69">IF(C1730="Enero",1,IF(C1730="Febrero",2,IF(C1730="Marzo",3,IF(C1730="Abril",4,IF(C1730="Mayo",5,IF(C1730="Junio",6,IF(C1730="Julio",7,IF(C1730="Agosto",8,IF(C1730="Septiembre",9,IF(C1730="Octubre",10,IF(C1730="Noviembre",11,IF(C1730="Diciembre",12,""))))))))))))</f>
        <v>12</v>
      </c>
      <c r="E1730">
        <v>21</v>
      </c>
      <c r="F1730" t="s">
        <v>55</v>
      </c>
      <c r="G1730" t="s">
        <v>34</v>
      </c>
      <c r="H1730">
        <v>93</v>
      </c>
      <c r="I1730">
        <v>93</v>
      </c>
      <c r="J1730" t="s">
        <v>38</v>
      </c>
      <c r="K1730">
        <v>511500</v>
      </c>
      <c r="L1730">
        <v>325.5</v>
      </c>
      <c r="M1730">
        <f t="shared" si="68"/>
        <v>5500</v>
      </c>
      <c r="O1730" s="1"/>
      <c r="Q1730" s="1"/>
      <c r="R1730" s="1"/>
    </row>
    <row r="1731" spans="1:18" ht="14.4" x14ac:dyDescent="0.3">
      <c r="A1731">
        <v>11730</v>
      </c>
      <c r="B1731">
        <v>2020</v>
      </c>
      <c r="C1731" t="s">
        <v>47</v>
      </c>
      <c r="D1731">
        <f t="shared" si="69"/>
        <v>2</v>
      </c>
      <c r="E1731">
        <v>15</v>
      </c>
      <c r="F1731" t="s">
        <v>50</v>
      </c>
      <c r="G1731" t="s">
        <v>51</v>
      </c>
      <c r="H1731">
        <v>283</v>
      </c>
      <c r="I1731">
        <v>283</v>
      </c>
      <c r="J1731" t="s">
        <v>38</v>
      </c>
      <c r="K1731">
        <v>1216900</v>
      </c>
      <c r="L1731">
        <v>650.9</v>
      </c>
      <c r="M1731">
        <f t="shared" ref="M1731:M1794" si="70">K1731/I1731</f>
        <v>4300</v>
      </c>
      <c r="Q1731" s="1"/>
      <c r="R1731" s="1"/>
    </row>
    <row r="1732" spans="1:18" ht="14.4" x14ac:dyDescent="0.3">
      <c r="A1732">
        <v>11731</v>
      </c>
      <c r="B1732">
        <v>2020</v>
      </c>
      <c r="C1732" t="s">
        <v>32</v>
      </c>
      <c r="D1732">
        <f t="shared" si="69"/>
        <v>8</v>
      </c>
      <c r="E1732">
        <v>19</v>
      </c>
      <c r="F1732" t="s">
        <v>53</v>
      </c>
      <c r="G1732" t="s">
        <v>42</v>
      </c>
      <c r="H1732">
        <v>57</v>
      </c>
      <c r="I1732">
        <v>57</v>
      </c>
      <c r="J1732" t="s">
        <v>30</v>
      </c>
      <c r="K1732">
        <v>501600</v>
      </c>
      <c r="L1732">
        <v>216.6</v>
      </c>
      <c r="M1732">
        <f t="shared" si="70"/>
        <v>8800</v>
      </c>
      <c r="Q1732" s="1"/>
      <c r="R1732" s="1"/>
    </row>
    <row r="1733" spans="1:18" ht="14.4" x14ac:dyDescent="0.3">
      <c r="A1733">
        <v>11732</v>
      </c>
      <c r="B1733">
        <v>2020</v>
      </c>
      <c r="C1733" t="s">
        <v>17</v>
      </c>
      <c r="D1733">
        <f t="shared" si="69"/>
        <v>11</v>
      </c>
      <c r="E1733">
        <v>17</v>
      </c>
      <c r="F1733" t="s">
        <v>18</v>
      </c>
      <c r="G1733" t="s">
        <v>29</v>
      </c>
      <c r="H1733">
        <v>140</v>
      </c>
      <c r="I1733">
        <v>140</v>
      </c>
      <c r="J1733" t="s">
        <v>25</v>
      </c>
      <c r="K1733">
        <v>980000</v>
      </c>
      <c r="L1733">
        <v>560</v>
      </c>
      <c r="M1733">
        <f t="shared" si="70"/>
        <v>7000</v>
      </c>
      <c r="Q1733" s="1"/>
      <c r="R1733" s="1"/>
    </row>
    <row r="1734" spans="1:18" ht="14.4" x14ac:dyDescent="0.3">
      <c r="A1734">
        <v>11733</v>
      </c>
      <c r="B1734">
        <v>2020</v>
      </c>
      <c r="C1734" t="s">
        <v>40</v>
      </c>
      <c r="D1734">
        <f t="shared" si="69"/>
        <v>9</v>
      </c>
      <c r="E1734">
        <v>4</v>
      </c>
      <c r="F1734" t="s">
        <v>55</v>
      </c>
      <c r="G1734" t="s">
        <v>37</v>
      </c>
      <c r="H1734">
        <v>84</v>
      </c>
      <c r="I1734">
        <v>84</v>
      </c>
      <c r="J1734" t="s">
        <v>20</v>
      </c>
      <c r="K1734">
        <v>252000</v>
      </c>
      <c r="L1734">
        <v>168</v>
      </c>
      <c r="M1734">
        <f t="shared" si="70"/>
        <v>3000</v>
      </c>
      <c r="Q1734" s="1"/>
      <c r="R1734" s="1"/>
    </row>
    <row r="1735" spans="1:18" ht="14.4" x14ac:dyDescent="0.3">
      <c r="A1735">
        <v>11734</v>
      </c>
      <c r="B1735">
        <v>2020</v>
      </c>
      <c r="C1735" t="s">
        <v>45</v>
      </c>
      <c r="D1735">
        <f t="shared" si="69"/>
        <v>1</v>
      </c>
      <c r="E1735">
        <v>26</v>
      </c>
      <c r="F1735" t="s">
        <v>33</v>
      </c>
      <c r="G1735" t="s">
        <v>51</v>
      </c>
      <c r="H1735">
        <v>250</v>
      </c>
      <c r="I1735">
        <v>250</v>
      </c>
      <c r="J1735" t="s">
        <v>38</v>
      </c>
      <c r="K1735">
        <v>1075000</v>
      </c>
      <c r="L1735">
        <v>575</v>
      </c>
      <c r="M1735">
        <f t="shared" si="70"/>
        <v>4300</v>
      </c>
      <c r="Q1735" s="1"/>
      <c r="R1735" s="1"/>
    </row>
    <row r="1736" spans="1:18" ht="14.4" x14ac:dyDescent="0.3">
      <c r="A1736">
        <v>11735</v>
      </c>
      <c r="B1736">
        <v>2020</v>
      </c>
      <c r="C1736" t="s">
        <v>23</v>
      </c>
      <c r="D1736">
        <f t="shared" si="69"/>
        <v>10</v>
      </c>
      <c r="E1736">
        <v>10</v>
      </c>
      <c r="F1736" t="s">
        <v>44</v>
      </c>
      <c r="G1736" t="s">
        <v>29</v>
      </c>
      <c r="H1736">
        <v>117</v>
      </c>
      <c r="I1736">
        <v>117</v>
      </c>
      <c r="J1736" t="s">
        <v>38</v>
      </c>
      <c r="K1736">
        <v>643500</v>
      </c>
      <c r="L1736">
        <v>409.5</v>
      </c>
      <c r="M1736">
        <f t="shared" si="70"/>
        <v>5500</v>
      </c>
      <c r="Q1736" s="1"/>
      <c r="R1736" s="1"/>
    </row>
    <row r="1737" spans="1:18" ht="14.4" x14ac:dyDescent="0.3">
      <c r="A1737">
        <v>11736</v>
      </c>
      <c r="B1737">
        <v>2020</v>
      </c>
      <c r="C1737" t="s">
        <v>32</v>
      </c>
      <c r="D1737">
        <f t="shared" si="69"/>
        <v>8</v>
      </c>
      <c r="E1737">
        <v>25</v>
      </c>
      <c r="F1737" t="s">
        <v>52</v>
      </c>
      <c r="G1737" t="s">
        <v>42</v>
      </c>
      <c r="H1737">
        <v>97</v>
      </c>
      <c r="I1737">
        <v>97</v>
      </c>
      <c r="J1737" t="s">
        <v>25</v>
      </c>
      <c r="K1737">
        <v>679000</v>
      </c>
      <c r="L1737">
        <v>388</v>
      </c>
      <c r="M1737">
        <f t="shared" si="70"/>
        <v>7000</v>
      </c>
      <c r="Q1737" s="1"/>
      <c r="R1737" s="1"/>
    </row>
    <row r="1738" spans="1:18" ht="14.4" x14ac:dyDescent="0.3">
      <c r="A1738">
        <v>11737</v>
      </c>
      <c r="B1738">
        <v>2020</v>
      </c>
      <c r="C1738" t="s">
        <v>45</v>
      </c>
      <c r="D1738">
        <f t="shared" si="69"/>
        <v>1</v>
      </c>
      <c r="E1738">
        <v>21</v>
      </c>
      <c r="F1738" t="s">
        <v>36</v>
      </c>
      <c r="G1738" t="s">
        <v>34</v>
      </c>
      <c r="H1738">
        <v>62</v>
      </c>
      <c r="I1738">
        <v>62</v>
      </c>
      <c r="J1738" t="s">
        <v>30</v>
      </c>
      <c r="K1738">
        <v>545600</v>
      </c>
      <c r="L1738">
        <v>235.6</v>
      </c>
      <c r="M1738">
        <f t="shared" si="70"/>
        <v>8800</v>
      </c>
      <c r="Q1738" s="1"/>
      <c r="R1738" s="1"/>
    </row>
    <row r="1739" spans="1:18" ht="14.4" x14ac:dyDescent="0.3">
      <c r="A1739">
        <v>11738</v>
      </c>
      <c r="B1739">
        <v>2020</v>
      </c>
      <c r="C1739" t="s">
        <v>54</v>
      </c>
      <c r="D1739">
        <f t="shared" si="69"/>
        <v>3</v>
      </c>
      <c r="E1739">
        <v>23</v>
      </c>
      <c r="F1739" t="s">
        <v>18</v>
      </c>
      <c r="G1739" t="s">
        <v>29</v>
      </c>
      <c r="H1739">
        <v>77</v>
      </c>
      <c r="I1739">
        <v>77</v>
      </c>
      <c r="J1739" t="s">
        <v>38</v>
      </c>
      <c r="K1739">
        <v>423500</v>
      </c>
      <c r="L1739">
        <v>269.5</v>
      </c>
      <c r="M1739">
        <f t="shared" si="70"/>
        <v>5500</v>
      </c>
      <c r="Q1739" s="1"/>
      <c r="R1739" s="1"/>
    </row>
    <row r="1740" spans="1:18" ht="14.4" x14ac:dyDescent="0.3">
      <c r="A1740">
        <v>11739</v>
      </c>
      <c r="B1740">
        <v>2020</v>
      </c>
      <c r="C1740" t="s">
        <v>27</v>
      </c>
      <c r="D1740">
        <f t="shared" si="69"/>
        <v>4</v>
      </c>
      <c r="E1740">
        <v>1</v>
      </c>
      <c r="F1740" t="s">
        <v>63</v>
      </c>
      <c r="G1740" t="s">
        <v>29</v>
      </c>
      <c r="H1740">
        <v>245</v>
      </c>
      <c r="I1740">
        <v>245</v>
      </c>
      <c r="J1740" t="s">
        <v>30</v>
      </c>
      <c r="K1740">
        <v>1837500</v>
      </c>
      <c r="L1740">
        <v>612.5</v>
      </c>
      <c r="M1740">
        <f t="shared" si="70"/>
        <v>7500</v>
      </c>
      <c r="Q1740" s="1"/>
      <c r="R1740" s="1"/>
    </row>
    <row r="1741" spans="1:18" ht="14.4" x14ac:dyDescent="0.3">
      <c r="A1741">
        <v>11740</v>
      </c>
      <c r="B1741">
        <v>2020</v>
      </c>
      <c r="C1741" t="s">
        <v>45</v>
      </c>
      <c r="D1741">
        <f t="shared" si="69"/>
        <v>1</v>
      </c>
      <c r="E1741">
        <v>30</v>
      </c>
      <c r="F1741" t="s">
        <v>46</v>
      </c>
      <c r="G1741" t="s">
        <v>34</v>
      </c>
      <c r="H1741">
        <v>171</v>
      </c>
      <c r="I1741">
        <v>171</v>
      </c>
      <c r="J1741" t="s">
        <v>25</v>
      </c>
      <c r="K1741">
        <v>1197000</v>
      </c>
      <c r="L1741">
        <v>684</v>
      </c>
      <c r="M1741">
        <f t="shared" si="70"/>
        <v>7000</v>
      </c>
      <c r="Q1741" s="1"/>
      <c r="R1741" s="1"/>
    </row>
    <row r="1742" spans="1:18" ht="14.4" x14ac:dyDescent="0.3">
      <c r="A1742">
        <v>11741</v>
      </c>
      <c r="B1742">
        <v>2020</v>
      </c>
      <c r="C1742" t="s">
        <v>17</v>
      </c>
      <c r="D1742">
        <f t="shared" si="69"/>
        <v>11</v>
      </c>
      <c r="E1742">
        <v>28</v>
      </c>
      <c r="F1742" t="s">
        <v>59</v>
      </c>
      <c r="G1742" t="s">
        <v>34</v>
      </c>
      <c r="H1742">
        <v>80</v>
      </c>
      <c r="I1742">
        <v>80</v>
      </c>
      <c r="J1742" t="s">
        <v>38</v>
      </c>
      <c r="K1742">
        <v>440000</v>
      </c>
      <c r="L1742">
        <v>280</v>
      </c>
      <c r="M1742">
        <f t="shared" si="70"/>
        <v>5500</v>
      </c>
      <c r="Q1742" s="1"/>
      <c r="R1742" s="1"/>
    </row>
    <row r="1743" spans="1:18" ht="14.4" x14ac:dyDescent="0.3">
      <c r="A1743">
        <v>11742</v>
      </c>
      <c r="B1743">
        <v>2020</v>
      </c>
      <c r="C1743" t="s">
        <v>35</v>
      </c>
      <c r="D1743">
        <f t="shared" si="69"/>
        <v>12</v>
      </c>
      <c r="E1743">
        <v>20</v>
      </c>
      <c r="F1743" t="s">
        <v>63</v>
      </c>
      <c r="G1743" t="s">
        <v>42</v>
      </c>
      <c r="H1743">
        <v>120</v>
      </c>
      <c r="I1743">
        <v>120</v>
      </c>
      <c r="J1743" t="s">
        <v>25</v>
      </c>
      <c r="K1743">
        <v>840000</v>
      </c>
      <c r="L1743">
        <v>480</v>
      </c>
      <c r="M1743">
        <f t="shared" si="70"/>
        <v>7000</v>
      </c>
      <c r="O1743" s="1"/>
      <c r="Q1743" s="1"/>
      <c r="R1743" s="1"/>
    </row>
    <row r="1744" spans="1:18" ht="14.4" x14ac:dyDescent="0.3">
      <c r="A1744">
        <v>11743</v>
      </c>
      <c r="B1744">
        <v>2020</v>
      </c>
      <c r="C1744" t="s">
        <v>47</v>
      </c>
      <c r="D1744">
        <f t="shared" si="69"/>
        <v>2</v>
      </c>
      <c r="E1744">
        <v>9</v>
      </c>
      <c r="F1744" t="s">
        <v>24</v>
      </c>
      <c r="G1744" t="s">
        <v>29</v>
      </c>
      <c r="H1744">
        <v>224</v>
      </c>
      <c r="I1744">
        <v>224</v>
      </c>
      <c r="J1744" t="s">
        <v>38</v>
      </c>
      <c r="K1744">
        <v>963200</v>
      </c>
      <c r="L1744">
        <v>515.20000000000005</v>
      </c>
      <c r="M1744">
        <f t="shared" si="70"/>
        <v>4300</v>
      </c>
      <c r="Q1744" s="1"/>
      <c r="R1744" s="1"/>
    </row>
    <row r="1745" spans="1:18" ht="14.4" x14ac:dyDescent="0.3">
      <c r="A1745">
        <v>11744</v>
      </c>
      <c r="B1745">
        <v>2020</v>
      </c>
      <c r="C1745" t="s">
        <v>47</v>
      </c>
      <c r="D1745">
        <f t="shared" si="69"/>
        <v>2</v>
      </c>
      <c r="E1745">
        <v>30</v>
      </c>
      <c r="F1745" t="s">
        <v>24</v>
      </c>
      <c r="G1745" t="s">
        <v>37</v>
      </c>
      <c r="H1745">
        <v>221</v>
      </c>
      <c r="I1745">
        <v>221</v>
      </c>
      <c r="J1745" t="s">
        <v>20</v>
      </c>
      <c r="K1745">
        <v>530400</v>
      </c>
      <c r="L1745">
        <v>309.39999999999998</v>
      </c>
      <c r="M1745">
        <f t="shared" si="70"/>
        <v>2400</v>
      </c>
      <c r="Q1745" s="1"/>
      <c r="R1745" s="1"/>
    </row>
    <row r="1746" spans="1:18" ht="14.4" x14ac:dyDescent="0.3">
      <c r="A1746">
        <v>11745</v>
      </c>
      <c r="B1746">
        <v>2020</v>
      </c>
      <c r="C1746" t="s">
        <v>27</v>
      </c>
      <c r="D1746">
        <f t="shared" si="69"/>
        <v>4</v>
      </c>
      <c r="E1746">
        <v>28</v>
      </c>
      <c r="F1746" t="s">
        <v>50</v>
      </c>
      <c r="G1746" t="s">
        <v>19</v>
      </c>
      <c r="H1746">
        <v>74</v>
      </c>
      <c r="I1746">
        <v>74</v>
      </c>
      <c r="J1746" t="s">
        <v>25</v>
      </c>
      <c r="K1746">
        <v>518000</v>
      </c>
      <c r="L1746">
        <v>296</v>
      </c>
      <c r="M1746">
        <f t="shared" si="70"/>
        <v>7000</v>
      </c>
      <c r="Q1746" s="1"/>
      <c r="R1746" s="1"/>
    </row>
    <row r="1747" spans="1:18" ht="14.4" x14ac:dyDescent="0.3">
      <c r="A1747">
        <v>11746</v>
      </c>
      <c r="B1747">
        <v>2020</v>
      </c>
      <c r="C1747" t="s">
        <v>17</v>
      </c>
      <c r="D1747">
        <f t="shared" si="69"/>
        <v>11</v>
      </c>
      <c r="E1747">
        <v>28</v>
      </c>
      <c r="F1747" t="s">
        <v>63</v>
      </c>
      <c r="G1747" t="s">
        <v>37</v>
      </c>
      <c r="H1747">
        <v>174</v>
      </c>
      <c r="I1747">
        <v>174</v>
      </c>
      <c r="J1747" t="s">
        <v>25</v>
      </c>
      <c r="K1747">
        <v>1218000</v>
      </c>
      <c r="L1747">
        <v>696</v>
      </c>
      <c r="M1747">
        <f t="shared" si="70"/>
        <v>7000</v>
      </c>
      <c r="Q1747" s="1"/>
      <c r="R1747" s="1"/>
    </row>
    <row r="1748" spans="1:18" ht="14.4" x14ac:dyDescent="0.3">
      <c r="A1748">
        <v>11747</v>
      </c>
      <c r="B1748">
        <v>2020</v>
      </c>
      <c r="C1748" t="s">
        <v>32</v>
      </c>
      <c r="D1748">
        <f t="shared" si="69"/>
        <v>8</v>
      </c>
      <c r="E1748">
        <v>7</v>
      </c>
      <c r="F1748" t="s">
        <v>46</v>
      </c>
      <c r="G1748" t="s">
        <v>19</v>
      </c>
      <c r="H1748">
        <v>251</v>
      </c>
      <c r="I1748">
        <v>251</v>
      </c>
      <c r="J1748" t="s">
        <v>38</v>
      </c>
      <c r="K1748">
        <v>1079300</v>
      </c>
      <c r="L1748">
        <v>577.29999999999995</v>
      </c>
      <c r="M1748">
        <f t="shared" si="70"/>
        <v>4300</v>
      </c>
      <c r="Q1748" s="1"/>
      <c r="R1748" s="1"/>
    </row>
    <row r="1749" spans="1:18" ht="14.4" x14ac:dyDescent="0.3">
      <c r="A1749">
        <v>11748</v>
      </c>
      <c r="B1749">
        <v>2020</v>
      </c>
      <c r="C1749" t="s">
        <v>23</v>
      </c>
      <c r="D1749">
        <f t="shared" si="69"/>
        <v>10</v>
      </c>
      <c r="E1749">
        <v>13</v>
      </c>
      <c r="F1749" t="s">
        <v>64</v>
      </c>
      <c r="G1749" t="s">
        <v>37</v>
      </c>
      <c r="H1749">
        <v>222</v>
      </c>
      <c r="I1749">
        <v>222</v>
      </c>
      <c r="J1749" t="s">
        <v>30</v>
      </c>
      <c r="K1749">
        <v>1665000</v>
      </c>
      <c r="L1749">
        <v>555</v>
      </c>
      <c r="M1749">
        <f t="shared" si="70"/>
        <v>7500</v>
      </c>
      <c r="Q1749" s="1"/>
      <c r="R1749" s="1"/>
    </row>
    <row r="1750" spans="1:18" ht="14.4" x14ac:dyDescent="0.3">
      <c r="A1750">
        <v>11749</v>
      </c>
      <c r="B1750">
        <v>2020</v>
      </c>
      <c r="C1750" t="s">
        <v>23</v>
      </c>
      <c r="D1750">
        <f t="shared" si="69"/>
        <v>10</v>
      </c>
      <c r="E1750">
        <v>21</v>
      </c>
      <c r="F1750" t="s">
        <v>46</v>
      </c>
      <c r="G1750" t="s">
        <v>51</v>
      </c>
      <c r="H1750">
        <v>120</v>
      </c>
      <c r="I1750">
        <v>120</v>
      </c>
      <c r="J1750" t="s">
        <v>38</v>
      </c>
      <c r="K1750">
        <v>660000</v>
      </c>
      <c r="L1750">
        <v>420</v>
      </c>
      <c r="M1750">
        <f t="shared" si="70"/>
        <v>5500</v>
      </c>
      <c r="Q1750" s="1"/>
      <c r="R1750" s="1"/>
    </row>
    <row r="1751" spans="1:18" ht="14.4" x14ac:dyDescent="0.3">
      <c r="A1751">
        <v>11750</v>
      </c>
      <c r="B1751">
        <v>2020</v>
      </c>
      <c r="C1751" t="s">
        <v>54</v>
      </c>
      <c r="D1751">
        <f t="shared" si="69"/>
        <v>3</v>
      </c>
      <c r="E1751">
        <v>19</v>
      </c>
      <c r="F1751" t="s">
        <v>50</v>
      </c>
      <c r="G1751" t="s">
        <v>42</v>
      </c>
      <c r="H1751">
        <v>253</v>
      </c>
      <c r="I1751">
        <v>253</v>
      </c>
      <c r="J1751" t="s">
        <v>30</v>
      </c>
      <c r="K1751">
        <v>1897500</v>
      </c>
      <c r="L1751">
        <v>632.5</v>
      </c>
      <c r="M1751">
        <f t="shared" si="70"/>
        <v>7500</v>
      </c>
      <c r="Q1751" s="1"/>
      <c r="R1751" s="1"/>
    </row>
    <row r="1752" spans="1:18" ht="14.4" x14ac:dyDescent="0.3">
      <c r="A1752">
        <v>11751</v>
      </c>
      <c r="B1752">
        <v>2020</v>
      </c>
      <c r="C1752" t="s">
        <v>48</v>
      </c>
      <c r="D1752">
        <f t="shared" si="69"/>
        <v>5</v>
      </c>
      <c r="E1752">
        <v>5</v>
      </c>
      <c r="F1752" t="s">
        <v>63</v>
      </c>
      <c r="G1752" t="s">
        <v>51</v>
      </c>
      <c r="H1752">
        <v>75</v>
      </c>
      <c r="I1752">
        <v>75</v>
      </c>
      <c r="J1752" t="s">
        <v>25</v>
      </c>
      <c r="K1752">
        <v>525000</v>
      </c>
      <c r="L1752">
        <v>300</v>
      </c>
      <c r="M1752">
        <f t="shared" si="70"/>
        <v>7000</v>
      </c>
      <c r="Q1752" s="1"/>
      <c r="R1752" s="1"/>
    </row>
    <row r="1753" spans="1:18" ht="14.4" x14ac:dyDescent="0.3">
      <c r="A1753">
        <v>11752</v>
      </c>
      <c r="B1753">
        <v>2020</v>
      </c>
      <c r="C1753" t="s">
        <v>54</v>
      </c>
      <c r="D1753">
        <f t="shared" si="69"/>
        <v>3</v>
      </c>
      <c r="E1753">
        <v>29</v>
      </c>
      <c r="F1753" t="s">
        <v>44</v>
      </c>
      <c r="G1753" t="s">
        <v>34</v>
      </c>
      <c r="H1753">
        <v>87</v>
      </c>
      <c r="I1753">
        <v>87</v>
      </c>
      <c r="J1753" t="s">
        <v>20</v>
      </c>
      <c r="K1753">
        <v>261000</v>
      </c>
      <c r="L1753">
        <v>174</v>
      </c>
      <c r="M1753">
        <f t="shared" si="70"/>
        <v>3000</v>
      </c>
      <c r="Q1753" s="1"/>
      <c r="R1753" s="1"/>
    </row>
    <row r="1754" spans="1:18" ht="14.4" x14ac:dyDescent="0.3">
      <c r="A1754">
        <v>11753</v>
      </c>
      <c r="B1754">
        <v>2020</v>
      </c>
      <c r="C1754" t="s">
        <v>45</v>
      </c>
      <c r="D1754">
        <f t="shared" si="69"/>
        <v>1</v>
      </c>
      <c r="E1754">
        <v>11</v>
      </c>
      <c r="F1754" t="s">
        <v>36</v>
      </c>
      <c r="G1754" t="s">
        <v>34</v>
      </c>
      <c r="H1754">
        <v>211</v>
      </c>
      <c r="I1754">
        <v>211</v>
      </c>
      <c r="J1754" t="s">
        <v>38</v>
      </c>
      <c r="K1754">
        <v>907300</v>
      </c>
      <c r="L1754">
        <v>485.3</v>
      </c>
      <c r="M1754">
        <f t="shared" si="70"/>
        <v>4300</v>
      </c>
      <c r="Q1754" s="1"/>
      <c r="R1754" s="1"/>
    </row>
    <row r="1755" spans="1:18" ht="14.4" x14ac:dyDescent="0.3">
      <c r="A1755">
        <v>11754</v>
      </c>
      <c r="B1755">
        <v>2020</v>
      </c>
      <c r="C1755" t="s">
        <v>27</v>
      </c>
      <c r="D1755">
        <f t="shared" si="69"/>
        <v>4</v>
      </c>
      <c r="E1755">
        <v>10</v>
      </c>
      <c r="F1755" t="s">
        <v>41</v>
      </c>
      <c r="G1755" t="s">
        <v>19</v>
      </c>
      <c r="H1755">
        <v>92</v>
      </c>
      <c r="I1755">
        <v>92</v>
      </c>
      <c r="J1755" t="s">
        <v>38</v>
      </c>
      <c r="K1755">
        <v>506000</v>
      </c>
      <c r="L1755">
        <v>322</v>
      </c>
      <c r="M1755">
        <f t="shared" si="70"/>
        <v>5500</v>
      </c>
      <c r="Q1755" s="1"/>
      <c r="R1755" s="1"/>
    </row>
    <row r="1756" spans="1:18" ht="14.4" x14ac:dyDescent="0.3">
      <c r="A1756">
        <v>11755</v>
      </c>
      <c r="B1756">
        <v>2020</v>
      </c>
      <c r="C1756" t="s">
        <v>23</v>
      </c>
      <c r="D1756">
        <f t="shared" si="69"/>
        <v>10</v>
      </c>
      <c r="E1756">
        <v>27</v>
      </c>
      <c r="F1756" t="s">
        <v>41</v>
      </c>
      <c r="G1756" t="s">
        <v>29</v>
      </c>
      <c r="H1756">
        <v>61</v>
      </c>
      <c r="I1756">
        <v>61</v>
      </c>
      <c r="J1756" t="s">
        <v>20</v>
      </c>
      <c r="K1756">
        <v>183000</v>
      </c>
      <c r="L1756">
        <v>122</v>
      </c>
      <c r="M1756">
        <f t="shared" si="70"/>
        <v>3000</v>
      </c>
      <c r="Q1756" s="1"/>
      <c r="R1756" s="1"/>
    </row>
    <row r="1757" spans="1:18" ht="14.4" x14ac:dyDescent="0.3">
      <c r="A1757">
        <v>11756</v>
      </c>
      <c r="B1757">
        <v>2020</v>
      </c>
      <c r="C1757" t="s">
        <v>48</v>
      </c>
      <c r="D1757">
        <f t="shared" si="69"/>
        <v>5</v>
      </c>
      <c r="E1757">
        <v>14</v>
      </c>
      <c r="F1757" t="s">
        <v>36</v>
      </c>
      <c r="G1757" t="s">
        <v>29</v>
      </c>
      <c r="H1757">
        <v>79</v>
      </c>
      <c r="I1757">
        <v>79</v>
      </c>
      <c r="J1757" t="s">
        <v>38</v>
      </c>
      <c r="K1757">
        <v>434500</v>
      </c>
      <c r="L1757">
        <v>276.5</v>
      </c>
      <c r="M1757">
        <f t="shared" si="70"/>
        <v>5500</v>
      </c>
      <c r="Q1757" s="1"/>
      <c r="R1757" s="1"/>
    </row>
    <row r="1758" spans="1:18" ht="14.4" x14ac:dyDescent="0.3">
      <c r="A1758">
        <v>11757</v>
      </c>
      <c r="B1758">
        <v>2020</v>
      </c>
      <c r="C1758" t="s">
        <v>32</v>
      </c>
      <c r="D1758">
        <f t="shared" si="69"/>
        <v>8</v>
      </c>
      <c r="E1758">
        <v>19</v>
      </c>
      <c r="F1758" t="s">
        <v>53</v>
      </c>
      <c r="G1758" t="s">
        <v>29</v>
      </c>
      <c r="H1758">
        <v>81</v>
      </c>
      <c r="I1758">
        <v>81</v>
      </c>
      <c r="J1758" t="s">
        <v>30</v>
      </c>
      <c r="K1758">
        <v>712800</v>
      </c>
      <c r="L1758">
        <v>307.8</v>
      </c>
      <c r="M1758">
        <f t="shared" si="70"/>
        <v>8800</v>
      </c>
      <c r="Q1758" s="1"/>
      <c r="R1758" s="1"/>
    </row>
    <row r="1759" spans="1:18" ht="14.4" x14ac:dyDescent="0.3">
      <c r="A1759">
        <v>11758</v>
      </c>
      <c r="B1759">
        <v>2020</v>
      </c>
      <c r="C1759" t="s">
        <v>32</v>
      </c>
      <c r="D1759">
        <f t="shared" si="69"/>
        <v>8</v>
      </c>
      <c r="E1759">
        <v>27</v>
      </c>
      <c r="F1759" t="s">
        <v>24</v>
      </c>
      <c r="G1759" t="s">
        <v>51</v>
      </c>
      <c r="H1759">
        <v>71</v>
      </c>
      <c r="I1759">
        <v>71</v>
      </c>
      <c r="J1759" t="s">
        <v>30</v>
      </c>
      <c r="K1759">
        <v>624800</v>
      </c>
      <c r="L1759">
        <v>269.8</v>
      </c>
      <c r="M1759">
        <f t="shared" si="70"/>
        <v>8800</v>
      </c>
      <c r="Q1759" s="1"/>
      <c r="R1759" s="1"/>
    </row>
    <row r="1760" spans="1:18" ht="14.4" x14ac:dyDescent="0.3">
      <c r="A1760">
        <v>11759</v>
      </c>
      <c r="B1760">
        <v>2020</v>
      </c>
      <c r="C1760" t="s">
        <v>61</v>
      </c>
      <c r="D1760">
        <f t="shared" si="69"/>
        <v>7</v>
      </c>
      <c r="E1760">
        <v>22</v>
      </c>
      <c r="F1760" t="s">
        <v>57</v>
      </c>
      <c r="G1760" t="s">
        <v>42</v>
      </c>
      <c r="H1760">
        <v>61</v>
      </c>
      <c r="I1760">
        <v>61</v>
      </c>
      <c r="J1760" t="s">
        <v>25</v>
      </c>
      <c r="K1760">
        <v>427000</v>
      </c>
      <c r="L1760">
        <v>244</v>
      </c>
      <c r="M1760">
        <f t="shared" si="70"/>
        <v>7000</v>
      </c>
      <c r="Q1760" s="1"/>
      <c r="R1760" s="1"/>
    </row>
    <row r="1761" spans="1:18" ht="14.4" x14ac:dyDescent="0.3">
      <c r="A1761">
        <v>11760</v>
      </c>
      <c r="B1761">
        <v>2020</v>
      </c>
      <c r="C1761" t="s">
        <v>45</v>
      </c>
      <c r="D1761">
        <f t="shared" si="69"/>
        <v>1</v>
      </c>
      <c r="E1761">
        <v>25</v>
      </c>
      <c r="F1761" t="s">
        <v>59</v>
      </c>
      <c r="G1761" t="s">
        <v>34</v>
      </c>
      <c r="H1761">
        <v>60</v>
      </c>
      <c r="I1761">
        <v>60</v>
      </c>
      <c r="J1761" t="s">
        <v>25</v>
      </c>
      <c r="K1761">
        <v>420000</v>
      </c>
      <c r="L1761">
        <v>240</v>
      </c>
      <c r="M1761">
        <f t="shared" si="70"/>
        <v>7000</v>
      </c>
      <c r="Q1761" s="1"/>
      <c r="R1761" s="1"/>
    </row>
    <row r="1762" spans="1:18" ht="14.4" x14ac:dyDescent="0.3">
      <c r="A1762">
        <v>11761</v>
      </c>
      <c r="B1762">
        <v>2020</v>
      </c>
      <c r="C1762" t="s">
        <v>35</v>
      </c>
      <c r="D1762">
        <f t="shared" si="69"/>
        <v>12</v>
      </c>
      <c r="E1762">
        <v>1</v>
      </c>
      <c r="F1762" t="s">
        <v>44</v>
      </c>
      <c r="G1762" t="s">
        <v>29</v>
      </c>
      <c r="H1762">
        <v>74</v>
      </c>
      <c r="I1762">
        <v>74</v>
      </c>
      <c r="J1762" t="s">
        <v>20</v>
      </c>
      <c r="K1762">
        <v>222000</v>
      </c>
      <c r="L1762">
        <v>148</v>
      </c>
      <c r="M1762">
        <f t="shared" si="70"/>
        <v>3000</v>
      </c>
      <c r="O1762" s="1"/>
      <c r="Q1762" s="1"/>
      <c r="R1762" s="1"/>
    </row>
    <row r="1763" spans="1:18" ht="14.4" x14ac:dyDescent="0.3">
      <c r="A1763">
        <v>11762</v>
      </c>
      <c r="B1763">
        <v>2020</v>
      </c>
      <c r="C1763" t="s">
        <v>54</v>
      </c>
      <c r="D1763">
        <f t="shared" si="69"/>
        <v>3</v>
      </c>
      <c r="E1763">
        <v>27</v>
      </c>
      <c r="F1763" t="s">
        <v>53</v>
      </c>
      <c r="G1763" t="s">
        <v>51</v>
      </c>
      <c r="H1763">
        <v>277</v>
      </c>
      <c r="I1763">
        <v>277</v>
      </c>
      <c r="J1763" t="s">
        <v>30</v>
      </c>
      <c r="K1763">
        <v>2077500</v>
      </c>
      <c r="L1763">
        <v>692.5</v>
      </c>
      <c r="M1763">
        <f t="shared" si="70"/>
        <v>7500</v>
      </c>
      <c r="Q1763" s="1"/>
      <c r="R1763" s="1"/>
    </row>
    <row r="1764" spans="1:18" ht="14.4" x14ac:dyDescent="0.3">
      <c r="A1764">
        <v>11763</v>
      </c>
      <c r="B1764">
        <v>2020</v>
      </c>
      <c r="C1764" t="s">
        <v>40</v>
      </c>
      <c r="D1764">
        <f t="shared" si="69"/>
        <v>9</v>
      </c>
      <c r="E1764">
        <v>22</v>
      </c>
      <c r="F1764" t="s">
        <v>28</v>
      </c>
      <c r="G1764" t="s">
        <v>51</v>
      </c>
      <c r="H1764">
        <v>267</v>
      </c>
      <c r="I1764">
        <v>267</v>
      </c>
      <c r="J1764" t="s">
        <v>30</v>
      </c>
      <c r="K1764">
        <v>2002500</v>
      </c>
      <c r="L1764">
        <v>667.5</v>
      </c>
      <c r="M1764">
        <f t="shared" si="70"/>
        <v>7500</v>
      </c>
      <c r="Q1764" s="1"/>
      <c r="R1764" s="1"/>
    </row>
    <row r="1765" spans="1:18" ht="14.4" x14ac:dyDescent="0.3">
      <c r="A1765">
        <v>11764</v>
      </c>
      <c r="B1765">
        <v>2020</v>
      </c>
      <c r="C1765" t="s">
        <v>47</v>
      </c>
      <c r="D1765">
        <f t="shared" si="69"/>
        <v>2</v>
      </c>
      <c r="E1765">
        <v>27</v>
      </c>
      <c r="F1765" t="s">
        <v>50</v>
      </c>
      <c r="G1765" t="s">
        <v>19</v>
      </c>
      <c r="H1765">
        <v>53</v>
      </c>
      <c r="I1765">
        <v>53</v>
      </c>
      <c r="J1765" t="s">
        <v>30</v>
      </c>
      <c r="K1765">
        <v>466400</v>
      </c>
      <c r="L1765">
        <v>201.4</v>
      </c>
      <c r="M1765">
        <f t="shared" si="70"/>
        <v>8800</v>
      </c>
      <c r="Q1765" s="1"/>
      <c r="R1765" s="1"/>
    </row>
    <row r="1766" spans="1:18" ht="14.4" x14ac:dyDescent="0.3">
      <c r="A1766">
        <v>11765</v>
      </c>
      <c r="B1766">
        <v>2020</v>
      </c>
      <c r="C1766" t="s">
        <v>45</v>
      </c>
      <c r="D1766">
        <f t="shared" si="69"/>
        <v>1</v>
      </c>
      <c r="E1766">
        <v>3</v>
      </c>
      <c r="F1766" t="s">
        <v>50</v>
      </c>
      <c r="G1766" t="s">
        <v>37</v>
      </c>
      <c r="H1766">
        <v>113</v>
      </c>
      <c r="I1766">
        <v>113</v>
      </c>
      <c r="J1766" t="s">
        <v>30</v>
      </c>
      <c r="K1766">
        <v>994400</v>
      </c>
      <c r="L1766">
        <v>429.4</v>
      </c>
      <c r="M1766">
        <f t="shared" si="70"/>
        <v>8800</v>
      </c>
      <c r="Q1766" s="1"/>
      <c r="R1766" s="1"/>
    </row>
    <row r="1767" spans="1:18" ht="14.4" x14ac:dyDescent="0.3">
      <c r="A1767">
        <v>11766</v>
      </c>
      <c r="B1767">
        <v>2020</v>
      </c>
      <c r="C1767" t="s">
        <v>27</v>
      </c>
      <c r="D1767">
        <f t="shared" si="69"/>
        <v>4</v>
      </c>
      <c r="E1767">
        <v>12</v>
      </c>
      <c r="F1767" t="s">
        <v>52</v>
      </c>
      <c r="G1767" t="s">
        <v>19</v>
      </c>
      <c r="H1767">
        <v>93</v>
      </c>
      <c r="I1767">
        <v>93</v>
      </c>
      <c r="J1767" t="s">
        <v>38</v>
      </c>
      <c r="K1767">
        <v>511500</v>
      </c>
      <c r="L1767">
        <v>325.5</v>
      </c>
      <c r="M1767">
        <f t="shared" si="70"/>
        <v>5500</v>
      </c>
      <c r="Q1767" s="1"/>
      <c r="R1767" s="1"/>
    </row>
    <row r="1768" spans="1:18" ht="14.4" x14ac:dyDescent="0.3">
      <c r="A1768">
        <v>11767</v>
      </c>
      <c r="B1768">
        <v>2020</v>
      </c>
      <c r="C1768" t="s">
        <v>54</v>
      </c>
      <c r="D1768">
        <f t="shared" si="69"/>
        <v>3</v>
      </c>
      <c r="E1768">
        <v>14</v>
      </c>
      <c r="F1768" t="s">
        <v>60</v>
      </c>
      <c r="G1768" t="s">
        <v>37</v>
      </c>
      <c r="H1768">
        <v>96</v>
      </c>
      <c r="I1768">
        <v>96</v>
      </c>
      <c r="J1768" t="s">
        <v>25</v>
      </c>
      <c r="K1768">
        <v>672000</v>
      </c>
      <c r="L1768">
        <v>384</v>
      </c>
      <c r="M1768">
        <f t="shared" si="70"/>
        <v>7000</v>
      </c>
      <c r="Q1768" s="1"/>
      <c r="R1768" s="1"/>
    </row>
    <row r="1769" spans="1:18" ht="14.4" x14ac:dyDescent="0.3">
      <c r="A1769">
        <v>11768</v>
      </c>
      <c r="B1769">
        <v>2020</v>
      </c>
      <c r="C1769" t="s">
        <v>27</v>
      </c>
      <c r="D1769">
        <f t="shared" si="69"/>
        <v>4</v>
      </c>
      <c r="E1769">
        <v>3</v>
      </c>
      <c r="F1769" t="s">
        <v>49</v>
      </c>
      <c r="G1769" t="s">
        <v>51</v>
      </c>
      <c r="H1769">
        <v>81</v>
      </c>
      <c r="I1769">
        <v>81</v>
      </c>
      <c r="J1769" t="s">
        <v>25</v>
      </c>
      <c r="K1769">
        <v>567000</v>
      </c>
      <c r="L1769">
        <v>324</v>
      </c>
      <c r="M1769">
        <f t="shared" si="70"/>
        <v>7000</v>
      </c>
      <c r="Q1769" s="1"/>
      <c r="R1769" s="1"/>
    </row>
    <row r="1770" spans="1:18" ht="14.4" x14ac:dyDescent="0.3">
      <c r="A1770">
        <v>11769</v>
      </c>
      <c r="B1770">
        <v>2020</v>
      </c>
      <c r="C1770" t="s">
        <v>27</v>
      </c>
      <c r="D1770">
        <f t="shared" si="69"/>
        <v>4</v>
      </c>
      <c r="E1770">
        <v>30</v>
      </c>
      <c r="F1770" t="s">
        <v>49</v>
      </c>
      <c r="G1770" t="s">
        <v>29</v>
      </c>
      <c r="H1770">
        <v>102</v>
      </c>
      <c r="I1770">
        <v>102</v>
      </c>
      <c r="J1770" t="s">
        <v>20</v>
      </c>
      <c r="K1770">
        <v>306000</v>
      </c>
      <c r="L1770">
        <v>204</v>
      </c>
      <c r="M1770">
        <f t="shared" si="70"/>
        <v>3000</v>
      </c>
      <c r="Q1770" s="1"/>
      <c r="R1770" s="1"/>
    </row>
    <row r="1771" spans="1:18" ht="14.4" x14ac:dyDescent="0.3">
      <c r="A1771">
        <v>11770</v>
      </c>
      <c r="B1771">
        <v>2020</v>
      </c>
      <c r="C1771" t="s">
        <v>45</v>
      </c>
      <c r="D1771">
        <f t="shared" si="69"/>
        <v>1</v>
      </c>
      <c r="E1771">
        <v>3</v>
      </c>
      <c r="F1771" t="s">
        <v>57</v>
      </c>
      <c r="G1771" t="s">
        <v>51</v>
      </c>
      <c r="H1771">
        <v>149</v>
      </c>
      <c r="I1771">
        <v>149</v>
      </c>
      <c r="J1771" t="s">
        <v>25</v>
      </c>
      <c r="K1771">
        <v>1043000</v>
      </c>
      <c r="L1771">
        <v>596</v>
      </c>
      <c r="M1771">
        <f t="shared" si="70"/>
        <v>7000</v>
      </c>
      <c r="Q1771" s="1"/>
      <c r="R1771" s="1"/>
    </row>
    <row r="1772" spans="1:18" ht="14.4" x14ac:dyDescent="0.3">
      <c r="A1772">
        <v>11771</v>
      </c>
      <c r="B1772">
        <v>2020</v>
      </c>
      <c r="C1772" t="s">
        <v>61</v>
      </c>
      <c r="D1772">
        <f t="shared" si="69"/>
        <v>7</v>
      </c>
      <c r="E1772">
        <v>23</v>
      </c>
      <c r="F1772" t="s">
        <v>63</v>
      </c>
      <c r="G1772" t="s">
        <v>37</v>
      </c>
      <c r="H1772">
        <v>233</v>
      </c>
      <c r="I1772">
        <v>233</v>
      </c>
      <c r="J1772" t="s">
        <v>38</v>
      </c>
      <c r="K1772">
        <v>1001900</v>
      </c>
      <c r="L1772">
        <v>535.9</v>
      </c>
      <c r="M1772">
        <f t="shared" si="70"/>
        <v>4300</v>
      </c>
      <c r="Q1772" s="1"/>
      <c r="R1772" s="1"/>
    </row>
    <row r="1773" spans="1:18" ht="14.4" x14ac:dyDescent="0.3">
      <c r="A1773">
        <v>11772</v>
      </c>
      <c r="B1773">
        <v>2020</v>
      </c>
      <c r="C1773" t="s">
        <v>23</v>
      </c>
      <c r="D1773">
        <f t="shared" si="69"/>
        <v>10</v>
      </c>
      <c r="E1773">
        <v>17</v>
      </c>
      <c r="F1773" t="s">
        <v>63</v>
      </c>
      <c r="G1773" t="s">
        <v>42</v>
      </c>
      <c r="H1773">
        <v>114</v>
      </c>
      <c r="I1773">
        <v>114</v>
      </c>
      <c r="J1773" t="s">
        <v>38</v>
      </c>
      <c r="K1773">
        <v>627000</v>
      </c>
      <c r="L1773">
        <v>399</v>
      </c>
      <c r="M1773">
        <f t="shared" si="70"/>
        <v>5500</v>
      </c>
      <c r="Q1773" s="1"/>
      <c r="R1773" s="1"/>
    </row>
    <row r="1774" spans="1:18" ht="14.4" x14ac:dyDescent="0.3">
      <c r="A1774">
        <v>11773</v>
      </c>
      <c r="B1774">
        <v>2020</v>
      </c>
      <c r="C1774" t="s">
        <v>45</v>
      </c>
      <c r="D1774">
        <f t="shared" si="69"/>
        <v>1</v>
      </c>
      <c r="E1774">
        <v>19</v>
      </c>
      <c r="F1774" t="s">
        <v>62</v>
      </c>
      <c r="G1774" t="s">
        <v>42</v>
      </c>
      <c r="H1774">
        <v>210</v>
      </c>
      <c r="I1774">
        <v>210</v>
      </c>
      <c r="J1774" t="s">
        <v>20</v>
      </c>
      <c r="K1774">
        <v>504000</v>
      </c>
      <c r="L1774">
        <v>294</v>
      </c>
      <c r="M1774">
        <f t="shared" si="70"/>
        <v>2400</v>
      </c>
      <c r="Q1774" s="1"/>
      <c r="R1774" s="1"/>
    </row>
    <row r="1775" spans="1:18" ht="14.4" x14ac:dyDescent="0.3">
      <c r="A1775">
        <v>11774</v>
      </c>
      <c r="B1775">
        <v>2020</v>
      </c>
      <c r="C1775" t="s">
        <v>48</v>
      </c>
      <c r="D1775">
        <f t="shared" si="69"/>
        <v>5</v>
      </c>
      <c r="E1775">
        <v>22</v>
      </c>
      <c r="F1775" t="s">
        <v>50</v>
      </c>
      <c r="G1775" t="s">
        <v>29</v>
      </c>
      <c r="H1775">
        <v>85</v>
      </c>
      <c r="I1775">
        <v>85</v>
      </c>
      <c r="J1775" t="s">
        <v>20</v>
      </c>
      <c r="K1775">
        <v>255000</v>
      </c>
      <c r="L1775">
        <v>170</v>
      </c>
      <c r="M1775">
        <f t="shared" si="70"/>
        <v>3000</v>
      </c>
      <c r="Q1775" s="1"/>
      <c r="R1775" s="1"/>
    </row>
    <row r="1776" spans="1:18" ht="14.4" x14ac:dyDescent="0.3">
      <c r="A1776">
        <v>11775</v>
      </c>
      <c r="B1776">
        <v>2020</v>
      </c>
      <c r="C1776" t="s">
        <v>48</v>
      </c>
      <c r="D1776">
        <f t="shared" si="69"/>
        <v>5</v>
      </c>
      <c r="E1776">
        <v>3</v>
      </c>
      <c r="F1776" t="s">
        <v>59</v>
      </c>
      <c r="G1776" t="s">
        <v>19</v>
      </c>
      <c r="H1776">
        <v>58</v>
      </c>
      <c r="I1776">
        <v>58</v>
      </c>
      <c r="J1776" t="s">
        <v>38</v>
      </c>
      <c r="K1776">
        <v>319000</v>
      </c>
      <c r="L1776">
        <v>203</v>
      </c>
      <c r="M1776">
        <f t="shared" si="70"/>
        <v>5500</v>
      </c>
      <c r="Q1776" s="1"/>
      <c r="R1776" s="1"/>
    </row>
    <row r="1777" spans="1:18" ht="14.4" x14ac:dyDescent="0.3">
      <c r="A1777">
        <v>11776</v>
      </c>
      <c r="B1777">
        <v>2020</v>
      </c>
      <c r="C1777" t="s">
        <v>40</v>
      </c>
      <c r="D1777">
        <f t="shared" si="69"/>
        <v>9</v>
      </c>
      <c r="E1777">
        <v>8</v>
      </c>
      <c r="F1777" t="s">
        <v>46</v>
      </c>
      <c r="G1777" t="s">
        <v>19</v>
      </c>
      <c r="H1777">
        <v>140</v>
      </c>
      <c r="I1777">
        <v>140</v>
      </c>
      <c r="J1777" t="s">
        <v>25</v>
      </c>
      <c r="K1777">
        <v>980000</v>
      </c>
      <c r="L1777">
        <v>560</v>
      </c>
      <c r="M1777">
        <f t="shared" si="70"/>
        <v>7000</v>
      </c>
      <c r="Q1777" s="1"/>
      <c r="R1777" s="1"/>
    </row>
    <row r="1778" spans="1:18" ht="14.4" x14ac:dyDescent="0.3">
      <c r="A1778">
        <v>11777</v>
      </c>
      <c r="B1778">
        <v>2020</v>
      </c>
      <c r="C1778" t="s">
        <v>58</v>
      </c>
      <c r="D1778">
        <f t="shared" si="69"/>
        <v>6</v>
      </c>
      <c r="E1778">
        <v>4</v>
      </c>
      <c r="F1778" t="s">
        <v>62</v>
      </c>
      <c r="G1778" t="s">
        <v>51</v>
      </c>
      <c r="H1778">
        <v>65</v>
      </c>
      <c r="I1778">
        <v>65</v>
      </c>
      <c r="J1778" t="s">
        <v>20</v>
      </c>
      <c r="K1778">
        <v>195000</v>
      </c>
      <c r="L1778">
        <v>130</v>
      </c>
      <c r="M1778">
        <f t="shared" si="70"/>
        <v>3000</v>
      </c>
      <c r="Q1778" s="1"/>
      <c r="R1778" s="1"/>
    </row>
    <row r="1779" spans="1:18" ht="14.4" x14ac:dyDescent="0.3">
      <c r="A1779">
        <v>11778</v>
      </c>
      <c r="B1779">
        <v>2020</v>
      </c>
      <c r="C1779" t="s">
        <v>58</v>
      </c>
      <c r="D1779">
        <f t="shared" si="69"/>
        <v>6</v>
      </c>
      <c r="E1779">
        <v>29</v>
      </c>
      <c r="F1779" t="s">
        <v>41</v>
      </c>
      <c r="G1779" t="s">
        <v>37</v>
      </c>
      <c r="H1779">
        <v>92</v>
      </c>
      <c r="I1779">
        <v>92</v>
      </c>
      <c r="J1779" t="s">
        <v>20</v>
      </c>
      <c r="K1779">
        <v>276000</v>
      </c>
      <c r="L1779">
        <v>184</v>
      </c>
      <c r="M1779">
        <f t="shared" si="70"/>
        <v>3000</v>
      </c>
      <c r="Q1779" s="1"/>
      <c r="R1779" s="1"/>
    </row>
    <row r="1780" spans="1:18" ht="14.4" x14ac:dyDescent="0.3">
      <c r="A1780">
        <v>11779</v>
      </c>
      <c r="B1780">
        <v>2020</v>
      </c>
      <c r="C1780" t="s">
        <v>32</v>
      </c>
      <c r="D1780">
        <f t="shared" si="69"/>
        <v>8</v>
      </c>
      <c r="E1780">
        <v>13</v>
      </c>
      <c r="F1780" t="s">
        <v>62</v>
      </c>
      <c r="G1780" t="s">
        <v>51</v>
      </c>
      <c r="H1780">
        <v>286</v>
      </c>
      <c r="I1780">
        <v>286</v>
      </c>
      <c r="J1780" t="s">
        <v>20</v>
      </c>
      <c r="K1780">
        <v>686400</v>
      </c>
      <c r="L1780">
        <v>400.4</v>
      </c>
      <c r="M1780">
        <f t="shared" si="70"/>
        <v>2400</v>
      </c>
      <c r="Q1780" s="1"/>
      <c r="R1780" s="1"/>
    </row>
    <row r="1781" spans="1:18" ht="14.4" x14ac:dyDescent="0.3">
      <c r="A1781">
        <v>11780</v>
      </c>
      <c r="B1781">
        <v>2020</v>
      </c>
      <c r="C1781" t="s">
        <v>35</v>
      </c>
      <c r="D1781">
        <f t="shared" si="69"/>
        <v>12</v>
      </c>
      <c r="E1781">
        <v>19</v>
      </c>
      <c r="F1781" t="s">
        <v>59</v>
      </c>
      <c r="G1781" t="s">
        <v>19</v>
      </c>
      <c r="H1781">
        <v>88</v>
      </c>
      <c r="I1781">
        <v>88</v>
      </c>
      <c r="J1781" t="s">
        <v>25</v>
      </c>
      <c r="K1781">
        <v>616000</v>
      </c>
      <c r="L1781">
        <v>352</v>
      </c>
      <c r="M1781">
        <f t="shared" si="70"/>
        <v>7000</v>
      </c>
      <c r="O1781" s="1"/>
      <c r="Q1781" s="1"/>
      <c r="R1781" s="1"/>
    </row>
    <row r="1782" spans="1:18" ht="14.4" x14ac:dyDescent="0.3">
      <c r="A1782">
        <v>11781</v>
      </c>
      <c r="B1782">
        <v>2020</v>
      </c>
      <c r="C1782" t="s">
        <v>17</v>
      </c>
      <c r="D1782">
        <f t="shared" si="69"/>
        <v>11</v>
      </c>
      <c r="E1782">
        <v>12</v>
      </c>
      <c r="F1782" t="s">
        <v>53</v>
      </c>
      <c r="G1782" t="s">
        <v>51</v>
      </c>
      <c r="H1782">
        <v>155</v>
      </c>
      <c r="I1782">
        <v>155</v>
      </c>
      <c r="J1782" t="s">
        <v>25</v>
      </c>
      <c r="K1782">
        <v>1085000</v>
      </c>
      <c r="L1782">
        <v>620</v>
      </c>
      <c r="M1782">
        <f t="shared" si="70"/>
        <v>7000</v>
      </c>
      <c r="Q1782" s="1"/>
      <c r="R1782" s="1"/>
    </row>
    <row r="1783" spans="1:18" ht="14.4" x14ac:dyDescent="0.3">
      <c r="A1783">
        <v>11782</v>
      </c>
      <c r="B1783">
        <v>2020</v>
      </c>
      <c r="C1783" t="s">
        <v>40</v>
      </c>
      <c r="D1783">
        <f t="shared" si="69"/>
        <v>9</v>
      </c>
      <c r="E1783">
        <v>19</v>
      </c>
      <c r="F1783" t="s">
        <v>18</v>
      </c>
      <c r="G1783" t="s">
        <v>42</v>
      </c>
      <c r="H1783">
        <v>97</v>
      </c>
      <c r="I1783">
        <v>97</v>
      </c>
      <c r="J1783" t="s">
        <v>20</v>
      </c>
      <c r="K1783">
        <v>291000</v>
      </c>
      <c r="L1783">
        <v>194</v>
      </c>
      <c r="M1783">
        <f t="shared" si="70"/>
        <v>3000</v>
      </c>
      <c r="Q1783" s="1"/>
      <c r="R1783" s="1"/>
    </row>
    <row r="1784" spans="1:18" ht="14.4" x14ac:dyDescent="0.3">
      <c r="A1784">
        <v>11783</v>
      </c>
      <c r="B1784">
        <v>2020</v>
      </c>
      <c r="C1784" t="s">
        <v>47</v>
      </c>
      <c r="D1784">
        <f t="shared" si="69"/>
        <v>2</v>
      </c>
      <c r="E1784">
        <v>3</v>
      </c>
      <c r="F1784" t="s">
        <v>36</v>
      </c>
      <c r="G1784" t="s">
        <v>42</v>
      </c>
      <c r="H1784">
        <v>212</v>
      </c>
      <c r="I1784">
        <v>212</v>
      </c>
      <c r="J1784" t="s">
        <v>38</v>
      </c>
      <c r="K1784">
        <v>911600</v>
      </c>
      <c r="L1784">
        <v>487.6</v>
      </c>
      <c r="M1784">
        <f t="shared" si="70"/>
        <v>4300</v>
      </c>
      <c r="Q1784" s="1"/>
      <c r="R1784" s="1"/>
    </row>
    <row r="1785" spans="1:18" ht="14.4" x14ac:dyDescent="0.3">
      <c r="A1785">
        <v>11784</v>
      </c>
      <c r="B1785">
        <v>2020</v>
      </c>
      <c r="C1785" t="s">
        <v>48</v>
      </c>
      <c r="D1785">
        <f t="shared" si="69"/>
        <v>5</v>
      </c>
      <c r="E1785">
        <v>8</v>
      </c>
      <c r="F1785" t="s">
        <v>33</v>
      </c>
      <c r="G1785" t="s">
        <v>42</v>
      </c>
      <c r="H1785">
        <v>116</v>
      </c>
      <c r="I1785">
        <v>116</v>
      </c>
      <c r="J1785" t="s">
        <v>25</v>
      </c>
      <c r="K1785">
        <v>812000</v>
      </c>
      <c r="L1785">
        <v>464</v>
      </c>
      <c r="M1785">
        <f t="shared" si="70"/>
        <v>7000</v>
      </c>
      <c r="Q1785" s="1"/>
      <c r="R1785" s="1"/>
    </row>
    <row r="1786" spans="1:18" ht="14.4" x14ac:dyDescent="0.3">
      <c r="A1786">
        <v>11785</v>
      </c>
      <c r="B1786">
        <v>2020</v>
      </c>
      <c r="C1786" t="s">
        <v>45</v>
      </c>
      <c r="D1786">
        <f t="shared" si="69"/>
        <v>1</v>
      </c>
      <c r="E1786">
        <v>14</v>
      </c>
      <c r="F1786" t="s">
        <v>57</v>
      </c>
      <c r="G1786" t="s">
        <v>29</v>
      </c>
      <c r="H1786">
        <v>232</v>
      </c>
      <c r="I1786">
        <v>232</v>
      </c>
      <c r="J1786" t="s">
        <v>38</v>
      </c>
      <c r="K1786">
        <v>997600</v>
      </c>
      <c r="L1786">
        <v>533.6</v>
      </c>
      <c r="M1786">
        <f t="shared" si="70"/>
        <v>4300</v>
      </c>
      <c r="Q1786" s="1"/>
      <c r="R1786" s="1"/>
    </row>
    <row r="1787" spans="1:18" ht="14.4" x14ac:dyDescent="0.3">
      <c r="A1787">
        <v>11786</v>
      </c>
      <c r="B1787">
        <v>2020</v>
      </c>
      <c r="C1787" t="s">
        <v>45</v>
      </c>
      <c r="D1787">
        <f t="shared" si="69"/>
        <v>1</v>
      </c>
      <c r="E1787">
        <v>12</v>
      </c>
      <c r="F1787" t="s">
        <v>33</v>
      </c>
      <c r="G1787" t="s">
        <v>42</v>
      </c>
      <c r="H1787">
        <v>288</v>
      </c>
      <c r="I1787">
        <v>288</v>
      </c>
      <c r="J1787" t="s">
        <v>38</v>
      </c>
      <c r="K1787">
        <v>1238400</v>
      </c>
      <c r="L1787">
        <v>662.4</v>
      </c>
      <c r="M1787">
        <f t="shared" si="70"/>
        <v>4300</v>
      </c>
      <c r="Q1787" s="1"/>
      <c r="R1787" s="1"/>
    </row>
    <row r="1788" spans="1:18" ht="14.4" x14ac:dyDescent="0.3">
      <c r="A1788">
        <v>11787</v>
      </c>
      <c r="B1788">
        <v>2020</v>
      </c>
      <c r="C1788" t="s">
        <v>45</v>
      </c>
      <c r="D1788">
        <f t="shared" si="69"/>
        <v>1</v>
      </c>
      <c r="E1788">
        <v>1</v>
      </c>
      <c r="F1788" t="s">
        <v>57</v>
      </c>
      <c r="G1788" t="s">
        <v>42</v>
      </c>
      <c r="H1788">
        <v>178</v>
      </c>
      <c r="I1788">
        <v>178</v>
      </c>
      <c r="J1788" t="s">
        <v>25</v>
      </c>
      <c r="K1788">
        <v>1246000</v>
      </c>
      <c r="L1788">
        <v>712</v>
      </c>
      <c r="M1788">
        <f t="shared" si="70"/>
        <v>7000</v>
      </c>
      <c r="Q1788" s="1"/>
      <c r="R1788" s="1"/>
    </row>
    <row r="1789" spans="1:18" ht="14.4" x14ac:dyDescent="0.3">
      <c r="A1789">
        <v>11788</v>
      </c>
      <c r="B1789">
        <v>2020</v>
      </c>
      <c r="C1789" t="s">
        <v>40</v>
      </c>
      <c r="D1789">
        <f t="shared" si="69"/>
        <v>9</v>
      </c>
      <c r="E1789">
        <v>23</v>
      </c>
      <c r="F1789" t="s">
        <v>41</v>
      </c>
      <c r="G1789" t="s">
        <v>37</v>
      </c>
      <c r="H1789">
        <v>165</v>
      </c>
      <c r="I1789">
        <v>165</v>
      </c>
      <c r="J1789" t="s">
        <v>25</v>
      </c>
      <c r="K1789">
        <v>1155000</v>
      </c>
      <c r="L1789">
        <v>660</v>
      </c>
      <c r="M1789">
        <f t="shared" si="70"/>
        <v>7000</v>
      </c>
      <c r="Q1789" s="1"/>
      <c r="R1789" s="1"/>
    </row>
    <row r="1790" spans="1:18" ht="14.4" x14ac:dyDescent="0.3">
      <c r="A1790">
        <v>11789</v>
      </c>
      <c r="B1790">
        <v>2020</v>
      </c>
      <c r="C1790" t="s">
        <v>23</v>
      </c>
      <c r="D1790">
        <f t="shared" si="69"/>
        <v>10</v>
      </c>
      <c r="E1790">
        <v>12</v>
      </c>
      <c r="F1790" t="s">
        <v>50</v>
      </c>
      <c r="G1790" t="s">
        <v>51</v>
      </c>
      <c r="H1790">
        <v>91</v>
      </c>
      <c r="I1790">
        <v>91</v>
      </c>
      <c r="J1790" t="s">
        <v>25</v>
      </c>
      <c r="K1790">
        <v>637000</v>
      </c>
      <c r="L1790">
        <v>364</v>
      </c>
      <c r="M1790">
        <f t="shared" si="70"/>
        <v>7000</v>
      </c>
      <c r="Q1790" s="1"/>
      <c r="R1790" s="1"/>
    </row>
    <row r="1791" spans="1:18" ht="14.4" x14ac:dyDescent="0.3">
      <c r="A1791">
        <v>11790</v>
      </c>
      <c r="B1791">
        <v>2020</v>
      </c>
      <c r="C1791" t="s">
        <v>32</v>
      </c>
      <c r="D1791">
        <f t="shared" si="69"/>
        <v>8</v>
      </c>
      <c r="E1791">
        <v>11</v>
      </c>
      <c r="F1791" t="s">
        <v>52</v>
      </c>
      <c r="G1791" t="s">
        <v>51</v>
      </c>
      <c r="H1791">
        <v>83</v>
      </c>
      <c r="I1791">
        <v>83</v>
      </c>
      <c r="J1791" t="s">
        <v>30</v>
      </c>
      <c r="K1791">
        <v>730400</v>
      </c>
      <c r="L1791">
        <v>315.39999999999998</v>
      </c>
      <c r="M1791">
        <f t="shared" si="70"/>
        <v>8800</v>
      </c>
      <c r="Q1791" s="1"/>
      <c r="R1791" s="1"/>
    </row>
    <row r="1792" spans="1:18" ht="14.4" x14ac:dyDescent="0.3">
      <c r="A1792">
        <v>11791</v>
      </c>
      <c r="B1792">
        <v>2020</v>
      </c>
      <c r="C1792" t="s">
        <v>48</v>
      </c>
      <c r="D1792">
        <f t="shared" si="69"/>
        <v>5</v>
      </c>
      <c r="E1792">
        <v>29</v>
      </c>
      <c r="F1792" t="s">
        <v>44</v>
      </c>
      <c r="G1792" t="s">
        <v>34</v>
      </c>
      <c r="H1792">
        <v>63</v>
      </c>
      <c r="I1792">
        <v>63</v>
      </c>
      <c r="J1792" t="s">
        <v>20</v>
      </c>
      <c r="K1792">
        <v>189000</v>
      </c>
      <c r="L1792">
        <v>126</v>
      </c>
      <c r="M1792">
        <f t="shared" si="70"/>
        <v>3000</v>
      </c>
      <c r="Q1792" s="1"/>
      <c r="R1792" s="1"/>
    </row>
    <row r="1793" spans="1:18" ht="14.4" x14ac:dyDescent="0.3">
      <c r="A1793">
        <v>11792</v>
      </c>
      <c r="B1793">
        <v>2020</v>
      </c>
      <c r="C1793" t="s">
        <v>54</v>
      </c>
      <c r="D1793">
        <f t="shared" si="69"/>
        <v>3</v>
      </c>
      <c r="E1793">
        <v>18</v>
      </c>
      <c r="F1793" t="s">
        <v>57</v>
      </c>
      <c r="G1793" t="s">
        <v>19</v>
      </c>
      <c r="H1793">
        <v>110</v>
      </c>
      <c r="I1793">
        <v>110</v>
      </c>
      <c r="J1793" t="s">
        <v>20</v>
      </c>
      <c r="K1793">
        <v>330000</v>
      </c>
      <c r="L1793">
        <v>220</v>
      </c>
      <c r="M1793">
        <f t="shared" si="70"/>
        <v>3000</v>
      </c>
      <c r="Q1793" s="1"/>
      <c r="R1793" s="1"/>
    </row>
    <row r="1794" spans="1:18" ht="14.4" x14ac:dyDescent="0.3">
      <c r="A1794">
        <v>11793</v>
      </c>
      <c r="B1794">
        <v>2020</v>
      </c>
      <c r="C1794" t="s">
        <v>58</v>
      </c>
      <c r="D1794">
        <f t="shared" ref="D1794:D1857" si="71">IF(C1794="Enero",1,IF(C1794="Febrero",2,IF(C1794="Marzo",3,IF(C1794="Abril",4,IF(C1794="Mayo",5,IF(C1794="Junio",6,IF(C1794="Julio",7,IF(C1794="Agosto",8,IF(C1794="Septiembre",9,IF(C1794="Octubre",10,IF(C1794="Noviembre",11,IF(C1794="Diciembre",12,""))))))))))))</f>
        <v>6</v>
      </c>
      <c r="E1794">
        <v>25</v>
      </c>
      <c r="F1794" t="s">
        <v>62</v>
      </c>
      <c r="G1794" t="s">
        <v>29</v>
      </c>
      <c r="H1794">
        <v>64</v>
      </c>
      <c r="I1794">
        <v>64</v>
      </c>
      <c r="J1794" t="s">
        <v>38</v>
      </c>
      <c r="K1794">
        <v>352000</v>
      </c>
      <c r="L1794">
        <v>224</v>
      </c>
      <c r="M1794">
        <f t="shared" si="70"/>
        <v>5500</v>
      </c>
      <c r="Q1794" s="1"/>
      <c r="R1794" s="1"/>
    </row>
    <row r="1795" spans="1:18" ht="14.4" x14ac:dyDescent="0.3">
      <c r="A1795">
        <v>11794</v>
      </c>
      <c r="B1795">
        <v>2020</v>
      </c>
      <c r="C1795" t="s">
        <v>61</v>
      </c>
      <c r="D1795">
        <f t="shared" si="71"/>
        <v>7</v>
      </c>
      <c r="E1795">
        <v>7</v>
      </c>
      <c r="F1795" t="s">
        <v>56</v>
      </c>
      <c r="G1795" t="s">
        <v>29</v>
      </c>
      <c r="H1795">
        <v>222</v>
      </c>
      <c r="I1795">
        <v>222</v>
      </c>
      <c r="J1795" t="s">
        <v>38</v>
      </c>
      <c r="K1795">
        <v>954600</v>
      </c>
      <c r="L1795">
        <v>510.6</v>
      </c>
      <c r="M1795">
        <f t="shared" ref="M1795:M1858" si="72">K1795/I1795</f>
        <v>4300</v>
      </c>
      <c r="Q1795" s="1"/>
      <c r="R1795" s="1"/>
    </row>
    <row r="1796" spans="1:18" ht="14.4" x14ac:dyDescent="0.3">
      <c r="A1796">
        <v>11795</v>
      </c>
      <c r="B1796">
        <v>2020</v>
      </c>
      <c r="C1796" t="s">
        <v>45</v>
      </c>
      <c r="D1796">
        <f t="shared" si="71"/>
        <v>1</v>
      </c>
      <c r="E1796">
        <v>14</v>
      </c>
      <c r="F1796" t="s">
        <v>55</v>
      </c>
      <c r="G1796" t="s">
        <v>42</v>
      </c>
      <c r="H1796">
        <v>60</v>
      </c>
      <c r="I1796">
        <v>60</v>
      </c>
      <c r="J1796" t="s">
        <v>30</v>
      </c>
      <c r="K1796">
        <v>528000</v>
      </c>
      <c r="L1796">
        <v>228</v>
      </c>
      <c r="M1796">
        <f t="shared" si="72"/>
        <v>8800</v>
      </c>
      <c r="Q1796" s="1"/>
      <c r="R1796" s="1"/>
    </row>
    <row r="1797" spans="1:18" ht="14.4" x14ac:dyDescent="0.3">
      <c r="A1797">
        <v>11796</v>
      </c>
      <c r="B1797">
        <v>2020</v>
      </c>
      <c r="C1797" t="s">
        <v>47</v>
      </c>
      <c r="D1797">
        <f t="shared" si="71"/>
        <v>2</v>
      </c>
      <c r="E1797">
        <v>25</v>
      </c>
      <c r="F1797" t="s">
        <v>33</v>
      </c>
      <c r="G1797" t="s">
        <v>34</v>
      </c>
      <c r="H1797">
        <v>220</v>
      </c>
      <c r="I1797">
        <v>220</v>
      </c>
      <c r="J1797" t="s">
        <v>38</v>
      </c>
      <c r="K1797">
        <v>946000</v>
      </c>
      <c r="L1797">
        <v>506</v>
      </c>
      <c r="M1797">
        <f t="shared" si="72"/>
        <v>4300</v>
      </c>
      <c r="Q1797" s="1"/>
      <c r="R1797" s="1"/>
    </row>
    <row r="1798" spans="1:18" ht="14.4" x14ac:dyDescent="0.3">
      <c r="A1798">
        <v>11797</v>
      </c>
      <c r="B1798">
        <v>2020</v>
      </c>
      <c r="C1798" t="s">
        <v>48</v>
      </c>
      <c r="D1798">
        <f t="shared" si="71"/>
        <v>5</v>
      </c>
      <c r="E1798">
        <v>30</v>
      </c>
      <c r="F1798" t="s">
        <v>56</v>
      </c>
      <c r="G1798" t="s">
        <v>29</v>
      </c>
      <c r="H1798">
        <v>94</v>
      </c>
      <c r="I1798">
        <v>94</v>
      </c>
      <c r="J1798" t="s">
        <v>38</v>
      </c>
      <c r="K1798">
        <v>517000</v>
      </c>
      <c r="L1798">
        <v>329</v>
      </c>
      <c r="M1798">
        <f t="shared" si="72"/>
        <v>5500</v>
      </c>
      <c r="Q1798" s="1"/>
      <c r="R1798" s="1"/>
    </row>
    <row r="1799" spans="1:18" ht="14.4" x14ac:dyDescent="0.3">
      <c r="A1799">
        <v>11798</v>
      </c>
      <c r="B1799">
        <v>2020</v>
      </c>
      <c r="C1799" t="s">
        <v>58</v>
      </c>
      <c r="D1799">
        <f t="shared" si="71"/>
        <v>6</v>
      </c>
      <c r="E1799">
        <v>1</v>
      </c>
      <c r="F1799" t="s">
        <v>24</v>
      </c>
      <c r="G1799" t="s">
        <v>34</v>
      </c>
      <c r="H1799">
        <v>262</v>
      </c>
      <c r="I1799">
        <v>262</v>
      </c>
      <c r="J1799" t="s">
        <v>30</v>
      </c>
      <c r="K1799">
        <v>1965000</v>
      </c>
      <c r="L1799">
        <v>655</v>
      </c>
      <c r="M1799">
        <f t="shared" si="72"/>
        <v>7500</v>
      </c>
      <c r="Q1799" s="1"/>
      <c r="R1799" s="1"/>
    </row>
    <row r="1800" spans="1:18" ht="14.4" x14ac:dyDescent="0.3">
      <c r="A1800">
        <v>11799</v>
      </c>
      <c r="B1800">
        <v>2020</v>
      </c>
      <c r="C1800" t="s">
        <v>23</v>
      </c>
      <c r="D1800">
        <f t="shared" si="71"/>
        <v>10</v>
      </c>
      <c r="E1800">
        <v>12</v>
      </c>
      <c r="F1800" t="s">
        <v>46</v>
      </c>
      <c r="G1800" t="s">
        <v>42</v>
      </c>
      <c r="H1800">
        <v>91</v>
      </c>
      <c r="I1800">
        <v>91</v>
      </c>
      <c r="J1800" t="s">
        <v>38</v>
      </c>
      <c r="K1800">
        <v>500500</v>
      </c>
      <c r="L1800">
        <v>318.5</v>
      </c>
      <c r="M1800">
        <f t="shared" si="72"/>
        <v>5500</v>
      </c>
      <c r="Q1800" s="1"/>
      <c r="R1800" s="1"/>
    </row>
    <row r="1801" spans="1:18" ht="14.4" x14ac:dyDescent="0.3">
      <c r="A1801">
        <v>11800</v>
      </c>
      <c r="B1801">
        <v>2020</v>
      </c>
      <c r="C1801" t="s">
        <v>23</v>
      </c>
      <c r="D1801">
        <f t="shared" si="71"/>
        <v>10</v>
      </c>
      <c r="E1801">
        <v>1</v>
      </c>
      <c r="F1801" t="s">
        <v>49</v>
      </c>
      <c r="G1801" t="s">
        <v>51</v>
      </c>
      <c r="H1801">
        <v>208</v>
      </c>
      <c r="I1801">
        <v>208</v>
      </c>
      <c r="J1801" t="s">
        <v>30</v>
      </c>
      <c r="K1801">
        <v>1560000</v>
      </c>
      <c r="L1801">
        <v>520</v>
      </c>
      <c r="M1801">
        <f t="shared" si="72"/>
        <v>7500</v>
      </c>
      <c r="Q1801" s="1"/>
      <c r="R1801" s="1"/>
    </row>
    <row r="1802" spans="1:18" ht="14.4" x14ac:dyDescent="0.3">
      <c r="A1802">
        <v>11801</v>
      </c>
      <c r="B1802">
        <v>2020</v>
      </c>
      <c r="C1802" t="s">
        <v>35</v>
      </c>
      <c r="D1802">
        <f t="shared" si="71"/>
        <v>12</v>
      </c>
      <c r="E1802">
        <v>25</v>
      </c>
      <c r="F1802" t="s">
        <v>52</v>
      </c>
      <c r="G1802" t="s">
        <v>34</v>
      </c>
      <c r="H1802">
        <v>300</v>
      </c>
      <c r="I1802">
        <v>300</v>
      </c>
      <c r="J1802" t="s">
        <v>30</v>
      </c>
      <c r="K1802">
        <v>2250000</v>
      </c>
      <c r="L1802">
        <v>750</v>
      </c>
      <c r="M1802">
        <f t="shared" si="72"/>
        <v>7500</v>
      </c>
      <c r="O1802" s="1"/>
      <c r="Q1802" s="1"/>
      <c r="R1802" s="1"/>
    </row>
    <row r="1803" spans="1:18" ht="14.4" x14ac:dyDescent="0.3">
      <c r="A1803">
        <v>11802</v>
      </c>
      <c r="B1803">
        <v>2020</v>
      </c>
      <c r="C1803" t="s">
        <v>35</v>
      </c>
      <c r="D1803">
        <f t="shared" si="71"/>
        <v>12</v>
      </c>
      <c r="E1803">
        <v>17</v>
      </c>
      <c r="F1803" t="s">
        <v>55</v>
      </c>
      <c r="G1803" t="s">
        <v>29</v>
      </c>
      <c r="H1803">
        <v>60</v>
      </c>
      <c r="I1803">
        <v>60</v>
      </c>
      <c r="J1803" t="s">
        <v>20</v>
      </c>
      <c r="K1803">
        <v>180000</v>
      </c>
      <c r="L1803">
        <v>120</v>
      </c>
      <c r="M1803">
        <f t="shared" si="72"/>
        <v>3000</v>
      </c>
      <c r="O1803" s="1"/>
      <c r="Q1803" s="1"/>
      <c r="R1803" s="1"/>
    </row>
    <row r="1804" spans="1:18" ht="14.4" x14ac:dyDescent="0.3">
      <c r="A1804">
        <v>11803</v>
      </c>
      <c r="B1804">
        <v>2020</v>
      </c>
      <c r="C1804" t="s">
        <v>40</v>
      </c>
      <c r="D1804">
        <f t="shared" si="71"/>
        <v>9</v>
      </c>
      <c r="E1804">
        <v>5</v>
      </c>
      <c r="F1804" t="s">
        <v>55</v>
      </c>
      <c r="G1804" t="s">
        <v>19</v>
      </c>
      <c r="H1804">
        <v>104</v>
      </c>
      <c r="I1804">
        <v>104</v>
      </c>
      <c r="J1804" t="s">
        <v>38</v>
      </c>
      <c r="K1804">
        <v>572000</v>
      </c>
      <c r="L1804">
        <v>364</v>
      </c>
      <c r="M1804">
        <f t="shared" si="72"/>
        <v>5500</v>
      </c>
      <c r="Q1804" s="1"/>
      <c r="R1804" s="1"/>
    </row>
    <row r="1805" spans="1:18" ht="14.4" x14ac:dyDescent="0.3">
      <c r="A1805">
        <v>11804</v>
      </c>
      <c r="B1805">
        <v>2020</v>
      </c>
      <c r="C1805" t="s">
        <v>40</v>
      </c>
      <c r="D1805">
        <f t="shared" si="71"/>
        <v>9</v>
      </c>
      <c r="E1805">
        <v>7</v>
      </c>
      <c r="F1805" t="s">
        <v>57</v>
      </c>
      <c r="G1805" t="s">
        <v>34</v>
      </c>
      <c r="H1805">
        <v>244</v>
      </c>
      <c r="I1805">
        <v>244</v>
      </c>
      <c r="J1805" t="s">
        <v>30</v>
      </c>
      <c r="K1805">
        <v>1830000</v>
      </c>
      <c r="L1805">
        <v>610</v>
      </c>
      <c r="M1805">
        <f t="shared" si="72"/>
        <v>7500</v>
      </c>
      <c r="Q1805" s="1"/>
      <c r="R1805" s="1"/>
    </row>
    <row r="1806" spans="1:18" ht="14.4" x14ac:dyDescent="0.3">
      <c r="A1806">
        <v>11805</v>
      </c>
      <c r="B1806">
        <v>2020</v>
      </c>
      <c r="C1806" t="s">
        <v>40</v>
      </c>
      <c r="D1806">
        <f t="shared" si="71"/>
        <v>9</v>
      </c>
      <c r="E1806">
        <v>19</v>
      </c>
      <c r="F1806" t="s">
        <v>56</v>
      </c>
      <c r="G1806" t="s">
        <v>29</v>
      </c>
      <c r="H1806">
        <v>74</v>
      </c>
      <c r="I1806">
        <v>74</v>
      </c>
      <c r="J1806" t="s">
        <v>25</v>
      </c>
      <c r="K1806">
        <v>518000</v>
      </c>
      <c r="L1806">
        <v>296</v>
      </c>
      <c r="M1806">
        <f t="shared" si="72"/>
        <v>7000</v>
      </c>
      <c r="Q1806" s="1"/>
      <c r="R1806" s="1"/>
    </row>
    <row r="1807" spans="1:18" ht="14.4" x14ac:dyDescent="0.3">
      <c r="A1807">
        <v>11806</v>
      </c>
      <c r="B1807">
        <v>2020</v>
      </c>
      <c r="C1807" t="s">
        <v>17</v>
      </c>
      <c r="D1807">
        <f t="shared" si="71"/>
        <v>11</v>
      </c>
      <c r="E1807">
        <v>8</v>
      </c>
      <c r="F1807" t="s">
        <v>24</v>
      </c>
      <c r="G1807" t="s">
        <v>42</v>
      </c>
      <c r="H1807">
        <v>69</v>
      </c>
      <c r="I1807">
        <v>69</v>
      </c>
      <c r="J1807" t="s">
        <v>38</v>
      </c>
      <c r="K1807">
        <v>379500</v>
      </c>
      <c r="L1807">
        <v>241.5</v>
      </c>
      <c r="M1807">
        <f t="shared" si="72"/>
        <v>5500</v>
      </c>
      <c r="Q1807" s="1"/>
      <c r="R1807" s="1"/>
    </row>
    <row r="1808" spans="1:18" ht="14.4" x14ac:dyDescent="0.3">
      <c r="A1808">
        <v>11807</v>
      </c>
      <c r="B1808">
        <v>2020</v>
      </c>
      <c r="C1808" t="s">
        <v>48</v>
      </c>
      <c r="D1808">
        <f t="shared" si="71"/>
        <v>5</v>
      </c>
      <c r="E1808">
        <v>25</v>
      </c>
      <c r="F1808" t="s">
        <v>18</v>
      </c>
      <c r="G1808" t="s">
        <v>51</v>
      </c>
      <c r="H1808">
        <v>82</v>
      </c>
      <c r="I1808">
        <v>82</v>
      </c>
      <c r="J1808" t="s">
        <v>38</v>
      </c>
      <c r="K1808">
        <v>451000</v>
      </c>
      <c r="L1808">
        <v>287</v>
      </c>
      <c r="M1808">
        <f t="shared" si="72"/>
        <v>5500</v>
      </c>
      <c r="Q1808" s="1"/>
      <c r="R1808" s="1"/>
    </row>
    <row r="1809" spans="1:18" ht="14.4" x14ac:dyDescent="0.3">
      <c r="A1809">
        <v>11808</v>
      </c>
      <c r="B1809">
        <v>2020</v>
      </c>
      <c r="C1809" t="s">
        <v>27</v>
      </c>
      <c r="D1809">
        <f t="shared" si="71"/>
        <v>4</v>
      </c>
      <c r="E1809">
        <v>29</v>
      </c>
      <c r="F1809" t="s">
        <v>59</v>
      </c>
      <c r="G1809" t="s">
        <v>51</v>
      </c>
      <c r="H1809">
        <v>66</v>
      </c>
      <c r="I1809">
        <v>66</v>
      </c>
      <c r="J1809" t="s">
        <v>38</v>
      </c>
      <c r="K1809">
        <v>363000</v>
      </c>
      <c r="L1809">
        <v>231</v>
      </c>
      <c r="M1809">
        <f t="shared" si="72"/>
        <v>5500</v>
      </c>
      <c r="Q1809" s="1"/>
      <c r="R1809" s="1"/>
    </row>
    <row r="1810" spans="1:18" ht="14.4" x14ac:dyDescent="0.3">
      <c r="A1810">
        <v>11809</v>
      </c>
      <c r="B1810">
        <v>2020</v>
      </c>
      <c r="C1810" t="s">
        <v>17</v>
      </c>
      <c r="D1810">
        <f t="shared" si="71"/>
        <v>11</v>
      </c>
      <c r="E1810">
        <v>25</v>
      </c>
      <c r="F1810" t="s">
        <v>36</v>
      </c>
      <c r="G1810" t="s">
        <v>29</v>
      </c>
      <c r="H1810">
        <v>62</v>
      </c>
      <c r="I1810">
        <v>62</v>
      </c>
      <c r="J1810" t="s">
        <v>20</v>
      </c>
      <c r="K1810">
        <v>186000</v>
      </c>
      <c r="L1810">
        <v>124</v>
      </c>
      <c r="M1810">
        <f t="shared" si="72"/>
        <v>3000</v>
      </c>
      <c r="Q1810" s="1"/>
      <c r="R1810" s="1"/>
    </row>
    <row r="1811" spans="1:18" ht="14.4" x14ac:dyDescent="0.3">
      <c r="A1811">
        <v>11810</v>
      </c>
      <c r="B1811">
        <v>2020</v>
      </c>
      <c r="C1811" t="s">
        <v>23</v>
      </c>
      <c r="D1811">
        <f t="shared" si="71"/>
        <v>10</v>
      </c>
      <c r="E1811">
        <v>26</v>
      </c>
      <c r="F1811" t="s">
        <v>28</v>
      </c>
      <c r="G1811" t="s">
        <v>29</v>
      </c>
      <c r="H1811">
        <v>143</v>
      </c>
      <c r="I1811">
        <v>143</v>
      </c>
      <c r="J1811" t="s">
        <v>25</v>
      </c>
      <c r="K1811">
        <v>1001000</v>
      </c>
      <c r="L1811">
        <v>572</v>
      </c>
      <c r="M1811">
        <f t="shared" si="72"/>
        <v>7000</v>
      </c>
      <c r="Q1811" s="1"/>
      <c r="R1811" s="1"/>
    </row>
    <row r="1812" spans="1:18" ht="14.4" x14ac:dyDescent="0.3">
      <c r="A1812">
        <v>11811</v>
      </c>
      <c r="B1812">
        <v>2020</v>
      </c>
      <c r="C1812" t="s">
        <v>58</v>
      </c>
      <c r="D1812">
        <f t="shared" si="71"/>
        <v>6</v>
      </c>
      <c r="E1812">
        <v>25</v>
      </c>
      <c r="F1812" t="s">
        <v>60</v>
      </c>
      <c r="G1812" t="s">
        <v>51</v>
      </c>
      <c r="H1812">
        <v>63</v>
      </c>
      <c r="I1812">
        <v>63</v>
      </c>
      <c r="J1812" t="s">
        <v>25</v>
      </c>
      <c r="K1812">
        <v>441000</v>
      </c>
      <c r="L1812">
        <v>252</v>
      </c>
      <c r="M1812">
        <f t="shared" si="72"/>
        <v>7000</v>
      </c>
      <c r="Q1812" s="1"/>
      <c r="R1812" s="1"/>
    </row>
    <row r="1813" spans="1:18" ht="14.4" x14ac:dyDescent="0.3">
      <c r="A1813">
        <v>11812</v>
      </c>
      <c r="B1813">
        <v>2020</v>
      </c>
      <c r="C1813" t="s">
        <v>54</v>
      </c>
      <c r="D1813">
        <f t="shared" si="71"/>
        <v>3</v>
      </c>
      <c r="E1813">
        <v>25</v>
      </c>
      <c r="F1813" t="s">
        <v>60</v>
      </c>
      <c r="G1813" t="s">
        <v>34</v>
      </c>
      <c r="H1813">
        <v>146</v>
      </c>
      <c r="I1813">
        <v>146</v>
      </c>
      <c r="J1813" t="s">
        <v>25</v>
      </c>
      <c r="K1813">
        <v>1022000</v>
      </c>
      <c r="L1813">
        <v>584</v>
      </c>
      <c r="M1813">
        <f t="shared" si="72"/>
        <v>7000</v>
      </c>
      <c r="Q1813" s="1"/>
      <c r="R1813" s="1"/>
    </row>
    <row r="1814" spans="1:18" ht="14.4" x14ac:dyDescent="0.3">
      <c r="A1814">
        <v>11813</v>
      </c>
      <c r="B1814">
        <v>2020</v>
      </c>
      <c r="C1814" t="s">
        <v>47</v>
      </c>
      <c r="D1814">
        <f t="shared" si="71"/>
        <v>2</v>
      </c>
      <c r="E1814">
        <v>12</v>
      </c>
      <c r="F1814" t="s">
        <v>60</v>
      </c>
      <c r="G1814" t="s">
        <v>19</v>
      </c>
      <c r="H1814">
        <v>55</v>
      </c>
      <c r="I1814">
        <v>55</v>
      </c>
      <c r="J1814" t="s">
        <v>30</v>
      </c>
      <c r="K1814">
        <v>484000</v>
      </c>
      <c r="L1814">
        <v>209</v>
      </c>
      <c r="M1814">
        <f t="shared" si="72"/>
        <v>8800</v>
      </c>
      <c r="Q1814" s="1"/>
      <c r="R1814" s="1"/>
    </row>
    <row r="1815" spans="1:18" ht="14.4" x14ac:dyDescent="0.3">
      <c r="A1815">
        <v>11814</v>
      </c>
      <c r="B1815">
        <v>2020</v>
      </c>
      <c r="C1815" t="s">
        <v>45</v>
      </c>
      <c r="D1815">
        <f t="shared" si="71"/>
        <v>1</v>
      </c>
      <c r="E1815">
        <v>1</v>
      </c>
      <c r="F1815" t="s">
        <v>59</v>
      </c>
      <c r="G1815" t="s">
        <v>29</v>
      </c>
      <c r="H1815">
        <v>298</v>
      </c>
      <c r="I1815">
        <v>298</v>
      </c>
      <c r="J1815" t="s">
        <v>20</v>
      </c>
      <c r="K1815">
        <v>715200</v>
      </c>
      <c r="L1815">
        <v>417.2</v>
      </c>
      <c r="M1815">
        <f t="shared" si="72"/>
        <v>2400</v>
      </c>
      <c r="Q1815" s="1"/>
      <c r="R1815" s="1"/>
    </row>
    <row r="1816" spans="1:18" ht="14.4" x14ac:dyDescent="0.3">
      <c r="A1816">
        <v>11815</v>
      </c>
      <c r="B1816">
        <v>2020</v>
      </c>
      <c r="C1816" t="s">
        <v>40</v>
      </c>
      <c r="D1816">
        <f t="shared" si="71"/>
        <v>9</v>
      </c>
      <c r="E1816">
        <v>12</v>
      </c>
      <c r="F1816" t="s">
        <v>60</v>
      </c>
      <c r="G1816" t="s">
        <v>29</v>
      </c>
      <c r="H1816">
        <v>63</v>
      </c>
      <c r="I1816">
        <v>63</v>
      </c>
      <c r="J1816" t="s">
        <v>38</v>
      </c>
      <c r="K1816">
        <v>346500</v>
      </c>
      <c r="L1816">
        <v>220.5</v>
      </c>
      <c r="M1816">
        <f t="shared" si="72"/>
        <v>5500</v>
      </c>
      <c r="Q1816" s="1"/>
      <c r="R1816" s="1"/>
    </row>
    <row r="1817" spans="1:18" ht="14.4" x14ac:dyDescent="0.3">
      <c r="A1817">
        <v>11816</v>
      </c>
      <c r="B1817">
        <v>2020</v>
      </c>
      <c r="C1817" t="s">
        <v>27</v>
      </c>
      <c r="D1817">
        <f t="shared" si="71"/>
        <v>4</v>
      </c>
      <c r="E1817">
        <v>1</v>
      </c>
      <c r="F1817" t="s">
        <v>46</v>
      </c>
      <c r="G1817" t="s">
        <v>51</v>
      </c>
      <c r="H1817">
        <v>269</v>
      </c>
      <c r="I1817">
        <v>269</v>
      </c>
      <c r="J1817" t="s">
        <v>30</v>
      </c>
      <c r="K1817">
        <v>2017500</v>
      </c>
      <c r="L1817">
        <v>672.5</v>
      </c>
      <c r="M1817">
        <f t="shared" si="72"/>
        <v>7500</v>
      </c>
      <c r="Q1817" s="1"/>
      <c r="R1817" s="1"/>
    </row>
    <row r="1818" spans="1:18" ht="14.4" x14ac:dyDescent="0.3">
      <c r="A1818">
        <v>11817</v>
      </c>
      <c r="B1818">
        <v>2020</v>
      </c>
      <c r="C1818" t="s">
        <v>17</v>
      </c>
      <c r="D1818">
        <f t="shared" si="71"/>
        <v>11</v>
      </c>
      <c r="E1818">
        <v>9</v>
      </c>
      <c r="F1818" t="s">
        <v>46</v>
      </c>
      <c r="G1818" t="s">
        <v>29</v>
      </c>
      <c r="H1818">
        <v>98</v>
      </c>
      <c r="I1818">
        <v>98</v>
      </c>
      <c r="J1818" t="s">
        <v>38</v>
      </c>
      <c r="K1818">
        <v>539000</v>
      </c>
      <c r="L1818">
        <v>343</v>
      </c>
      <c r="M1818">
        <f t="shared" si="72"/>
        <v>5500</v>
      </c>
      <c r="Q1818" s="1"/>
      <c r="R1818" s="1"/>
    </row>
    <row r="1819" spans="1:18" ht="14.4" x14ac:dyDescent="0.3">
      <c r="A1819">
        <v>11818</v>
      </c>
      <c r="B1819">
        <v>2020</v>
      </c>
      <c r="C1819" t="s">
        <v>17</v>
      </c>
      <c r="D1819">
        <f t="shared" si="71"/>
        <v>11</v>
      </c>
      <c r="E1819">
        <v>30</v>
      </c>
      <c r="F1819" t="s">
        <v>49</v>
      </c>
      <c r="G1819" t="s">
        <v>42</v>
      </c>
      <c r="H1819">
        <v>97</v>
      </c>
      <c r="I1819">
        <v>97</v>
      </c>
      <c r="J1819" t="s">
        <v>20</v>
      </c>
      <c r="K1819">
        <v>291000</v>
      </c>
      <c r="L1819">
        <v>194</v>
      </c>
      <c r="M1819">
        <f t="shared" si="72"/>
        <v>3000</v>
      </c>
      <c r="Q1819" s="1"/>
      <c r="R1819" s="1"/>
    </row>
    <row r="1820" spans="1:18" ht="14.4" x14ac:dyDescent="0.3">
      <c r="A1820">
        <v>11819</v>
      </c>
      <c r="B1820">
        <v>2020</v>
      </c>
      <c r="C1820" t="s">
        <v>48</v>
      </c>
      <c r="D1820">
        <f t="shared" si="71"/>
        <v>5</v>
      </c>
      <c r="E1820">
        <v>20</v>
      </c>
      <c r="F1820" t="s">
        <v>28</v>
      </c>
      <c r="G1820" t="s">
        <v>51</v>
      </c>
      <c r="H1820">
        <v>155</v>
      </c>
      <c r="I1820">
        <v>155</v>
      </c>
      <c r="J1820" t="s">
        <v>25</v>
      </c>
      <c r="K1820">
        <v>1085000</v>
      </c>
      <c r="L1820">
        <v>620</v>
      </c>
      <c r="M1820">
        <f t="shared" si="72"/>
        <v>7000</v>
      </c>
      <c r="Q1820" s="1"/>
      <c r="R1820" s="1"/>
    </row>
    <row r="1821" spans="1:18" ht="14.4" x14ac:dyDescent="0.3">
      <c r="A1821">
        <v>11820</v>
      </c>
      <c r="B1821">
        <v>2020</v>
      </c>
      <c r="C1821" t="s">
        <v>45</v>
      </c>
      <c r="D1821">
        <f t="shared" si="71"/>
        <v>1</v>
      </c>
      <c r="E1821">
        <v>20</v>
      </c>
      <c r="F1821" t="s">
        <v>52</v>
      </c>
      <c r="G1821" t="s">
        <v>37</v>
      </c>
      <c r="H1821">
        <v>235</v>
      </c>
      <c r="I1821">
        <v>235</v>
      </c>
      <c r="J1821" t="s">
        <v>38</v>
      </c>
      <c r="K1821">
        <v>1010500</v>
      </c>
      <c r="L1821">
        <v>540.5</v>
      </c>
      <c r="M1821">
        <f t="shared" si="72"/>
        <v>4300</v>
      </c>
      <c r="Q1821" s="1"/>
      <c r="R1821" s="1"/>
    </row>
    <row r="1822" spans="1:18" ht="14.4" x14ac:dyDescent="0.3">
      <c r="A1822">
        <v>11821</v>
      </c>
      <c r="B1822">
        <v>2020</v>
      </c>
      <c r="C1822" t="s">
        <v>47</v>
      </c>
      <c r="D1822">
        <f t="shared" si="71"/>
        <v>2</v>
      </c>
      <c r="E1822">
        <v>25</v>
      </c>
      <c r="F1822" t="s">
        <v>44</v>
      </c>
      <c r="G1822" t="s">
        <v>42</v>
      </c>
      <c r="H1822">
        <v>254</v>
      </c>
      <c r="I1822">
        <v>254</v>
      </c>
      <c r="J1822" t="s">
        <v>38</v>
      </c>
      <c r="K1822">
        <v>1092200</v>
      </c>
      <c r="L1822">
        <v>584.20000000000005</v>
      </c>
      <c r="M1822">
        <f t="shared" si="72"/>
        <v>4300</v>
      </c>
      <c r="Q1822" s="1"/>
      <c r="R1822" s="1"/>
    </row>
    <row r="1823" spans="1:18" ht="14.4" x14ac:dyDescent="0.3">
      <c r="A1823">
        <v>11822</v>
      </c>
      <c r="B1823">
        <v>2020</v>
      </c>
      <c r="C1823" t="s">
        <v>32</v>
      </c>
      <c r="D1823">
        <f t="shared" si="71"/>
        <v>8</v>
      </c>
      <c r="E1823">
        <v>13</v>
      </c>
      <c r="F1823" t="s">
        <v>41</v>
      </c>
      <c r="G1823" t="s">
        <v>34</v>
      </c>
      <c r="H1823">
        <v>94</v>
      </c>
      <c r="I1823">
        <v>94</v>
      </c>
      <c r="J1823" t="s">
        <v>30</v>
      </c>
      <c r="K1823">
        <v>827200</v>
      </c>
      <c r="L1823">
        <v>357.2</v>
      </c>
      <c r="M1823">
        <f t="shared" si="72"/>
        <v>8800</v>
      </c>
      <c r="Q1823" s="1"/>
      <c r="R1823" s="1"/>
    </row>
    <row r="1824" spans="1:18" ht="14.4" x14ac:dyDescent="0.3">
      <c r="A1824">
        <v>11823</v>
      </c>
      <c r="B1824">
        <v>2020</v>
      </c>
      <c r="C1824" t="s">
        <v>47</v>
      </c>
      <c r="D1824">
        <f t="shared" si="71"/>
        <v>2</v>
      </c>
      <c r="E1824">
        <v>29</v>
      </c>
      <c r="F1824" t="s">
        <v>36</v>
      </c>
      <c r="G1824" t="s">
        <v>19</v>
      </c>
      <c r="H1824">
        <v>92</v>
      </c>
      <c r="I1824">
        <v>92</v>
      </c>
      <c r="J1824" t="s">
        <v>25</v>
      </c>
      <c r="K1824">
        <v>644000</v>
      </c>
      <c r="L1824">
        <v>368</v>
      </c>
      <c r="M1824">
        <f t="shared" si="72"/>
        <v>7000</v>
      </c>
      <c r="Q1824" s="1"/>
      <c r="R1824" s="1"/>
    </row>
    <row r="1825" spans="1:18" ht="14.4" x14ac:dyDescent="0.3">
      <c r="A1825">
        <v>11824</v>
      </c>
      <c r="B1825">
        <v>2020</v>
      </c>
      <c r="C1825" t="s">
        <v>40</v>
      </c>
      <c r="D1825">
        <f t="shared" si="71"/>
        <v>9</v>
      </c>
      <c r="E1825">
        <v>29</v>
      </c>
      <c r="F1825" t="s">
        <v>55</v>
      </c>
      <c r="G1825" t="s">
        <v>19</v>
      </c>
      <c r="H1825">
        <v>102</v>
      </c>
      <c r="I1825">
        <v>102</v>
      </c>
      <c r="J1825" t="s">
        <v>38</v>
      </c>
      <c r="K1825">
        <v>561000</v>
      </c>
      <c r="L1825">
        <v>357</v>
      </c>
      <c r="M1825">
        <f t="shared" si="72"/>
        <v>5500</v>
      </c>
      <c r="Q1825" s="1"/>
      <c r="R1825" s="1"/>
    </row>
    <row r="1826" spans="1:18" ht="14.4" x14ac:dyDescent="0.3">
      <c r="A1826">
        <v>11825</v>
      </c>
      <c r="B1826">
        <v>2020</v>
      </c>
      <c r="C1826" t="s">
        <v>58</v>
      </c>
      <c r="D1826">
        <f t="shared" si="71"/>
        <v>6</v>
      </c>
      <c r="E1826">
        <v>29</v>
      </c>
      <c r="F1826" t="s">
        <v>59</v>
      </c>
      <c r="G1826" t="s">
        <v>34</v>
      </c>
      <c r="H1826">
        <v>60</v>
      </c>
      <c r="I1826">
        <v>60</v>
      </c>
      <c r="J1826" t="s">
        <v>20</v>
      </c>
      <c r="K1826">
        <v>180000</v>
      </c>
      <c r="L1826">
        <v>120</v>
      </c>
      <c r="M1826">
        <f t="shared" si="72"/>
        <v>3000</v>
      </c>
      <c r="Q1826" s="1"/>
      <c r="R1826" s="1"/>
    </row>
    <row r="1827" spans="1:18" ht="14.4" x14ac:dyDescent="0.3">
      <c r="A1827">
        <v>11826</v>
      </c>
      <c r="B1827">
        <v>2020</v>
      </c>
      <c r="C1827" t="s">
        <v>48</v>
      </c>
      <c r="D1827">
        <f t="shared" si="71"/>
        <v>5</v>
      </c>
      <c r="E1827">
        <v>29</v>
      </c>
      <c r="F1827" t="s">
        <v>53</v>
      </c>
      <c r="G1827" t="s">
        <v>19</v>
      </c>
      <c r="H1827">
        <v>85</v>
      </c>
      <c r="I1827">
        <v>85</v>
      </c>
      <c r="J1827" t="s">
        <v>38</v>
      </c>
      <c r="K1827">
        <v>467500</v>
      </c>
      <c r="L1827">
        <v>297.5</v>
      </c>
      <c r="M1827">
        <f t="shared" si="72"/>
        <v>5500</v>
      </c>
      <c r="Q1827" s="1"/>
      <c r="R1827" s="1"/>
    </row>
    <row r="1828" spans="1:18" ht="14.4" x14ac:dyDescent="0.3">
      <c r="A1828">
        <v>11827</v>
      </c>
      <c r="B1828">
        <v>2020</v>
      </c>
      <c r="C1828" t="s">
        <v>47</v>
      </c>
      <c r="D1828">
        <f t="shared" si="71"/>
        <v>2</v>
      </c>
      <c r="E1828">
        <v>12</v>
      </c>
      <c r="F1828" t="s">
        <v>28</v>
      </c>
      <c r="G1828" t="s">
        <v>34</v>
      </c>
      <c r="H1828">
        <v>152</v>
      </c>
      <c r="I1828">
        <v>152</v>
      </c>
      <c r="J1828" t="s">
        <v>25</v>
      </c>
      <c r="K1828">
        <v>1064000</v>
      </c>
      <c r="L1828">
        <v>608</v>
      </c>
      <c r="M1828">
        <f t="shared" si="72"/>
        <v>7000</v>
      </c>
      <c r="Q1828" s="1"/>
      <c r="R1828" s="1"/>
    </row>
    <row r="1829" spans="1:18" ht="14.4" x14ac:dyDescent="0.3">
      <c r="A1829">
        <v>11828</v>
      </c>
      <c r="B1829">
        <v>2020</v>
      </c>
      <c r="C1829" t="s">
        <v>45</v>
      </c>
      <c r="D1829">
        <f t="shared" si="71"/>
        <v>1</v>
      </c>
      <c r="E1829">
        <v>7</v>
      </c>
      <c r="F1829" t="s">
        <v>63</v>
      </c>
      <c r="G1829" t="s">
        <v>29</v>
      </c>
      <c r="H1829">
        <v>70</v>
      </c>
      <c r="I1829">
        <v>70</v>
      </c>
      <c r="J1829" t="s">
        <v>25</v>
      </c>
      <c r="K1829">
        <v>490000</v>
      </c>
      <c r="L1829">
        <v>280</v>
      </c>
      <c r="M1829">
        <f t="shared" si="72"/>
        <v>7000</v>
      </c>
      <c r="Q1829" s="1"/>
      <c r="R1829" s="1"/>
    </row>
    <row r="1830" spans="1:18" ht="14.4" x14ac:dyDescent="0.3">
      <c r="A1830">
        <v>11829</v>
      </c>
      <c r="B1830">
        <v>2020</v>
      </c>
      <c r="C1830" t="s">
        <v>17</v>
      </c>
      <c r="D1830">
        <f t="shared" si="71"/>
        <v>11</v>
      </c>
      <c r="E1830">
        <v>25</v>
      </c>
      <c r="F1830" t="s">
        <v>57</v>
      </c>
      <c r="G1830" t="s">
        <v>34</v>
      </c>
      <c r="H1830">
        <v>261</v>
      </c>
      <c r="I1830">
        <v>261</v>
      </c>
      <c r="J1830" t="s">
        <v>30</v>
      </c>
      <c r="K1830">
        <v>1957500</v>
      </c>
      <c r="L1830">
        <v>652.5</v>
      </c>
      <c r="M1830">
        <f t="shared" si="72"/>
        <v>7500</v>
      </c>
      <c r="Q1830" s="1"/>
      <c r="R1830" s="1"/>
    </row>
    <row r="1831" spans="1:18" ht="14.4" x14ac:dyDescent="0.3">
      <c r="A1831">
        <v>11830</v>
      </c>
      <c r="B1831">
        <v>2020</v>
      </c>
      <c r="C1831" t="s">
        <v>32</v>
      </c>
      <c r="D1831">
        <f t="shared" si="71"/>
        <v>8</v>
      </c>
      <c r="E1831">
        <v>22</v>
      </c>
      <c r="F1831" t="s">
        <v>36</v>
      </c>
      <c r="G1831" t="s">
        <v>42</v>
      </c>
      <c r="H1831">
        <v>274</v>
      </c>
      <c r="I1831">
        <v>274</v>
      </c>
      <c r="J1831" t="s">
        <v>38</v>
      </c>
      <c r="K1831">
        <v>1178200</v>
      </c>
      <c r="L1831">
        <v>630.20000000000005</v>
      </c>
      <c r="M1831">
        <f t="shared" si="72"/>
        <v>4300</v>
      </c>
      <c r="Q1831" s="1"/>
      <c r="R1831" s="1"/>
    </row>
    <row r="1832" spans="1:18" ht="14.4" x14ac:dyDescent="0.3">
      <c r="A1832">
        <v>11831</v>
      </c>
      <c r="B1832">
        <v>2020</v>
      </c>
      <c r="C1832" t="s">
        <v>54</v>
      </c>
      <c r="D1832">
        <f t="shared" si="71"/>
        <v>3</v>
      </c>
      <c r="E1832">
        <v>5</v>
      </c>
      <c r="F1832" t="s">
        <v>56</v>
      </c>
      <c r="G1832" t="s">
        <v>37</v>
      </c>
      <c r="H1832">
        <v>205</v>
      </c>
      <c r="I1832">
        <v>205</v>
      </c>
      <c r="J1832" t="s">
        <v>30</v>
      </c>
      <c r="K1832">
        <v>1537500</v>
      </c>
      <c r="L1832">
        <v>512.5</v>
      </c>
      <c r="M1832">
        <f t="shared" si="72"/>
        <v>7500</v>
      </c>
      <c r="Q1832" s="1"/>
      <c r="R1832" s="1"/>
    </row>
    <row r="1833" spans="1:18" ht="14.4" x14ac:dyDescent="0.3">
      <c r="A1833">
        <v>11832</v>
      </c>
      <c r="B1833">
        <v>2020</v>
      </c>
      <c r="C1833" t="s">
        <v>35</v>
      </c>
      <c r="D1833">
        <f t="shared" si="71"/>
        <v>12</v>
      </c>
      <c r="E1833">
        <v>17</v>
      </c>
      <c r="F1833" t="s">
        <v>62</v>
      </c>
      <c r="G1833" t="s">
        <v>19</v>
      </c>
      <c r="H1833">
        <v>244</v>
      </c>
      <c r="I1833">
        <v>244</v>
      </c>
      <c r="J1833" t="s">
        <v>30</v>
      </c>
      <c r="K1833">
        <v>1830000</v>
      </c>
      <c r="L1833">
        <v>610</v>
      </c>
      <c r="M1833">
        <f t="shared" si="72"/>
        <v>7500</v>
      </c>
      <c r="O1833" s="1"/>
      <c r="Q1833" s="1"/>
      <c r="R1833" s="1"/>
    </row>
    <row r="1834" spans="1:18" ht="14.4" x14ac:dyDescent="0.3">
      <c r="A1834">
        <v>11833</v>
      </c>
      <c r="B1834">
        <v>2020</v>
      </c>
      <c r="C1834" t="s">
        <v>54</v>
      </c>
      <c r="D1834">
        <f t="shared" si="71"/>
        <v>3</v>
      </c>
      <c r="E1834">
        <v>8</v>
      </c>
      <c r="F1834" t="s">
        <v>28</v>
      </c>
      <c r="G1834" t="s">
        <v>34</v>
      </c>
      <c r="H1834">
        <v>144</v>
      </c>
      <c r="I1834">
        <v>144</v>
      </c>
      <c r="J1834" t="s">
        <v>25</v>
      </c>
      <c r="K1834">
        <v>1008000</v>
      </c>
      <c r="L1834">
        <v>576</v>
      </c>
      <c r="M1834">
        <f t="shared" si="72"/>
        <v>7000</v>
      </c>
      <c r="Q1834" s="1"/>
      <c r="R1834" s="1"/>
    </row>
    <row r="1835" spans="1:18" ht="14.4" x14ac:dyDescent="0.3">
      <c r="A1835">
        <v>11834</v>
      </c>
      <c r="B1835">
        <v>2020</v>
      </c>
      <c r="C1835" t="s">
        <v>40</v>
      </c>
      <c r="D1835">
        <f t="shared" si="71"/>
        <v>9</v>
      </c>
      <c r="E1835">
        <v>13</v>
      </c>
      <c r="F1835" t="s">
        <v>62</v>
      </c>
      <c r="G1835" t="s">
        <v>34</v>
      </c>
      <c r="H1835">
        <v>94</v>
      </c>
      <c r="I1835">
        <v>94</v>
      </c>
      <c r="J1835" t="s">
        <v>38</v>
      </c>
      <c r="K1835">
        <v>517000</v>
      </c>
      <c r="L1835">
        <v>329</v>
      </c>
      <c r="M1835">
        <f t="shared" si="72"/>
        <v>5500</v>
      </c>
      <c r="Q1835" s="1"/>
      <c r="R1835" s="1"/>
    </row>
    <row r="1836" spans="1:18" ht="14.4" x14ac:dyDescent="0.3">
      <c r="A1836">
        <v>11835</v>
      </c>
      <c r="B1836">
        <v>2020</v>
      </c>
      <c r="C1836" t="s">
        <v>32</v>
      </c>
      <c r="D1836">
        <f t="shared" si="71"/>
        <v>8</v>
      </c>
      <c r="E1836">
        <v>16</v>
      </c>
      <c r="F1836" t="s">
        <v>46</v>
      </c>
      <c r="G1836" t="s">
        <v>34</v>
      </c>
      <c r="H1836">
        <v>249</v>
      </c>
      <c r="I1836">
        <v>249</v>
      </c>
      <c r="J1836" t="s">
        <v>20</v>
      </c>
      <c r="K1836">
        <v>597600</v>
      </c>
      <c r="L1836">
        <v>348.6</v>
      </c>
      <c r="M1836">
        <f t="shared" si="72"/>
        <v>2400</v>
      </c>
      <c r="Q1836" s="1"/>
      <c r="R1836" s="1"/>
    </row>
    <row r="1837" spans="1:18" ht="14.4" x14ac:dyDescent="0.3">
      <c r="A1837">
        <v>11836</v>
      </c>
      <c r="B1837">
        <v>2020</v>
      </c>
      <c r="C1837" t="s">
        <v>40</v>
      </c>
      <c r="D1837">
        <f t="shared" si="71"/>
        <v>9</v>
      </c>
      <c r="E1837">
        <v>27</v>
      </c>
      <c r="F1837" t="s">
        <v>24</v>
      </c>
      <c r="G1837" t="s">
        <v>19</v>
      </c>
      <c r="H1837">
        <v>247</v>
      </c>
      <c r="I1837">
        <v>247</v>
      </c>
      <c r="J1837" t="s">
        <v>30</v>
      </c>
      <c r="K1837">
        <v>1852500</v>
      </c>
      <c r="L1837">
        <v>617.5</v>
      </c>
      <c r="M1837">
        <f t="shared" si="72"/>
        <v>7500</v>
      </c>
      <c r="Q1837" s="1"/>
      <c r="R1837" s="1"/>
    </row>
    <row r="1838" spans="1:18" ht="14.4" x14ac:dyDescent="0.3">
      <c r="A1838">
        <v>11837</v>
      </c>
      <c r="B1838">
        <v>2020</v>
      </c>
      <c r="C1838" t="s">
        <v>61</v>
      </c>
      <c r="D1838">
        <f t="shared" si="71"/>
        <v>7</v>
      </c>
      <c r="E1838">
        <v>24</v>
      </c>
      <c r="F1838" t="s">
        <v>44</v>
      </c>
      <c r="G1838" t="s">
        <v>34</v>
      </c>
      <c r="H1838">
        <v>297</v>
      </c>
      <c r="I1838">
        <v>297</v>
      </c>
      <c r="J1838" t="s">
        <v>38</v>
      </c>
      <c r="K1838">
        <v>1277100</v>
      </c>
      <c r="L1838">
        <v>683.1</v>
      </c>
      <c r="M1838">
        <f t="shared" si="72"/>
        <v>4300</v>
      </c>
      <c r="Q1838" s="1"/>
      <c r="R1838" s="1"/>
    </row>
    <row r="1839" spans="1:18" ht="14.4" x14ac:dyDescent="0.3">
      <c r="A1839">
        <v>11838</v>
      </c>
      <c r="B1839">
        <v>2020</v>
      </c>
      <c r="C1839" t="s">
        <v>61</v>
      </c>
      <c r="D1839">
        <f t="shared" si="71"/>
        <v>7</v>
      </c>
      <c r="E1839">
        <v>21</v>
      </c>
      <c r="F1839" t="s">
        <v>53</v>
      </c>
      <c r="G1839" t="s">
        <v>37</v>
      </c>
      <c r="H1839">
        <v>212</v>
      </c>
      <c r="I1839">
        <v>212</v>
      </c>
      <c r="J1839" t="s">
        <v>38</v>
      </c>
      <c r="K1839">
        <v>911600</v>
      </c>
      <c r="L1839">
        <v>487.6</v>
      </c>
      <c r="M1839">
        <f t="shared" si="72"/>
        <v>4300</v>
      </c>
      <c r="Q1839" s="1"/>
      <c r="R1839" s="1"/>
    </row>
    <row r="1840" spans="1:18" ht="14.4" x14ac:dyDescent="0.3">
      <c r="A1840">
        <v>11839</v>
      </c>
      <c r="B1840">
        <v>2020</v>
      </c>
      <c r="C1840" t="s">
        <v>54</v>
      </c>
      <c r="D1840">
        <f t="shared" si="71"/>
        <v>3</v>
      </c>
      <c r="E1840">
        <v>6</v>
      </c>
      <c r="F1840" t="s">
        <v>33</v>
      </c>
      <c r="G1840" t="s">
        <v>51</v>
      </c>
      <c r="H1840">
        <v>220</v>
      </c>
      <c r="I1840">
        <v>220</v>
      </c>
      <c r="J1840" t="s">
        <v>30</v>
      </c>
      <c r="K1840">
        <v>1650000</v>
      </c>
      <c r="L1840">
        <v>550</v>
      </c>
      <c r="M1840">
        <f t="shared" si="72"/>
        <v>7500</v>
      </c>
      <c r="Q1840" s="1"/>
      <c r="R1840" s="1"/>
    </row>
    <row r="1841" spans="1:18" ht="14.4" x14ac:dyDescent="0.3">
      <c r="A1841">
        <v>11840</v>
      </c>
      <c r="B1841">
        <v>2020</v>
      </c>
      <c r="C1841" t="s">
        <v>54</v>
      </c>
      <c r="D1841">
        <f t="shared" si="71"/>
        <v>3</v>
      </c>
      <c r="E1841">
        <v>8</v>
      </c>
      <c r="F1841" t="s">
        <v>57</v>
      </c>
      <c r="G1841" t="s">
        <v>19</v>
      </c>
      <c r="H1841">
        <v>166</v>
      </c>
      <c r="I1841">
        <v>166</v>
      </c>
      <c r="J1841" t="s">
        <v>25</v>
      </c>
      <c r="K1841">
        <v>1162000</v>
      </c>
      <c r="L1841">
        <v>664</v>
      </c>
      <c r="M1841">
        <f t="shared" si="72"/>
        <v>7000</v>
      </c>
      <c r="Q1841" s="1"/>
      <c r="R1841" s="1"/>
    </row>
    <row r="1842" spans="1:18" ht="14.4" x14ac:dyDescent="0.3">
      <c r="A1842">
        <v>11841</v>
      </c>
      <c r="B1842">
        <v>2020</v>
      </c>
      <c r="C1842" t="s">
        <v>45</v>
      </c>
      <c r="D1842">
        <f t="shared" si="71"/>
        <v>1</v>
      </c>
      <c r="E1842">
        <v>12</v>
      </c>
      <c r="F1842" t="s">
        <v>18</v>
      </c>
      <c r="G1842" t="s">
        <v>37</v>
      </c>
      <c r="H1842">
        <v>298</v>
      </c>
      <c r="I1842">
        <v>298</v>
      </c>
      <c r="J1842" t="s">
        <v>38</v>
      </c>
      <c r="K1842">
        <v>1281400</v>
      </c>
      <c r="L1842">
        <v>685.4</v>
      </c>
      <c r="M1842">
        <f t="shared" si="72"/>
        <v>4300</v>
      </c>
      <c r="Q1842" s="1"/>
      <c r="R1842" s="1"/>
    </row>
    <row r="1843" spans="1:18" ht="14.4" x14ac:dyDescent="0.3">
      <c r="A1843">
        <v>11842</v>
      </c>
      <c r="B1843">
        <v>2020</v>
      </c>
      <c r="C1843" t="s">
        <v>32</v>
      </c>
      <c r="D1843">
        <f t="shared" si="71"/>
        <v>8</v>
      </c>
      <c r="E1843">
        <v>23</v>
      </c>
      <c r="F1843" t="s">
        <v>52</v>
      </c>
      <c r="G1843" t="s">
        <v>51</v>
      </c>
      <c r="H1843">
        <v>276</v>
      </c>
      <c r="I1843">
        <v>276</v>
      </c>
      <c r="J1843" t="s">
        <v>38</v>
      </c>
      <c r="K1843">
        <v>1186800</v>
      </c>
      <c r="L1843">
        <v>634.79999999999995</v>
      </c>
      <c r="M1843">
        <f t="shared" si="72"/>
        <v>4300</v>
      </c>
      <c r="Q1843" s="1"/>
      <c r="R1843" s="1"/>
    </row>
    <row r="1844" spans="1:18" ht="14.4" x14ac:dyDescent="0.3">
      <c r="A1844">
        <v>11843</v>
      </c>
      <c r="B1844">
        <v>2020</v>
      </c>
      <c r="C1844" t="s">
        <v>27</v>
      </c>
      <c r="D1844">
        <f t="shared" si="71"/>
        <v>4</v>
      </c>
      <c r="E1844">
        <v>12</v>
      </c>
      <c r="F1844" t="s">
        <v>18</v>
      </c>
      <c r="G1844" t="s">
        <v>42</v>
      </c>
      <c r="H1844">
        <v>74</v>
      </c>
      <c r="I1844">
        <v>74</v>
      </c>
      <c r="J1844" t="s">
        <v>38</v>
      </c>
      <c r="K1844">
        <v>407000</v>
      </c>
      <c r="L1844">
        <v>259</v>
      </c>
      <c r="M1844">
        <f t="shared" si="72"/>
        <v>5500</v>
      </c>
      <c r="Q1844" s="1"/>
      <c r="R1844" s="1"/>
    </row>
    <row r="1845" spans="1:18" ht="14.4" x14ac:dyDescent="0.3">
      <c r="A1845">
        <v>11844</v>
      </c>
      <c r="B1845">
        <v>2020</v>
      </c>
      <c r="C1845" t="s">
        <v>61</v>
      </c>
      <c r="D1845">
        <f t="shared" si="71"/>
        <v>7</v>
      </c>
      <c r="E1845">
        <v>17</v>
      </c>
      <c r="F1845" t="s">
        <v>50</v>
      </c>
      <c r="G1845" t="s">
        <v>37</v>
      </c>
      <c r="H1845">
        <v>292</v>
      </c>
      <c r="I1845">
        <v>292</v>
      </c>
      <c r="J1845" t="s">
        <v>38</v>
      </c>
      <c r="K1845">
        <v>1255600</v>
      </c>
      <c r="L1845">
        <v>671.6</v>
      </c>
      <c r="M1845">
        <f t="shared" si="72"/>
        <v>4300</v>
      </c>
      <c r="Q1845" s="1"/>
      <c r="R1845" s="1"/>
    </row>
    <row r="1846" spans="1:18" ht="14.4" x14ac:dyDescent="0.3">
      <c r="A1846">
        <v>11845</v>
      </c>
      <c r="B1846">
        <v>2020</v>
      </c>
      <c r="C1846" t="s">
        <v>27</v>
      </c>
      <c r="D1846">
        <f t="shared" si="71"/>
        <v>4</v>
      </c>
      <c r="E1846">
        <v>27</v>
      </c>
      <c r="F1846" t="s">
        <v>56</v>
      </c>
      <c r="G1846" t="s">
        <v>19</v>
      </c>
      <c r="H1846">
        <v>72</v>
      </c>
      <c r="I1846">
        <v>72</v>
      </c>
      <c r="J1846" t="s">
        <v>38</v>
      </c>
      <c r="K1846">
        <v>396000</v>
      </c>
      <c r="L1846">
        <v>252</v>
      </c>
      <c r="M1846">
        <f t="shared" si="72"/>
        <v>5500</v>
      </c>
      <c r="Q1846" s="1"/>
      <c r="R1846" s="1"/>
    </row>
    <row r="1847" spans="1:18" ht="14.4" x14ac:dyDescent="0.3">
      <c r="A1847">
        <v>11846</v>
      </c>
      <c r="B1847">
        <v>2020</v>
      </c>
      <c r="C1847" t="s">
        <v>23</v>
      </c>
      <c r="D1847">
        <f t="shared" si="71"/>
        <v>10</v>
      </c>
      <c r="E1847">
        <v>25</v>
      </c>
      <c r="F1847" t="s">
        <v>44</v>
      </c>
      <c r="G1847" t="s">
        <v>51</v>
      </c>
      <c r="H1847">
        <v>160</v>
      </c>
      <c r="I1847">
        <v>160</v>
      </c>
      <c r="J1847" t="s">
        <v>25</v>
      </c>
      <c r="K1847">
        <v>1120000</v>
      </c>
      <c r="L1847">
        <v>640</v>
      </c>
      <c r="M1847">
        <f t="shared" si="72"/>
        <v>7000</v>
      </c>
      <c r="Q1847" s="1"/>
      <c r="R1847" s="1"/>
    </row>
    <row r="1848" spans="1:18" ht="14.4" x14ac:dyDescent="0.3">
      <c r="A1848">
        <v>11847</v>
      </c>
      <c r="B1848">
        <v>2020</v>
      </c>
      <c r="C1848" t="s">
        <v>32</v>
      </c>
      <c r="D1848">
        <f t="shared" si="71"/>
        <v>8</v>
      </c>
      <c r="E1848">
        <v>9</v>
      </c>
      <c r="F1848" t="s">
        <v>33</v>
      </c>
      <c r="G1848" t="s">
        <v>37</v>
      </c>
      <c r="H1848">
        <v>85</v>
      </c>
      <c r="I1848">
        <v>85</v>
      </c>
      <c r="J1848" t="s">
        <v>25</v>
      </c>
      <c r="K1848">
        <v>595000</v>
      </c>
      <c r="L1848">
        <v>340</v>
      </c>
      <c r="M1848">
        <f t="shared" si="72"/>
        <v>7000</v>
      </c>
      <c r="Q1848" s="1"/>
      <c r="R1848" s="1"/>
    </row>
    <row r="1849" spans="1:18" ht="14.4" x14ac:dyDescent="0.3">
      <c r="A1849">
        <v>11848</v>
      </c>
      <c r="B1849">
        <v>2020</v>
      </c>
      <c r="C1849" t="s">
        <v>61</v>
      </c>
      <c r="D1849">
        <f t="shared" si="71"/>
        <v>7</v>
      </c>
      <c r="E1849">
        <v>22</v>
      </c>
      <c r="F1849" t="s">
        <v>57</v>
      </c>
      <c r="G1849" t="s">
        <v>42</v>
      </c>
      <c r="H1849">
        <v>173</v>
      </c>
      <c r="I1849">
        <v>173</v>
      </c>
      <c r="J1849" t="s">
        <v>25</v>
      </c>
      <c r="K1849">
        <v>1211000</v>
      </c>
      <c r="L1849">
        <v>692</v>
      </c>
      <c r="M1849">
        <f t="shared" si="72"/>
        <v>7000</v>
      </c>
      <c r="Q1849" s="1"/>
      <c r="R1849" s="1"/>
    </row>
    <row r="1850" spans="1:18" ht="14.4" x14ac:dyDescent="0.3">
      <c r="A1850">
        <v>11849</v>
      </c>
      <c r="B1850">
        <v>2020</v>
      </c>
      <c r="C1850" t="s">
        <v>61</v>
      </c>
      <c r="D1850">
        <f t="shared" si="71"/>
        <v>7</v>
      </c>
      <c r="E1850">
        <v>29</v>
      </c>
      <c r="F1850" t="s">
        <v>41</v>
      </c>
      <c r="G1850" t="s">
        <v>51</v>
      </c>
      <c r="H1850">
        <v>270</v>
      </c>
      <c r="I1850">
        <v>270</v>
      </c>
      <c r="J1850" t="s">
        <v>20</v>
      </c>
      <c r="K1850">
        <v>648000</v>
      </c>
      <c r="L1850">
        <v>378</v>
      </c>
      <c r="M1850">
        <f t="shared" si="72"/>
        <v>2400</v>
      </c>
      <c r="Q1850" s="1"/>
      <c r="R1850" s="1"/>
    </row>
    <row r="1851" spans="1:18" ht="14.4" x14ac:dyDescent="0.3">
      <c r="A1851">
        <v>11850</v>
      </c>
      <c r="B1851">
        <v>2020</v>
      </c>
      <c r="C1851" t="s">
        <v>58</v>
      </c>
      <c r="D1851">
        <f t="shared" si="71"/>
        <v>6</v>
      </c>
      <c r="E1851">
        <v>3</v>
      </c>
      <c r="F1851" t="s">
        <v>18</v>
      </c>
      <c r="G1851" t="s">
        <v>51</v>
      </c>
      <c r="H1851">
        <v>53</v>
      </c>
      <c r="I1851">
        <v>53</v>
      </c>
      <c r="J1851" t="s">
        <v>20</v>
      </c>
      <c r="K1851">
        <v>159000</v>
      </c>
      <c r="L1851">
        <v>106</v>
      </c>
      <c r="M1851">
        <f t="shared" si="72"/>
        <v>3000</v>
      </c>
      <c r="Q1851" s="1"/>
      <c r="R1851" s="1"/>
    </row>
    <row r="1852" spans="1:18" ht="14.4" x14ac:dyDescent="0.3">
      <c r="A1852">
        <v>11851</v>
      </c>
      <c r="B1852">
        <v>2020</v>
      </c>
      <c r="C1852" t="s">
        <v>47</v>
      </c>
      <c r="D1852">
        <f t="shared" si="71"/>
        <v>2</v>
      </c>
      <c r="E1852">
        <v>20</v>
      </c>
      <c r="F1852" t="s">
        <v>55</v>
      </c>
      <c r="G1852" t="s">
        <v>29</v>
      </c>
      <c r="H1852">
        <v>244</v>
      </c>
      <c r="I1852">
        <v>244</v>
      </c>
      <c r="J1852" t="s">
        <v>20</v>
      </c>
      <c r="K1852">
        <v>585600</v>
      </c>
      <c r="L1852">
        <v>341.6</v>
      </c>
      <c r="M1852">
        <f t="shared" si="72"/>
        <v>2400</v>
      </c>
      <c r="Q1852" s="1"/>
      <c r="R1852" s="1"/>
    </row>
    <row r="1853" spans="1:18" ht="14.4" x14ac:dyDescent="0.3">
      <c r="A1853">
        <v>11852</v>
      </c>
      <c r="B1853">
        <v>2020</v>
      </c>
      <c r="C1853" t="s">
        <v>61</v>
      </c>
      <c r="D1853">
        <f t="shared" si="71"/>
        <v>7</v>
      </c>
      <c r="E1853">
        <v>14</v>
      </c>
      <c r="F1853" t="s">
        <v>49</v>
      </c>
      <c r="G1853" t="s">
        <v>42</v>
      </c>
      <c r="H1853">
        <v>300</v>
      </c>
      <c r="I1853">
        <v>300</v>
      </c>
      <c r="J1853" t="s">
        <v>20</v>
      </c>
      <c r="K1853">
        <v>720000</v>
      </c>
      <c r="L1853">
        <v>420</v>
      </c>
      <c r="M1853">
        <f t="shared" si="72"/>
        <v>2400</v>
      </c>
      <c r="Q1853" s="1"/>
      <c r="R1853" s="1"/>
    </row>
    <row r="1854" spans="1:18" ht="14.4" x14ac:dyDescent="0.3">
      <c r="A1854">
        <v>11853</v>
      </c>
      <c r="B1854">
        <v>2020</v>
      </c>
      <c r="C1854" t="s">
        <v>35</v>
      </c>
      <c r="D1854">
        <f t="shared" si="71"/>
        <v>12</v>
      </c>
      <c r="E1854">
        <v>27</v>
      </c>
      <c r="F1854" t="s">
        <v>59</v>
      </c>
      <c r="G1854" t="s">
        <v>19</v>
      </c>
      <c r="H1854">
        <v>107</v>
      </c>
      <c r="I1854">
        <v>107</v>
      </c>
      <c r="J1854" t="s">
        <v>38</v>
      </c>
      <c r="K1854">
        <v>588500</v>
      </c>
      <c r="L1854">
        <v>374.5</v>
      </c>
      <c r="M1854">
        <f t="shared" si="72"/>
        <v>5500</v>
      </c>
      <c r="O1854" s="1"/>
      <c r="Q1854" s="1"/>
      <c r="R1854" s="1"/>
    </row>
    <row r="1855" spans="1:18" ht="14.4" x14ac:dyDescent="0.3">
      <c r="A1855">
        <v>11854</v>
      </c>
      <c r="B1855">
        <v>2020</v>
      </c>
      <c r="C1855" t="s">
        <v>40</v>
      </c>
      <c r="D1855">
        <f t="shared" si="71"/>
        <v>9</v>
      </c>
      <c r="E1855">
        <v>12</v>
      </c>
      <c r="F1855" t="s">
        <v>59</v>
      </c>
      <c r="G1855" t="s">
        <v>42</v>
      </c>
      <c r="H1855">
        <v>149</v>
      </c>
      <c r="I1855">
        <v>149</v>
      </c>
      <c r="J1855" t="s">
        <v>25</v>
      </c>
      <c r="K1855">
        <v>1043000</v>
      </c>
      <c r="L1855">
        <v>596</v>
      </c>
      <c r="M1855">
        <f t="shared" si="72"/>
        <v>7000</v>
      </c>
      <c r="Q1855" s="1"/>
      <c r="R1855" s="1"/>
    </row>
    <row r="1856" spans="1:18" ht="14.4" x14ac:dyDescent="0.3">
      <c r="A1856">
        <v>11855</v>
      </c>
      <c r="B1856">
        <v>2020</v>
      </c>
      <c r="C1856" t="s">
        <v>32</v>
      </c>
      <c r="D1856">
        <f t="shared" si="71"/>
        <v>8</v>
      </c>
      <c r="E1856">
        <v>1</v>
      </c>
      <c r="F1856" t="s">
        <v>64</v>
      </c>
      <c r="G1856" t="s">
        <v>19</v>
      </c>
      <c r="H1856">
        <v>254</v>
      </c>
      <c r="I1856">
        <v>254</v>
      </c>
      <c r="J1856" t="s">
        <v>20</v>
      </c>
      <c r="K1856">
        <v>609600</v>
      </c>
      <c r="L1856">
        <v>355.6</v>
      </c>
      <c r="M1856">
        <f t="shared" si="72"/>
        <v>2400</v>
      </c>
      <c r="Q1856" s="1"/>
      <c r="R1856" s="1"/>
    </row>
    <row r="1857" spans="1:18" ht="14.4" x14ac:dyDescent="0.3">
      <c r="A1857">
        <v>11856</v>
      </c>
      <c r="B1857">
        <v>2020</v>
      </c>
      <c r="C1857" t="s">
        <v>47</v>
      </c>
      <c r="D1857">
        <f t="shared" si="71"/>
        <v>2</v>
      </c>
      <c r="E1857">
        <v>23</v>
      </c>
      <c r="F1857" t="s">
        <v>41</v>
      </c>
      <c r="G1857" t="s">
        <v>37</v>
      </c>
      <c r="H1857">
        <v>239</v>
      </c>
      <c r="I1857">
        <v>239</v>
      </c>
      <c r="J1857" t="s">
        <v>38</v>
      </c>
      <c r="K1857">
        <v>1027700</v>
      </c>
      <c r="L1857">
        <v>549.70000000000005</v>
      </c>
      <c r="M1857">
        <f t="shared" si="72"/>
        <v>4300</v>
      </c>
      <c r="Q1857" s="1"/>
      <c r="R1857" s="1"/>
    </row>
    <row r="1858" spans="1:18" ht="14.4" x14ac:dyDescent="0.3">
      <c r="A1858">
        <v>11857</v>
      </c>
      <c r="B1858">
        <v>2020</v>
      </c>
      <c r="C1858" t="s">
        <v>61</v>
      </c>
      <c r="D1858">
        <f t="shared" ref="D1858:D1921" si="73">IF(C1858="Enero",1,IF(C1858="Febrero",2,IF(C1858="Marzo",3,IF(C1858="Abril",4,IF(C1858="Mayo",5,IF(C1858="Junio",6,IF(C1858="Julio",7,IF(C1858="Agosto",8,IF(C1858="Septiembre",9,IF(C1858="Octubre",10,IF(C1858="Noviembre",11,IF(C1858="Diciembre",12,""))))))))))))</f>
        <v>7</v>
      </c>
      <c r="E1858">
        <v>16</v>
      </c>
      <c r="F1858" t="s">
        <v>53</v>
      </c>
      <c r="G1858" t="s">
        <v>37</v>
      </c>
      <c r="H1858">
        <v>67</v>
      </c>
      <c r="I1858">
        <v>67</v>
      </c>
      <c r="J1858" t="s">
        <v>25</v>
      </c>
      <c r="K1858">
        <v>469000</v>
      </c>
      <c r="L1858">
        <v>268</v>
      </c>
      <c r="M1858">
        <f t="shared" si="72"/>
        <v>7000</v>
      </c>
      <c r="Q1858" s="1"/>
      <c r="R1858" s="1"/>
    </row>
    <row r="1859" spans="1:18" ht="14.4" x14ac:dyDescent="0.3">
      <c r="A1859">
        <v>11858</v>
      </c>
      <c r="B1859">
        <v>2020</v>
      </c>
      <c r="C1859" t="s">
        <v>48</v>
      </c>
      <c r="D1859">
        <f t="shared" si="73"/>
        <v>5</v>
      </c>
      <c r="E1859">
        <v>4</v>
      </c>
      <c r="F1859" t="s">
        <v>50</v>
      </c>
      <c r="G1859" t="s">
        <v>29</v>
      </c>
      <c r="H1859">
        <v>60</v>
      </c>
      <c r="I1859">
        <v>60</v>
      </c>
      <c r="J1859" t="s">
        <v>20</v>
      </c>
      <c r="K1859">
        <v>180000</v>
      </c>
      <c r="L1859">
        <v>120</v>
      </c>
      <c r="M1859">
        <f t="shared" ref="M1859:M1922" si="74">K1859/I1859</f>
        <v>3000</v>
      </c>
      <c r="Q1859" s="1"/>
      <c r="R1859" s="1"/>
    </row>
    <row r="1860" spans="1:18" ht="14.4" x14ac:dyDescent="0.3">
      <c r="A1860">
        <v>11859</v>
      </c>
      <c r="B1860">
        <v>2020</v>
      </c>
      <c r="C1860" t="s">
        <v>27</v>
      </c>
      <c r="D1860">
        <f t="shared" si="73"/>
        <v>4</v>
      </c>
      <c r="E1860">
        <v>27</v>
      </c>
      <c r="F1860" t="s">
        <v>63</v>
      </c>
      <c r="G1860" t="s">
        <v>42</v>
      </c>
      <c r="H1860">
        <v>119</v>
      </c>
      <c r="I1860">
        <v>119</v>
      </c>
      <c r="J1860" t="s">
        <v>20</v>
      </c>
      <c r="K1860">
        <v>357000</v>
      </c>
      <c r="L1860">
        <v>238</v>
      </c>
      <c r="M1860">
        <f t="shared" si="74"/>
        <v>3000</v>
      </c>
      <c r="Q1860" s="1"/>
      <c r="R1860" s="1"/>
    </row>
    <row r="1861" spans="1:18" ht="14.4" x14ac:dyDescent="0.3">
      <c r="A1861">
        <v>11860</v>
      </c>
      <c r="B1861">
        <v>2020</v>
      </c>
      <c r="C1861" t="s">
        <v>61</v>
      </c>
      <c r="D1861">
        <f t="shared" si="73"/>
        <v>7</v>
      </c>
      <c r="E1861">
        <v>21</v>
      </c>
      <c r="F1861" t="s">
        <v>57</v>
      </c>
      <c r="G1861" t="s">
        <v>37</v>
      </c>
      <c r="H1861">
        <v>84</v>
      </c>
      <c r="I1861">
        <v>84</v>
      </c>
      <c r="J1861" t="s">
        <v>30</v>
      </c>
      <c r="K1861">
        <v>739200</v>
      </c>
      <c r="L1861">
        <v>319.2</v>
      </c>
      <c r="M1861">
        <f t="shared" si="74"/>
        <v>8800</v>
      </c>
      <c r="Q1861" s="1"/>
      <c r="R1861" s="1"/>
    </row>
    <row r="1862" spans="1:18" ht="14.4" x14ac:dyDescent="0.3">
      <c r="A1862">
        <v>11861</v>
      </c>
      <c r="B1862">
        <v>2020</v>
      </c>
      <c r="C1862" t="s">
        <v>47</v>
      </c>
      <c r="D1862">
        <f t="shared" si="73"/>
        <v>2</v>
      </c>
      <c r="E1862">
        <v>23</v>
      </c>
      <c r="F1862" t="s">
        <v>60</v>
      </c>
      <c r="G1862" t="s">
        <v>29</v>
      </c>
      <c r="H1862">
        <v>293</v>
      </c>
      <c r="I1862">
        <v>293</v>
      </c>
      <c r="J1862" t="s">
        <v>38</v>
      </c>
      <c r="K1862">
        <v>1259900</v>
      </c>
      <c r="L1862">
        <v>673.9</v>
      </c>
      <c r="M1862">
        <f t="shared" si="74"/>
        <v>4300</v>
      </c>
      <c r="Q1862" s="1"/>
      <c r="R1862" s="1"/>
    </row>
    <row r="1863" spans="1:18" ht="14.4" x14ac:dyDescent="0.3">
      <c r="A1863">
        <v>11862</v>
      </c>
      <c r="B1863">
        <v>2020</v>
      </c>
      <c r="C1863" t="s">
        <v>35</v>
      </c>
      <c r="D1863">
        <f t="shared" si="73"/>
        <v>12</v>
      </c>
      <c r="E1863">
        <v>6</v>
      </c>
      <c r="F1863" t="s">
        <v>46</v>
      </c>
      <c r="G1863" t="s">
        <v>29</v>
      </c>
      <c r="H1863">
        <v>94</v>
      </c>
      <c r="I1863">
        <v>94</v>
      </c>
      <c r="J1863" t="s">
        <v>38</v>
      </c>
      <c r="K1863">
        <v>517000</v>
      </c>
      <c r="L1863">
        <v>329</v>
      </c>
      <c r="M1863">
        <f t="shared" si="74"/>
        <v>5500</v>
      </c>
      <c r="O1863" s="1"/>
      <c r="Q1863" s="1"/>
      <c r="R1863" s="1"/>
    </row>
    <row r="1864" spans="1:18" ht="14.4" x14ac:dyDescent="0.3">
      <c r="A1864">
        <v>11863</v>
      </c>
      <c r="B1864">
        <v>2020</v>
      </c>
      <c r="C1864" t="s">
        <v>27</v>
      </c>
      <c r="D1864">
        <f t="shared" si="73"/>
        <v>4</v>
      </c>
      <c r="E1864">
        <v>3</v>
      </c>
      <c r="F1864" t="s">
        <v>55</v>
      </c>
      <c r="G1864" t="s">
        <v>29</v>
      </c>
      <c r="H1864">
        <v>106</v>
      </c>
      <c r="I1864">
        <v>106</v>
      </c>
      <c r="J1864" t="s">
        <v>38</v>
      </c>
      <c r="K1864">
        <v>583000</v>
      </c>
      <c r="L1864">
        <v>371</v>
      </c>
      <c r="M1864">
        <f t="shared" si="74"/>
        <v>5500</v>
      </c>
      <c r="Q1864" s="1"/>
      <c r="R1864" s="1"/>
    </row>
    <row r="1865" spans="1:18" ht="14.4" x14ac:dyDescent="0.3">
      <c r="A1865">
        <v>11864</v>
      </c>
      <c r="B1865">
        <v>2020</v>
      </c>
      <c r="C1865" t="s">
        <v>35</v>
      </c>
      <c r="D1865">
        <f t="shared" si="73"/>
        <v>12</v>
      </c>
      <c r="E1865">
        <v>7</v>
      </c>
      <c r="F1865" t="s">
        <v>28</v>
      </c>
      <c r="G1865" t="s">
        <v>29</v>
      </c>
      <c r="H1865">
        <v>79</v>
      </c>
      <c r="I1865">
        <v>79</v>
      </c>
      <c r="J1865" t="s">
        <v>20</v>
      </c>
      <c r="K1865">
        <v>237000</v>
      </c>
      <c r="L1865">
        <v>158</v>
      </c>
      <c r="M1865">
        <f t="shared" si="74"/>
        <v>3000</v>
      </c>
      <c r="O1865" s="1"/>
      <c r="Q1865" s="1"/>
      <c r="R1865" s="1"/>
    </row>
    <row r="1866" spans="1:18" ht="14.4" x14ac:dyDescent="0.3">
      <c r="A1866">
        <v>11865</v>
      </c>
      <c r="B1866">
        <v>2020</v>
      </c>
      <c r="C1866" t="s">
        <v>58</v>
      </c>
      <c r="D1866">
        <f t="shared" si="73"/>
        <v>6</v>
      </c>
      <c r="E1866">
        <v>17</v>
      </c>
      <c r="F1866" t="s">
        <v>62</v>
      </c>
      <c r="G1866" t="s">
        <v>29</v>
      </c>
      <c r="H1866">
        <v>109</v>
      </c>
      <c r="I1866">
        <v>109</v>
      </c>
      <c r="J1866" t="s">
        <v>38</v>
      </c>
      <c r="K1866">
        <v>599500</v>
      </c>
      <c r="L1866">
        <v>381.5</v>
      </c>
      <c r="M1866">
        <f t="shared" si="74"/>
        <v>5500</v>
      </c>
      <c r="Q1866" s="1"/>
      <c r="R1866" s="1"/>
    </row>
    <row r="1867" spans="1:18" ht="14.4" x14ac:dyDescent="0.3">
      <c r="A1867">
        <v>11866</v>
      </c>
      <c r="B1867">
        <v>2020</v>
      </c>
      <c r="C1867" t="s">
        <v>32</v>
      </c>
      <c r="D1867">
        <f t="shared" si="73"/>
        <v>8</v>
      </c>
      <c r="E1867">
        <v>5</v>
      </c>
      <c r="F1867" t="s">
        <v>33</v>
      </c>
      <c r="G1867" t="s">
        <v>42</v>
      </c>
      <c r="H1867">
        <v>66</v>
      </c>
      <c r="I1867">
        <v>66</v>
      </c>
      <c r="J1867" t="s">
        <v>30</v>
      </c>
      <c r="K1867">
        <v>580800</v>
      </c>
      <c r="L1867">
        <v>250.8</v>
      </c>
      <c r="M1867">
        <f t="shared" si="74"/>
        <v>8800</v>
      </c>
      <c r="Q1867" s="1"/>
      <c r="R1867" s="1"/>
    </row>
    <row r="1868" spans="1:18" ht="14.4" x14ac:dyDescent="0.3">
      <c r="A1868">
        <v>11867</v>
      </c>
      <c r="B1868">
        <v>2020</v>
      </c>
      <c r="C1868" t="s">
        <v>27</v>
      </c>
      <c r="D1868">
        <f t="shared" si="73"/>
        <v>4</v>
      </c>
      <c r="E1868">
        <v>18</v>
      </c>
      <c r="F1868" t="s">
        <v>36</v>
      </c>
      <c r="G1868" t="s">
        <v>34</v>
      </c>
      <c r="H1868">
        <v>294</v>
      </c>
      <c r="I1868">
        <v>294</v>
      </c>
      <c r="J1868" t="s">
        <v>30</v>
      </c>
      <c r="K1868">
        <v>2205000</v>
      </c>
      <c r="L1868">
        <v>735</v>
      </c>
      <c r="M1868">
        <f t="shared" si="74"/>
        <v>7500</v>
      </c>
      <c r="Q1868" s="1"/>
      <c r="R1868" s="1"/>
    </row>
    <row r="1869" spans="1:18" ht="14.4" x14ac:dyDescent="0.3">
      <c r="A1869">
        <v>11868</v>
      </c>
      <c r="B1869">
        <v>2020</v>
      </c>
      <c r="C1869" t="s">
        <v>54</v>
      </c>
      <c r="D1869">
        <f t="shared" si="73"/>
        <v>3</v>
      </c>
      <c r="E1869">
        <v>14</v>
      </c>
      <c r="F1869" t="s">
        <v>56</v>
      </c>
      <c r="G1869" t="s">
        <v>42</v>
      </c>
      <c r="H1869">
        <v>176</v>
      </c>
      <c r="I1869">
        <v>176</v>
      </c>
      <c r="J1869" t="s">
        <v>25</v>
      </c>
      <c r="K1869">
        <v>1232000</v>
      </c>
      <c r="L1869">
        <v>704</v>
      </c>
      <c r="M1869">
        <f t="shared" si="74"/>
        <v>7000</v>
      </c>
      <c r="Q1869" s="1"/>
      <c r="R1869" s="1"/>
    </row>
    <row r="1870" spans="1:18" ht="14.4" x14ac:dyDescent="0.3">
      <c r="A1870">
        <v>11869</v>
      </c>
      <c r="B1870">
        <v>2020</v>
      </c>
      <c r="C1870" t="s">
        <v>35</v>
      </c>
      <c r="D1870">
        <f t="shared" si="73"/>
        <v>12</v>
      </c>
      <c r="E1870">
        <v>19</v>
      </c>
      <c r="F1870" t="s">
        <v>46</v>
      </c>
      <c r="G1870" t="s">
        <v>34</v>
      </c>
      <c r="H1870">
        <v>299</v>
      </c>
      <c r="I1870">
        <v>299</v>
      </c>
      <c r="J1870" t="s">
        <v>30</v>
      </c>
      <c r="K1870">
        <v>2242500</v>
      </c>
      <c r="L1870">
        <v>747.5</v>
      </c>
      <c r="M1870">
        <f t="shared" si="74"/>
        <v>7500</v>
      </c>
      <c r="O1870" s="1"/>
      <c r="Q1870" s="1"/>
      <c r="R1870" s="1"/>
    </row>
    <row r="1871" spans="1:18" ht="14.4" x14ac:dyDescent="0.3">
      <c r="A1871">
        <v>11870</v>
      </c>
      <c r="B1871">
        <v>2020</v>
      </c>
      <c r="C1871" t="s">
        <v>45</v>
      </c>
      <c r="D1871">
        <f t="shared" si="73"/>
        <v>1</v>
      </c>
      <c r="E1871">
        <v>10</v>
      </c>
      <c r="F1871" t="s">
        <v>52</v>
      </c>
      <c r="G1871" t="s">
        <v>34</v>
      </c>
      <c r="H1871">
        <v>169</v>
      </c>
      <c r="I1871">
        <v>169</v>
      </c>
      <c r="J1871" t="s">
        <v>25</v>
      </c>
      <c r="K1871">
        <v>1183000</v>
      </c>
      <c r="L1871">
        <v>676</v>
      </c>
      <c r="M1871">
        <f t="shared" si="74"/>
        <v>7000</v>
      </c>
      <c r="Q1871" s="1"/>
      <c r="R1871" s="1"/>
    </row>
    <row r="1872" spans="1:18" ht="14.4" x14ac:dyDescent="0.3">
      <c r="A1872">
        <v>11871</v>
      </c>
      <c r="B1872">
        <v>2020</v>
      </c>
      <c r="C1872" t="s">
        <v>35</v>
      </c>
      <c r="D1872">
        <f t="shared" si="73"/>
        <v>12</v>
      </c>
      <c r="E1872">
        <v>23</v>
      </c>
      <c r="F1872" t="s">
        <v>28</v>
      </c>
      <c r="G1872" t="s">
        <v>19</v>
      </c>
      <c r="H1872">
        <v>107</v>
      </c>
      <c r="I1872">
        <v>107</v>
      </c>
      <c r="J1872" t="s">
        <v>38</v>
      </c>
      <c r="K1872">
        <v>588500</v>
      </c>
      <c r="L1872">
        <v>374.5</v>
      </c>
      <c r="M1872">
        <f t="shared" si="74"/>
        <v>5500</v>
      </c>
      <c r="O1872" s="1"/>
      <c r="Q1872" s="1"/>
      <c r="R1872" s="1"/>
    </row>
    <row r="1873" spans="1:18" ht="14.4" x14ac:dyDescent="0.3">
      <c r="A1873">
        <v>11872</v>
      </c>
      <c r="B1873">
        <v>2020</v>
      </c>
      <c r="C1873" t="s">
        <v>58</v>
      </c>
      <c r="D1873">
        <f t="shared" si="73"/>
        <v>6</v>
      </c>
      <c r="E1873">
        <v>25</v>
      </c>
      <c r="F1873" t="s">
        <v>41</v>
      </c>
      <c r="G1873" t="s">
        <v>19</v>
      </c>
      <c r="H1873">
        <v>81</v>
      </c>
      <c r="I1873">
        <v>81</v>
      </c>
      <c r="J1873" t="s">
        <v>25</v>
      </c>
      <c r="K1873">
        <v>567000</v>
      </c>
      <c r="L1873">
        <v>324</v>
      </c>
      <c r="M1873">
        <f t="shared" si="74"/>
        <v>7000</v>
      </c>
      <c r="Q1873" s="1"/>
      <c r="R1873" s="1"/>
    </row>
    <row r="1874" spans="1:18" ht="14.4" x14ac:dyDescent="0.3">
      <c r="A1874">
        <v>11873</v>
      </c>
      <c r="B1874">
        <v>2020</v>
      </c>
      <c r="C1874" t="s">
        <v>45</v>
      </c>
      <c r="D1874">
        <f t="shared" si="73"/>
        <v>1</v>
      </c>
      <c r="E1874">
        <v>24</v>
      </c>
      <c r="F1874" t="s">
        <v>50</v>
      </c>
      <c r="G1874" t="s">
        <v>34</v>
      </c>
      <c r="H1874">
        <v>241</v>
      </c>
      <c r="I1874">
        <v>241</v>
      </c>
      <c r="J1874" t="s">
        <v>38</v>
      </c>
      <c r="K1874">
        <v>1036300</v>
      </c>
      <c r="L1874">
        <v>554.29999999999995</v>
      </c>
      <c r="M1874">
        <f t="shared" si="74"/>
        <v>4300</v>
      </c>
      <c r="Q1874" s="1"/>
      <c r="R1874" s="1"/>
    </row>
    <row r="1875" spans="1:18" ht="14.4" x14ac:dyDescent="0.3">
      <c r="A1875">
        <v>11874</v>
      </c>
      <c r="B1875">
        <v>2020</v>
      </c>
      <c r="C1875" t="s">
        <v>48</v>
      </c>
      <c r="D1875">
        <f t="shared" si="73"/>
        <v>5</v>
      </c>
      <c r="E1875">
        <v>19</v>
      </c>
      <c r="F1875" t="s">
        <v>55</v>
      </c>
      <c r="G1875" t="s">
        <v>19</v>
      </c>
      <c r="H1875">
        <v>77</v>
      </c>
      <c r="I1875">
        <v>77</v>
      </c>
      <c r="J1875" t="s">
        <v>20</v>
      </c>
      <c r="K1875">
        <v>231000</v>
      </c>
      <c r="L1875">
        <v>154</v>
      </c>
      <c r="M1875">
        <f t="shared" si="74"/>
        <v>3000</v>
      </c>
      <c r="Q1875" s="1"/>
      <c r="R1875" s="1"/>
    </row>
    <row r="1876" spans="1:18" ht="14.4" x14ac:dyDescent="0.3">
      <c r="A1876">
        <v>11875</v>
      </c>
      <c r="B1876">
        <v>2020</v>
      </c>
      <c r="C1876" t="s">
        <v>48</v>
      </c>
      <c r="D1876">
        <f t="shared" si="73"/>
        <v>5</v>
      </c>
      <c r="E1876">
        <v>15</v>
      </c>
      <c r="F1876" t="s">
        <v>50</v>
      </c>
      <c r="G1876" t="s">
        <v>42</v>
      </c>
      <c r="H1876">
        <v>90</v>
      </c>
      <c r="I1876">
        <v>90</v>
      </c>
      <c r="J1876" t="s">
        <v>20</v>
      </c>
      <c r="K1876">
        <v>270000</v>
      </c>
      <c r="L1876">
        <v>180</v>
      </c>
      <c r="M1876">
        <f t="shared" si="74"/>
        <v>3000</v>
      </c>
      <c r="Q1876" s="1"/>
      <c r="R1876" s="1"/>
    </row>
    <row r="1877" spans="1:18" ht="14.4" x14ac:dyDescent="0.3">
      <c r="A1877">
        <v>11876</v>
      </c>
      <c r="B1877">
        <v>2020</v>
      </c>
      <c r="C1877" t="s">
        <v>40</v>
      </c>
      <c r="D1877">
        <f t="shared" si="73"/>
        <v>9</v>
      </c>
      <c r="E1877">
        <v>7</v>
      </c>
      <c r="F1877" t="s">
        <v>57</v>
      </c>
      <c r="G1877" t="s">
        <v>34</v>
      </c>
      <c r="H1877">
        <v>89</v>
      </c>
      <c r="I1877">
        <v>89</v>
      </c>
      <c r="J1877" t="s">
        <v>20</v>
      </c>
      <c r="K1877">
        <v>267000</v>
      </c>
      <c r="L1877">
        <v>178</v>
      </c>
      <c r="M1877">
        <f t="shared" si="74"/>
        <v>3000</v>
      </c>
      <c r="Q1877" s="1"/>
      <c r="R1877" s="1"/>
    </row>
    <row r="1878" spans="1:18" ht="14.4" x14ac:dyDescent="0.3">
      <c r="A1878">
        <v>11877</v>
      </c>
      <c r="B1878">
        <v>2020</v>
      </c>
      <c r="C1878" t="s">
        <v>40</v>
      </c>
      <c r="D1878">
        <f t="shared" si="73"/>
        <v>9</v>
      </c>
      <c r="E1878">
        <v>13</v>
      </c>
      <c r="F1878" t="s">
        <v>56</v>
      </c>
      <c r="G1878" t="s">
        <v>42</v>
      </c>
      <c r="H1878">
        <v>160</v>
      </c>
      <c r="I1878">
        <v>160</v>
      </c>
      <c r="J1878" t="s">
        <v>25</v>
      </c>
      <c r="K1878">
        <v>1120000</v>
      </c>
      <c r="L1878">
        <v>640</v>
      </c>
      <c r="M1878">
        <f t="shared" si="74"/>
        <v>7000</v>
      </c>
      <c r="Q1878" s="1"/>
      <c r="R1878" s="1"/>
    </row>
    <row r="1879" spans="1:18" ht="14.4" x14ac:dyDescent="0.3">
      <c r="A1879">
        <v>11878</v>
      </c>
      <c r="B1879">
        <v>2020</v>
      </c>
      <c r="C1879" t="s">
        <v>23</v>
      </c>
      <c r="D1879">
        <f t="shared" si="73"/>
        <v>10</v>
      </c>
      <c r="E1879">
        <v>12</v>
      </c>
      <c r="F1879" t="s">
        <v>18</v>
      </c>
      <c r="G1879" t="s">
        <v>42</v>
      </c>
      <c r="H1879">
        <v>122</v>
      </c>
      <c r="I1879">
        <v>122</v>
      </c>
      <c r="J1879" t="s">
        <v>25</v>
      </c>
      <c r="K1879">
        <v>854000</v>
      </c>
      <c r="L1879">
        <v>488</v>
      </c>
      <c r="M1879">
        <f t="shared" si="74"/>
        <v>7000</v>
      </c>
      <c r="Q1879" s="1"/>
      <c r="R1879" s="1"/>
    </row>
    <row r="1880" spans="1:18" ht="14.4" x14ac:dyDescent="0.3">
      <c r="A1880">
        <v>11879</v>
      </c>
      <c r="B1880">
        <v>2020</v>
      </c>
      <c r="C1880" t="s">
        <v>35</v>
      </c>
      <c r="D1880">
        <f t="shared" si="73"/>
        <v>12</v>
      </c>
      <c r="E1880">
        <v>28</v>
      </c>
      <c r="F1880" t="s">
        <v>44</v>
      </c>
      <c r="G1880" t="s">
        <v>29</v>
      </c>
      <c r="H1880">
        <v>109</v>
      </c>
      <c r="I1880">
        <v>109</v>
      </c>
      <c r="J1880" t="s">
        <v>20</v>
      </c>
      <c r="K1880">
        <v>327000</v>
      </c>
      <c r="L1880">
        <v>218</v>
      </c>
      <c r="M1880">
        <f t="shared" si="74"/>
        <v>3000</v>
      </c>
      <c r="O1880" s="1"/>
      <c r="Q1880" s="1"/>
      <c r="R1880" s="1"/>
    </row>
    <row r="1881" spans="1:18" ht="14.4" x14ac:dyDescent="0.3">
      <c r="A1881">
        <v>11880</v>
      </c>
      <c r="B1881">
        <v>2020</v>
      </c>
      <c r="C1881" t="s">
        <v>58</v>
      </c>
      <c r="D1881">
        <f t="shared" si="73"/>
        <v>6</v>
      </c>
      <c r="E1881">
        <v>27</v>
      </c>
      <c r="F1881" t="s">
        <v>62</v>
      </c>
      <c r="G1881" t="s">
        <v>42</v>
      </c>
      <c r="H1881">
        <v>96</v>
      </c>
      <c r="I1881">
        <v>96</v>
      </c>
      <c r="J1881" t="s">
        <v>38</v>
      </c>
      <c r="K1881">
        <v>528000</v>
      </c>
      <c r="L1881">
        <v>336</v>
      </c>
      <c r="M1881">
        <f t="shared" si="74"/>
        <v>5500</v>
      </c>
      <c r="Q1881" s="1"/>
      <c r="R1881" s="1"/>
    </row>
    <row r="1882" spans="1:18" ht="14.4" x14ac:dyDescent="0.3">
      <c r="A1882">
        <v>11881</v>
      </c>
      <c r="B1882">
        <v>2020</v>
      </c>
      <c r="C1882" t="s">
        <v>61</v>
      </c>
      <c r="D1882">
        <f t="shared" si="73"/>
        <v>7</v>
      </c>
      <c r="E1882">
        <v>28</v>
      </c>
      <c r="F1882" t="s">
        <v>36</v>
      </c>
      <c r="G1882" t="s">
        <v>42</v>
      </c>
      <c r="H1882">
        <v>230</v>
      </c>
      <c r="I1882">
        <v>230</v>
      </c>
      <c r="J1882" t="s">
        <v>38</v>
      </c>
      <c r="K1882">
        <v>989000</v>
      </c>
      <c r="L1882">
        <v>529</v>
      </c>
      <c r="M1882">
        <f t="shared" si="74"/>
        <v>4300</v>
      </c>
      <c r="Q1882" s="1"/>
      <c r="R1882" s="1"/>
    </row>
    <row r="1883" spans="1:18" ht="14.4" x14ac:dyDescent="0.3">
      <c r="A1883">
        <v>11882</v>
      </c>
      <c r="B1883">
        <v>2020</v>
      </c>
      <c r="C1883" t="s">
        <v>27</v>
      </c>
      <c r="D1883">
        <f t="shared" si="73"/>
        <v>4</v>
      </c>
      <c r="E1883">
        <v>23</v>
      </c>
      <c r="F1883" t="s">
        <v>28</v>
      </c>
      <c r="G1883" t="s">
        <v>51</v>
      </c>
      <c r="H1883">
        <v>119</v>
      </c>
      <c r="I1883">
        <v>119</v>
      </c>
      <c r="J1883" t="s">
        <v>20</v>
      </c>
      <c r="K1883">
        <v>357000</v>
      </c>
      <c r="L1883">
        <v>238</v>
      </c>
      <c r="M1883">
        <f t="shared" si="74"/>
        <v>3000</v>
      </c>
      <c r="Q1883" s="1"/>
      <c r="R1883" s="1"/>
    </row>
    <row r="1884" spans="1:18" ht="14.4" x14ac:dyDescent="0.3">
      <c r="A1884">
        <v>11883</v>
      </c>
      <c r="B1884">
        <v>2020</v>
      </c>
      <c r="C1884" t="s">
        <v>54</v>
      </c>
      <c r="D1884">
        <f t="shared" si="73"/>
        <v>3</v>
      </c>
      <c r="E1884">
        <v>27</v>
      </c>
      <c r="F1884" t="s">
        <v>24</v>
      </c>
      <c r="G1884" t="s">
        <v>42</v>
      </c>
      <c r="H1884">
        <v>108</v>
      </c>
      <c r="I1884">
        <v>108</v>
      </c>
      <c r="J1884" t="s">
        <v>20</v>
      </c>
      <c r="K1884">
        <v>324000</v>
      </c>
      <c r="L1884">
        <v>216</v>
      </c>
      <c r="M1884">
        <f t="shared" si="74"/>
        <v>3000</v>
      </c>
      <c r="Q1884" s="1"/>
      <c r="R1884" s="1"/>
    </row>
    <row r="1885" spans="1:18" ht="14.4" x14ac:dyDescent="0.3">
      <c r="A1885">
        <v>11884</v>
      </c>
      <c r="B1885">
        <v>2020</v>
      </c>
      <c r="C1885" t="s">
        <v>32</v>
      </c>
      <c r="D1885">
        <f t="shared" si="73"/>
        <v>8</v>
      </c>
      <c r="E1885">
        <v>2</v>
      </c>
      <c r="F1885" t="s">
        <v>52</v>
      </c>
      <c r="G1885" t="s">
        <v>51</v>
      </c>
      <c r="H1885">
        <v>114</v>
      </c>
      <c r="I1885">
        <v>114</v>
      </c>
      <c r="J1885" t="s">
        <v>30</v>
      </c>
      <c r="K1885">
        <v>1003200</v>
      </c>
      <c r="L1885">
        <v>433.2</v>
      </c>
      <c r="M1885">
        <f t="shared" si="74"/>
        <v>8800</v>
      </c>
      <c r="Q1885" s="1"/>
      <c r="R1885" s="1"/>
    </row>
    <row r="1886" spans="1:18" ht="14.4" x14ac:dyDescent="0.3">
      <c r="A1886">
        <v>11885</v>
      </c>
      <c r="B1886">
        <v>2020</v>
      </c>
      <c r="C1886" t="s">
        <v>61</v>
      </c>
      <c r="D1886">
        <f t="shared" si="73"/>
        <v>7</v>
      </c>
      <c r="E1886">
        <v>17</v>
      </c>
      <c r="F1886" t="s">
        <v>18</v>
      </c>
      <c r="G1886" t="s">
        <v>29</v>
      </c>
      <c r="H1886">
        <v>243</v>
      </c>
      <c r="I1886">
        <v>243</v>
      </c>
      <c r="J1886" t="s">
        <v>38</v>
      </c>
      <c r="K1886">
        <v>1044900</v>
      </c>
      <c r="L1886">
        <v>558.9</v>
      </c>
      <c r="M1886">
        <f t="shared" si="74"/>
        <v>4300</v>
      </c>
      <c r="Q1886" s="1"/>
      <c r="R1886" s="1"/>
    </row>
    <row r="1887" spans="1:18" ht="14.4" x14ac:dyDescent="0.3">
      <c r="A1887">
        <v>11886</v>
      </c>
      <c r="B1887">
        <v>2020</v>
      </c>
      <c r="C1887" t="s">
        <v>58</v>
      </c>
      <c r="D1887">
        <f t="shared" si="73"/>
        <v>6</v>
      </c>
      <c r="E1887">
        <v>30</v>
      </c>
      <c r="F1887" t="s">
        <v>57</v>
      </c>
      <c r="G1887" t="s">
        <v>51</v>
      </c>
      <c r="H1887">
        <v>82</v>
      </c>
      <c r="I1887">
        <v>82</v>
      </c>
      <c r="J1887" t="s">
        <v>38</v>
      </c>
      <c r="K1887">
        <v>451000</v>
      </c>
      <c r="L1887">
        <v>287</v>
      </c>
      <c r="M1887">
        <f t="shared" si="74"/>
        <v>5500</v>
      </c>
      <c r="Q1887" s="1"/>
      <c r="R1887" s="1"/>
    </row>
    <row r="1888" spans="1:18" ht="14.4" x14ac:dyDescent="0.3">
      <c r="A1888">
        <v>11887</v>
      </c>
      <c r="B1888">
        <v>2020</v>
      </c>
      <c r="C1888" t="s">
        <v>27</v>
      </c>
      <c r="D1888">
        <f t="shared" si="73"/>
        <v>4</v>
      </c>
      <c r="E1888">
        <v>9</v>
      </c>
      <c r="F1888" t="s">
        <v>33</v>
      </c>
      <c r="G1888" t="s">
        <v>29</v>
      </c>
      <c r="H1888">
        <v>53</v>
      </c>
      <c r="I1888">
        <v>53</v>
      </c>
      <c r="J1888" t="s">
        <v>20</v>
      </c>
      <c r="K1888">
        <v>159000</v>
      </c>
      <c r="L1888">
        <v>106</v>
      </c>
      <c r="M1888">
        <f t="shared" si="74"/>
        <v>3000</v>
      </c>
      <c r="Q1888" s="1"/>
      <c r="R1888" s="1"/>
    </row>
    <row r="1889" spans="1:18" ht="14.4" x14ac:dyDescent="0.3">
      <c r="A1889">
        <v>11888</v>
      </c>
      <c r="B1889">
        <v>2020</v>
      </c>
      <c r="C1889" t="s">
        <v>27</v>
      </c>
      <c r="D1889">
        <f t="shared" si="73"/>
        <v>4</v>
      </c>
      <c r="E1889">
        <v>30</v>
      </c>
      <c r="F1889" t="s">
        <v>57</v>
      </c>
      <c r="G1889" t="s">
        <v>19</v>
      </c>
      <c r="H1889">
        <v>101</v>
      </c>
      <c r="I1889">
        <v>101</v>
      </c>
      <c r="J1889" t="s">
        <v>20</v>
      </c>
      <c r="K1889">
        <v>303000</v>
      </c>
      <c r="L1889">
        <v>202</v>
      </c>
      <c r="M1889">
        <f t="shared" si="74"/>
        <v>3000</v>
      </c>
      <c r="Q1889" s="1"/>
      <c r="R1889" s="1"/>
    </row>
    <row r="1890" spans="1:18" ht="14.4" x14ac:dyDescent="0.3">
      <c r="A1890">
        <v>11889</v>
      </c>
      <c r="B1890">
        <v>2020</v>
      </c>
      <c r="C1890" t="s">
        <v>61</v>
      </c>
      <c r="D1890">
        <f t="shared" si="73"/>
        <v>7</v>
      </c>
      <c r="E1890">
        <v>4</v>
      </c>
      <c r="F1890" t="s">
        <v>64</v>
      </c>
      <c r="G1890" t="s">
        <v>34</v>
      </c>
      <c r="H1890">
        <v>202</v>
      </c>
      <c r="I1890">
        <v>202</v>
      </c>
      <c r="J1890" t="s">
        <v>20</v>
      </c>
      <c r="K1890">
        <v>484800</v>
      </c>
      <c r="L1890">
        <v>282.8</v>
      </c>
      <c r="M1890">
        <f t="shared" si="74"/>
        <v>2400</v>
      </c>
      <c r="Q1890" s="1"/>
      <c r="R1890" s="1"/>
    </row>
    <row r="1891" spans="1:18" ht="14.4" x14ac:dyDescent="0.3">
      <c r="A1891">
        <v>11890</v>
      </c>
      <c r="B1891">
        <v>2020</v>
      </c>
      <c r="C1891" t="s">
        <v>35</v>
      </c>
      <c r="D1891">
        <f t="shared" si="73"/>
        <v>12</v>
      </c>
      <c r="E1891">
        <v>18</v>
      </c>
      <c r="F1891" t="s">
        <v>18</v>
      </c>
      <c r="G1891" t="s">
        <v>37</v>
      </c>
      <c r="H1891">
        <v>168</v>
      </c>
      <c r="I1891">
        <v>168</v>
      </c>
      <c r="J1891" t="s">
        <v>25</v>
      </c>
      <c r="K1891">
        <v>1176000</v>
      </c>
      <c r="L1891">
        <v>672</v>
      </c>
      <c r="M1891">
        <f t="shared" si="74"/>
        <v>7000</v>
      </c>
      <c r="O1891" s="1"/>
      <c r="Q1891" s="1"/>
      <c r="R1891" s="1"/>
    </row>
    <row r="1892" spans="1:18" ht="14.4" x14ac:dyDescent="0.3">
      <c r="A1892">
        <v>11891</v>
      </c>
      <c r="B1892">
        <v>2020</v>
      </c>
      <c r="C1892" t="s">
        <v>47</v>
      </c>
      <c r="D1892">
        <f t="shared" si="73"/>
        <v>2</v>
      </c>
      <c r="E1892">
        <v>18</v>
      </c>
      <c r="F1892" t="s">
        <v>44</v>
      </c>
      <c r="G1892" t="s">
        <v>37</v>
      </c>
      <c r="H1892">
        <v>229</v>
      </c>
      <c r="I1892">
        <v>229</v>
      </c>
      <c r="J1892" t="s">
        <v>38</v>
      </c>
      <c r="K1892">
        <v>984700</v>
      </c>
      <c r="L1892">
        <v>526.70000000000005</v>
      </c>
      <c r="M1892">
        <f t="shared" si="74"/>
        <v>4300</v>
      </c>
      <c r="Q1892" s="1"/>
      <c r="R1892" s="1"/>
    </row>
    <row r="1893" spans="1:18" ht="14.4" x14ac:dyDescent="0.3">
      <c r="A1893">
        <v>11892</v>
      </c>
      <c r="B1893">
        <v>2020</v>
      </c>
      <c r="C1893" t="s">
        <v>40</v>
      </c>
      <c r="D1893">
        <f t="shared" si="73"/>
        <v>9</v>
      </c>
      <c r="E1893">
        <v>15</v>
      </c>
      <c r="F1893" t="s">
        <v>64</v>
      </c>
      <c r="G1893" t="s">
        <v>51</v>
      </c>
      <c r="H1893">
        <v>236</v>
      </c>
      <c r="I1893">
        <v>236</v>
      </c>
      <c r="J1893" t="s">
        <v>30</v>
      </c>
      <c r="K1893">
        <v>1770000</v>
      </c>
      <c r="L1893">
        <v>590</v>
      </c>
      <c r="M1893">
        <f t="shared" si="74"/>
        <v>7500</v>
      </c>
      <c r="Q1893" s="1"/>
      <c r="R1893" s="1"/>
    </row>
    <row r="1894" spans="1:18" ht="14.4" x14ac:dyDescent="0.3">
      <c r="A1894">
        <v>11893</v>
      </c>
      <c r="B1894">
        <v>2020</v>
      </c>
      <c r="C1894" t="s">
        <v>45</v>
      </c>
      <c r="D1894">
        <f t="shared" si="73"/>
        <v>1</v>
      </c>
      <c r="E1894">
        <v>1</v>
      </c>
      <c r="F1894" t="s">
        <v>53</v>
      </c>
      <c r="G1894" t="s">
        <v>34</v>
      </c>
      <c r="H1894">
        <v>177</v>
      </c>
      <c r="I1894">
        <v>177</v>
      </c>
      <c r="J1894" t="s">
        <v>25</v>
      </c>
      <c r="K1894">
        <v>1239000</v>
      </c>
      <c r="L1894">
        <v>708</v>
      </c>
      <c r="M1894">
        <f t="shared" si="74"/>
        <v>7000</v>
      </c>
      <c r="Q1894" s="1"/>
      <c r="R1894" s="1"/>
    </row>
    <row r="1895" spans="1:18" ht="14.4" x14ac:dyDescent="0.3">
      <c r="A1895">
        <v>11894</v>
      </c>
      <c r="B1895">
        <v>2020</v>
      </c>
      <c r="C1895" t="s">
        <v>61</v>
      </c>
      <c r="D1895">
        <f t="shared" si="73"/>
        <v>7</v>
      </c>
      <c r="E1895">
        <v>5</v>
      </c>
      <c r="F1895" t="s">
        <v>60</v>
      </c>
      <c r="G1895" t="s">
        <v>34</v>
      </c>
      <c r="H1895">
        <v>235</v>
      </c>
      <c r="I1895">
        <v>235</v>
      </c>
      <c r="J1895" t="s">
        <v>38</v>
      </c>
      <c r="K1895">
        <v>1010500</v>
      </c>
      <c r="L1895">
        <v>540.5</v>
      </c>
      <c r="M1895">
        <f t="shared" si="74"/>
        <v>4300</v>
      </c>
      <c r="Q1895" s="1"/>
      <c r="R1895" s="1"/>
    </row>
    <row r="1896" spans="1:18" ht="14.4" x14ac:dyDescent="0.3">
      <c r="A1896">
        <v>11895</v>
      </c>
      <c r="B1896">
        <v>2020</v>
      </c>
      <c r="C1896" t="s">
        <v>58</v>
      </c>
      <c r="D1896">
        <f t="shared" si="73"/>
        <v>6</v>
      </c>
      <c r="E1896">
        <v>25</v>
      </c>
      <c r="F1896" t="s">
        <v>60</v>
      </c>
      <c r="G1896" t="s">
        <v>42</v>
      </c>
      <c r="H1896">
        <v>281</v>
      </c>
      <c r="I1896">
        <v>281</v>
      </c>
      <c r="J1896" t="s">
        <v>30</v>
      </c>
      <c r="K1896">
        <v>2107500</v>
      </c>
      <c r="L1896">
        <v>702.5</v>
      </c>
      <c r="M1896">
        <f t="shared" si="74"/>
        <v>7500</v>
      </c>
      <c r="Q1896" s="1"/>
      <c r="R1896" s="1"/>
    </row>
    <row r="1897" spans="1:18" ht="14.4" x14ac:dyDescent="0.3">
      <c r="A1897">
        <v>11896</v>
      </c>
      <c r="B1897">
        <v>2020</v>
      </c>
      <c r="C1897" t="s">
        <v>47</v>
      </c>
      <c r="D1897">
        <f t="shared" si="73"/>
        <v>2</v>
      </c>
      <c r="E1897">
        <v>6</v>
      </c>
      <c r="F1897" t="s">
        <v>24</v>
      </c>
      <c r="G1897" t="s">
        <v>19</v>
      </c>
      <c r="H1897">
        <v>232</v>
      </c>
      <c r="I1897">
        <v>232</v>
      </c>
      <c r="J1897" t="s">
        <v>20</v>
      </c>
      <c r="K1897">
        <v>556800</v>
      </c>
      <c r="L1897">
        <v>324.8</v>
      </c>
      <c r="M1897">
        <f t="shared" si="74"/>
        <v>2400</v>
      </c>
      <c r="Q1897" s="1"/>
      <c r="R1897" s="1"/>
    </row>
    <row r="1898" spans="1:18" ht="14.4" x14ac:dyDescent="0.3">
      <c r="A1898">
        <v>11897</v>
      </c>
      <c r="B1898">
        <v>2020</v>
      </c>
      <c r="C1898" t="s">
        <v>48</v>
      </c>
      <c r="D1898">
        <f t="shared" si="73"/>
        <v>5</v>
      </c>
      <c r="E1898">
        <v>16</v>
      </c>
      <c r="F1898" t="s">
        <v>18</v>
      </c>
      <c r="G1898" t="s">
        <v>19</v>
      </c>
      <c r="H1898">
        <v>111</v>
      </c>
      <c r="I1898">
        <v>111</v>
      </c>
      <c r="J1898" t="s">
        <v>20</v>
      </c>
      <c r="K1898">
        <v>333000</v>
      </c>
      <c r="L1898">
        <v>222</v>
      </c>
      <c r="M1898">
        <f t="shared" si="74"/>
        <v>3000</v>
      </c>
      <c r="Q1898" s="1"/>
      <c r="R1898" s="1"/>
    </row>
    <row r="1899" spans="1:18" ht="14.4" x14ac:dyDescent="0.3">
      <c r="A1899">
        <v>11898</v>
      </c>
      <c r="B1899">
        <v>2020</v>
      </c>
      <c r="C1899" t="s">
        <v>32</v>
      </c>
      <c r="D1899">
        <f t="shared" si="73"/>
        <v>8</v>
      </c>
      <c r="E1899">
        <v>22</v>
      </c>
      <c r="F1899" t="s">
        <v>18</v>
      </c>
      <c r="G1899" t="s">
        <v>29</v>
      </c>
      <c r="H1899">
        <v>257</v>
      </c>
      <c r="I1899">
        <v>257</v>
      </c>
      <c r="J1899" t="s">
        <v>38</v>
      </c>
      <c r="K1899">
        <v>1105100</v>
      </c>
      <c r="L1899">
        <v>591.1</v>
      </c>
      <c r="M1899">
        <f t="shared" si="74"/>
        <v>4300</v>
      </c>
      <c r="Q1899" s="1"/>
      <c r="R1899" s="1"/>
    </row>
    <row r="1900" spans="1:18" ht="14.4" x14ac:dyDescent="0.3">
      <c r="A1900">
        <v>11899</v>
      </c>
      <c r="B1900">
        <v>2020</v>
      </c>
      <c r="C1900" t="s">
        <v>27</v>
      </c>
      <c r="D1900">
        <f t="shared" si="73"/>
        <v>4</v>
      </c>
      <c r="E1900">
        <v>3</v>
      </c>
      <c r="F1900" t="s">
        <v>49</v>
      </c>
      <c r="G1900" t="s">
        <v>19</v>
      </c>
      <c r="H1900">
        <v>63</v>
      </c>
      <c r="I1900">
        <v>63</v>
      </c>
      <c r="J1900" t="s">
        <v>38</v>
      </c>
      <c r="K1900">
        <v>346500</v>
      </c>
      <c r="L1900">
        <v>220.5</v>
      </c>
      <c r="M1900">
        <f t="shared" si="74"/>
        <v>5500</v>
      </c>
      <c r="Q1900" s="1"/>
      <c r="R1900" s="1"/>
    </row>
    <row r="1901" spans="1:18" ht="14.4" x14ac:dyDescent="0.3">
      <c r="A1901">
        <v>11900</v>
      </c>
      <c r="B1901">
        <v>2020</v>
      </c>
      <c r="C1901" t="s">
        <v>23</v>
      </c>
      <c r="D1901">
        <f t="shared" si="73"/>
        <v>10</v>
      </c>
      <c r="E1901">
        <v>7</v>
      </c>
      <c r="F1901" t="s">
        <v>18</v>
      </c>
      <c r="G1901" t="s">
        <v>42</v>
      </c>
      <c r="H1901">
        <v>243</v>
      </c>
      <c r="I1901">
        <v>243</v>
      </c>
      <c r="J1901" t="s">
        <v>30</v>
      </c>
      <c r="K1901">
        <v>1822500</v>
      </c>
      <c r="L1901">
        <v>607.5</v>
      </c>
      <c r="M1901">
        <f t="shared" si="74"/>
        <v>7500</v>
      </c>
      <c r="Q1901" s="1"/>
      <c r="R1901" s="1"/>
    </row>
    <row r="1902" spans="1:18" ht="14.4" x14ac:dyDescent="0.3">
      <c r="A1902">
        <v>11901</v>
      </c>
      <c r="B1902">
        <v>2020</v>
      </c>
      <c r="C1902" t="s">
        <v>17</v>
      </c>
      <c r="D1902">
        <f t="shared" si="73"/>
        <v>11</v>
      </c>
      <c r="E1902">
        <v>26</v>
      </c>
      <c r="F1902" t="s">
        <v>24</v>
      </c>
      <c r="G1902" t="s">
        <v>51</v>
      </c>
      <c r="H1902">
        <v>215</v>
      </c>
      <c r="I1902">
        <v>215</v>
      </c>
      <c r="J1902" t="s">
        <v>30</v>
      </c>
      <c r="K1902">
        <v>1612500</v>
      </c>
      <c r="L1902">
        <v>537.5</v>
      </c>
      <c r="M1902">
        <f t="shared" si="74"/>
        <v>7500</v>
      </c>
      <c r="Q1902" s="1"/>
      <c r="R1902" s="1"/>
    </row>
    <row r="1903" spans="1:18" ht="14.4" x14ac:dyDescent="0.3">
      <c r="A1903">
        <v>11902</v>
      </c>
      <c r="B1903">
        <v>2020</v>
      </c>
      <c r="C1903" t="s">
        <v>32</v>
      </c>
      <c r="D1903">
        <f t="shared" si="73"/>
        <v>8</v>
      </c>
      <c r="E1903">
        <v>8</v>
      </c>
      <c r="F1903" t="s">
        <v>55</v>
      </c>
      <c r="G1903" t="s">
        <v>37</v>
      </c>
      <c r="H1903">
        <v>71</v>
      </c>
      <c r="I1903">
        <v>71</v>
      </c>
      <c r="J1903" t="s">
        <v>25</v>
      </c>
      <c r="K1903">
        <v>497000</v>
      </c>
      <c r="L1903">
        <v>284</v>
      </c>
      <c r="M1903">
        <f t="shared" si="74"/>
        <v>7000</v>
      </c>
      <c r="Q1903" s="1"/>
      <c r="R1903" s="1"/>
    </row>
    <row r="1904" spans="1:18" ht="14.4" x14ac:dyDescent="0.3">
      <c r="A1904">
        <v>11903</v>
      </c>
      <c r="B1904">
        <v>2020</v>
      </c>
      <c r="C1904" t="s">
        <v>35</v>
      </c>
      <c r="D1904">
        <f t="shared" si="73"/>
        <v>12</v>
      </c>
      <c r="E1904">
        <v>25</v>
      </c>
      <c r="F1904" t="s">
        <v>28</v>
      </c>
      <c r="G1904" t="s">
        <v>51</v>
      </c>
      <c r="H1904">
        <v>217</v>
      </c>
      <c r="I1904">
        <v>217</v>
      </c>
      <c r="J1904" t="s">
        <v>30</v>
      </c>
      <c r="K1904">
        <v>1627500</v>
      </c>
      <c r="L1904">
        <v>542.5</v>
      </c>
      <c r="M1904">
        <f t="shared" si="74"/>
        <v>7500</v>
      </c>
      <c r="O1904" s="1"/>
      <c r="Q1904" s="1"/>
      <c r="R1904" s="1"/>
    </row>
    <row r="1905" spans="1:18" ht="14.4" x14ac:dyDescent="0.3">
      <c r="A1905">
        <v>11904</v>
      </c>
      <c r="B1905">
        <v>2020</v>
      </c>
      <c r="C1905" t="s">
        <v>35</v>
      </c>
      <c r="D1905">
        <f t="shared" si="73"/>
        <v>12</v>
      </c>
      <c r="E1905">
        <v>19</v>
      </c>
      <c r="F1905" t="s">
        <v>57</v>
      </c>
      <c r="G1905" t="s">
        <v>51</v>
      </c>
      <c r="H1905">
        <v>108</v>
      </c>
      <c r="I1905">
        <v>108</v>
      </c>
      <c r="J1905" t="s">
        <v>20</v>
      </c>
      <c r="K1905">
        <v>324000</v>
      </c>
      <c r="L1905">
        <v>216</v>
      </c>
      <c r="M1905">
        <f t="shared" si="74"/>
        <v>3000</v>
      </c>
      <c r="O1905" s="1"/>
      <c r="Q1905" s="1"/>
      <c r="R1905" s="1"/>
    </row>
    <row r="1906" spans="1:18" ht="14.4" x14ac:dyDescent="0.3">
      <c r="A1906">
        <v>11905</v>
      </c>
      <c r="B1906">
        <v>2020</v>
      </c>
      <c r="C1906" t="s">
        <v>47</v>
      </c>
      <c r="D1906">
        <f t="shared" si="73"/>
        <v>2</v>
      </c>
      <c r="E1906">
        <v>10</v>
      </c>
      <c r="F1906" t="s">
        <v>63</v>
      </c>
      <c r="G1906" t="s">
        <v>34</v>
      </c>
      <c r="H1906">
        <v>128</v>
      </c>
      <c r="I1906">
        <v>128</v>
      </c>
      <c r="J1906" t="s">
        <v>25</v>
      </c>
      <c r="K1906">
        <v>896000</v>
      </c>
      <c r="L1906">
        <v>512</v>
      </c>
      <c r="M1906">
        <f t="shared" si="74"/>
        <v>7000</v>
      </c>
      <c r="Q1906" s="1"/>
      <c r="R1906" s="1"/>
    </row>
    <row r="1907" spans="1:18" ht="14.4" x14ac:dyDescent="0.3">
      <c r="A1907">
        <v>11906</v>
      </c>
      <c r="B1907">
        <v>2020</v>
      </c>
      <c r="C1907" t="s">
        <v>27</v>
      </c>
      <c r="D1907">
        <f t="shared" si="73"/>
        <v>4</v>
      </c>
      <c r="E1907">
        <v>30</v>
      </c>
      <c r="F1907" t="s">
        <v>59</v>
      </c>
      <c r="G1907" t="s">
        <v>37</v>
      </c>
      <c r="H1907">
        <v>276</v>
      </c>
      <c r="I1907">
        <v>276</v>
      </c>
      <c r="J1907" t="s">
        <v>30</v>
      </c>
      <c r="K1907">
        <v>2070000</v>
      </c>
      <c r="L1907">
        <v>690</v>
      </c>
      <c r="M1907">
        <f t="shared" si="74"/>
        <v>7500</v>
      </c>
      <c r="Q1907" s="1"/>
      <c r="R1907" s="1"/>
    </row>
    <row r="1908" spans="1:18" ht="14.4" x14ac:dyDescent="0.3">
      <c r="A1908">
        <v>11907</v>
      </c>
      <c r="B1908">
        <v>2020</v>
      </c>
      <c r="C1908" t="s">
        <v>27</v>
      </c>
      <c r="D1908">
        <f t="shared" si="73"/>
        <v>4</v>
      </c>
      <c r="E1908">
        <v>23</v>
      </c>
      <c r="F1908" t="s">
        <v>55</v>
      </c>
      <c r="G1908" t="s">
        <v>34</v>
      </c>
      <c r="H1908">
        <v>63</v>
      </c>
      <c r="I1908">
        <v>63</v>
      </c>
      <c r="J1908" t="s">
        <v>20</v>
      </c>
      <c r="K1908">
        <v>189000</v>
      </c>
      <c r="L1908">
        <v>126</v>
      </c>
      <c r="M1908">
        <f t="shared" si="74"/>
        <v>3000</v>
      </c>
      <c r="Q1908" s="1"/>
      <c r="R1908" s="1"/>
    </row>
    <row r="1909" spans="1:18" ht="14.4" x14ac:dyDescent="0.3">
      <c r="A1909">
        <v>11908</v>
      </c>
      <c r="B1909">
        <v>2020</v>
      </c>
      <c r="C1909" t="s">
        <v>35</v>
      </c>
      <c r="D1909">
        <f t="shared" si="73"/>
        <v>12</v>
      </c>
      <c r="E1909">
        <v>8</v>
      </c>
      <c r="F1909" t="s">
        <v>56</v>
      </c>
      <c r="G1909" t="s">
        <v>19</v>
      </c>
      <c r="H1909">
        <v>264</v>
      </c>
      <c r="I1909">
        <v>264</v>
      </c>
      <c r="J1909" t="s">
        <v>30</v>
      </c>
      <c r="K1909">
        <v>1980000</v>
      </c>
      <c r="L1909">
        <v>660</v>
      </c>
      <c r="M1909">
        <f t="shared" si="74"/>
        <v>7500</v>
      </c>
      <c r="O1909" s="1"/>
      <c r="Q1909" s="1"/>
      <c r="R1909" s="1"/>
    </row>
    <row r="1910" spans="1:18" ht="14.4" x14ac:dyDescent="0.3">
      <c r="A1910">
        <v>11909</v>
      </c>
      <c r="B1910">
        <v>2020</v>
      </c>
      <c r="C1910" t="s">
        <v>32</v>
      </c>
      <c r="D1910">
        <f t="shared" si="73"/>
        <v>8</v>
      </c>
      <c r="E1910">
        <v>19</v>
      </c>
      <c r="F1910" t="s">
        <v>52</v>
      </c>
      <c r="G1910" t="s">
        <v>37</v>
      </c>
      <c r="H1910">
        <v>255</v>
      </c>
      <c r="I1910">
        <v>255</v>
      </c>
      <c r="J1910" t="s">
        <v>38</v>
      </c>
      <c r="K1910">
        <v>1096500</v>
      </c>
      <c r="L1910">
        <v>586.5</v>
      </c>
      <c r="M1910">
        <f t="shared" si="74"/>
        <v>4300</v>
      </c>
      <c r="Q1910" s="1"/>
      <c r="R1910" s="1"/>
    </row>
    <row r="1911" spans="1:18" ht="14.4" x14ac:dyDescent="0.3">
      <c r="A1911">
        <v>11910</v>
      </c>
      <c r="B1911">
        <v>2020</v>
      </c>
      <c r="C1911" t="s">
        <v>54</v>
      </c>
      <c r="D1911">
        <f t="shared" si="73"/>
        <v>3</v>
      </c>
      <c r="E1911">
        <v>15</v>
      </c>
      <c r="F1911" t="s">
        <v>64</v>
      </c>
      <c r="G1911" t="s">
        <v>29</v>
      </c>
      <c r="H1911">
        <v>240</v>
      </c>
      <c r="I1911">
        <v>240</v>
      </c>
      <c r="J1911" t="s">
        <v>30</v>
      </c>
      <c r="K1911">
        <v>1800000</v>
      </c>
      <c r="L1911">
        <v>600</v>
      </c>
      <c r="M1911">
        <f t="shared" si="74"/>
        <v>7500</v>
      </c>
      <c r="Q1911" s="1"/>
      <c r="R1911" s="1"/>
    </row>
    <row r="1912" spans="1:18" ht="14.4" x14ac:dyDescent="0.3">
      <c r="A1912">
        <v>11911</v>
      </c>
      <c r="B1912">
        <v>2020</v>
      </c>
      <c r="C1912" t="s">
        <v>54</v>
      </c>
      <c r="D1912">
        <f t="shared" si="73"/>
        <v>3</v>
      </c>
      <c r="E1912">
        <v>12</v>
      </c>
      <c r="F1912" t="s">
        <v>56</v>
      </c>
      <c r="G1912" t="s">
        <v>37</v>
      </c>
      <c r="H1912">
        <v>136</v>
      </c>
      <c r="I1912">
        <v>136</v>
      </c>
      <c r="J1912" t="s">
        <v>25</v>
      </c>
      <c r="K1912">
        <v>952000</v>
      </c>
      <c r="L1912">
        <v>544</v>
      </c>
      <c r="M1912">
        <f t="shared" si="74"/>
        <v>7000</v>
      </c>
      <c r="Q1912" s="1"/>
      <c r="R1912" s="1"/>
    </row>
    <row r="1913" spans="1:18" ht="14.4" x14ac:dyDescent="0.3">
      <c r="A1913">
        <v>11912</v>
      </c>
      <c r="B1913">
        <v>2020</v>
      </c>
      <c r="C1913" t="s">
        <v>58</v>
      </c>
      <c r="D1913">
        <f t="shared" si="73"/>
        <v>6</v>
      </c>
      <c r="E1913">
        <v>19</v>
      </c>
      <c r="F1913" t="s">
        <v>52</v>
      </c>
      <c r="G1913" t="s">
        <v>42</v>
      </c>
      <c r="H1913">
        <v>225</v>
      </c>
      <c r="I1913">
        <v>225</v>
      </c>
      <c r="J1913" t="s">
        <v>30</v>
      </c>
      <c r="K1913">
        <v>1687500</v>
      </c>
      <c r="L1913">
        <v>562.5</v>
      </c>
      <c r="M1913">
        <f t="shared" si="74"/>
        <v>7500</v>
      </c>
      <c r="Q1913" s="1"/>
      <c r="R1913" s="1"/>
    </row>
    <row r="1914" spans="1:18" ht="14.4" x14ac:dyDescent="0.3">
      <c r="A1914">
        <v>11913</v>
      </c>
      <c r="B1914">
        <v>2020</v>
      </c>
      <c r="C1914" t="s">
        <v>27</v>
      </c>
      <c r="D1914">
        <f t="shared" si="73"/>
        <v>4</v>
      </c>
      <c r="E1914">
        <v>3</v>
      </c>
      <c r="F1914" t="s">
        <v>59</v>
      </c>
      <c r="G1914" t="s">
        <v>34</v>
      </c>
      <c r="H1914">
        <v>277</v>
      </c>
      <c r="I1914">
        <v>277</v>
      </c>
      <c r="J1914" t="s">
        <v>30</v>
      </c>
      <c r="K1914">
        <v>2077500</v>
      </c>
      <c r="L1914">
        <v>692.5</v>
      </c>
      <c r="M1914">
        <f t="shared" si="74"/>
        <v>7500</v>
      </c>
      <c r="Q1914" s="1"/>
      <c r="R1914" s="1"/>
    </row>
    <row r="1915" spans="1:18" ht="14.4" x14ac:dyDescent="0.3">
      <c r="A1915">
        <v>11914</v>
      </c>
      <c r="B1915">
        <v>2020</v>
      </c>
      <c r="C1915" t="s">
        <v>40</v>
      </c>
      <c r="D1915">
        <f t="shared" si="73"/>
        <v>9</v>
      </c>
      <c r="E1915">
        <v>12</v>
      </c>
      <c r="F1915" t="s">
        <v>56</v>
      </c>
      <c r="G1915" t="s">
        <v>34</v>
      </c>
      <c r="H1915">
        <v>132</v>
      </c>
      <c r="I1915">
        <v>132</v>
      </c>
      <c r="J1915" t="s">
        <v>25</v>
      </c>
      <c r="K1915">
        <v>924000</v>
      </c>
      <c r="L1915">
        <v>528</v>
      </c>
      <c r="M1915">
        <f t="shared" si="74"/>
        <v>7000</v>
      </c>
      <c r="Q1915" s="1"/>
      <c r="R1915" s="1"/>
    </row>
    <row r="1916" spans="1:18" ht="14.4" x14ac:dyDescent="0.3">
      <c r="A1916">
        <v>11915</v>
      </c>
      <c r="B1916">
        <v>2020</v>
      </c>
      <c r="C1916" t="s">
        <v>48</v>
      </c>
      <c r="D1916">
        <f t="shared" si="73"/>
        <v>5</v>
      </c>
      <c r="E1916">
        <v>21</v>
      </c>
      <c r="F1916" t="s">
        <v>41</v>
      </c>
      <c r="G1916" t="s">
        <v>19</v>
      </c>
      <c r="H1916">
        <v>50</v>
      </c>
      <c r="I1916">
        <v>50</v>
      </c>
      <c r="J1916" t="s">
        <v>38</v>
      </c>
      <c r="K1916">
        <v>275000</v>
      </c>
      <c r="L1916">
        <v>175</v>
      </c>
      <c r="M1916">
        <f t="shared" si="74"/>
        <v>5500</v>
      </c>
      <c r="Q1916" s="1"/>
      <c r="R1916" s="1"/>
    </row>
    <row r="1917" spans="1:18" ht="14.4" x14ac:dyDescent="0.3">
      <c r="A1917">
        <v>11916</v>
      </c>
      <c r="B1917">
        <v>2020</v>
      </c>
      <c r="C1917" t="s">
        <v>17</v>
      </c>
      <c r="D1917">
        <f t="shared" si="73"/>
        <v>11</v>
      </c>
      <c r="E1917">
        <v>7</v>
      </c>
      <c r="F1917" t="s">
        <v>64</v>
      </c>
      <c r="G1917" t="s">
        <v>19</v>
      </c>
      <c r="H1917">
        <v>204</v>
      </c>
      <c r="I1917">
        <v>204</v>
      </c>
      <c r="J1917" t="s">
        <v>30</v>
      </c>
      <c r="K1917">
        <v>1530000</v>
      </c>
      <c r="L1917">
        <v>510</v>
      </c>
      <c r="M1917">
        <f t="shared" si="74"/>
        <v>7500</v>
      </c>
      <c r="Q1917" s="1"/>
      <c r="R1917" s="1"/>
    </row>
    <row r="1918" spans="1:18" ht="14.4" x14ac:dyDescent="0.3">
      <c r="A1918">
        <v>11917</v>
      </c>
      <c r="B1918">
        <v>2020</v>
      </c>
      <c r="C1918" t="s">
        <v>58</v>
      </c>
      <c r="D1918">
        <f t="shared" si="73"/>
        <v>6</v>
      </c>
      <c r="E1918">
        <v>18</v>
      </c>
      <c r="F1918" t="s">
        <v>59</v>
      </c>
      <c r="G1918" t="s">
        <v>19</v>
      </c>
      <c r="H1918">
        <v>92</v>
      </c>
      <c r="I1918">
        <v>92</v>
      </c>
      <c r="J1918" t="s">
        <v>38</v>
      </c>
      <c r="K1918">
        <v>506000</v>
      </c>
      <c r="L1918">
        <v>322</v>
      </c>
      <c r="M1918">
        <f t="shared" si="74"/>
        <v>5500</v>
      </c>
      <c r="Q1918" s="1"/>
      <c r="R1918" s="1"/>
    </row>
    <row r="1919" spans="1:18" ht="14.4" x14ac:dyDescent="0.3">
      <c r="A1919">
        <v>11918</v>
      </c>
      <c r="B1919">
        <v>2020</v>
      </c>
      <c r="C1919" t="s">
        <v>40</v>
      </c>
      <c r="D1919">
        <f t="shared" si="73"/>
        <v>9</v>
      </c>
      <c r="E1919">
        <v>13</v>
      </c>
      <c r="F1919" t="s">
        <v>59</v>
      </c>
      <c r="G1919" t="str">
        <f t="array" ref="G1919">_xlfn.XLOOKUP(LARGE(IF((F1919=$F$2:$F$10001)*(B1919+1=$B$2:$B$10001)*(C1919=$C$2:$C$10001),DATE($B$2:$B$10001,MONTH($C$2:$C$10001&amp;1),$E$2:$E$10001)," "),1),IF((F1919=$F$2:$F$10001)*(B1919+1=$B$2:$B$10001)*(C1919=$C$2:$C$10001),DATE($B$2:$B$10001,MONTH($C$2:$C$10001&amp;1),$E$2:$E$10001)," "),$G$2:$G$10001,,0,1)</f>
        <v>Carolina Navarro</v>
      </c>
      <c r="H1919">
        <v>85</v>
      </c>
      <c r="I1919">
        <v>85</v>
      </c>
      <c r="J1919" t="s">
        <v>38</v>
      </c>
      <c r="K1919">
        <v>467500</v>
      </c>
      <c r="L1919">
        <v>297.5</v>
      </c>
      <c r="M1919">
        <f t="shared" si="74"/>
        <v>5500</v>
      </c>
      <c r="Q1919" s="1"/>
      <c r="R1919" s="1"/>
    </row>
    <row r="1920" spans="1:18" ht="14.4" x14ac:dyDescent="0.3">
      <c r="A1920">
        <v>11919</v>
      </c>
      <c r="B1920">
        <v>2020</v>
      </c>
      <c r="C1920" t="s">
        <v>47</v>
      </c>
      <c r="D1920">
        <f t="shared" si="73"/>
        <v>2</v>
      </c>
      <c r="E1920">
        <v>10</v>
      </c>
      <c r="F1920" t="s">
        <v>57</v>
      </c>
      <c r="G1920" t="s">
        <v>42</v>
      </c>
      <c r="H1920">
        <v>249</v>
      </c>
      <c r="I1920">
        <v>249</v>
      </c>
      <c r="J1920" t="s">
        <v>20</v>
      </c>
      <c r="K1920">
        <v>597600</v>
      </c>
      <c r="L1920">
        <v>348.6</v>
      </c>
      <c r="M1920">
        <f t="shared" si="74"/>
        <v>2400</v>
      </c>
      <c r="Q1920" s="1"/>
      <c r="R1920" s="1"/>
    </row>
    <row r="1921" spans="1:18" ht="14.4" x14ac:dyDescent="0.3">
      <c r="A1921">
        <v>11920</v>
      </c>
      <c r="B1921">
        <v>2020</v>
      </c>
      <c r="C1921" t="s">
        <v>48</v>
      </c>
      <c r="D1921">
        <f t="shared" si="73"/>
        <v>5</v>
      </c>
      <c r="E1921">
        <v>8</v>
      </c>
      <c r="F1921" t="s">
        <v>28</v>
      </c>
      <c r="G1921" t="s">
        <v>34</v>
      </c>
      <c r="H1921">
        <v>139</v>
      </c>
      <c r="I1921">
        <v>139</v>
      </c>
      <c r="J1921" t="s">
        <v>25</v>
      </c>
      <c r="K1921">
        <v>973000</v>
      </c>
      <c r="L1921">
        <v>556</v>
      </c>
      <c r="M1921">
        <f t="shared" si="74"/>
        <v>7000</v>
      </c>
      <c r="Q1921" s="1"/>
      <c r="R1921" s="1"/>
    </row>
    <row r="1922" spans="1:18" ht="14.4" x14ac:dyDescent="0.3">
      <c r="A1922">
        <v>11921</v>
      </c>
      <c r="B1922">
        <v>2020</v>
      </c>
      <c r="C1922" t="s">
        <v>17</v>
      </c>
      <c r="D1922">
        <f t="shared" ref="D1922:D1985" si="75">IF(C1922="Enero",1,IF(C1922="Febrero",2,IF(C1922="Marzo",3,IF(C1922="Abril",4,IF(C1922="Mayo",5,IF(C1922="Junio",6,IF(C1922="Julio",7,IF(C1922="Agosto",8,IF(C1922="Septiembre",9,IF(C1922="Octubre",10,IF(C1922="Noviembre",11,IF(C1922="Diciembre",12,""))))))))))))</f>
        <v>11</v>
      </c>
      <c r="E1922">
        <v>13</v>
      </c>
      <c r="F1922" t="s">
        <v>60</v>
      </c>
      <c r="G1922" t="s">
        <v>51</v>
      </c>
      <c r="H1922">
        <v>227</v>
      </c>
      <c r="I1922">
        <v>227</v>
      </c>
      <c r="J1922" t="s">
        <v>30</v>
      </c>
      <c r="K1922">
        <v>1702500</v>
      </c>
      <c r="L1922">
        <v>567.5</v>
      </c>
      <c r="M1922">
        <f t="shared" si="74"/>
        <v>7500</v>
      </c>
      <c r="Q1922" s="1"/>
      <c r="R1922" s="1"/>
    </row>
    <row r="1923" spans="1:18" ht="14.4" x14ac:dyDescent="0.3">
      <c r="A1923">
        <v>11922</v>
      </c>
      <c r="B1923">
        <v>2020</v>
      </c>
      <c r="C1923" t="s">
        <v>40</v>
      </c>
      <c r="D1923">
        <f t="shared" si="75"/>
        <v>9</v>
      </c>
      <c r="E1923">
        <v>28</v>
      </c>
      <c r="F1923" t="s">
        <v>46</v>
      </c>
      <c r="G1923" t="s">
        <v>19</v>
      </c>
      <c r="H1923">
        <v>99</v>
      </c>
      <c r="I1923">
        <v>99</v>
      </c>
      <c r="J1923" t="s">
        <v>20</v>
      </c>
      <c r="K1923">
        <v>297000</v>
      </c>
      <c r="L1923">
        <v>198</v>
      </c>
      <c r="M1923">
        <f t="shared" ref="M1923:M1986" si="76">K1923/I1923</f>
        <v>3000</v>
      </c>
      <c r="Q1923" s="1"/>
      <c r="R1923" s="1"/>
    </row>
    <row r="1924" spans="1:18" ht="14.4" x14ac:dyDescent="0.3">
      <c r="A1924">
        <v>11923</v>
      </c>
      <c r="B1924">
        <v>2020</v>
      </c>
      <c r="C1924" t="s">
        <v>61</v>
      </c>
      <c r="D1924">
        <f t="shared" si="75"/>
        <v>7</v>
      </c>
      <c r="E1924">
        <v>22</v>
      </c>
      <c r="F1924" t="s">
        <v>36</v>
      </c>
      <c r="G1924" t="s">
        <v>51</v>
      </c>
      <c r="H1924">
        <v>233</v>
      </c>
      <c r="I1924">
        <v>233</v>
      </c>
      <c r="J1924" t="s">
        <v>38</v>
      </c>
      <c r="K1924">
        <v>1001900</v>
      </c>
      <c r="L1924">
        <v>535.9</v>
      </c>
      <c r="M1924">
        <f t="shared" si="76"/>
        <v>4300</v>
      </c>
      <c r="Q1924" s="1"/>
      <c r="R1924" s="1"/>
    </row>
    <row r="1925" spans="1:18" ht="14.4" x14ac:dyDescent="0.3">
      <c r="A1925">
        <v>11924</v>
      </c>
      <c r="B1925">
        <v>2020</v>
      </c>
      <c r="C1925" t="s">
        <v>48</v>
      </c>
      <c r="D1925">
        <f t="shared" si="75"/>
        <v>5</v>
      </c>
      <c r="E1925">
        <v>27</v>
      </c>
      <c r="F1925" t="s">
        <v>57</v>
      </c>
      <c r="G1925" t="s">
        <v>42</v>
      </c>
      <c r="H1925">
        <v>130</v>
      </c>
      <c r="I1925">
        <v>130</v>
      </c>
      <c r="J1925" t="s">
        <v>25</v>
      </c>
      <c r="K1925">
        <v>910000</v>
      </c>
      <c r="L1925">
        <v>520</v>
      </c>
      <c r="M1925">
        <f t="shared" si="76"/>
        <v>7000</v>
      </c>
      <c r="Q1925" s="1"/>
      <c r="R1925" s="1"/>
    </row>
    <row r="1926" spans="1:18" ht="14.4" x14ac:dyDescent="0.3">
      <c r="A1926">
        <v>11925</v>
      </c>
      <c r="B1926">
        <v>2020</v>
      </c>
      <c r="C1926" t="s">
        <v>32</v>
      </c>
      <c r="D1926">
        <f t="shared" si="75"/>
        <v>8</v>
      </c>
      <c r="E1926">
        <v>27</v>
      </c>
      <c r="F1926" t="s">
        <v>36</v>
      </c>
      <c r="G1926" t="s">
        <v>29</v>
      </c>
      <c r="H1926">
        <v>280</v>
      </c>
      <c r="I1926">
        <v>280</v>
      </c>
      <c r="J1926" t="s">
        <v>38</v>
      </c>
      <c r="K1926">
        <v>1204000</v>
      </c>
      <c r="L1926">
        <v>644</v>
      </c>
      <c r="M1926">
        <f t="shared" si="76"/>
        <v>4300</v>
      </c>
      <c r="Q1926" s="1"/>
      <c r="R1926" s="1"/>
    </row>
    <row r="1927" spans="1:18" ht="14.4" x14ac:dyDescent="0.3">
      <c r="A1927">
        <v>11926</v>
      </c>
      <c r="B1927">
        <v>2020</v>
      </c>
      <c r="C1927" t="s">
        <v>40</v>
      </c>
      <c r="D1927">
        <f t="shared" si="75"/>
        <v>9</v>
      </c>
      <c r="E1927">
        <v>21</v>
      </c>
      <c r="F1927" t="s">
        <v>52</v>
      </c>
      <c r="G1927" t="s">
        <v>37</v>
      </c>
      <c r="H1927">
        <v>55</v>
      </c>
      <c r="I1927">
        <v>55</v>
      </c>
      <c r="J1927" t="s">
        <v>38</v>
      </c>
      <c r="K1927">
        <v>302500</v>
      </c>
      <c r="L1927">
        <v>192.5</v>
      </c>
      <c r="M1927">
        <f t="shared" si="76"/>
        <v>5500</v>
      </c>
      <c r="Q1927" s="1"/>
      <c r="R1927" s="1"/>
    </row>
    <row r="1928" spans="1:18" ht="14.4" x14ac:dyDescent="0.3">
      <c r="A1928">
        <v>11927</v>
      </c>
      <c r="B1928">
        <v>2020</v>
      </c>
      <c r="C1928" t="s">
        <v>61</v>
      </c>
      <c r="D1928">
        <f t="shared" si="75"/>
        <v>7</v>
      </c>
      <c r="E1928">
        <v>2</v>
      </c>
      <c r="F1928" t="s">
        <v>33</v>
      </c>
      <c r="G1928" t="s">
        <v>29</v>
      </c>
      <c r="H1928">
        <v>84</v>
      </c>
      <c r="I1928">
        <v>84</v>
      </c>
      <c r="J1928" t="s">
        <v>25</v>
      </c>
      <c r="K1928">
        <v>588000</v>
      </c>
      <c r="L1928">
        <v>336</v>
      </c>
      <c r="M1928">
        <f t="shared" si="76"/>
        <v>7000</v>
      </c>
      <c r="Q1928" s="1"/>
      <c r="R1928" s="1"/>
    </row>
    <row r="1929" spans="1:18" ht="14.4" x14ac:dyDescent="0.3">
      <c r="A1929">
        <v>11928</v>
      </c>
      <c r="B1929">
        <v>2020</v>
      </c>
      <c r="C1929" t="s">
        <v>47</v>
      </c>
      <c r="D1929">
        <f t="shared" si="75"/>
        <v>2</v>
      </c>
      <c r="E1929">
        <v>25</v>
      </c>
      <c r="F1929" t="s">
        <v>28</v>
      </c>
      <c r="G1929" t="s">
        <v>34</v>
      </c>
      <c r="H1929">
        <v>176</v>
      </c>
      <c r="I1929">
        <v>176</v>
      </c>
      <c r="J1929" t="s">
        <v>25</v>
      </c>
      <c r="K1929">
        <v>1232000</v>
      </c>
      <c r="L1929">
        <v>704</v>
      </c>
      <c r="M1929">
        <f t="shared" si="76"/>
        <v>7000</v>
      </c>
      <c r="Q1929" s="1"/>
      <c r="R1929" s="1"/>
    </row>
    <row r="1930" spans="1:18" ht="14.4" x14ac:dyDescent="0.3">
      <c r="A1930">
        <v>11929</v>
      </c>
      <c r="B1930">
        <v>2020</v>
      </c>
      <c r="C1930" t="s">
        <v>35</v>
      </c>
      <c r="D1930">
        <f t="shared" si="75"/>
        <v>12</v>
      </c>
      <c r="E1930">
        <v>25</v>
      </c>
      <c r="F1930" t="s">
        <v>57</v>
      </c>
      <c r="G1930" t="s">
        <v>51</v>
      </c>
      <c r="H1930">
        <v>59</v>
      </c>
      <c r="I1930">
        <v>59</v>
      </c>
      <c r="J1930" t="s">
        <v>20</v>
      </c>
      <c r="K1930">
        <v>177000</v>
      </c>
      <c r="L1930">
        <v>118</v>
      </c>
      <c r="M1930">
        <f t="shared" si="76"/>
        <v>3000</v>
      </c>
      <c r="O1930" s="1"/>
      <c r="Q1930" s="1"/>
      <c r="R1930" s="1"/>
    </row>
    <row r="1931" spans="1:18" ht="14.4" x14ac:dyDescent="0.3">
      <c r="A1931">
        <v>11930</v>
      </c>
      <c r="B1931">
        <v>2020</v>
      </c>
      <c r="C1931" t="s">
        <v>54</v>
      </c>
      <c r="D1931">
        <f t="shared" si="75"/>
        <v>3</v>
      </c>
      <c r="E1931">
        <v>12</v>
      </c>
      <c r="F1931" t="s">
        <v>49</v>
      </c>
      <c r="G1931" t="s">
        <v>42</v>
      </c>
      <c r="H1931">
        <v>103</v>
      </c>
      <c r="I1931">
        <v>103</v>
      </c>
      <c r="J1931" t="s">
        <v>20</v>
      </c>
      <c r="K1931">
        <v>309000</v>
      </c>
      <c r="L1931">
        <v>206</v>
      </c>
      <c r="M1931">
        <f t="shared" si="76"/>
        <v>3000</v>
      </c>
      <c r="Q1931" s="1"/>
      <c r="R1931" s="1"/>
    </row>
    <row r="1932" spans="1:18" ht="14.4" x14ac:dyDescent="0.3">
      <c r="A1932">
        <v>11931</v>
      </c>
      <c r="B1932">
        <v>2020</v>
      </c>
      <c r="C1932" t="s">
        <v>47</v>
      </c>
      <c r="D1932">
        <f t="shared" si="75"/>
        <v>2</v>
      </c>
      <c r="E1932">
        <v>17</v>
      </c>
      <c r="F1932" t="s">
        <v>63</v>
      </c>
      <c r="G1932" t="s">
        <v>42</v>
      </c>
      <c r="H1932">
        <v>260</v>
      </c>
      <c r="I1932">
        <v>260</v>
      </c>
      <c r="J1932" t="s">
        <v>20</v>
      </c>
      <c r="K1932">
        <v>624000</v>
      </c>
      <c r="L1932">
        <v>364</v>
      </c>
      <c r="M1932">
        <f t="shared" si="76"/>
        <v>2400</v>
      </c>
      <c r="Q1932" s="1"/>
      <c r="R1932" s="1"/>
    </row>
    <row r="1933" spans="1:18" ht="14.4" x14ac:dyDescent="0.3">
      <c r="A1933">
        <v>11932</v>
      </c>
      <c r="B1933">
        <v>2020</v>
      </c>
      <c r="C1933" t="s">
        <v>54</v>
      </c>
      <c r="D1933">
        <f t="shared" si="75"/>
        <v>3</v>
      </c>
      <c r="E1933">
        <v>23</v>
      </c>
      <c r="F1933" t="s">
        <v>56</v>
      </c>
      <c r="G1933" t="s">
        <v>51</v>
      </c>
      <c r="H1933">
        <v>139</v>
      </c>
      <c r="I1933">
        <v>139</v>
      </c>
      <c r="J1933" t="s">
        <v>25</v>
      </c>
      <c r="K1933">
        <v>973000</v>
      </c>
      <c r="L1933">
        <v>556</v>
      </c>
      <c r="M1933">
        <f t="shared" si="76"/>
        <v>7000</v>
      </c>
      <c r="Q1933" s="1"/>
      <c r="R1933" s="1"/>
    </row>
    <row r="1934" spans="1:18" ht="14.4" x14ac:dyDescent="0.3">
      <c r="A1934">
        <v>11933</v>
      </c>
      <c r="B1934">
        <v>2020</v>
      </c>
      <c r="C1934" t="s">
        <v>27</v>
      </c>
      <c r="D1934">
        <f t="shared" si="75"/>
        <v>4</v>
      </c>
      <c r="E1934">
        <v>3</v>
      </c>
      <c r="F1934" t="s">
        <v>52</v>
      </c>
      <c r="G1934" t="s">
        <v>51</v>
      </c>
      <c r="H1934">
        <v>113</v>
      </c>
      <c r="I1934">
        <v>113</v>
      </c>
      <c r="J1934" t="s">
        <v>20</v>
      </c>
      <c r="K1934">
        <v>339000</v>
      </c>
      <c r="L1934">
        <v>226</v>
      </c>
      <c r="M1934">
        <f t="shared" si="76"/>
        <v>3000</v>
      </c>
      <c r="Q1934" s="1"/>
      <c r="R1934" s="1"/>
    </row>
    <row r="1935" spans="1:18" ht="14.4" x14ac:dyDescent="0.3">
      <c r="A1935">
        <v>11934</v>
      </c>
      <c r="B1935">
        <v>2020</v>
      </c>
      <c r="C1935" t="s">
        <v>27</v>
      </c>
      <c r="D1935">
        <f t="shared" si="75"/>
        <v>4</v>
      </c>
      <c r="E1935">
        <v>1</v>
      </c>
      <c r="F1935" t="s">
        <v>63</v>
      </c>
      <c r="G1935" t="s">
        <v>34</v>
      </c>
      <c r="H1935">
        <v>92</v>
      </c>
      <c r="I1935">
        <v>92</v>
      </c>
      <c r="J1935" t="s">
        <v>38</v>
      </c>
      <c r="K1935">
        <v>506000</v>
      </c>
      <c r="L1935">
        <v>322</v>
      </c>
      <c r="M1935">
        <f t="shared" si="76"/>
        <v>5500</v>
      </c>
      <c r="Q1935" s="1"/>
      <c r="R1935" s="1"/>
    </row>
    <row r="1936" spans="1:18" ht="14.4" x14ac:dyDescent="0.3">
      <c r="A1936">
        <v>11935</v>
      </c>
      <c r="B1936">
        <v>2020</v>
      </c>
      <c r="C1936" t="s">
        <v>40</v>
      </c>
      <c r="D1936">
        <f t="shared" si="75"/>
        <v>9</v>
      </c>
      <c r="E1936">
        <v>26</v>
      </c>
      <c r="F1936" t="s">
        <v>60</v>
      </c>
      <c r="G1936" t="s">
        <v>19</v>
      </c>
      <c r="H1936">
        <v>152</v>
      </c>
      <c r="I1936">
        <v>152</v>
      </c>
      <c r="J1936" t="s">
        <v>25</v>
      </c>
      <c r="K1936">
        <v>1064000</v>
      </c>
      <c r="L1936">
        <v>608</v>
      </c>
      <c r="M1936">
        <f t="shared" si="76"/>
        <v>7000</v>
      </c>
      <c r="Q1936" s="1"/>
      <c r="R1936" s="1"/>
    </row>
    <row r="1937" spans="1:18" ht="14.4" x14ac:dyDescent="0.3">
      <c r="A1937">
        <v>11936</v>
      </c>
      <c r="B1937">
        <v>2020</v>
      </c>
      <c r="C1937" t="s">
        <v>54</v>
      </c>
      <c r="D1937">
        <f t="shared" si="75"/>
        <v>3</v>
      </c>
      <c r="E1937">
        <v>25</v>
      </c>
      <c r="F1937" t="s">
        <v>24</v>
      </c>
      <c r="G1937" t="s">
        <v>42</v>
      </c>
      <c r="H1937">
        <v>298</v>
      </c>
      <c r="I1937">
        <v>298</v>
      </c>
      <c r="J1937" t="s">
        <v>30</v>
      </c>
      <c r="K1937">
        <v>2235000</v>
      </c>
      <c r="L1937">
        <v>745</v>
      </c>
      <c r="M1937">
        <f t="shared" si="76"/>
        <v>7500</v>
      </c>
      <c r="Q1937" s="1"/>
      <c r="R1937" s="1"/>
    </row>
    <row r="1938" spans="1:18" ht="14.4" x14ac:dyDescent="0.3">
      <c r="A1938">
        <v>11937</v>
      </c>
      <c r="B1938">
        <v>2020</v>
      </c>
      <c r="C1938" t="s">
        <v>23</v>
      </c>
      <c r="D1938">
        <f t="shared" si="75"/>
        <v>10</v>
      </c>
      <c r="E1938">
        <v>4</v>
      </c>
      <c r="F1938" t="s">
        <v>44</v>
      </c>
      <c r="G1938" t="s">
        <v>37</v>
      </c>
      <c r="H1938">
        <v>259</v>
      </c>
      <c r="I1938">
        <v>259</v>
      </c>
      <c r="J1938" t="s">
        <v>30</v>
      </c>
      <c r="K1938">
        <v>1942500</v>
      </c>
      <c r="L1938">
        <v>647.5</v>
      </c>
      <c r="M1938">
        <f t="shared" si="76"/>
        <v>7500</v>
      </c>
      <c r="Q1938" s="1"/>
      <c r="R1938" s="1"/>
    </row>
    <row r="1939" spans="1:18" ht="14.4" x14ac:dyDescent="0.3">
      <c r="A1939">
        <v>11938</v>
      </c>
      <c r="B1939">
        <v>2020</v>
      </c>
      <c r="C1939" t="s">
        <v>27</v>
      </c>
      <c r="D1939">
        <f t="shared" si="75"/>
        <v>4</v>
      </c>
      <c r="E1939">
        <v>18</v>
      </c>
      <c r="F1939" t="s">
        <v>53</v>
      </c>
      <c r="G1939" t="s">
        <v>42</v>
      </c>
      <c r="H1939">
        <v>71</v>
      </c>
      <c r="I1939">
        <v>71</v>
      </c>
      <c r="J1939" t="s">
        <v>38</v>
      </c>
      <c r="K1939">
        <v>390500</v>
      </c>
      <c r="L1939">
        <v>248.5</v>
      </c>
      <c r="M1939">
        <f t="shared" si="76"/>
        <v>5500</v>
      </c>
      <c r="Q1939" s="1"/>
      <c r="R1939" s="1"/>
    </row>
    <row r="1940" spans="1:18" ht="14.4" x14ac:dyDescent="0.3">
      <c r="A1940">
        <v>11939</v>
      </c>
      <c r="B1940">
        <v>2020</v>
      </c>
      <c r="C1940" t="s">
        <v>17</v>
      </c>
      <c r="D1940">
        <f t="shared" si="75"/>
        <v>11</v>
      </c>
      <c r="E1940">
        <v>4</v>
      </c>
      <c r="F1940" t="s">
        <v>44</v>
      </c>
      <c r="G1940" t="s">
        <v>34</v>
      </c>
      <c r="H1940">
        <v>113</v>
      </c>
      <c r="I1940">
        <v>113</v>
      </c>
      <c r="J1940" t="s">
        <v>20</v>
      </c>
      <c r="K1940">
        <v>339000</v>
      </c>
      <c r="L1940">
        <v>226</v>
      </c>
      <c r="M1940">
        <f t="shared" si="76"/>
        <v>3000</v>
      </c>
      <c r="Q1940" s="1"/>
      <c r="R1940" s="1"/>
    </row>
    <row r="1941" spans="1:18" ht="14.4" x14ac:dyDescent="0.3">
      <c r="A1941">
        <v>11940</v>
      </c>
      <c r="B1941">
        <v>2020</v>
      </c>
      <c r="C1941" t="s">
        <v>32</v>
      </c>
      <c r="D1941">
        <f t="shared" si="75"/>
        <v>8</v>
      </c>
      <c r="E1941">
        <v>28</v>
      </c>
      <c r="F1941" t="s">
        <v>57</v>
      </c>
      <c r="G1941" t="s">
        <v>34</v>
      </c>
      <c r="H1941">
        <v>152</v>
      </c>
      <c r="I1941">
        <v>152</v>
      </c>
      <c r="J1941" t="s">
        <v>25</v>
      </c>
      <c r="K1941">
        <v>1064000</v>
      </c>
      <c r="L1941">
        <v>608</v>
      </c>
      <c r="M1941">
        <f t="shared" si="76"/>
        <v>7000</v>
      </c>
      <c r="Q1941" s="1"/>
      <c r="R1941" s="1"/>
    </row>
    <row r="1942" spans="1:18" ht="14.4" x14ac:dyDescent="0.3">
      <c r="A1942">
        <v>11941</v>
      </c>
      <c r="B1942">
        <v>2020</v>
      </c>
      <c r="C1942" t="s">
        <v>35</v>
      </c>
      <c r="D1942">
        <f t="shared" si="75"/>
        <v>12</v>
      </c>
      <c r="E1942">
        <v>25</v>
      </c>
      <c r="F1942" t="s">
        <v>62</v>
      </c>
      <c r="G1942" t="s">
        <v>34</v>
      </c>
      <c r="H1942">
        <v>247</v>
      </c>
      <c r="I1942">
        <v>247</v>
      </c>
      <c r="J1942" t="s">
        <v>30</v>
      </c>
      <c r="K1942">
        <v>1852500</v>
      </c>
      <c r="L1942">
        <v>617.5</v>
      </c>
      <c r="M1942">
        <f t="shared" si="76"/>
        <v>7500</v>
      </c>
      <c r="O1942" s="1"/>
      <c r="Q1942" s="1"/>
      <c r="R1942" s="1"/>
    </row>
    <row r="1943" spans="1:18" ht="14.4" x14ac:dyDescent="0.3">
      <c r="A1943">
        <v>11942</v>
      </c>
      <c r="B1943">
        <v>2020</v>
      </c>
      <c r="C1943" t="s">
        <v>58</v>
      </c>
      <c r="D1943">
        <f t="shared" si="75"/>
        <v>6</v>
      </c>
      <c r="E1943">
        <v>13</v>
      </c>
      <c r="F1943" t="s">
        <v>18</v>
      </c>
      <c r="G1943" t="s">
        <v>29</v>
      </c>
      <c r="H1943">
        <v>269</v>
      </c>
      <c r="I1943">
        <v>269</v>
      </c>
      <c r="J1943" t="s">
        <v>30</v>
      </c>
      <c r="K1943">
        <v>2017500</v>
      </c>
      <c r="L1943">
        <v>672.5</v>
      </c>
      <c r="M1943">
        <f t="shared" si="76"/>
        <v>7500</v>
      </c>
      <c r="Q1943" s="1"/>
      <c r="R1943" s="1"/>
    </row>
    <row r="1944" spans="1:18" ht="14.4" x14ac:dyDescent="0.3">
      <c r="A1944">
        <v>11943</v>
      </c>
      <c r="B1944">
        <v>2020</v>
      </c>
      <c r="C1944" t="s">
        <v>17</v>
      </c>
      <c r="D1944">
        <f t="shared" si="75"/>
        <v>11</v>
      </c>
      <c r="E1944">
        <v>14</v>
      </c>
      <c r="F1944" t="s">
        <v>52</v>
      </c>
      <c r="G1944" t="s">
        <v>19</v>
      </c>
      <c r="H1944">
        <v>63</v>
      </c>
      <c r="I1944">
        <v>63</v>
      </c>
      <c r="J1944" t="s">
        <v>38</v>
      </c>
      <c r="K1944">
        <v>346500</v>
      </c>
      <c r="L1944">
        <v>220.5</v>
      </c>
      <c r="M1944">
        <f t="shared" si="76"/>
        <v>5500</v>
      </c>
      <c r="Q1944" s="1"/>
      <c r="R1944" s="1"/>
    </row>
    <row r="1945" spans="1:18" ht="14.4" x14ac:dyDescent="0.3">
      <c r="A1945">
        <v>11944</v>
      </c>
      <c r="B1945">
        <v>2020</v>
      </c>
      <c r="C1945" t="s">
        <v>58</v>
      </c>
      <c r="D1945">
        <f t="shared" si="75"/>
        <v>6</v>
      </c>
      <c r="E1945">
        <v>7</v>
      </c>
      <c r="F1945" t="s">
        <v>33</v>
      </c>
      <c r="G1945" t="s">
        <v>34</v>
      </c>
      <c r="H1945">
        <v>217</v>
      </c>
      <c r="I1945">
        <v>217</v>
      </c>
      <c r="J1945" t="s">
        <v>30</v>
      </c>
      <c r="K1945">
        <v>1627500</v>
      </c>
      <c r="L1945">
        <v>542.5</v>
      </c>
      <c r="M1945">
        <f t="shared" si="76"/>
        <v>7500</v>
      </c>
      <c r="Q1945" s="1"/>
      <c r="R1945" s="1"/>
    </row>
    <row r="1946" spans="1:18" ht="14.4" x14ac:dyDescent="0.3">
      <c r="A1946">
        <v>11945</v>
      </c>
      <c r="B1946">
        <v>2020</v>
      </c>
      <c r="C1946" t="s">
        <v>35</v>
      </c>
      <c r="D1946">
        <f t="shared" si="75"/>
        <v>12</v>
      </c>
      <c r="E1946">
        <v>18</v>
      </c>
      <c r="F1946" t="s">
        <v>36</v>
      </c>
      <c r="G1946" t="s">
        <v>29</v>
      </c>
      <c r="H1946">
        <v>78</v>
      </c>
      <c r="I1946">
        <v>78</v>
      </c>
      <c r="J1946" t="s">
        <v>20</v>
      </c>
      <c r="K1946">
        <v>234000</v>
      </c>
      <c r="L1946">
        <v>156</v>
      </c>
      <c r="M1946">
        <f t="shared" si="76"/>
        <v>3000</v>
      </c>
      <c r="O1946" s="1"/>
      <c r="Q1946" s="1"/>
      <c r="R1946" s="1"/>
    </row>
    <row r="1947" spans="1:18" ht="14.4" x14ac:dyDescent="0.3">
      <c r="A1947">
        <v>11946</v>
      </c>
      <c r="B1947">
        <v>2020</v>
      </c>
      <c r="C1947" t="s">
        <v>58</v>
      </c>
      <c r="D1947">
        <f t="shared" si="75"/>
        <v>6</v>
      </c>
      <c r="E1947">
        <v>12</v>
      </c>
      <c r="F1947" t="s">
        <v>46</v>
      </c>
      <c r="G1947" t="s">
        <v>29</v>
      </c>
      <c r="H1947">
        <v>91</v>
      </c>
      <c r="I1947">
        <v>91</v>
      </c>
      <c r="J1947" t="s">
        <v>38</v>
      </c>
      <c r="K1947">
        <v>500500</v>
      </c>
      <c r="L1947">
        <v>318.5</v>
      </c>
      <c r="M1947">
        <f t="shared" si="76"/>
        <v>5500</v>
      </c>
      <c r="Q1947" s="1"/>
      <c r="R1947" s="1"/>
    </row>
    <row r="1948" spans="1:18" ht="14.4" x14ac:dyDescent="0.3">
      <c r="A1948">
        <v>11947</v>
      </c>
      <c r="B1948">
        <v>2020</v>
      </c>
      <c r="C1948" t="s">
        <v>61</v>
      </c>
      <c r="D1948">
        <f t="shared" si="75"/>
        <v>7</v>
      </c>
      <c r="E1948">
        <v>28</v>
      </c>
      <c r="F1948" t="s">
        <v>18</v>
      </c>
      <c r="G1948" t="s">
        <v>42</v>
      </c>
      <c r="H1948">
        <v>216</v>
      </c>
      <c r="I1948">
        <v>216</v>
      </c>
      <c r="J1948" t="s">
        <v>20</v>
      </c>
      <c r="K1948">
        <v>518400</v>
      </c>
      <c r="L1948">
        <v>302.39999999999998</v>
      </c>
      <c r="M1948">
        <f t="shared" si="76"/>
        <v>2400</v>
      </c>
      <c r="Q1948" s="1"/>
      <c r="R1948" s="1"/>
    </row>
    <row r="1949" spans="1:18" ht="14.4" x14ac:dyDescent="0.3">
      <c r="A1949">
        <v>11948</v>
      </c>
      <c r="B1949">
        <v>2020</v>
      </c>
      <c r="C1949" t="s">
        <v>54</v>
      </c>
      <c r="D1949">
        <f t="shared" si="75"/>
        <v>3</v>
      </c>
      <c r="E1949">
        <v>8</v>
      </c>
      <c r="F1949" t="s">
        <v>46</v>
      </c>
      <c r="G1949" t="s">
        <v>19</v>
      </c>
      <c r="H1949">
        <v>99</v>
      </c>
      <c r="I1949">
        <v>99</v>
      </c>
      <c r="J1949" t="s">
        <v>38</v>
      </c>
      <c r="K1949">
        <v>544500</v>
      </c>
      <c r="L1949">
        <v>346.5</v>
      </c>
      <c r="M1949">
        <f t="shared" si="76"/>
        <v>5500</v>
      </c>
      <c r="Q1949" s="1"/>
      <c r="R1949" s="1"/>
    </row>
    <row r="1950" spans="1:18" ht="14.4" x14ac:dyDescent="0.3">
      <c r="A1950">
        <v>11949</v>
      </c>
      <c r="B1950">
        <v>2020</v>
      </c>
      <c r="C1950" t="s">
        <v>23</v>
      </c>
      <c r="D1950">
        <f t="shared" si="75"/>
        <v>10</v>
      </c>
      <c r="E1950">
        <v>17</v>
      </c>
      <c r="F1950" t="s">
        <v>36</v>
      </c>
      <c r="G1950" t="s">
        <v>42</v>
      </c>
      <c r="H1950">
        <v>112</v>
      </c>
      <c r="I1950">
        <v>112</v>
      </c>
      <c r="J1950" t="s">
        <v>20</v>
      </c>
      <c r="K1950">
        <v>336000</v>
      </c>
      <c r="L1950">
        <v>224</v>
      </c>
      <c r="M1950">
        <f t="shared" si="76"/>
        <v>3000</v>
      </c>
      <c r="Q1950" s="1"/>
      <c r="R1950" s="1"/>
    </row>
    <row r="1951" spans="1:18" ht="14.4" x14ac:dyDescent="0.3">
      <c r="A1951">
        <v>11950</v>
      </c>
      <c r="B1951">
        <v>2020</v>
      </c>
      <c r="C1951" t="s">
        <v>45</v>
      </c>
      <c r="D1951">
        <f t="shared" si="75"/>
        <v>1</v>
      </c>
      <c r="E1951">
        <v>19</v>
      </c>
      <c r="F1951" t="s">
        <v>44</v>
      </c>
      <c r="G1951" t="s">
        <v>37</v>
      </c>
      <c r="H1951">
        <v>279</v>
      </c>
      <c r="I1951">
        <v>279</v>
      </c>
      <c r="J1951" t="s">
        <v>20</v>
      </c>
      <c r="K1951">
        <v>669600</v>
      </c>
      <c r="L1951">
        <v>390.6</v>
      </c>
      <c r="M1951">
        <f t="shared" si="76"/>
        <v>2400</v>
      </c>
      <c r="Q1951" s="1"/>
      <c r="R1951" s="1"/>
    </row>
    <row r="1952" spans="1:18" ht="14.4" x14ac:dyDescent="0.3">
      <c r="A1952">
        <v>11951</v>
      </c>
      <c r="B1952">
        <v>2020</v>
      </c>
      <c r="C1952" t="s">
        <v>48</v>
      </c>
      <c r="D1952">
        <f t="shared" si="75"/>
        <v>5</v>
      </c>
      <c r="E1952">
        <v>26</v>
      </c>
      <c r="F1952" t="s">
        <v>56</v>
      </c>
      <c r="G1952" t="s">
        <v>19</v>
      </c>
      <c r="H1952">
        <v>96</v>
      </c>
      <c r="I1952">
        <v>96</v>
      </c>
      <c r="J1952" t="s">
        <v>38</v>
      </c>
      <c r="K1952">
        <v>528000</v>
      </c>
      <c r="L1952">
        <v>336</v>
      </c>
      <c r="M1952">
        <f t="shared" si="76"/>
        <v>5500</v>
      </c>
      <c r="Q1952" s="1"/>
      <c r="R1952" s="1"/>
    </row>
    <row r="1953" spans="1:18" ht="14.4" x14ac:dyDescent="0.3">
      <c r="A1953">
        <v>11952</v>
      </c>
      <c r="B1953">
        <v>2020</v>
      </c>
      <c r="C1953" t="s">
        <v>17</v>
      </c>
      <c r="D1953">
        <f t="shared" si="75"/>
        <v>11</v>
      </c>
      <c r="E1953">
        <v>8</v>
      </c>
      <c r="F1953" t="s">
        <v>63</v>
      </c>
      <c r="G1953" t="s">
        <v>37</v>
      </c>
      <c r="H1953">
        <v>71</v>
      </c>
      <c r="I1953">
        <v>71</v>
      </c>
      <c r="J1953" t="s">
        <v>38</v>
      </c>
      <c r="K1953">
        <v>390500</v>
      </c>
      <c r="L1953">
        <v>248.5</v>
      </c>
      <c r="M1953">
        <f t="shared" si="76"/>
        <v>5500</v>
      </c>
      <c r="Q1953" s="1"/>
      <c r="R1953" s="1"/>
    </row>
    <row r="1954" spans="1:18" ht="14.4" x14ac:dyDescent="0.3">
      <c r="A1954">
        <v>11953</v>
      </c>
      <c r="B1954">
        <v>2020</v>
      </c>
      <c r="C1954" t="s">
        <v>35</v>
      </c>
      <c r="D1954">
        <f t="shared" si="75"/>
        <v>12</v>
      </c>
      <c r="E1954">
        <v>21</v>
      </c>
      <c r="F1954" t="s">
        <v>46</v>
      </c>
      <c r="G1954" t="s">
        <v>29</v>
      </c>
      <c r="H1954">
        <v>103</v>
      </c>
      <c r="I1954">
        <v>103</v>
      </c>
      <c r="J1954" t="s">
        <v>20</v>
      </c>
      <c r="K1954">
        <v>309000</v>
      </c>
      <c r="L1954">
        <v>206</v>
      </c>
      <c r="M1954">
        <f t="shared" si="76"/>
        <v>3000</v>
      </c>
      <c r="O1954" s="1"/>
      <c r="Q1954" s="1"/>
      <c r="R1954" s="1"/>
    </row>
    <row r="1955" spans="1:18" ht="14.4" x14ac:dyDescent="0.3">
      <c r="A1955">
        <v>11954</v>
      </c>
      <c r="B1955">
        <v>2020</v>
      </c>
      <c r="C1955" t="s">
        <v>40</v>
      </c>
      <c r="D1955">
        <f t="shared" si="75"/>
        <v>9</v>
      </c>
      <c r="E1955">
        <v>8</v>
      </c>
      <c r="F1955" t="s">
        <v>64</v>
      </c>
      <c r="G1955" t="s">
        <v>51</v>
      </c>
      <c r="H1955">
        <v>62</v>
      </c>
      <c r="I1955">
        <v>62</v>
      </c>
      <c r="J1955" t="s">
        <v>20</v>
      </c>
      <c r="K1955">
        <v>186000</v>
      </c>
      <c r="L1955">
        <v>124</v>
      </c>
      <c r="M1955">
        <f t="shared" si="76"/>
        <v>3000</v>
      </c>
      <c r="Q1955" s="1"/>
      <c r="R1955" s="1"/>
    </row>
    <row r="1956" spans="1:18" ht="14.4" x14ac:dyDescent="0.3">
      <c r="A1956">
        <v>11955</v>
      </c>
      <c r="B1956">
        <v>2020</v>
      </c>
      <c r="C1956" t="s">
        <v>35</v>
      </c>
      <c r="D1956">
        <f t="shared" si="75"/>
        <v>12</v>
      </c>
      <c r="E1956">
        <v>1</v>
      </c>
      <c r="F1956" t="s">
        <v>41</v>
      </c>
      <c r="G1956" t="s">
        <v>19</v>
      </c>
      <c r="H1956">
        <v>101</v>
      </c>
      <c r="I1956">
        <v>101</v>
      </c>
      <c r="J1956" t="s">
        <v>38</v>
      </c>
      <c r="K1956">
        <v>555500</v>
      </c>
      <c r="L1956">
        <v>353.5</v>
      </c>
      <c r="M1956">
        <f t="shared" si="76"/>
        <v>5500</v>
      </c>
      <c r="O1956" s="1"/>
      <c r="Q1956" s="1"/>
      <c r="R1956" s="1"/>
    </row>
    <row r="1957" spans="1:18" ht="14.4" x14ac:dyDescent="0.3">
      <c r="A1957">
        <v>11956</v>
      </c>
      <c r="B1957">
        <v>2020</v>
      </c>
      <c r="C1957" t="s">
        <v>35</v>
      </c>
      <c r="D1957">
        <f t="shared" si="75"/>
        <v>12</v>
      </c>
      <c r="E1957">
        <v>10</v>
      </c>
      <c r="F1957" t="s">
        <v>53</v>
      </c>
      <c r="G1957" t="s">
        <v>34</v>
      </c>
      <c r="H1957">
        <v>255</v>
      </c>
      <c r="I1957">
        <v>255</v>
      </c>
      <c r="J1957" t="s">
        <v>30</v>
      </c>
      <c r="K1957">
        <v>1912500</v>
      </c>
      <c r="L1957">
        <v>637.5</v>
      </c>
      <c r="M1957">
        <f t="shared" si="76"/>
        <v>7500</v>
      </c>
      <c r="O1957" s="1"/>
      <c r="Q1957" s="1"/>
      <c r="R1957" s="1"/>
    </row>
    <row r="1958" spans="1:18" ht="14.4" x14ac:dyDescent="0.3">
      <c r="A1958">
        <v>11957</v>
      </c>
      <c r="B1958">
        <v>2020</v>
      </c>
      <c r="C1958" t="s">
        <v>17</v>
      </c>
      <c r="D1958">
        <f t="shared" si="75"/>
        <v>11</v>
      </c>
      <c r="E1958">
        <v>26</v>
      </c>
      <c r="F1958" t="s">
        <v>46</v>
      </c>
      <c r="G1958" t="s">
        <v>51</v>
      </c>
      <c r="H1958">
        <v>209</v>
      </c>
      <c r="I1958">
        <v>209</v>
      </c>
      <c r="J1958" t="s">
        <v>30</v>
      </c>
      <c r="K1958">
        <v>1567500</v>
      </c>
      <c r="L1958">
        <v>522.5</v>
      </c>
      <c r="M1958">
        <f t="shared" si="76"/>
        <v>7500</v>
      </c>
      <c r="Q1958" s="1"/>
      <c r="R1958" s="1"/>
    </row>
    <row r="1959" spans="1:18" ht="14.4" x14ac:dyDescent="0.3">
      <c r="A1959">
        <v>11958</v>
      </c>
      <c r="B1959">
        <v>2020</v>
      </c>
      <c r="C1959" t="s">
        <v>32</v>
      </c>
      <c r="D1959">
        <f t="shared" si="75"/>
        <v>8</v>
      </c>
      <c r="E1959">
        <v>22</v>
      </c>
      <c r="F1959" t="s">
        <v>57</v>
      </c>
      <c r="G1959" t="s">
        <v>42</v>
      </c>
      <c r="H1959">
        <v>94</v>
      </c>
      <c r="I1959">
        <v>94</v>
      </c>
      <c r="J1959" t="s">
        <v>30</v>
      </c>
      <c r="K1959">
        <v>827200</v>
      </c>
      <c r="L1959">
        <v>357.2</v>
      </c>
      <c r="M1959">
        <f t="shared" si="76"/>
        <v>8800</v>
      </c>
      <c r="Q1959" s="1"/>
      <c r="R1959" s="1"/>
    </row>
    <row r="1960" spans="1:18" ht="14.4" x14ac:dyDescent="0.3">
      <c r="A1960">
        <v>11959</v>
      </c>
      <c r="B1960">
        <v>2020</v>
      </c>
      <c r="C1960" t="s">
        <v>23</v>
      </c>
      <c r="D1960">
        <f t="shared" si="75"/>
        <v>10</v>
      </c>
      <c r="E1960">
        <v>8</v>
      </c>
      <c r="F1960" t="s">
        <v>44</v>
      </c>
      <c r="G1960" t="s">
        <v>37</v>
      </c>
      <c r="H1960">
        <v>70</v>
      </c>
      <c r="I1960">
        <v>70</v>
      </c>
      <c r="J1960" t="s">
        <v>38</v>
      </c>
      <c r="K1960">
        <v>385000</v>
      </c>
      <c r="L1960">
        <v>245</v>
      </c>
      <c r="M1960">
        <f t="shared" si="76"/>
        <v>5500</v>
      </c>
      <c r="Q1960" s="1"/>
      <c r="R1960" s="1"/>
    </row>
    <row r="1961" spans="1:18" ht="14.4" x14ac:dyDescent="0.3">
      <c r="A1961">
        <v>11960</v>
      </c>
      <c r="B1961">
        <v>2020</v>
      </c>
      <c r="C1961" t="s">
        <v>40</v>
      </c>
      <c r="D1961">
        <f t="shared" si="75"/>
        <v>9</v>
      </c>
      <c r="E1961">
        <v>27</v>
      </c>
      <c r="F1961" t="s">
        <v>57</v>
      </c>
      <c r="G1961" t="s">
        <v>51</v>
      </c>
      <c r="H1961">
        <v>96</v>
      </c>
      <c r="I1961">
        <v>96</v>
      </c>
      <c r="J1961" t="s">
        <v>38</v>
      </c>
      <c r="K1961">
        <v>528000</v>
      </c>
      <c r="L1961">
        <v>336</v>
      </c>
      <c r="M1961">
        <f t="shared" si="76"/>
        <v>5500</v>
      </c>
      <c r="Q1961" s="1"/>
      <c r="R1961" s="1"/>
    </row>
    <row r="1962" spans="1:18" ht="14.4" x14ac:dyDescent="0.3">
      <c r="A1962">
        <v>11961</v>
      </c>
      <c r="B1962">
        <v>2020</v>
      </c>
      <c r="C1962" t="s">
        <v>61</v>
      </c>
      <c r="D1962">
        <f t="shared" si="75"/>
        <v>7</v>
      </c>
      <c r="E1962">
        <v>11</v>
      </c>
      <c r="F1962" t="s">
        <v>60</v>
      </c>
      <c r="G1962" t="s">
        <v>29</v>
      </c>
      <c r="H1962">
        <v>79</v>
      </c>
      <c r="I1962">
        <v>79</v>
      </c>
      <c r="J1962" t="s">
        <v>30</v>
      </c>
      <c r="K1962">
        <v>695200</v>
      </c>
      <c r="L1962">
        <v>300.2</v>
      </c>
      <c r="M1962">
        <f t="shared" si="76"/>
        <v>8800</v>
      </c>
      <c r="Q1962" s="1"/>
      <c r="R1962" s="1"/>
    </row>
    <row r="1963" spans="1:18" ht="14.4" x14ac:dyDescent="0.3">
      <c r="A1963">
        <v>11962</v>
      </c>
      <c r="B1963">
        <v>2020</v>
      </c>
      <c r="C1963" t="s">
        <v>27</v>
      </c>
      <c r="D1963">
        <f t="shared" si="75"/>
        <v>4</v>
      </c>
      <c r="E1963">
        <v>28</v>
      </c>
      <c r="F1963" t="s">
        <v>44</v>
      </c>
      <c r="G1963" t="s">
        <v>42</v>
      </c>
      <c r="H1963">
        <v>112</v>
      </c>
      <c r="I1963">
        <v>112</v>
      </c>
      <c r="J1963" t="s">
        <v>38</v>
      </c>
      <c r="K1963">
        <v>616000</v>
      </c>
      <c r="L1963">
        <v>392</v>
      </c>
      <c r="M1963">
        <f t="shared" si="76"/>
        <v>5500</v>
      </c>
      <c r="Q1963" s="1"/>
      <c r="R1963" s="1"/>
    </row>
    <row r="1964" spans="1:18" ht="14.4" x14ac:dyDescent="0.3">
      <c r="A1964">
        <v>11963</v>
      </c>
      <c r="B1964">
        <v>2020</v>
      </c>
      <c r="C1964" t="s">
        <v>61</v>
      </c>
      <c r="D1964">
        <f t="shared" si="75"/>
        <v>7</v>
      </c>
      <c r="E1964">
        <v>5</v>
      </c>
      <c r="F1964" t="s">
        <v>55</v>
      </c>
      <c r="G1964" t="s">
        <v>34</v>
      </c>
      <c r="H1964">
        <v>98</v>
      </c>
      <c r="I1964">
        <v>98</v>
      </c>
      <c r="J1964" t="s">
        <v>30</v>
      </c>
      <c r="K1964">
        <v>862400</v>
      </c>
      <c r="L1964">
        <v>372.4</v>
      </c>
      <c r="M1964">
        <f t="shared" si="76"/>
        <v>8800</v>
      </c>
      <c r="Q1964" s="1"/>
      <c r="R1964" s="1"/>
    </row>
    <row r="1965" spans="1:18" ht="14.4" x14ac:dyDescent="0.3">
      <c r="A1965">
        <v>11964</v>
      </c>
      <c r="B1965">
        <v>2020</v>
      </c>
      <c r="C1965" t="s">
        <v>54</v>
      </c>
      <c r="D1965">
        <f t="shared" si="75"/>
        <v>3</v>
      </c>
      <c r="E1965">
        <v>5</v>
      </c>
      <c r="F1965" t="s">
        <v>59</v>
      </c>
      <c r="G1965" t="s">
        <v>42</v>
      </c>
      <c r="H1965">
        <v>281</v>
      </c>
      <c r="I1965">
        <v>281</v>
      </c>
      <c r="J1965" t="s">
        <v>30</v>
      </c>
      <c r="K1965">
        <v>2107500</v>
      </c>
      <c r="L1965">
        <v>702.5</v>
      </c>
      <c r="M1965">
        <f t="shared" si="76"/>
        <v>7500</v>
      </c>
      <c r="Q1965" s="1"/>
      <c r="R1965" s="1"/>
    </row>
    <row r="1966" spans="1:18" ht="14.4" x14ac:dyDescent="0.3">
      <c r="A1966">
        <v>11965</v>
      </c>
      <c r="B1966">
        <v>2020</v>
      </c>
      <c r="C1966" t="s">
        <v>35</v>
      </c>
      <c r="D1966">
        <f t="shared" si="75"/>
        <v>12</v>
      </c>
      <c r="E1966">
        <v>14</v>
      </c>
      <c r="F1966" t="s">
        <v>57</v>
      </c>
      <c r="G1966" t="s">
        <v>29</v>
      </c>
      <c r="H1966">
        <v>296</v>
      </c>
      <c r="I1966">
        <v>296</v>
      </c>
      <c r="J1966" t="s">
        <v>30</v>
      </c>
      <c r="K1966">
        <v>2220000</v>
      </c>
      <c r="L1966">
        <v>740</v>
      </c>
      <c r="M1966">
        <f t="shared" si="76"/>
        <v>7500</v>
      </c>
      <c r="O1966" s="1"/>
      <c r="Q1966" s="1"/>
      <c r="R1966" s="1"/>
    </row>
    <row r="1967" spans="1:18" ht="14.4" x14ac:dyDescent="0.3">
      <c r="A1967">
        <v>11966</v>
      </c>
      <c r="B1967">
        <v>2020</v>
      </c>
      <c r="C1967" t="s">
        <v>47</v>
      </c>
      <c r="D1967">
        <f t="shared" si="75"/>
        <v>2</v>
      </c>
      <c r="E1967">
        <v>10</v>
      </c>
      <c r="F1967" t="s">
        <v>18</v>
      </c>
      <c r="G1967" t="s">
        <v>51</v>
      </c>
      <c r="H1967">
        <v>62</v>
      </c>
      <c r="I1967">
        <v>62</v>
      </c>
      <c r="J1967" t="s">
        <v>30</v>
      </c>
      <c r="K1967">
        <v>545600</v>
      </c>
      <c r="L1967">
        <v>235.6</v>
      </c>
      <c r="M1967">
        <f t="shared" si="76"/>
        <v>8800</v>
      </c>
      <c r="Q1967" s="1"/>
      <c r="R1967" s="1"/>
    </row>
    <row r="1968" spans="1:18" ht="14.4" x14ac:dyDescent="0.3">
      <c r="A1968">
        <v>11967</v>
      </c>
      <c r="B1968">
        <v>2020</v>
      </c>
      <c r="C1968" t="s">
        <v>45</v>
      </c>
      <c r="D1968">
        <f t="shared" si="75"/>
        <v>1</v>
      </c>
      <c r="E1968">
        <v>25</v>
      </c>
      <c r="F1968" t="s">
        <v>46</v>
      </c>
      <c r="G1968" t="s">
        <v>51</v>
      </c>
      <c r="H1968">
        <v>272</v>
      </c>
      <c r="I1968">
        <v>272</v>
      </c>
      <c r="J1968" t="s">
        <v>20</v>
      </c>
      <c r="K1968">
        <v>652800</v>
      </c>
      <c r="L1968">
        <v>380.8</v>
      </c>
      <c r="M1968">
        <f t="shared" si="76"/>
        <v>2400</v>
      </c>
      <c r="Q1968" s="1"/>
      <c r="R1968" s="1"/>
    </row>
    <row r="1969" spans="1:18" ht="14.4" x14ac:dyDescent="0.3">
      <c r="A1969">
        <v>11968</v>
      </c>
      <c r="B1969">
        <v>2020</v>
      </c>
      <c r="C1969" t="s">
        <v>54</v>
      </c>
      <c r="D1969">
        <f t="shared" si="75"/>
        <v>3</v>
      </c>
      <c r="E1969">
        <v>7</v>
      </c>
      <c r="F1969" t="s">
        <v>44</v>
      </c>
      <c r="G1969" t="s">
        <v>34</v>
      </c>
      <c r="H1969">
        <v>68</v>
      </c>
      <c r="I1969">
        <v>68</v>
      </c>
      <c r="J1969" t="s">
        <v>25</v>
      </c>
      <c r="K1969">
        <v>476000</v>
      </c>
      <c r="L1969">
        <v>272</v>
      </c>
      <c r="M1969">
        <f t="shared" si="76"/>
        <v>7000</v>
      </c>
      <c r="Q1969" s="1"/>
      <c r="R1969" s="1"/>
    </row>
    <row r="1970" spans="1:18" ht="14.4" x14ac:dyDescent="0.3">
      <c r="A1970">
        <v>11969</v>
      </c>
      <c r="B1970">
        <v>2020</v>
      </c>
      <c r="C1970" t="s">
        <v>45</v>
      </c>
      <c r="D1970">
        <f t="shared" si="75"/>
        <v>1</v>
      </c>
      <c r="E1970">
        <v>23</v>
      </c>
      <c r="F1970" t="s">
        <v>62</v>
      </c>
      <c r="G1970" t="s">
        <v>37</v>
      </c>
      <c r="H1970">
        <v>220</v>
      </c>
      <c r="I1970">
        <v>220</v>
      </c>
      <c r="J1970" t="s">
        <v>38</v>
      </c>
      <c r="K1970">
        <v>946000</v>
      </c>
      <c r="L1970">
        <v>506</v>
      </c>
      <c r="M1970">
        <f t="shared" si="76"/>
        <v>4300</v>
      </c>
      <c r="Q1970" s="1"/>
      <c r="R1970" s="1"/>
    </row>
    <row r="1971" spans="1:18" ht="14.4" x14ac:dyDescent="0.3">
      <c r="A1971">
        <v>11970</v>
      </c>
      <c r="B1971">
        <v>2020</v>
      </c>
      <c r="C1971" t="s">
        <v>23</v>
      </c>
      <c r="D1971">
        <f t="shared" si="75"/>
        <v>10</v>
      </c>
      <c r="E1971">
        <v>14</v>
      </c>
      <c r="F1971" t="s">
        <v>59</v>
      </c>
      <c r="G1971" t="s">
        <v>29</v>
      </c>
      <c r="H1971">
        <v>227</v>
      </c>
      <c r="I1971">
        <v>227</v>
      </c>
      <c r="J1971" t="s">
        <v>30</v>
      </c>
      <c r="K1971">
        <v>1702500</v>
      </c>
      <c r="L1971">
        <v>567.5</v>
      </c>
      <c r="M1971">
        <f t="shared" si="76"/>
        <v>7500</v>
      </c>
      <c r="Q1971" s="1"/>
      <c r="R1971" s="1"/>
    </row>
    <row r="1972" spans="1:18" ht="14.4" x14ac:dyDescent="0.3">
      <c r="A1972">
        <v>11971</v>
      </c>
      <c r="B1972">
        <v>2020</v>
      </c>
      <c r="C1972" t="s">
        <v>35</v>
      </c>
      <c r="D1972">
        <f t="shared" si="75"/>
        <v>12</v>
      </c>
      <c r="E1972">
        <v>15</v>
      </c>
      <c r="F1972" t="s">
        <v>50</v>
      </c>
      <c r="G1972" t="s">
        <v>34</v>
      </c>
      <c r="H1972">
        <v>70</v>
      </c>
      <c r="I1972">
        <v>70</v>
      </c>
      <c r="J1972" t="s">
        <v>20</v>
      </c>
      <c r="K1972">
        <v>210000</v>
      </c>
      <c r="L1972">
        <v>140</v>
      </c>
      <c r="M1972">
        <f t="shared" si="76"/>
        <v>3000</v>
      </c>
      <c r="O1972" s="1"/>
      <c r="Q1972" s="1"/>
      <c r="R1972" s="1"/>
    </row>
    <row r="1973" spans="1:18" ht="14.4" x14ac:dyDescent="0.3">
      <c r="A1973">
        <v>11972</v>
      </c>
      <c r="B1973">
        <v>2020</v>
      </c>
      <c r="C1973" t="s">
        <v>58</v>
      </c>
      <c r="D1973">
        <f t="shared" si="75"/>
        <v>6</v>
      </c>
      <c r="E1973">
        <v>9</v>
      </c>
      <c r="F1973" t="s">
        <v>63</v>
      </c>
      <c r="G1973" t="s">
        <v>34</v>
      </c>
      <c r="H1973">
        <v>105</v>
      </c>
      <c r="I1973">
        <v>105</v>
      </c>
      <c r="J1973" t="s">
        <v>38</v>
      </c>
      <c r="K1973">
        <v>577500</v>
      </c>
      <c r="L1973">
        <v>367.5</v>
      </c>
      <c r="M1973">
        <f t="shared" si="76"/>
        <v>5500</v>
      </c>
      <c r="Q1973" s="1"/>
      <c r="R1973" s="1"/>
    </row>
    <row r="1974" spans="1:18" ht="14.4" x14ac:dyDescent="0.3">
      <c r="A1974">
        <v>11973</v>
      </c>
      <c r="B1974">
        <v>2020</v>
      </c>
      <c r="C1974" t="s">
        <v>61</v>
      </c>
      <c r="D1974">
        <f t="shared" si="75"/>
        <v>7</v>
      </c>
      <c r="E1974">
        <v>30</v>
      </c>
      <c r="F1974" t="s">
        <v>28</v>
      </c>
      <c r="G1974" t="s">
        <v>29</v>
      </c>
      <c r="H1974">
        <v>80</v>
      </c>
      <c r="I1974">
        <v>80</v>
      </c>
      <c r="J1974" t="s">
        <v>30</v>
      </c>
      <c r="K1974">
        <v>704000</v>
      </c>
      <c r="L1974">
        <v>304</v>
      </c>
      <c r="M1974">
        <f t="shared" si="76"/>
        <v>8800</v>
      </c>
      <c r="Q1974" s="1"/>
      <c r="R1974" s="1"/>
    </row>
    <row r="1975" spans="1:18" ht="14.4" x14ac:dyDescent="0.3">
      <c r="A1975">
        <v>11974</v>
      </c>
      <c r="B1975">
        <v>2020</v>
      </c>
      <c r="C1975" t="s">
        <v>48</v>
      </c>
      <c r="D1975">
        <f t="shared" si="75"/>
        <v>5</v>
      </c>
      <c r="E1975">
        <v>18</v>
      </c>
      <c r="F1975" t="s">
        <v>64</v>
      </c>
      <c r="G1975" t="s">
        <v>37</v>
      </c>
      <c r="H1975">
        <v>255</v>
      </c>
      <c r="I1975">
        <v>255</v>
      </c>
      <c r="J1975" t="s">
        <v>30</v>
      </c>
      <c r="K1975">
        <v>1912500</v>
      </c>
      <c r="L1975">
        <v>637.5</v>
      </c>
      <c r="M1975">
        <f t="shared" si="76"/>
        <v>7500</v>
      </c>
      <c r="Q1975" s="1"/>
      <c r="R1975" s="1"/>
    </row>
    <row r="1976" spans="1:18" ht="14.4" x14ac:dyDescent="0.3">
      <c r="A1976">
        <v>11975</v>
      </c>
      <c r="B1976">
        <v>2020</v>
      </c>
      <c r="C1976" t="s">
        <v>47</v>
      </c>
      <c r="D1976">
        <f t="shared" si="75"/>
        <v>2</v>
      </c>
      <c r="E1976">
        <v>24</v>
      </c>
      <c r="F1976" t="s">
        <v>59</v>
      </c>
      <c r="G1976" t="s">
        <v>37</v>
      </c>
      <c r="H1976">
        <v>88</v>
      </c>
      <c r="I1976">
        <v>88</v>
      </c>
      <c r="J1976" t="s">
        <v>30</v>
      </c>
      <c r="K1976">
        <v>774400</v>
      </c>
      <c r="L1976">
        <v>334.4</v>
      </c>
      <c r="M1976">
        <f t="shared" si="76"/>
        <v>8800</v>
      </c>
      <c r="Q1976" s="1"/>
      <c r="R1976" s="1"/>
    </row>
    <row r="1977" spans="1:18" ht="14.4" x14ac:dyDescent="0.3">
      <c r="A1977">
        <v>11976</v>
      </c>
      <c r="B1977">
        <v>2020</v>
      </c>
      <c r="C1977" t="s">
        <v>27</v>
      </c>
      <c r="D1977">
        <f t="shared" si="75"/>
        <v>4</v>
      </c>
      <c r="E1977">
        <v>27</v>
      </c>
      <c r="F1977" t="s">
        <v>60</v>
      </c>
      <c r="G1977" t="s">
        <v>51</v>
      </c>
      <c r="H1977">
        <v>118</v>
      </c>
      <c r="I1977">
        <v>118</v>
      </c>
      <c r="J1977" t="s">
        <v>20</v>
      </c>
      <c r="K1977">
        <v>354000</v>
      </c>
      <c r="L1977">
        <v>236</v>
      </c>
      <c r="M1977">
        <f t="shared" si="76"/>
        <v>3000</v>
      </c>
      <c r="Q1977" s="1"/>
      <c r="R1977" s="1"/>
    </row>
    <row r="1978" spans="1:18" ht="14.4" x14ac:dyDescent="0.3">
      <c r="A1978">
        <v>11977</v>
      </c>
      <c r="B1978">
        <v>2020</v>
      </c>
      <c r="C1978" t="s">
        <v>40</v>
      </c>
      <c r="D1978">
        <f t="shared" si="75"/>
        <v>9</v>
      </c>
      <c r="E1978">
        <v>2</v>
      </c>
      <c r="F1978" t="s">
        <v>24</v>
      </c>
      <c r="G1978" t="s">
        <v>51</v>
      </c>
      <c r="H1978">
        <v>103</v>
      </c>
      <c r="I1978">
        <v>103</v>
      </c>
      <c r="J1978" t="s">
        <v>38</v>
      </c>
      <c r="K1978">
        <v>566500</v>
      </c>
      <c r="L1978">
        <v>360.5</v>
      </c>
      <c r="M1978">
        <f t="shared" si="76"/>
        <v>5500</v>
      </c>
      <c r="Q1978" s="1"/>
      <c r="R1978" s="1"/>
    </row>
    <row r="1979" spans="1:18" ht="14.4" x14ac:dyDescent="0.3">
      <c r="A1979">
        <v>11978</v>
      </c>
      <c r="B1979">
        <v>2020</v>
      </c>
      <c r="C1979" t="s">
        <v>61</v>
      </c>
      <c r="D1979">
        <f t="shared" si="75"/>
        <v>7</v>
      </c>
      <c r="E1979">
        <v>7</v>
      </c>
      <c r="F1979" t="s">
        <v>33</v>
      </c>
      <c r="G1979" t="s">
        <v>42</v>
      </c>
      <c r="H1979">
        <v>241</v>
      </c>
      <c r="I1979">
        <v>241</v>
      </c>
      <c r="J1979" t="s">
        <v>20</v>
      </c>
      <c r="K1979">
        <v>578400</v>
      </c>
      <c r="L1979">
        <v>337.4</v>
      </c>
      <c r="M1979">
        <f t="shared" si="76"/>
        <v>2400</v>
      </c>
      <c r="Q1979" s="1"/>
      <c r="R1979" s="1"/>
    </row>
    <row r="1980" spans="1:18" ht="14.4" x14ac:dyDescent="0.3">
      <c r="A1980">
        <v>11979</v>
      </c>
      <c r="B1980">
        <v>2020</v>
      </c>
      <c r="C1980" t="s">
        <v>58</v>
      </c>
      <c r="D1980">
        <f t="shared" si="75"/>
        <v>6</v>
      </c>
      <c r="E1980">
        <v>14</v>
      </c>
      <c r="F1980" t="s">
        <v>60</v>
      </c>
      <c r="G1980" t="s">
        <v>19</v>
      </c>
      <c r="H1980">
        <v>261</v>
      </c>
      <c r="I1980">
        <v>261</v>
      </c>
      <c r="J1980" t="s">
        <v>30</v>
      </c>
      <c r="K1980">
        <v>1957500</v>
      </c>
      <c r="L1980">
        <v>652.5</v>
      </c>
      <c r="M1980">
        <f t="shared" si="76"/>
        <v>7500</v>
      </c>
      <c r="Q1980" s="1"/>
      <c r="R1980" s="1"/>
    </row>
    <row r="1981" spans="1:18" ht="14.4" x14ac:dyDescent="0.3">
      <c r="A1981">
        <v>11980</v>
      </c>
      <c r="B1981">
        <v>2020</v>
      </c>
      <c r="C1981" t="s">
        <v>47</v>
      </c>
      <c r="D1981">
        <f t="shared" si="75"/>
        <v>2</v>
      </c>
      <c r="E1981">
        <v>10</v>
      </c>
      <c r="F1981" t="s">
        <v>41</v>
      </c>
      <c r="G1981" t="s">
        <v>19</v>
      </c>
      <c r="H1981">
        <v>237</v>
      </c>
      <c r="I1981">
        <v>237</v>
      </c>
      <c r="J1981" t="s">
        <v>38</v>
      </c>
      <c r="K1981">
        <v>1019100</v>
      </c>
      <c r="L1981">
        <v>545.1</v>
      </c>
      <c r="M1981">
        <f t="shared" si="76"/>
        <v>4300</v>
      </c>
      <c r="Q1981" s="1"/>
      <c r="R1981" s="1"/>
    </row>
    <row r="1982" spans="1:18" ht="14.4" x14ac:dyDescent="0.3">
      <c r="A1982">
        <v>11981</v>
      </c>
      <c r="B1982">
        <v>2020</v>
      </c>
      <c r="C1982" t="s">
        <v>54</v>
      </c>
      <c r="D1982">
        <f t="shared" si="75"/>
        <v>3</v>
      </c>
      <c r="E1982">
        <v>12</v>
      </c>
      <c r="F1982" t="s">
        <v>49</v>
      </c>
      <c r="G1982" t="s">
        <v>51</v>
      </c>
      <c r="H1982">
        <v>87</v>
      </c>
      <c r="I1982">
        <v>87</v>
      </c>
      <c r="J1982" t="s">
        <v>20</v>
      </c>
      <c r="K1982">
        <v>261000</v>
      </c>
      <c r="L1982">
        <v>174</v>
      </c>
      <c r="M1982">
        <f t="shared" si="76"/>
        <v>3000</v>
      </c>
      <c r="Q1982" s="1"/>
      <c r="R1982" s="1"/>
    </row>
    <row r="1983" spans="1:18" ht="14.4" x14ac:dyDescent="0.3">
      <c r="A1983">
        <v>11982</v>
      </c>
      <c r="B1983">
        <v>2020</v>
      </c>
      <c r="C1983" t="s">
        <v>32</v>
      </c>
      <c r="D1983">
        <f t="shared" si="75"/>
        <v>8</v>
      </c>
      <c r="E1983">
        <v>10</v>
      </c>
      <c r="F1983" t="s">
        <v>53</v>
      </c>
      <c r="G1983" t="s">
        <v>51</v>
      </c>
      <c r="H1983">
        <v>287</v>
      </c>
      <c r="I1983">
        <v>287</v>
      </c>
      <c r="J1983" t="s">
        <v>38</v>
      </c>
      <c r="K1983">
        <v>1234100</v>
      </c>
      <c r="L1983">
        <v>660.1</v>
      </c>
      <c r="M1983">
        <f t="shared" si="76"/>
        <v>4300</v>
      </c>
      <c r="Q1983" s="1"/>
      <c r="R1983" s="1"/>
    </row>
    <row r="1984" spans="1:18" ht="14.4" x14ac:dyDescent="0.3">
      <c r="A1984">
        <v>11983</v>
      </c>
      <c r="B1984">
        <v>2020</v>
      </c>
      <c r="C1984" t="s">
        <v>47</v>
      </c>
      <c r="D1984">
        <f t="shared" si="75"/>
        <v>2</v>
      </c>
      <c r="E1984">
        <v>14</v>
      </c>
      <c r="F1984" t="s">
        <v>55</v>
      </c>
      <c r="G1984" t="s">
        <v>51</v>
      </c>
      <c r="H1984">
        <v>139</v>
      </c>
      <c r="I1984">
        <v>139</v>
      </c>
      <c r="J1984" t="s">
        <v>25</v>
      </c>
      <c r="K1984">
        <v>973000</v>
      </c>
      <c r="L1984">
        <v>556</v>
      </c>
      <c r="M1984">
        <f t="shared" si="76"/>
        <v>7000</v>
      </c>
      <c r="Q1984" s="1"/>
      <c r="R1984" s="1"/>
    </row>
    <row r="1985" spans="1:18" ht="14.4" x14ac:dyDescent="0.3">
      <c r="A1985">
        <v>11984</v>
      </c>
      <c r="B1985">
        <v>2020</v>
      </c>
      <c r="C1985" t="s">
        <v>61</v>
      </c>
      <c r="D1985">
        <f t="shared" si="75"/>
        <v>7</v>
      </c>
      <c r="E1985">
        <v>13</v>
      </c>
      <c r="F1985" t="s">
        <v>55</v>
      </c>
      <c r="G1985" t="s">
        <v>37</v>
      </c>
      <c r="H1985">
        <v>214</v>
      </c>
      <c r="I1985">
        <v>214</v>
      </c>
      <c r="J1985" t="s">
        <v>20</v>
      </c>
      <c r="K1985">
        <v>513600</v>
      </c>
      <c r="L1985">
        <v>299.60000000000002</v>
      </c>
      <c r="M1985">
        <f t="shared" si="76"/>
        <v>2400</v>
      </c>
      <c r="Q1985" s="1"/>
      <c r="R1985" s="1"/>
    </row>
    <row r="1986" spans="1:18" ht="14.4" x14ac:dyDescent="0.3">
      <c r="A1986">
        <v>11985</v>
      </c>
      <c r="B1986">
        <v>2020</v>
      </c>
      <c r="C1986" t="s">
        <v>54</v>
      </c>
      <c r="D1986">
        <f t="shared" ref="D1986:D2049" si="77">IF(C1986="Enero",1,IF(C1986="Febrero",2,IF(C1986="Marzo",3,IF(C1986="Abril",4,IF(C1986="Mayo",5,IF(C1986="Junio",6,IF(C1986="Julio",7,IF(C1986="Agosto",8,IF(C1986="Septiembre",9,IF(C1986="Octubre",10,IF(C1986="Noviembre",11,IF(C1986="Diciembre",12,""))))))))))))</f>
        <v>3</v>
      </c>
      <c r="E1986">
        <v>12</v>
      </c>
      <c r="F1986" t="s">
        <v>64</v>
      </c>
      <c r="G1986" t="s">
        <v>29</v>
      </c>
      <c r="H1986">
        <v>112</v>
      </c>
      <c r="I1986">
        <v>112</v>
      </c>
      <c r="J1986" t="s">
        <v>20</v>
      </c>
      <c r="K1986">
        <v>336000</v>
      </c>
      <c r="L1986">
        <v>224</v>
      </c>
      <c r="M1986">
        <f t="shared" si="76"/>
        <v>3000</v>
      </c>
      <c r="Q1986" s="1"/>
      <c r="R1986" s="1"/>
    </row>
    <row r="1987" spans="1:18" ht="14.4" x14ac:dyDescent="0.3">
      <c r="A1987">
        <v>11986</v>
      </c>
      <c r="B1987">
        <v>2020</v>
      </c>
      <c r="C1987" t="s">
        <v>48</v>
      </c>
      <c r="D1987">
        <f t="shared" si="77"/>
        <v>5</v>
      </c>
      <c r="E1987">
        <v>19</v>
      </c>
      <c r="F1987" t="s">
        <v>60</v>
      </c>
      <c r="G1987" t="s">
        <v>19</v>
      </c>
      <c r="H1987">
        <v>98</v>
      </c>
      <c r="I1987">
        <v>98</v>
      </c>
      <c r="J1987" t="s">
        <v>20</v>
      </c>
      <c r="K1987">
        <v>294000</v>
      </c>
      <c r="L1987">
        <v>196</v>
      </c>
      <c r="M1987">
        <f t="shared" ref="M1987:M2050" si="78">K1987/I1987</f>
        <v>3000</v>
      </c>
      <c r="Q1987" s="1"/>
      <c r="R1987" s="1"/>
    </row>
    <row r="1988" spans="1:18" ht="14.4" x14ac:dyDescent="0.3">
      <c r="A1988">
        <v>11987</v>
      </c>
      <c r="B1988">
        <v>2020</v>
      </c>
      <c r="C1988" t="s">
        <v>45</v>
      </c>
      <c r="D1988">
        <f t="shared" si="77"/>
        <v>1</v>
      </c>
      <c r="E1988">
        <v>11</v>
      </c>
      <c r="F1988" t="s">
        <v>46</v>
      </c>
      <c r="G1988" t="s">
        <v>37</v>
      </c>
      <c r="H1988">
        <v>209</v>
      </c>
      <c r="I1988">
        <v>209</v>
      </c>
      <c r="J1988" t="s">
        <v>38</v>
      </c>
      <c r="K1988">
        <v>898700</v>
      </c>
      <c r="L1988">
        <v>480.7</v>
      </c>
      <c r="M1988">
        <f t="shared" si="78"/>
        <v>4300</v>
      </c>
      <c r="Q1988" s="1"/>
      <c r="R1988" s="1"/>
    </row>
    <row r="1989" spans="1:18" ht="14.4" x14ac:dyDescent="0.3">
      <c r="A1989">
        <v>11988</v>
      </c>
      <c r="B1989">
        <v>2020</v>
      </c>
      <c r="C1989" t="s">
        <v>17</v>
      </c>
      <c r="D1989">
        <f t="shared" si="77"/>
        <v>11</v>
      </c>
      <c r="E1989">
        <v>5</v>
      </c>
      <c r="F1989" t="s">
        <v>41</v>
      </c>
      <c r="G1989" t="s">
        <v>42</v>
      </c>
      <c r="H1989">
        <v>142</v>
      </c>
      <c r="I1989">
        <v>142</v>
      </c>
      <c r="J1989" t="s">
        <v>25</v>
      </c>
      <c r="K1989">
        <v>994000</v>
      </c>
      <c r="L1989">
        <v>568</v>
      </c>
      <c r="M1989">
        <f t="shared" si="78"/>
        <v>7000</v>
      </c>
      <c r="Q1989" s="1"/>
      <c r="R1989" s="1"/>
    </row>
    <row r="1990" spans="1:18" ht="14.4" x14ac:dyDescent="0.3">
      <c r="A1990">
        <v>11989</v>
      </c>
      <c r="B1990">
        <v>2020</v>
      </c>
      <c r="C1990" t="s">
        <v>58</v>
      </c>
      <c r="D1990">
        <f t="shared" si="77"/>
        <v>6</v>
      </c>
      <c r="E1990">
        <v>8</v>
      </c>
      <c r="F1990" t="s">
        <v>53</v>
      </c>
      <c r="G1990" t="s">
        <v>19</v>
      </c>
      <c r="H1990">
        <v>157</v>
      </c>
      <c r="I1990">
        <v>157</v>
      </c>
      <c r="J1990" t="s">
        <v>25</v>
      </c>
      <c r="K1990">
        <v>1099000</v>
      </c>
      <c r="L1990">
        <v>628</v>
      </c>
      <c r="M1990">
        <f t="shared" si="78"/>
        <v>7000</v>
      </c>
      <c r="Q1990" s="1"/>
      <c r="R1990" s="1"/>
    </row>
    <row r="1991" spans="1:18" ht="14.4" x14ac:dyDescent="0.3">
      <c r="A1991">
        <v>11990</v>
      </c>
      <c r="B1991">
        <v>2020</v>
      </c>
      <c r="C1991" t="s">
        <v>35</v>
      </c>
      <c r="D1991">
        <f t="shared" si="77"/>
        <v>12</v>
      </c>
      <c r="E1991">
        <v>20</v>
      </c>
      <c r="F1991" t="s">
        <v>57</v>
      </c>
      <c r="G1991" t="s">
        <v>51</v>
      </c>
      <c r="H1991">
        <v>78</v>
      </c>
      <c r="I1991">
        <v>78</v>
      </c>
      <c r="J1991" t="s">
        <v>20</v>
      </c>
      <c r="K1991">
        <v>234000</v>
      </c>
      <c r="L1991">
        <v>156</v>
      </c>
      <c r="M1991">
        <f t="shared" si="78"/>
        <v>3000</v>
      </c>
      <c r="O1991" s="1"/>
      <c r="Q1991" s="1"/>
      <c r="R1991" s="1"/>
    </row>
    <row r="1992" spans="1:18" ht="14.4" x14ac:dyDescent="0.3">
      <c r="A1992">
        <v>11991</v>
      </c>
      <c r="B1992">
        <v>2020</v>
      </c>
      <c r="C1992" t="s">
        <v>32</v>
      </c>
      <c r="D1992">
        <f t="shared" si="77"/>
        <v>8</v>
      </c>
      <c r="E1992">
        <v>11</v>
      </c>
      <c r="F1992" t="s">
        <v>24</v>
      </c>
      <c r="G1992" t="s">
        <v>19</v>
      </c>
      <c r="H1992">
        <v>237</v>
      </c>
      <c r="I1992">
        <v>237</v>
      </c>
      <c r="J1992" t="s">
        <v>20</v>
      </c>
      <c r="K1992">
        <v>568800</v>
      </c>
      <c r="L1992">
        <v>331.8</v>
      </c>
      <c r="M1992">
        <f t="shared" si="78"/>
        <v>2400</v>
      </c>
      <c r="Q1992" s="1"/>
      <c r="R1992" s="1"/>
    </row>
    <row r="1993" spans="1:18" ht="14.4" x14ac:dyDescent="0.3">
      <c r="A1993">
        <v>11992</v>
      </c>
      <c r="B1993">
        <v>2020</v>
      </c>
      <c r="C1993" t="s">
        <v>17</v>
      </c>
      <c r="D1993">
        <f t="shared" si="77"/>
        <v>11</v>
      </c>
      <c r="E1993">
        <v>11</v>
      </c>
      <c r="F1993" t="s">
        <v>49</v>
      </c>
      <c r="G1993" t="s">
        <v>34</v>
      </c>
      <c r="H1993">
        <v>97</v>
      </c>
      <c r="I1993">
        <v>97</v>
      </c>
      <c r="J1993" t="s">
        <v>20</v>
      </c>
      <c r="K1993">
        <v>291000</v>
      </c>
      <c r="L1993">
        <v>194</v>
      </c>
      <c r="M1993">
        <f t="shared" si="78"/>
        <v>3000</v>
      </c>
      <c r="Q1993" s="1"/>
      <c r="R1993" s="1"/>
    </row>
    <row r="1994" spans="1:18" ht="14.4" x14ac:dyDescent="0.3">
      <c r="A1994">
        <v>11993</v>
      </c>
      <c r="B1994">
        <v>2020</v>
      </c>
      <c r="C1994" t="s">
        <v>47</v>
      </c>
      <c r="D1994">
        <f t="shared" si="77"/>
        <v>2</v>
      </c>
      <c r="E1994">
        <v>7</v>
      </c>
      <c r="F1994" t="s">
        <v>44</v>
      </c>
      <c r="G1994" t="s">
        <v>42</v>
      </c>
      <c r="H1994">
        <v>297</v>
      </c>
      <c r="I1994">
        <v>297</v>
      </c>
      <c r="J1994" t="s">
        <v>38</v>
      </c>
      <c r="K1994">
        <v>1277100</v>
      </c>
      <c r="L1994">
        <v>683.1</v>
      </c>
      <c r="M1994">
        <f t="shared" si="78"/>
        <v>4300</v>
      </c>
      <c r="Q1994" s="1"/>
      <c r="R1994" s="1"/>
    </row>
    <row r="1995" spans="1:18" ht="14.4" x14ac:dyDescent="0.3">
      <c r="A1995">
        <v>11994</v>
      </c>
      <c r="B1995">
        <v>2020</v>
      </c>
      <c r="C1995" t="s">
        <v>45</v>
      </c>
      <c r="D1995">
        <f t="shared" si="77"/>
        <v>1</v>
      </c>
      <c r="E1995">
        <v>27</v>
      </c>
      <c r="F1995" t="s">
        <v>52</v>
      </c>
      <c r="G1995" t="s">
        <v>34</v>
      </c>
      <c r="H1995">
        <v>217</v>
      </c>
      <c r="I1995">
        <v>217</v>
      </c>
      <c r="J1995" t="s">
        <v>20</v>
      </c>
      <c r="K1995">
        <v>520800</v>
      </c>
      <c r="L1995">
        <v>303.8</v>
      </c>
      <c r="M1995">
        <f t="shared" si="78"/>
        <v>2400</v>
      </c>
      <c r="Q1995" s="1"/>
      <c r="R1995" s="1"/>
    </row>
    <row r="1996" spans="1:18" ht="14.4" x14ac:dyDescent="0.3">
      <c r="A1996">
        <v>11995</v>
      </c>
      <c r="B1996">
        <v>2020</v>
      </c>
      <c r="C1996" t="s">
        <v>54</v>
      </c>
      <c r="D1996">
        <f t="shared" si="77"/>
        <v>3</v>
      </c>
      <c r="E1996">
        <v>10</v>
      </c>
      <c r="F1996" t="s">
        <v>53</v>
      </c>
      <c r="G1996" t="s">
        <v>37</v>
      </c>
      <c r="H1996">
        <v>282</v>
      </c>
      <c r="I1996">
        <v>282</v>
      </c>
      <c r="J1996" t="s">
        <v>30</v>
      </c>
      <c r="K1996">
        <v>2115000</v>
      </c>
      <c r="L1996">
        <v>705</v>
      </c>
      <c r="M1996">
        <f t="shared" si="78"/>
        <v>7500</v>
      </c>
      <c r="Q1996" s="1"/>
      <c r="R1996" s="1"/>
    </row>
    <row r="1997" spans="1:18" ht="14.4" x14ac:dyDescent="0.3">
      <c r="A1997">
        <v>11996</v>
      </c>
      <c r="B1997">
        <v>2020</v>
      </c>
      <c r="C1997" t="s">
        <v>27</v>
      </c>
      <c r="D1997">
        <f t="shared" si="77"/>
        <v>4</v>
      </c>
      <c r="E1997">
        <v>10</v>
      </c>
      <c r="F1997" t="s">
        <v>36</v>
      </c>
      <c r="G1997" t="s">
        <v>19</v>
      </c>
      <c r="H1997">
        <v>231</v>
      </c>
      <c r="I1997">
        <v>231</v>
      </c>
      <c r="J1997" t="s">
        <v>30</v>
      </c>
      <c r="K1997">
        <v>1732500</v>
      </c>
      <c r="L1997">
        <v>577.5</v>
      </c>
      <c r="M1997">
        <f t="shared" si="78"/>
        <v>7500</v>
      </c>
      <c r="Q1997" s="1"/>
      <c r="R1997" s="1"/>
    </row>
    <row r="1998" spans="1:18" ht="14.4" x14ac:dyDescent="0.3">
      <c r="A1998">
        <v>11997</v>
      </c>
      <c r="B1998">
        <v>2020</v>
      </c>
      <c r="C1998" t="s">
        <v>45</v>
      </c>
      <c r="D1998">
        <f t="shared" si="77"/>
        <v>1</v>
      </c>
      <c r="E1998">
        <v>13</v>
      </c>
      <c r="F1998" t="s">
        <v>46</v>
      </c>
      <c r="G1998" t="s">
        <v>37</v>
      </c>
      <c r="H1998">
        <v>276</v>
      </c>
      <c r="I1998">
        <v>276</v>
      </c>
      <c r="J1998" t="s">
        <v>38</v>
      </c>
      <c r="K1998">
        <v>1186800</v>
      </c>
      <c r="L1998">
        <v>634.79999999999995</v>
      </c>
      <c r="M1998">
        <f t="shared" si="78"/>
        <v>4300</v>
      </c>
      <c r="Q1998" s="1"/>
      <c r="R1998" s="1"/>
    </row>
    <row r="1999" spans="1:18" ht="14.4" x14ac:dyDescent="0.3">
      <c r="A1999">
        <v>11998</v>
      </c>
      <c r="B1999">
        <v>2020</v>
      </c>
      <c r="C1999" t="s">
        <v>45</v>
      </c>
      <c r="D1999">
        <f t="shared" si="77"/>
        <v>1</v>
      </c>
      <c r="E1999">
        <v>7</v>
      </c>
      <c r="F1999" t="s">
        <v>56</v>
      </c>
      <c r="G1999" t="s">
        <v>34</v>
      </c>
      <c r="H1999">
        <v>87</v>
      </c>
      <c r="I1999">
        <v>87</v>
      </c>
      <c r="J1999" t="s">
        <v>25</v>
      </c>
      <c r="K1999">
        <v>609000</v>
      </c>
      <c r="L1999">
        <v>348</v>
      </c>
      <c r="M1999">
        <f t="shared" si="78"/>
        <v>7000</v>
      </c>
      <c r="Q1999" s="1"/>
      <c r="R1999" s="1"/>
    </row>
    <row r="2000" spans="1:18" ht="14.4" x14ac:dyDescent="0.3">
      <c r="A2000">
        <v>11999</v>
      </c>
      <c r="B2000">
        <v>2020</v>
      </c>
      <c r="C2000" t="s">
        <v>23</v>
      </c>
      <c r="D2000">
        <f t="shared" si="77"/>
        <v>10</v>
      </c>
      <c r="E2000">
        <v>9</v>
      </c>
      <c r="F2000" t="s">
        <v>41</v>
      </c>
      <c r="G2000" t="s">
        <v>19</v>
      </c>
      <c r="H2000">
        <v>203</v>
      </c>
      <c r="I2000">
        <v>203</v>
      </c>
      <c r="J2000" t="s">
        <v>30</v>
      </c>
      <c r="K2000">
        <v>1522500</v>
      </c>
      <c r="L2000">
        <v>507.5</v>
      </c>
      <c r="M2000">
        <f t="shared" si="78"/>
        <v>7500</v>
      </c>
      <c r="Q2000" s="1"/>
      <c r="R2000" s="1"/>
    </row>
    <row r="2001" spans="1:18" ht="14.4" x14ac:dyDescent="0.3">
      <c r="A2001">
        <v>12000</v>
      </c>
      <c r="B2001">
        <v>2020</v>
      </c>
      <c r="C2001" t="s">
        <v>27</v>
      </c>
      <c r="D2001">
        <f t="shared" si="77"/>
        <v>4</v>
      </c>
      <c r="E2001">
        <v>5</v>
      </c>
      <c r="F2001" t="s">
        <v>46</v>
      </c>
      <c r="G2001" t="s">
        <v>51</v>
      </c>
      <c r="H2001">
        <v>233</v>
      </c>
      <c r="I2001">
        <v>233</v>
      </c>
      <c r="J2001" t="s">
        <v>30</v>
      </c>
      <c r="K2001">
        <v>1747500</v>
      </c>
      <c r="L2001">
        <v>582.5</v>
      </c>
      <c r="M2001">
        <f t="shared" si="78"/>
        <v>7500</v>
      </c>
      <c r="Q2001" s="1"/>
      <c r="R2001" s="1"/>
    </row>
    <row r="2002" spans="1:18" ht="14.4" x14ac:dyDescent="0.3">
      <c r="A2002">
        <v>12001</v>
      </c>
      <c r="B2002">
        <v>2020</v>
      </c>
      <c r="C2002" t="s">
        <v>17</v>
      </c>
      <c r="D2002">
        <f t="shared" si="77"/>
        <v>11</v>
      </c>
      <c r="E2002">
        <v>11</v>
      </c>
      <c r="F2002" t="s">
        <v>41</v>
      </c>
      <c r="G2002" t="s">
        <v>42</v>
      </c>
      <c r="H2002">
        <v>54</v>
      </c>
      <c r="I2002">
        <v>54</v>
      </c>
      <c r="J2002" t="s">
        <v>20</v>
      </c>
      <c r="K2002">
        <v>162000</v>
      </c>
      <c r="L2002">
        <v>108</v>
      </c>
      <c r="M2002">
        <f t="shared" si="78"/>
        <v>3000</v>
      </c>
      <c r="Q2002" s="1"/>
      <c r="R2002" s="1"/>
    </row>
    <row r="2003" spans="1:18" ht="14.4" x14ac:dyDescent="0.3">
      <c r="A2003">
        <v>12002</v>
      </c>
      <c r="B2003">
        <v>2020</v>
      </c>
      <c r="C2003" t="s">
        <v>47</v>
      </c>
      <c r="D2003">
        <f t="shared" si="77"/>
        <v>2</v>
      </c>
      <c r="E2003">
        <v>2</v>
      </c>
      <c r="F2003" t="s">
        <v>53</v>
      </c>
      <c r="G2003" t="s">
        <v>19</v>
      </c>
      <c r="H2003">
        <v>120</v>
      </c>
      <c r="I2003">
        <v>120</v>
      </c>
      <c r="J2003" t="s">
        <v>30</v>
      </c>
      <c r="K2003">
        <v>1056000</v>
      </c>
      <c r="L2003">
        <v>456</v>
      </c>
      <c r="M2003">
        <f t="shared" si="78"/>
        <v>8800</v>
      </c>
      <c r="Q2003" s="1"/>
      <c r="R2003" s="1"/>
    </row>
    <row r="2004" spans="1:18" ht="14.4" x14ac:dyDescent="0.3">
      <c r="A2004">
        <v>12003</v>
      </c>
      <c r="B2004">
        <v>2020</v>
      </c>
      <c r="C2004" t="s">
        <v>48</v>
      </c>
      <c r="D2004">
        <f t="shared" si="77"/>
        <v>5</v>
      </c>
      <c r="E2004">
        <v>11</v>
      </c>
      <c r="F2004" t="s">
        <v>59</v>
      </c>
      <c r="G2004" t="s">
        <v>51</v>
      </c>
      <c r="H2004">
        <v>59</v>
      </c>
      <c r="I2004">
        <v>59</v>
      </c>
      <c r="J2004" t="s">
        <v>20</v>
      </c>
      <c r="K2004">
        <v>177000</v>
      </c>
      <c r="L2004">
        <v>118</v>
      </c>
      <c r="M2004">
        <f t="shared" si="78"/>
        <v>3000</v>
      </c>
      <c r="Q2004" s="1"/>
      <c r="R2004" s="1"/>
    </row>
    <row r="2005" spans="1:18" ht="14.4" x14ac:dyDescent="0.3">
      <c r="A2005">
        <v>12004</v>
      </c>
      <c r="B2005">
        <v>2020</v>
      </c>
      <c r="C2005" t="s">
        <v>47</v>
      </c>
      <c r="D2005">
        <f t="shared" si="77"/>
        <v>2</v>
      </c>
      <c r="E2005">
        <v>21</v>
      </c>
      <c r="F2005" t="s">
        <v>53</v>
      </c>
      <c r="G2005" t="s">
        <v>29</v>
      </c>
      <c r="H2005">
        <v>273</v>
      </c>
      <c r="I2005">
        <v>273</v>
      </c>
      <c r="J2005" t="s">
        <v>20</v>
      </c>
      <c r="K2005">
        <v>655200</v>
      </c>
      <c r="L2005">
        <v>382.2</v>
      </c>
      <c r="M2005">
        <f t="shared" si="78"/>
        <v>2400</v>
      </c>
      <c r="Q2005" s="1"/>
      <c r="R2005" s="1"/>
    </row>
    <row r="2006" spans="1:18" ht="14.4" x14ac:dyDescent="0.3">
      <c r="A2006">
        <v>12005</v>
      </c>
      <c r="B2006">
        <v>2020</v>
      </c>
      <c r="C2006" t="s">
        <v>45</v>
      </c>
      <c r="D2006">
        <f t="shared" si="77"/>
        <v>1</v>
      </c>
      <c r="E2006">
        <v>18</v>
      </c>
      <c r="F2006" t="s">
        <v>55</v>
      </c>
      <c r="G2006" t="s">
        <v>34</v>
      </c>
      <c r="H2006">
        <v>67</v>
      </c>
      <c r="I2006">
        <v>67</v>
      </c>
      <c r="J2006" t="s">
        <v>25</v>
      </c>
      <c r="K2006">
        <v>469000</v>
      </c>
      <c r="L2006">
        <v>268</v>
      </c>
      <c r="M2006">
        <f t="shared" si="78"/>
        <v>7000</v>
      </c>
      <c r="Q2006" s="1"/>
      <c r="R2006" s="1"/>
    </row>
    <row r="2007" spans="1:18" ht="14.4" x14ac:dyDescent="0.3">
      <c r="A2007">
        <v>12006</v>
      </c>
      <c r="B2007">
        <v>2020</v>
      </c>
      <c r="C2007" t="s">
        <v>58</v>
      </c>
      <c r="D2007">
        <f t="shared" si="77"/>
        <v>6</v>
      </c>
      <c r="E2007">
        <v>4</v>
      </c>
      <c r="F2007" t="s">
        <v>41</v>
      </c>
      <c r="G2007" t="s">
        <v>42</v>
      </c>
      <c r="H2007">
        <v>123</v>
      </c>
      <c r="I2007">
        <v>123</v>
      </c>
      <c r="J2007" t="s">
        <v>25</v>
      </c>
      <c r="K2007">
        <v>861000</v>
      </c>
      <c r="L2007">
        <v>492</v>
      </c>
      <c r="M2007">
        <f t="shared" si="78"/>
        <v>7000</v>
      </c>
      <c r="Q2007" s="1"/>
      <c r="R2007" s="1"/>
    </row>
    <row r="2008" spans="1:18" ht="14.4" x14ac:dyDescent="0.3">
      <c r="A2008">
        <v>12007</v>
      </c>
      <c r="B2008">
        <v>2020</v>
      </c>
      <c r="C2008" t="s">
        <v>17</v>
      </c>
      <c r="D2008">
        <f t="shared" si="77"/>
        <v>11</v>
      </c>
      <c r="E2008">
        <v>27</v>
      </c>
      <c r="F2008" t="s">
        <v>60</v>
      </c>
      <c r="G2008" t="s">
        <v>19</v>
      </c>
      <c r="H2008">
        <v>84</v>
      </c>
      <c r="I2008">
        <v>84</v>
      </c>
      <c r="J2008" t="s">
        <v>20</v>
      </c>
      <c r="K2008">
        <v>252000</v>
      </c>
      <c r="L2008">
        <v>168</v>
      </c>
      <c r="M2008">
        <f t="shared" si="78"/>
        <v>3000</v>
      </c>
      <c r="Q2008" s="1"/>
      <c r="R2008" s="1"/>
    </row>
    <row r="2009" spans="1:18" ht="14.4" x14ac:dyDescent="0.3">
      <c r="A2009">
        <v>12008</v>
      </c>
      <c r="B2009">
        <v>2020</v>
      </c>
      <c r="C2009" t="s">
        <v>40</v>
      </c>
      <c r="D2009">
        <f t="shared" si="77"/>
        <v>9</v>
      </c>
      <c r="E2009">
        <v>13</v>
      </c>
      <c r="F2009" t="s">
        <v>56</v>
      </c>
      <c r="G2009" t="s">
        <v>51</v>
      </c>
      <c r="H2009">
        <v>71</v>
      </c>
      <c r="I2009">
        <v>71</v>
      </c>
      <c r="J2009" t="s">
        <v>25</v>
      </c>
      <c r="K2009">
        <v>497000</v>
      </c>
      <c r="L2009">
        <v>284</v>
      </c>
      <c r="M2009">
        <f t="shared" si="78"/>
        <v>7000</v>
      </c>
      <c r="Q2009" s="1"/>
      <c r="R2009" s="1"/>
    </row>
    <row r="2010" spans="1:18" ht="14.4" x14ac:dyDescent="0.3">
      <c r="A2010">
        <v>12009</v>
      </c>
      <c r="B2010">
        <v>2020</v>
      </c>
      <c r="C2010" t="s">
        <v>45</v>
      </c>
      <c r="D2010">
        <f t="shared" si="77"/>
        <v>1</v>
      </c>
      <c r="E2010">
        <v>24</v>
      </c>
      <c r="F2010" t="s">
        <v>52</v>
      </c>
      <c r="G2010" t="s">
        <v>42</v>
      </c>
      <c r="H2010">
        <v>238</v>
      </c>
      <c r="I2010">
        <v>238</v>
      </c>
      <c r="J2010" t="s">
        <v>20</v>
      </c>
      <c r="K2010">
        <v>571200</v>
      </c>
      <c r="L2010">
        <v>333.2</v>
      </c>
      <c r="M2010">
        <f t="shared" si="78"/>
        <v>2400</v>
      </c>
      <c r="Q2010" s="1"/>
      <c r="R2010" s="1"/>
    </row>
    <row r="2011" spans="1:18" ht="14.4" x14ac:dyDescent="0.3">
      <c r="A2011">
        <v>12010</v>
      </c>
      <c r="B2011">
        <v>2020</v>
      </c>
      <c r="C2011" t="s">
        <v>61</v>
      </c>
      <c r="D2011">
        <f t="shared" si="77"/>
        <v>7</v>
      </c>
      <c r="E2011">
        <v>13</v>
      </c>
      <c r="F2011" t="s">
        <v>50</v>
      </c>
      <c r="G2011" t="s">
        <v>42</v>
      </c>
      <c r="H2011">
        <v>96</v>
      </c>
      <c r="I2011">
        <v>96</v>
      </c>
      <c r="J2011" t="s">
        <v>25</v>
      </c>
      <c r="K2011">
        <v>672000</v>
      </c>
      <c r="L2011">
        <v>384</v>
      </c>
      <c r="M2011">
        <f t="shared" si="78"/>
        <v>7000</v>
      </c>
      <c r="Q2011" s="1"/>
      <c r="R2011" s="1"/>
    </row>
    <row r="2012" spans="1:18" ht="14.4" x14ac:dyDescent="0.3">
      <c r="A2012">
        <v>12011</v>
      </c>
      <c r="B2012">
        <v>2020</v>
      </c>
      <c r="C2012" t="s">
        <v>27</v>
      </c>
      <c r="D2012">
        <f t="shared" si="77"/>
        <v>4</v>
      </c>
      <c r="E2012">
        <v>10</v>
      </c>
      <c r="F2012" t="s">
        <v>52</v>
      </c>
      <c r="G2012" t="s">
        <v>37</v>
      </c>
      <c r="H2012">
        <v>162</v>
      </c>
      <c r="I2012">
        <v>162</v>
      </c>
      <c r="J2012" t="s">
        <v>25</v>
      </c>
      <c r="K2012">
        <v>1134000</v>
      </c>
      <c r="L2012">
        <v>648</v>
      </c>
      <c r="M2012">
        <f t="shared" si="78"/>
        <v>7000</v>
      </c>
      <c r="Q2012" s="1"/>
      <c r="R2012" s="1"/>
    </row>
    <row r="2013" spans="1:18" ht="14.4" x14ac:dyDescent="0.3">
      <c r="A2013">
        <v>12012</v>
      </c>
      <c r="B2013">
        <v>2020</v>
      </c>
      <c r="C2013" t="s">
        <v>40</v>
      </c>
      <c r="D2013">
        <f t="shared" si="77"/>
        <v>9</v>
      </c>
      <c r="E2013">
        <v>25</v>
      </c>
      <c r="F2013" t="s">
        <v>55</v>
      </c>
      <c r="G2013" t="s">
        <v>34</v>
      </c>
      <c r="H2013">
        <v>96</v>
      </c>
      <c r="I2013">
        <v>96</v>
      </c>
      <c r="J2013" t="s">
        <v>25</v>
      </c>
      <c r="K2013">
        <v>672000</v>
      </c>
      <c r="L2013">
        <v>384</v>
      </c>
      <c r="M2013">
        <f t="shared" si="78"/>
        <v>7000</v>
      </c>
      <c r="Q2013" s="1"/>
      <c r="R2013" s="1"/>
    </row>
    <row r="2014" spans="1:18" ht="14.4" x14ac:dyDescent="0.3">
      <c r="A2014">
        <v>12013</v>
      </c>
      <c r="B2014">
        <v>2020</v>
      </c>
      <c r="C2014" t="s">
        <v>48</v>
      </c>
      <c r="D2014">
        <f t="shared" si="77"/>
        <v>5</v>
      </c>
      <c r="E2014">
        <v>29</v>
      </c>
      <c r="F2014" t="s">
        <v>55</v>
      </c>
      <c r="G2014" t="s">
        <v>29</v>
      </c>
      <c r="H2014">
        <v>294</v>
      </c>
      <c r="I2014">
        <v>294</v>
      </c>
      <c r="J2014" t="s">
        <v>30</v>
      </c>
      <c r="K2014">
        <v>2205000</v>
      </c>
      <c r="L2014">
        <v>735</v>
      </c>
      <c r="M2014">
        <f t="shared" si="78"/>
        <v>7500</v>
      </c>
      <c r="Q2014" s="1"/>
      <c r="R2014" s="1"/>
    </row>
    <row r="2015" spans="1:18" ht="14.4" x14ac:dyDescent="0.3">
      <c r="A2015">
        <v>12014</v>
      </c>
      <c r="B2015">
        <v>2020</v>
      </c>
      <c r="C2015" t="s">
        <v>45</v>
      </c>
      <c r="D2015">
        <f t="shared" si="77"/>
        <v>1</v>
      </c>
      <c r="E2015">
        <v>15</v>
      </c>
      <c r="F2015" t="s">
        <v>36</v>
      </c>
      <c r="G2015" t="s">
        <v>51</v>
      </c>
      <c r="H2015">
        <v>239</v>
      </c>
      <c r="I2015">
        <v>239</v>
      </c>
      <c r="J2015" t="s">
        <v>20</v>
      </c>
      <c r="K2015">
        <v>573600</v>
      </c>
      <c r="L2015">
        <v>334.6</v>
      </c>
      <c r="M2015">
        <f t="shared" si="78"/>
        <v>2400</v>
      </c>
      <c r="Q2015" s="1"/>
      <c r="R2015" s="1"/>
    </row>
    <row r="2016" spans="1:18" ht="14.4" x14ac:dyDescent="0.3">
      <c r="A2016">
        <v>12015</v>
      </c>
      <c r="B2016">
        <v>2020</v>
      </c>
      <c r="C2016" t="s">
        <v>23</v>
      </c>
      <c r="D2016">
        <f t="shared" si="77"/>
        <v>10</v>
      </c>
      <c r="E2016">
        <v>15</v>
      </c>
      <c r="F2016" t="s">
        <v>59</v>
      </c>
      <c r="G2016" t="s">
        <v>19</v>
      </c>
      <c r="H2016">
        <v>273</v>
      </c>
      <c r="I2016">
        <v>273</v>
      </c>
      <c r="J2016" t="s">
        <v>30</v>
      </c>
      <c r="K2016">
        <v>2047500</v>
      </c>
      <c r="L2016">
        <v>682.5</v>
      </c>
      <c r="M2016">
        <f t="shared" si="78"/>
        <v>7500</v>
      </c>
      <c r="Q2016" s="1"/>
      <c r="R2016" s="1"/>
    </row>
    <row r="2017" spans="1:18" ht="14.4" x14ac:dyDescent="0.3">
      <c r="A2017">
        <v>12016</v>
      </c>
      <c r="B2017">
        <v>2020</v>
      </c>
      <c r="C2017" t="s">
        <v>47</v>
      </c>
      <c r="D2017">
        <f t="shared" si="77"/>
        <v>2</v>
      </c>
      <c r="E2017">
        <v>21</v>
      </c>
      <c r="F2017" t="s">
        <v>63</v>
      </c>
      <c r="G2017" t="s">
        <v>29</v>
      </c>
      <c r="H2017">
        <v>88</v>
      </c>
      <c r="I2017">
        <v>88</v>
      </c>
      <c r="J2017" t="s">
        <v>30</v>
      </c>
      <c r="K2017">
        <v>774400</v>
      </c>
      <c r="L2017">
        <v>334.4</v>
      </c>
      <c r="M2017">
        <f t="shared" si="78"/>
        <v>8800</v>
      </c>
      <c r="Q2017" s="1"/>
      <c r="R2017" s="1"/>
    </row>
    <row r="2018" spans="1:18" ht="14.4" x14ac:dyDescent="0.3">
      <c r="A2018">
        <v>12017</v>
      </c>
      <c r="B2018">
        <v>2020</v>
      </c>
      <c r="C2018" t="s">
        <v>32</v>
      </c>
      <c r="D2018">
        <f t="shared" si="77"/>
        <v>8</v>
      </c>
      <c r="E2018">
        <v>13</v>
      </c>
      <c r="F2018" t="s">
        <v>49</v>
      </c>
      <c r="G2018" t="s">
        <v>34</v>
      </c>
      <c r="H2018">
        <v>142</v>
      </c>
      <c r="I2018">
        <v>142</v>
      </c>
      <c r="J2018" t="s">
        <v>25</v>
      </c>
      <c r="K2018">
        <v>994000</v>
      </c>
      <c r="L2018">
        <v>568</v>
      </c>
      <c r="M2018">
        <f t="shared" si="78"/>
        <v>7000</v>
      </c>
      <c r="Q2018" s="1"/>
      <c r="R2018" s="1"/>
    </row>
    <row r="2019" spans="1:18" ht="14.4" x14ac:dyDescent="0.3">
      <c r="A2019">
        <v>12018</v>
      </c>
      <c r="B2019">
        <v>2020</v>
      </c>
      <c r="C2019" t="s">
        <v>47</v>
      </c>
      <c r="D2019">
        <f t="shared" si="77"/>
        <v>2</v>
      </c>
      <c r="E2019">
        <v>26</v>
      </c>
      <c r="F2019" t="s">
        <v>36</v>
      </c>
      <c r="G2019" t="s">
        <v>29</v>
      </c>
      <c r="H2019">
        <v>81</v>
      </c>
      <c r="I2019">
        <v>81</v>
      </c>
      <c r="J2019" t="s">
        <v>25</v>
      </c>
      <c r="K2019">
        <v>567000</v>
      </c>
      <c r="L2019">
        <v>324</v>
      </c>
      <c r="M2019">
        <f t="shared" si="78"/>
        <v>7000</v>
      </c>
      <c r="Q2019" s="1"/>
      <c r="R2019" s="1"/>
    </row>
    <row r="2020" spans="1:18" ht="14.4" x14ac:dyDescent="0.3">
      <c r="A2020">
        <v>12019</v>
      </c>
      <c r="B2020">
        <v>2020</v>
      </c>
      <c r="C2020" t="s">
        <v>40</v>
      </c>
      <c r="D2020">
        <f t="shared" si="77"/>
        <v>9</v>
      </c>
      <c r="E2020">
        <v>15</v>
      </c>
      <c r="F2020" t="s">
        <v>63</v>
      </c>
      <c r="G2020" t="s">
        <v>42</v>
      </c>
      <c r="H2020">
        <v>93</v>
      </c>
      <c r="I2020">
        <v>93</v>
      </c>
      <c r="J2020" t="s">
        <v>20</v>
      </c>
      <c r="K2020">
        <v>279000</v>
      </c>
      <c r="L2020">
        <v>186</v>
      </c>
      <c r="M2020">
        <f t="shared" si="78"/>
        <v>3000</v>
      </c>
      <c r="Q2020" s="1"/>
      <c r="R2020" s="1"/>
    </row>
    <row r="2021" spans="1:18" ht="14.4" x14ac:dyDescent="0.3">
      <c r="A2021">
        <v>12020</v>
      </c>
      <c r="B2021">
        <v>2020</v>
      </c>
      <c r="C2021" t="s">
        <v>54</v>
      </c>
      <c r="D2021">
        <f t="shared" si="77"/>
        <v>3</v>
      </c>
      <c r="E2021">
        <v>23</v>
      </c>
      <c r="F2021" t="s">
        <v>41</v>
      </c>
      <c r="G2021" t="s">
        <v>19</v>
      </c>
      <c r="H2021">
        <v>159</v>
      </c>
      <c r="I2021">
        <v>159</v>
      </c>
      <c r="J2021" t="s">
        <v>25</v>
      </c>
      <c r="K2021">
        <v>1113000</v>
      </c>
      <c r="L2021">
        <v>636</v>
      </c>
      <c r="M2021">
        <f t="shared" si="78"/>
        <v>7000</v>
      </c>
      <c r="Q2021" s="1"/>
      <c r="R2021" s="1"/>
    </row>
    <row r="2022" spans="1:18" ht="14.4" x14ac:dyDescent="0.3">
      <c r="A2022">
        <v>12021</v>
      </c>
      <c r="B2022">
        <v>2020</v>
      </c>
      <c r="C2022" t="s">
        <v>17</v>
      </c>
      <c r="D2022">
        <f t="shared" si="77"/>
        <v>11</v>
      </c>
      <c r="E2022">
        <v>4</v>
      </c>
      <c r="F2022" t="s">
        <v>52</v>
      </c>
      <c r="G2022" t="s">
        <v>34</v>
      </c>
      <c r="H2022">
        <v>67</v>
      </c>
      <c r="I2022">
        <v>67</v>
      </c>
      <c r="J2022" t="s">
        <v>20</v>
      </c>
      <c r="K2022">
        <v>201000</v>
      </c>
      <c r="L2022">
        <v>134</v>
      </c>
      <c r="M2022">
        <f t="shared" si="78"/>
        <v>3000</v>
      </c>
      <c r="Q2022" s="1"/>
      <c r="R2022" s="1"/>
    </row>
    <row r="2023" spans="1:18" ht="14.4" x14ac:dyDescent="0.3">
      <c r="A2023">
        <v>12022</v>
      </c>
      <c r="B2023">
        <v>2020</v>
      </c>
      <c r="C2023" t="s">
        <v>17</v>
      </c>
      <c r="D2023">
        <f t="shared" si="77"/>
        <v>11</v>
      </c>
      <c r="E2023">
        <v>14</v>
      </c>
      <c r="F2023" t="s">
        <v>64</v>
      </c>
      <c r="G2023" t="s">
        <v>37</v>
      </c>
      <c r="H2023">
        <v>172</v>
      </c>
      <c r="I2023">
        <v>172</v>
      </c>
      <c r="J2023" t="s">
        <v>25</v>
      </c>
      <c r="K2023">
        <v>1204000</v>
      </c>
      <c r="L2023">
        <v>688</v>
      </c>
      <c r="M2023">
        <f t="shared" si="78"/>
        <v>7000</v>
      </c>
      <c r="Q2023" s="1"/>
      <c r="R2023" s="1"/>
    </row>
    <row r="2024" spans="1:18" ht="14.4" x14ac:dyDescent="0.3">
      <c r="A2024">
        <v>12023</v>
      </c>
      <c r="B2024">
        <v>2020</v>
      </c>
      <c r="C2024" t="s">
        <v>40</v>
      </c>
      <c r="D2024">
        <f t="shared" si="77"/>
        <v>9</v>
      </c>
      <c r="E2024">
        <v>2</v>
      </c>
      <c r="F2024" t="s">
        <v>41</v>
      </c>
      <c r="G2024" t="s">
        <v>19</v>
      </c>
      <c r="H2024">
        <v>89</v>
      </c>
      <c r="I2024">
        <v>89</v>
      </c>
      <c r="J2024" t="s">
        <v>38</v>
      </c>
      <c r="K2024">
        <v>489500</v>
      </c>
      <c r="L2024">
        <v>311.5</v>
      </c>
      <c r="M2024">
        <f t="shared" si="78"/>
        <v>5500</v>
      </c>
      <c r="Q2024" s="1"/>
      <c r="R2024" s="1"/>
    </row>
    <row r="2025" spans="1:18" ht="14.4" x14ac:dyDescent="0.3">
      <c r="A2025">
        <v>12024</v>
      </c>
      <c r="B2025">
        <v>2020</v>
      </c>
      <c r="C2025" t="s">
        <v>35</v>
      </c>
      <c r="D2025">
        <f t="shared" si="77"/>
        <v>12</v>
      </c>
      <c r="E2025">
        <v>25</v>
      </c>
      <c r="F2025" t="s">
        <v>59</v>
      </c>
      <c r="G2025" t="s">
        <v>51</v>
      </c>
      <c r="H2025">
        <v>136</v>
      </c>
      <c r="I2025">
        <v>136</v>
      </c>
      <c r="J2025" t="s">
        <v>25</v>
      </c>
      <c r="K2025">
        <v>952000</v>
      </c>
      <c r="L2025">
        <v>544</v>
      </c>
      <c r="M2025">
        <f t="shared" si="78"/>
        <v>7000</v>
      </c>
      <c r="O2025" s="1"/>
      <c r="Q2025" s="1"/>
      <c r="R2025" s="1"/>
    </row>
    <row r="2026" spans="1:18" ht="14.4" x14ac:dyDescent="0.3">
      <c r="A2026">
        <v>12025</v>
      </c>
      <c r="B2026">
        <v>2020</v>
      </c>
      <c r="C2026" t="s">
        <v>27</v>
      </c>
      <c r="D2026">
        <f t="shared" si="77"/>
        <v>4</v>
      </c>
      <c r="E2026">
        <v>26</v>
      </c>
      <c r="F2026" t="s">
        <v>60</v>
      </c>
      <c r="G2026" t="s">
        <v>19</v>
      </c>
      <c r="H2026">
        <v>99</v>
      </c>
      <c r="I2026">
        <v>99</v>
      </c>
      <c r="J2026" t="s">
        <v>25</v>
      </c>
      <c r="K2026">
        <v>693000</v>
      </c>
      <c r="L2026">
        <v>396</v>
      </c>
      <c r="M2026">
        <f t="shared" si="78"/>
        <v>7000</v>
      </c>
      <c r="Q2026" s="1"/>
      <c r="R2026" s="1"/>
    </row>
    <row r="2027" spans="1:18" ht="14.4" x14ac:dyDescent="0.3">
      <c r="A2027">
        <v>12026</v>
      </c>
      <c r="B2027">
        <v>2020</v>
      </c>
      <c r="C2027" t="s">
        <v>48</v>
      </c>
      <c r="D2027">
        <f t="shared" si="77"/>
        <v>5</v>
      </c>
      <c r="E2027">
        <v>9</v>
      </c>
      <c r="F2027" t="s">
        <v>28</v>
      </c>
      <c r="G2027" t="s">
        <v>29</v>
      </c>
      <c r="H2027">
        <v>120</v>
      </c>
      <c r="I2027">
        <v>120</v>
      </c>
      <c r="J2027" t="s">
        <v>38</v>
      </c>
      <c r="K2027">
        <v>660000</v>
      </c>
      <c r="L2027">
        <v>420</v>
      </c>
      <c r="M2027">
        <f t="shared" si="78"/>
        <v>5500</v>
      </c>
      <c r="Q2027" s="1"/>
      <c r="R2027" s="1"/>
    </row>
    <row r="2028" spans="1:18" ht="14.4" x14ac:dyDescent="0.3">
      <c r="A2028">
        <v>12027</v>
      </c>
      <c r="B2028">
        <v>2020</v>
      </c>
      <c r="C2028" t="s">
        <v>58</v>
      </c>
      <c r="D2028">
        <f t="shared" si="77"/>
        <v>6</v>
      </c>
      <c r="E2028">
        <v>10</v>
      </c>
      <c r="F2028" t="s">
        <v>36</v>
      </c>
      <c r="G2028" t="s">
        <v>29</v>
      </c>
      <c r="H2028">
        <v>275</v>
      </c>
      <c r="I2028">
        <v>275</v>
      </c>
      <c r="J2028" t="s">
        <v>30</v>
      </c>
      <c r="K2028">
        <v>2062500</v>
      </c>
      <c r="L2028">
        <v>687.5</v>
      </c>
      <c r="M2028">
        <f t="shared" si="78"/>
        <v>7500</v>
      </c>
      <c r="Q2028" s="1"/>
      <c r="R2028" s="1"/>
    </row>
    <row r="2029" spans="1:18" ht="14.4" x14ac:dyDescent="0.3">
      <c r="A2029">
        <v>12028</v>
      </c>
      <c r="B2029">
        <v>2020</v>
      </c>
      <c r="C2029" t="s">
        <v>35</v>
      </c>
      <c r="D2029">
        <f t="shared" si="77"/>
        <v>12</v>
      </c>
      <c r="E2029">
        <v>3</v>
      </c>
      <c r="F2029" t="s">
        <v>52</v>
      </c>
      <c r="G2029" t="s">
        <v>19</v>
      </c>
      <c r="H2029">
        <v>119</v>
      </c>
      <c r="I2029">
        <v>119</v>
      </c>
      <c r="J2029" t="s">
        <v>20</v>
      </c>
      <c r="K2029">
        <v>357000</v>
      </c>
      <c r="L2029">
        <v>238</v>
      </c>
      <c r="M2029">
        <f t="shared" si="78"/>
        <v>3000</v>
      </c>
      <c r="O2029" s="1"/>
      <c r="Q2029" s="1"/>
      <c r="R2029" s="1"/>
    </row>
    <row r="2030" spans="1:18" ht="14.4" x14ac:dyDescent="0.3">
      <c r="A2030">
        <v>12029</v>
      </c>
      <c r="B2030">
        <v>2020</v>
      </c>
      <c r="C2030" t="s">
        <v>61</v>
      </c>
      <c r="D2030">
        <f t="shared" si="77"/>
        <v>7</v>
      </c>
      <c r="E2030">
        <v>17</v>
      </c>
      <c r="F2030" t="s">
        <v>33</v>
      </c>
      <c r="G2030" t="s">
        <v>29</v>
      </c>
      <c r="H2030">
        <v>83</v>
      </c>
      <c r="I2030">
        <v>83</v>
      </c>
      <c r="J2030" t="s">
        <v>25</v>
      </c>
      <c r="K2030">
        <v>581000</v>
      </c>
      <c r="L2030">
        <v>332</v>
      </c>
      <c r="M2030">
        <f t="shared" si="78"/>
        <v>7000</v>
      </c>
      <c r="Q2030" s="1"/>
      <c r="R2030" s="1"/>
    </row>
    <row r="2031" spans="1:18" ht="14.4" x14ac:dyDescent="0.3">
      <c r="A2031">
        <v>12030</v>
      </c>
      <c r="B2031">
        <v>2020</v>
      </c>
      <c r="C2031" t="s">
        <v>17</v>
      </c>
      <c r="D2031">
        <f t="shared" si="77"/>
        <v>11</v>
      </c>
      <c r="E2031">
        <v>9</v>
      </c>
      <c r="F2031" t="s">
        <v>64</v>
      </c>
      <c r="G2031" t="s">
        <v>42</v>
      </c>
      <c r="H2031">
        <v>90</v>
      </c>
      <c r="I2031">
        <v>90</v>
      </c>
      <c r="J2031" t="s">
        <v>25</v>
      </c>
      <c r="K2031">
        <v>630000</v>
      </c>
      <c r="L2031">
        <v>360</v>
      </c>
      <c r="M2031">
        <f t="shared" si="78"/>
        <v>7000</v>
      </c>
      <c r="Q2031" s="1"/>
      <c r="R2031" s="1"/>
    </row>
    <row r="2032" spans="1:18" ht="14.4" x14ac:dyDescent="0.3">
      <c r="A2032">
        <v>12031</v>
      </c>
      <c r="B2032">
        <v>2020</v>
      </c>
      <c r="C2032" t="s">
        <v>27</v>
      </c>
      <c r="D2032">
        <f t="shared" si="77"/>
        <v>4</v>
      </c>
      <c r="E2032">
        <v>20</v>
      </c>
      <c r="F2032" t="s">
        <v>52</v>
      </c>
      <c r="G2032" t="s">
        <v>37</v>
      </c>
      <c r="H2032">
        <v>102</v>
      </c>
      <c r="I2032">
        <v>102</v>
      </c>
      <c r="J2032" t="s">
        <v>38</v>
      </c>
      <c r="K2032">
        <v>561000</v>
      </c>
      <c r="L2032">
        <v>357</v>
      </c>
      <c r="M2032">
        <f t="shared" si="78"/>
        <v>5500</v>
      </c>
      <c r="Q2032" s="1"/>
      <c r="R2032" s="1"/>
    </row>
    <row r="2033" spans="1:18" ht="14.4" x14ac:dyDescent="0.3">
      <c r="A2033">
        <v>12032</v>
      </c>
      <c r="B2033">
        <v>2020</v>
      </c>
      <c r="C2033" t="s">
        <v>54</v>
      </c>
      <c r="D2033">
        <f t="shared" si="77"/>
        <v>3</v>
      </c>
      <c r="E2033">
        <v>6</v>
      </c>
      <c r="F2033" t="s">
        <v>46</v>
      </c>
      <c r="G2033" t="s">
        <v>37</v>
      </c>
      <c r="H2033">
        <v>124</v>
      </c>
      <c r="I2033">
        <v>124</v>
      </c>
      <c r="J2033" t="s">
        <v>25</v>
      </c>
      <c r="K2033">
        <v>868000</v>
      </c>
      <c r="L2033">
        <v>496</v>
      </c>
      <c r="M2033">
        <f t="shared" si="78"/>
        <v>7000</v>
      </c>
      <c r="Q2033" s="1"/>
      <c r="R2033" s="1"/>
    </row>
    <row r="2034" spans="1:18" ht="14.4" x14ac:dyDescent="0.3">
      <c r="A2034">
        <v>12033</v>
      </c>
      <c r="B2034">
        <v>2020</v>
      </c>
      <c r="C2034" t="s">
        <v>48</v>
      </c>
      <c r="D2034">
        <f t="shared" si="77"/>
        <v>5</v>
      </c>
      <c r="E2034">
        <v>1</v>
      </c>
      <c r="F2034" t="s">
        <v>52</v>
      </c>
      <c r="G2034" t="s">
        <v>19</v>
      </c>
      <c r="H2034">
        <v>117</v>
      </c>
      <c r="I2034">
        <v>117</v>
      </c>
      <c r="J2034" t="s">
        <v>20</v>
      </c>
      <c r="K2034">
        <v>351000</v>
      </c>
      <c r="L2034">
        <v>234</v>
      </c>
      <c r="M2034">
        <f t="shared" si="78"/>
        <v>3000</v>
      </c>
      <c r="Q2034" s="1"/>
      <c r="R2034" s="1"/>
    </row>
    <row r="2035" spans="1:18" ht="14.4" x14ac:dyDescent="0.3">
      <c r="A2035">
        <v>12034</v>
      </c>
      <c r="B2035">
        <v>2020</v>
      </c>
      <c r="C2035" t="s">
        <v>58</v>
      </c>
      <c r="D2035">
        <f t="shared" si="77"/>
        <v>6</v>
      </c>
      <c r="E2035">
        <v>22</v>
      </c>
      <c r="F2035" t="s">
        <v>41</v>
      </c>
      <c r="G2035" t="s">
        <v>34</v>
      </c>
      <c r="H2035">
        <v>71</v>
      </c>
      <c r="I2035">
        <v>71</v>
      </c>
      <c r="J2035" t="s">
        <v>38</v>
      </c>
      <c r="K2035">
        <v>390500</v>
      </c>
      <c r="L2035">
        <v>248.5</v>
      </c>
      <c r="M2035">
        <f t="shared" si="78"/>
        <v>5500</v>
      </c>
      <c r="Q2035" s="1"/>
      <c r="R2035" s="1"/>
    </row>
    <row r="2036" spans="1:18" ht="14.4" x14ac:dyDescent="0.3">
      <c r="A2036">
        <v>12035</v>
      </c>
      <c r="B2036">
        <v>2020</v>
      </c>
      <c r="C2036" t="s">
        <v>35</v>
      </c>
      <c r="D2036">
        <f t="shared" si="77"/>
        <v>12</v>
      </c>
      <c r="E2036">
        <v>14</v>
      </c>
      <c r="F2036" t="s">
        <v>57</v>
      </c>
      <c r="G2036" t="s">
        <v>51</v>
      </c>
      <c r="H2036">
        <v>160</v>
      </c>
      <c r="I2036">
        <v>160</v>
      </c>
      <c r="J2036" t="s">
        <v>25</v>
      </c>
      <c r="K2036">
        <v>1120000</v>
      </c>
      <c r="L2036">
        <v>640</v>
      </c>
      <c r="M2036">
        <f t="shared" si="78"/>
        <v>7000</v>
      </c>
      <c r="O2036" s="1"/>
      <c r="Q2036" s="1"/>
      <c r="R2036" s="1"/>
    </row>
    <row r="2037" spans="1:18" ht="14.4" x14ac:dyDescent="0.3">
      <c r="A2037">
        <v>12036</v>
      </c>
      <c r="B2037">
        <v>2020</v>
      </c>
      <c r="C2037" t="s">
        <v>45</v>
      </c>
      <c r="D2037">
        <f t="shared" si="77"/>
        <v>1</v>
      </c>
      <c r="E2037">
        <v>13</v>
      </c>
      <c r="F2037" t="s">
        <v>36</v>
      </c>
      <c r="G2037" t="s">
        <v>51</v>
      </c>
      <c r="H2037">
        <v>263</v>
      </c>
      <c r="I2037">
        <v>263</v>
      </c>
      <c r="J2037" t="s">
        <v>38</v>
      </c>
      <c r="K2037">
        <v>1130900</v>
      </c>
      <c r="L2037">
        <v>604.9</v>
      </c>
      <c r="M2037">
        <f t="shared" si="78"/>
        <v>4300</v>
      </c>
      <c r="Q2037" s="1"/>
      <c r="R2037" s="1"/>
    </row>
    <row r="2038" spans="1:18" ht="14.4" x14ac:dyDescent="0.3">
      <c r="A2038">
        <v>12037</v>
      </c>
      <c r="B2038">
        <v>2020</v>
      </c>
      <c r="C2038" t="s">
        <v>40</v>
      </c>
      <c r="D2038">
        <f t="shared" si="77"/>
        <v>9</v>
      </c>
      <c r="E2038">
        <v>12</v>
      </c>
      <c r="F2038" t="s">
        <v>55</v>
      </c>
      <c r="G2038" t="s">
        <v>29</v>
      </c>
      <c r="H2038">
        <v>101</v>
      </c>
      <c r="I2038">
        <v>101</v>
      </c>
      <c r="J2038" t="s">
        <v>38</v>
      </c>
      <c r="K2038">
        <v>555500</v>
      </c>
      <c r="L2038">
        <v>353.5</v>
      </c>
      <c r="M2038">
        <f t="shared" si="78"/>
        <v>5500</v>
      </c>
      <c r="Q2038" s="1"/>
      <c r="R2038" s="1"/>
    </row>
    <row r="2039" spans="1:18" ht="14.4" x14ac:dyDescent="0.3">
      <c r="A2039">
        <v>12038</v>
      </c>
      <c r="B2039">
        <v>2020</v>
      </c>
      <c r="C2039" t="s">
        <v>47</v>
      </c>
      <c r="D2039">
        <f t="shared" si="77"/>
        <v>2</v>
      </c>
      <c r="E2039">
        <v>23</v>
      </c>
      <c r="F2039" t="s">
        <v>53</v>
      </c>
      <c r="G2039" t="s">
        <v>37</v>
      </c>
      <c r="H2039">
        <v>90</v>
      </c>
      <c r="I2039">
        <v>90</v>
      </c>
      <c r="J2039" t="s">
        <v>30</v>
      </c>
      <c r="K2039">
        <v>792000</v>
      </c>
      <c r="L2039">
        <v>342</v>
      </c>
      <c r="M2039">
        <f t="shared" si="78"/>
        <v>8800</v>
      </c>
      <c r="Q2039" s="1"/>
      <c r="R2039" s="1"/>
    </row>
    <row r="2040" spans="1:18" ht="14.4" x14ac:dyDescent="0.3">
      <c r="A2040">
        <v>12039</v>
      </c>
      <c r="B2040">
        <v>2020</v>
      </c>
      <c r="C2040" t="s">
        <v>32</v>
      </c>
      <c r="D2040">
        <f t="shared" si="77"/>
        <v>8</v>
      </c>
      <c r="E2040">
        <v>16</v>
      </c>
      <c r="F2040" t="s">
        <v>33</v>
      </c>
      <c r="G2040" t="s">
        <v>42</v>
      </c>
      <c r="H2040">
        <v>109</v>
      </c>
      <c r="I2040">
        <v>109</v>
      </c>
      <c r="J2040" t="s">
        <v>30</v>
      </c>
      <c r="K2040">
        <v>959200</v>
      </c>
      <c r="L2040">
        <v>414.2</v>
      </c>
      <c r="M2040">
        <f t="shared" si="78"/>
        <v>8800</v>
      </c>
      <c r="Q2040" s="1"/>
      <c r="R2040" s="1"/>
    </row>
    <row r="2041" spans="1:18" ht="14.4" x14ac:dyDescent="0.3">
      <c r="A2041">
        <v>12040</v>
      </c>
      <c r="B2041">
        <v>2020</v>
      </c>
      <c r="C2041" t="s">
        <v>45</v>
      </c>
      <c r="D2041">
        <f t="shared" si="77"/>
        <v>1</v>
      </c>
      <c r="E2041">
        <v>9</v>
      </c>
      <c r="F2041" t="s">
        <v>57</v>
      </c>
      <c r="G2041" t="s">
        <v>37</v>
      </c>
      <c r="H2041">
        <v>214</v>
      </c>
      <c r="I2041">
        <v>214</v>
      </c>
      <c r="J2041" t="s">
        <v>38</v>
      </c>
      <c r="K2041">
        <v>920200</v>
      </c>
      <c r="L2041">
        <v>492.2</v>
      </c>
      <c r="M2041">
        <f t="shared" si="78"/>
        <v>4300</v>
      </c>
      <c r="Q2041" s="1"/>
      <c r="R2041" s="1"/>
    </row>
    <row r="2042" spans="1:18" ht="14.4" x14ac:dyDescent="0.3">
      <c r="A2042">
        <v>12041</v>
      </c>
      <c r="B2042">
        <v>2020</v>
      </c>
      <c r="C2042" t="s">
        <v>54</v>
      </c>
      <c r="D2042">
        <f t="shared" si="77"/>
        <v>3</v>
      </c>
      <c r="E2042">
        <v>12</v>
      </c>
      <c r="F2042" t="s">
        <v>46</v>
      </c>
      <c r="G2042" t="s">
        <v>37</v>
      </c>
      <c r="H2042">
        <v>130</v>
      </c>
      <c r="I2042">
        <v>130</v>
      </c>
      <c r="J2042" t="s">
        <v>25</v>
      </c>
      <c r="K2042">
        <v>910000</v>
      </c>
      <c r="L2042">
        <v>520</v>
      </c>
      <c r="M2042">
        <f t="shared" si="78"/>
        <v>7000</v>
      </c>
      <c r="Q2042" s="1"/>
      <c r="R2042" s="1"/>
    </row>
    <row r="2043" spans="1:18" ht="14.4" x14ac:dyDescent="0.3">
      <c r="A2043">
        <v>12042</v>
      </c>
      <c r="B2043">
        <v>2020</v>
      </c>
      <c r="C2043" t="s">
        <v>61</v>
      </c>
      <c r="D2043">
        <f t="shared" si="77"/>
        <v>7</v>
      </c>
      <c r="E2043">
        <v>8</v>
      </c>
      <c r="F2043" t="s">
        <v>28</v>
      </c>
      <c r="G2043" t="s">
        <v>19</v>
      </c>
      <c r="H2043">
        <v>272</v>
      </c>
      <c r="I2043">
        <v>272</v>
      </c>
      <c r="J2043" t="s">
        <v>38</v>
      </c>
      <c r="K2043">
        <v>1169600</v>
      </c>
      <c r="L2043">
        <v>625.6</v>
      </c>
      <c r="M2043">
        <f t="shared" si="78"/>
        <v>4300</v>
      </c>
      <c r="Q2043" s="1"/>
      <c r="R2043" s="1"/>
    </row>
    <row r="2044" spans="1:18" ht="14.4" x14ac:dyDescent="0.3">
      <c r="A2044">
        <v>12043</v>
      </c>
      <c r="B2044">
        <v>2020</v>
      </c>
      <c r="C2044" t="s">
        <v>40</v>
      </c>
      <c r="D2044">
        <f t="shared" si="77"/>
        <v>9</v>
      </c>
      <c r="E2044">
        <v>15</v>
      </c>
      <c r="F2044" t="s">
        <v>57</v>
      </c>
      <c r="G2044" t="s">
        <v>29</v>
      </c>
      <c r="H2044">
        <v>166</v>
      </c>
      <c r="I2044">
        <v>166</v>
      </c>
      <c r="J2044" t="s">
        <v>25</v>
      </c>
      <c r="K2044">
        <v>1162000</v>
      </c>
      <c r="L2044">
        <v>664</v>
      </c>
      <c r="M2044">
        <f t="shared" si="78"/>
        <v>7000</v>
      </c>
      <c r="Q2044" s="1"/>
      <c r="R2044" s="1"/>
    </row>
    <row r="2045" spans="1:18" ht="14.4" x14ac:dyDescent="0.3">
      <c r="A2045">
        <v>12044</v>
      </c>
      <c r="B2045">
        <v>2020</v>
      </c>
      <c r="C2045" t="s">
        <v>47</v>
      </c>
      <c r="D2045">
        <f t="shared" si="77"/>
        <v>2</v>
      </c>
      <c r="E2045">
        <v>5</v>
      </c>
      <c r="F2045" t="s">
        <v>28</v>
      </c>
      <c r="G2045" t="s">
        <v>37</v>
      </c>
      <c r="H2045">
        <v>85</v>
      </c>
      <c r="I2045">
        <v>85</v>
      </c>
      <c r="J2045" t="s">
        <v>25</v>
      </c>
      <c r="K2045">
        <v>595000</v>
      </c>
      <c r="L2045">
        <v>340</v>
      </c>
      <c r="M2045">
        <f t="shared" si="78"/>
        <v>7000</v>
      </c>
      <c r="Q2045" s="1"/>
      <c r="R2045" s="1"/>
    </row>
    <row r="2046" spans="1:18" ht="14.4" x14ac:dyDescent="0.3">
      <c r="A2046">
        <v>12045</v>
      </c>
      <c r="B2046">
        <v>2020</v>
      </c>
      <c r="C2046" t="s">
        <v>35</v>
      </c>
      <c r="D2046">
        <f t="shared" si="77"/>
        <v>12</v>
      </c>
      <c r="E2046">
        <v>22</v>
      </c>
      <c r="F2046" t="s">
        <v>63</v>
      </c>
      <c r="G2046" t="s">
        <v>37</v>
      </c>
      <c r="H2046">
        <v>96</v>
      </c>
      <c r="I2046">
        <v>96</v>
      </c>
      <c r="J2046" t="s">
        <v>38</v>
      </c>
      <c r="K2046">
        <v>528000</v>
      </c>
      <c r="L2046">
        <v>336</v>
      </c>
      <c r="M2046">
        <f t="shared" si="78"/>
        <v>5500</v>
      </c>
      <c r="O2046" s="1"/>
      <c r="Q2046" s="1"/>
      <c r="R2046" s="1"/>
    </row>
    <row r="2047" spans="1:18" ht="14.4" x14ac:dyDescent="0.3">
      <c r="A2047">
        <v>12046</v>
      </c>
      <c r="B2047">
        <v>2020</v>
      </c>
      <c r="C2047" t="s">
        <v>17</v>
      </c>
      <c r="D2047">
        <f t="shared" si="77"/>
        <v>11</v>
      </c>
      <c r="E2047">
        <v>17</v>
      </c>
      <c r="F2047" t="s">
        <v>56</v>
      </c>
      <c r="G2047" t="s">
        <v>42</v>
      </c>
      <c r="H2047">
        <v>221</v>
      </c>
      <c r="I2047">
        <v>221</v>
      </c>
      <c r="J2047" t="s">
        <v>30</v>
      </c>
      <c r="K2047">
        <v>1657500</v>
      </c>
      <c r="L2047">
        <v>552.5</v>
      </c>
      <c r="M2047">
        <f t="shared" si="78"/>
        <v>7500</v>
      </c>
      <c r="Q2047" s="1"/>
      <c r="R2047" s="1"/>
    </row>
    <row r="2048" spans="1:18" ht="14.4" x14ac:dyDescent="0.3">
      <c r="A2048">
        <v>12047</v>
      </c>
      <c r="B2048">
        <v>2020</v>
      </c>
      <c r="C2048" t="s">
        <v>35</v>
      </c>
      <c r="D2048">
        <f t="shared" si="77"/>
        <v>12</v>
      </c>
      <c r="E2048">
        <v>23</v>
      </c>
      <c r="F2048" t="s">
        <v>62</v>
      </c>
      <c r="G2048" t="s">
        <v>37</v>
      </c>
      <c r="H2048">
        <v>60</v>
      </c>
      <c r="I2048">
        <v>60</v>
      </c>
      <c r="J2048" t="s">
        <v>20</v>
      </c>
      <c r="K2048">
        <v>180000</v>
      </c>
      <c r="L2048">
        <v>120</v>
      </c>
      <c r="M2048">
        <f t="shared" si="78"/>
        <v>3000</v>
      </c>
      <c r="O2048" s="1"/>
      <c r="Q2048" s="1"/>
      <c r="R2048" s="1"/>
    </row>
    <row r="2049" spans="1:18" ht="14.4" x14ac:dyDescent="0.3">
      <c r="A2049">
        <v>12048</v>
      </c>
      <c r="B2049">
        <v>2020</v>
      </c>
      <c r="C2049" t="s">
        <v>45</v>
      </c>
      <c r="D2049">
        <f t="shared" si="77"/>
        <v>1</v>
      </c>
      <c r="E2049">
        <v>28</v>
      </c>
      <c r="F2049" t="s">
        <v>46</v>
      </c>
      <c r="G2049" t="s">
        <v>34</v>
      </c>
      <c r="H2049">
        <v>81</v>
      </c>
      <c r="I2049">
        <v>81</v>
      </c>
      <c r="J2049" t="s">
        <v>30</v>
      </c>
      <c r="K2049">
        <v>712800</v>
      </c>
      <c r="L2049">
        <v>307.8</v>
      </c>
      <c r="M2049">
        <f t="shared" si="78"/>
        <v>8800</v>
      </c>
      <c r="Q2049" s="1"/>
      <c r="R2049" s="1"/>
    </row>
    <row r="2050" spans="1:18" ht="14.4" x14ac:dyDescent="0.3">
      <c r="A2050">
        <v>12049</v>
      </c>
      <c r="B2050">
        <v>2020</v>
      </c>
      <c r="C2050" t="s">
        <v>61</v>
      </c>
      <c r="D2050">
        <f t="shared" ref="D2050:D2113" si="79">IF(C2050="Enero",1,IF(C2050="Febrero",2,IF(C2050="Marzo",3,IF(C2050="Abril",4,IF(C2050="Mayo",5,IF(C2050="Junio",6,IF(C2050="Julio",7,IF(C2050="Agosto",8,IF(C2050="Septiembre",9,IF(C2050="Octubre",10,IF(C2050="Noviembre",11,IF(C2050="Diciembre",12,""))))))))))))</f>
        <v>7</v>
      </c>
      <c r="E2050">
        <v>2</v>
      </c>
      <c r="F2050" t="s">
        <v>53</v>
      </c>
      <c r="G2050" t="s">
        <v>51</v>
      </c>
      <c r="H2050">
        <v>166</v>
      </c>
      <c r="I2050">
        <v>166</v>
      </c>
      <c r="J2050" t="s">
        <v>25</v>
      </c>
      <c r="K2050">
        <v>1162000</v>
      </c>
      <c r="L2050">
        <v>664</v>
      </c>
      <c r="M2050">
        <f t="shared" si="78"/>
        <v>7000</v>
      </c>
      <c r="Q2050" s="1"/>
      <c r="R2050" s="1"/>
    </row>
    <row r="2051" spans="1:18" ht="14.4" x14ac:dyDescent="0.3">
      <c r="A2051">
        <v>12050</v>
      </c>
      <c r="B2051">
        <v>2020</v>
      </c>
      <c r="C2051" t="s">
        <v>23</v>
      </c>
      <c r="D2051">
        <f t="shared" si="79"/>
        <v>10</v>
      </c>
      <c r="E2051">
        <v>12</v>
      </c>
      <c r="F2051" t="s">
        <v>52</v>
      </c>
      <c r="G2051" t="s">
        <v>34</v>
      </c>
      <c r="H2051">
        <v>79</v>
      </c>
      <c r="I2051">
        <v>79</v>
      </c>
      <c r="J2051" t="s">
        <v>20</v>
      </c>
      <c r="K2051">
        <v>237000</v>
      </c>
      <c r="L2051">
        <v>158</v>
      </c>
      <c r="M2051">
        <f t="shared" ref="M2051:M2114" si="80">K2051/I2051</f>
        <v>3000</v>
      </c>
      <c r="Q2051" s="1"/>
      <c r="R2051" s="1"/>
    </row>
    <row r="2052" spans="1:18" ht="14.4" x14ac:dyDescent="0.3">
      <c r="A2052">
        <v>12051</v>
      </c>
      <c r="B2052">
        <v>2020</v>
      </c>
      <c r="C2052" t="s">
        <v>32</v>
      </c>
      <c r="D2052">
        <f t="shared" si="79"/>
        <v>8</v>
      </c>
      <c r="E2052">
        <v>13</v>
      </c>
      <c r="F2052" t="s">
        <v>57</v>
      </c>
      <c r="G2052" t="s">
        <v>51</v>
      </c>
      <c r="H2052">
        <v>54</v>
      </c>
      <c r="I2052">
        <v>54</v>
      </c>
      <c r="J2052" t="s">
        <v>30</v>
      </c>
      <c r="K2052">
        <v>475200</v>
      </c>
      <c r="L2052">
        <v>205.2</v>
      </c>
      <c r="M2052">
        <f t="shared" si="80"/>
        <v>8800</v>
      </c>
      <c r="Q2052" s="1"/>
      <c r="R2052" s="1"/>
    </row>
    <row r="2053" spans="1:18" ht="14.4" x14ac:dyDescent="0.3">
      <c r="A2053">
        <v>12052</v>
      </c>
      <c r="B2053">
        <v>2020</v>
      </c>
      <c r="C2053" t="s">
        <v>58</v>
      </c>
      <c r="D2053">
        <f t="shared" si="79"/>
        <v>6</v>
      </c>
      <c r="E2053">
        <v>3</v>
      </c>
      <c r="F2053" t="s">
        <v>36</v>
      </c>
      <c r="G2053" t="s">
        <v>37</v>
      </c>
      <c r="H2053">
        <v>91</v>
      </c>
      <c r="I2053">
        <v>91</v>
      </c>
      <c r="J2053" t="s">
        <v>20</v>
      </c>
      <c r="K2053">
        <v>273000</v>
      </c>
      <c r="L2053">
        <v>182</v>
      </c>
      <c r="M2053">
        <f t="shared" si="80"/>
        <v>3000</v>
      </c>
      <c r="Q2053" s="1"/>
      <c r="R2053" s="1"/>
    </row>
    <row r="2054" spans="1:18" ht="14.4" x14ac:dyDescent="0.3">
      <c r="A2054">
        <v>12053</v>
      </c>
      <c r="B2054">
        <v>2020</v>
      </c>
      <c r="C2054" t="s">
        <v>40</v>
      </c>
      <c r="D2054">
        <f t="shared" si="79"/>
        <v>9</v>
      </c>
      <c r="E2054">
        <v>3</v>
      </c>
      <c r="F2054" t="s">
        <v>60</v>
      </c>
      <c r="G2054" t="s">
        <v>34</v>
      </c>
      <c r="H2054">
        <v>247</v>
      </c>
      <c r="I2054">
        <v>247</v>
      </c>
      <c r="J2054" t="s">
        <v>30</v>
      </c>
      <c r="K2054">
        <v>1852500</v>
      </c>
      <c r="L2054">
        <v>617.5</v>
      </c>
      <c r="M2054">
        <f t="shared" si="80"/>
        <v>7500</v>
      </c>
      <c r="Q2054" s="1"/>
      <c r="R2054" s="1"/>
    </row>
    <row r="2055" spans="1:18" ht="14.4" x14ac:dyDescent="0.3">
      <c r="A2055">
        <v>12054</v>
      </c>
      <c r="B2055">
        <v>2020</v>
      </c>
      <c r="C2055" t="s">
        <v>35</v>
      </c>
      <c r="D2055">
        <f t="shared" si="79"/>
        <v>12</v>
      </c>
      <c r="E2055">
        <v>29</v>
      </c>
      <c r="F2055" t="s">
        <v>46</v>
      </c>
      <c r="G2055" t="s">
        <v>42</v>
      </c>
      <c r="H2055">
        <v>81</v>
      </c>
      <c r="I2055">
        <v>81</v>
      </c>
      <c r="J2055" t="s">
        <v>20</v>
      </c>
      <c r="K2055">
        <v>243000</v>
      </c>
      <c r="L2055">
        <v>162</v>
      </c>
      <c r="M2055">
        <f t="shared" si="80"/>
        <v>3000</v>
      </c>
      <c r="O2055" s="1"/>
      <c r="Q2055" s="1"/>
      <c r="R2055" s="1"/>
    </row>
    <row r="2056" spans="1:18" ht="14.4" x14ac:dyDescent="0.3">
      <c r="A2056">
        <v>12055</v>
      </c>
      <c r="B2056">
        <v>2020</v>
      </c>
      <c r="C2056" t="s">
        <v>35</v>
      </c>
      <c r="D2056">
        <f t="shared" si="79"/>
        <v>12</v>
      </c>
      <c r="E2056">
        <v>14</v>
      </c>
      <c r="F2056" t="s">
        <v>28</v>
      </c>
      <c r="G2056" t="s">
        <v>37</v>
      </c>
      <c r="H2056">
        <v>162</v>
      </c>
      <c r="I2056">
        <v>162</v>
      </c>
      <c r="J2056" t="s">
        <v>25</v>
      </c>
      <c r="K2056">
        <v>1134000</v>
      </c>
      <c r="L2056">
        <v>648</v>
      </c>
      <c r="M2056">
        <f t="shared" si="80"/>
        <v>7000</v>
      </c>
      <c r="O2056" s="1"/>
      <c r="Q2056" s="1"/>
      <c r="R2056" s="1"/>
    </row>
    <row r="2057" spans="1:18" ht="14.4" x14ac:dyDescent="0.3">
      <c r="A2057">
        <v>12056</v>
      </c>
      <c r="B2057">
        <v>2020</v>
      </c>
      <c r="C2057" t="s">
        <v>61</v>
      </c>
      <c r="D2057">
        <f t="shared" si="79"/>
        <v>7</v>
      </c>
      <c r="E2057">
        <v>18</v>
      </c>
      <c r="F2057" t="s">
        <v>53</v>
      </c>
      <c r="G2057" t="s">
        <v>42</v>
      </c>
      <c r="H2057">
        <v>278</v>
      </c>
      <c r="I2057">
        <v>278</v>
      </c>
      <c r="J2057" t="s">
        <v>20</v>
      </c>
      <c r="K2057">
        <v>667200</v>
      </c>
      <c r="L2057">
        <v>389.2</v>
      </c>
      <c r="M2057">
        <f t="shared" si="80"/>
        <v>2400</v>
      </c>
      <c r="Q2057" s="1"/>
      <c r="R2057" s="1"/>
    </row>
    <row r="2058" spans="1:18" ht="14.4" x14ac:dyDescent="0.3">
      <c r="A2058">
        <v>12057</v>
      </c>
      <c r="B2058">
        <v>2020</v>
      </c>
      <c r="C2058" t="s">
        <v>45</v>
      </c>
      <c r="D2058">
        <f t="shared" si="79"/>
        <v>1</v>
      </c>
      <c r="E2058">
        <v>10</v>
      </c>
      <c r="F2058" t="s">
        <v>44</v>
      </c>
      <c r="G2058" t="s">
        <v>37</v>
      </c>
      <c r="H2058">
        <v>172</v>
      </c>
      <c r="I2058">
        <v>172</v>
      </c>
      <c r="J2058" t="s">
        <v>25</v>
      </c>
      <c r="K2058">
        <v>1204000</v>
      </c>
      <c r="L2058">
        <v>688</v>
      </c>
      <c r="M2058">
        <f t="shared" si="80"/>
        <v>7000</v>
      </c>
      <c r="Q2058" s="1"/>
      <c r="R2058" s="1"/>
    </row>
    <row r="2059" spans="1:18" ht="14.4" x14ac:dyDescent="0.3">
      <c r="A2059">
        <v>12058</v>
      </c>
      <c r="B2059">
        <v>2020</v>
      </c>
      <c r="C2059" t="s">
        <v>27</v>
      </c>
      <c r="D2059">
        <f t="shared" si="79"/>
        <v>4</v>
      </c>
      <c r="E2059">
        <v>9</v>
      </c>
      <c r="F2059" t="s">
        <v>50</v>
      </c>
      <c r="G2059" t="s">
        <v>42</v>
      </c>
      <c r="H2059">
        <v>117</v>
      </c>
      <c r="I2059">
        <v>117</v>
      </c>
      <c r="J2059" t="s">
        <v>38</v>
      </c>
      <c r="K2059">
        <v>643500</v>
      </c>
      <c r="L2059">
        <v>409.5</v>
      </c>
      <c r="M2059">
        <f t="shared" si="80"/>
        <v>5500</v>
      </c>
      <c r="Q2059" s="1"/>
      <c r="R2059" s="1"/>
    </row>
    <row r="2060" spans="1:18" ht="14.4" x14ac:dyDescent="0.3">
      <c r="A2060">
        <v>12059</v>
      </c>
      <c r="B2060">
        <v>2020</v>
      </c>
      <c r="C2060" t="s">
        <v>58</v>
      </c>
      <c r="D2060">
        <f t="shared" si="79"/>
        <v>6</v>
      </c>
      <c r="E2060">
        <v>19</v>
      </c>
      <c r="F2060" t="s">
        <v>63</v>
      </c>
      <c r="G2060" t="s">
        <v>42</v>
      </c>
      <c r="H2060">
        <v>208</v>
      </c>
      <c r="I2060">
        <v>208</v>
      </c>
      <c r="J2060" t="s">
        <v>30</v>
      </c>
      <c r="K2060">
        <v>1560000</v>
      </c>
      <c r="L2060">
        <v>520</v>
      </c>
      <c r="M2060">
        <f t="shared" si="80"/>
        <v>7500</v>
      </c>
      <c r="Q2060" s="1"/>
      <c r="R2060" s="1"/>
    </row>
    <row r="2061" spans="1:18" ht="14.4" x14ac:dyDescent="0.3">
      <c r="A2061">
        <v>12060</v>
      </c>
      <c r="B2061">
        <v>2020</v>
      </c>
      <c r="C2061" t="s">
        <v>32</v>
      </c>
      <c r="D2061">
        <f t="shared" si="79"/>
        <v>8</v>
      </c>
      <c r="E2061">
        <v>28</v>
      </c>
      <c r="F2061" t="s">
        <v>46</v>
      </c>
      <c r="G2061" t="s">
        <v>51</v>
      </c>
      <c r="H2061">
        <v>59</v>
      </c>
      <c r="I2061">
        <v>59</v>
      </c>
      <c r="J2061" t="s">
        <v>30</v>
      </c>
      <c r="K2061">
        <v>519200</v>
      </c>
      <c r="L2061">
        <v>224.2</v>
      </c>
      <c r="M2061">
        <f t="shared" si="80"/>
        <v>8800</v>
      </c>
      <c r="Q2061" s="1"/>
      <c r="R2061" s="1"/>
    </row>
    <row r="2062" spans="1:18" ht="14.4" x14ac:dyDescent="0.3">
      <c r="A2062">
        <v>12061</v>
      </c>
      <c r="B2062">
        <v>2020</v>
      </c>
      <c r="C2062" t="s">
        <v>48</v>
      </c>
      <c r="D2062">
        <f t="shared" si="79"/>
        <v>5</v>
      </c>
      <c r="E2062">
        <v>18</v>
      </c>
      <c r="F2062" t="s">
        <v>24</v>
      </c>
      <c r="G2062" t="s">
        <v>34</v>
      </c>
      <c r="H2062">
        <v>109</v>
      </c>
      <c r="I2062">
        <v>109</v>
      </c>
      <c r="J2062" t="s">
        <v>20</v>
      </c>
      <c r="K2062">
        <v>327000</v>
      </c>
      <c r="L2062">
        <v>218</v>
      </c>
      <c r="M2062">
        <f t="shared" si="80"/>
        <v>3000</v>
      </c>
      <c r="Q2062" s="1"/>
      <c r="R2062" s="1"/>
    </row>
    <row r="2063" spans="1:18" ht="14.4" x14ac:dyDescent="0.3">
      <c r="A2063">
        <v>12062</v>
      </c>
      <c r="B2063">
        <v>2020</v>
      </c>
      <c r="C2063" t="s">
        <v>45</v>
      </c>
      <c r="D2063">
        <f t="shared" si="79"/>
        <v>1</v>
      </c>
      <c r="E2063">
        <v>23</v>
      </c>
      <c r="F2063" t="s">
        <v>24</v>
      </c>
      <c r="G2063" t="s">
        <v>34</v>
      </c>
      <c r="H2063">
        <v>245</v>
      </c>
      <c r="I2063">
        <v>245</v>
      </c>
      <c r="J2063" t="s">
        <v>38</v>
      </c>
      <c r="K2063">
        <v>1053500</v>
      </c>
      <c r="L2063">
        <v>563.5</v>
      </c>
      <c r="M2063">
        <f t="shared" si="80"/>
        <v>4300</v>
      </c>
      <c r="Q2063" s="1"/>
      <c r="R2063" s="1"/>
    </row>
    <row r="2064" spans="1:18" ht="14.4" x14ac:dyDescent="0.3">
      <c r="A2064">
        <v>12063</v>
      </c>
      <c r="B2064">
        <v>2020</v>
      </c>
      <c r="C2064" t="s">
        <v>54</v>
      </c>
      <c r="D2064">
        <f t="shared" si="79"/>
        <v>3</v>
      </c>
      <c r="E2064">
        <v>27</v>
      </c>
      <c r="F2064" t="s">
        <v>55</v>
      </c>
      <c r="G2064" t="s">
        <v>19</v>
      </c>
      <c r="H2064">
        <v>117</v>
      </c>
      <c r="I2064">
        <v>117</v>
      </c>
      <c r="J2064" t="s">
        <v>38</v>
      </c>
      <c r="K2064">
        <v>643500</v>
      </c>
      <c r="L2064">
        <v>409.5</v>
      </c>
      <c r="M2064">
        <f t="shared" si="80"/>
        <v>5500</v>
      </c>
      <c r="Q2064" s="1"/>
      <c r="R2064" s="1"/>
    </row>
    <row r="2065" spans="1:18" ht="14.4" x14ac:dyDescent="0.3">
      <c r="A2065">
        <v>12064</v>
      </c>
      <c r="B2065">
        <v>2020</v>
      </c>
      <c r="C2065" t="s">
        <v>47</v>
      </c>
      <c r="D2065">
        <f t="shared" si="79"/>
        <v>2</v>
      </c>
      <c r="E2065">
        <v>21</v>
      </c>
      <c r="F2065" t="s">
        <v>55</v>
      </c>
      <c r="G2065" t="s">
        <v>29</v>
      </c>
      <c r="H2065">
        <v>218</v>
      </c>
      <c r="I2065">
        <v>218</v>
      </c>
      <c r="J2065" t="s">
        <v>20</v>
      </c>
      <c r="K2065">
        <v>523200</v>
      </c>
      <c r="L2065">
        <v>305.2</v>
      </c>
      <c r="M2065">
        <f t="shared" si="80"/>
        <v>2400</v>
      </c>
      <c r="Q2065" s="1"/>
      <c r="R2065" s="1"/>
    </row>
    <row r="2066" spans="1:18" ht="14.4" x14ac:dyDescent="0.3">
      <c r="A2066">
        <v>12065</v>
      </c>
      <c r="B2066">
        <v>2020</v>
      </c>
      <c r="C2066" t="s">
        <v>23</v>
      </c>
      <c r="D2066">
        <f t="shared" si="79"/>
        <v>10</v>
      </c>
      <c r="E2066">
        <v>28</v>
      </c>
      <c r="F2066" t="s">
        <v>33</v>
      </c>
      <c r="G2066" t="s">
        <v>19</v>
      </c>
      <c r="H2066">
        <v>76</v>
      </c>
      <c r="I2066">
        <v>76</v>
      </c>
      <c r="J2066" t="s">
        <v>38</v>
      </c>
      <c r="K2066">
        <v>418000</v>
      </c>
      <c r="L2066">
        <v>266</v>
      </c>
      <c r="M2066">
        <f t="shared" si="80"/>
        <v>5500</v>
      </c>
      <c r="Q2066" s="1"/>
      <c r="R2066" s="1"/>
    </row>
    <row r="2067" spans="1:18" ht="14.4" x14ac:dyDescent="0.3">
      <c r="A2067">
        <v>12066</v>
      </c>
      <c r="B2067">
        <v>2020</v>
      </c>
      <c r="C2067" t="s">
        <v>61</v>
      </c>
      <c r="D2067">
        <f t="shared" si="79"/>
        <v>7</v>
      </c>
      <c r="E2067">
        <v>1</v>
      </c>
      <c r="F2067" t="s">
        <v>46</v>
      </c>
      <c r="G2067" t="s">
        <v>29</v>
      </c>
      <c r="H2067">
        <v>93</v>
      </c>
      <c r="I2067">
        <v>93</v>
      </c>
      <c r="J2067" t="s">
        <v>30</v>
      </c>
      <c r="K2067">
        <v>818400</v>
      </c>
      <c r="L2067">
        <v>353.4</v>
      </c>
      <c r="M2067">
        <f t="shared" si="80"/>
        <v>8800</v>
      </c>
      <c r="Q2067" s="1"/>
      <c r="R2067" s="1"/>
    </row>
    <row r="2068" spans="1:18" ht="14.4" x14ac:dyDescent="0.3">
      <c r="A2068">
        <v>12067</v>
      </c>
      <c r="B2068">
        <v>2020</v>
      </c>
      <c r="C2068" t="s">
        <v>40</v>
      </c>
      <c r="D2068">
        <f t="shared" si="79"/>
        <v>9</v>
      </c>
      <c r="E2068">
        <v>29</v>
      </c>
      <c r="F2068" t="s">
        <v>41</v>
      </c>
      <c r="G2068" t="s">
        <v>29</v>
      </c>
      <c r="H2068">
        <v>230</v>
      </c>
      <c r="I2068">
        <v>230</v>
      </c>
      <c r="J2068" t="s">
        <v>30</v>
      </c>
      <c r="K2068">
        <v>1725000</v>
      </c>
      <c r="L2068">
        <v>575</v>
      </c>
      <c r="M2068">
        <f t="shared" si="80"/>
        <v>7500</v>
      </c>
      <c r="Q2068" s="1"/>
      <c r="R2068" s="1"/>
    </row>
    <row r="2069" spans="1:18" ht="14.4" x14ac:dyDescent="0.3">
      <c r="A2069">
        <v>12068</v>
      </c>
      <c r="B2069">
        <v>2020</v>
      </c>
      <c r="C2069" t="s">
        <v>58</v>
      </c>
      <c r="D2069">
        <f t="shared" si="79"/>
        <v>6</v>
      </c>
      <c r="E2069">
        <v>19</v>
      </c>
      <c r="F2069" t="s">
        <v>60</v>
      </c>
      <c r="G2069" t="s">
        <v>29</v>
      </c>
      <c r="H2069">
        <v>277</v>
      </c>
      <c r="I2069">
        <v>277</v>
      </c>
      <c r="J2069" t="s">
        <v>30</v>
      </c>
      <c r="K2069">
        <v>2077500</v>
      </c>
      <c r="L2069">
        <v>692.5</v>
      </c>
      <c r="M2069">
        <f t="shared" si="80"/>
        <v>7500</v>
      </c>
      <c r="Q2069" s="1"/>
      <c r="R2069" s="1"/>
    </row>
    <row r="2070" spans="1:18" ht="14.4" x14ac:dyDescent="0.3">
      <c r="A2070">
        <v>12069</v>
      </c>
      <c r="B2070">
        <v>2020</v>
      </c>
      <c r="C2070" t="s">
        <v>35</v>
      </c>
      <c r="D2070">
        <f t="shared" si="79"/>
        <v>12</v>
      </c>
      <c r="E2070">
        <v>9</v>
      </c>
      <c r="F2070" t="s">
        <v>64</v>
      </c>
      <c r="G2070" t="s">
        <v>29</v>
      </c>
      <c r="H2070">
        <v>78</v>
      </c>
      <c r="I2070">
        <v>78</v>
      </c>
      <c r="J2070" t="s">
        <v>20</v>
      </c>
      <c r="K2070">
        <v>234000</v>
      </c>
      <c r="L2070">
        <v>156</v>
      </c>
      <c r="M2070">
        <f t="shared" si="80"/>
        <v>3000</v>
      </c>
      <c r="O2070" s="1"/>
      <c r="Q2070" s="1"/>
      <c r="R2070" s="1"/>
    </row>
    <row r="2071" spans="1:18" ht="14.4" x14ac:dyDescent="0.3">
      <c r="A2071">
        <v>12070</v>
      </c>
      <c r="B2071">
        <v>2020</v>
      </c>
      <c r="C2071" t="s">
        <v>40</v>
      </c>
      <c r="D2071">
        <f t="shared" si="79"/>
        <v>9</v>
      </c>
      <c r="E2071">
        <v>8</v>
      </c>
      <c r="F2071" t="s">
        <v>59</v>
      </c>
      <c r="G2071" t="s">
        <v>51</v>
      </c>
      <c r="H2071">
        <v>50</v>
      </c>
      <c r="I2071">
        <v>50</v>
      </c>
      <c r="J2071" t="s">
        <v>20</v>
      </c>
      <c r="K2071">
        <v>150000</v>
      </c>
      <c r="L2071">
        <v>100</v>
      </c>
      <c r="M2071">
        <f t="shared" si="80"/>
        <v>3000</v>
      </c>
      <c r="Q2071" s="1"/>
      <c r="R2071" s="1"/>
    </row>
    <row r="2072" spans="1:18" ht="14.4" x14ac:dyDescent="0.3">
      <c r="A2072">
        <v>12071</v>
      </c>
      <c r="B2072">
        <v>2020</v>
      </c>
      <c r="C2072" t="s">
        <v>27</v>
      </c>
      <c r="D2072">
        <f t="shared" si="79"/>
        <v>4</v>
      </c>
      <c r="E2072">
        <v>17</v>
      </c>
      <c r="F2072" t="s">
        <v>59</v>
      </c>
      <c r="G2072" t="s">
        <v>29</v>
      </c>
      <c r="H2072">
        <v>258</v>
      </c>
      <c r="I2072">
        <v>258</v>
      </c>
      <c r="J2072" t="s">
        <v>30</v>
      </c>
      <c r="K2072">
        <v>1935000</v>
      </c>
      <c r="L2072">
        <v>645</v>
      </c>
      <c r="M2072">
        <f t="shared" si="80"/>
        <v>7500</v>
      </c>
      <c r="Q2072" s="1"/>
      <c r="R2072" s="1"/>
    </row>
    <row r="2073" spans="1:18" ht="14.4" x14ac:dyDescent="0.3">
      <c r="A2073">
        <v>12072</v>
      </c>
      <c r="B2073">
        <v>2020</v>
      </c>
      <c r="C2073" t="s">
        <v>27</v>
      </c>
      <c r="D2073">
        <f t="shared" si="79"/>
        <v>4</v>
      </c>
      <c r="E2073">
        <v>10</v>
      </c>
      <c r="F2073" t="s">
        <v>62</v>
      </c>
      <c r="G2073" t="s">
        <v>51</v>
      </c>
      <c r="H2073">
        <v>87</v>
      </c>
      <c r="I2073">
        <v>87</v>
      </c>
      <c r="J2073" t="s">
        <v>20</v>
      </c>
      <c r="K2073">
        <v>261000</v>
      </c>
      <c r="L2073">
        <v>174</v>
      </c>
      <c r="M2073">
        <f t="shared" si="80"/>
        <v>3000</v>
      </c>
      <c r="Q2073" s="1"/>
      <c r="R2073" s="1"/>
    </row>
    <row r="2074" spans="1:18" ht="14.4" x14ac:dyDescent="0.3">
      <c r="A2074">
        <v>12073</v>
      </c>
      <c r="B2074">
        <v>2020</v>
      </c>
      <c r="C2074" t="s">
        <v>58</v>
      </c>
      <c r="D2074">
        <f t="shared" si="79"/>
        <v>6</v>
      </c>
      <c r="E2074">
        <v>20</v>
      </c>
      <c r="F2074" t="s">
        <v>49</v>
      </c>
      <c r="G2074" t="s">
        <v>19</v>
      </c>
      <c r="H2074">
        <v>165</v>
      </c>
      <c r="I2074">
        <v>165</v>
      </c>
      <c r="J2074" t="s">
        <v>25</v>
      </c>
      <c r="K2074">
        <v>1155000</v>
      </c>
      <c r="L2074">
        <v>660</v>
      </c>
      <c r="M2074">
        <f t="shared" si="80"/>
        <v>7000</v>
      </c>
      <c r="Q2074" s="1"/>
      <c r="R2074" s="1"/>
    </row>
    <row r="2075" spans="1:18" ht="14.4" x14ac:dyDescent="0.3">
      <c r="A2075">
        <v>12074</v>
      </c>
      <c r="B2075">
        <v>2020</v>
      </c>
      <c r="C2075" t="s">
        <v>47</v>
      </c>
      <c r="D2075">
        <f t="shared" si="79"/>
        <v>2</v>
      </c>
      <c r="E2075">
        <v>27</v>
      </c>
      <c r="F2075" t="s">
        <v>44</v>
      </c>
      <c r="G2075" t="s">
        <v>42</v>
      </c>
      <c r="H2075">
        <v>228</v>
      </c>
      <c r="I2075">
        <v>228</v>
      </c>
      <c r="J2075" t="s">
        <v>20</v>
      </c>
      <c r="K2075">
        <v>547200</v>
      </c>
      <c r="L2075">
        <v>319.2</v>
      </c>
      <c r="M2075">
        <f t="shared" si="80"/>
        <v>2400</v>
      </c>
      <c r="Q2075" s="1"/>
      <c r="R2075" s="1"/>
    </row>
    <row r="2076" spans="1:18" ht="14.4" x14ac:dyDescent="0.3">
      <c r="A2076">
        <v>12075</v>
      </c>
      <c r="B2076">
        <v>2020</v>
      </c>
      <c r="C2076" t="s">
        <v>47</v>
      </c>
      <c r="D2076">
        <f t="shared" si="79"/>
        <v>2</v>
      </c>
      <c r="E2076">
        <v>26</v>
      </c>
      <c r="F2076" t="s">
        <v>36</v>
      </c>
      <c r="G2076" t="s">
        <v>34</v>
      </c>
      <c r="H2076">
        <v>179</v>
      </c>
      <c r="I2076">
        <v>179</v>
      </c>
      <c r="J2076" t="s">
        <v>25</v>
      </c>
      <c r="K2076">
        <v>1253000</v>
      </c>
      <c r="L2076">
        <v>716</v>
      </c>
      <c r="M2076">
        <f t="shared" si="80"/>
        <v>7000</v>
      </c>
      <c r="Q2076" s="1"/>
      <c r="R2076" s="1"/>
    </row>
    <row r="2077" spans="1:18" ht="14.4" x14ac:dyDescent="0.3">
      <c r="A2077">
        <v>12076</v>
      </c>
      <c r="B2077">
        <v>2020</v>
      </c>
      <c r="C2077" t="s">
        <v>40</v>
      </c>
      <c r="D2077">
        <f t="shared" si="79"/>
        <v>9</v>
      </c>
      <c r="E2077">
        <v>26</v>
      </c>
      <c r="F2077" t="s">
        <v>53</v>
      </c>
      <c r="G2077" t="s">
        <v>34</v>
      </c>
      <c r="H2077">
        <v>158</v>
      </c>
      <c r="I2077">
        <v>158</v>
      </c>
      <c r="J2077" t="s">
        <v>25</v>
      </c>
      <c r="K2077">
        <v>1106000</v>
      </c>
      <c r="L2077">
        <v>632</v>
      </c>
      <c r="M2077">
        <f t="shared" si="80"/>
        <v>7000</v>
      </c>
      <c r="Q2077" s="1"/>
      <c r="R2077" s="1"/>
    </row>
    <row r="2078" spans="1:18" ht="14.4" x14ac:dyDescent="0.3">
      <c r="A2078">
        <v>12077</v>
      </c>
      <c r="B2078">
        <v>2020</v>
      </c>
      <c r="C2078" t="s">
        <v>32</v>
      </c>
      <c r="D2078">
        <f t="shared" si="79"/>
        <v>8</v>
      </c>
      <c r="E2078">
        <v>24</v>
      </c>
      <c r="F2078" t="s">
        <v>55</v>
      </c>
      <c r="G2078" t="s">
        <v>34</v>
      </c>
      <c r="H2078">
        <v>220</v>
      </c>
      <c r="I2078">
        <v>220</v>
      </c>
      <c r="J2078" t="s">
        <v>20</v>
      </c>
      <c r="K2078">
        <v>528000</v>
      </c>
      <c r="L2078">
        <v>308</v>
      </c>
      <c r="M2078">
        <f t="shared" si="80"/>
        <v>2400</v>
      </c>
      <c r="Q2078" s="1"/>
      <c r="R2078" s="1"/>
    </row>
    <row r="2079" spans="1:18" ht="14.4" x14ac:dyDescent="0.3">
      <c r="A2079">
        <v>12078</v>
      </c>
      <c r="B2079">
        <v>2020</v>
      </c>
      <c r="C2079" t="s">
        <v>17</v>
      </c>
      <c r="D2079">
        <f t="shared" si="79"/>
        <v>11</v>
      </c>
      <c r="E2079">
        <v>13</v>
      </c>
      <c r="F2079" t="s">
        <v>62</v>
      </c>
      <c r="G2079" t="s">
        <v>51</v>
      </c>
      <c r="H2079">
        <v>115</v>
      </c>
      <c r="I2079">
        <v>115</v>
      </c>
      <c r="J2079" t="s">
        <v>25</v>
      </c>
      <c r="K2079">
        <v>805000</v>
      </c>
      <c r="L2079">
        <v>460</v>
      </c>
      <c r="M2079">
        <f t="shared" si="80"/>
        <v>7000</v>
      </c>
      <c r="Q2079" s="1"/>
      <c r="R2079" s="1"/>
    </row>
    <row r="2080" spans="1:18" ht="14.4" x14ac:dyDescent="0.3">
      <c r="A2080">
        <v>12079</v>
      </c>
      <c r="B2080">
        <v>2020</v>
      </c>
      <c r="C2080" t="s">
        <v>58</v>
      </c>
      <c r="D2080">
        <f t="shared" si="79"/>
        <v>6</v>
      </c>
      <c r="E2080">
        <v>2</v>
      </c>
      <c r="F2080" t="s">
        <v>36</v>
      </c>
      <c r="G2080" t="s">
        <v>34</v>
      </c>
      <c r="H2080">
        <v>87</v>
      </c>
      <c r="I2080">
        <v>87</v>
      </c>
      <c r="J2080" t="s">
        <v>38</v>
      </c>
      <c r="K2080">
        <v>478500</v>
      </c>
      <c r="L2080">
        <v>304.5</v>
      </c>
      <c r="M2080">
        <f t="shared" si="80"/>
        <v>5500</v>
      </c>
      <c r="Q2080" s="1"/>
      <c r="R2080" s="1"/>
    </row>
    <row r="2081" spans="1:18" ht="14.4" x14ac:dyDescent="0.3">
      <c r="A2081">
        <v>12080</v>
      </c>
      <c r="B2081">
        <v>2020</v>
      </c>
      <c r="C2081" t="s">
        <v>45</v>
      </c>
      <c r="D2081">
        <f t="shared" si="79"/>
        <v>1</v>
      </c>
      <c r="E2081">
        <v>17</v>
      </c>
      <c r="F2081" t="s">
        <v>33</v>
      </c>
      <c r="G2081" t="s">
        <v>19</v>
      </c>
      <c r="H2081">
        <v>260</v>
      </c>
      <c r="I2081">
        <v>260</v>
      </c>
      <c r="J2081" t="s">
        <v>20</v>
      </c>
      <c r="K2081">
        <v>624000</v>
      </c>
      <c r="L2081">
        <v>364</v>
      </c>
      <c r="M2081">
        <f t="shared" si="80"/>
        <v>2400</v>
      </c>
      <c r="Q2081" s="1"/>
      <c r="R2081" s="1"/>
    </row>
    <row r="2082" spans="1:18" ht="14.4" x14ac:dyDescent="0.3">
      <c r="A2082">
        <v>12081</v>
      </c>
      <c r="B2082">
        <v>2020</v>
      </c>
      <c r="C2082" t="s">
        <v>47</v>
      </c>
      <c r="D2082">
        <f t="shared" si="79"/>
        <v>2</v>
      </c>
      <c r="E2082">
        <v>26</v>
      </c>
      <c r="F2082" t="s">
        <v>49</v>
      </c>
      <c r="G2082" t="s">
        <v>19</v>
      </c>
      <c r="H2082">
        <v>265</v>
      </c>
      <c r="I2082">
        <v>265</v>
      </c>
      <c r="J2082" t="s">
        <v>38</v>
      </c>
      <c r="K2082">
        <v>1139500</v>
      </c>
      <c r="L2082">
        <v>609.5</v>
      </c>
      <c r="M2082">
        <f t="shared" si="80"/>
        <v>4300</v>
      </c>
      <c r="Q2082" s="1"/>
      <c r="R2082" s="1"/>
    </row>
    <row r="2083" spans="1:18" ht="14.4" x14ac:dyDescent="0.3">
      <c r="A2083">
        <v>12082</v>
      </c>
      <c r="B2083">
        <v>2020</v>
      </c>
      <c r="C2083" t="s">
        <v>35</v>
      </c>
      <c r="D2083">
        <f t="shared" si="79"/>
        <v>12</v>
      </c>
      <c r="E2083">
        <v>29</v>
      </c>
      <c r="F2083" t="s">
        <v>52</v>
      </c>
      <c r="G2083" t="s">
        <v>42</v>
      </c>
      <c r="H2083">
        <v>200</v>
      </c>
      <c r="I2083">
        <v>200</v>
      </c>
      <c r="J2083" t="s">
        <v>30</v>
      </c>
      <c r="K2083">
        <v>1500000</v>
      </c>
      <c r="L2083">
        <v>500</v>
      </c>
      <c r="M2083">
        <f t="shared" si="80"/>
        <v>7500</v>
      </c>
      <c r="O2083" s="1"/>
      <c r="Q2083" s="1"/>
      <c r="R2083" s="1"/>
    </row>
    <row r="2084" spans="1:18" ht="14.4" x14ac:dyDescent="0.3">
      <c r="A2084">
        <v>12083</v>
      </c>
      <c r="B2084">
        <v>2020</v>
      </c>
      <c r="C2084" t="s">
        <v>45</v>
      </c>
      <c r="D2084">
        <f t="shared" si="79"/>
        <v>1</v>
      </c>
      <c r="E2084">
        <v>5</v>
      </c>
      <c r="F2084" t="s">
        <v>28</v>
      </c>
      <c r="G2084" t="s">
        <v>51</v>
      </c>
      <c r="H2084">
        <v>282</v>
      </c>
      <c r="I2084">
        <v>282</v>
      </c>
      <c r="J2084" t="s">
        <v>38</v>
      </c>
      <c r="K2084">
        <v>1212600</v>
      </c>
      <c r="L2084">
        <v>648.6</v>
      </c>
      <c r="M2084">
        <f t="shared" si="80"/>
        <v>4300</v>
      </c>
      <c r="Q2084" s="1"/>
      <c r="R2084" s="1"/>
    </row>
    <row r="2085" spans="1:18" ht="14.4" x14ac:dyDescent="0.3">
      <c r="A2085">
        <v>12084</v>
      </c>
      <c r="B2085">
        <v>2020</v>
      </c>
      <c r="C2085" t="s">
        <v>32</v>
      </c>
      <c r="D2085">
        <f t="shared" si="79"/>
        <v>8</v>
      </c>
      <c r="E2085">
        <v>14</v>
      </c>
      <c r="F2085" t="s">
        <v>36</v>
      </c>
      <c r="G2085" t="s">
        <v>51</v>
      </c>
      <c r="H2085">
        <v>266</v>
      </c>
      <c r="I2085">
        <v>266</v>
      </c>
      <c r="J2085" t="s">
        <v>20</v>
      </c>
      <c r="K2085">
        <v>638400</v>
      </c>
      <c r="L2085">
        <v>372.4</v>
      </c>
      <c r="M2085">
        <f t="shared" si="80"/>
        <v>2400</v>
      </c>
      <c r="Q2085" s="1"/>
      <c r="R2085" s="1"/>
    </row>
    <row r="2086" spans="1:18" ht="14.4" x14ac:dyDescent="0.3">
      <c r="A2086">
        <v>12085</v>
      </c>
      <c r="B2086">
        <v>2020</v>
      </c>
      <c r="C2086" t="s">
        <v>27</v>
      </c>
      <c r="D2086">
        <f t="shared" si="79"/>
        <v>4</v>
      </c>
      <c r="E2086">
        <v>30</v>
      </c>
      <c r="F2086" t="s">
        <v>50</v>
      </c>
      <c r="G2086" t="s">
        <v>29</v>
      </c>
      <c r="H2086">
        <v>250</v>
      </c>
      <c r="I2086">
        <v>250</v>
      </c>
      <c r="J2086" t="s">
        <v>30</v>
      </c>
      <c r="K2086">
        <v>1875000</v>
      </c>
      <c r="L2086">
        <v>625</v>
      </c>
      <c r="M2086">
        <f t="shared" si="80"/>
        <v>7500</v>
      </c>
      <c r="Q2086" s="1"/>
      <c r="R2086" s="1"/>
    </row>
    <row r="2087" spans="1:18" ht="14.4" x14ac:dyDescent="0.3">
      <c r="A2087">
        <v>12086</v>
      </c>
      <c r="B2087">
        <v>2020</v>
      </c>
      <c r="C2087" t="s">
        <v>47</v>
      </c>
      <c r="D2087">
        <f t="shared" si="79"/>
        <v>2</v>
      </c>
      <c r="E2087">
        <v>2</v>
      </c>
      <c r="F2087" t="s">
        <v>60</v>
      </c>
      <c r="G2087" t="s">
        <v>42</v>
      </c>
      <c r="H2087">
        <v>261</v>
      </c>
      <c r="I2087">
        <v>261</v>
      </c>
      <c r="J2087" t="s">
        <v>20</v>
      </c>
      <c r="K2087">
        <v>626400</v>
      </c>
      <c r="L2087">
        <v>365.4</v>
      </c>
      <c r="M2087">
        <f t="shared" si="80"/>
        <v>2400</v>
      </c>
      <c r="Q2087" s="1"/>
      <c r="R2087" s="1"/>
    </row>
    <row r="2088" spans="1:18" ht="14.4" x14ac:dyDescent="0.3">
      <c r="A2088">
        <v>12087</v>
      </c>
      <c r="B2088">
        <v>2020</v>
      </c>
      <c r="C2088" t="s">
        <v>17</v>
      </c>
      <c r="D2088">
        <f t="shared" si="79"/>
        <v>11</v>
      </c>
      <c r="E2088">
        <v>21</v>
      </c>
      <c r="F2088" t="s">
        <v>55</v>
      </c>
      <c r="G2088" t="s">
        <v>19</v>
      </c>
      <c r="H2088">
        <v>51</v>
      </c>
      <c r="I2088">
        <v>51</v>
      </c>
      <c r="J2088" t="s">
        <v>38</v>
      </c>
      <c r="K2088">
        <v>280500</v>
      </c>
      <c r="L2088">
        <v>178.5</v>
      </c>
      <c r="M2088">
        <f t="shared" si="80"/>
        <v>5500</v>
      </c>
      <c r="Q2088" s="1"/>
      <c r="R2088" s="1"/>
    </row>
    <row r="2089" spans="1:18" ht="14.4" x14ac:dyDescent="0.3">
      <c r="A2089">
        <v>12088</v>
      </c>
      <c r="B2089">
        <v>2020</v>
      </c>
      <c r="C2089" t="s">
        <v>48</v>
      </c>
      <c r="D2089">
        <f t="shared" si="79"/>
        <v>5</v>
      </c>
      <c r="E2089">
        <v>18</v>
      </c>
      <c r="F2089" t="s">
        <v>59</v>
      </c>
      <c r="G2089" t="s">
        <v>42</v>
      </c>
      <c r="H2089">
        <v>230</v>
      </c>
      <c r="I2089">
        <v>230</v>
      </c>
      <c r="J2089" t="s">
        <v>30</v>
      </c>
      <c r="K2089">
        <v>1725000</v>
      </c>
      <c r="L2089">
        <v>575</v>
      </c>
      <c r="M2089">
        <f t="shared" si="80"/>
        <v>7500</v>
      </c>
      <c r="Q2089" s="1"/>
      <c r="R2089" s="1"/>
    </row>
    <row r="2090" spans="1:18" ht="14.4" x14ac:dyDescent="0.3">
      <c r="A2090">
        <v>12089</v>
      </c>
      <c r="B2090">
        <v>2020</v>
      </c>
      <c r="C2090" t="s">
        <v>23</v>
      </c>
      <c r="D2090">
        <f t="shared" si="79"/>
        <v>10</v>
      </c>
      <c r="E2090">
        <v>4</v>
      </c>
      <c r="F2090" t="s">
        <v>55</v>
      </c>
      <c r="G2090" t="s">
        <v>19</v>
      </c>
      <c r="H2090">
        <v>65</v>
      </c>
      <c r="I2090">
        <v>65</v>
      </c>
      <c r="J2090" t="s">
        <v>20</v>
      </c>
      <c r="K2090">
        <v>195000</v>
      </c>
      <c r="L2090">
        <v>130</v>
      </c>
      <c r="M2090">
        <f t="shared" si="80"/>
        <v>3000</v>
      </c>
      <c r="Q2090" s="1"/>
      <c r="R2090" s="1"/>
    </row>
    <row r="2091" spans="1:18" ht="14.4" x14ac:dyDescent="0.3">
      <c r="A2091">
        <v>12090</v>
      </c>
      <c r="B2091">
        <v>2020</v>
      </c>
      <c r="C2091" t="s">
        <v>45</v>
      </c>
      <c r="D2091">
        <f t="shared" si="79"/>
        <v>1</v>
      </c>
      <c r="E2091">
        <v>2</v>
      </c>
      <c r="F2091" t="s">
        <v>60</v>
      </c>
      <c r="G2091" t="s">
        <v>37</v>
      </c>
      <c r="H2091">
        <v>113</v>
      </c>
      <c r="I2091">
        <v>113</v>
      </c>
      <c r="J2091" t="s">
        <v>30</v>
      </c>
      <c r="K2091">
        <v>994400</v>
      </c>
      <c r="L2091">
        <v>429.4</v>
      </c>
      <c r="M2091">
        <f t="shared" si="80"/>
        <v>8800</v>
      </c>
      <c r="Q2091" s="1"/>
      <c r="R2091" s="1"/>
    </row>
    <row r="2092" spans="1:18" ht="14.4" x14ac:dyDescent="0.3">
      <c r="A2092">
        <v>12091</v>
      </c>
      <c r="B2092">
        <v>2020</v>
      </c>
      <c r="C2092" t="s">
        <v>32</v>
      </c>
      <c r="D2092">
        <f t="shared" si="79"/>
        <v>8</v>
      </c>
      <c r="E2092">
        <v>2</v>
      </c>
      <c r="F2092" t="s">
        <v>64</v>
      </c>
      <c r="G2092" t="s">
        <v>51</v>
      </c>
      <c r="H2092">
        <v>54</v>
      </c>
      <c r="I2092">
        <v>54</v>
      </c>
      <c r="J2092" t="s">
        <v>30</v>
      </c>
      <c r="K2092">
        <v>475200</v>
      </c>
      <c r="L2092">
        <v>205.2</v>
      </c>
      <c r="M2092">
        <f t="shared" si="80"/>
        <v>8800</v>
      </c>
      <c r="Q2092" s="1"/>
      <c r="R2092" s="1"/>
    </row>
    <row r="2093" spans="1:18" ht="14.4" x14ac:dyDescent="0.3">
      <c r="A2093">
        <v>12092</v>
      </c>
      <c r="B2093">
        <v>2020</v>
      </c>
      <c r="C2093" t="s">
        <v>32</v>
      </c>
      <c r="D2093">
        <f t="shared" si="79"/>
        <v>8</v>
      </c>
      <c r="E2093">
        <v>27</v>
      </c>
      <c r="F2093" t="s">
        <v>64</v>
      </c>
      <c r="G2093" t="s">
        <v>34</v>
      </c>
      <c r="H2093">
        <v>275</v>
      </c>
      <c r="I2093">
        <v>275</v>
      </c>
      <c r="J2093" t="s">
        <v>38</v>
      </c>
      <c r="K2093">
        <v>1182500</v>
      </c>
      <c r="L2093">
        <v>632.5</v>
      </c>
      <c r="M2093">
        <f t="shared" si="80"/>
        <v>4300</v>
      </c>
      <c r="Q2093" s="1"/>
      <c r="R2093" s="1"/>
    </row>
    <row r="2094" spans="1:18" ht="14.4" x14ac:dyDescent="0.3">
      <c r="A2094">
        <v>12093</v>
      </c>
      <c r="B2094">
        <v>2020</v>
      </c>
      <c r="C2094" t="s">
        <v>35</v>
      </c>
      <c r="D2094">
        <f t="shared" si="79"/>
        <v>12</v>
      </c>
      <c r="E2094">
        <v>21</v>
      </c>
      <c r="F2094" t="s">
        <v>18</v>
      </c>
      <c r="G2094" t="s">
        <v>29</v>
      </c>
      <c r="H2094">
        <v>202</v>
      </c>
      <c r="I2094">
        <v>202</v>
      </c>
      <c r="J2094" t="s">
        <v>30</v>
      </c>
      <c r="K2094">
        <v>1515000</v>
      </c>
      <c r="L2094">
        <v>505</v>
      </c>
      <c r="M2094">
        <f t="shared" si="80"/>
        <v>7500</v>
      </c>
      <c r="O2094" s="1"/>
      <c r="Q2094" s="1"/>
      <c r="R2094" s="1"/>
    </row>
    <row r="2095" spans="1:18" ht="14.4" x14ac:dyDescent="0.3">
      <c r="A2095">
        <v>12094</v>
      </c>
      <c r="B2095">
        <v>2020</v>
      </c>
      <c r="C2095" t="s">
        <v>35</v>
      </c>
      <c r="D2095">
        <f t="shared" si="79"/>
        <v>12</v>
      </c>
      <c r="E2095">
        <v>15</v>
      </c>
      <c r="F2095" t="s">
        <v>63</v>
      </c>
      <c r="G2095" t="s">
        <v>34</v>
      </c>
      <c r="H2095">
        <v>99</v>
      </c>
      <c r="I2095">
        <v>99</v>
      </c>
      <c r="J2095" t="s">
        <v>25</v>
      </c>
      <c r="K2095">
        <v>693000</v>
      </c>
      <c r="L2095">
        <v>396</v>
      </c>
      <c r="M2095">
        <f t="shared" si="80"/>
        <v>7000</v>
      </c>
      <c r="O2095" s="1"/>
      <c r="Q2095" s="1"/>
      <c r="R2095" s="1"/>
    </row>
    <row r="2096" spans="1:18" ht="14.4" x14ac:dyDescent="0.3">
      <c r="A2096">
        <v>12095</v>
      </c>
      <c r="B2096">
        <v>2020</v>
      </c>
      <c r="C2096" t="s">
        <v>47</v>
      </c>
      <c r="D2096">
        <f t="shared" si="79"/>
        <v>2</v>
      </c>
      <c r="E2096">
        <v>19</v>
      </c>
      <c r="F2096" t="s">
        <v>59</v>
      </c>
      <c r="G2096" t="s">
        <v>19</v>
      </c>
      <c r="H2096">
        <v>117</v>
      </c>
      <c r="I2096">
        <v>117</v>
      </c>
      <c r="J2096" t="s">
        <v>30</v>
      </c>
      <c r="K2096">
        <v>1029600</v>
      </c>
      <c r="L2096">
        <v>444.6</v>
      </c>
      <c r="M2096">
        <f t="shared" si="80"/>
        <v>8800</v>
      </c>
      <c r="Q2096" s="1"/>
      <c r="R2096" s="1"/>
    </row>
    <row r="2097" spans="1:18" ht="14.4" x14ac:dyDescent="0.3">
      <c r="A2097">
        <v>12096</v>
      </c>
      <c r="B2097">
        <v>2020</v>
      </c>
      <c r="C2097" t="s">
        <v>17</v>
      </c>
      <c r="D2097">
        <f t="shared" si="79"/>
        <v>11</v>
      </c>
      <c r="E2097">
        <v>4</v>
      </c>
      <c r="F2097" t="s">
        <v>49</v>
      </c>
      <c r="G2097" t="s">
        <v>34</v>
      </c>
      <c r="H2097">
        <v>270</v>
      </c>
      <c r="I2097">
        <v>270</v>
      </c>
      <c r="J2097" t="s">
        <v>30</v>
      </c>
      <c r="K2097">
        <v>2025000</v>
      </c>
      <c r="L2097">
        <v>675</v>
      </c>
      <c r="M2097">
        <f t="shared" si="80"/>
        <v>7500</v>
      </c>
      <c r="Q2097" s="1"/>
      <c r="R2097" s="1"/>
    </row>
    <row r="2098" spans="1:18" ht="14.4" x14ac:dyDescent="0.3">
      <c r="A2098">
        <v>12097</v>
      </c>
      <c r="B2098">
        <v>2020</v>
      </c>
      <c r="C2098" t="s">
        <v>58</v>
      </c>
      <c r="D2098">
        <f t="shared" si="79"/>
        <v>6</v>
      </c>
      <c r="E2098">
        <v>3</v>
      </c>
      <c r="F2098" t="s">
        <v>60</v>
      </c>
      <c r="G2098" t="s">
        <v>19</v>
      </c>
      <c r="H2098">
        <v>89</v>
      </c>
      <c r="I2098">
        <v>89</v>
      </c>
      <c r="J2098" t="s">
        <v>20</v>
      </c>
      <c r="K2098">
        <v>267000</v>
      </c>
      <c r="L2098">
        <v>178</v>
      </c>
      <c r="M2098">
        <f t="shared" si="80"/>
        <v>3000</v>
      </c>
      <c r="Q2098" s="1"/>
      <c r="R2098" s="1"/>
    </row>
    <row r="2099" spans="1:18" ht="14.4" x14ac:dyDescent="0.3">
      <c r="A2099">
        <v>12098</v>
      </c>
      <c r="B2099">
        <v>2020</v>
      </c>
      <c r="C2099" t="s">
        <v>47</v>
      </c>
      <c r="D2099">
        <f t="shared" si="79"/>
        <v>2</v>
      </c>
      <c r="E2099">
        <v>18</v>
      </c>
      <c r="F2099" t="s">
        <v>41</v>
      </c>
      <c r="G2099" t="s">
        <v>29</v>
      </c>
      <c r="H2099">
        <v>266</v>
      </c>
      <c r="I2099">
        <v>266</v>
      </c>
      <c r="J2099" t="s">
        <v>20</v>
      </c>
      <c r="K2099">
        <v>638400</v>
      </c>
      <c r="L2099">
        <v>372.4</v>
      </c>
      <c r="M2099">
        <f t="shared" si="80"/>
        <v>2400</v>
      </c>
      <c r="Q2099" s="1"/>
      <c r="R2099" s="1"/>
    </row>
    <row r="2100" spans="1:18" ht="14.4" x14ac:dyDescent="0.3">
      <c r="A2100">
        <v>12099</v>
      </c>
      <c r="B2100">
        <v>2020</v>
      </c>
      <c r="C2100" t="s">
        <v>61</v>
      </c>
      <c r="D2100">
        <f t="shared" si="79"/>
        <v>7</v>
      </c>
      <c r="E2100">
        <v>29</v>
      </c>
      <c r="F2100" t="s">
        <v>57</v>
      </c>
      <c r="G2100" t="s">
        <v>42</v>
      </c>
      <c r="H2100">
        <v>156</v>
      </c>
      <c r="I2100">
        <v>156</v>
      </c>
      <c r="J2100" t="s">
        <v>25</v>
      </c>
      <c r="K2100">
        <v>1092000</v>
      </c>
      <c r="L2100">
        <v>624</v>
      </c>
      <c r="M2100">
        <f t="shared" si="80"/>
        <v>7000</v>
      </c>
      <c r="Q2100" s="1"/>
      <c r="R2100" s="1"/>
    </row>
    <row r="2101" spans="1:18" ht="14.4" x14ac:dyDescent="0.3">
      <c r="A2101">
        <v>12100</v>
      </c>
      <c r="B2101">
        <v>2020</v>
      </c>
      <c r="C2101" t="s">
        <v>35</v>
      </c>
      <c r="D2101">
        <f t="shared" si="79"/>
        <v>12</v>
      </c>
      <c r="E2101">
        <v>29</v>
      </c>
      <c r="F2101" t="s">
        <v>50</v>
      </c>
      <c r="G2101" t="s">
        <v>34</v>
      </c>
      <c r="H2101">
        <v>250</v>
      </c>
      <c r="I2101">
        <v>250</v>
      </c>
      <c r="J2101" t="s">
        <v>30</v>
      </c>
      <c r="K2101">
        <v>1875000</v>
      </c>
      <c r="L2101">
        <v>625</v>
      </c>
      <c r="M2101">
        <f t="shared" si="80"/>
        <v>7500</v>
      </c>
      <c r="O2101" s="1"/>
      <c r="Q2101" s="1"/>
      <c r="R2101" s="1"/>
    </row>
    <row r="2102" spans="1:18" ht="14.4" x14ac:dyDescent="0.3">
      <c r="A2102">
        <v>12101</v>
      </c>
      <c r="B2102">
        <v>2020</v>
      </c>
      <c r="C2102" t="s">
        <v>47</v>
      </c>
      <c r="D2102">
        <f t="shared" si="79"/>
        <v>2</v>
      </c>
      <c r="E2102">
        <v>12</v>
      </c>
      <c r="F2102" t="s">
        <v>60</v>
      </c>
      <c r="G2102" t="s">
        <v>34</v>
      </c>
      <c r="H2102">
        <v>54</v>
      </c>
      <c r="I2102">
        <v>54</v>
      </c>
      <c r="J2102" t="s">
        <v>25</v>
      </c>
      <c r="K2102">
        <v>378000</v>
      </c>
      <c r="L2102">
        <v>216</v>
      </c>
      <c r="M2102">
        <f t="shared" si="80"/>
        <v>7000</v>
      </c>
      <c r="Q2102" s="1"/>
      <c r="R2102" s="1"/>
    </row>
    <row r="2103" spans="1:18" ht="14.4" x14ac:dyDescent="0.3">
      <c r="A2103">
        <v>12102</v>
      </c>
      <c r="B2103">
        <v>2020</v>
      </c>
      <c r="C2103" t="s">
        <v>23</v>
      </c>
      <c r="D2103">
        <f t="shared" si="79"/>
        <v>10</v>
      </c>
      <c r="E2103">
        <v>11</v>
      </c>
      <c r="F2103" t="s">
        <v>18</v>
      </c>
      <c r="G2103" t="s">
        <v>42</v>
      </c>
      <c r="H2103">
        <v>265</v>
      </c>
      <c r="I2103">
        <v>265</v>
      </c>
      <c r="J2103" t="s">
        <v>30</v>
      </c>
      <c r="K2103">
        <v>1987500</v>
      </c>
      <c r="L2103">
        <v>662.5</v>
      </c>
      <c r="M2103">
        <f t="shared" si="80"/>
        <v>7500</v>
      </c>
      <c r="Q2103" s="1"/>
      <c r="R2103" s="1"/>
    </row>
    <row r="2104" spans="1:18" ht="14.4" x14ac:dyDescent="0.3">
      <c r="A2104">
        <v>12103</v>
      </c>
      <c r="B2104">
        <v>2020</v>
      </c>
      <c r="C2104" t="s">
        <v>40</v>
      </c>
      <c r="D2104">
        <f t="shared" si="79"/>
        <v>9</v>
      </c>
      <c r="E2104">
        <v>13</v>
      </c>
      <c r="F2104" t="s">
        <v>56</v>
      </c>
      <c r="G2104" t="s">
        <v>37</v>
      </c>
      <c r="H2104">
        <v>93</v>
      </c>
      <c r="I2104">
        <v>93</v>
      </c>
      <c r="J2104" t="s">
        <v>25</v>
      </c>
      <c r="K2104">
        <v>651000</v>
      </c>
      <c r="L2104">
        <v>372</v>
      </c>
      <c r="M2104">
        <f t="shared" si="80"/>
        <v>7000</v>
      </c>
      <c r="Q2104" s="1"/>
      <c r="R2104" s="1"/>
    </row>
    <row r="2105" spans="1:18" ht="14.4" x14ac:dyDescent="0.3">
      <c r="A2105">
        <v>12104</v>
      </c>
      <c r="B2105">
        <v>2020</v>
      </c>
      <c r="C2105" t="s">
        <v>27</v>
      </c>
      <c r="D2105">
        <f t="shared" si="79"/>
        <v>4</v>
      </c>
      <c r="E2105">
        <v>30</v>
      </c>
      <c r="F2105" t="s">
        <v>49</v>
      </c>
      <c r="G2105" t="s">
        <v>19</v>
      </c>
      <c r="H2105">
        <v>68</v>
      </c>
      <c r="I2105">
        <v>68</v>
      </c>
      <c r="J2105" t="s">
        <v>25</v>
      </c>
      <c r="K2105">
        <v>476000</v>
      </c>
      <c r="L2105">
        <v>272</v>
      </c>
      <c r="M2105">
        <f t="shared" si="80"/>
        <v>7000</v>
      </c>
      <c r="Q2105" s="1"/>
      <c r="R2105" s="1"/>
    </row>
    <row r="2106" spans="1:18" ht="14.4" x14ac:dyDescent="0.3">
      <c r="A2106">
        <v>12105</v>
      </c>
      <c r="B2106">
        <v>2020</v>
      </c>
      <c r="C2106" t="s">
        <v>40</v>
      </c>
      <c r="D2106">
        <f t="shared" si="79"/>
        <v>9</v>
      </c>
      <c r="E2106">
        <v>13</v>
      </c>
      <c r="F2106" t="s">
        <v>52</v>
      </c>
      <c r="G2106" t="s">
        <v>51</v>
      </c>
      <c r="H2106">
        <v>120</v>
      </c>
      <c r="I2106">
        <v>120</v>
      </c>
      <c r="J2106" t="s">
        <v>20</v>
      </c>
      <c r="K2106">
        <v>360000</v>
      </c>
      <c r="L2106">
        <v>240</v>
      </c>
      <c r="M2106">
        <f t="shared" si="80"/>
        <v>3000</v>
      </c>
      <c r="Q2106" s="1"/>
      <c r="R2106" s="1"/>
    </row>
    <row r="2107" spans="1:18" ht="14.4" x14ac:dyDescent="0.3">
      <c r="A2107">
        <v>12106</v>
      </c>
      <c r="B2107">
        <v>2020</v>
      </c>
      <c r="C2107" t="s">
        <v>45</v>
      </c>
      <c r="D2107">
        <f t="shared" si="79"/>
        <v>1</v>
      </c>
      <c r="E2107">
        <v>2</v>
      </c>
      <c r="F2107" t="s">
        <v>18</v>
      </c>
      <c r="G2107" t="s">
        <v>29</v>
      </c>
      <c r="H2107">
        <v>290</v>
      </c>
      <c r="I2107">
        <v>290</v>
      </c>
      <c r="J2107" t="s">
        <v>20</v>
      </c>
      <c r="K2107">
        <v>696000</v>
      </c>
      <c r="L2107">
        <v>406</v>
      </c>
      <c r="M2107">
        <f t="shared" si="80"/>
        <v>2400</v>
      </c>
      <c r="Q2107" s="1"/>
      <c r="R2107" s="1"/>
    </row>
    <row r="2108" spans="1:18" ht="14.4" x14ac:dyDescent="0.3">
      <c r="A2108">
        <v>12107</v>
      </c>
      <c r="B2108">
        <v>2020</v>
      </c>
      <c r="C2108" t="s">
        <v>48</v>
      </c>
      <c r="D2108">
        <f t="shared" si="79"/>
        <v>5</v>
      </c>
      <c r="E2108">
        <v>11</v>
      </c>
      <c r="F2108" t="s">
        <v>24</v>
      </c>
      <c r="G2108" t="s">
        <v>29</v>
      </c>
      <c r="H2108">
        <v>110</v>
      </c>
      <c r="I2108">
        <v>110</v>
      </c>
      <c r="J2108" t="s">
        <v>20</v>
      </c>
      <c r="K2108">
        <v>330000</v>
      </c>
      <c r="L2108">
        <v>220</v>
      </c>
      <c r="M2108">
        <f t="shared" si="80"/>
        <v>3000</v>
      </c>
      <c r="Q2108" s="1"/>
      <c r="R2108" s="1"/>
    </row>
    <row r="2109" spans="1:18" ht="14.4" x14ac:dyDescent="0.3">
      <c r="A2109">
        <v>12108</v>
      </c>
      <c r="B2109">
        <v>2020</v>
      </c>
      <c r="C2109" t="s">
        <v>48</v>
      </c>
      <c r="D2109">
        <f t="shared" si="79"/>
        <v>5</v>
      </c>
      <c r="E2109">
        <v>6</v>
      </c>
      <c r="F2109" t="s">
        <v>52</v>
      </c>
      <c r="G2109" t="s">
        <v>42</v>
      </c>
      <c r="H2109">
        <v>67</v>
      </c>
      <c r="I2109">
        <v>67</v>
      </c>
      <c r="J2109" t="s">
        <v>20</v>
      </c>
      <c r="K2109">
        <v>201000</v>
      </c>
      <c r="L2109">
        <v>134</v>
      </c>
      <c r="M2109">
        <f t="shared" si="80"/>
        <v>3000</v>
      </c>
      <c r="Q2109" s="1"/>
      <c r="R2109" s="1"/>
    </row>
    <row r="2110" spans="1:18" ht="14.4" x14ac:dyDescent="0.3">
      <c r="A2110">
        <v>12109</v>
      </c>
      <c r="B2110">
        <v>2020</v>
      </c>
      <c r="C2110" t="s">
        <v>32</v>
      </c>
      <c r="D2110">
        <f t="shared" si="79"/>
        <v>8</v>
      </c>
      <c r="E2110">
        <v>17</v>
      </c>
      <c r="F2110" t="s">
        <v>36</v>
      </c>
      <c r="G2110" t="s">
        <v>51</v>
      </c>
      <c r="H2110">
        <v>86</v>
      </c>
      <c r="I2110">
        <v>86</v>
      </c>
      <c r="J2110" t="s">
        <v>30</v>
      </c>
      <c r="K2110">
        <v>756800</v>
      </c>
      <c r="L2110">
        <v>326.8</v>
      </c>
      <c r="M2110">
        <f t="shared" si="80"/>
        <v>8800</v>
      </c>
      <c r="Q2110" s="1"/>
      <c r="R2110" s="1"/>
    </row>
    <row r="2111" spans="1:18" ht="14.4" x14ac:dyDescent="0.3">
      <c r="A2111">
        <v>12110</v>
      </c>
      <c r="B2111">
        <v>2020</v>
      </c>
      <c r="C2111" t="s">
        <v>47</v>
      </c>
      <c r="D2111">
        <f t="shared" si="79"/>
        <v>2</v>
      </c>
      <c r="E2111">
        <v>26</v>
      </c>
      <c r="F2111" t="s">
        <v>59</v>
      </c>
      <c r="G2111" t="s">
        <v>29</v>
      </c>
      <c r="H2111">
        <v>60</v>
      </c>
      <c r="I2111">
        <v>60</v>
      </c>
      <c r="J2111" t="s">
        <v>30</v>
      </c>
      <c r="K2111">
        <v>528000</v>
      </c>
      <c r="L2111">
        <v>228</v>
      </c>
      <c r="M2111">
        <f t="shared" si="80"/>
        <v>8800</v>
      </c>
      <c r="Q2111" s="1"/>
      <c r="R2111" s="1"/>
    </row>
    <row r="2112" spans="1:18" ht="14.4" x14ac:dyDescent="0.3">
      <c r="A2112">
        <v>12111</v>
      </c>
      <c r="B2112">
        <v>2020</v>
      </c>
      <c r="C2112" t="s">
        <v>32</v>
      </c>
      <c r="D2112">
        <f t="shared" si="79"/>
        <v>8</v>
      </c>
      <c r="E2112">
        <v>6</v>
      </c>
      <c r="F2112" t="s">
        <v>55</v>
      </c>
      <c r="G2112" t="s">
        <v>19</v>
      </c>
      <c r="H2112">
        <v>80</v>
      </c>
      <c r="I2112">
        <v>80</v>
      </c>
      <c r="J2112" t="s">
        <v>30</v>
      </c>
      <c r="K2112">
        <v>704000</v>
      </c>
      <c r="L2112">
        <v>304</v>
      </c>
      <c r="M2112">
        <f t="shared" si="80"/>
        <v>8800</v>
      </c>
      <c r="Q2112" s="1"/>
      <c r="R2112" s="1"/>
    </row>
    <row r="2113" spans="1:18" ht="14.4" x14ac:dyDescent="0.3">
      <c r="A2113">
        <v>12112</v>
      </c>
      <c r="B2113">
        <v>2020</v>
      </c>
      <c r="C2113" t="s">
        <v>54</v>
      </c>
      <c r="D2113">
        <f t="shared" si="79"/>
        <v>3</v>
      </c>
      <c r="E2113">
        <v>18</v>
      </c>
      <c r="F2113" t="s">
        <v>33</v>
      </c>
      <c r="G2113" t="s">
        <v>42</v>
      </c>
      <c r="H2113">
        <v>86</v>
      </c>
      <c r="I2113">
        <v>86</v>
      </c>
      <c r="J2113" t="s">
        <v>25</v>
      </c>
      <c r="K2113">
        <v>602000</v>
      </c>
      <c r="L2113">
        <v>344</v>
      </c>
      <c r="M2113">
        <f t="shared" si="80"/>
        <v>7000</v>
      </c>
      <c r="Q2113" s="1"/>
      <c r="R2113" s="1"/>
    </row>
    <row r="2114" spans="1:18" ht="14.4" x14ac:dyDescent="0.3">
      <c r="A2114">
        <v>12113</v>
      </c>
      <c r="B2114">
        <v>2020</v>
      </c>
      <c r="C2114" t="s">
        <v>17</v>
      </c>
      <c r="D2114">
        <f t="shared" ref="D2114:D2177" si="81">IF(C2114="Enero",1,IF(C2114="Febrero",2,IF(C2114="Marzo",3,IF(C2114="Abril",4,IF(C2114="Mayo",5,IF(C2114="Junio",6,IF(C2114="Julio",7,IF(C2114="Agosto",8,IF(C2114="Septiembre",9,IF(C2114="Octubre",10,IF(C2114="Noviembre",11,IF(C2114="Diciembre",12,""))))))))))))</f>
        <v>11</v>
      </c>
      <c r="E2114">
        <v>6</v>
      </c>
      <c r="F2114" t="s">
        <v>44</v>
      </c>
      <c r="G2114" t="s">
        <v>51</v>
      </c>
      <c r="H2114">
        <v>112</v>
      </c>
      <c r="I2114">
        <v>112</v>
      </c>
      <c r="J2114" t="s">
        <v>20</v>
      </c>
      <c r="K2114">
        <v>336000</v>
      </c>
      <c r="L2114">
        <v>224</v>
      </c>
      <c r="M2114">
        <f t="shared" si="80"/>
        <v>3000</v>
      </c>
      <c r="Q2114" s="1"/>
      <c r="R2114" s="1"/>
    </row>
    <row r="2115" spans="1:18" ht="14.4" x14ac:dyDescent="0.3">
      <c r="A2115">
        <v>12114</v>
      </c>
      <c r="B2115">
        <v>2020</v>
      </c>
      <c r="C2115" t="s">
        <v>48</v>
      </c>
      <c r="D2115">
        <f t="shared" si="81"/>
        <v>5</v>
      </c>
      <c r="E2115">
        <v>5</v>
      </c>
      <c r="F2115" t="s">
        <v>60</v>
      </c>
      <c r="G2115" t="s">
        <v>42</v>
      </c>
      <c r="H2115">
        <v>89</v>
      </c>
      <c r="I2115">
        <v>89</v>
      </c>
      <c r="J2115" t="s">
        <v>20</v>
      </c>
      <c r="K2115">
        <v>267000</v>
      </c>
      <c r="L2115">
        <v>178</v>
      </c>
      <c r="M2115">
        <f t="shared" ref="M2115:M2178" si="82">K2115/I2115</f>
        <v>3000</v>
      </c>
      <c r="Q2115" s="1"/>
      <c r="R2115" s="1"/>
    </row>
    <row r="2116" spans="1:18" ht="14.4" x14ac:dyDescent="0.3">
      <c r="A2116">
        <v>12115</v>
      </c>
      <c r="B2116">
        <v>2020</v>
      </c>
      <c r="C2116" t="s">
        <v>47</v>
      </c>
      <c r="D2116">
        <f t="shared" si="81"/>
        <v>2</v>
      </c>
      <c r="E2116">
        <v>2</v>
      </c>
      <c r="F2116" t="s">
        <v>52</v>
      </c>
      <c r="G2116" t="s">
        <v>19</v>
      </c>
      <c r="H2116">
        <v>93</v>
      </c>
      <c r="I2116">
        <v>93</v>
      </c>
      <c r="J2116" t="s">
        <v>30</v>
      </c>
      <c r="K2116">
        <v>818400</v>
      </c>
      <c r="L2116">
        <v>353.4</v>
      </c>
      <c r="M2116">
        <f t="shared" si="82"/>
        <v>8800</v>
      </c>
      <c r="Q2116" s="1"/>
      <c r="R2116" s="1"/>
    </row>
    <row r="2117" spans="1:18" ht="14.4" x14ac:dyDescent="0.3">
      <c r="A2117">
        <v>12116</v>
      </c>
      <c r="B2117">
        <v>2020</v>
      </c>
      <c r="C2117" t="s">
        <v>35</v>
      </c>
      <c r="D2117">
        <f t="shared" si="81"/>
        <v>12</v>
      </c>
      <c r="E2117">
        <v>2</v>
      </c>
      <c r="F2117" t="s">
        <v>50</v>
      </c>
      <c r="G2117" t="s">
        <v>29</v>
      </c>
      <c r="H2117">
        <v>112</v>
      </c>
      <c r="I2117">
        <v>112</v>
      </c>
      <c r="J2117" t="s">
        <v>38</v>
      </c>
      <c r="K2117">
        <v>616000</v>
      </c>
      <c r="L2117">
        <v>392</v>
      </c>
      <c r="M2117">
        <f t="shared" si="82"/>
        <v>5500</v>
      </c>
      <c r="O2117" s="1"/>
      <c r="Q2117" s="1"/>
      <c r="R2117" s="1"/>
    </row>
    <row r="2118" spans="1:18" ht="14.4" x14ac:dyDescent="0.3">
      <c r="A2118">
        <v>12117</v>
      </c>
      <c r="B2118">
        <v>2020</v>
      </c>
      <c r="C2118" t="s">
        <v>40</v>
      </c>
      <c r="D2118">
        <f t="shared" si="81"/>
        <v>9</v>
      </c>
      <c r="E2118">
        <v>28</v>
      </c>
      <c r="F2118" t="s">
        <v>56</v>
      </c>
      <c r="G2118" t="s">
        <v>29</v>
      </c>
      <c r="H2118">
        <v>58</v>
      </c>
      <c r="I2118">
        <v>58</v>
      </c>
      <c r="J2118" t="s">
        <v>20</v>
      </c>
      <c r="K2118">
        <v>174000</v>
      </c>
      <c r="L2118">
        <v>116</v>
      </c>
      <c r="M2118">
        <f t="shared" si="82"/>
        <v>3000</v>
      </c>
      <c r="Q2118" s="1"/>
      <c r="R2118" s="1"/>
    </row>
    <row r="2119" spans="1:18" ht="14.4" x14ac:dyDescent="0.3">
      <c r="A2119">
        <v>12118</v>
      </c>
      <c r="B2119">
        <v>2020</v>
      </c>
      <c r="C2119" t="s">
        <v>54</v>
      </c>
      <c r="D2119">
        <f t="shared" si="81"/>
        <v>3</v>
      </c>
      <c r="E2119">
        <v>12</v>
      </c>
      <c r="F2119" t="s">
        <v>36</v>
      </c>
      <c r="G2119" t="s">
        <v>29</v>
      </c>
      <c r="H2119">
        <v>55</v>
      </c>
      <c r="I2119">
        <v>55</v>
      </c>
      <c r="J2119" t="s">
        <v>25</v>
      </c>
      <c r="K2119">
        <v>385000</v>
      </c>
      <c r="L2119">
        <v>220</v>
      </c>
      <c r="M2119">
        <f t="shared" si="82"/>
        <v>7000</v>
      </c>
      <c r="Q2119" s="1"/>
      <c r="R2119" s="1"/>
    </row>
    <row r="2120" spans="1:18" ht="14.4" x14ac:dyDescent="0.3">
      <c r="A2120">
        <v>12119</v>
      </c>
      <c r="B2120">
        <v>2020</v>
      </c>
      <c r="C2120" t="s">
        <v>23</v>
      </c>
      <c r="D2120">
        <f t="shared" si="81"/>
        <v>10</v>
      </c>
      <c r="E2120">
        <v>16</v>
      </c>
      <c r="F2120" t="s">
        <v>24</v>
      </c>
      <c r="G2120" t="s">
        <v>42</v>
      </c>
      <c r="H2120">
        <v>111</v>
      </c>
      <c r="I2120">
        <v>111</v>
      </c>
      <c r="J2120" t="s">
        <v>20</v>
      </c>
      <c r="K2120">
        <v>333000</v>
      </c>
      <c r="L2120">
        <v>222</v>
      </c>
      <c r="M2120">
        <f t="shared" si="82"/>
        <v>3000</v>
      </c>
      <c r="Q2120" s="1"/>
      <c r="R2120" s="1"/>
    </row>
    <row r="2121" spans="1:18" ht="14.4" x14ac:dyDescent="0.3">
      <c r="A2121">
        <v>12120</v>
      </c>
      <c r="B2121">
        <v>2020</v>
      </c>
      <c r="C2121" t="s">
        <v>45</v>
      </c>
      <c r="D2121">
        <f t="shared" si="81"/>
        <v>1</v>
      </c>
      <c r="E2121">
        <v>10</v>
      </c>
      <c r="F2121" t="s">
        <v>36</v>
      </c>
      <c r="G2121" t="s">
        <v>29</v>
      </c>
      <c r="H2121">
        <v>120</v>
      </c>
      <c r="I2121">
        <v>120</v>
      </c>
      <c r="J2121" t="s">
        <v>25</v>
      </c>
      <c r="K2121">
        <v>840000</v>
      </c>
      <c r="L2121">
        <v>480</v>
      </c>
      <c r="M2121">
        <f t="shared" si="82"/>
        <v>7000</v>
      </c>
      <c r="Q2121" s="1"/>
      <c r="R2121" s="1"/>
    </row>
    <row r="2122" spans="1:18" ht="14.4" x14ac:dyDescent="0.3">
      <c r="A2122">
        <v>12121</v>
      </c>
      <c r="B2122">
        <v>2020</v>
      </c>
      <c r="C2122" t="s">
        <v>48</v>
      </c>
      <c r="D2122">
        <f t="shared" si="81"/>
        <v>5</v>
      </c>
      <c r="E2122">
        <v>18</v>
      </c>
      <c r="F2122" t="s">
        <v>50</v>
      </c>
      <c r="G2122" t="s">
        <v>19</v>
      </c>
      <c r="H2122">
        <v>89</v>
      </c>
      <c r="I2122">
        <v>89</v>
      </c>
      <c r="J2122" t="s">
        <v>20</v>
      </c>
      <c r="K2122">
        <v>267000</v>
      </c>
      <c r="L2122">
        <v>178</v>
      </c>
      <c r="M2122">
        <f t="shared" si="82"/>
        <v>3000</v>
      </c>
      <c r="Q2122" s="1"/>
      <c r="R2122" s="1"/>
    </row>
    <row r="2123" spans="1:18" ht="14.4" x14ac:dyDescent="0.3">
      <c r="A2123">
        <v>12122</v>
      </c>
      <c r="B2123">
        <v>2020</v>
      </c>
      <c r="C2123" t="s">
        <v>48</v>
      </c>
      <c r="D2123">
        <f t="shared" si="81"/>
        <v>5</v>
      </c>
      <c r="E2123">
        <v>12</v>
      </c>
      <c r="F2123" t="s">
        <v>64</v>
      </c>
      <c r="G2123" t="s">
        <v>51</v>
      </c>
      <c r="H2123">
        <v>145</v>
      </c>
      <c r="I2123">
        <v>145</v>
      </c>
      <c r="J2123" t="s">
        <v>25</v>
      </c>
      <c r="K2123">
        <v>1015000</v>
      </c>
      <c r="L2123">
        <v>580</v>
      </c>
      <c r="M2123">
        <f t="shared" si="82"/>
        <v>7000</v>
      </c>
      <c r="Q2123" s="1"/>
      <c r="R2123" s="1"/>
    </row>
    <row r="2124" spans="1:18" ht="14.4" x14ac:dyDescent="0.3">
      <c r="A2124">
        <v>12123</v>
      </c>
      <c r="B2124">
        <v>2020</v>
      </c>
      <c r="C2124" t="s">
        <v>58</v>
      </c>
      <c r="D2124">
        <f t="shared" si="81"/>
        <v>6</v>
      </c>
      <c r="E2124">
        <v>10</v>
      </c>
      <c r="F2124" t="s">
        <v>49</v>
      </c>
      <c r="G2124" t="s">
        <v>37</v>
      </c>
      <c r="H2124">
        <v>244</v>
      </c>
      <c r="I2124">
        <v>244</v>
      </c>
      <c r="J2124" t="s">
        <v>30</v>
      </c>
      <c r="K2124">
        <v>1830000</v>
      </c>
      <c r="L2124">
        <v>610</v>
      </c>
      <c r="M2124">
        <f t="shared" si="82"/>
        <v>7500</v>
      </c>
      <c r="Q2124" s="1"/>
      <c r="R2124" s="1"/>
    </row>
    <row r="2125" spans="1:18" ht="14.4" x14ac:dyDescent="0.3">
      <c r="A2125">
        <v>12124</v>
      </c>
      <c r="B2125">
        <v>2020</v>
      </c>
      <c r="C2125" t="s">
        <v>47</v>
      </c>
      <c r="D2125">
        <f t="shared" si="81"/>
        <v>2</v>
      </c>
      <c r="E2125">
        <v>27</v>
      </c>
      <c r="F2125" t="s">
        <v>50</v>
      </c>
      <c r="G2125" t="s">
        <v>42</v>
      </c>
      <c r="H2125">
        <v>212</v>
      </c>
      <c r="I2125">
        <v>212</v>
      </c>
      <c r="J2125" t="s">
        <v>38</v>
      </c>
      <c r="K2125">
        <v>911600</v>
      </c>
      <c r="L2125">
        <v>487.6</v>
      </c>
      <c r="M2125">
        <f t="shared" si="82"/>
        <v>4300</v>
      </c>
      <c r="Q2125" s="1"/>
      <c r="R2125" s="1"/>
    </row>
    <row r="2126" spans="1:18" ht="14.4" x14ac:dyDescent="0.3">
      <c r="A2126">
        <v>12125</v>
      </c>
      <c r="B2126">
        <v>2020</v>
      </c>
      <c r="C2126" t="s">
        <v>40</v>
      </c>
      <c r="D2126">
        <f t="shared" si="81"/>
        <v>9</v>
      </c>
      <c r="E2126">
        <v>6</v>
      </c>
      <c r="F2126" t="s">
        <v>55</v>
      </c>
      <c r="G2126" t="s">
        <v>51</v>
      </c>
      <c r="H2126">
        <v>217</v>
      </c>
      <c r="I2126">
        <v>217</v>
      </c>
      <c r="J2126" t="s">
        <v>30</v>
      </c>
      <c r="K2126">
        <v>1627500</v>
      </c>
      <c r="L2126">
        <v>542.5</v>
      </c>
      <c r="M2126">
        <f t="shared" si="82"/>
        <v>7500</v>
      </c>
      <c r="Q2126" s="1"/>
      <c r="R2126" s="1"/>
    </row>
    <row r="2127" spans="1:18" ht="14.4" x14ac:dyDescent="0.3">
      <c r="A2127">
        <v>12126</v>
      </c>
      <c r="B2127">
        <v>2020</v>
      </c>
      <c r="C2127" t="s">
        <v>23</v>
      </c>
      <c r="D2127">
        <f t="shared" si="81"/>
        <v>10</v>
      </c>
      <c r="E2127">
        <v>19</v>
      </c>
      <c r="F2127" t="s">
        <v>59</v>
      </c>
      <c r="G2127" t="s">
        <v>29</v>
      </c>
      <c r="H2127">
        <v>148</v>
      </c>
      <c r="I2127">
        <v>148</v>
      </c>
      <c r="J2127" t="s">
        <v>25</v>
      </c>
      <c r="K2127">
        <v>1036000</v>
      </c>
      <c r="L2127">
        <v>592</v>
      </c>
      <c r="M2127">
        <f t="shared" si="82"/>
        <v>7000</v>
      </c>
      <c r="Q2127" s="1"/>
      <c r="R2127" s="1"/>
    </row>
    <row r="2128" spans="1:18" ht="14.4" x14ac:dyDescent="0.3">
      <c r="A2128">
        <v>12127</v>
      </c>
      <c r="B2128">
        <v>2020</v>
      </c>
      <c r="C2128" t="s">
        <v>27</v>
      </c>
      <c r="D2128">
        <f t="shared" si="81"/>
        <v>4</v>
      </c>
      <c r="E2128">
        <v>30</v>
      </c>
      <c r="F2128" t="s">
        <v>55</v>
      </c>
      <c r="G2128" t="s">
        <v>29</v>
      </c>
      <c r="H2128">
        <v>83</v>
      </c>
      <c r="I2128">
        <v>83</v>
      </c>
      <c r="J2128" t="s">
        <v>20</v>
      </c>
      <c r="K2128">
        <v>249000</v>
      </c>
      <c r="L2128">
        <v>166</v>
      </c>
      <c r="M2128">
        <f t="shared" si="82"/>
        <v>3000</v>
      </c>
      <c r="Q2128" s="1"/>
      <c r="R2128" s="1"/>
    </row>
    <row r="2129" spans="1:18" ht="14.4" x14ac:dyDescent="0.3">
      <c r="A2129">
        <v>12128</v>
      </c>
      <c r="B2129">
        <v>2020</v>
      </c>
      <c r="C2129" t="s">
        <v>35</v>
      </c>
      <c r="D2129">
        <f t="shared" si="81"/>
        <v>12</v>
      </c>
      <c r="E2129">
        <v>3</v>
      </c>
      <c r="F2129" t="s">
        <v>60</v>
      </c>
      <c r="G2129" t="s">
        <v>29</v>
      </c>
      <c r="H2129">
        <v>106</v>
      </c>
      <c r="I2129">
        <v>106</v>
      </c>
      <c r="J2129" t="s">
        <v>25</v>
      </c>
      <c r="K2129">
        <v>742000</v>
      </c>
      <c r="L2129">
        <v>424</v>
      </c>
      <c r="M2129">
        <f t="shared" si="82"/>
        <v>7000</v>
      </c>
      <c r="O2129" s="1"/>
      <c r="Q2129" s="1"/>
      <c r="R2129" s="1"/>
    </row>
    <row r="2130" spans="1:18" ht="14.4" x14ac:dyDescent="0.3">
      <c r="A2130">
        <v>12129</v>
      </c>
      <c r="B2130">
        <v>2020</v>
      </c>
      <c r="C2130" t="s">
        <v>17</v>
      </c>
      <c r="D2130">
        <f t="shared" si="81"/>
        <v>11</v>
      </c>
      <c r="E2130">
        <v>18</v>
      </c>
      <c r="F2130" t="s">
        <v>64</v>
      </c>
      <c r="G2130" t="s">
        <v>37</v>
      </c>
      <c r="H2130">
        <v>96</v>
      </c>
      <c r="I2130">
        <v>96</v>
      </c>
      <c r="J2130" t="s">
        <v>38</v>
      </c>
      <c r="K2130">
        <v>528000</v>
      </c>
      <c r="L2130">
        <v>336</v>
      </c>
      <c r="M2130">
        <f t="shared" si="82"/>
        <v>5500</v>
      </c>
      <c r="Q2130" s="1"/>
      <c r="R2130" s="1"/>
    </row>
    <row r="2131" spans="1:18" ht="14.4" x14ac:dyDescent="0.3">
      <c r="A2131">
        <v>12130</v>
      </c>
      <c r="B2131">
        <v>2020</v>
      </c>
      <c r="C2131" t="s">
        <v>45</v>
      </c>
      <c r="D2131">
        <f t="shared" si="81"/>
        <v>1</v>
      </c>
      <c r="E2131">
        <v>10</v>
      </c>
      <c r="F2131" t="s">
        <v>46</v>
      </c>
      <c r="G2131" t="s">
        <v>29</v>
      </c>
      <c r="H2131">
        <v>284</v>
      </c>
      <c r="I2131">
        <v>284</v>
      </c>
      <c r="J2131" t="s">
        <v>20</v>
      </c>
      <c r="K2131">
        <v>681600</v>
      </c>
      <c r="L2131">
        <v>397.6</v>
      </c>
      <c r="M2131">
        <f t="shared" si="82"/>
        <v>2400</v>
      </c>
      <c r="Q2131" s="1"/>
      <c r="R2131" s="1"/>
    </row>
    <row r="2132" spans="1:18" ht="14.4" x14ac:dyDescent="0.3">
      <c r="A2132">
        <v>12131</v>
      </c>
      <c r="B2132">
        <v>2020</v>
      </c>
      <c r="C2132" t="s">
        <v>17</v>
      </c>
      <c r="D2132">
        <f t="shared" si="81"/>
        <v>11</v>
      </c>
      <c r="E2132">
        <v>1</v>
      </c>
      <c r="F2132" t="s">
        <v>55</v>
      </c>
      <c r="G2132" t="s">
        <v>51</v>
      </c>
      <c r="H2132">
        <v>252</v>
      </c>
      <c r="I2132">
        <v>252</v>
      </c>
      <c r="J2132" t="s">
        <v>30</v>
      </c>
      <c r="K2132">
        <v>1890000</v>
      </c>
      <c r="L2132">
        <v>630</v>
      </c>
      <c r="M2132">
        <f t="shared" si="82"/>
        <v>7500</v>
      </c>
      <c r="Q2132" s="1"/>
      <c r="R2132" s="1"/>
    </row>
    <row r="2133" spans="1:18" ht="14.4" x14ac:dyDescent="0.3">
      <c r="A2133">
        <v>12132</v>
      </c>
      <c r="B2133">
        <v>2020</v>
      </c>
      <c r="C2133" t="s">
        <v>45</v>
      </c>
      <c r="D2133">
        <f t="shared" si="81"/>
        <v>1</v>
      </c>
      <c r="E2133">
        <v>27</v>
      </c>
      <c r="F2133" t="s">
        <v>18</v>
      </c>
      <c r="G2133" t="s">
        <v>19</v>
      </c>
      <c r="H2133">
        <v>113</v>
      </c>
      <c r="I2133">
        <v>113</v>
      </c>
      <c r="J2133" t="s">
        <v>25</v>
      </c>
      <c r="K2133">
        <v>791000</v>
      </c>
      <c r="L2133">
        <v>452</v>
      </c>
      <c r="M2133">
        <f t="shared" si="82"/>
        <v>7000</v>
      </c>
      <c r="Q2133" s="1"/>
      <c r="R2133" s="1"/>
    </row>
    <row r="2134" spans="1:18" ht="14.4" x14ac:dyDescent="0.3">
      <c r="A2134">
        <v>12133</v>
      </c>
      <c r="B2134">
        <v>2020</v>
      </c>
      <c r="C2134" t="s">
        <v>58</v>
      </c>
      <c r="D2134">
        <f t="shared" si="81"/>
        <v>6</v>
      </c>
      <c r="E2134">
        <v>20</v>
      </c>
      <c r="F2134" t="s">
        <v>60</v>
      </c>
      <c r="G2134" t="s">
        <v>34</v>
      </c>
      <c r="H2134">
        <v>68</v>
      </c>
      <c r="I2134">
        <v>68</v>
      </c>
      <c r="J2134" t="s">
        <v>25</v>
      </c>
      <c r="K2134">
        <v>476000</v>
      </c>
      <c r="L2134">
        <v>272</v>
      </c>
      <c r="M2134">
        <f t="shared" si="82"/>
        <v>7000</v>
      </c>
      <c r="Q2134" s="1"/>
      <c r="R2134" s="1"/>
    </row>
    <row r="2135" spans="1:18" ht="14.4" x14ac:dyDescent="0.3">
      <c r="A2135">
        <v>12134</v>
      </c>
      <c r="B2135">
        <v>2020</v>
      </c>
      <c r="C2135" t="s">
        <v>45</v>
      </c>
      <c r="D2135">
        <f t="shared" si="81"/>
        <v>1</v>
      </c>
      <c r="E2135">
        <v>13</v>
      </c>
      <c r="F2135" t="s">
        <v>18</v>
      </c>
      <c r="G2135" t="s">
        <v>34</v>
      </c>
      <c r="H2135">
        <v>237</v>
      </c>
      <c r="I2135">
        <v>237</v>
      </c>
      <c r="J2135" t="s">
        <v>38</v>
      </c>
      <c r="K2135">
        <v>1019100</v>
      </c>
      <c r="L2135">
        <v>545.1</v>
      </c>
      <c r="M2135">
        <f t="shared" si="82"/>
        <v>4300</v>
      </c>
      <c r="Q2135" s="1"/>
      <c r="R2135" s="1"/>
    </row>
    <row r="2136" spans="1:18" ht="14.4" x14ac:dyDescent="0.3">
      <c r="A2136">
        <v>12135</v>
      </c>
      <c r="B2136">
        <v>2020</v>
      </c>
      <c r="C2136" t="s">
        <v>35</v>
      </c>
      <c r="D2136">
        <f t="shared" si="81"/>
        <v>12</v>
      </c>
      <c r="E2136">
        <v>22</v>
      </c>
      <c r="F2136" t="s">
        <v>49</v>
      </c>
      <c r="G2136" t="s">
        <v>42</v>
      </c>
      <c r="H2136">
        <v>241</v>
      </c>
      <c r="I2136">
        <v>241</v>
      </c>
      <c r="J2136" t="s">
        <v>30</v>
      </c>
      <c r="K2136">
        <v>1807500</v>
      </c>
      <c r="L2136">
        <v>602.5</v>
      </c>
      <c r="M2136">
        <f t="shared" si="82"/>
        <v>7500</v>
      </c>
      <c r="O2136" s="1"/>
      <c r="Q2136" s="1"/>
      <c r="R2136" s="1"/>
    </row>
    <row r="2137" spans="1:18" ht="14.4" x14ac:dyDescent="0.3">
      <c r="A2137">
        <v>12136</v>
      </c>
      <c r="B2137">
        <v>2020</v>
      </c>
      <c r="C2137" t="s">
        <v>58</v>
      </c>
      <c r="D2137">
        <f t="shared" si="81"/>
        <v>6</v>
      </c>
      <c r="E2137">
        <v>7</v>
      </c>
      <c r="F2137" t="s">
        <v>55</v>
      </c>
      <c r="G2137" t="s">
        <v>29</v>
      </c>
      <c r="H2137">
        <v>227</v>
      </c>
      <c r="I2137">
        <v>227</v>
      </c>
      <c r="J2137" t="s">
        <v>30</v>
      </c>
      <c r="K2137">
        <v>1702500</v>
      </c>
      <c r="L2137">
        <v>567.5</v>
      </c>
      <c r="M2137">
        <f t="shared" si="82"/>
        <v>7500</v>
      </c>
      <c r="Q2137" s="1"/>
      <c r="R2137" s="1"/>
    </row>
    <row r="2138" spans="1:18" ht="14.4" x14ac:dyDescent="0.3">
      <c r="A2138">
        <v>12137</v>
      </c>
      <c r="B2138">
        <v>2020</v>
      </c>
      <c r="C2138" t="s">
        <v>58</v>
      </c>
      <c r="D2138">
        <f t="shared" si="81"/>
        <v>6</v>
      </c>
      <c r="E2138">
        <v>16</v>
      </c>
      <c r="F2138" t="s">
        <v>62</v>
      </c>
      <c r="G2138" t="s">
        <v>51</v>
      </c>
      <c r="H2138">
        <v>110</v>
      </c>
      <c r="I2138">
        <v>110</v>
      </c>
      <c r="J2138" t="s">
        <v>25</v>
      </c>
      <c r="K2138">
        <v>770000</v>
      </c>
      <c r="L2138">
        <v>440</v>
      </c>
      <c r="M2138">
        <f t="shared" si="82"/>
        <v>7000</v>
      </c>
      <c r="Q2138" s="1"/>
      <c r="R2138" s="1"/>
    </row>
    <row r="2139" spans="1:18" ht="14.4" x14ac:dyDescent="0.3">
      <c r="A2139">
        <v>12138</v>
      </c>
      <c r="B2139">
        <v>2020</v>
      </c>
      <c r="C2139" t="s">
        <v>23</v>
      </c>
      <c r="D2139">
        <f t="shared" si="81"/>
        <v>10</v>
      </c>
      <c r="E2139">
        <v>1</v>
      </c>
      <c r="F2139" t="s">
        <v>41</v>
      </c>
      <c r="G2139" t="s">
        <v>19</v>
      </c>
      <c r="H2139">
        <v>60</v>
      </c>
      <c r="I2139">
        <v>60</v>
      </c>
      <c r="J2139" t="s">
        <v>25</v>
      </c>
      <c r="K2139">
        <v>420000</v>
      </c>
      <c r="L2139">
        <v>240</v>
      </c>
      <c r="M2139">
        <f t="shared" si="82"/>
        <v>7000</v>
      </c>
      <c r="Q2139" s="1"/>
      <c r="R2139" s="1"/>
    </row>
    <row r="2140" spans="1:18" ht="14.4" x14ac:dyDescent="0.3">
      <c r="A2140">
        <v>12139</v>
      </c>
      <c r="B2140">
        <v>2020</v>
      </c>
      <c r="C2140" t="s">
        <v>32</v>
      </c>
      <c r="D2140">
        <f t="shared" si="81"/>
        <v>8</v>
      </c>
      <c r="E2140">
        <v>6</v>
      </c>
      <c r="F2140" t="s">
        <v>24</v>
      </c>
      <c r="G2140" t="s">
        <v>19</v>
      </c>
      <c r="H2140">
        <v>229</v>
      </c>
      <c r="I2140">
        <v>229</v>
      </c>
      <c r="J2140" t="s">
        <v>20</v>
      </c>
      <c r="K2140">
        <v>549600</v>
      </c>
      <c r="L2140">
        <v>320.60000000000002</v>
      </c>
      <c r="M2140">
        <f t="shared" si="82"/>
        <v>2400</v>
      </c>
      <c r="Q2140" s="1"/>
      <c r="R2140" s="1"/>
    </row>
    <row r="2141" spans="1:18" ht="14.4" x14ac:dyDescent="0.3">
      <c r="A2141">
        <v>12140</v>
      </c>
      <c r="B2141">
        <v>2020</v>
      </c>
      <c r="C2141" t="s">
        <v>17</v>
      </c>
      <c r="D2141">
        <f t="shared" si="81"/>
        <v>11</v>
      </c>
      <c r="E2141">
        <v>4</v>
      </c>
      <c r="F2141" t="s">
        <v>52</v>
      </c>
      <c r="G2141" t="s">
        <v>51</v>
      </c>
      <c r="H2141">
        <v>57</v>
      </c>
      <c r="I2141">
        <v>57</v>
      </c>
      <c r="J2141" t="s">
        <v>20</v>
      </c>
      <c r="K2141">
        <v>171000</v>
      </c>
      <c r="L2141">
        <v>114</v>
      </c>
      <c r="M2141">
        <f t="shared" si="82"/>
        <v>3000</v>
      </c>
      <c r="Q2141" s="1"/>
      <c r="R2141" s="1"/>
    </row>
    <row r="2142" spans="1:18" ht="14.4" x14ac:dyDescent="0.3">
      <c r="A2142">
        <v>12141</v>
      </c>
      <c r="B2142">
        <v>2020</v>
      </c>
      <c r="C2142" t="s">
        <v>35</v>
      </c>
      <c r="D2142">
        <f t="shared" si="81"/>
        <v>12</v>
      </c>
      <c r="E2142">
        <v>29</v>
      </c>
      <c r="F2142" t="s">
        <v>41</v>
      </c>
      <c r="G2142" t="s">
        <v>42</v>
      </c>
      <c r="H2142">
        <v>126</v>
      </c>
      <c r="I2142">
        <v>126</v>
      </c>
      <c r="J2142" t="s">
        <v>25</v>
      </c>
      <c r="K2142">
        <v>882000</v>
      </c>
      <c r="L2142">
        <v>504</v>
      </c>
      <c r="M2142">
        <f t="shared" si="82"/>
        <v>7000</v>
      </c>
      <c r="O2142" s="1"/>
      <c r="Q2142" s="1"/>
      <c r="R2142" s="1"/>
    </row>
    <row r="2143" spans="1:18" ht="14.4" x14ac:dyDescent="0.3">
      <c r="A2143">
        <v>12142</v>
      </c>
      <c r="B2143">
        <v>2020</v>
      </c>
      <c r="C2143" t="s">
        <v>27</v>
      </c>
      <c r="D2143">
        <f t="shared" si="81"/>
        <v>4</v>
      </c>
      <c r="E2143">
        <v>17</v>
      </c>
      <c r="F2143" t="s">
        <v>50</v>
      </c>
      <c r="G2143" t="s">
        <v>29</v>
      </c>
      <c r="H2143">
        <v>74</v>
      </c>
      <c r="I2143">
        <v>74</v>
      </c>
      <c r="J2143" t="s">
        <v>20</v>
      </c>
      <c r="K2143">
        <v>222000</v>
      </c>
      <c r="L2143">
        <v>148</v>
      </c>
      <c r="M2143">
        <f t="shared" si="82"/>
        <v>3000</v>
      </c>
      <c r="Q2143" s="1"/>
      <c r="R2143" s="1"/>
    </row>
    <row r="2144" spans="1:18" ht="14.4" x14ac:dyDescent="0.3">
      <c r="A2144">
        <v>12143</v>
      </c>
      <c r="B2144">
        <v>2020</v>
      </c>
      <c r="C2144" t="s">
        <v>61</v>
      </c>
      <c r="D2144">
        <f t="shared" si="81"/>
        <v>7</v>
      </c>
      <c r="E2144">
        <v>27</v>
      </c>
      <c r="F2144" t="s">
        <v>33</v>
      </c>
      <c r="G2144" t="s">
        <v>19</v>
      </c>
      <c r="H2144">
        <v>204</v>
      </c>
      <c r="I2144">
        <v>204</v>
      </c>
      <c r="J2144" t="s">
        <v>20</v>
      </c>
      <c r="K2144">
        <v>489600</v>
      </c>
      <c r="L2144">
        <v>285.60000000000002</v>
      </c>
      <c r="M2144">
        <f t="shared" si="82"/>
        <v>2400</v>
      </c>
      <c r="Q2144" s="1"/>
      <c r="R2144" s="1"/>
    </row>
    <row r="2145" spans="1:18" ht="14.4" x14ac:dyDescent="0.3">
      <c r="A2145">
        <v>12144</v>
      </c>
      <c r="B2145">
        <v>2020</v>
      </c>
      <c r="C2145" t="s">
        <v>35</v>
      </c>
      <c r="D2145">
        <f t="shared" si="81"/>
        <v>12</v>
      </c>
      <c r="E2145">
        <v>2</v>
      </c>
      <c r="F2145" t="s">
        <v>56</v>
      </c>
      <c r="G2145" t="s">
        <v>51</v>
      </c>
      <c r="H2145">
        <v>66</v>
      </c>
      <c r="I2145">
        <v>66</v>
      </c>
      <c r="J2145" t="s">
        <v>20</v>
      </c>
      <c r="K2145">
        <v>198000</v>
      </c>
      <c r="L2145">
        <v>132</v>
      </c>
      <c r="M2145">
        <f t="shared" si="82"/>
        <v>3000</v>
      </c>
      <c r="O2145" s="1"/>
      <c r="Q2145" s="1"/>
      <c r="R2145" s="1"/>
    </row>
    <row r="2146" spans="1:18" ht="14.4" x14ac:dyDescent="0.3">
      <c r="A2146">
        <v>12145</v>
      </c>
      <c r="B2146">
        <v>2020</v>
      </c>
      <c r="C2146" t="s">
        <v>35</v>
      </c>
      <c r="D2146">
        <f t="shared" si="81"/>
        <v>12</v>
      </c>
      <c r="E2146">
        <v>4</v>
      </c>
      <c r="F2146" t="s">
        <v>44</v>
      </c>
      <c r="G2146" t="s">
        <v>29</v>
      </c>
      <c r="H2146">
        <v>218</v>
      </c>
      <c r="I2146">
        <v>218</v>
      </c>
      <c r="J2146" t="s">
        <v>30</v>
      </c>
      <c r="K2146">
        <v>1635000</v>
      </c>
      <c r="L2146">
        <v>545</v>
      </c>
      <c r="M2146">
        <f t="shared" si="82"/>
        <v>7500</v>
      </c>
      <c r="O2146" s="1"/>
      <c r="Q2146" s="1"/>
      <c r="R2146" s="1"/>
    </row>
    <row r="2147" spans="1:18" ht="14.4" x14ac:dyDescent="0.3">
      <c r="A2147">
        <v>12146</v>
      </c>
      <c r="B2147">
        <v>2020</v>
      </c>
      <c r="C2147" t="s">
        <v>23</v>
      </c>
      <c r="D2147">
        <f t="shared" si="81"/>
        <v>10</v>
      </c>
      <c r="E2147">
        <v>1</v>
      </c>
      <c r="F2147" t="s">
        <v>55</v>
      </c>
      <c r="G2147" t="s">
        <v>29</v>
      </c>
      <c r="H2147">
        <v>282</v>
      </c>
      <c r="I2147">
        <v>282</v>
      </c>
      <c r="J2147" t="s">
        <v>30</v>
      </c>
      <c r="K2147">
        <v>2115000</v>
      </c>
      <c r="L2147">
        <v>705</v>
      </c>
      <c r="M2147">
        <f t="shared" si="82"/>
        <v>7500</v>
      </c>
      <c r="Q2147" s="1"/>
      <c r="R2147" s="1"/>
    </row>
    <row r="2148" spans="1:18" ht="14.4" x14ac:dyDescent="0.3">
      <c r="A2148">
        <v>12147</v>
      </c>
      <c r="B2148">
        <v>2020</v>
      </c>
      <c r="C2148" t="s">
        <v>48</v>
      </c>
      <c r="D2148">
        <f t="shared" si="81"/>
        <v>5</v>
      </c>
      <c r="E2148">
        <v>5</v>
      </c>
      <c r="F2148" t="s">
        <v>49</v>
      </c>
      <c r="G2148" t="s">
        <v>37</v>
      </c>
      <c r="H2148">
        <v>177</v>
      </c>
      <c r="I2148">
        <v>177</v>
      </c>
      <c r="J2148" t="s">
        <v>25</v>
      </c>
      <c r="K2148">
        <v>1239000</v>
      </c>
      <c r="L2148">
        <v>708</v>
      </c>
      <c r="M2148">
        <f t="shared" si="82"/>
        <v>7000</v>
      </c>
      <c r="Q2148" s="1"/>
      <c r="R2148" s="1"/>
    </row>
    <row r="2149" spans="1:18" ht="14.4" x14ac:dyDescent="0.3">
      <c r="A2149">
        <v>12148</v>
      </c>
      <c r="B2149">
        <v>2020</v>
      </c>
      <c r="C2149" t="s">
        <v>54</v>
      </c>
      <c r="D2149">
        <f t="shared" si="81"/>
        <v>3</v>
      </c>
      <c r="E2149">
        <v>4</v>
      </c>
      <c r="F2149" t="s">
        <v>64</v>
      </c>
      <c r="G2149" t="s">
        <v>34</v>
      </c>
      <c r="H2149">
        <v>105</v>
      </c>
      <c r="I2149">
        <v>105</v>
      </c>
      <c r="J2149" t="s">
        <v>38</v>
      </c>
      <c r="K2149">
        <v>577500</v>
      </c>
      <c r="L2149">
        <v>367.5</v>
      </c>
      <c r="M2149">
        <f t="shared" si="82"/>
        <v>5500</v>
      </c>
      <c r="Q2149" s="1"/>
      <c r="R2149" s="1"/>
    </row>
    <row r="2150" spans="1:18" ht="14.4" x14ac:dyDescent="0.3">
      <c r="A2150">
        <v>12149</v>
      </c>
      <c r="B2150">
        <v>2020</v>
      </c>
      <c r="C2150" t="s">
        <v>40</v>
      </c>
      <c r="D2150">
        <f t="shared" si="81"/>
        <v>9</v>
      </c>
      <c r="E2150">
        <v>27</v>
      </c>
      <c r="F2150" t="s">
        <v>46</v>
      </c>
      <c r="G2150" t="s">
        <v>29</v>
      </c>
      <c r="H2150">
        <v>114</v>
      </c>
      <c r="I2150">
        <v>114</v>
      </c>
      <c r="J2150" t="s">
        <v>38</v>
      </c>
      <c r="K2150">
        <v>627000</v>
      </c>
      <c r="L2150">
        <v>399</v>
      </c>
      <c r="M2150">
        <f t="shared" si="82"/>
        <v>5500</v>
      </c>
      <c r="Q2150" s="1"/>
      <c r="R2150" s="1"/>
    </row>
    <row r="2151" spans="1:18" ht="14.4" x14ac:dyDescent="0.3">
      <c r="A2151">
        <v>12150</v>
      </c>
      <c r="B2151">
        <v>2020</v>
      </c>
      <c r="C2151" t="s">
        <v>58</v>
      </c>
      <c r="D2151">
        <f t="shared" si="81"/>
        <v>6</v>
      </c>
      <c r="E2151">
        <v>22</v>
      </c>
      <c r="F2151" t="s">
        <v>63</v>
      </c>
      <c r="G2151" t="s">
        <v>19</v>
      </c>
      <c r="H2151">
        <v>282</v>
      </c>
      <c r="I2151">
        <v>282</v>
      </c>
      <c r="J2151" t="s">
        <v>30</v>
      </c>
      <c r="K2151">
        <v>2115000</v>
      </c>
      <c r="L2151">
        <v>705</v>
      </c>
      <c r="M2151">
        <f t="shared" si="82"/>
        <v>7500</v>
      </c>
      <c r="Q2151" s="1"/>
      <c r="R2151" s="1"/>
    </row>
    <row r="2152" spans="1:18" ht="14.4" x14ac:dyDescent="0.3">
      <c r="A2152">
        <v>12151</v>
      </c>
      <c r="B2152">
        <v>2020</v>
      </c>
      <c r="C2152" t="s">
        <v>32</v>
      </c>
      <c r="D2152">
        <f t="shared" si="81"/>
        <v>8</v>
      </c>
      <c r="E2152">
        <v>29</v>
      </c>
      <c r="F2152" t="s">
        <v>28</v>
      </c>
      <c r="G2152" t="s">
        <v>37</v>
      </c>
      <c r="H2152">
        <v>215</v>
      </c>
      <c r="I2152">
        <v>215</v>
      </c>
      <c r="J2152" t="s">
        <v>20</v>
      </c>
      <c r="K2152">
        <v>516000</v>
      </c>
      <c r="L2152">
        <v>301</v>
      </c>
      <c r="M2152">
        <f t="shared" si="82"/>
        <v>2400</v>
      </c>
      <c r="Q2152" s="1"/>
      <c r="R2152" s="1"/>
    </row>
    <row r="2153" spans="1:18" ht="14.4" x14ac:dyDescent="0.3">
      <c r="A2153">
        <v>12152</v>
      </c>
      <c r="B2153">
        <v>2020</v>
      </c>
      <c r="C2153" t="s">
        <v>35</v>
      </c>
      <c r="D2153">
        <f t="shared" si="81"/>
        <v>12</v>
      </c>
      <c r="E2153">
        <v>26</v>
      </c>
      <c r="F2153" t="s">
        <v>57</v>
      </c>
      <c r="G2153" t="s">
        <v>51</v>
      </c>
      <c r="H2153">
        <v>111</v>
      </c>
      <c r="I2153">
        <v>111</v>
      </c>
      <c r="J2153" t="s">
        <v>25</v>
      </c>
      <c r="K2153">
        <v>777000</v>
      </c>
      <c r="L2153">
        <v>444</v>
      </c>
      <c r="M2153">
        <f t="shared" si="82"/>
        <v>7000</v>
      </c>
      <c r="O2153" s="1"/>
      <c r="Q2153" s="1"/>
      <c r="R2153" s="1"/>
    </row>
    <row r="2154" spans="1:18" ht="14.4" x14ac:dyDescent="0.3">
      <c r="A2154">
        <v>12153</v>
      </c>
      <c r="B2154">
        <v>2020</v>
      </c>
      <c r="C2154" t="s">
        <v>58</v>
      </c>
      <c r="D2154">
        <f t="shared" si="81"/>
        <v>6</v>
      </c>
      <c r="E2154">
        <v>19</v>
      </c>
      <c r="F2154" t="s">
        <v>53</v>
      </c>
      <c r="G2154" t="s">
        <v>51</v>
      </c>
      <c r="H2154">
        <v>76</v>
      </c>
      <c r="I2154">
        <v>76</v>
      </c>
      <c r="J2154" t="s">
        <v>20</v>
      </c>
      <c r="K2154">
        <v>228000</v>
      </c>
      <c r="L2154">
        <v>152</v>
      </c>
      <c r="M2154">
        <f t="shared" si="82"/>
        <v>3000</v>
      </c>
      <c r="Q2154" s="1"/>
      <c r="R2154" s="1"/>
    </row>
    <row r="2155" spans="1:18" ht="14.4" x14ac:dyDescent="0.3">
      <c r="A2155">
        <v>12154</v>
      </c>
      <c r="B2155">
        <v>2020</v>
      </c>
      <c r="C2155" t="s">
        <v>45</v>
      </c>
      <c r="D2155">
        <f t="shared" si="81"/>
        <v>1</v>
      </c>
      <c r="E2155">
        <v>28</v>
      </c>
      <c r="F2155" t="s">
        <v>64</v>
      </c>
      <c r="G2155" t="s">
        <v>42</v>
      </c>
      <c r="H2155">
        <v>57</v>
      </c>
      <c r="I2155">
        <v>57</v>
      </c>
      <c r="J2155" t="s">
        <v>25</v>
      </c>
      <c r="K2155">
        <v>399000</v>
      </c>
      <c r="L2155">
        <v>228</v>
      </c>
      <c r="M2155">
        <f t="shared" si="82"/>
        <v>7000</v>
      </c>
      <c r="Q2155" s="1"/>
      <c r="R2155" s="1"/>
    </row>
    <row r="2156" spans="1:18" ht="14.4" x14ac:dyDescent="0.3">
      <c r="A2156">
        <v>12155</v>
      </c>
      <c r="B2156">
        <v>2020</v>
      </c>
      <c r="C2156" t="s">
        <v>17</v>
      </c>
      <c r="D2156">
        <f t="shared" si="81"/>
        <v>11</v>
      </c>
      <c r="E2156">
        <v>21</v>
      </c>
      <c r="F2156" t="s">
        <v>64</v>
      </c>
      <c r="G2156" t="s">
        <v>37</v>
      </c>
      <c r="H2156">
        <v>238</v>
      </c>
      <c r="I2156">
        <v>238</v>
      </c>
      <c r="J2156" t="s">
        <v>30</v>
      </c>
      <c r="K2156">
        <v>1785000</v>
      </c>
      <c r="L2156">
        <v>595</v>
      </c>
      <c r="M2156">
        <f t="shared" si="82"/>
        <v>7500</v>
      </c>
      <c r="Q2156" s="1"/>
      <c r="R2156" s="1"/>
    </row>
    <row r="2157" spans="1:18" ht="14.4" x14ac:dyDescent="0.3">
      <c r="A2157">
        <v>12156</v>
      </c>
      <c r="B2157">
        <v>2020</v>
      </c>
      <c r="C2157" t="s">
        <v>40</v>
      </c>
      <c r="D2157">
        <f t="shared" si="81"/>
        <v>9</v>
      </c>
      <c r="E2157">
        <v>14</v>
      </c>
      <c r="F2157" t="s">
        <v>63</v>
      </c>
      <c r="G2157" t="s">
        <v>37</v>
      </c>
      <c r="H2157">
        <v>261</v>
      </c>
      <c r="I2157">
        <v>261</v>
      </c>
      <c r="J2157" t="s">
        <v>30</v>
      </c>
      <c r="K2157">
        <v>1957500</v>
      </c>
      <c r="L2157">
        <v>652.5</v>
      </c>
      <c r="M2157">
        <f t="shared" si="82"/>
        <v>7500</v>
      </c>
      <c r="Q2157" s="1"/>
      <c r="R2157" s="1"/>
    </row>
    <row r="2158" spans="1:18" ht="14.4" x14ac:dyDescent="0.3">
      <c r="A2158">
        <v>12157</v>
      </c>
      <c r="B2158">
        <v>2020</v>
      </c>
      <c r="C2158" t="s">
        <v>48</v>
      </c>
      <c r="D2158">
        <f t="shared" si="81"/>
        <v>5</v>
      </c>
      <c r="E2158">
        <v>9</v>
      </c>
      <c r="F2158" t="s">
        <v>49</v>
      </c>
      <c r="G2158" t="s">
        <v>51</v>
      </c>
      <c r="H2158">
        <v>79</v>
      </c>
      <c r="I2158">
        <v>79</v>
      </c>
      <c r="J2158" t="s">
        <v>20</v>
      </c>
      <c r="K2158">
        <v>237000</v>
      </c>
      <c r="L2158">
        <v>158</v>
      </c>
      <c r="M2158">
        <f t="shared" si="82"/>
        <v>3000</v>
      </c>
      <c r="Q2158" s="1"/>
      <c r="R2158" s="1"/>
    </row>
    <row r="2159" spans="1:18" ht="14.4" x14ac:dyDescent="0.3">
      <c r="A2159">
        <v>12158</v>
      </c>
      <c r="B2159">
        <v>2020</v>
      </c>
      <c r="C2159" t="s">
        <v>45</v>
      </c>
      <c r="D2159">
        <f t="shared" si="81"/>
        <v>1</v>
      </c>
      <c r="E2159">
        <v>20</v>
      </c>
      <c r="F2159" t="s">
        <v>55</v>
      </c>
      <c r="G2159" t="s">
        <v>42</v>
      </c>
      <c r="H2159">
        <v>159</v>
      </c>
      <c r="I2159">
        <v>159</v>
      </c>
      <c r="J2159" t="s">
        <v>25</v>
      </c>
      <c r="K2159">
        <v>1113000</v>
      </c>
      <c r="L2159">
        <v>636</v>
      </c>
      <c r="M2159">
        <f t="shared" si="82"/>
        <v>7000</v>
      </c>
      <c r="Q2159" s="1"/>
      <c r="R2159" s="1"/>
    </row>
    <row r="2160" spans="1:18" ht="14.4" x14ac:dyDescent="0.3">
      <c r="A2160">
        <v>12159</v>
      </c>
      <c r="B2160">
        <v>2020</v>
      </c>
      <c r="C2160" t="s">
        <v>40</v>
      </c>
      <c r="D2160">
        <f t="shared" si="81"/>
        <v>9</v>
      </c>
      <c r="E2160">
        <v>9</v>
      </c>
      <c r="F2160" t="s">
        <v>18</v>
      </c>
      <c r="G2160" t="s">
        <v>29</v>
      </c>
      <c r="H2160">
        <v>53</v>
      </c>
      <c r="I2160">
        <v>53</v>
      </c>
      <c r="J2160" t="s">
        <v>38</v>
      </c>
      <c r="K2160">
        <v>291500</v>
      </c>
      <c r="L2160">
        <v>185.5</v>
      </c>
      <c r="M2160">
        <f t="shared" si="82"/>
        <v>5500</v>
      </c>
      <c r="Q2160" s="1"/>
      <c r="R2160" s="1"/>
    </row>
    <row r="2161" spans="1:18" ht="14.4" x14ac:dyDescent="0.3">
      <c r="A2161">
        <v>12160</v>
      </c>
      <c r="B2161">
        <v>2020</v>
      </c>
      <c r="C2161" t="s">
        <v>45</v>
      </c>
      <c r="D2161">
        <f t="shared" si="81"/>
        <v>1</v>
      </c>
      <c r="E2161">
        <v>17</v>
      </c>
      <c r="F2161" t="s">
        <v>60</v>
      </c>
      <c r="G2161" t="s">
        <v>19</v>
      </c>
      <c r="H2161">
        <v>227</v>
      </c>
      <c r="I2161">
        <v>227</v>
      </c>
      <c r="J2161" t="s">
        <v>38</v>
      </c>
      <c r="K2161">
        <v>976100</v>
      </c>
      <c r="L2161">
        <v>522.1</v>
      </c>
      <c r="M2161">
        <f t="shared" si="82"/>
        <v>4300</v>
      </c>
      <c r="Q2161" s="1"/>
      <c r="R2161" s="1"/>
    </row>
    <row r="2162" spans="1:18" ht="14.4" x14ac:dyDescent="0.3">
      <c r="A2162">
        <v>12161</v>
      </c>
      <c r="B2162">
        <v>2020</v>
      </c>
      <c r="C2162" t="s">
        <v>32</v>
      </c>
      <c r="D2162">
        <f t="shared" si="81"/>
        <v>8</v>
      </c>
      <c r="E2162">
        <v>28</v>
      </c>
      <c r="F2162" t="s">
        <v>41</v>
      </c>
      <c r="G2162" t="s">
        <v>34</v>
      </c>
      <c r="H2162">
        <v>64</v>
      </c>
      <c r="I2162">
        <v>64</v>
      </c>
      <c r="J2162" t="s">
        <v>25</v>
      </c>
      <c r="K2162">
        <v>448000</v>
      </c>
      <c r="L2162">
        <v>256</v>
      </c>
      <c r="M2162">
        <f t="shared" si="82"/>
        <v>7000</v>
      </c>
      <c r="Q2162" s="1"/>
      <c r="R2162" s="1"/>
    </row>
    <row r="2163" spans="1:18" ht="14.4" x14ac:dyDescent="0.3">
      <c r="A2163">
        <v>12162</v>
      </c>
      <c r="B2163">
        <v>2020</v>
      </c>
      <c r="C2163" t="s">
        <v>47</v>
      </c>
      <c r="D2163">
        <f t="shared" si="81"/>
        <v>2</v>
      </c>
      <c r="E2163">
        <v>11</v>
      </c>
      <c r="F2163" t="s">
        <v>49</v>
      </c>
      <c r="G2163" t="s">
        <v>29</v>
      </c>
      <c r="H2163">
        <v>72</v>
      </c>
      <c r="I2163">
        <v>72</v>
      </c>
      <c r="J2163" t="s">
        <v>25</v>
      </c>
      <c r="K2163">
        <v>504000</v>
      </c>
      <c r="L2163">
        <v>288</v>
      </c>
      <c r="M2163">
        <f t="shared" si="82"/>
        <v>7000</v>
      </c>
      <c r="Q2163" s="1"/>
      <c r="R2163" s="1"/>
    </row>
    <row r="2164" spans="1:18" ht="14.4" x14ac:dyDescent="0.3">
      <c r="A2164">
        <v>12163</v>
      </c>
      <c r="B2164">
        <v>2020</v>
      </c>
      <c r="C2164" t="s">
        <v>58</v>
      </c>
      <c r="D2164">
        <f t="shared" si="81"/>
        <v>6</v>
      </c>
      <c r="E2164">
        <v>18</v>
      </c>
      <c r="F2164" t="s">
        <v>50</v>
      </c>
      <c r="G2164" t="s">
        <v>34</v>
      </c>
      <c r="H2164">
        <v>72</v>
      </c>
      <c r="I2164">
        <v>72</v>
      </c>
      <c r="J2164" t="s">
        <v>38</v>
      </c>
      <c r="K2164">
        <v>396000</v>
      </c>
      <c r="L2164">
        <v>252</v>
      </c>
      <c r="M2164">
        <f t="shared" si="82"/>
        <v>5500</v>
      </c>
      <c r="Q2164" s="1"/>
      <c r="R2164" s="1"/>
    </row>
    <row r="2165" spans="1:18" ht="14.4" x14ac:dyDescent="0.3">
      <c r="A2165">
        <v>12164</v>
      </c>
      <c r="B2165">
        <v>2020</v>
      </c>
      <c r="C2165" t="s">
        <v>54</v>
      </c>
      <c r="D2165">
        <f t="shared" si="81"/>
        <v>3</v>
      </c>
      <c r="E2165">
        <v>23</v>
      </c>
      <c r="F2165" t="s">
        <v>18</v>
      </c>
      <c r="G2165" t="s">
        <v>34</v>
      </c>
      <c r="H2165">
        <v>85</v>
      </c>
      <c r="I2165">
        <v>85</v>
      </c>
      <c r="J2165" t="s">
        <v>20</v>
      </c>
      <c r="K2165">
        <v>255000</v>
      </c>
      <c r="L2165">
        <v>170</v>
      </c>
      <c r="M2165">
        <f t="shared" si="82"/>
        <v>3000</v>
      </c>
      <c r="Q2165" s="1"/>
      <c r="R2165" s="1"/>
    </row>
    <row r="2166" spans="1:18" ht="14.4" x14ac:dyDescent="0.3">
      <c r="A2166">
        <v>12165</v>
      </c>
      <c r="B2166">
        <v>2020</v>
      </c>
      <c r="C2166" t="s">
        <v>35</v>
      </c>
      <c r="D2166">
        <f t="shared" si="81"/>
        <v>12</v>
      </c>
      <c r="E2166">
        <v>19</v>
      </c>
      <c r="F2166" t="s">
        <v>57</v>
      </c>
      <c r="G2166" t="s">
        <v>34</v>
      </c>
      <c r="H2166">
        <v>109</v>
      </c>
      <c r="I2166">
        <v>109</v>
      </c>
      <c r="J2166" t="s">
        <v>38</v>
      </c>
      <c r="K2166">
        <v>599500</v>
      </c>
      <c r="L2166">
        <v>381.5</v>
      </c>
      <c r="M2166">
        <f t="shared" si="82"/>
        <v>5500</v>
      </c>
      <c r="O2166" s="1"/>
      <c r="Q2166" s="1"/>
      <c r="R2166" s="1"/>
    </row>
    <row r="2167" spans="1:18" ht="14.4" x14ac:dyDescent="0.3">
      <c r="A2167">
        <v>12166</v>
      </c>
      <c r="B2167">
        <v>2020</v>
      </c>
      <c r="C2167" t="s">
        <v>32</v>
      </c>
      <c r="D2167">
        <f t="shared" si="81"/>
        <v>8</v>
      </c>
      <c r="E2167">
        <v>27</v>
      </c>
      <c r="F2167" t="s">
        <v>28</v>
      </c>
      <c r="G2167" t="s">
        <v>37</v>
      </c>
      <c r="H2167">
        <v>90</v>
      </c>
      <c r="I2167">
        <v>90</v>
      </c>
      <c r="J2167" t="s">
        <v>30</v>
      </c>
      <c r="K2167">
        <v>792000</v>
      </c>
      <c r="L2167">
        <v>342</v>
      </c>
      <c r="M2167">
        <f t="shared" si="82"/>
        <v>8800</v>
      </c>
      <c r="Q2167" s="1"/>
      <c r="R2167" s="1"/>
    </row>
    <row r="2168" spans="1:18" ht="14.4" x14ac:dyDescent="0.3">
      <c r="A2168">
        <v>12167</v>
      </c>
      <c r="B2168">
        <v>2020</v>
      </c>
      <c r="C2168" t="s">
        <v>27</v>
      </c>
      <c r="D2168">
        <f t="shared" si="81"/>
        <v>4</v>
      </c>
      <c r="E2168">
        <v>12</v>
      </c>
      <c r="F2168" t="s">
        <v>59</v>
      </c>
      <c r="G2168" t="s">
        <v>29</v>
      </c>
      <c r="H2168">
        <v>299</v>
      </c>
      <c r="I2168">
        <v>299</v>
      </c>
      <c r="J2168" t="s">
        <v>30</v>
      </c>
      <c r="K2168">
        <v>2242500</v>
      </c>
      <c r="L2168">
        <v>747.5</v>
      </c>
      <c r="M2168">
        <f t="shared" si="82"/>
        <v>7500</v>
      </c>
      <c r="Q2168" s="1"/>
      <c r="R2168" s="1"/>
    </row>
    <row r="2169" spans="1:18" ht="14.4" x14ac:dyDescent="0.3">
      <c r="A2169">
        <v>12168</v>
      </c>
      <c r="B2169">
        <v>2020</v>
      </c>
      <c r="C2169" t="s">
        <v>54</v>
      </c>
      <c r="D2169">
        <f t="shared" si="81"/>
        <v>3</v>
      </c>
      <c r="E2169">
        <v>3</v>
      </c>
      <c r="F2169" t="s">
        <v>50</v>
      </c>
      <c r="G2169" t="s">
        <v>29</v>
      </c>
      <c r="H2169">
        <v>115</v>
      </c>
      <c r="I2169">
        <v>115</v>
      </c>
      <c r="J2169" t="s">
        <v>25</v>
      </c>
      <c r="K2169">
        <v>805000</v>
      </c>
      <c r="L2169">
        <v>460</v>
      </c>
      <c r="M2169">
        <f t="shared" si="82"/>
        <v>7000</v>
      </c>
      <c r="Q2169" s="1"/>
      <c r="R2169" s="1"/>
    </row>
    <row r="2170" spans="1:18" ht="14.4" x14ac:dyDescent="0.3">
      <c r="A2170">
        <v>12169</v>
      </c>
      <c r="B2170">
        <v>2020</v>
      </c>
      <c r="C2170" t="s">
        <v>17</v>
      </c>
      <c r="D2170">
        <f t="shared" si="81"/>
        <v>11</v>
      </c>
      <c r="E2170">
        <v>29</v>
      </c>
      <c r="F2170" t="s">
        <v>41</v>
      </c>
      <c r="G2170" t="s">
        <v>29</v>
      </c>
      <c r="H2170">
        <v>73</v>
      </c>
      <c r="I2170">
        <v>73</v>
      </c>
      <c r="J2170" t="s">
        <v>20</v>
      </c>
      <c r="K2170">
        <v>219000</v>
      </c>
      <c r="L2170">
        <v>146</v>
      </c>
      <c r="M2170">
        <f t="shared" si="82"/>
        <v>3000</v>
      </c>
      <c r="Q2170" s="1"/>
      <c r="R2170" s="1"/>
    </row>
    <row r="2171" spans="1:18" ht="14.4" x14ac:dyDescent="0.3">
      <c r="A2171">
        <v>12170</v>
      </c>
      <c r="B2171">
        <v>2020</v>
      </c>
      <c r="C2171" t="s">
        <v>54</v>
      </c>
      <c r="D2171">
        <f t="shared" si="81"/>
        <v>3</v>
      </c>
      <c r="E2171">
        <v>13</v>
      </c>
      <c r="F2171" t="s">
        <v>18</v>
      </c>
      <c r="G2171" t="s">
        <v>37</v>
      </c>
      <c r="H2171">
        <v>284</v>
      </c>
      <c r="I2171">
        <v>284</v>
      </c>
      <c r="J2171" t="s">
        <v>30</v>
      </c>
      <c r="K2171">
        <v>2130000</v>
      </c>
      <c r="L2171">
        <v>710</v>
      </c>
      <c r="M2171">
        <f t="shared" si="82"/>
        <v>7500</v>
      </c>
      <c r="Q2171" s="1"/>
      <c r="R2171" s="1"/>
    </row>
    <row r="2172" spans="1:18" ht="14.4" x14ac:dyDescent="0.3">
      <c r="A2172">
        <v>12171</v>
      </c>
      <c r="B2172">
        <v>2020</v>
      </c>
      <c r="C2172" t="s">
        <v>40</v>
      </c>
      <c r="D2172">
        <f t="shared" si="81"/>
        <v>9</v>
      </c>
      <c r="E2172">
        <v>9</v>
      </c>
      <c r="F2172" t="s">
        <v>55</v>
      </c>
      <c r="G2172" t="s">
        <v>42</v>
      </c>
      <c r="H2172">
        <v>117</v>
      </c>
      <c r="I2172">
        <v>117</v>
      </c>
      <c r="J2172" t="s">
        <v>20</v>
      </c>
      <c r="K2172">
        <v>351000</v>
      </c>
      <c r="L2172">
        <v>234</v>
      </c>
      <c r="M2172">
        <f t="shared" si="82"/>
        <v>3000</v>
      </c>
      <c r="Q2172" s="1"/>
      <c r="R2172" s="1"/>
    </row>
    <row r="2173" spans="1:18" ht="14.4" x14ac:dyDescent="0.3">
      <c r="A2173">
        <v>12172</v>
      </c>
      <c r="B2173">
        <v>2020</v>
      </c>
      <c r="C2173" t="s">
        <v>17</v>
      </c>
      <c r="D2173">
        <f t="shared" si="81"/>
        <v>11</v>
      </c>
      <c r="E2173">
        <v>14</v>
      </c>
      <c r="F2173" t="s">
        <v>62</v>
      </c>
      <c r="G2173" t="s">
        <v>19</v>
      </c>
      <c r="H2173">
        <v>246</v>
      </c>
      <c r="I2173">
        <v>246</v>
      </c>
      <c r="J2173" t="s">
        <v>30</v>
      </c>
      <c r="K2173">
        <v>1845000</v>
      </c>
      <c r="L2173">
        <v>615</v>
      </c>
      <c r="M2173">
        <f t="shared" si="82"/>
        <v>7500</v>
      </c>
      <c r="Q2173" s="1"/>
      <c r="R2173" s="1"/>
    </row>
    <row r="2174" spans="1:18" ht="14.4" x14ac:dyDescent="0.3">
      <c r="A2174">
        <v>12173</v>
      </c>
      <c r="B2174">
        <v>2020</v>
      </c>
      <c r="C2174" t="s">
        <v>48</v>
      </c>
      <c r="D2174">
        <f t="shared" si="81"/>
        <v>5</v>
      </c>
      <c r="E2174">
        <v>28</v>
      </c>
      <c r="F2174" t="s">
        <v>63</v>
      </c>
      <c r="G2174" t="s">
        <v>29</v>
      </c>
      <c r="H2174">
        <v>50</v>
      </c>
      <c r="I2174">
        <v>50</v>
      </c>
      <c r="J2174" t="s">
        <v>20</v>
      </c>
      <c r="K2174">
        <v>150000</v>
      </c>
      <c r="L2174">
        <v>100</v>
      </c>
      <c r="M2174">
        <f t="shared" si="82"/>
        <v>3000</v>
      </c>
      <c r="Q2174" s="1"/>
      <c r="R2174" s="1"/>
    </row>
    <row r="2175" spans="1:18" ht="14.4" x14ac:dyDescent="0.3">
      <c r="A2175">
        <v>12174</v>
      </c>
      <c r="B2175">
        <v>2020</v>
      </c>
      <c r="C2175" t="s">
        <v>54</v>
      </c>
      <c r="D2175">
        <f t="shared" si="81"/>
        <v>3</v>
      </c>
      <c r="E2175">
        <v>17</v>
      </c>
      <c r="F2175" t="s">
        <v>28</v>
      </c>
      <c r="G2175" t="s">
        <v>51</v>
      </c>
      <c r="H2175">
        <v>63</v>
      </c>
      <c r="I2175">
        <v>63</v>
      </c>
      <c r="J2175" t="s">
        <v>38</v>
      </c>
      <c r="K2175">
        <v>346500</v>
      </c>
      <c r="L2175">
        <v>220.5</v>
      </c>
      <c r="M2175">
        <f t="shared" si="82"/>
        <v>5500</v>
      </c>
      <c r="Q2175" s="1"/>
      <c r="R2175" s="1"/>
    </row>
    <row r="2176" spans="1:18" ht="14.4" x14ac:dyDescent="0.3">
      <c r="A2176">
        <v>12175</v>
      </c>
      <c r="B2176">
        <v>2020</v>
      </c>
      <c r="C2176" t="s">
        <v>23</v>
      </c>
      <c r="D2176">
        <f t="shared" si="81"/>
        <v>10</v>
      </c>
      <c r="E2176">
        <v>12</v>
      </c>
      <c r="F2176" t="s">
        <v>44</v>
      </c>
      <c r="G2176" t="s">
        <v>29</v>
      </c>
      <c r="H2176">
        <v>106</v>
      </c>
      <c r="I2176">
        <v>106</v>
      </c>
      <c r="J2176" t="s">
        <v>38</v>
      </c>
      <c r="K2176">
        <v>583000</v>
      </c>
      <c r="L2176">
        <v>371</v>
      </c>
      <c r="M2176">
        <f t="shared" si="82"/>
        <v>5500</v>
      </c>
      <c r="Q2176" s="1"/>
      <c r="R2176" s="1"/>
    </row>
    <row r="2177" spans="1:18" ht="14.4" x14ac:dyDescent="0.3">
      <c r="A2177">
        <v>12176</v>
      </c>
      <c r="B2177">
        <v>2020</v>
      </c>
      <c r="C2177" t="s">
        <v>32</v>
      </c>
      <c r="D2177">
        <f t="shared" si="81"/>
        <v>8</v>
      </c>
      <c r="E2177">
        <v>6</v>
      </c>
      <c r="F2177" t="s">
        <v>60</v>
      </c>
      <c r="G2177" t="s">
        <v>19</v>
      </c>
      <c r="H2177">
        <v>285</v>
      </c>
      <c r="I2177">
        <v>285</v>
      </c>
      <c r="J2177" t="s">
        <v>20</v>
      </c>
      <c r="K2177">
        <v>684000</v>
      </c>
      <c r="L2177">
        <v>399</v>
      </c>
      <c r="M2177">
        <f t="shared" si="82"/>
        <v>2400</v>
      </c>
      <c r="Q2177" s="1"/>
      <c r="R2177" s="1"/>
    </row>
    <row r="2178" spans="1:18" ht="14.4" x14ac:dyDescent="0.3">
      <c r="A2178">
        <v>12177</v>
      </c>
      <c r="B2178">
        <v>2020</v>
      </c>
      <c r="C2178" t="s">
        <v>45</v>
      </c>
      <c r="D2178">
        <f t="shared" ref="D2178:D2241" si="83">IF(C2178="Enero",1,IF(C2178="Febrero",2,IF(C2178="Marzo",3,IF(C2178="Abril",4,IF(C2178="Mayo",5,IF(C2178="Junio",6,IF(C2178="Julio",7,IF(C2178="Agosto",8,IF(C2178="Septiembre",9,IF(C2178="Octubre",10,IF(C2178="Noviembre",11,IF(C2178="Diciembre",12,""))))))))))))</f>
        <v>1</v>
      </c>
      <c r="E2178">
        <v>14</v>
      </c>
      <c r="F2178" t="s">
        <v>57</v>
      </c>
      <c r="G2178" t="s">
        <v>29</v>
      </c>
      <c r="H2178">
        <v>291</v>
      </c>
      <c r="I2178">
        <v>291</v>
      </c>
      <c r="J2178" t="s">
        <v>20</v>
      </c>
      <c r="K2178">
        <v>698400</v>
      </c>
      <c r="L2178">
        <v>407.4</v>
      </c>
      <c r="M2178">
        <f t="shared" si="82"/>
        <v>2400</v>
      </c>
      <c r="Q2178" s="1"/>
      <c r="R2178" s="1"/>
    </row>
    <row r="2179" spans="1:18" ht="14.4" x14ac:dyDescent="0.3">
      <c r="A2179">
        <v>12178</v>
      </c>
      <c r="B2179">
        <v>2020</v>
      </c>
      <c r="C2179" t="s">
        <v>32</v>
      </c>
      <c r="D2179">
        <f t="shared" si="83"/>
        <v>8</v>
      </c>
      <c r="E2179">
        <v>7</v>
      </c>
      <c r="F2179" t="s">
        <v>60</v>
      </c>
      <c r="G2179" t="str">
        <f t="array" ref="G2179">_xlfn.XLOOKUP(LARGE(IF((F2179=$F$2:$F$10001)*(B2179+1=$B$2:$B$10001)*(C2179=$C$2:$C$10001),DATE($B$2:$B$10001,MONTH($C$2:$C$10001&amp;1),$E$2:$E$10001)," "),1),IF((F2179=$F$2:$F$10001)*(B2179+1=$B$2:$B$10001)*(C2179=$C$2:$C$10001),DATE($B$2:$B$10001,MONTH($C$2:$C$10001&amp;1),$E$2:$E$10001)," "),$G$2:$G$10001,,0,1)</f>
        <v>Juan Carlos Londoño</v>
      </c>
      <c r="H2179">
        <v>71</v>
      </c>
      <c r="I2179">
        <v>71</v>
      </c>
      <c r="J2179" t="s">
        <v>30</v>
      </c>
      <c r="K2179">
        <v>624800</v>
      </c>
      <c r="L2179">
        <v>269.8</v>
      </c>
      <c r="M2179">
        <f t="shared" ref="M2179:M2242" si="84">K2179/I2179</f>
        <v>8800</v>
      </c>
      <c r="Q2179" s="1"/>
      <c r="R2179" s="1"/>
    </row>
    <row r="2180" spans="1:18" ht="14.4" x14ac:dyDescent="0.3">
      <c r="A2180">
        <v>12179</v>
      </c>
      <c r="B2180">
        <v>2020</v>
      </c>
      <c r="C2180" t="s">
        <v>32</v>
      </c>
      <c r="D2180">
        <f t="shared" si="83"/>
        <v>8</v>
      </c>
      <c r="E2180">
        <v>9</v>
      </c>
      <c r="F2180" t="s">
        <v>52</v>
      </c>
      <c r="G2180" t="s">
        <v>51</v>
      </c>
      <c r="H2180">
        <v>249</v>
      </c>
      <c r="I2180">
        <v>249</v>
      </c>
      <c r="J2180" t="s">
        <v>20</v>
      </c>
      <c r="K2180">
        <v>597600</v>
      </c>
      <c r="L2180">
        <v>348.6</v>
      </c>
      <c r="M2180">
        <f t="shared" si="84"/>
        <v>2400</v>
      </c>
      <c r="Q2180" s="1"/>
      <c r="R2180" s="1"/>
    </row>
    <row r="2181" spans="1:18" ht="14.4" x14ac:dyDescent="0.3">
      <c r="A2181">
        <v>12180</v>
      </c>
      <c r="B2181">
        <v>2020</v>
      </c>
      <c r="C2181" t="s">
        <v>35</v>
      </c>
      <c r="D2181">
        <f t="shared" si="83"/>
        <v>12</v>
      </c>
      <c r="E2181">
        <v>20</v>
      </c>
      <c r="F2181" t="s">
        <v>28</v>
      </c>
      <c r="G2181" t="s">
        <v>34</v>
      </c>
      <c r="H2181">
        <v>133</v>
      </c>
      <c r="I2181">
        <v>133</v>
      </c>
      <c r="J2181" t="s">
        <v>25</v>
      </c>
      <c r="K2181">
        <v>931000</v>
      </c>
      <c r="L2181">
        <v>532</v>
      </c>
      <c r="M2181">
        <f t="shared" si="84"/>
        <v>7000</v>
      </c>
      <c r="O2181" s="1"/>
      <c r="Q2181" s="1"/>
      <c r="R2181" s="1"/>
    </row>
    <row r="2182" spans="1:18" ht="14.4" x14ac:dyDescent="0.3">
      <c r="A2182">
        <v>12181</v>
      </c>
      <c r="B2182">
        <v>2020</v>
      </c>
      <c r="C2182" t="s">
        <v>45</v>
      </c>
      <c r="D2182">
        <f t="shared" si="83"/>
        <v>1</v>
      </c>
      <c r="E2182">
        <v>29</v>
      </c>
      <c r="F2182" t="s">
        <v>56</v>
      </c>
      <c r="G2182" t="s">
        <v>37</v>
      </c>
      <c r="H2182">
        <v>69</v>
      </c>
      <c r="I2182">
        <v>69</v>
      </c>
      <c r="J2182" t="s">
        <v>30</v>
      </c>
      <c r="K2182">
        <v>607200</v>
      </c>
      <c r="L2182">
        <v>262.2</v>
      </c>
      <c r="M2182">
        <f t="shared" si="84"/>
        <v>8800</v>
      </c>
      <c r="Q2182" s="1"/>
      <c r="R2182" s="1"/>
    </row>
    <row r="2183" spans="1:18" ht="14.4" x14ac:dyDescent="0.3">
      <c r="A2183">
        <v>12182</v>
      </c>
      <c r="B2183">
        <v>2020</v>
      </c>
      <c r="C2183" t="s">
        <v>47</v>
      </c>
      <c r="D2183">
        <f t="shared" si="83"/>
        <v>2</v>
      </c>
      <c r="E2183">
        <v>6</v>
      </c>
      <c r="F2183" t="s">
        <v>41</v>
      </c>
      <c r="G2183" t="s">
        <v>29</v>
      </c>
      <c r="H2183">
        <v>290</v>
      </c>
      <c r="I2183">
        <v>290</v>
      </c>
      <c r="J2183" t="s">
        <v>20</v>
      </c>
      <c r="K2183">
        <v>696000</v>
      </c>
      <c r="L2183">
        <v>406</v>
      </c>
      <c r="M2183">
        <f t="shared" si="84"/>
        <v>2400</v>
      </c>
      <c r="Q2183" s="1"/>
      <c r="R2183" s="1"/>
    </row>
    <row r="2184" spans="1:18" ht="14.4" x14ac:dyDescent="0.3">
      <c r="A2184">
        <v>12183</v>
      </c>
      <c r="B2184">
        <v>2020</v>
      </c>
      <c r="C2184" t="s">
        <v>27</v>
      </c>
      <c r="D2184">
        <f t="shared" si="83"/>
        <v>4</v>
      </c>
      <c r="E2184">
        <v>16</v>
      </c>
      <c r="F2184" t="s">
        <v>33</v>
      </c>
      <c r="G2184" t="s">
        <v>19</v>
      </c>
      <c r="H2184">
        <v>92</v>
      </c>
      <c r="I2184">
        <v>92</v>
      </c>
      <c r="J2184" t="s">
        <v>38</v>
      </c>
      <c r="K2184">
        <v>506000</v>
      </c>
      <c r="L2184">
        <v>322</v>
      </c>
      <c r="M2184">
        <f t="shared" si="84"/>
        <v>5500</v>
      </c>
      <c r="Q2184" s="1"/>
      <c r="R2184" s="1"/>
    </row>
    <row r="2185" spans="1:18" ht="14.4" x14ac:dyDescent="0.3">
      <c r="A2185">
        <v>12184</v>
      </c>
      <c r="B2185">
        <v>2020</v>
      </c>
      <c r="C2185" t="s">
        <v>27</v>
      </c>
      <c r="D2185">
        <f t="shared" si="83"/>
        <v>4</v>
      </c>
      <c r="E2185">
        <v>3</v>
      </c>
      <c r="F2185" t="s">
        <v>28</v>
      </c>
      <c r="G2185" t="s">
        <v>19</v>
      </c>
      <c r="H2185">
        <v>89</v>
      </c>
      <c r="I2185">
        <v>89</v>
      </c>
      <c r="J2185" t="s">
        <v>38</v>
      </c>
      <c r="K2185">
        <v>489500</v>
      </c>
      <c r="L2185">
        <v>311.5</v>
      </c>
      <c r="M2185">
        <f t="shared" si="84"/>
        <v>5500</v>
      </c>
      <c r="Q2185" s="1"/>
      <c r="R2185" s="1"/>
    </row>
    <row r="2186" spans="1:18" ht="14.4" x14ac:dyDescent="0.3">
      <c r="A2186">
        <v>12185</v>
      </c>
      <c r="B2186">
        <v>2020</v>
      </c>
      <c r="C2186" t="s">
        <v>32</v>
      </c>
      <c r="D2186">
        <f t="shared" si="83"/>
        <v>8</v>
      </c>
      <c r="E2186">
        <v>4</v>
      </c>
      <c r="F2186" t="s">
        <v>60</v>
      </c>
      <c r="G2186" t="s">
        <v>29</v>
      </c>
      <c r="H2186">
        <v>252</v>
      </c>
      <c r="I2186">
        <v>252</v>
      </c>
      <c r="J2186" t="s">
        <v>38</v>
      </c>
      <c r="K2186">
        <v>1083600</v>
      </c>
      <c r="L2186">
        <v>579.6</v>
      </c>
      <c r="M2186">
        <f t="shared" si="84"/>
        <v>4300</v>
      </c>
      <c r="Q2186" s="1"/>
      <c r="R2186" s="1"/>
    </row>
    <row r="2187" spans="1:18" ht="14.4" x14ac:dyDescent="0.3">
      <c r="A2187">
        <v>12186</v>
      </c>
      <c r="B2187">
        <v>2020</v>
      </c>
      <c r="C2187" t="s">
        <v>54</v>
      </c>
      <c r="D2187">
        <f t="shared" si="83"/>
        <v>3</v>
      </c>
      <c r="E2187">
        <v>20</v>
      </c>
      <c r="F2187" t="s">
        <v>55</v>
      </c>
      <c r="G2187" t="s">
        <v>19</v>
      </c>
      <c r="H2187">
        <v>116</v>
      </c>
      <c r="I2187">
        <v>116</v>
      </c>
      <c r="J2187" t="s">
        <v>38</v>
      </c>
      <c r="K2187">
        <v>638000</v>
      </c>
      <c r="L2187">
        <v>406</v>
      </c>
      <c r="M2187">
        <f t="shared" si="84"/>
        <v>5500</v>
      </c>
      <c r="Q2187" s="1"/>
      <c r="R2187" s="1"/>
    </row>
    <row r="2188" spans="1:18" ht="14.4" x14ac:dyDescent="0.3">
      <c r="A2188">
        <v>12187</v>
      </c>
      <c r="B2188">
        <v>2020</v>
      </c>
      <c r="C2188" t="s">
        <v>17</v>
      </c>
      <c r="D2188">
        <f t="shared" si="83"/>
        <v>11</v>
      </c>
      <c r="E2188">
        <v>25</v>
      </c>
      <c r="F2188" t="s">
        <v>49</v>
      </c>
      <c r="G2188" t="s">
        <v>37</v>
      </c>
      <c r="H2188">
        <v>55</v>
      </c>
      <c r="I2188">
        <v>55</v>
      </c>
      <c r="J2188" t="s">
        <v>20</v>
      </c>
      <c r="K2188">
        <v>165000</v>
      </c>
      <c r="L2188">
        <v>110</v>
      </c>
      <c r="M2188">
        <f t="shared" si="84"/>
        <v>3000</v>
      </c>
      <c r="Q2188" s="1"/>
      <c r="R2188" s="1"/>
    </row>
    <row r="2189" spans="1:18" ht="14.4" x14ac:dyDescent="0.3">
      <c r="A2189">
        <v>12188</v>
      </c>
      <c r="B2189">
        <v>2020</v>
      </c>
      <c r="C2189" t="s">
        <v>27</v>
      </c>
      <c r="D2189">
        <f t="shared" si="83"/>
        <v>4</v>
      </c>
      <c r="E2189">
        <v>23</v>
      </c>
      <c r="F2189" t="s">
        <v>56</v>
      </c>
      <c r="G2189" t="s">
        <v>37</v>
      </c>
      <c r="H2189">
        <v>296</v>
      </c>
      <c r="I2189">
        <v>296</v>
      </c>
      <c r="J2189" t="s">
        <v>30</v>
      </c>
      <c r="K2189">
        <v>2220000</v>
      </c>
      <c r="L2189">
        <v>740</v>
      </c>
      <c r="M2189">
        <f t="shared" si="84"/>
        <v>7500</v>
      </c>
      <c r="Q2189" s="1"/>
      <c r="R2189" s="1"/>
    </row>
    <row r="2190" spans="1:18" ht="14.4" x14ac:dyDescent="0.3">
      <c r="A2190">
        <v>12189</v>
      </c>
      <c r="B2190">
        <v>2020</v>
      </c>
      <c r="C2190" t="s">
        <v>61</v>
      </c>
      <c r="D2190">
        <f t="shared" si="83"/>
        <v>7</v>
      </c>
      <c r="E2190">
        <v>6</v>
      </c>
      <c r="F2190" t="s">
        <v>49</v>
      </c>
      <c r="G2190" t="s">
        <v>51</v>
      </c>
      <c r="H2190">
        <v>129</v>
      </c>
      <c r="I2190">
        <v>129</v>
      </c>
      <c r="J2190" t="s">
        <v>25</v>
      </c>
      <c r="K2190">
        <v>903000</v>
      </c>
      <c r="L2190">
        <v>516</v>
      </c>
      <c r="M2190">
        <f t="shared" si="84"/>
        <v>7000</v>
      </c>
      <c r="Q2190" s="1"/>
      <c r="R2190" s="1"/>
    </row>
    <row r="2191" spans="1:18" ht="14.4" x14ac:dyDescent="0.3">
      <c r="A2191">
        <v>12190</v>
      </c>
      <c r="B2191">
        <v>2020</v>
      </c>
      <c r="C2191" t="s">
        <v>17</v>
      </c>
      <c r="D2191">
        <f t="shared" si="83"/>
        <v>11</v>
      </c>
      <c r="E2191">
        <v>28</v>
      </c>
      <c r="F2191" t="s">
        <v>49</v>
      </c>
      <c r="G2191" t="s">
        <v>51</v>
      </c>
      <c r="H2191">
        <v>120</v>
      </c>
      <c r="I2191">
        <v>120</v>
      </c>
      <c r="J2191" t="s">
        <v>38</v>
      </c>
      <c r="K2191">
        <v>660000</v>
      </c>
      <c r="L2191">
        <v>420</v>
      </c>
      <c r="M2191">
        <f t="shared" si="84"/>
        <v>5500</v>
      </c>
      <c r="Q2191" s="1"/>
      <c r="R2191" s="1"/>
    </row>
    <row r="2192" spans="1:18" ht="14.4" x14ac:dyDescent="0.3">
      <c r="A2192">
        <v>12191</v>
      </c>
      <c r="B2192">
        <v>2020</v>
      </c>
      <c r="C2192" t="s">
        <v>61</v>
      </c>
      <c r="D2192">
        <f t="shared" si="83"/>
        <v>7</v>
      </c>
      <c r="E2192">
        <v>18</v>
      </c>
      <c r="F2192" t="s">
        <v>60</v>
      </c>
      <c r="G2192" t="s">
        <v>37</v>
      </c>
      <c r="H2192">
        <v>222</v>
      </c>
      <c r="I2192">
        <v>222</v>
      </c>
      <c r="J2192" t="s">
        <v>20</v>
      </c>
      <c r="K2192">
        <v>532800</v>
      </c>
      <c r="L2192">
        <v>310.8</v>
      </c>
      <c r="M2192">
        <f t="shared" si="84"/>
        <v>2400</v>
      </c>
      <c r="Q2192" s="1"/>
      <c r="R2192" s="1"/>
    </row>
    <row r="2193" spans="1:18" ht="14.4" x14ac:dyDescent="0.3">
      <c r="A2193">
        <v>12192</v>
      </c>
      <c r="B2193">
        <v>2020</v>
      </c>
      <c r="C2193" t="s">
        <v>27</v>
      </c>
      <c r="D2193">
        <f t="shared" si="83"/>
        <v>4</v>
      </c>
      <c r="E2193">
        <v>10</v>
      </c>
      <c r="F2193" t="s">
        <v>46</v>
      </c>
      <c r="G2193" t="s">
        <v>34</v>
      </c>
      <c r="H2193">
        <v>96</v>
      </c>
      <c r="I2193">
        <v>96</v>
      </c>
      <c r="J2193" t="s">
        <v>20</v>
      </c>
      <c r="K2193">
        <v>288000</v>
      </c>
      <c r="L2193">
        <v>192</v>
      </c>
      <c r="M2193">
        <f t="shared" si="84"/>
        <v>3000</v>
      </c>
      <c r="Q2193" s="1"/>
      <c r="R2193" s="1"/>
    </row>
    <row r="2194" spans="1:18" ht="14.4" x14ac:dyDescent="0.3">
      <c r="A2194">
        <v>12193</v>
      </c>
      <c r="B2194">
        <v>2020</v>
      </c>
      <c r="C2194" t="s">
        <v>58</v>
      </c>
      <c r="D2194">
        <f t="shared" si="83"/>
        <v>6</v>
      </c>
      <c r="E2194">
        <v>17</v>
      </c>
      <c r="F2194" t="s">
        <v>62</v>
      </c>
      <c r="G2194" t="s">
        <v>29</v>
      </c>
      <c r="H2194">
        <v>110</v>
      </c>
      <c r="I2194">
        <v>110</v>
      </c>
      <c r="J2194" t="s">
        <v>20</v>
      </c>
      <c r="K2194">
        <v>330000</v>
      </c>
      <c r="L2194">
        <v>220</v>
      </c>
      <c r="M2194">
        <f t="shared" si="84"/>
        <v>3000</v>
      </c>
      <c r="Q2194" s="1"/>
      <c r="R2194" s="1"/>
    </row>
    <row r="2195" spans="1:18" ht="14.4" x14ac:dyDescent="0.3">
      <c r="A2195">
        <v>12194</v>
      </c>
      <c r="B2195">
        <v>2020</v>
      </c>
      <c r="C2195" t="s">
        <v>61</v>
      </c>
      <c r="D2195">
        <f t="shared" si="83"/>
        <v>7</v>
      </c>
      <c r="E2195">
        <v>18</v>
      </c>
      <c r="F2195" t="s">
        <v>49</v>
      </c>
      <c r="G2195" t="s">
        <v>37</v>
      </c>
      <c r="H2195">
        <v>214</v>
      </c>
      <c r="I2195">
        <v>214</v>
      </c>
      <c r="J2195" t="s">
        <v>38</v>
      </c>
      <c r="K2195">
        <v>920200</v>
      </c>
      <c r="L2195">
        <v>492.2</v>
      </c>
      <c r="M2195">
        <f t="shared" si="84"/>
        <v>4300</v>
      </c>
      <c r="Q2195" s="1"/>
      <c r="R2195" s="1"/>
    </row>
    <row r="2196" spans="1:18" ht="14.4" x14ac:dyDescent="0.3">
      <c r="A2196">
        <v>12195</v>
      </c>
      <c r="B2196">
        <v>2020</v>
      </c>
      <c r="C2196" t="s">
        <v>54</v>
      </c>
      <c r="D2196">
        <f t="shared" si="83"/>
        <v>3</v>
      </c>
      <c r="E2196">
        <v>4</v>
      </c>
      <c r="F2196" t="s">
        <v>36</v>
      </c>
      <c r="G2196" t="s">
        <v>42</v>
      </c>
      <c r="H2196">
        <v>105</v>
      </c>
      <c r="I2196">
        <v>105</v>
      </c>
      <c r="J2196" t="s">
        <v>20</v>
      </c>
      <c r="K2196">
        <v>315000</v>
      </c>
      <c r="L2196">
        <v>210</v>
      </c>
      <c r="M2196">
        <f t="shared" si="84"/>
        <v>3000</v>
      </c>
      <c r="Q2196" s="1"/>
      <c r="R2196" s="1"/>
    </row>
    <row r="2197" spans="1:18" ht="14.4" x14ac:dyDescent="0.3">
      <c r="A2197">
        <v>12196</v>
      </c>
      <c r="B2197">
        <v>2020</v>
      </c>
      <c r="C2197" t="s">
        <v>35</v>
      </c>
      <c r="D2197">
        <f t="shared" si="83"/>
        <v>12</v>
      </c>
      <c r="E2197">
        <v>14</v>
      </c>
      <c r="F2197" t="s">
        <v>64</v>
      </c>
      <c r="G2197" t="s">
        <v>51</v>
      </c>
      <c r="H2197">
        <v>114</v>
      </c>
      <c r="I2197">
        <v>114</v>
      </c>
      <c r="J2197" t="s">
        <v>38</v>
      </c>
      <c r="K2197">
        <v>627000</v>
      </c>
      <c r="L2197">
        <v>399</v>
      </c>
      <c r="M2197">
        <f t="shared" si="84"/>
        <v>5500</v>
      </c>
      <c r="O2197" s="1"/>
      <c r="Q2197" s="1"/>
      <c r="R2197" s="1"/>
    </row>
    <row r="2198" spans="1:18" ht="14.4" x14ac:dyDescent="0.3">
      <c r="A2198">
        <v>12197</v>
      </c>
      <c r="B2198">
        <v>2020</v>
      </c>
      <c r="C2198" t="s">
        <v>27</v>
      </c>
      <c r="D2198">
        <f t="shared" si="83"/>
        <v>4</v>
      </c>
      <c r="E2198">
        <v>29</v>
      </c>
      <c r="F2198" t="s">
        <v>62</v>
      </c>
      <c r="G2198" t="s">
        <v>42</v>
      </c>
      <c r="H2198">
        <v>59</v>
      </c>
      <c r="I2198">
        <v>59</v>
      </c>
      <c r="J2198" t="s">
        <v>38</v>
      </c>
      <c r="K2198">
        <v>324500</v>
      </c>
      <c r="L2198">
        <v>206.5</v>
      </c>
      <c r="M2198">
        <f t="shared" si="84"/>
        <v>5500</v>
      </c>
      <c r="Q2198" s="1"/>
      <c r="R2198" s="1"/>
    </row>
    <row r="2199" spans="1:18" ht="14.4" x14ac:dyDescent="0.3">
      <c r="A2199">
        <v>12198</v>
      </c>
      <c r="B2199">
        <v>2020</v>
      </c>
      <c r="C2199" t="s">
        <v>40</v>
      </c>
      <c r="D2199">
        <f t="shared" si="83"/>
        <v>9</v>
      </c>
      <c r="E2199">
        <v>14</v>
      </c>
      <c r="F2199" t="s">
        <v>49</v>
      </c>
      <c r="G2199" t="s">
        <v>29</v>
      </c>
      <c r="H2199">
        <v>153</v>
      </c>
      <c r="I2199">
        <v>153</v>
      </c>
      <c r="J2199" t="s">
        <v>25</v>
      </c>
      <c r="K2199">
        <v>1071000</v>
      </c>
      <c r="L2199">
        <v>612</v>
      </c>
      <c r="M2199">
        <f t="shared" si="84"/>
        <v>7000</v>
      </c>
      <c r="Q2199" s="1"/>
      <c r="R2199" s="1"/>
    </row>
    <row r="2200" spans="1:18" ht="14.4" x14ac:dyDescent="0.3">
      <c r="A2200">
        <v>12199</v>
      </c>
      <c r="B2200">
        <v>2020</v>
      </c>
      <c r="C2200" t="s">
        <v>45</v>
      </c>
      <c r="D2200">
        <f t="shared" si="83"/>
        <v>1</v>
      </c>
      <c r="E2200">
        <v>21</v>
      </c>
      <c r="F2200" t="s">
        <v>41</v>
      </c>
      <c r="G2200" t="s">
        <v>29</v>
      </c>
      <c r="H2200">
        <v>208</v>
      </c>
      <c r="I2200">
        <v>208</v>
      </c>
      <c r="J2200" t="s">
        <v>20</v>
      </c>
      <c r="K2200">
        <v>499200</v>
      </c>
      <c r="L2200">
        <v>291.2</v>
      </c>
      <c r="M2200">
        <f t="shared" si="84"/>
        <v>2400</v>
      </c>
      <c r="Q2200" s="1"/>
      <c r="R2200" s="1"/>
    </row>
    <row r="2201" spans="1:18" ht="14.4" x14ac:dyDescent="0.3">
      <c r="A2201">
        <v>12200</v>
      </c>
      <c r="B2201">
        <v>2020</v>
      </c>
      <c r="C2201" t="s">
        <v>47</v>
      </c>
      <c r="D2201">
        <f t="shared" si="83"/>
        <v>2</v>
      </c>
      <c r="E2201">
        <v>18</v>
      </c>
      <c r="F2201" t="s">
        <v>50</v>
      </c>
      <c r="G2201" t="s">
        <v>29</v>
      </c>
      <c r="H2201">
        <v>121</v>
      </c>
      <c r="I2201">
        <v>121</v>
      </c>
      <c r="J2201" t="s">
        <v>25</v>
      </c>
      <c r="K2201">
        <v>847000</v>
      </c>
      <c r="L2201">
        <v>484</v>
      </c>
      <c r="M2201">
        <f t="shared" si="84"/>
        <v>7000</v>
      </c>
      <c r="Q2201" s="1"/>
      <c r="R2201" s="1"/>
    </row>
    <row r="2202" spans="1:18" ht="14.4" x14ac:dyDescent="0.3">
      <c r="A2202">
        <v>12201</v>
      </c>
      <c r="B2202">
        <v>2020</v>
      </c>
      <c r="C2202" t="s">
        <v>32</v>
      </c>
      <c r="D2202">
        <f t="shared" si="83"/>
        <v>8</v>
      </c>
      <c r="E2202">
        <v>30</v>
      </c>
      <c r="F2202" t="s">
        <v>41</v>
      </c>
      <c r="G2202" t="s">
        <v>19</v>
      </c>
      <c r="H2202">
        <v>272</v>
      </c>
      <c r="I2202">
        <v>272</v>
      </c>
      <c r="J2202" t="s">
        <v>20</v>
      </c>
      <c r="K2202">
        <v>652800</v>
      </c>
      <c r="L2202">
        <v>380.8</v>
      </c>
      <c r="M2202">
        <f t="shared" si="84"/>
        <v>2400</v>
      </c>
      <c r="Q2202" s="1"/>
      <c r="R2202" s="1"/>
    </row>
    <row r="2203" spans="1:18" ht="14.4" x14ac:dyDescent="0.3">
      <c r="A2203">
        <v>12202</v>
      </c>
      <c r="B2203">
        <v>2020</v>
      </c>
      <c r="C2203" t="s">
        <v>23</v>
      </c>
      <c r="D2203">
        <f t="shared" si="83"/>
        <v>10</v>
      </c>
      <c r="E2203">
        <v>21</v>
      </c>
      <c r="F2203" t="s">
        <v>53</v>
      </c>
      <c r="G2203" t="s">
        <v>19</v>
      </c>
      <c r="H2203">
        <v>62</v>
      </c>
      <c r="I2203">
        <v>62</v>
      </c>
      <c r="J2203" t="s">
        <v>25</v>
      </c>
      <c r="K2203">
        <v>434000</v>
      </c>
      <c r="L2203">
        <v>248</v>
      </c>
      <c r="M2203">
        <f t="shared" si="84"/>
        <v>7000</v>
      </c>
      <c r="Q2203" s="1"/>
      <c r="R2203" s="1"/>
    </row>
    <row r="2204" spans="1:18" ht="14.4" x14ac:dyDescent="0.3">
      <c r="A2204">
        <v>12203</v>
      </c>
      <c r="B2204">
        <v>2020</v>
      </c>
      <c r="C2204" t="s">
        <v>61</v>
      </c>
      <c r="D2204">
        <f t="shared" si="83"/>
        <v>7</v>
      </c>
      <c r="E2204">
        <v>30</v>
      </c>
      <c r="F2204" t="s">
        <v>49</v>
      </c>
      <c r="G2204" t="s">
        <v>51</v>
      </c>
      <c r="H2204">
        <v>120</v>
      </c>
      <c r="I2204">
        <v>120</v>
      </c>
      <c r="J2204" t="s">
        <v>25</v>
      </c>
      <c r="K2204">
        <v>840000</v>
      </c>
      <c r="L2204">
        <v>480</v>
      </c>
      <c r="M2204">
        <f t="shared" si="84"/>
        <v>7000</v>
      </c>
      <c r="Q2204" s="1"/>
      <c r="R2204" s="1"/>
    </row>
    <row r="2205" spans="1:18" ht="14.4" x14ac:dyDescent="0.3">
      <c r="A2205">
        <v>12204</v>
      </c>
      <c r="B2205">
        <v>2020</v>
      </c>
      <c r="C2205" t="s">
        <v>35</v>
      </c>
      <c r="D2205">
        <f t="shared" si="83"/>
        <v>12</v>
      </c>
      <c r="E2205">
        <v>10</v>
      </c>
      <c r="F2205" t="s">
        <v>60</v>
      </c>
      <c r="G2205" t="s">
        <v>29</v>
      </c>
      <c r="H2205">
        <v>211</v>
      </c>
      <c r="I2205">
        <v>211</v>
      </c>
      <c r="J2205" t="s">
        <v>30</v>
      </c>
      <c r="K2205">
        <v>1582500</v>
      </c>
      <c r="L2205">
        <v>527.5</v>
      </c>
      <c r="M2205">
        <f t="shared" si="84"/>
        <v>7500</v>
      </c>
      <c r="O2205" s="1"/>
      <c r="Q2205" s="1"/>
      <c r="R2205" s="1"/>
    </row>
    <row r="2206" spans="1:18" ht="14.4" x14ac:dyDescent="0.3">
      <c r="A2206">
        <v>12205</v>
      </c>
      <c r="B2206">
        <v>2020</v>
      </c>
      <c r="C2206" t="s">
        <v>27</v>
      </c>
      <c r="D2206">
        <f t="shared" si="83"/>
        <v>4</v>
      </c>
      <c r="E2206">
        <v>7</v>
      </c>
      <c r="F2206" t="s">
        <v>44</v>
      </c>
      <c r="G2206" t="s">
        <v>37</v>
      </c>
      <c r="H2206">
        <v>79</v>
      </c>
      <c r="I2206">
        <v>79</v>
      </c>
      <c r="J2206" t="s">
        <v>20</v>
      </c>
      <c r="K2206">
        <v>237000</v>
      </c>
      <c r="L2206">
        <v>158</v>
      </c>
      <c r="M2206">
        <f t="shared" si="84"/>
        <v>3000</v>
      </c>
      <c r="Q2206" s="1"/>
      <c r="R2206" s="1"/>
    </row>
    <row r="2207" spans="1:18" ht="14.4" x14ac:dyDescent="0.3">
      <c r="A2207">
        <v>12206</v>
      </c>
      <c r="B2207">
        <v>2020</v>
      </c>
      <c r="C2207" t="s">
        <v>23</v>
      </c>
      <c r="D2207">
        <f t="shared" si="83"/>
        <v>10</v>
      </c>
      <c r="E2207">
        <v>17</v>
      </c>
      <c r="F2207" t="s">
        <v>53</v>
      </c>
      <c r="G2207" t="s">
        <v>37</v>
      </c>
      <c r="H2207">
        <v>83</v>
      </c>
      <c r="I2207">
        <v>83</v>
      </c>
      <c r="J2207" t="s">
        <v>38</v>
      </c>
      <c r="K2207">
        <v>456500</v>
      </c>
      <c r="L2207">
        <v>290.5</v>
      </c>
      <c r="M2207">
        <f t="shared" si="84"/>
        <v>5500</v>
      </c>
      <c r="Q2207" s="1"/>
      <c r="R2207" s="1"/>
    </row>
    <row r="2208" spans="1:18" ht="14.4" x14ac:dyDescent="0.3">
      <c r="A2208">
        <v>12207</v>
      </c>
      <c r="B2208">
        <v>2020</v>
      </c>
      <c r="C2208" t="s">
        <v>45</v>
      </c>
      <c r="D2208">
        <f t="shared" si="83"/>
        <v>1</v>
      </c>
      <c r="E2208">
        <v>22</v>
      </c>
      <c r="F2208" t="s">
        <v>52</v>
      </c>
      <c r="G2208" t="s">
        <v>19</v>
      </c>
      <c r="H2208">
        <v>234</v>
      </c>
      <c r="I2208">
        <v>234</v>
      </c>
      <c r="J2208" t="s">
        <v>20</v>
      </c>
      <c r="K2208">
        <v>561600</v>
      </c>
      <c r="L2208">
        <v>327.60000000000002</v>
      </c>
      <c r="M2208">
        <f t="shared" si="84"/>
        <v>2400</v>
      </c>
      <c r="Q2208" s="1"/>
      <c r="R2208" s="1"/>
    </row>
    <row r="2209" spans="1:18" ht="14.4" x14ac:dyDescent="0.3">
      <c r="A2209">
        <v>12208</v>
      </c>
      <c r="B2209">
        <v>2020</v>
      </c>
      <c r="C2209" t="s">
        <v>47</v>
      </c>
      <c r="D2209">
        <f t="shared" si="83"/>
        <v>2</v>
      </c>
      <c r="E2209">
        <v>1</v>
      </c>
      <c r="F2209" t="s">
        <v>55</v>
      </c>
      <c r="G2209" t="s">
        <v>34</v>
      </c>
      <c r="H2209">
        <v>176</v>
      </c>
      <c r="I2209">
        <v>176</v>
      </c>
      <c r="J2209" t="s">
        <v>25</v>
      </c>
      <c r="K2209">
        <v>1232000</v>
      </c>
      <c r="L2209">
        <v>704</v>
      </c>
      <c r="M2209">
        <f t="shared" si="84"/>
        <v>7000</v>
      </c>
      <c r="Q2209" s="1"/>
      <c r="R2209" s="1"/>
    </row>
    <row r="2210" spans="1:18" ht="14.4" x14ac:dyDescent="0.3">
      <c r="A2210">
        <v>12209</v>
      </c>
      <c r="B2210">
        <v>2020</v>
      </c>
      <c r="C2210" t="s">
        <v>58</v>
      </c>
      <c r="D2210">
        <f t="shared" si="83"/>
        <v>6</v>
      </c>
      <c r="E2210">
        <v>3</v>
      </c>
      <c r="F2210" t="s">
        <v>60</v>
      </c>
      <c r="G2210" t="s">
        <v>34</v>
      </c>
      <c r="H2210">
        <v>172</v>
      </c>
      <c r="I2210">
        <v>172</v>
      </c>
      <c r="J2210" t="s">
        <v>25</v>
      </c>
      <c r="K2210">
        <v>1204000</v>
      </c>
      <c r="L2210">
        <v>688</v>
      </c>
      <c r="M2210">
        <f t="shared" si="84"/>
        <v>7000</v>
      </c>
      <c r="Q2210" s="1"/>
      <c r="R2210" s="1"/>
    </row>
    <row r="2211" spans="1:18" ht="14.4" x14ac:dyDescent="0.3">
      <c r="A2211">
        <v>12210</v>
      </c>
      <c r="B2211">
        <v>2020</v>
      </c>
      <c r="C2211" t="s">
        <v>61</v>
      </c>
      <c r="D2211">
        <f t="shared" si="83"/>
        <v>7</v>
      </c>
      <c r="E2211">
        <v>7</v>
      </c>
      <c r="F2211" t="s">
        <v>46</v>
      </c>
      <c r="G2211" t="s">
        <v>29</v>
      </c>
      <c r="H2211">
        <v>110</v>
      </c>
      <c r="I2211">
        <v>110</v>
      </c>
      <c r="J2211" t="s">
        <v>30</v>
      </c>
      <c r="K2211">
        <v>968000</v>
      </c>
      <c r="L2211">
        <v>418</v>
      </c>
      <c r="M2211">
        <f t="shared" si="84"/>
        <v>8800</v>
      </c>
      <c r="Q2211" s="1"/>
      <c r="R2211" s="1"/>
    </row>
    <row r="2212" spans="1:18" ht="14.4" x14ac:dyDescent="0.3">
      <c r="A2212">
        <v>12211</v>
      </c>
      <c r="B2212">
        <v>2020</v>
      </c>
      <c r="C2212" t="s">
        <v>40</v>
      </c>
      <c r="D2212">
        <f t="shared" si="83"/>
        <v>9</v>
      </c>
      <c r="E2212">
        <v>1</v>
      </c>
      <c r="F2212" t="s">
        <v>53</v>
      </c>
      <c r="G2212" t="s">
        <v>42</v>
      </c>
      <c r="H2212">
        <v>253</v>
      </c>
      <c r="I2212">
        <v>253</v>
      </c>
      <c r="J2212" t="s">
        <v>30</v>
      </c>
      <c r="K2212">
        <v>1897500</v>
      </c>
      <c r="L2212">
        <v>632.5</v>
      </c>
      <c r="M2212">
        <f t="shared" si="84"/>
        <v>7500</v>
      </c>
      <c r="Q2212" s="1"/>
      <c r="R2212" s="1"/>
    </row>
    <row r="2213" spans="1:18" ht="14.4" x14ac:dyDescent="0.3">
      <c r="A2213">
        <v>12212</v>
      </c>
      <c r="B2213">
        <v>2020</v>
      </c>
      <c r="C2213" t="s">
        <v>40</v>
      </c>
      <c r="D2213">
        <f t="shared" si="83"/>
        <v>9</v>
      </c>
      <c r="E2213">
        <v>21</v>
      </c>
      <c r="F2213" t="s">
        <v>41</v>
      </c>
      <c r="G2213" t="s">
        <v>42</v>
      </c>
      <c r="H2213">
        <v>81</v>
      </c>
      <c r="I2213">
        <v>81</v>
      </c>
      <c r="J2213" t="s">
        <v>38</v>
      </c>
      <c r="K2213">
        <v>445500</v>
      </c>
      <c r="L2213">
        <v>283.5</v>
      </c>
      <c r="M2213">
        <f t="shared" si="84"/>
        <v>5500</v>
      </c>
      <c r="Q2213" s="1"/>
      <c r="R2213" s="1"/>
    </row>
    <row r="2214" spans="1:18" ht="14.4" x14ac:dyDescent="0.3">
      <c r="A2214">
        <v>12213</v>
      </c>
      <c r="B2214">
        <v>2020</v>
      </c>
      <c r="C2214" t="s">
        <v>45</v>
      </c>
      <c r="D2214">
        <f t="shared" si="83"/>
        <v>1</v>
      </c>
      <c r="E2214">
        <v>19</v>
      </c>
      <c r="F2214" t="s">
        <v>33</v>
      </c>
      <c r="G2214" t="s">
        <v>34</v>
      </c>
      <c r="H2214">
        <v>275</v>
      </c>
      <c r="I2214">
        <v>275</v>
      </c>
      <c r="J2214" t="s">
        <v>20</v>
      </c>
      <c r="K2214">
        <v>660000</v>
      </c>
      <c r="L2214">
        <v>385</v>
      </c>
      <c r="M2214">
        <f t="shared" si="84"/>
        <v>2400</v>
      </c>
      <c r="Q2214" s="1"/>
      <c r="R2214" s="1"/>
    </row>
    <row r="2215" spans="1:18" ht="14.4" x14ac:dyDescent="0.3">
      <c r="A2215">
        <v>12214</v>
      </c>
      <c r="B2215">
        <v>2020</v>
      </c>
      <c r="C2215" t="s">
        <v>27</v>
      </c>
      <c r="D2215">
        <f t="shared" si="83"/>
        <v>4</v>
      </c>
      <c r="E2215">
        <v>15</v>
      </c>
      <c r="F2215" t="s">
        <v>50</v>
      </c>
      <c r="G2215" t="s">
        <v>29</v>
      </c>
      <c r="H2215">
        <v>284</v>
      </c>
      <c r="I2215">
        <v>284</v>
      </c>
      <c r="J2215" t="s">
        <v>30</v>
      </c>
      <c r="K2215">
        <v>2130000</v>
      </c>
      <c r="L2215">
        <v>710</v>
      </c>
      <c r="M2215">
        <f t="shared" si="84"/>
        <v>7500</v>
      </c>
      <c r="Q2215" s="1"/>
      <c r="R2215" s="1"/>
    </row>
    <row r="2216" spans="1:18" ht="14.4" x14ac:dyDescent="0.3">
      <c r="A2216">
        <v>12215</v>
      </c>
      <c r="B2216">
        <v>2020</v>
      </c>
      <c r="C2216" t="s">
        <v>27</v>
      </c>
      <c r="D2216">
        <f t="shared" si="83"/>
        <v>4</v>
      </c>
      <c r="E2216">
        <v>22</v>
      </c>
      <c r="F2216" t="s">
        <v>64</v>
      </c>
      <c r="G2216" t="s">
        <v>34</v>
      </c>
      <c r="H2216">
        <v>85</v>
      </c>
      <c r="I2216">
        <v>85</v>
      </c>
      <c r="J2216" t="s">
        <v>38</v>
      </c>
      <c r="K2216">
        <v>467500</v>
      </c>
      <c r="L2216">
        <v>297.5</v>
      </c>
      <c r="M2216">
        <f t="shared" si="84"/>
        <v>5500</v>
      </c>
      <c r="Q2216" s="1"/>
      <c r="R2216" s="1"/>
    </row>
    <row r="2217" spans="1:18" ht="14.4" x14ac:dyDescent="0.3">
      <c r="A2217">
        <v>12216</v>
      </c>
      <c r="B2217">
        <v>2020</v>
      </c>
      <c r="C2217" t="s">
        <v>48</v>
      </c>
      <c r="D2217">
        <f t="shared" si="83"/>
        <v>5</v>
      </c>
      <c r="E2217">
        <v>1</v>
      </c>
      <c r="F2217" t="s">
        <v>59</v>
      </c>
      <c r="G2217" t="s">
        <v>34</v>
      </c>
      <c r="H2217">
        <v>231</v>
      </c>
      <c r="I2217">
        <v>231</v>
      </c>
      <c r="J2217" t="s">
        <v>30</v>
      </c>
      <c r="K2217">
        <v>1732500</v>
      </c>
      <c r="L2217">
        <v>577.5</v>
      </c>
      <c r="M2217">
        <f t="shared" si="84"/>
        <v>7500</v>
      </c>
      <c r="Q2217" s="1"/>
      <c r="R2217" s="1"/>
    </row>
    <row r="2218" spans="1:18" ht="14.4" x14ac:dyDescent="0.3">
      <c r="A2218">
        <v>12217</v>
      </c>
      <c r="B2218">
        <v>2020</v>
      </c>
      <c r="C2218" t="s">
        <v>61</v>
      </c>
      <c r="D2218">
        <f t="shared" si="83"/>
        <v>7</v>
      </c>
      <c r="E2218">
        <v>2</v>
      </c>
      <c r="F2218" t="s">
        <v>18</v>
      </c>
      <c r="G2218" t="s">
        <v>42</v>
      </c>
      <c r="H2218">
        <v>230</v>
      </c>
      <c r="I2218">
        <v>230</v>
      </c>
      <c r="J2218" t="s">
        <v>20</v>
      </c>
      <c r="K2218">
        <v>552000</v>
      </c>
      <c r="L2218">
        <v>322</v>
      </c>
      <c r="M2218">
        <f t="shared" si="84"/>
        <v>2400</v>
      </c>
      <c r="Q2218" s="1"/>
      <c r="R2218" s="1"/>
    </row>
    <row r="2219" spans="1:18" ht="14.4" x14ac:dyDescent="0.3">
      <c r="A2219">
        <v>12218</v>
      </c>
      <c r="B2219">
        <v>2020</v>
      </c>
      <c r="C2219" t="s">
        <v>58</v>
      </c>
      <c r="D2219">
        <f t="shared" si="83"/>
        <v>6</v>
      </c>
      <c r="E2219">
        <v>17</v>
      </c>
      <c r="F2219" t="s">
        <v>49</v>
      </c>
      <c r="G2219" t="s">
        <v>34</v>
      </c>
      <c r="H2219">
        <v>210</v>
      </c>
      <c r="I2219">
        <v>210</v>
      </c>
      <c r="J2219" t="s">
        <v>30</v>
      </c>
      <c r="K2219">
        <v>1575000</v>
      </c>
      <c r="L2219">
        <v>525</v>
      </c>
      <c r="M2219">
        <f t="shared" si="84"/>
        <v>7500</v>
      </c>
      <c r="Q2219" s="1"/>
      <c r="R2219" s="1"/>
    </row>
    <row r="2220" spans="1:18" ht="14.4" x14ac:dyDescent="0.3">
      <c r="A2220">
        <v>12219</v>
      </c>
      <c r="B2220">
        <v>2020</v>
      </c>
      <c r="C2220" t="s">
        <v>54</v>
      </c>
      <c r="D2220">
        <f t="shared" si="83"/>
        <v>3</v>
      </c>
      <c r="E2220">
        <v>7</v>
      </c>
      <c r="F2220" t="s">
        <v>55</v>
      </c>
      <c r="G2220" t="s">
        <v>42</v>
      </c>
      <c r="H2220">
        <v>154</v>
      </c>
      <c r="I2220">
        <v>154</v>
      </c>
      <c r="J2220" t="s">
        <v>25</v>
      </c>
      <c r="K2220">
        <v>1078000</v>
      </c>
      <c r="L2220">
        <v>616</v>
      </c>
      <c r="M2220">
        <f t="shared" si="84"/>
        <v>7000</v>
      </c>
      <c r="Q2220" s="1"/>
      <c r="R2220" s="1"/>
    </row>
    <row r="2221" spans="1:18" ht="14.4" x14ac:dyDescent="0.3">
      <c r="A2221">
        <v>12220</v>
      </c>
      <c r="B2221">
        <v>2020</v>
      </c>
      <c r="C2221" t="s">
        <v>54</v>
      </c>
      <c r="D2221">
        <f t="shared" si="83"/>
        <v>3</v>
      </c>
      <c r="E2221">
        <v>25</v>
      </c>
      <c r="F2221" t="s">
        <v>57</v>
      </c>
      <c r="G2221" t="s">
        <v>19</v>
      </c>
      <c r="H2221">
        <v>55</v>
      </c>
      <c r="I2221">
        <v>55</v>
      </c>
      <c r="J2221" t="s">
        <v>20</v>
      </c>
      <c r="K2221">
        <v>165000</v>
      </c>
      <c r="L2221">
        <v>110</v>
      </c>
      <c r="M2221">
        <f t="shared" si="84"/>
        <v>3000</v>
      </c>
      <c r="Q2221" s="1"/>
      <c r="R2221" s="1"/>
    </row>
    <row r="2222" spans="1:18" ht="14.4" x14ac:dyDescent="0.3">
      <c r="A2222">
        <v>12221</v>
      </c>
      <c r="B2222">
        <v>2020</v>
      </c>
      <c r="C2222" t="s">
        <v>58</v>
      </c>
      <c r="D2222">
        <f t="shared" si="83"/>
        <v>6</v>
      </c>
      <c r="E2222">
        <v>14</v>
      </c>
      <c r="F2222" t="s">
        <v>64</v>
      </c>
      <c r="G2222" t="s">
        <v>37</v>
      </c>
      <c r="H2222">
        <v>85</v>
      </c>
      <c r="I2222">
        <v>85</v>
      </c>
      <c r="J2222" t="s">
        <v>25</v>
      </c>
      <c r="K2222">
        <v>595000</v>
      </c>
      <c r="L2222">
        <v>340</v>
      </c>
      <c r="M2222">
        <f t="shared" si="84"/>
        <v>7000</v>
      </c>
      <c r="Q2222" s="1"/>
      <c r="R2222" s="1"/>
    </row>
    <row r="2223" spans="1:18" ht="14.4" x14ac:dyDescent="0.3">
      <c r="A2223">
        <v>12222</v>
      </c>
      <c r="B2223">
        <v>2020</v>
      </c>
      <c r="C2223" t="s">
        <v>32</v>
      </c>
      <c r="D2223">
        <f t="shared" si="83"/>
        <v>8</v>
      </c>
      <c r="E2223">
        <v>11</v>
      </c>
      <c r="F2223" t="s">
        <v>53</v>
      </c>
      <c r="G2223" t="s">
        <v>42</v>
      </c>
      <c r="H2223">
        <v>62</v>
      </c>
      <c r="I2223">
        <v>62</v>
      </c>
      <c r="J2223" t="s">
        <v>25</v>
      </c>
      <c r="K2223">
        <v>434000</v>
      </c>
      <c r="L2223">
        <v>248</v>
      </c>
      <c r="M2223">
        <f t="shared" si="84"/>
        <v>7000</v>
      </c>
      <c r="Q2223" s="1"/>
      <c r="R2223" s="1"/>
    </row>
    <row r="2224" spans="1:18" ht="14.4" x14ac:dyDescent="0.3">
      <c r="A2224">
        <v>12223</v>
      </c>
      <c r="B2224">
        <v>2020</v>
      </c>
      <c r="C2224" t="s">
        <v>45</v>
      </c>
      <c r="D2224">
        <f t="shared" si="83"/>
        <v>1</v>
      </c>
      <c r="E2224">
        <v>21</v>
      </c>
      <c r="F2224" t="s">
        <v>36</v>
      </c>
      <c r="G2224" t="s">
        <v>51</v>
      </c>
      <c r="H2224">
        <v>221</v>
      </c>
      <c r="I2224">
        <v>221</v>
      </c>
      <c r="J2224" t="s">
        <v>20</v>
      </c>
      <c r="K2224">
        <v>530400</v>
      </c>
      <c r="L2224">
        <v>309.39999999999998</v>
      </c>
      <c r="M2224">
        <f t="shared" si="84"/>
        <v>2400</v>
      </c>
      <c r="Q2224" s="1"/>
      <c r="R2224" s="1"/>
    </row>
    <row r="2225" spans="1:18" ht="14.4" x14ac:dyDescent="0.3">
      <c r="A2225">
        <v>12224</v>
      </c>
      <c r="B2225">
        <v>2020</v>
      </c>
      <c r="C2225" t="s">
        <v>27</v>
      </c>
      <c r="D2225">
        <f t="shared" si="83"/>
        <v>4</v>
      </c>
      <c r="E2225">
        <v>26</v>
      </c>
      <c r="F2225" t="s">
        <v>55</v>
      </c>
      <c r="G2225" t="s">
        <v>42</v>
      </c>
      <c r="H2225">
        <v>246</v>
      </c>
      <c r="I2225">
        <v>246</v>
      </c>
      <c r="J2225" t="s">
        <v>30</v>
      </c>
      <c r="K2225">
        <v>1845000</v>
      </c>
      <c r="L2225">
        <v>615</v>
      </c>
      <c r="M2225">
        <f t="shared" si="84"/>
        <v>7500</v>
      </c>
      <c r="Q2225" s="1"/>
      <c r="R2225" s="1"/>
    </row>
    <row r="2226" spans="1:18" ht="14.4" x14ac:dyDescent="0.3">
      <c r="A2226">
        <v>12225</v>
      </c>
      <c r="B2226">
        <v>2020</v>
      </c>
      <c r="C2226" t="s">
        <v>17</v>
      </c>
      <c r="D2226">
        <f t="shared" si="83"/>
        <v>11</v>
      </c>
      <c r="E2226">
        <v>18</v>
      </c>
      <c r="F2226" t="s">
        <v>60</v>
      </c>
      <c r="G2226" t="s">
        <v>34</v>
      </c>
      <c r="H2226">
        <v>54</v>
      </c>
      <c r="I2226">
        <v>54</v>
      </c>
      <c r="J2226" t="s">
        <v>38</v>
      </c>
      <c r="K2226">
        <v>297000</v>
      </c>
      <c r="L2226">
        <v>189</v>
      </c>
      <c r="M2226">
        <f t="shared" si="84"/>
        <v>5500</v>
      </c>
      <c r="Q2226" s="1"/>
      <c r="R2226" s="1"/>
    </row>
    <row r="2227" spans="1:18" ht="14.4" x14ac:dyDescent="0.3">
      <c r="A2227">
        <v>12226</v>
      </c>
      <c r="B2227">
        <v>2020</v>
      </c>
      <c r="C2227" t="s">
        <v>17</v>
      </c>
      <c r="D2227">
        <f t="shared" si="83"/>
        <v>11</v>
      </c>
      <c r="E2227">
        <v>26</v>
      </c>
      <c r="F2227" t="s">
        <v>64</v>
      </c>
      <c r="G2227" t="s">
        <v>37</v>
      </c>
      <c r="H2227">
        <v>294</v>
      </c>
      <c r="I2227">
        <v>294</v>
      </c>
      <c r="J2227" t="s">
        <v>30</v>
      </c>
      <c r="K2227">
        <v>2205000</v>
      </c>
      <c r="L2227">
        <v>735</v>
      </c>
      <c r="M2227">
        <f t="shared" si="84"/>
        <v>7500</v>
      </c>
      <c r="Q2227" s="1"/>
      <c r="R2227" s="1"/>
    </row>
    <row r="2228" spans="1:18" ht="14.4" x14ac:dyDescent="0.3">
      <c r="A2228">
        <v>12227</v>
      </c>
      <c r="B2228">
        <v>2020</v>
      </c>
      <c r="C2228" t="s">
        <v>45</v>
      </c>
      <c r="D2228">
        <f t="shared" si="83"/>
        <v>1</v>
      </c>
      <c r="E2228">
        <v>17</v>
      </c>
      <c r="F2228" t="s">
        <v>46</v>
      </c>
      <c r="G2228" t="s">
        <v>29</v>
      </c>
      <c r="H2228">
        <v>287</v>
      </c>
      <c r="I2228">
        <v>287</v>
      </c>
      <c r="J2228" t="s">
        <v>38</v>
      </c>
      <c r="K2228">
        <v>1234100</v>
      </c>
      <c r="L2228">
        <v>660.1</v>
      </c>
      <c r="M2228">
        <f t="shared" si="84"/>
        <v>4300</v>
      </c>
      <c r="Q2228" s="1"/>
      <c r="R2228" s="1"/>
    </row>
    <row r="2229" spans="1:18" ht="14.4" x14ac:dyDescent="0.3">
      <c r="A2229">
        <v>12228</v>
      </c>
      <c r="B2229">
        <v>2020</v>
      </c>
      <c r="C2229" t="s">
        <v>32</v>
      </c>
      <c r="D2229">
        <f t="shared" si="83"/>
        <v>8</v>
      </c>
      <c r="E2229">
        <v>1</v>
      </c>
      <c r="F2229" t="s">
        <v>64</v>
      </c>
      <c r="G2229" t="s">
        <v>34</v>
      </c>
      <c r="H2229">
        <v>211</v>
      </c>
      <c r="I2229">
        <v>211</v>
      </c>
      <c r="J2229" t="s">
        <v>38</v>
      </c>
      <c r="K2229">
        <v>907300</v>
      </c>
      <c r="L2229">
        <v>485.3</v>
      </c>
      <c r="M2229">
        <f t="shared" si="84"/>
        <v>4300</v>
      </c>
      <c r="Q2229" s="1"/>
      <c r="R2229" s="1"/>
    </row>
    <row r="2230" spans="1:18" ht="14.4" x14ac:dyDescent="0.3">
      <c r="A2230">
        <v>12229</v>
      </c>
      <c r="B2230">
        <v>2020</v>
      </c>
      <c r="C2230" t="s">
        <v>32</v>
      </c>
      <c r="D2230">
        <f t="shared" si="83"/>
        <v>8</v>
      </c>
      <c r="E2230">
        <v>30</v>
      </c>
      <c r="F2230" t="s">
        <v>24</v>
      </c>
      <c r="G2230" t="s">
        <v>51</v>
      </c>
      <c r="H2230">
        <v>80</v>
      </c>
      <c r="I2230">
        <v>80</v>
      </c>
      <c r="J2230" t="s">
        <v>25</v>
      </c>
      <c r="K2230">
        <v>560000</v>
      </c>
      <c r="L2230">
        <v>320</v>
      </c>
      <c r="M2230">
        <f t="shared" si="84"/>
        <v>7000</v>
      </c>
      <c r="Q2230" s="1"/>
      <c r="R2230" s="1"/>
    </row>
    <row r="2231" spans="1:18" ht="14.4" x14ac:dyDescent="0.3">
      <c r="A2231">
        <v>12230</v>
      </c>
      <c r="B2231">
        <v>2020</v>
      </c>
      <c r="C2231" t="s">
        <v>54</v>
      </c>
      <c r="D2231">
        <f t="shared" si="83"/>
        <v>3</v>
      </c>
      <c r="E2231">
        <v>11</v>
      </c>
      <c r="F2231" t="s">
        <v>50</v>
      </c>
      <c r="G2231" t="s">
        <v>29</v>
      </c>
      <c r="H2231">
        <v>54</v>
      </c>
      <c r="I2231">
        <v>54</v>
      </c>
      <c r="J2231" t="s">
        <v>20</v>
      </c>
      <c r="K2231">
        <v>162000</v>
      </c>
      <c r="L2231">
        <v>108</v>
      </c>
      <c r="M2231">
        <f t="shared" si="84"/>
        <v>3000</v>
      </c>
      <c r="Q2231" s="1"/>
      <c r="R2231" s="1"/>
    </row>
    <row r="2232" spans="1:18" ht="14.4" x14ac:dyDescent="0.3">
      <c r="A2232">
        <v>12231</v>
      </c>
      <c r="B2232">
        <v>2020</v>
      </c>
      <c r="C2232" t="s">
        <v>54</v>
      </c>
      <c r="D2232">
        <f t="shared" si="83"/>
        <v>3</v>
      </c>
      <c r="E2232">
        <v>1</v>
      </c>
      <c r="F2232" t="s">
        <v>63</v>
      </c>
      <c r="G2232" t="s">
        <v>29</v>
      </c>
      <c r="H2232">
        <v>76</v>
      </c>
      <c r="I2232">
        <v>76</v>
      </c>
      <c r="J2232" t="s">
        <v>20</v>
      </c>
      <c r="K2232">
        <v>228000</v>
      </c>
      <c r="L2232">
        <v>152</v>
      </c>
      <c r="M2232">
        <f t="shared" si="84"/>
        <v>3000</v>
      </c>
      <c r="Q2232" s="1"/>
      <c r="R2232" s="1"/>
    </row>
    <row r="2233" spans="1:18" ht="14.4" x14ac:dyDescent="0.3">
      <c r="A2233">
        <v>12232</v>
      </c>
      <c r="B2233">
        <v>2020</v>
      </c>
      <c r="C2233" t="s">
        <v>17</v>
      </c>
      <c r="D2233">
        <f t="shared" si="83"/>
        <v>11</v>
      </c>
      <c r="E2233">
        <v>1</v>
      </c>
      <c r="F2233" t="s">
        <v>41</v>
      </c>
      <c r="G2233" t="s">
        <v>37</v>
      </c>
      <c r="H2233">
        <v>293</v>
      </c>
      <c r="I2233">
        <v>293</v>
      </c>
      <c r="J2233" t="s">
        <v>30</v>
      </c>
      <c r="K2233">
        <v>2197500</v>
      </c>
      <c r="L2233">
        <v>732.5</v>
      </c>
      <c r="M2233">
        <f t="shared" si="84"/>
        <v>7500</v>
      </c>
      <c r="Q2233" s="1"/>
      <c r="R2233" s="1"/>
    </row>
    <row r="2234" spans="1:18" ht="14.4" x14ac:dyDescent="0.3">
      <c r="A2234">
        <v>12233</v>
      </c>
      <c r="B2234">
        <v>2020</v>
      </c>
      <c r="C2234" t="s">
        <v>17</v>
      </c>
      <c r="D2234">
        <f t="shared" si="83"/>
        <v>11</v>
      </c>
      <c r="E2234">
        <v>9</v>
      </c>
      <c r="F2234" t="s">
        <v>41</v>
      </c>
      <c r="G2234" t="s">
        <v>42</v>
      </c>
      <c r="H2234">
        <v>242</v>
      </c>
      <c r="I2234">
        <v>242</v>
      </c>
      <c r="J2234" t="s">
        <v>30</v>
      </c>
      <c r="K2234">
        <v>1815000</v>
      </c>
      <c r="L2234">
        <v>605</v>
      </c>
      <c r="M2234">
        <f t="shared" si="84"/>
        <v>7500</v>
      </c>
      <c r="Q2234" s="1"/>
      <c r="R2234" s="1"/>
    </row>
    <row r="2235" spans="1:18" ht="14.4" x14ac:dyDescent="0.3">
      <c r="A2235">
        <v>12234</v>
      </c>
      <c r="B2235">
        <v>2020</v>
      </c>
      <c r="C2235" t="s">
        <v>47</v>
      </c>
      <c r="D2235">
        <f t="shared" si="83"/>
        <v>2</v>
      </c>
      <c r="E2235">
        <v>17</v>
      </c>
      <c r="F2235" t="s">
        <v>18</v>
      </c>
      <c r="G2235" t="s">
        <v>51</v>
      </c>
      <c r="H2235">
        <v>103</v>
      </c>
      <c r="I2235">
        <v>103</v>
      </c>
      <c r="J2235" t="s">
        <v>25</v>
      </c>
      <c r="K2235">
        <v>721000</v>
      </c>
      <c r="L2235">
        <v>412</v>
      </c>
      <c r="M2235">
        <f t="shared" si="84"/>
        <v>7000</v>
      </c>
      <c r="Q2235" s="1"/>
      <c r="R2235" s="1"/>
    </row>
    <row r="2236" spans="1:18" ht="14.4" x14ac:dyDescent="0.3">
      <c r="A2236">
        <v>12235</v>
      </c>
      <c r="B2236">
        <v>2020</v>
      </c>
      <c r="C2236" t="s">
        <v>54</v>
      </c>
      <c r="D2236">
        <f t="shared" si="83"/>
        <v>3</v>
      </c>
      <c r="E2236">
        <v>7</v>
      </c>
      <c r="F2236" t="s">
        <v>60</v>
      </c>
      <c r="G2236" t="s">
        <v>42</v>
      </c>
      <c r="H2236">
        <v>103</v>
      </c>
      <c r="I2236">
        <v>103</v>
      </c>
      <c r="J2236" t="s">
        <v>38</v>
      </c>
      <c r="K2236">
        <v>566500</v>
      </c>
      <c r="L2236">
        <v>360.5</v>
      </c>
      <c r="M2236">
        <f t="shared" si="84"/>
        <v>5500</v>
      </c>
      <c r="Q2236" s="1"/>
      <c r="R2236" s="1"/>
    </row>
    <row r="2237" spans="1:18" ht="14.4" x14ac:dyDescent="0.3">
      <c r="A2237">
        <v>12236</v>
      </c>
      <c r="B2237">
        <v>2020</v>
      </c>
      <c r="C2237" t="s">
        <v>17</v>
      </c>
      <c r="D2237">
        <f t="shared" si="83"/>
        <v>11</v>
      </c>
      <c r="E2237">
        <v>27</v>
      </c>
      <c r="F2237" t="s">
        <v>56</v>
      </c>
      <c r="G2237" t="s">
        <v>37</v>
      </c>
      <c r="H2237">
        <v>57</v>
      </c>
      <c r="I2237">
        <v>57</v>
      </c>
      <c r="J2237" t="s">
        <v>38</v>
      </c>
      <c r="K2237">
        <v>313500</v>
      </c>
      <c r="L2237">
        <v>199.5</v>
      </c>
      <c r="M2237">
        <f t="shared" si="84"/>
        <v>5500</v>
      </c>
      <c r="Q2237" s="1"/>
      <c r="R2237" s="1"/>
    </row>
    <row r="2238" spans="1:18" ht="14.4" x14ac:dyDescent="0.3">
      <c r="A2238">
        <v>12237</v>
      </c>
      <c r="B2238">
        <v>2020</v>
      </c>
      <c r="C2238" t="s">
        <v>32</v>
      </c>
      <c r="D2238">
        <f t="shared" si="83"/>
        <v>8</v>
      </c>
      <c r="E2238">
        <v>24</v>
      </c>
      <c r="F2238" t="s">
        <v>53</v>
      </c>
      <c r="G2238" t="s">
        <v>51</v>
      </c>
      <c r="H2238">
        <v>286</v>
      </c>
      <c r="I2238">
        <v>286</v>
      </c>
      <c r="J2238" t="s">
        <v>38</v>
      </c>
      <c r="K2238">
        <v>1229800</v>
      </c>
      <c r="L2238">
        <v>657.8</v>
      </c>
      <c r="M2238">
        <f t="shared" si="84"/>
        <v>4300</v>
      </c>
      <c r="Q2238" s="1"/>
      <c r="R2238" s="1"/>
    </row>
    <row r="2239" spans="1:18" ht="14.4" x14ac:dyDescent="0.3">
      <c r="A2239">
        <v>12238</v>
      </c>
      <c r="B2239">
        <v>2020</v>
      </c>
      <c r="C2239" t="s">
        <v>54</v>
      </c>
      <c r="D2239">
        <f t="shared" si="83"/>
        <v>3</v>
      </c>
      <c r="E2239">
        <v>21</v>
      </c>
      <c r="F2239" t="s">
        <v>44</v>
      </c>
      <c r="G2239" t="s">
        <v>19</v>
      </c>
      <c r="H2239">
        <v>90</v>
      </c>
      <c r="I2239">
        <v>90</v>
      </c>
      <c r="J2239" t="s">
        <v>20</v>
      </c>
      <c r="K2239">
        <v>270000</v>
      </c>
      <c r="L2239">
        <v>180</v>
      </c>
      <c r="M2239">
        <f t="shared" si="84"/>
        <v>3000</v>
      </c>
      <c r="Q2239" s="1"/>
      <c r="R2239" s="1"/>
    </row>
    <row r="2240" spans="1:18" ht="14.4" x14ac:dyDescent="0.3">
      <c r="A2240">
        <v>12239</v>
      </c>
      <c r="B2240">
        <v>2020</v>
      </c>
      <c r="C2240" t="s">
        <v>58</v>
      </c>
      <c r="D2240">
        <f t="shared" si="83"/>
        <v>6</v>
      </c>
      <c r="E2240">
        <v>14</v>
      </c>
      <c r="F2240" t="s">
        <v>50</v>
      </c>
      <c r="G2240" t="s">
        <v>29</v>
      </c>
      <c r="H2240">
        <v>233</v>
      </c>
      <c r="I2240">
        <v>233</v>
      </c>
      <c r="J2240" t="s">
        <v>30</v>
      </c>
      <c r="K2240">
        <v>1747500</v>
      </c>
      <c r="L2240">
        <v>582.5</v>
      </c>
      <c r="M2240">
        <f t="shared" si="84"/>
        <v>7500</v>
      </c>
      <c r="Q2240" s="1"/>
      <c r="R2240" s="1"/>
    </row>
    <row r="2241" spans="1:18" ht="14.4" x14ac:dyDescent="0.3">
      <c r="A2241">
        <v>12240</v>
      </c>
      <c r="B2241">
        <v>2020</v>
      </c>
      <c r="C2241" t="s">
        <v>45</v>
      </c>
      <c r="D2241">
        <f t="shared" si="83"/>
        <v>1</v>
      </c>
      <c r="E2241">
        <v>30</v>
      </c>
      <c r="F2241" t="s">
        <v>60</v>
      </c>
      <c r="G2241" t="s">
        <v>19</v>
      </c>
      <c r="H2241">
        <v>216</v>
      </c>
      <c r="I2241">
        <v>216</v>
      </c>
      <c r="J2241" t="s">
        <v>20</v>
      </c>
      <c r="K2241">
        <v>518400</v>
      </c>
      <c r="L2241">
        <v>302.39999999999998</v>
      </c>
      <c r="M2241">
        <f t="shared" si="84"/>
        <v>2400</v>
      </c>
      <c r="Q2241" s="1"/>
      <c r="R2241" s="1"/>
    </row>
    <row r="2242" spans="1:18" ht="14.4" x14ac:dyDescent="0.3">
      <c r="A2242">
        <v>12241</v>
      </c>
      <c r="B2242">
        <v>2020</v>
      </c>
      <c r="C2242" t="s">
        <v>47</v>
      </c>
      <c r="D2242">
        <f t="shared" ref="D2242:D2305" si="85">IF(C2242="Enero",1,IF(C2242="Febrero",2,IF(C2242="Marzo",3,IF(C2242="Abril",4,IF(C2242="Mayo",5,IF(C2242="Junio",6,IF(C2242="Julio",7,IF(C2242="Agosto",8,IF(C2242="Septiembre",9,IF(C2242="Octubre",10,IF(C2242="Noviembre",11,IF(C2242="Diciembre",12,""))))))))))))</f>
        <v>2</v>
      </c>
      <c r="E2242">
        <v>14</v>
      </c>
      <c r="F2242" t="s">
        <v>64</v>
      </c>
      <c r="G2242" t="s">
        <v>37</v>
      </c>
      <c r="H2242">
        <v>233</v>
      </c>
      <c r="I2242">
        <v>233</v>
      </c>
      <c r="J2242" t="s">
        <v>38</v>
      </c>
      <c r="K2242">
        <v>1001900</v>
      </c>
      <c r="L2242">
        <v>535.9</v>
      </c>
      <c r="M2242">
        <f t="shared" si="84"/>
        <v>4300</v>
      </c>
      <c r="Q2242" s="1"/>
      <c r="R2242" s="1"/>
    </row>
    <row r="2243" spans="1:18" ht="14.4" x14ac:dyDescent="0.3">
      <c r="A2243">
        <v>12242</v>
      </c>
      <c r="B2243">
        <v>2020</v>
      </c>
      <c r="C2243" t="s">
        <v>32</v>
      </c>
      <c r="D2243">
        <f t="shared" si="85"/>
        <v>8</v>
      </c>
      <c r="E2243">
        <v>6</v>
      </c>
      <c r="F2243" t="s">
        <v>59</v>
      </c>
      <c r="G2243" t="s">
        <v>37</v>
      </c>
      <c r="H2243">
        <v>287</v>
      </c>
      <c r="I2243">
        <v>287</v>
      </c>
      <c r="J2243" t="s">
        <v>38</v>
      </c>
      <c r="K2243">
        <v>1234100</v>
      </c>
      <c r="L2243">
        <v>660.1</v>
      </c>
      <c r="M2243">
        <f t="shared" ref="M2243:M2306" si="86">K2243/I2243</f>
        <v>4300</v>
      </c>
      <c r="Q2243" s="1"/>
      <c r="R2243" s="1"/>
    </row>
    <row r="2244" spans="1:18" ht="14.4" x14ac:dyDescent="0.3">
      <c r="A2244">
        <v>12243</v>
      </c>
      <c r="B2244">
        <v>2020</v>
      </c>
      <c r="C2244" t="s">
        <v>17</v>
      </c>
      <c r="D2244">
        <f t="shared" si="85"/>
        <v>11</v>
      </c>
      <c r="E2244">
        <v>26</v>
      </c>
      <c r="F2244" t="s">
        <v>50</v>
      </c>
      <c r="G2244" t="s">
        <v>29</v>
      </c>
      <c r="H2244">
        <v>231</v>
      </c>
      <c r="I2244">
        <v>231</v>
      </c>
      <c r="J2244" t="s">
        <v>30</v>
      </c>
      <c r="K2244">
        <v>1732500</v>
      </c>
      <c r="L2244">
        <v>577.5</v>
      </c>
      <c r="M2244">
        <f t="shared" si="86"/>
        <v>7500</v>
      </c>
      <c r="Q2244" s="1"/>
      <c r="R2244" s="1"/>
    </row>
    <row r="2245" spans="1:18" ht="14.4" x14ac:dyDescent="0.3">
      <c r="A2245">
        <v>12244</v>
      </c>
      <c r="B2245">
        <v>2020</v>
      </c>
      <c r="C2245" t="s">
        <v>35</v>
      </c>
      <c r="D2245">
        <f t="shared" si="85"/>
        <v>12</v>
      </c>
      <c r="E2245">
        <v>27</v>
      </c>
      <c r="F2245" t="s">
        <v>52</v>
      </c>
      <c r="G2245" t="s">
        <v>51</v>
      </c>
      <c r="H2245">
        <v>218</v>
      </c>
      <c r="I2245">
        <v>218</v>
      </c>
      <c r="J2245" t="s">
        <v>30</v>
      </c>
      <c r="K2245">
        <v>1635000</v>
      </c>
      <c r="L2245">
        <v>545</v>
      </c>
      <c r="M2245">
        <f t="shared" si="86"/>
        <v>7500</v>
      </c>
      <c r="O2245" s="1"/>
      <c r="Q2245" s="1"/>
      <c r="R2245" s="1"/>
    </row>
    <row r="2246" spans="1:18" ht="14.4" x14ac:dyDescent="0.3">
      <c r="A2246">
        <v>12245</v>
      </c>
      <c r="B2246">
        <v>2020</v>
      </c>
      <c r="C2246" t="s">
        <v>17</v>
      </c>
      <c r="D2246">
        <f t="shared" si="85"/>
        <v>11</v>
      </c>
      <c r="E2246">
        <v>18</v>
      </c>
      <c r="F2246" t="s">
        <v>59</v>
      </c>
      <c r="G2246" t="s">
        <v>34</v>
      </c>
      <c r="H2246">
        <v>106</v>
      </c>
      <c r="I2246">
        <v>106</v>
      </c>
      <c r="J2246" t="s">
        <v>20</v>
      </c>
      <c r="K2246">
        <v>318000</v>
      </c>
      <c r="L2246">
        <v>212</v>
      </c>
      <c r="M2246">
        <f t="shared" si="86"/>
        <v>3000</v>
      </c>
      <c r="Q2246" s="1"/>
      <c r="R2246" s="1"/>
    </row>
    <row r="2247" spans="1:18" ht="14.4" x14ac:dyDescent="0.3">
      <c r="A2247">
        <v>12246</v>
      </c>
      <c r="B2247">
        <v>2020</v>
      </c>
      <c r="C2247" t="s">
        <v>17</v>
      </c>
      <c r="D2247">
        <f t="shared" si="85"/>
        <v>11</v>
      </c>
      <c r="E2247">
        <v>21</v>
      </c>
      <c r="F2247" t="s">
        <v>63</v>
      </c>
      <c r="G2247" t="s">
        <v>37</v>
      </c>
      <c r="H2247">
        <v>95</v>
      </c>
      <c r="I2247">
        <v>95</v>
      </c>
      <c r="J2247" t="s">
        <v>38</v>
      </c>
      <c r="K2247">
        <v>522500</v>
      </c>
      <c r="L2247">
        <v>332.5</v>
      </c>
      <c r="M2247">
        <f t="shared" si="86"/>
        <v>5500</v>
      </c>
      <c r="Q2247" s="1"/>
      <c r="R2247" s="1"/>
    </row>
    <row r="2248" spans="1:18" ht="14.4" x14ac:dyDescent="0.3">
      <c r="A2248">
        <v>12247</v>
      </c>
      <c r="B2248">
        <v>2020</v>
      </c>
      <c r="C2248" t="s">
        <v>23</v>
      </c>
      <c r="D2248">
        <f t="shared" si="85"/>
        <v>10</v>
      </c>
      <c r="E2248">
        <v>5</v>
      </c>
      <c r="F2248" t="s">
        <v>50</v>
      </c>
      <c r="G2248" t="s">
        <v>19</v>
      </c>
      <c r="H2248">
        <v>258</v>
      </c>
      <c r="I2248">
        <v>258</v>
      </c>
      <c r="J2248" t="s">
        <v>30</v>
      </c>
      <c r="K2248">
        <v>1935000</v>
      </c>
      <c r="L2248">
        <v>645</v>
      </c>
      <c r="M2248">
        <f t="shared" si="86"/>
        <v>7500</v>
      </c>
      <c r="Q2248" s="1"/>
      <c r="R2248" s="1"/>
    </row>
    <row r="2249" spans="1:18" ht="14.4" x14ac:dyDescent="0.3">
      <c r="A2249">
        <v>12248</v>
      </c>
      <c r="B2249">
        <v>2020</v>
      </c>
      <c r="C2249" t="s">
        <v>48</v>
      </c>
      <c r="D2249">
        <f t="shared" si="85"/>
        <v>5</v>
      </c>
      <c r="E2249">
        <v>20</v>
      </c>
      <c r="F2249" t="s">
        <v>50</v>
      </c>
      <c r="G2249" t="s">
        <v>19</v>
      </c>
      <c r="H2249">
        <v>132</v>
      </c>
      <c r="I2249">
        <v>132</v>
      </c>
      <c r="J2249" t="s">
        <v>25</v>
      </c>
      <c r="K2249">
        <v>924000</v>
      </c>
      <c r="L2249">
        <v>528</v>
      </c>
      <c r="M2249">
        <f t="shared" si="86"/>
        <v>7000</v>
      </c>
      <c r="Q2249" s="1"/>
      <c r="R2249" s="1"/>
    </row>
    <row r="2250" spans="1:18" ht="14.4" x14ac:dyDescent="0.3">
      <c r="A2250">
        <v>12249</v>
      </c>
      <c r="B2250">
        <v>2020</v>
      </c>
      <c r="C2250" t="s">
        <v>48</v>
      </c>
      <c r="D2250">
        <f t="shared" si="85"/>
        <v>5</v>
      </c>
      <c r="E2250">
        <v>23</v>
      </c>
      <c r="F2250" t="s">
        <v>56</v>
      </c>
      <c r="G2250" t="s">
        <v>37</v>
      </c>
      <c r="H2250">
        <v>177</v>
      </c>
      <c r="I2250">
        <v>177</v>
      </c>
      <c r="J2250" t="s">
        <v>25</v>
      </c>
      <c r="K2250">
        <v>1239000</v>
      </c>
      <c r="L2250">
        <v>708</v>
      </c>
      <c r="M2250">
        <f t="shared" si="86"/>
        <v>7000</v>
      </c>
      <c r="Q2250" s="1"/>
      <c r="R2250" s="1"/>
    </row>
    <row r="2251" spans="1:18" ht="14.4" x14ac:dyDescent="0.3">
      <c r="A2251">
        <v>12250</v>
      </c>
      <c r="B2251">
        <v>2020</v>
      </c>
      <c r="C2251" t="s">
        <v>32</v>
      </c>
      <c r="D2251">
        <f t="shared" si="85"/>
        <v>8</v>
      </c>
      <c r="E2251">
        <v>29</v>
      </c>
      <c r="F2251" t="s">
        <v>59</v>
      </c>
      <c r="G2251" t="s">
        <v>51</v>
      </c>
      <c r="H2251">
        <v>65</v>
      </c>
      <c r="I2251">
        <v>65</v>
      </c>
      <c r="J2251" t="s">
        <v>30</v>
      </c>
      <c r="K2251">
        <v>572000</v>
      </c>
      <c r="L2251">
        <v>247</v>
      </c>
      <c r="M2251">
        <f t="shared" si="86"/>
        <v>8800</v>
      </c>
      <c r="Q2251" s="1"/>
      <c r="R2251" s="1"/>
    </row>
    <row r="2252" spans="1:18" ht="14.4" x14ac:dyDescent="0.3">
      <c r="A2252">
        <v>12251</v>
      </c>
      <c r="B2252">
        <v>2020</v>
      </c>
      <c r="C2252" t="s">
        <v>45</v>
      </c>
      <c r="D2252">
        <f t="shared" si="85"/>
        <v>1</v>
      </c>
      <c r="E2252">
        <v>21</v>
      </c>
      <c r="F2252" t="s">
        <v>64</v>
      </c>
      <c r="G2252" t="s">
        <v>29</v>
      </c>
      <c r="H2252">
        <v>284</v>
      </c>
      <c r="I2252">
        <v>284</v>
      </c>
      <c r="J2252" t="s">
        <v>38</v>
      </c>
      <c r="K2252">
        <v>1221200</v>
      </c>
      <c r="L2252">
        <v>653.20000000000005</v>
      </c>
      <c r="M2252">
        <f t="shared" si="86"/>
        <v>4300</v>
      </c>
      <c r="Q2252" s="1"/>
      <c r="R2252" s="1"/>
    </row>
    <row r="2253" spans="1:18" ht="14.4" x14ac:dyDescent="0.3">
      <c r="A2253">
        <v>12252</v>
      </c>
      <c r="B2253">
        <v>2020</v>
      </c>
      <c r="C2253" t="s">
        <v>58</v>
      </c>
      <c r="D2253">
        <f t="shared" si="85"/>
        <v>6</v>
      </c>
      <c r="E2253">
        <v>30</v>
      </c>
      <c r="F2253" t="s">
        <v>53</v>
      </c>
      <c r="G2253" t="s">
        <v>34</v>
      </c>
      <c r="H2253">
        <v>209</v>
      </c>
      <c r="I2253">
        <v>209</v>
      </c>
      <c r="J2253" t="s">
        <v>30</v>
      </c>
      <c r="K2253">
        <v>1567500</v>
      </c>
      <c r="L2253">
        <v>522.5</v>
      </c>
      <c r="M2253">
        <f t="shared" si="86"/>
        <v>7500</v>
      </c>
      <c r="Q2253" s="1"/>
      <c r="R2253" s="1"/>
    </row>
    <row r="2254" spans="1:18" ht="14.4" x14ac:dyDescent="0.3">
      <c r="A2254">
        <v>12253</v>
      </c>
      <c r="B2254">
        <v>2020</v>
      </c>
      <c r="C2254" t="s">
        <v>54</v>
      </c>
      <c r="D2254">
        <f t="shared" si="85"/>
        <v>3</v>
      </c>
      <c r="E2254">
        <v>15</v>
      </c>
      <c r="F2254" t="s">
        <v>33</v>
      </c>
      <c r="G2254" t="s">
        <v>37</v>
      </c>
      <c r="H2254">
        <v>98</v>
      </c>
      <c r="I2254">
        <v>98</v>
      </c>
      <c r="J2254" t="s">
        <v>25</v>
      </c>
      <c r="K2254">
        <v>686000</v>
      </c>
      <c r="L2254">
        <v>392</v>
      </c>
      <c r="M2254">
        <f t="shared" si="86"/>
        <v>7000</v>
      </c>
      <c r="Q2254" s="1"/>
      <c r="R2254" s="1"/>
    </row>
    <row r="2255" spans="1:18" ht="14.4" x14ac:dyDescent="0.3">
      <c r="A2255">
        <v>12254</v>
      </c>
      <c r="B2255">
        <v>2020</v>
      </c>
      <c r="C2255" t="s">
        <v>58</v>
      </c>
      <c r="D2255">
        <f t="shared" si="85"/>
        <v>6</v>
      </c>
      <c r="E2255">
        <v>3</v>
      </c>
      <c r="F2255" t="s">
        <v>59</v>
      </c>
      <c r="G2255" t="s">
        <v>34</v>
      </c>
      <c r="H2255">
        <v>225</v>
      </c>
      <c r="I2255">
        <v>225</v>
      </c>
      <c r="J2255" t="s">
        <v>30</v>
      </c>
      <c r="K2255">
        <v>1687500</v>
      </c>
      <c r="L2255">
        <v>562.5</v>
      </c>
      <c r="M2255">
        <f t="shared" si="86"/>
        <v>7500</v>
      </c>
      <c r="Q2255" s="1"/>
      <c r="R2255" s="1"/>
    </row>
    <row r="2256" spans="1:18" ht="14.4" x14ac:dyDescent="0.3">
      <c r="A2256">
        <v>12255</v>
      </c>
      <c r="B2256">
        <v>2020</v>
      </c>
      <c r="C2256" t="s">
        <v>48</v>
      </c>
      <c r="D2256">
        <f t="shared" si="85"/>
        <v>5</v>
      </c>
      <c r="E2256">
        <v>26</v>
      </c>
      <c r="F2256" t="s">
        <v>52</v>
      </c>
      <c r="G2256" t="s">
        <v>42</v>
      </c>
      <c r="H2256">
        <v>169</v>
      </c>
      <c r="I2256">
        <v>169</v>
      </c>
      <c r="J2256" t="s">
        <v>25</v>
      </c>
      <c r="K2256">
        <v>1183000</v>
      </c>
      <c r="L2256">
        <v>676</v>
      </c>
      <c r="M2256">
        <f t="shared" si="86"/>
        <v>7000</v>
      </c>
      <c r="Q2256" s="1"/>
      <c r="R2256" s="1"/>
    </row>
    <row r="2257" spans="1:18" ht="14.4" x14ac:dyDescent="0.3">
      <c r="A2257">
        <v>12256</v>
      </c>
      <c r="B2257">
        <v>2020</v>
      </c>
      <c r="C2257" t="s">
        <v>48</v>
      </c>
      <c r="D2257">
        <f t="shared" si="85"/>
        <v>5</v>
      </c>
      <c r="E2257">
        <v>23</v>
      </c>
      <c r="F2257" t="s">
        <v>33</v>
      </c>
      <c r="G2257" t="s">
        <v>37</v>
      </c>
      <c r="H2257">
        <v>112</v>
      </c>
      <c r="I2257">
        <v>112</v>
      </c>
      <c r="J2257" t="s">
        <v>38</v>
      </c>
      <c r="K2257">
        <v>616000</v>
      </c>
      <c r="L2257">
        <v>392</v>
      </c>
      <c r="M2257">
        <f t="shared" si="86"/>
        <v>5500</v>
      </c>
      <c r="Q2257" s="1"/>
      <c r="R2257" s="1"/>
    </row>
    <row r="2258" spans="1:18" ht="14.4" x14ac:dyDescent="0.3">
      <c r="A2258">
        <v>12257</v>
      </c>
      <c r="B2258">
        <v>2020</v>
      </c>
      <c r="C2258" t="s">
        <v>45</v>
      </c>
      <c r="D2258">
        <f t="shared" si="85"/>
        <v>1</v>
      </c>
      <c r="E2258">
        <v>22</v>
      </c>
      <c r="F2258" t="s">
        <v>44</v>
      </c>
      <c r="G2258" t="s">
        <v>37</v>
      </c>
      <c r="H2258">
        <v>58</v>
      </c>
      <c r="I2258">
        <v>58</v>
      </c>
      <c r="J2258" t="s">
        <v>25</v>
      </c>
      <c r="K2258">
        <v>406000</v>
      </c>
      <c r="L2258">
        <v>232</v>
      </c>
      <c r="M2258">
        <f t="shared" si="86"/>
        <v>7000</v>
      </c>
      <c r="Q2258" s="1"/>
      <c r="R2258" s="1"/>
    </row>
    <row r="2259" spans="1:18" ht="14.4" x14ac:dyDescent="0.3">
      <c r="A2259">
        <v>12258</v>
      </c>
      <c r="B2259">
        <v>2020</v>
      </c>
      <c r="C2259" t="s">
        <v>17</v>
      </c>
      <c r="D2259">
        <f t="shared" si="85"/>
        <v>11</v>
      </c>
      <c r="E2259">
        <v>9</v>
      </c>
      <c r="F2259" t="s">
        <v>49</v>
      </c>
      <c r="G2259" t="s">
        <v>42</v>
      </c>
      <c r="H2259">
        <v>64</v>
      </c>
      <c r="I2259">
        <v>64</v>
      </c>
      <c r="J2259" t="s">
        <v>20</v>
      </c>
      <c r="K2259">
        <v>192000</v>
      </c>
      <c r="L2259">
        <v>128</v>
      </c>
      <c r="M2259">
        <f t="shared" si="86"/>
        <v>3000</v>
      </c>
      <c r="Q2259" s="1"/>
      <c r="R2259" s="1"/>
    </row>
    <row r="2260" spans="1:18" ht="14.4" x14ac:dyDescent="0.3">
      <c r="A2260">
        <v>12259</v>
      </c>
      <c r="B2260">
        <v>2020</v>
      </c>
      <c r="C2260" t="s">
        <v>45</v>
      </c>
      <c r="D2260">
        <f t="shared" si="85"/>
        <v>1</v>
      </c>
      <c r="E2260">
        <v>16</v>
      </c>
      <c r="F2260" t="s">
        <v>57</v>
      </c>
      <c r="G2260" t="s">
        <v>42</v>
      </c>
      <c r="H2260">
        <v>286</v>
      </c>
      <c r="I2260">
        <v>286</v>
      </c>
      <c r="J2260" t="s">
        <v>38</v>
      </c>
      <c r="K2260">
        <v>1229800</v>
      </c>
      <c r="L2260">
        <v>657.8</v>
      </c>
      <c r="M2260">
        <f t="shared" si="86"/>
        <v>4300</v>
      </c>
      <c r="Q2260" s="1"/>
      <c r="R2260" s="1"/>
    </row>
    <row r="2261" spans="1:18" ht="14.4" x14ac:dyDescent="0.3">
      <c r="A2261">
        <v>12260</v>
      </c>
      <c r="B2261">
        <v>2020</v>
      </c>
      <c r="C2261" t="s">
        <v>47</v>
      </c>
      <c r="D2261">
        <f t="shared" si="85"/>
        <v>2</v>
      </c>
      <c r="E2261">
        <v>21</v>
      </c>
      <c r="F2261" t="s">
        <v>24</v>
      </c>
      <c r="G2261" t="s">
        <v>29</v>
      </c>
      <c r="H2261">
        <v>250</v>
      </c>
      <c r="I2261">
        <v>250</v>
      </c>
      <c r="J2261" t="s">
        <v>20</v>
      </c>
      <c r="K2261">
        <v>600000</v>
      </c>
      <c r="L2261">
        <v>350</v>
      </c>
      <c r="M2261">
        <f t="shared" si="86"/>
        <v>2400</v>
      </c>
      <c r="Q2261" s="1"/>
      <c r="R2261" s="1"/>
    </row>
    <row r="2262" spans="1:18" ht="14.4" x14ac:dyDescent="0.3">
      <c r="A2262">
        <v>12261</v>
      </c>
      <c r="B2262">
        <v>2020</v>
      </c>
      <c r="C2262" t="s">
        <v>35</v>
      </c>
      <c r="D2262">
        <f t="shared" si="85"/>
        <v>12</v>
      </c>
      <c r="E2262">
        <v>20</v>
      </c>
      <c r="F2262" t="s">
        <v>52</v>
      </c>
      <c r="G2262" t="s">
        <v>34</v>
      </c>
      <c r="H2262">
        <v>133</v>
      </c>
      <c r="I2262">
        <v>133</v>
      </c>
      <c r="J2262" t="s">
        <v>25</v>
      </c>
      <c r="K2262">
        <v>931000</v>
      </c>
      <c r="L2262">
        <v>532</v>
      </c>
      <c r="M2262">
        <f t="shared" si="86"/>
        <v>7000</v>
      </c>
      <c r="O2262" s="1"/>
      <c r="Q2262" s="1"/>
      <c r="R2262" s="1"/>
    </row>
    <row r="2263" spans="1:18" ht="14.4" x14ac:dyDescent="0.3">
      <c r="A2263">
        <v>12262</v>
      </c>
      <c r="B2263">
        <v>2020</v>
      </c>
      <c r="C2263" t="s">
        <v>23</v>
      </c>
      <c r="D2263">
        <f t="shared" si="85"/>
        <v>10</v>
      </c>
      <c r="E2263">
        <v>2</v>
      </c>
      <c r="F2263" t="s">
        <v>50</v>
      </c>
      <c r="G2263" t="s">
        <v>42</v>
      </c>
      <c r="H2263">
        <v>90</v>
      </c>
      <c r="I2263">
        <v>90</v>
      </c>
      <c r="J2263" t="s">
        <v>20</v>
      </c>
      <c r="K2263">
        <v>270000</v>
      </c>
      <c r="L2263">
        <v>180</v>
      </c>
      <c r="M2263">
        <f t="shared" si="86"/>
        <v>3000</v>
      </c>
      <c r="Q2263" s="1"/>
      <c r="R2263" s="1"/>
    </row>
    <row r="2264" spans="1:18" ht="14.4" x14ac:dyDescent="0.3">
      <c r="A2264">
        <v>12263</v>
      </c>
      <c r="B2264">
        <v>2020</v>
      </c>
      <c r="C2264" t="s">
        <v>27</v>
      </c>
      <c r="D2264">
        <f t="shared" si="85"/>
        <v>4</v>
      </c>
      <c r="E2264">
        <v>27</v>
      </c>
      <c r="F2264" t="s">
        <v>44</v>
      </c>
      <c r="G2264" t="s">
        <v>42</v>
      </c>
      <c r="H2264">
        <v>75</v>
      </c>
      <c r="I2264">
        <v>75</v>
      </c>
      <c r="J2264" t="s">
        <v>25</v>
      </c>
      <c r="K2264">
        <v>525000</v>
      </c>
      <c r="L2264">
        <v>300</v>
      </c>
      <c r="M2264">
        <f t="shared" si="86"/>
        <v>7000</v>
      </c>
      <c r="Q2264" s="1"/>
      <c r="R2264" s="1"/>
    </row>
    <row r="2265" spans="1:18" ht="14.4" x14ac:dyDescent="0.3">
      <c r="A2265">
        <v>12264</v>
      </c>
      <c r="B2265">
        <v>2020</v>
      </c>
      <c r="C2265" t="s">
        <v>61</v>
      </c>
      <c r="D2265">
        <f t="shared" si="85"/>
        <v>7</v>
      </c>
      <c r="E2265">
        <v>22</v>
      </c>
      <c r="F2265" t="s">
        <v>60</v>
      </c>
      <c r="G2265" t="s">
        <v>19</v>
      </c>
      <c r="H2265">
        <v>205</v>
      </c>
      <c r="I2265">
        <v>205</v>
      </c>
      <c r="J2265" t="s">
        <v>20</v>
      </c>
      <c r="K2265">
        <v>492000</v>
      </c>
      <c r="L2265">
        <v>287</v>
      </c>
      <c r="M2265">
        <f t="shared" si="86"/>
        <v>2400</v>
      </c>
      <c r="Q2265" s="1"/>
      <c r="R2265" s="1"/>
    </row>
    <row r="2266" spans="1:18" ht="14.4" x14ac:dyDescent="0.3">
      <c r="A2266">
        <v>12265</v>
      </c>
      <c r="B2266">
        <v>2020</v>
      </c>
      <c r="C2266" t="s">
        <v>17</v>
      </c>
      <c r="D2266">
        <f t="shared" si="85"/>
        <v>11</v>
      </c>
      <c r="E2266">
        <v>2</v>
      </c>
      <c r="F2266" t="s">
        <v>24</v>
      </c>
      <c r="G2266" t="s">
        <v>51</v>
      </c>
      <c r="H2266">
        <v>54</v>
      </c>
      <c r="I2266">
        <v>54</v>
      </c>
      <c r="J2266" t="s">
        <v>20</v>
      </c>
      <c r="K2266">
        <v>162000</v>
      </c>
      <c r="L2266">
        <v>108</v>
      </c>
      <c r="M2266">
        <f t="shared" si="86"/>
        <v>3000</v>
      </c>
      <c r="Q2266" s="1"/>
      <c r="R2266" s="1"/>
    </row>
    <row r="2267" spans="1:18" ht="14.4" x14ac:dyDescent="0.3">
      <c r="A2267">
        <v>12266</v>
      </c>
      <c r="B2267">
        <v>2020</v>
      </c>
      <c r="C2267" t="s">
        <v>45</v>
      </c>
      <c r="D2267">
        <f t="shared" si="85"/>
        <v>1</v>
      </c>
      <c r="E2267">
        <v>14</v>
      </c>
      <c r="F2267" t="s">
        <v>60</v>
      </c>
      <c r="G2267" t="s">
        <v>37</v>
      </c>
      <c r="H2267">
        <v>61</v>
      </c>
      <c r="I2267">
        <v>61</v>
      </c>
      <c r="J2267" t="s">
        <v>30</v>
      </c>
      <c r="K2267">
        <v>536800</v>
      </c>
      <c r="L2267">
        <v>231.8</v>
      </c>
      <c r="M2267">
        <f t="shared" si="86"/>
        <v>8800</v>
      </c>
      <c r="Q2267" s="1"/>
      <c r="R2267" s="1"/>
    </row>
    <row r="2268" spans="1:18" ht="14.4" x14ac:dyDescent="0.3">
      <c r="A2268">
        <v>12267</v>
      </c>
      <c r="B2268">
        <v>2020</v>
      </c>
      <c r="C2268" t="s">
        <v>40</v>
      </c>
      <c r="D2268">
        <f t="shared" si="85"/>
        <v>9</v>
      </c>
      <c r="E2268">
        <v>20</v>
      </c>
      <c r="F2268" t="s">
        <v>60</v>
      </c>
      <c r="G2268" t="s">
        <v>42</v>
      </c>
      <c r="H2268">
        <v>96</v>
      </c>
      <c r="I2268">
        <v>96</v>
      </c>
      <c r="J2268" t="s">
        <v>25</v>
      </c>
      <c r="K2268">
        <v>672000</v>
      </c>
      <c r="L2268">
        <v>384</v>
      </c>
      <c r="M2268">
        <f t="shared" si="86"/>
        <v>7000</v>
      </c>
      <c r="Q2268" s="1"/>
      <c r="R2268" s="1"/>
    </row>
    <row r="2269" spans="1:18" ht="14.4" x14ac:dyDescent="0.3">
      <c r="A2269">
        <v>12268</v>
      </c>
      <c r="B2269">
        <v>2020</v>
      </c>
      <c r="C2269" t="s">
        <v>17</v>
      </c>
      <c r="D2269">
        <f t="shared" si="85"/>
        <v>11</v>
      </c>
      <c r="E2269">
        <v>18</v>
      </c>
      <c r="F2269" t="s">
        <v>63</v>
      </c>
      <c r="G2269" t="s">
        <v>42</v>
      </c>
      <c r="H2269">
        <v>246</v>
      </c>
      <c r="I2269">
        <v>246</v>
      </c>
      <c r="J2269" t="s">
        <v>30</v>
      </c>
      <c r="K2269">
        <v>1845000</v>
      </c>
      <c r="L2269">
        <v>615</v>
      </c>
      <c r="M2269">
        <f t="shared" si="86"/>
        <v>7500</v>
      </c>
      <c r="Q2269" s="1"/>
      <c r="R2269" s="1"/>
    </row>
    <row r="2270" spans="1:18" ht="14.4" x14ac:dyDescent="0.3">
      <c r="A2270">
        <v>12269</v>
      </c>
      <c r="B2270">
        <v>2020</v>
      </c>
      <c r="C2270" t="s">
        <v>58</v>
      </c>
      <c r="D2270">
        <f t="shared" si="85"/>
        <v>6</v>
      </c>
      <c r="E2270">
        <v>29</v>
      </c>
      <c r="F2270" t="s">
        <v>55</v>
      </c>
      <c r="G2270" t="s">
        <v>29</v>
      </c>
      <c r="H2270">
        <v>292</v>
      </c>
      <c r="I2270">
        <v>292</v>
      </c>
      <c r="J2270" t="s">
        <v>30</v>
      </c>
      <c r="K2270">
        <v>2190000</v>
      </c>
      <c r="L2270">
        <v>730</v>
      </c>
      <c r="M2270">
        <f t="shared" si="86"/>
        <v>7500</v>
      </c>
      <c r="Q2270" s="1"/>
      <c r="R2270" s="1"/>
    </row>
    <row r="2271" spans="1:18" ht="14.4" x14ac:dyDescent="0.3">
      <c r="A2271">
        <v>12270</v>
      </c>
      <c r="B2271">
        <v>2020</v>
      </c>
      <c r="C2271" t="s">
        <v>48</v>
      </c>
      <c r="D2271">
        <f t="shared" si="85"/>
        <v>5</v>
      </c>
      <c r="E2271">
        <v>16</v>
      </c>
      <c r="F2271" t="s">
        <v>57</v>
      </c>
      <c r="G2271" t="s">
        <v>29</v>
      </c>
      <c r="H2271">
        <v>68</v>
      </c>
      <c r="I2271">
        <v>68</v>
      </c>
      <c r="J2271" t="s">
        <v>38</v>
      </c>
      <c r="K2271">
        <v>374000</v>
      </c>
      <c r="L2271">
        <v>238</v>
      </c>
      <c r="M2271">
        <f t="shared" si="86"/>
        <v>5500</v>
      </c>
      <c r="Q2271" s="1"/>
      <c r="R2271" s="1"/>
    </row>
    <row r="2272" spans="1:18" ht="14.4" x14ac:dyDescent="0.3">
      <c r="A2272">
        <v>12271</v>
      </c>
      <c r="B2272">
        <v>2020</v>
      </c>
      <c r="C2272" t="s">
        <v>47</v>
      </c>
      <c r="D2272">
        <f t="shared" si="85"/>
        <v>2</v>
      </c>
      <c r="E2272">
        <v>18</v>
      </c>
      <c r="F2272" t="s">
        <v>53</v>
      </c>
      <c r="G2272" t="s">
        <v>51</v>
      </c>
      <c r="H2272">
        <v>260</v>
      </c>
      <c r="I2272">
        <v>260</v>
      </c>
      <c r="J2272" t="s">
        <v>20</v>
      </c>
      <c r="K2272">
        <v>624000</v>
      </c>
      <c r="L2272">
        <v>364</v>
      </c>
      <c r="M2272">
        <f t="shared" si="86"/>
        <v>2400</v>
      </c>
      <c r="Q2272" s="1"/>
      <c r="R2272" s="1"/>
    </row>
    <row r="2273" spans="1:18" ht="14.4" x14ac:dyDescent="0.3">
      <c r="A2273">
        <v>12272</v>
      </c>
      <c r="B2273">
        <v>2020</v>
      </c>
      <c r="C2273" t="s">
        <v>23</v>
      </c>
      <c r="D2273">
        <f t="shared" si="85"/>
        <v>10</v>
      </c>
      <c r="E2273">
        <v>24</v>
      </c>
      <c r="F2273" t="s">
        <v>44</v>
      </c>
      <c r="G2273" t="s">
        <v>34</v>
      </c>
      <c r="H2273">
        <v>77</v>
      </c>
      <c r="I2273">
        <v>77</v>
      </c>
      <c r="J2273" t="s">
        <v>38</v>
      </c>
      <c r="K2273">
        <v>423500</v>
      </c>
      <c r="L2273">
        <v>269.5</v>
      </c>
      <c r="M2273">
        <f t="shared" si="86"/>
        <v>5500</v>
      </c>
      <c r="Q2273" s="1"/>
      <c r="R2273" s="1"/>
    </row>
    <row r="2274" spans="1:18" ht="14.4" x14ac:dyDescent="0.3">
      <c r="A2274">
        <v>12273</v>
      </c>
      <c r="B2274">
        <v>2020</v>
      </c>
      <c r="C2274" t="s">
        <v>17</v>
      </c>
      <c r="D2274">
        <f t="shared" si="85"/>
        <v>11</v>
      </c>
      <c r="E2274">
        <v>2</v>
      </c>
      <c r="F2274" t="s">
        <v>57</v>
      </c>
      <c r="G2274" t="s">
        <v>19</v>
      </c>
      <c r="H2274">
        <v>61</v>
      </c>
      <c r="I2274">
        <v>61</v>
      </c>
      <c r="J2274" t="s">
        <v>38</v>
      </c>
      <c r="K2274">
        <v>335500</v>
      </c>
      <c r="L2274">
        <v>213.5</v>
      </c>
      <c r="M2274">
        <f t="shared" si="86"/>
        <v>5500</v>
      </c>
      <c r="Q2274" s="1"/>
      <c r="R2274" s="1"/>
    </row>
    <row r="2275" spans="1:18" ht="14.4" x14ac:dyDescent="0.3">
      <c r="A2275">
        <v>12274</v>
      </c>
      <c r="B2275">
        <v>2020</v>
      </c>
      <c r="C2275" t="s">
        <v>61</v>
      </c>
      <c r="D2275">
        <f t="shared" si="85"/>
        <v>7</v>
      </c>
      <c r="E2275">
        <v>10</v>
      </c>
      <c r="F2275" t="s">
        <v>57</v>
      </c>
      <c r="G2275" t="s">
        <v>42</v>
      </c>
      <c r="H2275">
        <v>69</v>
      </c>
      <c r="I2275">
        <v>69</v>
      </c>
      <c r="J2275" t="s">
        <v>30</v>
      </c>
      <c r="K2275">
        <v>607200</v>
      </c>
      <c r="L2275">
        <v>262.2</v>
      </c>
      <c r="M2275">
        <f t="shared" si="86"/>
        <v>8800</v>
      </c>
      <c r="Q2275" s="1"/>
      <c r="R2275" s="1"/>
    </row>
    <row r="2276" spans="1:18" ht="14.4" x14ac:dyDescent="0.3">
      <c r="A2276">
        <v>12275</v>
      </c>
      <c r="B2276">
        <v>2020</v>
      </c>
      <c r="C2276" t="s">
        <v>17</v>
      </c>
      <c r="D2276">
        <f t="shared" si="85"/>
        <v>11</v>
      </c>
      <c r="E2276">
        <v>10</v>
      </c>
      <c r="F2276" t="s">
        <v>36</v>
      </c>
      <c r="G2276" t="s">
        <v>37</v>
      </c>
      <c r="H2276">
        <v>262</v>
      </c>
      <c r="I2276">
        <v>262</v>
      </c>
      <c r="J2276" t="s">
        <v>30</v>
      </c>
      <c r="K2276">
        <v>1965000</v>
      </c>
      <c r="L2276">
        <v>655</v>
      </c>
      <c r="M2276">
        <f t="shared" si="86"/>
        <v>7500</v>
      </c>
      <c r="Q2276" s="1"/>
      <c r="R2276" s="1"/>
    </row>
    <row r="2277" spans="1:18" ht="14.4" x14ac:dyDescent="0.3">
      <c r="A2277">
        <v>12276</v>
      </c>
      <c r="B2277">
        <v>2020</v>
      </c>
      <c r="C2277" t="s">
        <v>23</v>
      </c>
      <c r="D2277">
        <f t="shared" si="85"/>
        <v>10</v>
      </c>
      <c r="E2277">
        <v>22</v>
      </c>
      <c r="F2277" t="s">
        <v>53</v>
      </c>
      <c r="G2277" t="s">
        <v>37</v>
      </c>
      <c r="H2277">
        <v>65</v>
      </c>
      <c r="I2277">
        <v>65</v>
      </c>
      <c r="J2277" t="s">
        <v>20</v>
      </c>
      <c r="K2277">
        <v>195000</v>
      </c>
      <c r="L2277">
        <v>130</v>
      </c>
      <c r="M2277">
        <f t="shared" si="86"/>
        <v>3000</v>
      </c>
      <c r="Q2277" s="1"/>
      <c r="R2277" s="1"/>
    </row>
    <row r="2278" spans="1:18" ht="14.4" x14ac:dyDescent="0.3">
      <c r="A2278">
        <v>12277</v>
      </c>
      <c r="B2278">
        <v>2020</v>
      </c>
      <c r="C2278" t="s">
        <v>23</v>
      </c>
      <c r="D2278">
        <f t="shared" si="85"/>
        <v>10</v>
      </c>
      <c r="E2278">
        <v>27</v>
      </c>
      <c r="F2278" t="s">
        <v>50</v>
      </c>
      <c r="G2278" t="s">
        <v>34</v>
      </c>
      <c r="H2278">
        <v>299</v>
      </c>
      <c r="I2278">
        <v>299</v>
      </c>
      <c r="J2278" t="s">
        <v>30</v>
      </c>
      <c r="K2278">
        <v>2242500</v>
      </c>
      <c r="L2278">
        <v>747.5</v>
      </c>
      <c r="M2278">
        <f t="shared" si="86"/>
        <v>7500</v>
      </c>
      <c r="Q2278" s="1"/>
      <c r="R2278" s="1"/>
    </row>
    <row r="2279" spans="1:18" ht="14.4" x14ac:dyDescent="0.3">
      <c r="A2279">
        <v>12278</v>
      </c>
      <c r="B2279">
        <v>2020</v>
      </c>
      <c r="C2279" t="s">
        <v>45</v>
      </c>
      <c r="D2279">
        <f t="shared" si="85"/>
        <v>1</v>
      </c>
      <c r="E2279">
        <v>26</v>
      </c>
      <c r="F2279" t="s">
        <v>41</v>
      </c>
      <c r="G2279" t="s">
        <v>29</v>
      </c>
      <c r="H2279">
        <v>259</v>
      </c>
      <c r="I2279">
        <v>259</v>
      </c>
      <c r="J2279" t="s">
        <v>20</v>
      </c>
      <c r="K2279">
        <v>621600</v>
      </c>
      <c r="L2279">
        <v>362.6</v>
      </c>
      <c r="M2279">
        <f t="shared" si="86"/>
        <v>2400</v>
      </c>
      <c r="Q2279" s="1"/>
      <c r="R2279" s="1"/>
    </row>
    <row r="2280" spans="1:18" ht="14.4" x14ac:dyDescent="0.3">
      <c r="A2280">
        <v>12279</v>
      </c>
      <c r="B2280">
        <v>2020</v>
      </c>
      <c r="C2280" t="s">
        <v>58</v>
      </c>
      <c r="D2280">
        <f t="shared" si="85"/>
        <v>6</v>
      </c>
      <c r="E2280">
        <v>6</v>
      </c>
      <c r="F2280" t="s">
        <v>33</v>
      </c>
      <c r="G2280" t="s">
        <v>42</v>
      </c>
      <c r="H2280">
        <v>92</v>
      </c>
      <c r="I2280">
        <v>92</v>
      </c>
      <c r="J2280" t="s">
        <v>20</v>
      </c>
      <c r="K2280">
        <v>276000</v>
      </c>
      <c r="L2280">
        <v>184</v>
      </c>
      <c r="M2280">
        <f t="shared" si="86"/>
        <v>3000</v>
      </c>
      <c r="Q2280" s="1"/>
      <c r="R2280" s="1"/>
    </row>
    <row r="2281" spans="1:18" ht="14.4" x14ac:dyDescent="0.3">
      <c r="A2281">
        <v>12280</v>
      </c>
      <c r="B2281">
        <v>2020</v>
      </c>
      <c r="C2281" t="s">
        <v>54</v>
      </c>
      <c r="D2281">
        <f t="shared" si="85"/>
        <v>3</v>
      </c>
      <c r="E2281">
        <v>24</v>
      </c>
      <c r="F2281" t="s">
        <v>24</v>
      </c>
      <c r="G2281" t="s">
        <v>37</v>
      </c>
      <c r="H2281">
        <v>200</v>
      </c>
      <c r="I2281">
        <v>200</v>
      </c>
      <c r="J2281" t="s">
        <v>30</v>
      </c>
      <c r="K2281">
        <v>1500000</v>
      </c>
      <c r="L2281">
        <v>500</v>
      </c>
      <c r="M2281">
        <f t="shared" si="86"/>
        <v>7500</v>
      </c>
      <c r="Q2281" s="1"/>
      <c r="R2281" s="1"/>
    </row>
    <row r="2282" spans="1:18" ht="14.4" x14ac:dyDescent="0.3">
      <c r="A2282">
        <v>12281</v>
      </c>
      <c r="B2282">
        <v>2020</v>
      </c>
      <c r="C2282" t="s">
        <v>54</v>
      </c>
      <c r="D2282">
        <f t="shared" si="85"/>
        <v>3</v>
      </c>
      <c r="E2282">
        <v>14</v>
      </c>
      <c r="F2282" t="s">
        <v>44</v>
      </c>
      <c r="G2282" t="s">
        <v>42</v>
      </c>
      <c r="H2282">
        <v>223</v>
      </c>
      <c r="I2282">
        <v>223</v>
      </c>
      <c r="J2282" t="s">
        <v>30</v>
      </c>
      <c r="K2282">
        <v>1672500</v>
      </c>
      <c r="L2282">
        <v>557.5</v>
      </c>
      <c r="M2282">
        <f t="shared" si="86"/>
        <v>7500</v>
      </c>
      <c r="Q2282" s="1"/>
      <c r="R2282" s="1"/>
    </row>
    <row r="2283" spans="1:18" ht="14.4" x14ac:dyDescent="0.3">
      <c r="A2283">
        <v>12282</v>
      </c>
      <c r="B2283">
        <v>2020</v>
      </c>
      <c r="C2283" t="s">
        <v>17</v>
      </c>
      <c r="D2283">
        <f t="shared" si="85"/>
        <v>11</v>
      </c>
      <c r="E2283">
        <v>14</v>
      </c>
      <c r="F2283" t="s">
        <v>49</v>
      </c>
      <c r="G2283" t="s">
        <v>37</v>
      </c>
      <c r="H2283">
        <v>79</v>
      </c>
      <c r="I2283">
        <v>79</v>
      </c>
      <c r="J2283" t="s">
        <v>38</v>
      </c>
      <c r="K2283">
        <v>434500</v>
      </c>
      <c r="L2283">
        <v>276.5</v>
      </c>
      <c r="M2283">
        <f t="shared" si="86"/>
        <v>5500</v>
      </c>
      <c r="Q2283" s="1"/>
      <c r="R2283" s="1"/>
    </row>
    <row r="2284" spans="1:18" ht="14.4" x14ac:dyDescent="0.3">
      <c r="A2284">
        <v>12283</v>
      </c>
      <c r="B2284">
        <v>2020</v>
      </c>
      <c r="C2284" t="s">
        <v>17</v>
      </c>
      <c r="D2284">
        <f t="shared" si="85"/>
        <v>11</v>
      </c>
      <c r="E2284">
        <v>26</v>
      </c>
      <c r="F2284" t="s">
        <v>36</v>
      </c>
      <c r="G2284" t="s">
        <v>19</v>
      </c>
      <c r="H2284">
        <v>102</v>
      </c>
      <c r="I2284">
        <v>102</v>
      </c>
      <c r="J2284" t="s">
        <v>38</v>
      </c>
      <c r="K2284">
        <v>561000</v>
      </c>
      <c r="L2284">
        <v>357</v>
      </c>
      <c r="M2284">
        <f t="shared" si="86"/>
        <v>5500</v>
      </c>
      <c r="Q2284" s="1"/>
      <c r="R2284" s="1"/>
    </row>
    <row r="2285" spans="1:18" ht="14.4" x14ac:dyDescent="0.3">
      <c r="A2285">
        <v>12284</v>
      </c>
      <c r="B2285">
        <v>2020</v>
      </c>
      <c r="C2285" t="s">
        <v>40</v>
      </c>
      <c r="D2285">
        <f t="shared" si="85"/>
        <v>9</v>
      </c>
      <c r="E2285">
        <v>16</v>
      </c>
      <c r="F2285" t="s">
        <v>28</v>
      </c>
      <c r="G2285" t="s">
        <v>51</v>
      </c>
      <c r="H2285">
        <v>275</v>
      </c>
      <c r="I2285">
        <v>275</v>
      </c>
      <c r="J2285" t="s">
        <v>30</v>
      </c>
      <c r="K2285">
        <v>2062500</v>
      </c>
      <c r="L2285">
        <v>687.5</v>
      </c>
      <c r="M2285">
        <f t="shared" si="86"/>
        <v>7500</v>
      </c>
      <c r="Q2285" s="1"/>
      <c r="R2285" s="1"/>
    </row>
    <row r="2286" spans="1:18" ht="14.4" x14ac:dyDescent="0.3">
      <c r="A2286">
        <v>12285</v>
      </c>
      <c r="B2286">
        <v>2020</v>
      </c>
      <c r="C2286" t="s">
        <v>32</v>
      </c>
      <c r="D2286">
        <f t="shared" si="85"/>
        <v>8</v>
      </c>
      <c r="E2286">
        <v>17</v>
      </c>
      <c r="F2286" t="s">
        <v>52</v>
      </c>
      <c r="G2286" t="s">
        <v>34</v>
      </c>
      <c r="H2286">
        <v>81</v>
      </c>
      <c r="I2286">
        <v>81</v>
      </c>
      <c r="J2286" t="s">
        <v>25</v>
      </c>
      <c r="K2286">
        <v>567000</v>
      </c>
      <c r="L2286">
        <v>324</v>
      </c>
      <c r="M2286">
        <f t="shared" si="86"/>
        <v>7000</v>
      </c>
      <c r="Q2286" s="1"/>
      <c r="R2286" s="1"/>
    </row>
    <row r="2287" spans="1:18" ht="14.4" x14ac:dyDescent="0.3">
      <c r="A2287">
        <v>12286</v>
      </c>
      <c r="B2287">
        <v>2020</v>
      </c>
      <c r="C2287" t="s">
        <v>17</v>
      </c>
      <c r="D2287">
        <f t="shared" si="85"/>
        <v>11</v>
      </c>
      <c r="E2287">
        <v>15</v>
      </c>
      <c r="F2287" t="s">
        <v>57</v>
      </c>
      <c r="G2287" t="s">
        <v>42</v>
      </c>
      <c r="H2287">
        <v>111</v>
      </c>
      <c r="I2287">
        <v>111</v>
      </c>
      <c r="J2287" t="s">
        <v>20</v>
      </c>
      <c r="K2287">
        <v>333000</v>
      </c>
      <c r="L2287">
        <v>222</v>
      </c>
      <c r="M2287">
        <f t="shared" si="86"/>
        <v>3000</v>
      </c>
      <c r="Q2287" s="1"/>
      <c r="R2287" s="1"/>
    </row>
    <row r="2288" spans="1:18" ht="14.4" x14ac:dyDescent="0.3">
      <c r="A2288">
        <v>12287</v>
      </c>
      <c r="B2288">
        <v>2020</v>
      </c>
      <c r="C2288" t="s">
        <v>58</v>
      </c>
      <c r="D2288">
        <f t="shared" si="85"/>
        <v>6</v>
      </c>
      <c r="E2288">
        <v>14</v>
      </c>
      <c r="F2288" t="s">
        <v>59</v>
      </c>
      <c r="G2288" t="s">
        <v>29</v>
      </c>
      <c r="H2288">
        <v>216</v>
      </c>
      <c r="I2288">
        <v>216</v>
      </c>
      <c r="J2288" t="s">
        <v>30</v>
      </c>
      <c r="K2288">
        <v>1620000</v>
      </c>
      <c r="L2288">
        <v>540</v>
      </c>
      <c r="M2288">
        <f t="shared" si="86"/>
        <v>7500</v>
      </c>
      <c r="Q2288" s="1"/>
      <c r="R2288" s="1"/>
    </row>
    <row r="2289" spans="1:18" ht="14.4" x14ac:dyDescent="0.3">
      <c r="A2289">
        <v>12288</v>
      </c>
      <c r="B2289">
        <v>2020</v>
      </c>
      <c r="C2289" t="s">
        <v>45</v>
      </c>
      <c r="D2289">
        <f t="shared" si="85"/>
        <v>1</v>
      </c>
      <c r="E2289">
        <v>17</v>
      </c>
      <c r="F2289" t="s">
        <v>49</v>
      </c>
      <c r="G2289" t="s">
        <v>42</v>
      </c>
      <c r="H2289">
        <v>114</v>
      </c>
      <c r="I2289">
        <v>114</v>
      </c>
      <c r="J2289" t="s">
        <v>25</v>
      </c>
      <c r="K2289">
        <v>798000</v>
      </c>
      <c r="L2289">
        <v>456</v>
      </c>
      <c r="M2289">
        <f t="shared" si="86"/>
        <v>7000</v>
      </c>
      <c r="Q2289" s="1"/>
      <c r="R2289" s="1"/>
    </row>
    <row r="2290" spans="1:18" ht="14.4" x14ac:dyDescent="0.3">
      <c r="A2290">
        <v>12289</v>
      </c>
      <c r="B2290">
        <v>2020</v>
      </c>
      <c r="C2290" t="s">
        <v>23</v>
      </c>
      <c r="D2290">
        <f t="shared" si="85"/>
        <v>10</v>
      </c>
      <c r="E2290">
        <v>7</v>
      </c>
      <c r="F2290" t="s">
        <v>59</v>
      </c>
      <c r="G2290" t="s">
        <v>29</v>
      </c>
      <c r="H2290">
        <v>85</v>
      </c>
      <c r="I2290">
        <v>85</v>
      </c>
      <c r="J2290" t="s">
        <v>38</v>
      </c>
      <c r="K2290">
        <v>467500</v>
      </c>
      <c r="L2290">
        <v>297.5</v>
      </c>
      <c r="M2290">
        <f t="shared" si="86"/>
        <v>5500</v>
      </c>
      <c r="Q2290" s="1"/>
      <c r="R2290" s="1"/>
    </row>
    <row r="2291" spans="1:18" ht="14.4" x14ac:dyDescent="0.3">
      <c r="A2291">
        <v>12290</v>
      </c>
      <c r="B2291">
        <v>2020</v>
      </c>
      <c r="C2291" t="s">
        <v>54</v>
      </c>
      <c r="D2291">
        <f t="shared" si="85"/>
        <v>3</v>
      </c>
      <c r="E2291">
        <v>2</v>
      </c>
      <c r="F2291" t="s">
        <v>24</v>
      </c>
      <c r="G2291" t="s">
        <v>19</v>
      </c>
      <c r="H2291">
        <v>104</v>
      </c>
      <c r="I2291">
        <v>104</v>
      </c>
      <c r="J2291" t="s">
        <v>25</v>
      </c>
      <c r="K2291">
        <v>728000</v>
      </c>
      <c r="L2291">
        <v>416</v>
      </c>
      <c r="M2291">
        <f t="shared" si="86"/>
        <v>7000</v>
      </c>
      <c r="Q2291" s="1"/>
      <c r="R2291" s="1"/>
    </row>
    <row r="2292" spans="1:18" ht="14.4" x14ac:dyDescent="0.3">
      <c r="A2292">
        <v>12291</v>
      </c>
      <c r="B2292">
        <v>2020</v>
      </c>
      <c r="C2292" t="s">
        <v>35</v>
      </c>
      <c r="D2292">
        <f t="shared" si="85"/>
        <v>12</v>
      </c>
      <c r="E2292">
        <v>24</v>
      </c>
      <c r="F2292" t="s">
        <v>60</v>
      </c>
      <c r="G2292" t="s">
        <v>42</v>
      </c>
      <c r="H2292">
        <v>67</v>
      </c>
      <c r="I2292">
        <v>67</v>
      </c>
      <c r="J2292" t="s">
        <v>38</v>
      </c>
      <c r="K2292">
        <v>368500</v>
      </c>
      <c r="L2292">
        <v>234.5</v>
      </c>
      <c r="M2292">
        <f t="shared" si="86"/>
        <v>5500</v>
      </c>
      <c r="O2292" s="1"/>
      <c r="Q2292" s="1"/>
      <c r="R2292" s="1"/>
    </row>
    <row r="2293" spans="1:18" ht="14.4" x14ac:dyDescent="0.3">
      <c r="A2293">
        <v>12292</v>
      </c>
      <c r="B2293">
        <v>2020</v>
      </c>
      <c r="C2293" t="s">
        <v>58</v>
      </c>
      <c r="D2293">
        <f t="shared" si="85"/>
        <v>6</v>
      </c>
      <c r="E2293">
        <v>30</v>
      </c>
      <c r="F2293" t="s">
        <v>57</v>
      </c>
      <c r="G2293" t="s">
        <v>19</v>
      </c>
      <c r="H2293">
        <v>77</v>
      </c>
      <c r="I2293">
        <v>77</v>
      </c>
      <c r="J2293" t="s">
        <v>25</v>
      </c>
      <c r="K2293">
        <v>539000</v>
      </c>
      <c r="L2293">
        <v>308</v>
      </c>
      <c r="M2293">
        <f t="shared" si="86"/>
        <v>7000</v>
      </c>
      <c r="Q2293" s="1"/>
      <c r="R2293" s="1"/>
    </row>
    <row r="2294" spans="1:18" ht="14.4" x14ac:dyDescent="0.3">
      <c r="A2294">
        <v>12293</v>
      </c>
      <c r="B2294">
        <v>2020</v>
      </c>
      <c r="C2294" t="s">
        <v>27</v>
      </c>
      <c r="D2294">
        <f t="shared" si="85"/>
        <v>4</v>
      </c>
      <c r="E2294">
        <v>30</v>
      </c>
      <c r="F2294" t="s">
        <v>52</v>
      </c>
      <c r="G2294" t="s">
        <v>37</v>
      </c>
      <c r="H2294">
        <v>109</v>
      </c>
      <c r="I2294">
        <v>109</v>
      </c>
      <c r="J2294" t="s">
        <v>20</v>
      </c>
      <c r="K2294">
        <v>327000</v>
      </c>
      <c r="L2294">
        <v>218</v>
      </c>
      <c r="M2294">
        <f t="shared" si="86"/>
        <v>3000</v>
      </c>
      <c r="Q2294" s="1"/>
      <c r="R2294" s="1"/>
    </row>
    <row r="2295" spans="1:18" ht="14.4" x14ac:dyDescent="0.3">
      <c r="A2295">
        <v>12294</v>
      </c>
      <c r="B2295">
        <v>2020</v>
      </c>
      <c r="C2295" t="s">
        <v>17</v>
      </c>
      <c r="D2295">
        <f t="shared" si="85"/>
        <v>11</v>
      </c>
      <c r="E2295">
        <v>30</v>
      </c>
      <c r="F2295" t="s">
        <v>50</v>
      </c>
      <c r="G2295" t="s">
        <v>34</v>
      </c>
      <c r="H2295">
        <v>163</v>
      </c>
      <c r="I2295">
        <v>163</v>
      </c>
      <c r="J2295" t="s">
        <v>25</v>
      </c>
      <c r="K2295">
        <v>1141000</v>
      </c>
      <c r="L2295">
        <v>652</v>
      </c>
      <c r="M2295">
        <f t="shared" si="86"/>
        <v>7000</v>
      </c>
      <c r="Q2295" s="1"/>
      <c r="R2295" s="1"/>
    </row>
    <row r="2296" spans="1:18" ht="14.4" x14ac:dyDescent="0.3">
      <c r="A2296">
        <v>12295</v>
      </c>
      <c r="B2296">
        <v>2020</v>
      </c>
      <c r="C2296" t="s">
        <v>58</v>
      </c>
      <c r="D2296">
        <f t="shared" si="85"/>
        <v>6</v>
      </c>
      <c r="E2296">
        <v>13</v>
      </c>
      <c r="F2296" t="s">
        <v>52</v>
      </c>
      <c r="G2296" t="s">
        <v>51</v>
      </c>
      <c r="H2296">
        <v>237</v>
      </c>
      <c r="I2296">
        <v>237</v>
      </c>
      <c r="J2296" t="s">
        <v>30</v>
      </c>
      <c r="K2296">
        <v>1777500</v>
      </c>
      <c r="L2296">
        <v>592.5</v>
      </c>
      <c r="M2296">
        <f t="shared" si="86"/>
        <v>7500</v>
      </c>
      <c r="Q2296" s="1"/>
      <c r="R2296" s="1"/>
    </row>
    <row r="2297" spans="1:18" ht="14.4" x14ac:dyDescent="0.3">
      <c r="A2297">
        <v>12296</v>
      </c>
      <c r="B2297">
        <v>2020</v>
      </c>
      <c r="C2297" t="s">
        <v>54</v>
      </c>
      <c r="D2297">
        <f t="shared" si="85"/>
        <v>3</v>
      </c>
      <c r="E2297">
        <v>23</v>
      </c>
      <c r="F2297" t="s">
        <v>50</v>
      </c>
      <c r="G2297" t="s">
        <v>51</v>
      </c>
      <c r="H2297">
        <v>63</v>
      </c>
      <c r="I2297">
        <v>63</v>
      </c>
      <c r="J2297" t="s">
        <v>38</v>
      </c>
      <c r="K2297">
        <v>346500</v>
      </c>
      <c r="L2297">
        <v>220.5</v>
      </c>
      <c r="M2297">
        <f t="shared" si="86"/>
        <v>5500</v>
      </c>
      <c r="Q2297" s="1"/>
      <c r="R2297" s="1"/>
    </row>
    <row r="2298" spans="1:18" ht="14.4" x14ac:dyDescent="0.3">
      <c r="A2298">
        <v>12297</v>
      </c>
      <c r="B2298">
        <v>2020</v>
      </c>
      <c r="C2298" t="s">
        <v>23</v>
      </c>
      <c r="D2298">
        <f t="shared" si="85"/>
        <v>10</v>
      </c>
      <c r="E2298">
        <v>6</v>
      </c>
      <c r="F2298" t="s">
        <v>52</v>
      </c>
      <c r="G2298" t="s">
        <v>51</v>
      </c>
      <c r="H2298">
        <v>81</v>
      </c>
      <c r="I2298">
        <v>81</v>
      </c>
      <c r="J2298" t="s">
        <v>38</v>
      </c>
      <c r="K2298">
        <v>445500</v>
      </c>
      <c r="L2298">
        <v>283.5</v>
      </c>
      <c r="M2298">
        <f t="shared" si="86"/>
        <v>5500</v>
      </c>
      <c r="Q2298" s="1"/>
      <c r="R2298" s="1"/>
    </row>
    <row r="2299" spans="1:18" ht="14.4" x14ac:dyDescent="0.3">
      <c r="A2299">
        <v>12298</v>
      </c>
      <c r="B2299">
        <v>2020</v>
      </c>
      <c r="C2299" t="s">
        <v>48</v>
      </c>
      <c r="D2299">
        <f t="shared" si="85"/>
        <v>5</v>
      </c>
      <c r="E2299">
        <v>4</v>
      </c>
      <c r="F2299" t="s">
        <v>59</v>
      </c>
      <c r="G2299" t="s">
        <v>51</v>
      </c>
      <c r="H2299">
        <v>110</v>
      </c>
      <c r="I2299">
        <v>110</v>
      </c>
      <c r="J2299" t="s">
        <v>38</v>
      </c>
      <c r="K2299">
        <v>605000</v>
      </c>
      <c r="L2299">
        <v>385</v>
      </c>
      <c r="M2299">
        <f t="shared" si="86"/>
        <v>5500</v>
      </c>
      <c r="Q2299" s="1"/>
      <c r="R2299" s="1"/>
    </row>
    <row r="2300" spans="1:18" ht="14.4" x14ac:dyDescent="0.3">
      <c r="A2300">
        <v>12299</v>
      </c>
      <c r="B2300">
        <v>2020</v>
      </c>
      <c r="C2300" t="s">
        <v>48</v>
      </c>
      <c r="D2300">
        <f t="shared" si="85"/>
        <v>5</v>
      </c>
      <c r="E2300">
        <v>25</v>
      </c>
      <c r="F2300" t="s">
        <v>33</v>
      </c>
      <c r="G2300" t="s">
        <v>29</v>
      </c>
      <c r="H2300">
        <v>260</v>
      </c>
      <c r="I2300">
        <v>260</v>
      </c>
      <c r="J2300" t="s">
        <v>30</v>
      </c>
      <c r="K2300">
        <v>1950000</v>
      </c>
      <c r="L2300">
        <v>650</v>
      </c>
      <c r="M2300">
        <f t="shared" si="86"/>
        <v>7500</v>
      </c>
      <c r="Q2300" s="1"/>
      <c r="R2300" s="1"/>
    </row>
    <row r="2301" spans="1:18" ht="14.4" x14ac:dyDescent="0.3">
      <c r="A2301">
        <v>12300</v>
      </c>
      <c r="B2301">
        <v>2020</v>
      </c>
      <c r="C2301" t="s">
        <v>40</v>
      </c>
      <c r="D2301">
        <f t="shared" si="85"/>
        <v>9</v>
      </c>
      <c r="E2301">
        <v>10</v>
      </c>
      <c r="F2301" t="s">
        <v>41</v>
      </c>
      <c r="G2301" t="s">
        <v>51</v>
      </c>
      <c r="H2301">
        <v>119</v>
      </c>
      <c r="I2301">
        <v>119</v>
      </c>
      <c r="J2301" t="s">
        <v>38</v>
      </c>
      <c r="K2301">
        <v>654500</v>
      </c>
      <c r="L2301">
        <v>416.5</v>
      </c>
      <c r="M2301">
        <f t="shared" si="86"/>
        <v>5500</v>
      </c>
      <c r="Q2301" s="1"/>
      <c r="R2301" s="1"/>
    </row>
    <row r="2302" spans="1:18" ht="14.4" x14ac:dyDescent="0.3">
      <c r="A2302">
        <v>12301</v>
      </c>
      <c r="B2302">
        <v>2020</v>
      </c>
      <c r="C2302" t="s">
        <v>58</v>
      </c>
      <c r="D2302">
        <f t="shared" si="85"/>
        <v>6</v>
      </c>
      <c r="E2302">
        <v>23</v>
      </c>
      <c r="F2302" t="s">
        <v>57</v>
      </c>
      <c r="G2302" t="s">
        <v>37</v>
      </c>
      <c r="H2302">
        <v>226</v>
      </c>
      <c r="I2302">
        <v>226</v>
      </c>
      <c r="J2302" t="s">
        <v>30</v>
      </c>
      <c r="K2302">
        <v>1695000</v>
      </c>
      <c r="L2302">
        <v>565</v>
      </c>
      <c r="M2302">
        <f t="shared" si="86"/>
        <v>7500</v>
      </c>
      <c r="Q2302" s="1"/>
      <c r="R2302" s="1"/>
    </row>
    <row r="2303" spans="1:18" ht="14.4" x14ac:dyDescent="0.3">
      <c r="A2303">
        <v>12302</v>
      </c>
      <c r="B2303">
        <v>2020</v>
      </c>
      <c r="C2303" t="s">
        <v>58</v>
      </c>
      <c r="D2303">
        <f t="shared" si="85"/>
        <v>6</v>
      </c>
      <c r="E2303">
        <v>23</v>
      </c>
      <c r="F2303" t="s">
        <v>60</v>
      </c>
      <c r="G2303" t="s">
        <v>42</v>
      </c>
      <c r="H2303">
        <v>264</v>
      </c>
      <c r="I2303">
        <v>264</v>
      </c>
      <c r="J2303" t="s">
        <v>30</v>
      </c>
      <c r="K2303">
        <v>1980000</v>
      </c>
      <c r="L2303">
        <v>660</v>
      </c>
      <c r="M2303">
        <f t="shared" si="86"/>
        <v>7500</v>
      </c>
      <c r="Q2303" s="1"/>
      <c r="R2303" s="1"/>
    </row>
    <row r="2304" spans="1:18" ht="14.4" x14ac:dyDescent="0.3">
      <c r="A2304">
        <v>12303</v>
      </c>
      <c r="B2304">
        <v>2020</v>
      </c>
      <c r="C2304" t="s">
        <v>17</v>
      </c>
      <c r="D2304">
        <f t="shared" si="85"/>
        <v>11</v>
      </c>
      <c r="E2304">
        <v>23</v>
      </c>
      <c r="F2304" t="s">
        <v>18</v>
      </c>
      <c r="G2304" t="s">
        <v>19</v>
      </c>
      <c r="H2304">
        <v>61</v>
      </c>
      <c r="I2304">
        <v>61</v>
      </c>
      <c r="J2304" t="s">
        <v>38</v>
      </c>
      <c r="K2304">
        <v>335500</v>
      </c>
      <c r="L2304">
        <v>213.5</v>
      </c>
      <c r="M2304">
        <f t="shared" si="86"/>
        <v>5500</v>
      </c>
      <c r="Q2304" s="1"/>
      <c r="R2304" s="1"/>
    </row>
    <row r="2305" spans="1:18" ht="14.4" x14ac:dyDescent="0.3">
      <c r="A2305">
        <v>12304</v>
      </c>
      <c r="B2305">
        <v>2020</v>
      </c>
      <c r="C2305" t="s">
        <v>54</v>
      </c>
      <c r="D2305">
        <f t="shared" si="85"/>
        <v>3</v>
      </c>
      <c r="E2305">
        <v>23</v>
      </c>
      <c r="F2305" t="s">
        <v>46</v>
      </c>
      <c r="G2305" t="s">
        <v>37</v>
      </c>
      <c r="H2305">
        <v>84</v>
      </c>
      <c r="I2305">
        <v>84</v>
      </c>
      <c r="J2305" t="s">
        <v>20</v>
      </c>
      <c r="K2305">
        <v>252000</v>
      </c>
      <c r="L2305">
        <v>168</v>
      </c>
      <c r="M2305">
        <f t="shared" si="86"/>
        <v>3000</v>
      </c>
      <c r="Q2305" s="1"/>
      <c r="R2305" s="1"/>
    </row>
    <row r="2306" spans="1:18" ht="14.4" x14ac:dyDescent="0.3">
      <c r="A2306">
        <v>12305</v>
      </c>
      <c r="B2306">
        <v>2020</v>
      </c>
      <c r="C2306" t="s">
        <v>17</v>
      </c>
      <c r="D2306">
        <f t="shared" ref="D2306:D2369" si="87">IF(C2306="Enero",1,IF(C2306="Febrero",2,IF(C2306="Marzo",3,IF(C2306="Abril",4,IF(C2306="Mayo",5,IF(C2306="Junio",6,IF(C2306="Julio",7,IF(C2306="Agosto",8,IF(C2306="Septiembre",9,IF(C2306="Octubre",10,IF(C2306="Noviembre",11,IF(C2306="Diciembre",12,""))))))))))))</f>
        <v>11</v>
      </c>
      <c r="E2306">
        <v>16</v>
      </c>
      <c r="F2306" t="s">
        <v>50</v>
      </c>
      <c r="G2306" t="s">
        <v>37</v>
      </c>
      <c r="H2306">
        <v>128</v>
      </c>
      <c r="I2306">
        <v>128</v>
      </c>
      <c r="J2306" t="s">
        <v>25</v>
      </c>
      <c r="K2306">
        <v>896000</v>
      </c>
      <c r="L2306">
        <v>512</v>
      </c>
      <c r="M2306">
        <f t="shared" si="86"/>
        <v>7000</v>
      </c>
      <c r="Q2306" s="1"/>
      <c r="R2306" s="1"/>
    </row>
    <row r="2307" spans="1:18" ht="14.4" x14ac:dyDescent="0.3">
      <c r="A2307">
        <v>12306</v>
      </c>
      <c r="B2307">
        <v>2020</v>
      </c>
      <c r="C2307" t="s">
        <v>58</v>
      </c>
      <c r="D2307">
        <f t="shared" si="87"/>
        <v>6</v>
      </c>
      <c r="E2307">
        <v>13</v>
      </c>
      <c r="F2307" t="s">
        <v>63</v>
      </c>
      <c r="G2307" t="s">
        <v>42</v>
      </c>
      <c r="H2307">
        <v>288</v>
      </c>
      <c r="I2307">
        <v>288</v>
      </c>
      <c r="J2307" t="s">
        <v>30</v>
      </c>
      <c r="K2307">
        <v>2160000</v>
      </c>
      <c r="L2307">
        <v>720</v>
      </c>
      <c r="M2307">
        <f t="shared" ref="M2307:M2370" si="88">K2307/I2307</f>
        <v>7500</v>
      </c>
      <c r="Q2307" s="1"/>
      <c r="R2307" s="1"/>
    </row>
    <row r="2308" spans="1:18" ht="14.4" x14ac:dyDescent="0.3">
      <c r="A2308">
        <v>12307</v>
      </c>
      <c r="B2308">
        <v>2020</v>
      </c>
      <c r="C2308" t="s">
        <v>35</v>
      </c>
      <c r="D2308">
        <f t="shared" si="87"/>
        <v>12</v>
      </c>
      <c r="E2308">
        <v>24</v>
      </c>
      <c r="F2308" t="s">
        <v>33</v>
      </c>
      <c r="G2308" t="s">
        <v>42</v>
      </c>
      <c r="H2308">
        <v>110</v>
      </c>
      <c r="I2308">
        <v>110</v>
      </c>
      <c r="J2308" t="s">
        <v>20</v>
      </c>
      <c r="K2308">
        <v>330000</v>
      </c>
      <c r="L2308">
        <v>220</v>
      </c>
      <c r="M2308">
        <f t="shared" si="88"/>
        <v>3000</v>
      </c>
      <c r="O2308" s="1"/>
      <c r="Q2308" s="1"/>
      <c r="R2308" s="1"/>
    </row>
    <row r="2309" spans="1:18" ht="14.4" x14ac:dyDescent="0.3">
      <c r="A2309">
        <v>12308</v>
      </c>
      <c r="B2309">
        <v>2020</v>
      </c>
      <c r="C2309" t="s">
        <v>54</v>
      </c>
      <c r="D2309">
        <f t="shared" si="87"/>
        <v>3</v>
      </c>
      <c r="E2309">
        <v>7</v>
      </c>
      <c r="F2309" t="s">
        <v>52</v>
      </c>
      <c r="G2309" t="s">
        <v>19</v>
      </c>
      <c r="H2309">
        <v>162</v>
      </c>
      <c r="I2309">
        <v>162</v>
      </c>
      <c r="J2309" t="s">
        <v>25</v>
      </c>
      <c r="K2309">
        <v>1134000</v>
      </c>
      <c r="L2309">
        <v>648</v>
      </c>
      <c r="M2309">
        <f t="shared" si="88"/>
        <v>7000</v>
      </c>
      <c r="Q2309" s="1"/>
      <c r="R2309" s="1"/>
    </row>
    <row r="2310" spans="1:18" ht="14.4" x14ac:dyDescent="0.3">
      <c r="A2310">
        <v>12309</v>
      </c>
      <c r="B2310">
        <v>2020</v>
      </c>
      <c r="C2310" t="s">
        <v>17</v>
      </c>
      <c r="D2310">
        <f t="shared" si="87"/>
        <v>11</v>
      </c>
      <c r="E2310">
        <v>28</v>
      </c>
      <c r="F2310" t="s">
        <v>36</v>
      </c>
      <c r="G2310" t="s">
        <v>37</v>
      </c>
      <c r="H2310">
        <v>82</v>
      </c>
      <c r="I2310">
        <v>82</v>
      </c>
      <c r="J2310" t="s">
        <v>38</v>
      </c>
      <c r="K2310">
        <v>451000</v>
      </c>
      <c r="L2310">
        <v>287</v>
      </c>
      <c r="M2310">
        <f t="shared" si="88"/>
        <v>5500</v>
      </c>
      <c r="Q2310" s="1"/>
      <c r="R2310" s="1"/>
    </row>
    <row r="2311" spans="1:18" ht="14.4" x14ac:dyDescent="0.3">
      <c r="A2311">
        <v>12310</v>
      </c>
      <c r="B2311">
        <v>2020</v>
      </c>
      <c r="C2311" t="s">
        <v>40</v>
      </c>
      <c r="D2311">
        <f t="shared" si="87"/>
        <v>9</v>
      </c>
      <c r="E2311">
        <v>10</v>
      </c>
      <c r="F2311" t="s">
        <v>55</v>
      </c>
      <c r="G2311" t="s">
        <v>34</v>
      </c>
      <c r="H2311">
        <v>204</v>
      </c>
      <c r="I2311">
        <v>204</v>
      </c>
      <c r="J2311" t="s">
        <v>30</v>
      </c>
      <c r="K2311">
        <v>1530000</v>
      </c>
      <c r="L2311">
        <v>510</v>
      </c>
      <c r="M2311">
        <f t="shared" si="88"/>
        <v>7500</v>
      </c>
      <c r="Q2311" s="1"/>
      <c r="R2311" s="1"/>
    </row>
    <row r="2312" spans="1:18" ht="14.4" x14ac:dyDescent="0.3">
      <c r="A2312">
        <v>12311</v>
      </c>
      <c r="B2312">
        <v>2020</v>
      </c>
      <c r="C2312" t="s">
        <v>47</v>
      </c>
      <c r="D2312">
        <f t="shared" si="87"/>
        <v>2</v>
      </c>
      <c r="E2312">
        <v>2</v>
      </c>
      <c r="F2312" t="s">
        <v>63</v>
      </c>
      <c r="G2312" t="s">
        <v>42</v>
      </c>
      <c r="H2312">
        <v>75</v>
      </c>
      <c r="I2312">
        <v>75</v>
      </c>
      <c r="J2312" t="s">
        <v>25</v>
      </c>
      <c r="K2312">
        <v>525000</v>
      </c>
      <c r="L2312">
        <v>300</v>
      </c>
      <c r="M2312">
        <f t="shared" si="88"/>
        <v>7000</v>
      </c>
      <c r="Q2312" s="1"/>
      <c r="R2312" s="1"/>
    </row>
    <row r="2313" spans="1:18" ht="14.4" x14ac:dyDescent="0.3">
      <c r="A2313">
        <v>12312</v>
      </c>
      <c r="B2313">
        <v>2020</v>
      </c>
      <c r="C2313" t="s">
        <v>54</v>
      </c>
      <c r="D2313">
        <f t="shared" si="87"/>
        <v>3</v>
      </c>
      <c r="E2313">
        <v>15</v>
      </c>
      <c r="F2313" t="s">
        <v>64</v>
      </c>
      <c r="G2313" t="s">
        <v>37</v>
      </c>
      <c r="H2313">
        <v>71</v>
      </c>
      <c r="I2313">
        <v>71</v>
      </c>
      <c r="J2313" t="s">
        <v>38</v>
      </c>
      <c r="K2313">
        <v>390500</v>
      </c>
      <c r="L2313">
        <v>248.5</v>
      </c>
      <c r="M2313">
        <f t="shared" si="88"/>
        <v>5500</v>
      </c>
      <c r="Q2313" s="1"/>
      <c r="R2313" s="1"/>
    </row>
    <row r="2314" spans="1:18" ht="14.4" x14ac:dyDescent="0.3">
      <c r="A2314">
        <v>12313</v>
      </c>
      <c r="B2314">
        <v>2020</v>
      </c>
      <c r="C2314" t="s">
        <v>58</v>
      </c>
      <c r="D2314">
        <f t="shared" si="87"/>
        <v>6</v>
      </c>
      <c r="E2314">
        <v>8</v>
      </c>
      <c r="F2314" t="s">
        <v>24</v>
      </c>
      <c r="G2314" t="s">
        <v>19</v>
      </c>
      <c r="H2314">
        <v>62</v>
      </c>
      <c r="I2314">
        <v>62</v>
      </c>
      <c r="J2314" t="s">
        <v>38</v>
      </c>
      <c r="K2314">
        <v>341000</v>
      </c>
      <c r="L2314">
        <v>217</v>
      </c>
      <c r="M2314">
        <f t="shared" si="88"/>
        <v>5500</v>
      </c>
      <c r="Q2314" s="1"/>
      <c r="R2314" s="1"/>
    </row>
    <row r="2315" spans="1:18" ht="14.4" x14ac:dyDescent="0.3">
      <c r="A2315">
        <v>12314</v>
      </c>
      <c r="B2315">
        <v>2020</v>
      </c>
      <c r="C2315" t="s">
        <v>27</v>
      </c>
      <c r="D2315">
        <f t="shared" si="87"/>
        <v>4</v>
      </c>
      <c r="E2315">
        <v>13</v>
      </c>
      <c r="F2315" t="s">
        <v>24</v>
      </c>
      <c r="G2315" t="s">
        <v>42</v>
      </c>
      <c r="H2315">
        <v>65</v>
      </c>
      <c r="I2315">
        <v>65</v>
      </c>
      <c r="J2315" t="s">
        <v>20</v>
      </c>
      <c r="K2315">
        <v>195000</v>
      </c>
      <c r="L2315">
        <v>130</v>
      </c>
      <c r="M2315">
        <f t="shared" si="88"/>
        <v>3000</v>
      </c>
      <c r="Q2315" s="1"/>
      <c r="R2315" s="1"/>
    </row>
    <row r="2316" spans="1:18" ht="14.4" x14ac:dyDescent="0.3">
      <c r="A2316">
        <v>12315</v>
      </c>
      <c r="B2316">
        <v>2020</v>
      </c>
      <c r="C2316" t="s">
        <v>58</v>
      </c>
      <c r="D2316">
        <f t="shared" si="87"/>
        <v>6</v>
      </c>
      <c r="E2316">
        <v>22</v>
      </c>
      <c r="F2316" t="s">
        <v>49</v>
      </c>
      <c r="G2316" t="s">
        <v>34</v>
      </c>
      <c r="H2316">
        <v>209</v>
      </c>
      <c r="I2316">
        <v>209</v>
      </c>
      <c r="J2316" t="s">
        <v>30</v>
      </c>
      <c r="K2316">
        <v>1567500</v>
      </c>
      <c r="L2316">
        <v>522.5</v>
      </c>
      <c r="M2316">
        <f t="shared" si="88"/>
        <v>7500</v>
      </c>
      <c r="Q2316" s="1"/>
      <c r="R2316" s="1"/>
    </row>
    <row r="2317" spans="1:18" ht="14.4" x14ac:dyDescent="0.3">
      <c r="A2317">
        <v>12316</v>
      </c>
      <c r="B2317">
        <v>2020</v>
      </c>
      <c r="C2317" t="s">
        <v>45</v>
      </c>
      <c r="D2317">
        <f t="shared" si="87"/>
        <v>1</v>
      </c>
      <c r="E2317">
        <v>11</v>
      </c>
      <c r="F2317" t="s">
        <v>53</v>
      </c>
      <c r="G2317" t="s">
        <v>34</v>
      </c>
      <c r="H2317">
        <v>79</v>
      </c>
      <c r="I2317">
        <v>79</v>
      </c>
      <c r="J2317" t="s">
        <v>30</v>
      </c>
      <c r="K2317">
        <v>695200</v>
      </c>
      <c r="L2317">
        <v>300.2</v>
      </c>
      <c r="M2317">
        <f t="shared" si="88"/>
        <v>8800</v>
      </c>
      <c r="Q2317" s="1"/>
      <c r="R2317" s="1"/>
    </row>
    <row r="2318" spans="1:18" ht="14.4" x14ac:dyDescent="0.3">
      <c r="A2318">
        <v>12317</v>
      </c>
      <c r="B2318">
        <v>2020</v>
      </c>
      <c r="C2318" t="s">
        <v>48</v>
      </c>
      <c r="D2318">
        <f t="shared" si="87"/>
        <v>5</v>
      </c>
      <c r="E2318">
        <v>1</v>
      </c>
      <c r="F2318" t="s">
        <v>36</v>
      </c>
      <c r="G2318" t="s">
        <v>19</v>
      </c>
      <c r="H2318">
        <v>114</v>
      </c>
      <c r="I2318">
        <v>114</v>
      </c>
      <c r="J2318" t="s">
        <v>25</v>
      </c>
      <c r="K2318">
        <v>798000</v>
      </c>
      <c r="L2318">
        <v>456</v>
      </c>
      <c r="M2318">
        <f t="shared" si="88"/>
        <v>7000</v>
      </c>
      <c r="Q2318" s="1"/>
      <c r="R2318" s="1"/>
    </row>
    <row r="2319" spans="1:18" ht="14.4" x14ac:dyDescent="0.3">
      <c r="A2319">
        <v>12318</v>
      </c>
      <c r="B2319">
        <v>2020</v>
      </c>
      <c r="C2319" t="s">
        <v>27</v>
      </c>
      <c r="D2319">
        <f t="shared" si="87"/>
        <v>4</v>
      </c>
      <c r="E2319">
        <v>7</v>
      </c>
      <c r="F2319" t="s">
        <v>44</v>
      </c>
      <c r="G2319" t="s">
        <v>51</v>
      </c>
      <c r="H2319">
        <v>82</v>
      </c>
      <c r="I2319">
        <v>82</v>
      </c>
      <c r="J2319" t="s">
        <v>20</v>
      </c>
      <c r="K2319">
        <v>246000</v>
      </c>
      <c r="L2319">
        <v>164</v>
      </c>
      <c r="M2319">
        <f t="shared" si="88"/>
        <v>3000</v>
      </c>
      <c r="Q2319" s="1"/>
      <c r="R2319" s="1"/>
    </row>
    <row r="2320" spans="1:18" ht="14.4" x14ac:dyDescent="0.3">
      <c r="A2320">
        <v>12319</v>
      </c>
      <c r="B2320">
        <v>2020</v>
      </c>
      <c r="C2320" t="s">
        <v>47</v>
      </c>
      <c r="D2320">
        <f t="shared" si="87"/>
        <v>2</v>
      </c>
      <c r="E2320">
        <v>15</v>
      </c>
      <c r="F2320" t="s">
        <v>56</v>
      </c>
      <c r="G2320" t="str">
        <f t="array" ref="G2320">_xlfn.XLOOKUP(LARGE(IF((F2320=$F$2:$F$10001)*(B2320+1=$B$2:$B$10001)*(C2320=$C$2:$C$10001),DATE($B$2:$B$10001,MONTH($C$2:$C$10001&amp;1),$E$2:$E$10001)," "),1),IF((F2320=$F$2:$F$10001)*(B2320+1=$B$2:$B$10001)*(C2320=$C$2:$C$10001),DATE($B$2:$B$10001,MONTH($C$2:$C$10001&amp;1),$E$2:$E$10001)," "),$G$2:$G$10001,,0,1)</f>
        <v>Ortensia Giraldo</v>
      </c>
      <c r="H2320">
        <v>141</v>
      </c>
      <c r="I2320">
        <v>141</v>
      </c>
      <c r="J2320" t="s">
        <v>25</v>
      </c>
      <c r="K2320">
        <v>987000</v>
      </c>
      <c r="L2320">
        <v>564</v>
      </c>
      <c r="M2320">
        <f t="shared" si="88"/>
        <v>7000</v>
      </c>
      <c r="Q2320" s="1"/>
      <c r="R2320" s="1"/>
    </row>
    <row r="2321" spans="1:18" ht="14.4" x14ac:dyDescent="0.3">
      <c r="A2321">
        <v>12320</v>
      </c>
      <c r="B2321">
        <v>2020</v>
      </c>
      <c r="C2321" t="s">
        <v>32</v>
      </c>
      <c r="D2321">
        <f t="shared" si="87"/>
        <v>8</v>
      </c>
      <c r="E2321">
        <v>10</v>
      </c>
      <c r="F2321" t="s">
        <v>28</v>
      </c>
      <c r="G2321" t="s">
        <v>19</v>
      </c>
      <c r="I2321" t="e" cm="1">
        <f t="array" ref="I2321">AVERAGE(_xlfn.XLOOKUP(LARGE(IF(J2321=$J$2:$J$10001,IF(DATE(B2321,MONTH(C2321&amp;1),E2321)&gt;=IF(($H$2:$H$10001&lt;&gt;"")*(J2321=$J$2:$J$10001),DATE($B$2:$B$10001,MONTH($C$2:$C$10001&amp;1),$E$2:$E$10001),""),DATE($B$2:$B$10001,MONTH($C$2:$C$10001&amp;1),$E$2:$E$10001)+ROW($B$2:$B$10001)/10000,0),0),_xlfn.SEQUENCE(5)),IF(J2321=$J$2:$J$10001,IF(DATE(B2321,MONTH(C2321&amp;1),E2321)&gt;=IF(($H$2:$H$10001&lt;&gt;"")*(J2321=$J$2:$J$10001),DATE($B$2:$B$10001,MONTH($C$2:$C$10001&amp;1),$E$2:$E$10001),""),DATE($B$2:$B$10001,MONTH($C$2:$C$10001&amp;1),$E$2:$E$10001)+ROW($B$2:$B$10001)/10000,0),0),$H$2:$H$10001,,0,1))</f>
        <v>#VALUE!</v>
      </c>
      <c r="J2321" t="s">
        <v>38</v>
      </c>
      <c r="K2321">
        <v>1027700</v>
      </c>
      <c r="L2321">
        <v>549.70000000000005</v>
      </c>
      <c r="M2321" t="e">
        <f t="shared" si="88"/>
        <v>#VALUE!</v>
      </c>
      <c r="Q2321" s="1"/>
      <c r="R2321" s="1"/>
    </row>
    <row r="2322" spans="1:18" ht="14.4" x14ac:dyDescent="0.3">
      <c r="A2322">
        <v>12321</v>
      </c>
      <c r="B2322">
        <v>2020</v>
      </c>
      <c r="C2322" t="s">
        <v>54</v>
      </c>
      <c r="D2322">
        <f t="shared" si="87"/>
        <v>3</v>
      </c>
      <c r="E2322">
        <v>1</v>
      </c>
      <c r="F2322" t="s">
        <v>52</v>
      </c>
      <c r="G2322" t="s">
        <v>19</v>
      </c>
      <c r="H2322">
        <v>91</v>
      </c>
      <c r="I2322">
        <v>91</v>
      </c>
      <c r="J2322" t="s">
        <v>20</v>
      </c>
      <c r="K2322">
        <v>273000</v>
      </c>
      <c r="L2322">
        <v>182</v>
      </c>
      <c r="M2322">
        <f t="shared" si="88"/>
        <v>3000</v>
      </c>
      <c r="Q2322" s="1"/>
      <c r="R2322" s="1"/>
    </row>
    <row r="2323" spans="1:18" ht="14.4" x14ac:dyDescent="0.3">
      <c r="A2323">
        <v>12322</v>
      </c>
      <c r="B2323">
        <v>2020</v>
      </c>
      <c r="C2323" t="s">
        <v>54</v>
      </c>
      <c r="D2323">
        <f t="shared" si="87"/>
        <v>3</v>
      </c>
      <c r="E2323">
        <v>24</v>
      </c>
      <c r="F2323" t="s">
        <v>52</v>
      </c>
      <c r="G2323" t="s">
        <v>19</v>
      </c>
      <c r="H2323">
        <v>144</v>
      </c>
      <c r="I2323">
        <v>144</v>
      </c>
      <c r="J2323" t="s">
        <v>25</v>
      </c>
      <c r="K2323">
        <v>1008000</v>
      </c>
      <c r="L2323">
        <v>576</v>
      </c>
      <c r="M2323">
        <f t="shared" si="88"/>
        <v>7000</v>
      </c>
      <c r="Q2323" s="1"/>
      <c r="R2323" s="1"/>
    </row>
    <row r="2324" spans="1:18" ht="14.4" x14ac:dyDescent="0.3">
      <c r="A2324">
        <v>12323</v>
      </c>
      <c r="B2324">
        <v>2020</v>
      </c>
      <c r="C2324" t="s">
        <v>32</v>
      </c>
      <c r="D2324">
        <f t="shared" si="87"/>
        <v>8</v>
      </c>
      <c r="E2324">
        <v>16</v>
      </c>
      <c r="F2324" t="s">
        <v>59</v>
      </c>
      <c r="G2324" t="s">
        <v>37</v>
      </c>
      <c r="H2324">
        <v>227</v>
      </c>
      <c r="I2324">
        <v>227</v>
      </c>
      <c r="J2324" t="s">
        <v>20</v>
      </c>
      <c r="K2324">
        <v>544800</v>
      </c>
      <c r="L2324">
        <v>317.8</v>
      </c>
      <c r="M2324">
        <f t="shared" si="88"/>
        <v>2400</v>
      </c>
      <c r="Q2324" s="1"/>
      <c r="R2324" s="1"/>
    </row>
    <row r="2325" spans="1:18" ht="14.4" x14ac:dyDescent="0.3">
      <c r="A2325">
        <v>12324</v>
      </c>
      <c r="B2325">
        <v>2020</v>
      </c>
      <c r="C2325" t="s">
        <v>27</v>
      </c>
      <c r="D2325">
        <f t="shared" si="87"/>
        <v>4</v>
      </c>
      <c r="E2325">
        <v>10</v>
      </c>
      <c r="F2325" t="s">
        <v>52</v>
      </c>
      <c r="G2325" t="s">
        <v>37</v>
      </c>
      <c r="H2325">
        <v>69</v>
      </c>
      <c r="I2325">
        <v>69</v>
      </c>
      <c r="J2325" t="s">
        <v>38</v>
      </c>
      <c r="K2325">
        <v>379500</v>
      </c>
      <c r="L2325">
        <v>241.5</v>
      </c>
      <c r="M2325">
        <f t="shared" si="88"/>
        <v>5500</v>
      </c>
      <c r="Q2325" s="1"/>
      <c r="R2325" s="1"/>
    </row>
    <row r="2326" spans="1:18" ht="14.4" x14ac:dyDescent="0.3">
      <c r="A2326">
        <v>12325</v>
      </c>
      <c r="B2326">
        <v>2020</v>
      </c>
      <c r="C2326" t="s">
        <v>35</v>
      </c>
      <c r="D2326">
        <f t="shared" si="87"/>
        <v>12</v>
      </c>
      <c r="E2326">
        <v>18</v>
      </c>
      <c r="F2326" t="s">
        <v>60</v>
      </c>
      <c r="G2326" t="s">
        <v>29</v>
      </c>
      <c r="H2326">
        <v>97</v>
      </c>
      <c r="I2326">
        <v>97</v>
      </c>
      <c r="J2326" t="s">
        <v>25</v>
      </c>
      <c r="K2326">
        <v>679000</v>
      </c>
      <c r="L2326">
        <v>388</v>
      </c>
      <c r="M2326">
        <f t="shared" si="88"/>
        <v>7000</v>
      </c>
      <c r="O2326" s="1"/>
      <c r="Q2326" s="1"/>
      <c r="R2326" s="1"/>
    </row>
    <row r="2327" spans="1:18" ht="14.4" x14ac:dyDescent="0.3">
      <c r="A2327">
        <v>12326</v>
      </c>
      <c r="B2327">
        <v>2020</v>
      </c>
      <c r="C2327" t="s">
        <v>35</v>
      </c>
      <c r="D2327">
        <f t="shared" si="87"/>
        <v>12</v>
      </c>
      <c r="E2327">
        <v>5</v>
      </c>
      <c r="F2327" t="s">
        <v>64</v>
      </c>
      <c r="G2327" t="s">
        <v>19</v>
      </c>
      <c r="H2327">
        <v>155</v>
      </c>
      <c r="I2327">
        <v>155</v>
      </c>
      <c r="J2327" t="s">
        <v>25</v>
      </c>
      <c r="K2327">
        <v>1085000</v>
      </c>
      <c r="L2327">
        <v>620</v>
      </c>
      <c r="M2327">
        <f t="shared" si="88"/>
        <v>7000</v>
      </c>
      <c r="O2327" s="1"/>
      <c r="Q2327" s="1"/>
      <c r="R2327" s="1"/>
    </row>
    <row r="2328" spans="1:18" ht="14.4" x14ac:dyDescent="0.3">
      <c r="A2328">
        <v>12327</v>
      </c>
      <c r="B2328">
        <v>2020</v>
      </c>
      <c r="C2328" t="s">
        <v>61</v>
      </c>
      <c r="D2328">
        <f t="shared" si="87"/>
        <v>7</v>
      </c>
      <c r="E2328">
        <v>9</v>
      </c>
      <c r="F2328" t="s">
        <v>56</v>
      </c>
      <c r="G2328" t="s">
        <v>29</v>
      </c>
      <c r="H2328">
        <v>57</v>
      </c>
      <c r="I2328">
        <v>57</v>
      </c>
      <c r="J2328" t="s">
        <v>30</v>
      </c>
      <c r="K2328">
        <v>501600</v>
      </c>
      <c r="L2328">
        <v>216.6</v>
      </c>
      <c r="M2328">
        <f t="shared" si="88"/>
        <v>8800</v>
      </c>
      <c r="Q2328" s="1"/>
      <c r="R2328" s="1"/>
    </row>
    <row r="2329" spans="1:18" ht="14.4" x14ac:dyDescent="0.3">
      <c r="A2329">
        <v>12328</v>
      </c>
      <c r="B2329">
        <v>2020</v>
      </c>
      <c r="C2329" t="s">
        <v>32</v>
      </c>
      <c r="D2329">
        <f t="shared" si="87"/>
        <v>8</v>
      </c>
      <c r="E2329">
        <v>17</v>
      </c>
      <c r="F2329" t="s">
        <v>49</v>
      </c>
      <c r="G2329" t="s">
        <v>51</v>
      </c>
      <c r="H2329">
        <v>208</v>
      </c>
      <c r="I2329">
        <v>208</v>
      </c>
      <c r="J2329" t="s">
        <v>20</v>
      </c>
      <c r="K2329">
        <v>499200</v>
      </c>
      <c r="L2329">
        <v>291.2</v>
      </c>
      <c r="M2329">
        <f t="shared" si="88"/>
        <v>2400</v>
      </c>
      <c r="Q2329" s="1"/>
      <c r="R2329" s="1"/>
    </row>
    <row r="2330" spans="1:18" ht="14.4" x14ac:dyDescent="0.3">
      <c r="A2330">
        <v>12329</v>
      </c>
      <c r="B2330">
        <v>2020</v>
      </c>
      <c r="C2330" t="s">
        <v>54</v>
      </c>
      <c r="D2330">
        <f t="shared" si="87"/>
        <v>3</v>
      </c>
      <c r="E2330">
        <v>27</v>
      </c>
      <c r="F2330" t="s">
        <v>44</v>
      </c>
      <c r="G2330" t="s">
        <v>42</v>
      </c>
      <c r="H2330">
        <v>98</v>
      </c>
      <c r="I2330">
        <v>98</v>
      </c>
      <c r="J2330" t="s">
        <v>38</v>
      </c>
      <c r="K2330">
        <v>539000</v>
      </c>
      <c r="L2330">
        <v>343</v>
      </c>
      <c r="M2330">
        <f t="shared" si="88"/>
        <v>5500</v>
      </c>
      <c r="Q2330" s="1"/>
      <c r="R2330" s="1"/>
    </row>
    <row r="2331" spans="1:18" ht="14.4" x14ac:dyDescent="0.3">
      <c r="A2331">
        <v>12330</v>
      </c>
      <c r="B2331">
        <v>2020</v>
      </c>
      <c r="C2331" t="s">
        <v>54</v>
      </c>
      <c r="D2331">
        <f t="shared" si="87"/>
        <v>3</v>
      </c>
      <c r="E2331">
        <v>29</v>
      </c>
      <c r="F2331" t="s">
        <v>24</v>
      </c>
      <c r="G2331" t="str">
        <f t="array" ref="G2331">_xlfn.XLOOKUP(LARGE(IF((F2331=$F$2:$F$10001)*(B2331+1=$B$2:$B$10001)*(C2331=$C$2:$C$10001),DATE($B$2:$B$10001,MONTH($C$2:$C$10001&amp;1),$E$2:$E$10001)," "),1),IF((F2331=$F$2:$F$10001)*(B2331+1=$B$2:$B$10001)*(C2331=$C$2:$C$10001),DATE($B$2:$B$10001,MONTH($C$2:$C$10001&amp;1),$E$2:$E$10001)," "),$G$2:$G$10001,,0,1)</f>
        <v>Patricia Fernandez</v>
      </c>
      <c r="H2331">
        <v>62</v>
      </c>
      <c r="I2331">
        <v>62</v>
      </c>
      <c r="J2331" t="s">
        <v>20</v>
      </c>
      <c r="K2331">
        <v>186000</v>
      </c>
      <c r="L2331">
        <v>124</v>
      </c>
      <c r="M2331">
        <f t="shared" si="88"/>
        <v>3000</v>
      </c>
      <c r="Q2331" s="1"/>
      <c r="R2331" s="1"/>
    </row>
    <row r="2332" spans="1:18" ht="14.4" x14ac:dyDescent="0.3">
      <c r="A2332">
        <v>12331</v>
      </c>
      <c r="B2332">
        <v>2020</v>
      </c>
      <c r="C2332" t="s">
        <v>54</v>
      </c>
      <c r="D2332">
        <f t="shared" si="87"/>
        <v>3</v>
      </c>
      <c r="E2332">
        <v>17</v>
      </c>
      <c r="F2332" t="s">
        <v>46</v>
      </c>
      <c r="G2332" t="s">
        <v>51</v>
      </c>
      <c r="H2332">
        <v>247</v>
      </c>
      <c r="I2332">
        <v>247</v>
      </c>
      <c r="J2332" t="s">
        <v>30</v>
      </c>
      <c r="K2332">
        <v>1852500</v>
      </c>
      <c r="L2332">
        <v>617.5</v>
      </c>
      <c r="M2332">
        <f t="shared" si="88"/>
        <v>7500</v>
      </c>
      <c r="Q2332" s="1"/>
      <c r="R2332" s="1"/>
    </row>
    <row r="2333" spans="1:18" ht="14.4" x14ac:dyDescent="0.3">
      <c r="A2333">
        <v>12332</v>
      </c>
      <c r="B2333">
        <v>2020</v>
      </c>
      <c r="C2333" t="s">
        <v>61</v>
      </c>
      <c r="D2333">
        <f t="shared" si="87"/>
        <v>7</v>
      </c>
      <c r="E2333">
        <v>20</v>
      </c>
      <c r="F2333" t="s">
        <v>49</v>
      </c>
      <c r="G2333" t="s">
        <v>37</v>
      </c>
      <c r="H2333">
        <v>263</v>
      </c>
      <c r="I2333">
        <v>263</v>
      </c>
      <c r="J2333" t="s">
        <v>38</v>
      </c>
      <c r="K2333">
        <v>1130900</v>
      </c>
      <c r="L2333">
        <v>604.9</v>
      </c>
      <c r="M2333">
        <f t="shared" si="88"/>
        <v>4300</v>
      </c>
      <c r="Q2333" s="1"/>
      <c r="R2333" s="1"/>
    </row>
    <row r="2334" spans="1:18" ht="14.4" x14ac:dyDescent="0.3">
      <c r="A2334">
        <v>12333</v>
      </c>
      <c r="B2334">
        <v>2020</v>
      </c>
      <c r="C2334" t="s">
        <v>23</v>
      </c>
      <c r="D2334">
        <f t="shared" si="87"/>
        <v>10</v>
      </c>
      <c r="E2334">
        <v>15</v>
      </c>
      <c r="F2334" t="s">
        <v>56</v>
      </c>
      <c r="G2334" t="s">
        <v>42</v>
      </c>
      <c r="H2334">
        <v>111</v>
      </c>
      <c r="I2334">
        <v>111</v>
      </c>
      <c r="J2334" t="s">
        <v>20</v>
      </c>
      <c r="K2334">
        <v>333000</v>
      </c>
      <c r="L2334">
        <v>222</v>
      </c>
      <c r="M2334">
        <f t="shared" si="88"/>
        <v>3000</v>
      </c>
      <c r="Q2334" s="1"/>
      <c r="R2334" s="1"/>
    </row>
    <row r="2335" spans="1:18" ht="14.4" x14ac:dyDescent="0.3">
      <c r="A2335">
        <v>12334</v>
      </c>
      <c r="B2335">
        <v>2020</v>
      </c>
      <c r="C2335" t="s">
        <v>58</v>
      </c>
      <c r="D2335">
        <f t="shared" si="87"/>
        <v>6</v>
      </c>
      <c r="E2335">
        <v>17</v>
      </c>
      <c r="F2335" t="s">
        <v>18</v>
      </c>
      <c r="G2335" t="s">
        <v>37</v>
      </c>
      <c r="H2335">
        <v>121</v>
      </c>
      <c r="I2335">
        <v>121</v>
      </c>
      <c r="J2335" t="s">
        <v>25</v>
      </c>
      <c r="K2335">
        <v>847000</v>
      </c>
      <c r="L2335">
        <v>484</v>
      </c>
      <c r="M2335">
        <f t="shared" si="88"/>
        <v>7000</v>
      </c>
      <c r="Q2335" s="1"/>
      <c r="R2335" s="1"/>
    </row>
    <row r="2336" spans="1:18" ht="14.4" x14ac:dyDescent="0.3">
      <c r="A2336">
        <v>12335</v>
      </c>
      <c r="B2336">
        <v>2020</v>
      </c>
      <c r="C2336" t="s">
        <v>48</v>
      </c>
      <c r="D2336">
        <f t="shared" si="87"/>
        <v>5</v>
      </c>
      <c r="E2336">
        <v>19</v>
      </c>
      <c r="F2336" t="s">
        <v>28</v>
      </c>
      <c r="G2336" t="s">
        <v>42</v>
      </c>
      <c r="H2336">
        <v>92</v>
      </c>
      <c r="I2336">
        <v>92</v>
      </c>
      <c r="J2336" t="s">
        <v>20</v>
      </c>
      <c r="K2336">
        <v>276000</v>
      </c>
      <c r="L2336">
        <v>184</v>
      </c>
      <c r="M2336">
        <f t="shared" si="88"/>
        <v>3000</v>
      </c>
      <c r="Q2336" s="1"/>
      <c r="R2336" s="1"/>
    </row>
    <row r="2337" spans="1:18" ht="14.4" x14ac:dyDescent="0.3">
      <c r="A2337">
        <v>12336</v>
      </c>
      <c r="B2337">
        <v>2020</v>
      </c>
      <c r="C2337" t="s">
        <v>27</v>
      </c>
      <c r="D2337">
        <f t="shared" si="87"/>
        <v>4</v>
      </c>
      <c r="E2337">
        <v>26</v>
      </c>
      <c r="F2337" t="s">
        <v>59</v>
      </c>
      <c r="G2337" t="s">
        <v>51</v>
      </c>
      <c r="H2337">
        <v>85</v>
      </c>
      <c r="I2337">
        <v>85</v>
      </c>
      <c r="J2337" t="s">
        <v>38</v>
      </c>
      <c r="K2337">
        <v>467500</v>
      </c>
      <c r="L2337">
        <v>297.5</v>
      </c>
      <c r="M2337">
        <f t="shared" si="88"/>
        <v>5500</v>
      </c>
      <c r="Q2337" s="1"/>
      <c r="R2337" s="1"/>
    </row>
    <row r="2338" spans="1:18" ht="14.4" x14ac:dyDescent="0.3">
      <c r="A2338">
        <v>12337</v>
      </c>
      <c r="B2338">
        <v>2020</v>
      </c>
      <c r="C2338" t="s">
        <v>54</v>
      </c>
      <c r="D2338">
        <f t="shared" si="87"/>
        <v>3</v>
      </c>
      <c r="E2338">
        <v>5</v>
      </c>
      <c r="F2338" t="s">
        <v>33</v>
      </c>
      <c r="G2338" t="s">
        <v>19</v>
      </c>
      <c r="H2338">
        <v>216</v>
      </c>
      <c r="I2338">
        <v>216</v>
      </c>
      <c r="J2338" t="s">
        <v>30</v>
      </c>
      <c r="K2338">
        <v>1620000</v>
      </c>
      <c r="L2338">
        <v>540</v>
      </c>
      <c r="M2338">
        <f t="shared" si="88"/>
        <v>7500</v>
      </c>
      <c r="Q2338" s="1"/>
      <c r="R2338" s="1"/>
    </row>
    <row r="2339" spans="1:18" ht="14.4" x14ac:dyDescent="0.3">
      <c r="A2339">
        <v>12338</v>
      </c>
      <c r="B2339">
        <v>2020</v>
      </c>
      <c r="C2339" t="s">
        <v>32</v>
      </c>
      <c r="D2339">
        <f t="shared" si="87"/>
        <v>8</v>
      </c>
      <c r="E2339">
        <v>19</v>
      </c>
      <c r="F2339" t="s">
        <v>49</v>
      </c>
      <c r="G2339" t="s">
        <v>37</v>
      </c>
      <c r="H2339">
        <v>114</v>
      </c>
      <c r="I2339">
        <v>114</v>
      </c>
      <c r="J2339" t="s">
        <v>25</v>
      </c>
      <c r="K2339">
        <v>798000</v>
      </c>
      <c r="L2339">
        <v>456</v>
      </c>
      <c r="M2339">
        <f t="shared" si="88"/>
        <v>7000</v>
      </c>
      <c r="Q2339" s="1"/>
      <c r="R2339" s="1"/>
    </row>
    <row r="2340" spans="1:18" ht="14.4" x14ac:dyDescent="0.3">
      <c r="A2340">
        <v>12339</v>
      </c>
      <c r="B2340">
        <v>2020</v>
      </c>
      <c r="C2340" t="s">
        <v>48</v>
      </c>
      <c r="D2340">
        <f t="shared" si="87"/>
        <v>5</v>
      </c>
      <c r="E2340">
        <v>29</v>
      </c>
      <c r="F2340" t="s">
        <v>60</v>
      </c>
      <c r="G2340" t="s">
        <v>29</v>
      </c>
      <c r="H2340">
        <v>96</v>
      </c>
      <c r="I2340">
        <v>96</v>
      </c>
      <c r="J2340" t="s">
        <v>38</v>
      </c>
      <c r="K2340">
        <v>528000</v>
      </c>
      <c r="L2340">
        <v>336</v>
      </c>
      <c r="M2340">
        <f t="shared" si="88"/>
        <v>5500</v>
      </c>
      <c r="Q2340" s="1"/>
      <c r="R2340" s="1"/>
    </row>
    <row r="2341" spans="1:18" ht="14.4" x14ac:dyDescent="0.3">
      <c r="A2341">
        <v>12340</v>
      </c>
      <c r="B2341">
        <v>2020</v>
      </c>
      <c r="C2341" t="s">
        <v>40</v>
      </c>
      <c r="D2341">
        <f t="shared" si="87"/>
        <v>9</v>
      </c>
      <c r="E2341">
        <v>28</v>
      </c>
      <c r="F2341" t="s">
        <v>28</v>
      </c>
      <c r="G2341" t="s">
        <v>19</v>
      </c>
      <c r="H2341">
        <v>275</v>
      </c>
      <c r="I2341">
        <v>275</v>
      </c>
      <c r="J2341" t="s">
        <v>30</v>
      </c>
      <c r="K2341">
        <v>2062500</v>
      </c>
      <c r="L2341">
        <v>687.5</v>
      </c>
      <c r="M2341">
        <f t="shared" si="88"/>
        <v>7500</v>
      </c>
      <c r="Q2341" s="1"/>
      <c r="R2341" s="1"/>
    </row>
    <row r="2342" spans="1:18" ht="14.4" x14ac:dyDescent="0.3">
      <c r="A2342">
        <v>12341</v>
      </c>
      <c r="B2342">
        <v>2020</v>
      </c>
      <c r="C2342" t="s">
        <v>45</v>
      </c>
      <c r="D2342">
        <f t="shared" si="87"/>
        <v>1</v>
      </c>
      <c r="E2342">
        <v>27</v>
      </c>
      <c r="F2342" t="s">
        <v>53</v>
      </c>
      <c r="G2342" t="s">
        <v>42</v>
      </c>
      <c r="H2342">
        <v>285</v>
      </c>
      <c r="I2342">
        <v>285</v>
      </c>
      <c r="J2342" t="s">
        <v>38</v>
      </c>
      <c r="K2342">
        <v>1225500</v>
      </c>
      <c r="L2342">
        <v>655.5</v>
      </c>
      <c r="M2342">
        <f t="shared" si="88"/>
        <v>4300</v>
      </c>
      <c r="Q2342" s="1"/>
      <c r="R2342" s="1"/>
    </row>
    <row r="2343" spans="1:18" ht="14.4" x14ac:dyDescent="0.3">
      <c r="A2343">
        <v>12342</v>
      </c>
      <c r="B2343">
        <v>2020</v>
      </c>
      <c r="C2343" t="s">
        <v>35</v>
      </c>
      <c r="D2343">
        <f t="shared" si="87"/>
        <v>12</v>
      </c>
      <c r="E2343">
        <v>7</v>
      </c>
      <c r="F2343" t="s">
        <v>56</v>
      </c>
      <c r="G2343" t="s">
        <v>51</v>
      </c>
      <c r="H2343">
        <v>300</v>
      </c>
      <c r="I2343">
        <v>300</v>
      </c>
      <c r="J2343" t="s">
        <v>30</v>
      </c>
      <c r="K2343">
        <v>2250000</v>
      </c>
      <c r="L2343">
        <v>750</v>
      </c>
      <c r="M2343">
        <f t="shared" si="88"/>
        <v>7500</v>
      </c>
      <c r="O2343" s="1"/>
      <c r="Q2343" s="1"/>
      <c r="R2343" s="1"/>
    </row>
    <row r="2344" spans="1:18" ht="14.4" x14ac:dyDescent="0.3">
      <c r="A2344">
        <v>12343</v>
      </c>
      <c r="B2344">
        <v>2020</v>
      </c>
      <c r="C2344" t="s">
        <v>58</v>
      </c>
      <c r="D2344">
        <f t="shared" si="87"/>
        <v>6</v>
      </c>
      <c r="E2344">
        <v>14</v>
      </c>
      <c r="F2344" t="s">
        <v>28</v>
      </c>
      <c r="G2344" t="s">
        <v>51</v>
      </c>
      <c r="H2344">
        <v>80</v>
      </c>
      <c r="I2344">
        <v>80</v>
      </c>
      <c r="J2344" t="s">
        <v>20</v>
      </c>
      <c r="K2344">
        <v>240000</v>
      </c>
      <c r="L2344">
        <v>160</v>
      </c>
      <c r="M2344">
        <f t="shared" si="88"/>
        <v>3000</v>
      </c>
      <c r="Q2344" s="1"/>
      <c r="R2344" s="1"/>
    </row>
    <row r="2345" spans="1:18" ht="14.4" x14ac:dyDescent="0.3">
      <c r="A2345">
        <v>12344</v>
      </c>
      <c r="B2345">
        <v>2020</v>
      </c>
      <c r="C2345" t="s">
        <v>48</v>
      </c>
      <c r="D2345">
        <f t="shared" si="87"/>
        <v>5</v>
      </c>
      <c r="E2345">
        <v>24</v>
      </c>
      <c r="F2345" t="s">
        <v>59</v>
      </c>
      <c r="G2345" t="s">
        <v>37</v>
      </c>
      <c r="H2345">
        <v>110</v>
      </c>
      <c r="I2345">
        <v>110</v>
      </c>
      <c r="J2345" t="s">
        <v>25</v>
      </c>
      <c r="K2345">
        <v>770000</v>
      </c>
      <c r="L2345">
        <v>440</v>
      </c>
      <c r="M2345">
        <f t="shared" si="88"/>
        <v>7000</v>
      </c>
      <c r="Q2345" s="1"/>
      <c r="R2345" s="1"/>
    </row>
    <row r="2346" spans="1:18" ht="14.4" x14ac:dyDescent="0.3">
      <c r="A2346">
        <v>12345</v>
      </c>
      <c r="B2346">
        <v>2020</v>
      </c>
      <c r="C2346" t="s">
        <v>27</v>
      </c>
      <c r="D2346">
        <f t="shared" si="87"/>
        <v>4</v>
      </c>
      <c r="E2346">
        <v>10</v>
      </c>
      <c r="F2346" t="s">
        <v>46</v>
      </c>
      <c r="G2346" t="s">
        <v>34</v>
      </c>
      <c r="H2346">
        <v>246</v>
      </c>
      <c r="I2346">
        <v>246</v>
      </c>
      <c r="J2346" t="s">
        <v>30</v>
      </c>
      <c r="K2346">
        <v>1845000</v>
      </c>
      <c r="L2346">
        <v>615</v>
      </c>
      <c r="M2346">
        <f t="shared" si="88"/>
        <v>7500</v>
      </c>
      <c r="Q2346" s="1"/>
      <c r="R2346" s="1"/>
    </row>
    <row r="2347" spans="1:18" ht="14.4" x14ac:dyDescent="0.3">
      <c r="A2347">
        <v>12346</v>
      </c>
      <c r="B2347">
        <v>2020</v>
      </c>
      <c r="C2347" t="s">
        <v>40</v>
      </c>
      <c r="D2347">
        <f t="shared" si="87"/>
        <v>9</v>
      </c>
      <c r="E2347">
        <v>18</v>
      </c>
      <c r="F2347" t="s">
        <v>44</v>
      </c>
      <c r="G2347" t="s">
        <v>19</v>
      </c>
      <c r="H2347">
        <v>114</v>
      </c>
      <c r="I2347">
        <v>114</v>
      </c>
      <c r="J2347" t="s">
        <v>20</v>
      </c>
      <c r="K2347">
        <v>342000</v>
      </c>
      <c r="L2347">
        <v>228</v>
      </c>
      <c r="M2347">
        <f t="shared" si="88"/>
        <v>3000</v>
      </c>
      <c r="Q2347" s="1"/>
      <c r="R2347" s="1"/>
    </row>
    <row r="2348" spans="1:18" ht="14.4" x14ac:dyDescent="0.3">
      <c r="A2348">
        <v>12347</v>
      </c>
      <c r="B2348">
        <v>2020</v>
      </c>
      <c r="C2348" t="s">
        <v>47</v>
      </c>
      <c r="D2348">
        <f t="shared" si="87"/>
        <v>2</v>
      </c>
      <c r="E2348">
        <v>27</v>
      </c>
      <c r="F2348" t="s">
        <v>46</v>
      </c>
      <c r="G2348" t="s">
        <v>29</v>
      </c>
      <c r="H2348">
        <v>180</v>
      </c>
      <c r="I2348">
        <v>180</v>
      </c>
      <c r="J2348" t="s">
        <v>25</v>
      </c>
      <c r="K2348">
        <v>1260000</v>
      </c>
      <c r="L2348">
        <v>720</v>
      </c>
      <c r="M2348">
        <f t="shared" si="88"/>
        <v>7000</v>
      </c>
      <c r="Q2348" s="1"/>
      <c r="R2348" s="1"/>
    </row>
    <row r="2349" spans="1:18" ht="14.4" x14ac:dyDescent="0.3">
      <c r="A2349">
        <v>12348</v>
      </c>
      <c r="B2349">
        <v>2020</v>
      </c>
      <c r="C2349" t="s">
        <v>45</v>
      </c>
      <c r="D2349">
        <f t="shared" si="87"/>
        <v>1</v>
      </c>
      <c r="E2349">
        <v>6</v>
      </c>
      <c r="F2349" t="s">
        <v>55</v>
      </c>
      <c r="G2349" t="s">
        <v>37</v>
      </c>
      <c r="H2349">
        <v>59</v>
      </c>
      <c r="I2349">
        <v>59</v>
      </c>
      <c r="J2349" t="s">
        <v>25</v>
      </c>
      <c r="K2349">
        <v>413000</v>
      </c>
      <c r="L2349">
        <v>236</v>
      </c>
      <c r="M2349">
        <f t="shared" si="88"/>
        <v>7000</v>
      </c>
      <c r="Q2349" s="1"/>
      <c r="R2349" s="1"/>
    </row>
    <row r="2350" spans="1:18" ht="14.4" x14ac:dyDescent="0.3">
      <c r="A2350">
        <v>12349</v>
      </c>
      <c r="B2350">
        <v>2020</v>
      </c>
      <c r="C2350" t="s">
        <v>47</v>
      </c>
      <c r="D2350">
        <f t="shared" si="87"/>
        <v>2</v>
      </c>
      <c r="E2350">
        <v>20</v>
      </c>
      <c r="F2350" t="s">
        <v>59</v>
      </c>
      <c r="G2350" t="s">
        <v>19</v>
      </c>
      <c r="H2350">
        <v>110</v>
      </c>
      <c r="I2350">
        <v>110</v>
      </c>
      <c r="J2350" t="s">
        <v>30</v>
      </c>
      <c r="K2350">
        <v>968000</v>
      </c>
      <c r="L2350">
        <v>418</v>
      </c>
      <c r="M2350">
        <f t="shared" si="88"/>
        <v>8800</v>
      </c>
      <c r="Q2350" s="1"/>
      <c r="R2350" s="1"/>
    </row>
    <row r="2351" spans="1:18" ht="14.4" x14ac:dyDescent="0.3">
      <c r="A2351">
        <v>12350</v>
      </c>
      <c r="B2351">
        <v>2020</v>
      </c>
      <c r="C2351" t="s">
        <v>23</v>
      </c>
      <c r="D2351">
        <f t="shared" si="87"/>
        <v>10</v>
      </c>
      <c r="E2351">
        <v>8</v>
      </c>
      <c r="F2351" t="s">
        <v>28</v>
      </c>
      <c r="G2351" t="s">
        <v>19</v>
      </c>
      <c r="H2351">
        <v>233</v>
      </c>
      <c r="I2351">
        <v>233</v>
      </c>
      <c r="J2351" t="s">
        <v>30</v>
      </c>
      <c r="K2351">
        <v>1747500</v>
      </c>
      <c r="L2351">
        <v>582.5</v>
      </c>
      <c r="M2351">
        <f t="shared" si="88"/>
        <v>7500</v>
      </c>
      <c r="Q2351" s="1"/>
      <c r="R2351" s="1"/>
    </row>
    <row r="2352" spans="1:18" ht="14.4" x14ac:dyDescent="0.3">
      <c r="A2352">
        <v>12351</v>
      </c>
      <c r="B2352">
        <v>2020</v>
      </c>
      <c r="C2352" t="s">
        <v>47</v>
      </c>
      <c r="D2352">
        <f t="shared" si="87"/>
        <v>2</v>
      </c>
      <c r="E2352">
        <v>10</v>
      </c>
      <c r="F2352" t="s">
        <v>41</v>
      </c>
      <c r="G2352" t="s">
        <v>29</v>
      </c>
      <c r="H2352">
        <v>206</v>
      </c>
      <c r="I2352">
        <v>206</v>
      </c>
      <c r="J2352" t="s">
        <v>20</v>
      </c>
      <c r="K2352">
        <v>494400</v>
      </c>
      <c r="L2352">
        <v>288.39999999999998</v>
      </c>
      <c r="M2352">
        <f t="shared" si="88"/>
        <v>2400</v>
      </c>
      <c r="Q2352" s="1"/>
      <c r="R2352" s="1"/>
    </row>
    <row r="2353" spans="1:18" ht="14.4" x14ac:dyDescent="0.3">
      <c r="A2353">
        <v>12352</v>
      </c>
      <c r="B2353">
        <v>2020</v>
      </c>
      <c r="C2353" t="s">
        <v>45</v>
      </c>
      <c r="D2353">
        <f t="shared" si="87"/>
        <v>1</v>
      </c>
      <c r="E2353">
        <v>6</v>
      </c>
      <c r="F2353" t="s">
        <v>60</v>
      </c>
      <c r="G2353" t="s">
        <v>34</v>
      </c>
      <c r="H2353">
        <v>160</v>
      </c>
      <c r="I2353">
        <v>160</v>
      </c>
      <c r="J2353" t="s">
        <v>25</v>
      </c>
      <c r="K2353">
        <v>1120000</v>
      </c>
      <c r="L2353">
        <v>640</v>
      </c>
      <c r="M2353">
        <f t="shared" si="88"/>
        <v>7000</v>
      </c>
      <c r="Q2353" s="1"/>
      <c r="R2353" s="1"/>
    </row>
    <row r="2354" spans="1:18" ht="14.4" x14ac:dyDescent="0.3">
      <c r="A2354">
        <v>12353</v>
      </c>
      <c r="B2354">
        <v>2020</v>
      </c>
      <c r="C2354" t="s">
        <v>54</v>
      </c>
      <c r="D2354">
        <f t="shared" si="87"/>
        <v>3</v>
      </c>
      <c r="E2354">
        <v>22</v>
      </c>
      <c r="F2354" t="s">
        <v>36</v>
      </c>
      <c r="G2354" t="s">
        <v>42</v>
      </c>
      <c r="H2354">
        <v>86</v>
      </c>
      <c r="I2354">
        <v>86</v>
      </c>
      <c r="J2354" t="s">
        <v>20</v>
      </c>
      <c r="K2354">
        <v>258000</v>
      </c>
      <c r="L2354">
        <v>172</v>
      </c>
      <c r="M2354">
        <f t="shared" si="88"/>
        <v>3000</v>
      </c>
      <c r="Q2354" s="1"/>
      <c r="R2354" s="1"/>
    </row>
    <row r="2355" spans="1:18" ht="14.4" x14ac:dyDescent="0.3">
      <c r="A2355">
        <v>12354</v>
      </c>
      <c r="B2355">
        <v>2020</v>
      </c>
      <c r="C2355" t="s">
        <v>48</v>
      </c>
      <c r="D2355">
        <f t="shared" si="87"/>
        <v>5</v>
      </c>
      <c r="E2355">
        <v>9</v>
      </c>
      <c r="F2355" t="s">
        <v>59</v>
      </c>
      <c r="G2355" t="s">
        <v>42</v>
      </c>
      <c r="H2355">
        <v>265</v>
      </c>
      <c r="I2355">
        <v>265</v>
      </c>
      <c r="J2355" t="s">
        <v>30</v>
      </c>
      <c r="K2355">
        <v>1987500</v>
      </c>
      <c r="L2355">
        <v>662.5</v>
      </c>
      <c r="M2355">
        <f t="shared" si="88"/>
        <v>7500</v>
      </c>
      <c r="Q2355" s="1"/>
      <c r="R2355" s="1"/>
    </row>
    <row r="2356" spans="1:18" ht="14.4" x14ac:dyDescent="0.3">
      <c r="A2356">
        <v>12355</v>
      </c>
      <c r="B2356">
        <v>2020</v>
      </c>
      <c r="C2356" t="s">
        <v>32</v>
      </c>
      <c r="D2356">
        <f t="shared" si="87"/>
        <v>8</v>
      </c>
      <c r="E2356">
        <v>12</v>
      </c>
      <c r="F2356" t="s">
        <v>63</v>
      </c>
      <c r="G2356" t="s">
        <v>29</v>
      </c>
      <c r="H2356">
        <v>89</v>
      </c>
      <c r="I2356">
        <v>89</v>
      </c>
      <c r="J2356" t="s">
        <v>30</v>
      </c>
      <c r="K2356">
        <v>783200</v>
      </c>
      <c r="L2356">
        <v>338.2</v>
      </c>
      <c r="M2356">
        <f t="shared" si="88"/>
        <v>8800</v>
      </c>
      <c r="Q2356" s="1"/>
      <c r="R2356" s="1"/>
    </row>
    <row r="2357" spans="1:18" ht="14.4" x14ac:dyDescent="0.3">
      <c r="A2357">
        <v>12356</v>
      </c>
      <c r="B2357">
        <v>2020</v>
      </c>
      <c r="C2357" t="s">
        <v>32</v>
      </c>
      <c r="D2357">
        <f t="shared" si="87"/>
        <v>8</v>
      </c>
      <c r="E2357">
        <v>9</v>
      </c>
      <c r="F2357" t="s">
        <v>46</v>
      </c>
      <c r="G2357" t="s">
        <v>29</v>
      </c>
      <c r="H2357">
        <v>69</v>
      </c>
      <c r="I2357">
        <v>69</v>
      </c>
      <c r="J2357" t="s">
        <v>30</v>
      </c>
      <c r="K2357">
        <v>607200</v>
      </c>
      <c r="L2357">
        <v>262.2</v>
      </c>
      <c r="M2357">
        <f t="shared" si="88"/>
        <v>8800</v>
      </c>
      <c r="Q2357" s="1"/>
      <c r="R2357" s="1"/>
    </row>
    <row r="2358" spans="1:18" ht="14.4" x14ac:dyDescent="0.3">
      <c r="A2358">
        <v>12357</v>
      </c>
      <c r="B2358">
        <v>2020</v>
      </c>
      <c r="C2358" t="s">
        <v>54</v>
      </c>
      <c r="D2358">
        <f t="shared" si="87"/>
        <v>3</v>
      </c>
      <c r="E2358">
        <v>28</v>
      </c>
      <c r="F2358" t="s">
        <v>49</v>
      </c>
      <c r="G2358" t="s">
        <v>29</v>
      </c>
      <c r="H2358">
        <v>116</v>
      </c>
      <c r="I2358">
        <v>116</v>
      </c>
      <c r="J2358" t="s">
        <v>20</v>
      </c>
      <c r="K2358">
        <v>348000</v>
      </c>
      <c r="L2358">
        <v>232</v>
      </c>
      <c r="M2358">
        <f t="shared" si="88"/>
        <v>3000</v>
      </c>
      <c r="Q2358" s="1"/>
      <c r="R2358" s="1"/>
    </row>
    <row r="2359" spans="1:18" ht="14.4" x14ac:dyDescent="0.3">
      <c r="A2359">
        <v>12358</v>
      </c>
      <c r="B2359">
        <v>2020</v>
      </c>
      <c r="C2359" t="s">
        <v>54</v>
      </c>
      <c r="D2359">
        <f t="shared" si="87"/>
        <v>3</v>
      </c>
      <c r="E2359">
        <v>20</v>
      </c>
      <c r="F2359" t="s">
        <v>57</v>
      </c>
      <c r="G2359" t="s">
        <v>42</v>
      </c>
      <c r="H2359">
        <v>202</v>
      </c>
      <c r="I2359">
        <v>202</v>
      </c>
      <c r="J2359" t="s">
        <v>30</v>
      </c>
      <c r="K2359">
        <v>1515000</v>
      </c>
      <c r="L2359">
        <v>505</v>
      </c>
      <c r="M2359">
        <f t="shared" si="88"/>
        <v>7500</v>
      </c>
      <c r="Q2359" s="1"/>
      <c r="R2359" s="1"/>
    </row>
    <row r="2360" spans="1:18" ht="14.4" x14ac:dyDescent="0.3">
      <c r="A2360">
        <v>12359</v>
      </c>
      <c r="B2360">
        <v>2020</v>
      </c>
      <c r="C2360" t="s">
        <v>45</v>
      </c>
      <c r="D2360">
        <f t="shared" si="87"/>
        <v>1</v>
      </c>
      <c r="E2360">
        <v>20</v>
      </c>
      <c r="F2360" t="s">
        <v>28</v>
      </c>
      <c r="G2360" t="s">
        <v>51</v>
      </c>
      <c r="H2360">
        <v>300</v>
      </c>
      <c r="I2360">
        <v>300</v>
      </c>
      <c r="J2360" t="s">
        <v>20</v>
      </c>
      <c r="K2360">
        <v>720000</v>
      </c>
      <c r="L2360">
        <v>420</v>
      </c>
      <c r="M2360">
        <f t="shared" si="88"/>
        <v>2400</v>
      </c>
      <c r="Q2360" s="1"/>
      <c r="R2360" s="1"/>
    </row>
    <row r="2361" spans="1:18" ht="14.4" x14ac:dyDescent="0.3">
      <c r="A2361">
        <v>12360</v>
      </c>
      <c r="B2361">
        <v>2020</v>
      </c>
      <c r="C2361" t="s">
        <v>61</v>
      </c>
      <c r="D2361">
        <f t="shared" si="87"/>
        <v>7</v>
      </c>
      <c r="E2361">
        <v>11</v>
      </c>
      <c r="F2361" t="s">
        <v>52</v>
      </c>
      <c r="G2361" t="s">
        <v>42</v>
      </c>
      <c r="H2361">
        <v>294</v>
      </c>
      <c r="I2361">
        <v>294</v>
      </c>
      <c r="J2361" t="s">
        <v>38</v>
      </c>
      <c r="K2361">
        <v>1264200</v>
      </c>
      <c r="L2361">
        <v>676.2</v>
      </c>
      <c r="M2361">
        <f t="shared" si="88"/>
        <v>4300</v>
      </c>
      <c r="Q2361" s="1"/>
      <c r="R2361" s="1"/>
    </row>
    <row r="2362" spans="1:18" ht="14.4" x14ac:dyDescent="0.3">
      <c r="A2362">
        <v>12361</v>
      </c>
      <c r="B2362">
        <v>2020</v>
      </c>
      <c r="C2362" t="s">
        <v>48</v>
      </c>
      <c r="D2362">
        <f t="shared" si="87"/>
        <v>5</v>
      </c>
      <c r="E2362">
        <v>8</v>
      </c>
      <c r="F2362" t="s">
        <v>55</v>
      </c>
      <c r="G2362" t="s">
        <v>34</v>
      </c>
      <c r="H2362">
        <v>266</v>
      </c>
      <c r="I2362">
        <v>266</v>
      </c>
      <c r="J2362" t="s">
        <v>30</v>
      </c>
      <c r="K2362">
        <v>1995000</v>
      </c>
      <c r="L2362">
        <v>665</v>
      </c>
      <c r="M2362">
        <f t="shared" si="88"/>
        <v>7500</v>
      </c>
      <c r="Q2362" s="1"/>
      <c r="R2362" s="1"/>
    </row>
    <row r="2363" spans="1:18" ht="14.4" x14ac:dyDescent="0.3">
      <c r="A2363">
        <v>12362</v>
      </c>
      <c r="B2363">
        <v>2020</v>
      </c>
      <c r="C2363" t="s">
        <v>27</v>
      </c>
      <c r="D2363">
        <f t="shared" si="87"/>
        <v>4</v>
      </c>
      <c r="E2363">
        <v>27</v>
      </c>
      <c r="F2363" t="s">
        <v>64</v>
      </c>
      <c r="G2363" t="s">
        <v>34</v>
      </c>
      <c r="H2363">
        <v>83</v>
      </c>
      <c r="I2363">
        <v>83</v>
      </c>
      <c r="J2363" t="s">
        <v>20</v>
      </c>
      <c r="K2363">
        <v>249000</v>
      </c>
      <c r="L2363">
        <v>166</v>
      </c>
      <c r="M2363">
        <f t="shared" si="88"/>
        <v>3000</v>
      </c>
      <c r="Q2363" s="1"/>
      <c r="R2363" s="1"/>
    </row>
    <row r="2364" spans="1:18" ht="14.4" x14ac:dyDescent="0.3">
      <c r="A2364">
        <v>12363</v>
      </c>
      <c r="B2364">
        <v>2020</v>
      </c>
      <c r="C2364" t="s">
        <v>61</v>
      </c>
      <c r="D2364">
        <f t="shared" si="87"/>
        <v>7</v>
      </c>
      <c r="E2364">
        <v>11</v>
      </c>
      <c r="F2364" t="s">
        <v>50</v>
      </c>
      <c r="G2364" t="s">
        <v>34</v>
      </c>
      <c r="H2364">
        <v>52</v>
      </c>
      <c r="I2364">
        <v>52</v>
      </c>
      <c r="J2364" t="s">
        <v>30</v>
      </c>
      <c r="K2364">
        <v>457600</v>
      </c>
      <c r="L2364">
        <v>197.6</v>
      </c>
      <c r="M2364">
        <f t="shared" si="88"/>
        <v>8800</v>
      </c>
      <c r="Q2364" s="1"/>
      <c r="R2364" s="1"/>
    </row>
    <row r="2365" spans="1:18" ht="14.4" x14ac:dyDescent="0.3">
      <c r="A2365">
        <v>12364</v>
      </c>
      <c r="B2365">
        <v>2020</v>
      </c>
      <c r="C2365" t="s">
        <v>47</v>
      </c>
      <c r="D2365">
        <f t="shared" si="87"/>
        <v>2</v>
      </c>
      <c r="E2365">
        <v>29</v>
      </c>
      <c r="F2365" t="s">
        <v>36</v>
      </c>
      <c r="G2365" t="s">
        <v>37</v>
      </c>
      <c r="H2365">
        <v>246</v>
      </c>
      <c r="I2365">
        <v>246</v>
      </c>
      <c r="J2365" t="s">
        <v>20</v>
      </c>
      <c r="K2365">
        <v>590400</v>
      </c>
      <c r="L2365">
        <v>344.4</v>
      </c>
      <c r="M2365">
        <f t="shared" si="88"/>
        <v>2400</v>
      </c>
      <c r="Q2365" s="1"/>
      <c r="R2365" s="1"/>
    </row>
    <row r="2366" spans="1:18" ht="14.4" x14ac:dyDescent="0.3">
      <c r="A2366">
        <v>12365</v>
      </c>
      <c r="B2366">
        <v>2020</v>
      </c>
      <c r="C2366" t="s">
        <v>61</v>
      </c>
      <c r="D2366">
        <f t="shared" si="87"/>
        <v>7</v>
      </c>
      <c r="E2366">
        <v>10</v>
      </c>
      <c r="F2366" t="s">
        <v>63</v>
      </c>
      <c r="G2366" t="s">
        <v>37</v>
      </c>
      <c r="H2366">
        <v>134</v>
      </c>
      <c r="I2366">
        <v>134</v>
      </c>
      <c r="J2366" t="s">
        <v>25</v>
      </c>
      <c r="K2366">
        <v>938000</v>
      </c>
      <c r="L2366">
        <v>536</v>
      </c>
      <c r="M2366">
        <f t="shared" si="88"/>
        <v>7000</v>
      </c>
      <c r="Q2366" s="1"/>
      <c r="R2366" s="1"/>
    </row>
    <row r="2367" spans="1:18" ht="14.4" x14ac:dyDescent="0.3">
      <c r="A2367">
        <v>12366</v>
      </c>
      <c r="B2367">
        <v>2020</v>
      </c>
      <c r="C2367" t="s">
        <v>47</v>
      </c>
      <c r="D2367">
        <f t="shared" si="87"/>
        <v>2</v>
      </c>
      <c r="E2367">
        <v>7</v>
      </c>
      <c r="F2367" t="s">
        <v>53</v>
      </c>
      <c r="G2367" t="s">
        <v>29</v>
      </c>
      <c r="H2367">
        <v>62</v>
      </c>
      <c r="I2367">
        <v>62</v>
      </c>
      <c r="J2367" t="s">
        <v>30</v>
      </c>
      <c r="K2367">
        <v>545600</v>
      </c>
      <c r="L2367">
        <v>235.6</v>
      </c>
      <c r="M2367">
        <f t="shared" si="88"/>
        <v>8800</v>
      </c>
      <c r="Q2367" s="1"/>
      <c r="R2367" s="1"/>
    </row>
    <row r="2368" spans="1:18" ht="14.4" x14ac:dyDescent="0.3">
      <c r="A2368">
        <v>12367</v>
      </c>
      <c r="B2368">
        <v>2020</v>
      </c>
      <c r="C2368" t="s">
        <v>23</v>
      </c>
      <c r="D2368">
        <f t="shared" si="87"/>
        <v>10</v>
      </c>
      <c r="E2368">
        <v>30</v>
      </c>
      <c r="F2368" t="s">
        <v>62</v>
      </c>
      <c r="G2368" t="s">
        <v>42</v>
      </c>
      <c r="H2368">
        <v>214</v>
      </c>
      <c r="I2368">
        <v>214</v>
      </c>
      <c r="J2368" t="s">
        <v>30</v>
      </c>
      <c r="K2368">
        <v>1605000</v>
      </c>
      <c r="L2368">
        <v>535</v>
      </c>
      <c r="M2368">
        <f t="shared" si="88"/>
        <v>7500</v>
      </c>
      <c r="Q2368" s="1"/>
      <c r="R2368" s="1"/>
    </row>
    <row r="2369" spans="1:18" ht="14.4" x14ac:dyDescent="0.3">
      <c r="A2369">
        <v>12368</v>
      </c>
      <c r="B2369">
        <v>2020</v>
      </c>
      <c r="C2369" t="s">
        <v>45</v>
      </c>
      <c r="D2369">
        <f t="shared" si="87"/>
        <v>1</v>
      </c>
      <c r="E2369">
        <v>10</v>
      </c>
      <c r="F2369" t="s">
        <v>53</v>
      </c>
      <c r="G2369" t="s">
        <v>42</v>
      </c>
      <c r="H2369">
        <v>118</v>
      </c>
      <c r="I2369">
        <v>118</v>
      </c>
      <c r="J2369" t="s">
        <v>30</v>
      </c>
      <c r="K2369">
        <v>1038400</v>
      </c>
      <c r="L2369">
        <v>448.4</v>
      </c>
      <c r="M2369">
        <f t="shared" si="88"/>
        <v>8800</v>
      </c>
      <c r="Q2369" s="1"/>
      <c r="R2369" s="1"/>
    </row>
    <row r="2370" spans="1:18" ht="14.4" x14ac:dyDescent="0.3">
      <c r="A2370">
        <v>12369</v>
      </c>
      <c r="B2370">
        <v>2020</v>
      </c>
      <c r="C2370" t="s">
        <v>27</v>
      </c>
      <c r="D2370">
        <f t="shared" ref="D2370:D2433" si="89">IF(C2370="Enero",1,IF(C2370="Febrero",2,IF(C2370="Marzo",3,IF(C2370="Abril",4,IF(C2370="Mayo",5,IF(C2370="Junio",6,IF(C2370="Julio",7,IF(C2370="Agosto",8,IF(C2370="Septiembre",9,IF(C2370="Octubre",10,IF(C2370="Noviembre",11,IF(C2370="Diciembre",12,""))))))))))))</f>
        <v>4</v>
      </c>
      <c r="E2370">
        <v>10</v>
      </c>
      <c r="F2370" t="s">
        <v>62</v>
      </c>
      <c r="G2370" t="s">
        <v>19</v>
      </c>
      <c r="H2370">
        <v>61</v>
      </c>
      <c r="I2370">
        <v>61</v>
      </c>
      <c r="J2370" t="s">
        <v>20</v>
      </c>
      <c r="K2370">
        <v>183000</v>
      </c>
      <c r="L2370">
        <v>122</v>
      </c>
      <c r="M2370">
        <f t="shared" si="88"/>
        <v>3000</v>
      </c>
      <c r="Q2370" s="1"/>
      <c r="R2370" s="1"/>
    </row>
    <row r="2371" spans="1:18" ht="14.4" x14ac:dyDescent="0.3">
      <c r="A2371">
        <v>12370</v>
      </c>
      <c r="B2371">
        <v>2020</v>
      </c>
      <c r="C2371" t="s">
        <v>58</v>
      </c>
      <c r="D2371">
        <f t="shared" si="89"/>
        <v>6</v>
      </c>
      <c r="E2371">
        <v>6</v>
      </c>
      <c r="F2371" t="s">
        <v>18</v>
      </c>
      <c r="G2371" t="s">
        <v>51</v>
      </c>
      <c r="H2371">
        <v>70</v>
      </c>
      <c r="I2371">
        <v>70</v>
      </c>
      <c r="J2371" t="s">
        <v>25</v>
      </c>
      <c r="K2371">
        <v>490000</v>
      </c>
      <c r="L2371">
        <v>280</v>
      </c>
      <c r="M2371">
        <f t="shared" ref="M2371:M2434" si="90">K2371/I2371</f>
        <v>7000</v>
      </c>
      <c r="Q2371" s="1"/>
      <c r="R2371" s="1"/>
    </row>
    <row r="2372" spans="1:18" ht="14.4" x14ac:dyDescent="0.3">
      <c r="A2372">
        <v>12371</v>
      </c>
      <c r="B2372">
        <v>2020</v>
      </c>
      <c r="C2372" t="s">
        <v>40</v>
      </c>
      <c r="D2372">
        <f t="shared" si="89"/>
        <v>9</v>
      </c>
      <c r="E2372">
        <v>29</v>
      </c>
      <c r="F2372" t="s">
        <v>63</v>
      </c>
      <c r="G2372" t="s">
        <v>19</v>
      </c>
      <c r="H2372">
        <v>103</v>
      </c>
      <c r="I2372">
        <v>103</v>
      </c>
      <c r="J2372" t="s">
        <v>38</v>
      </c>
      <c r="K2372">
        <v>566500</v>
      </c>
      <c r="L2372">
        <v>360.5</v>
      </c>
      <c r="M2372">
        <f t="shared" si="90"/>
        <v>5500</v>
      </c>
      <c r="Q2372" s="1"/>
      <c r="R2372" s="1"/>
    </row>
    <row r="2373" spans="1:18" ht="14.4" x14ac:dyDescent="0.3">
      <c r="A2373">
        <v>12372</v>
      </c>
      <c r="B2373">
        <v>2020</v>
      </c>
      <c r="C2373" t="s">
        <v>47</v>
      </c>
      <c r="D2373">
        <f t="shared" si="89"/>
        <v>2</v>
      </c>
      <c r="E2373">
        <v>6</v>
      </c>
      <c r="F2373" t="s">
        <v>62</v>
      </c>
      <c r="G2373" t="s">
        <v>29</v>
      </c>
      <c r="H2373">
        <v>242</v>
      </c>
      <c r="I2373">
        <v>242</v>
      </c>
      <c r="J2373" t="s">
        <v>38</v>
      </c>
      <c r="K2373">
        <v>1040600</v>
      </c>
      <c r="L2373">
        <v>556.6</v>
      </c>
      <c r="M2373">
        <f t="shared" si="90"/>
        <v>4300</v>
      </c>
      <c r="Q2373" s="1"/>
      <c r="R2373" s="1"/>
    </row>
    <row r="2374" spans="1:18" ht="14.4" x14ac:dyDescent="0.3">
      <c r="A2374">
        <v>12373</v>
      </c>
      <c r="B2374">
        <v>2020</v>
      </c>
      <c r="C2374" t="s">
        <v>45</v>
      </c>
      <c r="D2374">
        <f t="shared" si="89"/>
        <v>1</v>
      </c>
      <c r="E2374">
        <v>28</v>
      </c>
      <c r="F2374" t="s">
        <v>18</v>
      </c>
      <c r="G2374" t="s">
        <v>42</v>
      </c>
      <c r="H2374">
        <v>177</v>
      </c>
      <c r="I2374">
        <v>177</v>
      </c>
      <c r="J2374" t="s">
        <v>25</v>
      </c>
      <c r="K2374">
        <v>1239000</v>
      </c>
      <c r="L2374">
        <v>708</v>
      </c>
      <c r="M2374">
        <f t="shared" si="90"/>
        <v>7000</v>
      </c>
      <c r="Q2374" s="1"/>
      <c r="R2374" s="1"/>
    </row>
    <row r="2375" spans="1:18" ht="14.4" x14ac:dyDescent="0.3">
      <c r="A2375">
        <v>12374</v>
      </c>
      <c r="B2375">
        <v>2020</v>
      </c>
      <c r="C2375" t="s">
        <v>27</v>
      </c>
      <c r="D2375">
        <f t="shared" si="89"/>
        <v>4</v>
      </c>
      <c r="E2375">
        <v>28</v>
      </c>
      <c r="F2375" t="s">
        <v>57</v>
      </c>
      <c r="G2375" t="s">
        <v>51</v>
      </c>
      <c r="H2375">
        <v>105</v>
      </c>
      <c r="I2375">
        <v>105</v>
      </c>
      <c r="J2375" t="s">
        <v>38</v>
      </c>
      <c r="K2375">
        <v>577500</v>
      </c>
      <c r="L2375">
        <v>367.5</v>
      </c>
      <c r="M2375">
        <f t="shared" si="90"/>
        <v>5500</v>
      </c>
      <c r="Q2375" s="1"/>
      <c r="R2375" s="1"/>
    </row>
    <row r="2376" spans="1:18" ht="14.4" x14ac:dyDescent="0.3">
      <c r="A2376">
        <v>12375</v>
      </c>
      <c r="B2376">
        <v>2020</v>
      </c>
      <c r="C2376" t="s">
        <v>32</v>
      </c>
      <c r="D2376">
        <f t="shared" si="89"/>
        <v>8</v>
      </c>
      <c r="E2376">
        <v>15</v>
      </c>
      <c r="F2376" t="s">
        <v>62</v>
      </c>
      <c r="G2376" t="s">
        <v>34</v>
      </c>
      <c r="H2376">
        <v>116</v>
      </c>
      <c r="I2376">
        <v>116</v>
      </c>
      <c r="J2376" t="s">
        <v>25</v>
      </c>
      <c r="K2376">
        <v>812000</v>
      </c>
      <c r="L2376">
        <v>464</v>
      </c>
      <c r="M2376">
        <f t="shared" si="90"/>
        <v>7000</v>
      </c>
      <c r="Q2376" s="1"/>
      <c r="R2376" s="1"/>
    </row>
    <row r="2377" spans="1:18" ht="14.4" x14ac:dyDescent="0.3">
      <c r="A2377">
        <v>12376</v>
      </c>
      <c r="B2377">
        <v>2020</v>
      </c>
      <c r="C2377" t="s">
        <v>47</v>
      </c>
      <c r="D2377">
        <f t="shared" si="89"/>
        <v>2</v>
      </c>
      <c r="E2377">
        <v>26</v>
      </c>
      <c r="F2377" t="s">
        <v>50</v>
      </c>
      <c r="G2377" t="s">
        <v>37</v>
      </c>
      <c r="H2377">
        <v>100</v>
      </c>
      <c r="I2377">
        <v>100</v>
      </c>
      <c r="J2377" t="s">
        <v>30</v>
      </c>
      <c r="K2377">
        <v>880000</v>
      </c>
      <c r="L2377">
        <v>380</v>
      </c>
      <c r="M2377">
        <f t="shared" si="90"/>
        <v>8800</v>
      </c>
      <c r="Q2377" s="1"/>
      <c r="R2377" s="1"/>
    </row>
    <row r="2378" spans="1:18" ht="14.4" x14ac:dyDescent="0.3">
      <c r="A2378">
        <v>12377</v>
      </c>
      <c r="B2378">
        <v>2020</v>
      </c>
      <c r="C2378" t="s">
        <v>23</v>
      </c>
      <c r="D2378">
        <f t="shared" si="89"/>
        <v>10</v>
      </c>
      <c r="E2378">
        <v>5</v>
      </c>
      <c r="F2378" t="s">
        <v>50</v>
      </c>
      <c r="G2378" t="s">
        <v>34</v>
      </c>
      <c r="H2378">
        <v>160</v>
      </c>
      <c r="I2378">
        <v>160</v>
      </c>
      <c r="J2378" t="s">
        <v>25</v>
      </c>
      <c r="K2378">
        <v>1120000</v>
      </c>
      <c r="L2378">
        <v>640</v>
      </c>
      <c r="M2378">
        <f t="shared" si="90"/>
        <v>7000</v>
      </c>
      <c r="Q2378" s="1"/>
      <c r="R2378" s="1"/>
    </row>
    <row r="2379" spans="1:18" ht="14.4" x14ac:dyDescent="0.3">
      <c r="A2379">
        <v>12378</v>
      </c>
      <c r="B2379">
        <v>2020</v>
      </c>
      <c r="C2379" t="s">
        <v>40</v>
      </c>
      <c r="D2379">
        <f t="shared" si="89"/>
        <v>9</v>
      </c>
      <c r="E2379">
        <v>20</v>
      </c>
      <c r="F2379" t="s">
        <v>36</v>
      </c>
      <c r="G2379" t="s">
        <v>37</v>
      </c>
      <c r="H2379">
        <v>211</v>
      </c>
      <c r="I2379">
        <v>211</v>
      </c>
      <c r="J2379" t="s">
        <v>30</v>
      </c>
      <c r="K2379">
        <v>1582500</v>
      </c>
      <c r="L2379">
        <v>527.5</v>
      </c>
      <c r="M2379">
        <f t="shared" si="90"/>
        <v>7500</v>
      </c>
      <c r="Q2379" s="1"/>
      <c r="R2379" s="1"/>
    </row>
    <row r="2380" spans="1:18" ht="14.4" x14ac:dyDescent="0.3">
      <c r="A2380">
        <v>12379</v>
      </c>
      <c r="B2380">
        <v>2020</v>
      </c>
      <c r="C2380" t="s">
        <v>17</v>
      </c>
      <c r="D2380">
        <f t="shared" si="89"/>
        <v>11</v>
      </c>
      <c r="E2380">
        <v>24</v>
      </c>
      <c r="F2380" t="s">
        <v>46</v>
      </c>
      <c r="G2380" t="s">
        <v>34</v>
      </c>
      <c r="H2380">
        <v>76</v>
      </c>
      <c r="I2380">
        <v>76</v>
      </c>
      <c r="J2380" t="s">
        <v>25</v>
      </c>
      <c r="K2380">
        <v>532000</v>
      </c>
      <c r="L2380">
        <v>304</v>
      </c>
      <c r="M2380">
        <f t="shared" si="90"/>
        <v>7000</v>
      </c>
      <c r="Q2380" s="1"/>
      <c r="R2380" s="1"/>
    </row>
    <row r="2381" spans="1:18" ht="14.4" x14ac:dyDescent="0.3">
      <c r="A2381">
        <v>12380</v>
      </c>
      <c r="B2381">
        <v>2020</v>
      </c>
      <c r="C2381" t="s">
        <v>40</v>
      </c>
      <c r="D2381">
        <f t="shared" si="89"/>
        <v>9</v>
      </c>
      <c r="E2381">
        <v>26</v>
      </c>
      <c r="F2381" t="s">
        <v>18</v>
      </c>
      <c r="G2381" t="s">
        <v>42</v>
      </c>
      <c r="H2381">
        <v>96</v>
      </c>
      <c r="I2381">
        <v>96</v>
      </c>
      <c r="J2381" t="s">
        <v>25</v>
      </c>
      <c r="K2381">
        <v>672000</v>
      </c>
      <c r="L2381">
        <v>384</v>
      </c>
      <c r="M2381">
        <f t="shared" si="90"/>
        <v>7000</v>
      </c>
      <c r="Q2381" s="1"/>
      <c r="R2381" s="1"/>
    </row>
    <row r="2382" spans="1:18" ht="14.4" x14ac:dyDescent="0.3">
      <c r="A2382">
        <v>12381</v>
      </c>
      <c r="B2382">
        <v>2020</v>
      </c>
      <c r="C2382" t="s">
        <v>54</v>
      </c>
      <c r="D2382">
        <f t="shared" si="89"/>
        <v>3</v>
      </c>
      <c r="E2382">
        <v>2</v>
      </c>
      <c r="F2382" t="s">
        <v>41</v>
      </c>
      <c r="G2382" t="s">
        <v>51</v>
      </c>
      <c r="H2382">
        <v>75</v>
      </c>
      <c r="I2382">
        <v>75</v>
      </c>
      <c r="J2382" t="s">
        <v>38</v>
      </c>
      <c r="K2382">
        <v>412500</v>
      </c>
      <c r="L2382">
        <v>262.5</v>
      </c>
      <c r="M2382">
        <f t="shared" si="90"/>
        <v>5500</v>
      </c>
      <c r="Q2382" s="1"/>
      <c r="R2382" s="1"/>
    </row>
    <row r="2383" spans="1:18" ht="14.4" x14ac:dyDescent="0.3">
      <c r="A2383">
        <v>12382</v>
      </c>
      <c r="B2383">
        <v>2020</v>
      </c>
      <c r="C2383" t="s">
        <v>45</v>
      </c>
      <c r="D2383">
        <f t="shared" si="89"/>
        <v>1</v>
      </c>
      <c r="E2383">
        <v>15</v>
      </c>
      <c r="F2383" t="s">
        <v>63</v>
      </c>
      <c r="G2383" t="s">
        <v>37</v>
      </c>
      <c r="H2383">
        <v>176</v>
      </c>
      <c r="I2383">
        <v>176</v>
      </c>
      <c r="J2383" t="s">
        <v>25</v>
      </c>
      <c r="K2383">
        <v>1232000</v>
      </c>
      <c r="L2383">
        <v>704</v>
      </c>
      <c r="M2383">
        <f t="shared" si="90"/>
        <v>7000</v>
      </c>
      <c r="Q2383" s="1"/>
      <c r="R2383" s="1"/>
    </row>
    <row r="2384" spans="1:18" ht="14.4" x14ac:dyDescent="0.3">
      <c r="A2384">
        <v>12383</v>
      </c>
      <c r="B2384">
        <v>2020</v>
      </c>
      <c r="C2384" t="s">
        <v>54</v>
      </c>
      <c r="D2384">
        <f t="shared" si="89"/>
        <v>3</v>
      </c>
      <c r="E2384">
        <v>15</v>
      </c>
      <c r="F2384" t="s">
        <v>55</v>
      </c>
      <c r="G2384" t="s">
        <v>51</v>
      </c>
      <c r="H2384">
        <v>92</v>
      </c>
      <c r="I2384">
        <v>92</v>
      </c>
      <c r="J2384" t="s">
        <v>25</v>
      </c>
      <c r="K2384">
        <v>644000</v>
      </c>
      <c r="L2384">
        <v>368</v>
      </c>
      <c r="M2384">
        <f t="shared" si="90"/>
        <v>7000</v>
      </c>
      <c r="Q2384" s="1"/>
      <c r="R2384" s="1"/>
    </row>
    <row r="2385" spans="1:18" ht="14.4" x14ac:dyDescent="0.3">
      <c r="A2385">
        <v>12384</v>
      </c>
      <c r="B2385">
        <v>2020</v>
      </c>
      <c r="C2385" t="s">
        <v>48</v>
      </c>
      <c r="D2385">
        <f t="shared" si="89"/>
        <v>5</v>
      </c>
      <c r="E2385">
        <v>6</v>
      </c>
      <c r="F2385" t="s">
        <v>63</v>
      </c>
      <c r="G2385" t="s">
        <v>37</v>
      </c>
      <c r="H2385">
        <v>50</v>
      </c>
      <c r="I2385">
        <v>50</v>
      </c>
      <c r="J2385" t="s">
        <v>20</v>
      </c>
      <c r="K2385">
        <v>150000</v>
      </c>
      <c r="L2385">
        <v>100</v>
      </c>
      <c r="M2385">
        <f t="shared" si="90"/>
        <v>3000</v>
      </c>
      <c r="Q2385" s="1"/>
      <c r="R2385" s="1"/>
    </row>
    <row r="2386" spans="1:18" ht="14.4" x14ac:dyDescent="0.3">
      <c r="A2386">
        <v>12385</v>
      </c>
      <c r="B2386">
        <v>2020</v>
      </c>
      <c r="C2386" t="s">
        <v>27</v>
      </c>
      <c r="D2386">
        <f t="shared" si="89"/>
        <v>4</v>
      </c>
      <c r="E2386">
        <v>25</v>
      </c>
      <c r="F2386" t="s">
        <v>60</v>
      </c>
      <c r="G2386" t="s">
        <v>51</v>
      </c>
      <c r="H2386">
        <v>283</v>
      </c>
      <c r="I2386">
        <v>283</v>
      </c>
      <c r="J2386" t="s">
        <v>30</v>
      </c>
      <c r="K2386">
        <v>2122500</v>
      </c>
      <c r="L2386">
        <v>707.5</v>
      </c>
      <c r="M2386">
        <f t="shared" si="90"/>
        <v>7500</v>
      </c>
      <c r="Q2386" s="1"/>
      <c r="R2386" s="1"/>
    </row>
    <row r="2387" spans="1:18" ht="14.4" x14ac:dyDescent="0.3">
      <c r="A2387">
        <v>12386</v>
      </c>
      <c r="B2387">
        <v>2020</v>
      </c>
      <c r="C2387" t="s">
        <v>48</v>
      </c>
      <c r="D2387">
        <f t="shared" si="89"/>
        <v>5</v>
      </c>
      <c r="E2387">
        <v>24</v>
      </c>
      <c r="F2387" t="s">
        <v>59</v>
      </c>
      <c r="G2387" t="s">
        <v>29</v>
      </c>
      <c r="H2387">
        <v>65</v>
      </c>
      <c r="I2387">
        <v>65</v>
      </c>
      <c r="J2387" t="s">
        <v>20</v>
      </c>
      <c r="K2387">
        <v>195000</v>
      </c>
      <c r="L2387">
        <v>130</v>
      </c>
      <c r="M2387">
        <f t="shared" si="90"/>
        <v>3000</v>
      </c>
      <c r="Q2387" s="1"/>
      <c r="R2387" s="1"/>
    </row>
    <row r="2388" spans="1:18" ht="14.4" x14ac:dyDescent="0.3">
      <c r="A2388">
        <v>12387</v>
      </c>
      <c r="B2388">
        <v>2020</v>
      </c>
      <c r="C2388" t="s">
        <v>32</v>
      </c>
      <c r="D2388">
        <f t="shared" si="89"/>
        <v>8</v>
      </c>
      <c r="E2388">
        <v>22</v>
      </c>
      <c r="F2388" t="s">
        <v>63</v>
      </c>
      <c r="G2388" t="s">
        <v>37</v>
      </c>
      <c r="H2388">
        <v>96</v>
      </c>
      <c r="I2388">
        <v>96</v>
      </c>
      <c r="J2388" t="s">
        <v>30</v>
      </c>
      <c r="K2388">
        <v>844800</v>
      </c>
      <c r="L2388">
        <v>364.8</v>
      </c>
      <c r="M2388">
        <f t="shared" si="90"/>
        <v>8800</v>
      </c>
      <c r="Q2388" s="1"/>
      <c r="R2388" s="1"/>
    </row>
    <row r="2389" spans="1:18" ht="14.4" x14ac:dyDescent="0.3">
      <c r="A2389">
        <v>12388</v>
      </c>
      <c r="B2389">
        <v>2020</v>
      </c>
      <c r="C2389" t="s">
        <v>35</v>
      </c>
      <c r="D2389">
        <f t="shared" si="89"/>
        <v>12</v>
      </c>
      <c r="E2389">
        <v>20</v>
      </c>
      <c r="F2389" t="s">
        <v>28</v>
      </c>
      <c r="G2389" t="s">
        <v>19</v>
      </c>
      <c r="H2389">
        <v>104</v>
      </c>
      <c r="I2389">
        <v>104</v>
      </c>
      <c r="J2389" t="s">
        <v>38</v>
      </c>
      <c r="K2389">
        <v>572000</v>
      </c>
      <c r="L2389">
        <v>364</v>
      </c>
      <c r="M2389">
        <f t="shared" si="90"/>
        <v>5500</v>
      </c>
      <c r="O2389" s="1"/>
      <c r="Q2389" s="1"/>
      <c r="R2389" s="1"/>
    </row>
    <row r="2390" spans="1:18" ht="14.4" x14ac:dyDescent="0.3">
      <c r="A2390">
        <v>12389</v>
      </c>
      <c r="B2390">
        <v>2020</v>
      </c>
      <c r="C2390" t="s">
        <v>35</v>
      </c>
      <c r="D2390">
        <f t="shared" si="89"/>
        <v>12</v>
      </c>
      <c r="E2390">
        <v>20</v>
      </c>
      <c r="F2390" t="s">
        <v>36</v>
      </c>
      <c r="G2390" t="s">
        <v>51</v>
      </c>
      <c r="H2390">
        <v>64</v>
      </c>
      <c r="I2390">
        <v>64</v>
      </c>
      <c r="J2390" t="s">
        <v>20</v>
      </c>
      <c r="K2390">
        <v>192000</v>
      </c>
      <c r="L2390">
        <v>128</v>
      </c>
      <c r="M2390">
        <f t="shared" si="90"/>
        <v>3000</v>
      </c>
      <c r="O2390" s="1"/>
      <c r="Q2390" s="1"/>
      <c r="R2390" s="1"/>
    </row>
    <row r="2391" spans="1:18" ht="14.4" x14ac:dyDescent="0.3">
      <c r="A2391">
        <v>12390</v>
      </c>
      <c r="B2391">
        <v>2020</v>
      </c>
      <c r="C2391" t="s">
        <v>48</v>
      </c>
      <c r="D2391">
        <f t="shared" si="89"/>
        <v>5</v>
      </c>
      <c r="E2391">
        <v>19</v>
      </c>
      <c r="F2391" t="s">
        <v>52</v>
      </c>
      <c r="G2391" t="s">
        <v>42</v>
      </c>
      <c r="H2391">
        <v>119</v>
      </c>
      <c r="I2391">
        <v>119</v>
      </c>
      <c r="J2391" t="s">
        <v>25</v>
      </c>
      <c r="K2391">
        <v>833000</v>
      </c>
      <c r="L2391">
        <v>476</v>
      </c>
      <c r="M2391">
        <f t="shared" si="90"/>
        <v>7000</v>
      </c>
      <c r="Q2391" s="1"/>
      <c r="R2391" s="1"/>
    </row>
    <row r="2392" spans="1:18" ht="14.4" x14ac:dyDescent="0.3">
      <c r="A2392">
        <v>12391</v>
      </c>
      <c r="B2392">
        <v>2020</v>
      </c>
      <c r="C2392" t="s">
        <v>47</v>
      </c>
      <c r="D2392">
        <f t="shared" si="89"/>
        <v>2</v>
      </c>
      <c r="E2392">
        <v>25</v>
      </c>
      <c r="F2392" t="s">
        <v>53</v>
      </c>
      <c r="G2392" t="s">
        <v>42</v>
      </c>
      <c r="H2392">
        <v>50</v>
      </c>
      <c r="I2392">
        <v>50</v>
      </c>
      <c r="J2392" t="s">
        <v>25</v>
      </c>
      <c r="K2392">
        <v>350000</v>
      </c>
      <c r="L2392">
        <v>200</v>
      </c>
      <c r="M2392">
        <f t="shared" si="90"/>
        <v>7000</v>
      </c>
      <c r="Q2392" s="1"/>
      <c r="R2392" s="1"/>
    </row>
    <row r="2393" spans="1:18" ht="14.4" x14ac:dyDescent="0.3">
      <c r="A2393">
        <v>12392</v>
      </c>
      <c r="B2393">
        <v>2020</v>
      </c>
      <c r="C2393" t="s">
        <v>47</v>
      </c>
      <c r="D2393">
        <f t="shared" si="89"/>
        <v>2</v>
      </c>
      <c r="E2393">
        <v>9</v>
      </c>
      <c r="F2393" t="s">
        <v>56</v>
      </c>
      <c r="G2393" t="s">
        <v>42</v>
      </c>
      <c r="H2393">
        <v>250</v>
      </c>
      <c r="I2393">
        <v>250</v>
      </c>
      <c r="J2393" t="s">
        <v>38</v>
      </c>
      <c r="K2393">
        <v>1075000</v>
      </c>
      <c r="L2393">
        <v>575</v>
      </c>
      <c r="M2393">
        <f t="shared" si="90"/>
        <v>4300</v>
      </c>
      <c r="Q2393" s="1"/>
      <c r="R2393" s="1"/>
    </row>
    <row r="2394" spans="1:18" ht="14.4" x14ac:dyDescent="0.3">
      <c r="A2394">
        <v>12393</v>
      </c>
      <c r="B2394">
        <v>2020</v>
      </c>
      <c r="C2394" t="s">
        <v>17</v>
      </c>
      <c r="D2394">
        <f t="shared" si="89"/>
        <v>11</v>
      </c>
      <c r="E2394">
        <v>1</v>
      </c>
      <c r="F2394" t="s">
        <v>28</v>
      </c>
      <c r="G2394" t="s">
        <v>51</v>
      </c>
      <c r="H2394">
        <v>103</v>
      </c>
      <c r="I2394">
        <v>103</v>
      </c>
      <c r="J2394" t="s">
        <v>20</v>
      </c>
      <c r="K2394">
        <v>309000</v>
      </c>
      <c r="L2394">
        <v>206</v>
      </c>
      <c r="M2394">
        <f t="shared" si="90"/>
        <v>3000</v>
      </c>
      <c r="Q2394" s="1"/>
      <c r="R2394" s="1"/>
    </row>
    <row r="2395" spans="1:18" ht="14.4" x14ac:dyDescent="0.3">
      <c r="A2395">
        <v>12394</v>
      </c>
      <c r="B2395">
        <v>2020</v>
      </c>
      <c r="C2395" t="s">
        <v>23</v>
      </c>
      <c r="D2395">
        <f t="shared" si="89"/>
        <v>10</v>
      </c>
      <c r="E2395">
        <v>3</v>
      </c>
      <c r="F2395" t="s">
        <v>63</v>
      </c>
      <c r="G2395" t="s">
        <v>37</v>
      </c>
      <c r="H2395">
        <v>202</v>
      </c>
      <c r="I2395">
        <v>202</v>
      </c>
      <c r="J2395" t="s">
        <v>30</v>
      </c>
      <c r="K2395">
        <v>1515000</v>
      </c>
      <c r="L2395">
        <v>505</v>
      </c>
      <c r="M2395">
        <f t="shared" si="90"/>
        <v>7500</v>
      </c>
      <c r="Q2395" s="1"/>
      <c r="R2395" s="1"/>
    </row>
    <row r="2396" spans="1:18" ht="14.4" x14ac:dyDescent="0.3">
      <c r="A2396">
        <v>12395</v>
      </c>
      <c r="B2396">
        <v>2020</v>
      </c>
      <c r="C2396" t="s">
        <v>23</v>
      </c>
      <c r="D2396">
        <f t="shared" si="89"/>
        <v>10</v>
      </c>
      <c r="E2396">
        <v>17</v>
      </c>
      <c r="F2396" t="s">
        <v>53</v>
      </c>
      <c r="G2396" t="s">
        <v>19</v>
      </c>
      <c r="H2396">
        <v>233</v>
      </c>
      <c r="I2396">
        <v>233</v>
      </c>
      <c r="J2396" t="s">
        <v>30</v>
      </c>
      <c r="K2396">
        <v>1747500</v>
      </c>
      <c r="L2396">
        <v>582.5</v>
      </c>
      <c r="M2396">
        <f t="shared" si="90"/>
        <v>7500</v>
      </c>
      <c r="Q2396" s="1"/>
      <c r="R2396" s="1"/>
    </row>
    <row r="2397" spans="1:18" ht="14.4" x14ac:dyDescent="0.3">
      <c r="A2397">
        <v>12396</v>
      </c>
      <c r="B2397">
        <v>2020</v>
      </c>
      <c r="C2397" t="s">
        <v>48</v>
      </c>
      <c r="D2397">
        <f t="shared" si="89"/>
        <v>5</v>
      </c>
      <c r="E2397">
        <v>16</v>
      </c>
      <c r="F2397" t="s">
        <v>57</v>
      </c>
      <c r="G2397" t="s">
        <v>29</v>
      </c>
      <c r="H2397">
        <v>73</v>
      </c>
      <c r="I2397">
        <v>73</v>
      </c>
      <c r="J2397" t="s">
        <v>38</v>
      </c>
      <c r="K2397">
        <v>401500</v>
      </c>
      <c r="L2397">
        <v>255.5</v>
      </c>
      <c r="M2397">
        <f t="shared" si="90"/>
        <v>5500</v>
      </c>
      <c r="Q2397" s="1"/>
      <c r="R2397" s="1"/>
    </row>
    <row r="2398" spans="1:18" ht="14.4" x14ac:dyDescent="0.3">
      <c r="A2398">
        <v>12397</v>
      </c>
      <c r="B2398">
        <v>2020</v>
      </c>
      <c r="C2398" t="s">
        <v>45</v>
      </c>
      <c r="D2398">
        <f t="shared" si="89"/>
        <v>1</v>
      </c>
      <c r="E2398">
        <v>5</v>
      </c>
      <c r="F2398" t="s">
        <v>64</v>
      </c>
      <c r="G2398" t="s">
        <v>42</v>
      </c>
      <c r="H2398">
        <v>237</v>
      </c>
      <c r="I2398">
        <v>237</v>
      </c>
      <c r="J2398" t="s">
        <v>20</v>
      </c>
      <c r="K2398">
        <v>568800</v>
      </c>
      <c r="L2398">
        <v>331.8</v>
      </c>
      <c r="M2398">
        <f t="shared" si="90"/>
        <v>2400</v>
      </c>
      <c r="Q2398" s="1"/>
      <c r="R2398" s="1"/>
    </row>
    <row r="2399" spans="1:18" ht="14.4" x14ac:dyDescent="0.3">
      <c r="A2399">
        <v>12398</v>
      </c>
      <c r="B2399">
        <v>2020</v>
      </c>
      <c r="C2399" t="s">
        <v>54</v>
      </c>
      <c r="D2399">
        <f t="shared" si="89"/>
        <v>3</v>
      </c>
      <c r="E2399">
        <v>30</v>
      </c>
      <c r="F2399" t="s">
        <v>62</v>
      </c>
      <c r="G2399" t="s">
        <v>37</v>
      </c>
      <c r="H2399">
        <v>66</v>
      </c>
      <c r="I2399">
        <v>66</v>
      </c>
      <c r="J2399" t="s">
        <v>38</v>
      </c>
      <c r="K2399">
        <v>363000</v>
      </c>
      <c r="L2399">
        <v>231</v>
      </c>
      <c r="M2399">
        <f t="shared" si="90"/>
        <v>5500</v>
      </c>
      <c r="Q2399" s="1"/>
      <c r="R2399" s="1"/>
    </row>
    <row r="2400" spans="1:18" ht="14.4" x14ac:dyDescent="0.3">
      <c r="A2400">
        <v>12399</v>
      </c>
      <c r="B2400">
        <v>2020</v>
      </c>
      <c r="C2400" t="s">
        <v>32</v>
      </c>
      <c r="D2400">
        <f t="shared" si="89"/>
        <v>8</v>
      </c>
      <c r="E2400">
        <v>28</v>
      </c>
      <c r="F2400" t="s">
        <v>57</v>
      </c>
      <c r="G2400" t="s">
        <v>19</v>
      </c>
      <c r="H2400">
        <v>114</v>
      </c>
      <c r="I2400">
        <v>114</v>
      </c>
      <c r="J2400" t="s">
        <v>30</v>
      </c>
      <c r="K2400">
        <v>1003200</v>
      </c>
      <c r="L2400">
        <v>433.2</v>
      </c>
      <c r="M2400">
        <f t="shared" si="90"/>
        <v>8800</v>
      </c>
      <c r="Q2400" s="1"/>
      <c r="R2400" s="1"/>
    </row>
    <row r="2401" spans="1:18" ht="14.4" x14ac:dyDescent="0.3">
      <c r="A2401">
        <v>12400</v>
      </c>
      <c r="B2401">
        <v>2020</v>
      </c>
      <c r="C2401" t="s">
        <v>27</v>
      </c>
      <c r="D2401">
        <f t="shared" si="89"/>
        <v>4</v>
      </c>
      <c r="E2401">
        <v>4</v>
      </c>
      <c r="F2401" t="s">
        <v>52</v>
      </c>
      <c r="G2401" t="s">
        <v>34</v>
      </c>
      <c r="H2401">
        <v>265</v>
      </c>
      <c r="I2401">
        <v>265</v>
      </c>
      <c r="J2401" t="s">
        <v>30</v>
      </c>
      <c r="K2401">
        <v>1987500</v>
      </c>
      <c r="L2401">
        <v>662.5</v>
      </c>
      <c r="M2401">
        <f t="shared" si="90"/>
        <v>7500</v>
      </c>
      <c r="Q2401" s="1"/>
      <c r="R2401" s="1"/>
    </row>
    <row r="2402" spans="1:18" ht="14.4" x14ac:dyDescent="0.3">
      <c r="A2402">
        <v>12401</v>
      </c>
      <c r="B2402">
        <v>2020</v>
      </c>
      <c r="C2402" t="s">
        <v>58</v>
      </c>
      <c r="D2402">
        <f t="shared" si="89"/>
        <v>6</v>
      </c>
      <c r="E2402">
        <v>25</v>
      </c>
      <c r="F2402" t="s">
        <v>62</v>
      </c>
      <c r="G2402" t="str">
        <f t="array" ref="G2402">_xlfn.XLOOKUP(LARGE(IF((F2402=$F$2:$F$10001)*(B2402+1=$B$2:$B$10001)*(C2402=$C$2:$C$10001),DATE($B$2:$B$10001,MONTH($C$2:$C$10001&amp;1),$E$2:$E$10001)," "),1),IF((F2402=$F$2:$F$10001)*(B2402+1=$B$2:$B$10001)*(C2402=$C$2:$C$10001),DATE($B$2:$B$10001,MONTH($C$2:$C$10001&amp;1),$E$2:$E$10001)," "),$G$2:$G$10001,,0,1)</f>
        <v>Ortensia Giraldo</v>
      </c>
      <c r="H2402">
        <v>56</v>
      </c>
      <c r="I2402">
        <v>56</v>
      </c>
      <c r="J2402" t="s">
        <v>20</v>
      </c>
      <c r="K2402">
        <v>168000</v>
      </c>
      <c r="L2402">
        <v>112</v>
      </c>
      <c r="M2402">
        <f t="shared" si="90"/>
        <v>3000</v>
      </c>
      <c r="Q2402" s="1"/>
      <c r="R2402" s="1"/>
    </row>
    <row r="2403" spans="1:18" ht="14.4" x14ac:dyDescent="0.3">
      <c r="A2403">
        <v>12402</v>
      </c>
      <c r="B2403">
        <v>2020</v>
      </c>
      <c r="C2403" t="s">
        <v>32</v>
      </c>
      <c r="D2403">
        <f t="shared" si="89"/>
        <v>8</v>
      </c>
      <c r="E2403">
        <v>22</v>
      </c>
      <c r="F2403" t="s">
        <v>18</v>
      </c>
      <c r="G2403" t="s">
        <v>34</v>
      </c>
      <c r="H2403">
        <v>97</v>
      </c>
      <c r="I2403">
        <v>97</v>
      </c>
      <c r="J2403" t="s">
        <v>30</v>
      </c>
      <c r="K2403">
        <v>853600</v>
      </c>
      <c r="L2403">
        <v>368.6</v>
      </c>
      <c r="M2403">
        <f t="shared" si="90"/>
        <v>8800</v>
      </c>
      <c r="Q2403" s="1"/>
      <c r="R2403" s="1"/>
    </row>
    <row r="2404" spans="1:18" ht="14.4" x14ac:dyDescent="0.3">
      <c r="A2404">
        <v>12403</v>
      </c>
      <c r="B2404">
        <v>2020</v>
      </c>
      <c r="C2404" t="s">
        <v>61</v>
      </c>
      <c r="D2404">
        <f t="shared" si="89"/>
        <v>7</v>
      </c>
      <c r="E2404">
        <v>8</v>
      </c>
      <c r="F2404" t="s">
        <v>28</v>
      </c>
      <c r="G2404" t="s">
        <v>19</v>
      </c>
      <c r="H2404">
        <v>80</v>
      </c>
      <c r="I2404">
        <v>80</v>
      </c>
      <c r="J2404" t="s">
        <v>30</v>
      </c>
      <c r="K2404">
        <v>704000</v>
      </c>
      <c r="L2404">
        <v>304</v>
      </c>
      <c r="M2404">
        <f t="shared" si="90"/>
        <v>8800</v>
      </c>
      <c r="Q2404" s="1"/>
      <c r="R2404" s="1"/>
    </row>
    <row r="2405" spans="1:18" ht="14.4" x14ac:dyDescent="0.3">
      <c r="A2405">
        <v>12404</v>
      </c>
      <c r="B2405">
        <v>2020</v>
      </c>
      <c r="C2405" t="s">
        <v>48</v>
      </c>
      <c r="D2405">
        <f t="shared" si="89"/>
        <v>5</v>
      </c>
      <c r="E2405">
        <v>12</v>
      </c>
      <c r="F2405" t="s">
        <v>57</v>
      </c>
      <c r="G2405" t="s">
        <v>51</v>
      </c>
      <c r="H2405">
        <v>91</v>
      </c>
      <c r="I2405">
        <v>91</v>
      </c>
      <c r="J2405" t="s">
        <v>20</v>
      </c>
      <c r="K2405">
        <v>273000</v>
      </c>
      <c r="L2405">
        <v>182</v>
      </c>
      <c r="M2405">
        <f t="shared" si="90"/>
        <v>3000</v>
      </c>
      <c r="Q2405" s="1"/>
      <c r="R2405" s="1"/>
    </row>
    <row r="2406" spans="1:18" ht="14.4" x14ac:dyDescent="0.3">
      <c r="A2406">
        <v>12405</v>
      </c>
      <c r="B2406">
        <v>2020</v>
      </c>
      <c r="C2406" t="s">
        <v>40</v>
      </c>
      <c r="D2406">
        <f t="shared" si="89"/>
        <v>9</v>
      </c>
      <c r="E2406">
        <v>30</v>
      </c>
      <c r="F2406" t="s">
        <v>52</v>
      </c>
      <c r="G2406" t="s">
        <v>19</v>
      </c>
      <c r="H2406">
        <v>68</v>
      </c>
      <c r="I2406">
        <v>68</v>
      </c>
      <c r="J2406" t="s">
        <v>25</v>
      </c>
      <c r="K2406">
        <v>476000</v>
      </c>
      <c r="L2406">
        <v>272</v>
      </c>
      <c r="M2406">
        <f t="shared" si="90"/>
        <v>7000</v>
      </c>
      <c r="Q2406" s="1"/>
      <c r="R2406" s="1"/>
    </row>
    <row r="2407" spans="1:18" ht="14.4" x14ac:dyDescent="0.3">
      <c r="A2407">
        <v>12406</v>
      </c>
      <c r="B2407">
        <v>2020</v>
      </c>
      <c r="C2407" t="s">
        <v>61</v>
      </c>
      <c r="D2407">
        <f t="shared" si="89"/>
        <v>7</v>
      </c>
      <c r="E2407">
        <v>8</v>
      </c>
      <c r="F2407" t="s">
        <v>41</v>
      </c>
      <c r="G2407" t="s">
        <v>51</v>
      </c>
      <c r="H2407">
        <v>219</v>
      </c>
      <c r="I2407">
        <v>219</v>
      </c>
      <c r="J2407" t="s">
        <v>38</v>
      </c>
      <c r="K2407">
        <v>941700</v>
      </c>
      <c r="L2407">
        <v>503.7</v>
      </c>
      <c r="M2407">
        <f t="shared" si="90"/>
        <v>4300</v>
      </c>
      <c r="Q2407" s="1"/>
      <c r="R2407" s="1"/>
    </row>
    <row r="2408" spans="1:18" ht="14.4" x14ac:dyDescent="0.3">
      <c r="A2408">
        <v>12407</v>
      </c>
      <c r="B2408">
        <v>2020</v>
      </c>
      <c r="C2408" t="s">
        <v>27</v>
      </c>
      <c r="D2408">
        <f t="shared" si="89"/>
        <v>4</v>
      </c>
      <c r="E2408">
        <v>5</v>
      </c>
      <c r="F2408" t="s">
        <v>18</v>
      </c>
      <c r="G2408" t="s">
        <v>34</v>
      </c>
      <c r="H2408">
        <v>117</v>
      </c>
      <c r="I2408">
        <v>117</v>
      </c>
      <c r="J2408" t="s">
        <v>20</v>
      </c>
      <c r="K2408">
        <v>351000</v>
      </c>
      <c r="L2408">
        <v>234</v>
      </c>
      <c r="M2408">
        <f t="shared" si="90"/>
        <v>3000</v>
      </c>
      <c r="Q2408" s="1"/>
      <c r="R2408" s="1"/>
    </row>
    <row r="2409" spans="1:18" ht="14.4" x14ac:dyDescent="0.3">
      <c r="A2409">
        <v>12408</v>
      </c>
      <c r="B2409">
        <v>2020</v>
      </c>
      <c r="C2409" t="s">
        <v>35</v>
      </c>
      <c r="D2409">
        <f t="shared" si="89"/>
        <v>12</v>
      </c>
      <c r="E2409">
        <v>19</v>
      </c>
      <c r="F2409" t="s">
        <v>60</v>
      </c>
      <c r="G2409" t="s">
        <v>51</v>
      </c>
      <c r="H2409">
        <v>112</v>
      </c>
      <c r="I2409">
        <v>112</v>
      </c>
      <c r="J2409" t="s">
        <v>38</v>
      </c>
      <c r="K2409">
        <v>616000</v>
      </c>
      <c r="L2409">
        <v>392</v>
      </c>
      <c r="M2409">
        <f t="shared" si="90"/>
        <v>5500</v>
      </c>
      <c r="O2409" s="1"/>
      <c r="Q2409" s="1"/>
      <c r="R2409" s="1"/>
    </row>
    <row r="2410" spans="1:18" ht="14.4" x14ac:dyDescent="0.3">
      <c r="A2410">
        <v>12409</v>
      </c>
      <c r="B2410">
        <v>2020</v>
      </c>
      <c r="C2410" t="s">
        <v>35</v>
      </c>
      <c r="D2410">
        <f t="shared" si="89"/>
        <v>12</v>
      </c>
      <c r="E2410">
        <v>2</v>
      </c>
      <c r="F2410" t="s">
        <v>57</v>
      </c>
      <c r="G2410" t="s">
        <v>37</v>
      </c>
      <c r="H2410">
        <v>298</v>
      </c>
      <c r="I2410">
        <v>298</v>
      </c>
      <c r="J2410" t="s">
        <v>30</v>
      </c>
      <c r="K2410">
        <v>2235000</v>
      </c>
      <c r="L2410">
        <v>745</v>
      </c>
      <c r="M2410">
        <f t="shared" si="90"/>
        <v>7500</v>
      </c>
      <c r="O2410" s="1"/>
      <c r="Q2410" s="1"/>
      <c r="R2410" s="1"/>
    </row>
    <row r="2411" spans="1:18" ht="14.4" x14ac:dyDescent="0.3">
      <c r="A2411">
        <v>12410</v>
      </c>
      <c r="B2411">
        <v>2020</v>
      </c>
      <c r="C2411" t="s">
        <v>17</v>
      </c>
      <c r="D2411">
        <f t="shared" si="89"/>
        <v>11</v>
      </c>
      <c r="E2411">
        <v>19</v>
      </c>
      <c r="F2411" t="s">
        <v>44</v>
      </c>
      <c r="G2411" t="s">
        <v>19</v>
      </c>
      <c r="H2411">
        <v>88</v>
      </c>
      <c r="I2411">
        <v>88</v>
      </c>
      <c r="J2411" t="s">
        <v>20</v>
      </c>
      <c r="K2411">
        <v>264000</v>
      </c>
      <c r="L2411">
        <v>176</v>
      </c>
      <c r="M2411">
        <f t="shared" si="90"/>
        <v>3000</v>
      </c>
      <c r="Q2411" s="1"/>
      <c r="R2411" s="1"/>
    </row>
    <row r="2412" spans="1:18" ht="14.4" x14ac:dyDescent="0.3">
      <c r="A2412">
        <v>12411</v>
      </c>
      <c r="B2412">
        <v>2020</v>
      </c>
      <c r="C2412" t="s">
        <v>23</v>
      </c>
      <c r="D2412">
        <f t="shared" si="89"/>
        <v>10</v>
      </c>
      <c r="E2412">
        <v>4</v>
      </c>
      <c r="F2412" t="s">
        <v>64</v>
      </c>
      <c r="G2412" t="s">
        <v>19</v>
      </c>
      <c r="H2412">
        <v>51</v>
      </c>
      <c r="I2412">
        <v>51</v>
      </c>
      <c r="J2412" t="s">
        <v>20</v>
      </c>
      <c r="K2412">
        <v>153000</v>
      </c>
      <c r="L2412">
        <v>102</v>
      </c>
      <c r="M2412">
        <f t="shared" si="90"/>
        <v>3000</v>
      </c>
      <c r="Q2412" s="1"/>
      <c r="R2412" s="1"/>
    </row>
    <row r="2413" spans="1:18" ht="14.4" x14ac:dyDescent="0.3">
      <c r="A2413">
        <v>12412</v>
      </c>
      <c r="B2413">
        <v>2020</v>
      </c>
      <c r="C2413" t="s">
        <v>48</v>
      </c>
      <c r="D2413">
        <f t="shared" si="89"/>
        <v>5</v>
      </c>
      <c r="E2413">
        <v>2</v>
      </c>
      <c r="F2413" t="s">
        <v>52</v>
      </c>
      <c r="G2413" t="s">
        <v>29</v>
      </c>
      <c r="H2413">
        <v>67</v>
      </c>
      <c r="I2413">
        <v>67</v>
      </c>
      <c r="J2413" t="s">
        <v>20</v>
      </c>
      <c r="K2413">
        <v>201000</v>
      </c>
      <c r="L2413">
        <v>134</v>
      </c>
      <c r="M2413">
        <f t="shared" si="90"/>
        <v>3000</v>
      </c>
      <c r="Q2413" s="1"/>
      <c r="R2413" s="1"/>
    </row>
    <row r="2414" spans="1:18" ht="14.4" x14ac:dyDescent="0.3">
      <c r="A2414">
        <v>12413</v>
      </c>
      <c r="B2414">
        <v>2020</v>
      </c>
      <c r="C2414" t="s">
        <v>45</v>
      </c>
      <c r="D2414">
        <f t="shared" si="89"/>
        <v>1</v>
      </c>
      <c r="E2414">
        <v>6</v>
      </c>
      <c r="F2414" t="s">
        <v>44</v>
      </c>
      <c r="G2414" t="s">
        <v>51</v>
      </c>
      <c r="H2414">
        <v>77</v>
      </c>
      <c r="I2414">
        <v>77</v>
      </c>
      <c r="J2414" t="s">
        <v>30</v>
      </c>
      <c r="K2414">
        <v>677600</v>
      </c>
      <c r="L2414">
        <v>292.60000000000002</v>
      </c>
      <c r="M2414">
        <f t="shared" si="90"/>
        <v>8800</v>
      </c>
      <c r="Q2414" s="1"/>
      <c r="R2414" s="1"/>
    </row>
    <row r="2415" spans="1:18" ht="14.4" x14ac:dyDescent="0.3">
      <c r="A2415">
        <v>12414</v>
      </c>
      <c r="B2415">
        <v>2020</v>
      </c>
      <c r="C2415" t="s">
        <v>35</v>
      </c>
      <c r="D2415">
        <f t="shared" si="89"/>
        <v>12</v>
      </c>
      <c r="E2415">
        <v>2</v>
      </c>
      <c r="F2415" t="s">
        <v>56</v>
      </c>
      <c r="G2415" t="s">
        <v>51</v>
      </c>
      <c r="H2415">
        <v>110</v>
      </c>
      <c r="I2415">
        <v>110</v>
      </c>
      <c r="J2415" t="s">
        <v>38</v>
      </c>
      <c r="K2415">
        <v>605000</v>
      </c>
      <c r="L2415">
        <v>385</v>
      </c>
      <c r="M2415">
        <f t="shared" si="90"/>
        <v>5500</v>
      </c>
      <c r="O2415" s="1"/>
      <c r="Q2415" s="1"/>
      <c r="R2415" s="1"/>
    </row>
    <row r="2416" spans="1:18" ht="14.4" x14ac:dyDescent="0.3">
      <c r="A2416">
        <v>12415</v>
      </c>
      <c r="B2416">
        <v>2020</v>
      </c>
      <c r="C2416" t="s">
        <v>54</v>
      </c>
      <c r="D2416">
        <f t="shared" si="89"/>
        <v>3</v>
      </c>
      <c r="E2416">
        <v>30</v>
      </c>
      <c r="F2416" t="s">
        <v>63</v>
      </c>
      <c r="G2416" t="s">
        <v>37</v>
      </c>
      <c r="H2416">
        <v>294</v>
      </c>
      <c r="I2416">
        <v>294</v>
      </c>
      <c r="J2416" t="s">
        <v>30</v>
      </c>
      <c r="K2416">
        <v>2205000</v>
      </c>
      <c r="L2416">
        <v>735</v>
      </c>
      <c r="M2416">
        <f t="shared" si="90"/>
        <v>7500</v>
      </c>
      <c r="Q2416" s="1"/>
      <c r="R2416" s="1"/>
    </row>
    <row r="2417" spans="1:18" ht="14.4" x14ac:dyDescent="0.3">
      <c r="A2417">
        <v>12416</v>
      </c>
      <c r="B2417">
        <v>2020</v>
      </c>
      <c r="C2417" t="s">
        <v>58</v>
      </c>
      <c r="D2417">
        <f t="shared" si="89"/>
        <v>6</v>
      </c>
      <c r="E2417">
        <v>29</v>
      </c>
      <c r="F2417" t="s">
        <v>53</v>
      </c>
      <c r="G2417" t="s">
        <v>19</v>
      </c>
      <c r="H2417">
        <v>272</v>
      </c>
      <c r="I2417">
        <v>272</v>
      </c>
      <c r="J2417" t="s">
        <v>30</v>
      </c>
      <c r="K2417">
        <v>2040000</v>
      </c>
      <c r="L2417">
        <v>680</v>
      </c>
      <c r="M2417">
        <f t="shared" si="90"/>
        <v>7500</v>
      </c>
      <c r="Q2417" s="1"/>
      <c r="R2417" s="1"/>
    </row>
    <row r="2418" spans="1:18" ht="14.4" x14ac:dyDescent="0.3">
      <c r="A2418">
        <v>12417</v>
      </c>
      <c r="B2418">
        <v>2020</v>
      </c>
      <c r="C2418" t="s">
        <v>54</v>
      </c>
      <c r="D2418">
        <f t="shared" si="89"/>
        <v>3</v>
      </c>
      <c r="E2418">
        <v>16</v>
      </c>
      <c r="F2418" t="s">
        <v>53</v>
      </c>
      <c r="G2418" t="s">
        <v>19</v>
      </c>
      <c r="H2418">
        <v>68</v>
      </c>
      <c r="I2418">
        <v>68</v>
      </c>
      <c r="J2418" t="s">
        <v>20</v>
      </c>
      <c r="K2418">
        <v>204000</v>
      </c>
      <c r="L2418">
        <v>136</v>
      </c>
      <c r="M2418">
        <f t="shared" si="90"/>
        <v>3000</v>
      </c>
      <c r="Q2418" s="1"/>
      <c r="R2418" s="1"/>
    </row>
    <row r="2419" spans="1:18" ht="14.4" x14ac:dyDescent="0.3">
      <c r="A2419">
        <v>12418</v>
      </c>
      <c r="B2419">
        <v>2020</v>
      </c>
      <c r="C2419" t="s">
        <v>58</v>
      </c>
      <c r="D2419">
        <f t="shared" si="89"/>
        <v>6</v>
      </c>
      <c r="E2419">
        <v>14</v>
      </c>
      <c r="F2419" t="s">
        <v>18</v>
      </c>
      <c r="G2419" t="s">
        <v>34</v>
      </c>
      <c r="H2419">
        <v>103</v>
      </c>
      <c r="I2419">
        <v>103</v>
      </c>
      <c r="J2419" t="s">
        <v>20</v>
      </c>
      <c r="K2419">
        <v>309000</v>
      </c>
      <c r="L2419">
        <v>206</v>
      </c>
      <c r="M2419">
        <f t="shared" si="90"/>
        <v>3000</v>
      </c>
      <c r="Q2419" s="1"/>
      <c r="R2419" s="1"/>
    </row>
    <row r="2420" spans="1:18" ht="14.4" x14ac:dyDescent="0.3">
      <c r="A2420">
        <v>12419</v>
      </c>
      <c r="B2420">
        <v>2020</v>
      </c>
      <c r="C2420" t="s">
        <v>61</v>
      </c>
      <c r="D2420">
        <f t="shared" si="89"/>
        <v>7</v>
      </c>
      <c r="E2420">
        <v>12</v>
      </c>
      <c r="F2420" t="s">
        <v>49</v>
      </c>
      <c r="G2420" t="s">
        <v>29</v>
      </c>
      <c r="H2420">
        <v>234</v>
      </c>
      <c r="I2420">
        <v>234</v>
      </c>
      <c r="J2420" t="s">
        <v>20</v>
      </c>
      <c r="K2420">
        <v>561600</v>
      </c>
      <c r="L2420">
        <v>327.60000000000002</v>
      </c>
      <c r="M2420">
        <f t="shared" si="90"/>
        <v>2400</v>
      </c>
      <c r="Q2420" s="1"/>
      <c r="R2420" s="1"/>
    </row>
    <row r="2421" spans="1:18" ht="14.4" x14ac:dyDescent="0.3">
      <c r="A2421">
        <v>12420</v>
      </c>
      <c r="B2421">
        <v>2020</v>
      </c>
      <c r="C2421" t="s">
        <v>45</v>
      </c>
      <c r="D2421">
        <f t="shared" si="89"/>
        <v>1</v>
      </c>
      <c r="E2421">
        <v>27</v>
      </c>
      <c r="F2421" t="s">
        <v>53</v>
      </c>
      <c r="G2421" t="s">
        <v>51</v>
      </c>
      <c r="H2421">
        <v>257</v>
      </c>
      <c r="I2421">
        <v>257</v>
      </c>
      <c r="J2421" t="s">
        <v>20</v>
      </c>
      <c r="K2421">
        <v>616800</v>
      </c>
      <c r="L2421">
        <v>359.8</v>
      </c>
      <c r="M2421">
        <f t="shared" si="90"/>
        <v>2400</v>
      </c>
      <c r="Q2421" s="1"/>
      <c r="R2421" s="1"/>
    </row>
    <row r="2422" spans="1:18" ht="14.4" x14ac:dyDescent="0.3">
      <c r="A2422">
        <v>12421</v>
      </c>
      <c r="B2422">
        <v>2020</v>
      </c>
      <c r="C2422" t="s">
        <v>17</v>
      </c>
      <c r="D2422">
        <f t="shared" si="89"/>
        <v>11</v>
      </c>
      <c r="E2422">
        <v>27</v>
      </c>
      <c r="F2422" t="s">
        <v>41</v>
      </c>
      <c r="G2422" t="s">
        <v>34</v>
      </c>
      <c r="H2422">
        <v>107</v>
      </c>
      <c r="I2422">
        <v>107</v>
      </c>
      <c r="J2422" t="s">
        <v>20</v>
      </c>
      <c r="K2422">
        <v>321000</v>
      </c>
      <c r="L2422">
        <v>214</v>
      </c>
      <c r="M2422">
        <f t="shared" si="90"/>
        <v>3000</v>
      </c>
      <c r="Q2422" s="1"/>
      <c r="R2422" s="1"/>
    </row>
    <row r="2423" spans="1:18" ht="14.4" x14ac:dyDescent="0.3">
      <c r="A2423">
        <v>12422</v>
      </c>
      <c r="B2423">
        <v>2020</v>
      </c>
      <c r="C2423" t="s">
        <v>40</v>
      </c>
      <c r="D2423">
        <f t="shared" si="89"/>
        <v>9</v>
      </c>
      <c r="E2423">
        <v>17</v>
      </c>
      <c r="F2423" t="s">
        <v>50</v>
      </c>
      <c r="G2423" t="s">
        <v>34</v>
      </c>
      <c r="H2423">
        <v>233</v>
      </c>
      <c r="I2423">
        <v>233</v>
      </c>
      <c r="J2423" t="s">
        <v>30</v>
      </c>
      <c r="K2423">
        <v>1747500</v>
      </c>
      <c r="L2423">
        <v>582.5</v>
      </c>
      <c r="M2423">
        <f t="shared" si="90"/>
        <v>7500</v>
      </c>
      <c r="Q2423" s="1"/>
      <c r="R2423" s="1"/>
    </row>
    <row r="2424" spans="1:18" ht="14.4" x14ac:dyDescent="0.3">
      <c r="A2424">
        <v>12423</v>
      </c>
      <c r="B2424">
        <v>2020</v>
      </c>
      <c r="C2424" t="s">
        <v>32</v>
      </c>
      <c r="D2424">
        <f t="shared" si="89"/>
        <v>8</v>
      </c>
      <c r="E2424">
        <v>1</v>
      </c>
      <c r="F2424" t="s">
        <v>18</v>
      </c>
      <c r="G2424" t="s">
        <v>42</v>
      </c>
      <c r="H2424">
        <v>96</v>
      </c>
      <c r="I2424">
        <v>96</v>
      </c>
      <c r="J2424" t="s">
        <v>25</v>
      </c>
      <c r="K2424">
        <v>672000</v>
      </c>
      <c r="L2424">
        <v>384</v>
      </c>
      <c r="M2424">
        <f t="shared" si="90"/>
        <v>7000</v>
      </c>
      <c r="Q2424" s="1"/>
      <c r="R2424" s="1"/>
    </row>
    <row r="2425" spans="1:18" ht="14.4" x14ac:dyDescent="0.3">
      <c r="A2425">
        <v>12424</v>
      </c>
      <c r="B2425">
        <v>2020</v>
      </c>
      <c r="C2425" t="s">
        <v>23</v>
      </c>
      <c r="D2425">
        <f t="shared" si="89"/>
        <v>10</v>
      </c>
      <c r="E2425">
        <v>13</v>
      </c>
      <c r="F2425" t="s">
        <v>41</v>
      </c>
      <c r="G2425" t="s">
        <v>29</v>
      </c>
      <c r="H2425">
        <v>120</v>
      </c>
      <c r="I2425">
        <v>120</v>
      </c>
      <c r="J2425" t="s">
        <v>20</v>
      </c>
      <c r="K2425">
        <v>360000</v>
      </c>
      <c r="L2425">
        <v>240</v>
      </c>
      <c r="M2425">
        <f t="shared" si="90"/>
        <v>3000</v>
      </c>
      <c r="Q2425" s="1"/>
      <c r="R2425" s="1"/>
    </row>
    <row r="2426" spans="1:18" ht="14.4" x14ac:dyDescent="0.3">
      <c r="A2426">
        <v>12425</v>
      </c>
      <c r="B2426">
        <v>2020</v>
      </c>
      <c r="C2426" t="s">
        <v>48</v>
      </c>
      <c r="D2426">
        <f t="shared" si="89"/>
        <v>5</v>
      </c>
      <c r="E2426">
        <v>11</v>
      </c>
      <c r="F2426" t="s">
        <v>52</v>
      </c>
      <c r="G2426" t="s">
        <v>37</v>
      </c>
      <c r="H2426">
        <v>67</v>
      </c>
      <c r="I2426">
        <v>67</v>
      </c>
      <c r="J2426" t="s">
        <v>38</v>
      </c>
      <c r="K2426">
        <v>368500</v>
      </c>
      <c r="L2426">
        <v>234.5</v>
      </c>
      <c r="M2426">
        <f t="shared" si="90"/>
        <v>5500</v>
      </c>
      <c r="Q2426" s="1"/>
      <c r="R2426" s="1"/>
    </row>
    <row r="2427" spans="1:18" ht="14.4" x14ac:dyDescent="0.3">
      <c r="A2427">
        <v>12426</v>
      </c>
      <c r="B2427">
        <v>2020</v>
      </c>
      <c r="C2427" t="s">
        <v>54</v>
      </c>
      <c r="D2427">
        <f t="shared" si="89"/>
        <v>3</v>
      </c>
      <c r="E2427">
        <v>16</v>
      </c>
      <c r="F2427" t="s">
        <v>56</v>
      </c>
      <c r="G2427" t="s">
        <v>29</v>
      </c>
      <c r="H2427">
        <v>108</v>
      </c>
      <c r="I2427">
        <v>108</v>
      </c>
      <c r="J2427" t="s">
        <v>38</v>
      </c>
      <c r="K2427">
        <v>594000</v>
      </c>
      <c r="L2427">
        <v>378</v>
      </c>
      <c r="M2427">
        <f t="shared" si="90"/>
        <v>5500</v>
      </c>
      <c r="Q2427" s="1"/>
      <c r="R2427" s="1"/>
    </row>
    <row r="2428" spans="1:18" ht="14.4" x14ac:dyDescent="0.3">
      <c r="A2428">
        <v>12427</v>
      </c>
      <c r="B2428">
        <v>2020</v>
      </c>
      <c r="C2428" t="s">
        <v>47</v>
      </c>
      <c r="D2428">
        <f t="shared" si="89"/>
        <v>2</v>
      </c>
      <c r="E2428">
        <v>14</v>
      </c>
      <c r="F2428" t="s">
        <v>56</v>
      </c>
      <c r="G2428" t="s">
        <v>34</v>
      </c>
      <c r="H2428">
        <v>65</v>
      </c>
      <c r="I2428">
        <v>65</v>
      </c>
      <c r="J2428" t="s">
        <v>25</v>
      </c>
      <c r="K2428">
        <v>455000</v>
      </c>
      <c r="L2428">
        <v>260</v>
      </c>
      <c r="M2428">
        <f t="shared" si="90"/>
        <v>7000</v>
      </c>
      <c r="Q2428" s="1"/>
      <c r="R2428" s="1"/>
    </row>
    <row r="2429" spans="1:18" ht="14.4" x14ac:dyDescent="0.3">
      <c r="A2429">
        <v>12428</v>
      </c>
      <c r="B2429">
        <v>2020</v>
      </c>
      <c r="C2429" t="s">
        <v>61</v>
      </c>
      <c r="D2429">
        <f t="shared" si="89"/>
        <v>7</v>
      </c>
      <c r="E2429">
        <v>17</v>
      </c>
      <c r="F2429" t="s">
        <v>55</v>
      </c>
      <c r="G2429" t="s">
        <v>29</v>
      </c>
      <c r="H2429">
        <v>67</v>
      </c>
      <c r="I2429">
        <v>67</v>
      </c>
      <c r="J2429" t="s">
        <v>25</v>
      </c>
      <c r="K2429">
        <v>469000</v>
      </c>
      <c r="L2429">
        <v>268</v>
      </c>
      <c r="M2429">
        <f t="shared" si="90"/>
        <v>7000</v>
      </c>
      <c r="Q2429" s="1"/>
      <c r="R2429" s="1"/>
    </row>
    <row r="2430" spans="1:18" ht="14.4" x14ac:dyDescent="0.3">
      <c r="A2430">
        <v>12429</v>
      </c>
      <c r="B2430">
        <v>2020</v>
      </c>
      <c r="C2430" t="s">
        <v>45</v>
      </c>
      <c r="D2430">
        <f t="shared" si="89"/>
        <v>1</v>
      </c>
      <c r="E2430">
        <v>12</v>
      </c>
      <c r="F2430" t="s">
        <v>50</v>
      </c>
      <c r="G2430" t="s">
        <v>51</v>
      </c>
      <c r="H2430">
        <v>216</v>
      </c>
      <c r="I2430">
        <v>216</v>
      </c>
      <c r="J2430" t="s">
        <v>20</v>
      </c>
      <c r="K2430">
        <v>518400</v>
      </c>
      <c r="L2430">
        <v>302.39999999999998</v>
      </c>
      <c r="M2430">
        <f t="shared" si="90"/>
        <v>2400</v>
      </c>
      <c r="Q2430" s="1"/>
      <c r="R2430" s="1"/>
    </row>
    <row r="2431" spans="1:18" ht="14.4" x14ac:dyDescent="0.3">
      <c r="A2431">
        <v>12430</v>
      </c>
      <c r="B2431">
        <v>2020</v>
      </c>
      <c r="C2431" t="s">
        <v>40</v>
      </c>
      <c r="D2431">
        <f t="shared" si="89"/>
        <v>9</v>
      </c>
      <c r="E2431">
        <v>19</v>
      </c>
      <c r="F2431" t="s">
        <v>52</v>
      </c>
      <c r="G2431" t="s">
        <v>37</v>
      </c>
      <c r="H2431">
        <v>101</v>
      </c>
      <c r="I2431">
        <v>101</v>
      </c>
      <c r="J2431" t="s">
        <v>25</v>
      </c>
      <c r="K2431">
        <v>707000</v>
      </c>
      <c r="L2431">
        <v>404</v>
      </c>
      <c r="M2431">
        <f t="shared" si="90"/>
        <v>7000</v>
      </c>
      <c r="Q2431" s="1"/>
      <c r="R2431" s="1"/>
    </row>
    <row r="2432" spans="1:18" ht="14.4" x14ac:dyDescent="0.3">
      <c r="A2432">
        <v>12431</v>
      </c>
      <c r="B2432">
        <v>2020</v>
      </c>
      <c r="C2432" t="s">
        <v>47</v>
      </c>
      <c r="D2432">
        <f t="shared" si="89"/>
        <v>2</v>
      </c>
      <c r="E2432">
        <v>10</v>
      </c>
      <c r="F2432" t="s">
        <v>46</v>
      </c>
      <c r="G2432" t="s">
        <v>19</v>
      </c>
      <c r="H2432">
        <v>224</v>
      </c>
      <c r="I2432">
        <v>224</v>
      </c>
      <c r="J2432" t="s">
        <v>38</v>
      </c>
      <c r="K2432">
        <v>963200</v>
      </c>
      <c r="L2432">
        <v>515.20000000000005</v>
      </c>
      <c r="M2432">
        <f t="shared" si="90"/>
        <v>4300</v>
      </c>
      <c r="Q2432" s="1"/>
      <c r="R2432" s="1"/>
    </row>
    <row r="2433" spans="1:18" ht="14.4" x14ac:dyDescent="0.3">
      <c r="A2433">
        <v>12432</v>
      </c>
      <c r="B2433">
        <v>2020</v>
      </c>
      <c r="C2433" t="s">
        <v>40</v>
      </c>
      <c r="D2433">
        <f t="shared" si="89"/>
        <v>9</v>
      </c>
      <c r="E2433">
        <v>19</v>
      </c>
      <c r="F2433" t="s">
        <v>62</v>
      </c>
      <c r="G2433" t="s">
        <v>19</v>
      </c>
      <c r="H2433">
        <v>117</v>
      </c>
      <c r="I2433">
        <v>117</v>
      </c>
      <c r="J2433" t="s">
        <v>38</v>
      </c>
      <c r="K2433">
        <v>643500</v>
      </c>
      <c r="L2433">
        <v>409.5</v>
      </c>
      <c r="M2433">
        <f t="shared" si="90"/>
        <v>5500</v>
      </c>
      <c r="Q2433" s="1"/>
      <c r="R2433" s="1"/>
    </row>
    <row r="2434" spans="1:18" ht="14.4" x14ac:dyDescent="0.3">
      <c r="A2434">
        <v>12433</v>
      </c>
      <c r="B2434">
        <v>2020</v>
      </c>
      <c r="C2434" t="s">
        <v>17</v>
      </c>
      <c r="D2434">
        <f t="shared" ref="D2434:D2497" si="91">IF(C2434="Enero",1,IF(C2434="Febrero",2,IF(C2434="Marzo",3,IF(C2434="Abril",4,IF(C2434="Mayo",5,IF(C2434="Junio",6,IF(C2434="Julio",7,IF(C2434="Agosto",8,IF(C2434="Septiembre",9,IF(C2434="Octubre",10,IF(C2434="Noviembre",11,IF(C2434="Diciembre",12,""))))))))))))</f>
        <v>11</v>
      </c>
      <c r="E2434">
        <v>29</v>
      </c>
      <c r="F2434" t="s">
        <v>49</v>
      </c>
      <c r="G2434" t="s">
        <v>51</v>
      </c>
      <c r="H2434">
        <v>101</v>
      </c>
      <c r="I2434">
        <v>101</v>
      </c>
      <c r="J2434" t="s">
        <v>20</v>
      </c>
      <c r="K2434">
        <v>303000</v>
      </c>
      <c r="L2434">
        <v>202</v>
      </c>
      <c r="M2434">
        <f t="shared" si="90"/>
        <v>3000</v>
      </c>
      <c r="Q2434" s="1"/>
      <c r="R2434" s="1"/>
    </row>
    <row r="2435" spans="1:18" ht="14.4" x14ac:dyDescent="0.3">
      <c r="A2435">
        <v>12434</v>
      </c>
      <c r="B2435">
        <v>2020</v>
      </c>
      <c r="C2435" t="s">
        <v>54</v>
      </c>
      <c r="D2435">
        <f t="shared" si="91"/>
        <v>3</v>
      </c>
      <c r="E2435">
        <v>24</v>
      </c>
      <c r="F2435" t="s">
        <v>46</v>
      </c>
      <c r="G2435" t="s">
        <v>42</v>
      </c>
      <c r="H2435">
        <v>83</v>
      </c>
      <c r="I2435">
        <v>83</v>
      </c>
      <c r="J2435" t="s">
        <v>20</v>
      </c>
      <c r="K2435">
        <v>249000</v>
      </c>
      <c r="L2435">
        <v>166</v>
      </c>
      <c r="M2435">
        <f t="shared" ref="M2435:M2498" si="92">K2435/I2435</f>
        <v>3000</v>
      </c>
      <c r="Q2435" s="1"/>
      <c r="R2435" s="1"/>
    </row>
    <row r="2436" spans="1:18" ht="14.4" x14ac:dyDescent="0.3">
      <c r="A2436">
        <v>12435</v>
      </c>
      <c r="B2436">
        <v>2020</v>
      </c>
      <c r="C2436" t="s">
        <v>48</v>
      </c>
      <c r="D2436">
        <f t="shared" si="91"/>
        <v>5</v>
      </c>
      <c r="E2436">
        <v>15</v>
      </c>
      <c r="F2436" t="s">
        <v>62</v>
      </c>
      <c r="G2436" t="s">
        <v>42</v>
      </c>
      <c r="H2436">
        <v>240</v>
      </c>
      <c r="I2436">
        <v>240</v>
      </c>
      <c r="J2436" t="s">
        <v>30</v>
      </c>
      <c r="K2436">
        <v>1800000</v>
      </c>
      <c r="L2436">
        <v>600</v>
      </c>
      <c r="M2436">
        <f t="shared" si="92"/>
        <v>7500</v>
      </c>
      <c r="Q2436" s="1"/>
      <c r="R2436" s="1"/>
    </row>
    <row r="2437" spans="1:18" ht="14.4" x14ac:dyDescent="0.3">
      <c r="A2437">
        <v>12436</v>
      </c>
      <c r="B2437">
        <v>2020</v>
      </c>
      <c r="C2437" t="s">
        <v>58</v>
      </c>
      <c r="D2437">
        <f t="shared" si="91"/>
        <v>6</v>
      </c>
      <c r="E2437">
        <v>24</v>
      </c>
      <c r="F2437" t="s">
        <v>18</v>
      </c>
      <c r="G2437" t="s">
        <v>51</v>
      </c>
      <c r="H2437">
        <v>89</v>
      </c>
      <c r="I2437">
        <v>89</v>
      </c>
      <c r="J2437" t="s">
        <v>38</v>
      </c>
      <c r="K2437">
        <v>489500</v>
      </c>
      <c r="L2437">
        <v>311.5</v>
      </c>
      <c r="M2437">
        <f t="shared" si="92"/>
        <v>5500</v>
      </c>
      <c r="Q2437" s="1"/>
      <c r="R2437" s="1"/>
    </row>
    <row r="2438" spans="1:18" ht="14.4" x14ac:dyDescent="0.3">
      <c r="A2438">
        <v>12437</v>
      </c>
      <c r="B2438">
        <v>2020</v>
      </c>
      <c r="C2438" t="s">
        <v>45</v>
      </c>
      <c r="D2438">
        <f t="shared" si="91"/>
        <v>1</v>
      </c>
      <c r="E2438">
        <v>9</v>
      </c>
      <c r="F2438" t="s">
        <v>57</v>
      </c>
      <c r="G2438" t="s">
        <v>42</v>
      </c>
      <c r="H2438">
        <v>106</v>
      </c>
      <c r="I2438">
        <v>106</v>
      </c>
      <c r="J2438" t="s">
        <v>30</v>
      </c>
      <c r="K2438">
        <v>932800</v>
      </c>
      <c r="L2438">
        <v>402.8</v>
      </c>
      <c r="M2438">
        <f t="shared" si="92"/>
        <v>8800</v>
      </c>
      <c r="Q2438" s="1"/>
      <c r="R2438" s="1"/>
    </row>
    <row r="2439" spans="1:18" ht="14.4" x14ac:dyDescent="0.3">
      <c r="A2439">
        <v>12438</v>
      </c>
      <c r="B2439">
        <v>2020</v>
      </c>
      <c r="C2439" t="s">
        <v>32</v>
      </c>
      <c r="D2439">
        <f t="shared" si="91"/>
        <v>8</v>
      </c>
      <c r="E2439">
        <v>25</v>
      </c>
      <c r="F2439" t="s">
        <v>57</v>
      </c>
      <c r="G2439" t="s">
        <v>37</v>
      </c>
      <c r="H2439">
        <v>83</v>
      </c>
      <c r="I2439">
        <v>83</v>
      </c>
      <c r="J2439" t="s">
        <v>30</v>
      </c>
      <c r="K2439">
        <v>730400</v>
      </c>
      <c r="L2439">
        <v>315.39999999999998</v>
      </c>
      <c r="M2439">
        <f t="shared" si="92"/>
        <v>8800</v>
      </c>
      <c r="Q2439" s="1"/>
      <c r="R2439" s="1"/>
    </row>
    <row r="2440" spans="1:18" ht="14.4" x14ac:dyDescent="0.3">
      <c r="A2440">
        <v>12439</v>
      </c>
      <c r="B2440">
        <v>2020</v>
      </c>
      <c r="C2440" t="s">
        <v>54</v>
      </c>
      <c r="D2440">
        <f t="shared" si="91"/>
        <v>3</v>
      </c>
      <c r="E2440">
        <v>26</v>
      </c>
      <c r="F2440" t="s">
        <v>33</v>
      </c>
      <c r="G2440" t="s">
        <v>42</v>
      </c>
      <c r="H2440">
        <v>109</v>
      </c>
      <c r="I2440">
        <v>109</v>
      </c>
      <c r="J2440" t="s">
        <v>38</v>
      </c>
      <c r="K2440">
        <v>599500</v>
      </c>
      <c r="L2440">
        <v>381.5</v>
      </c>
      <c r="M2440">
        <f t="shared" si="92"/>
        <v>5500</v>
      </c>
      <c r="Q2440" s="1"/>
      <c r="R2440" s="1"/>
    </row>
    <row r="2441" spans="1:18" ht="14.4" x14ac:dyDescent="0.3">
      <c r="A2441">
        <v>12440</v>
      </c>
      <c r="B2441">
        <v>2020</v>
      </c>
      <c r="C2441" t="s">
        <v>58</v>
      </c>
      <c r="D2441">
        <f t="shared" si="91"/>
        <v>6</v>
      </c>
      <c r="E2441">
        <v>15</v>
      </c>
      <c r="F2441" t="s">
        <v>33</v>
      </c>
      <c r="G2441" t="s">
        <v>37</v>
      </c>
      <c r="H2441">
        <v>56</v>
      </c>
      <c r="I2441">
        <v>56</v>
      </c>
      <c r="J2441" t="s">
        <v>38</v>
      </c>
      <c r="K2441">
        <v>308000</v>
      </c>
      <c r="L2441">
        <v>196</v>
      </c>
      <c r="M2441">
        <f t="shared" si="92"/>
        <v>5500</v>
      </c>
      <c r="Q2441" s="1"/>
      <c r="R2441" s="1"/>
    </row>
    <row r="2442" spans="1:18" ht="14.4" x14ac:dyDescent="0.3">
      <c r="A2442">
        <v>12441</v>
      </c>
      <c r="B2442">
        <v>2020</v>
      </c>
      <c r="C2442" t="s">
        <v>23</v>
      </c>
      <c r="D2442">
        <f t="shared" si="91"/>
        <v>10</v>
      </c>
      <c r="E2442">
        <v>5</v>
      </c>
      <c r="F2442" t="s">
        <v>36</v>
      </c>
      <c r="G2442" t="s">
        <v>51</v>
      </c>
      <c r="H2442">
        <v>54</v>
      </c>
      <c r="I2442">
        <v>54</v>
      </c>
      <c r="J2442" t="s">
        <v>20</v>
      </c>
      <c r="K2442">
        <v>162000</v>
      </c>
      <c r="L2442">
        <v>108</v>
      </c>
      <c r="M2442">
        <f t="shared" si="92"/>
        <v>3000</v>
      </c>
      <c r="Q2442" s="1"/>
      <c r="R2442" s="1"/>
    </row>
    <row r="2443" spans="1:18" ht="14.4" x14ac:dyDescent="0.3">
      <c r="A2443">
        <v>12442</v>
      </c>
      <c r="B2443">
        <v>2020</v>
      </c>
      <c r="C2443" t="s">
        <v>17</v>
      </c>
      <c r="D2443">
        <f t="shared" si="91"/>
        <v>11</v>
      </c>
      <c r="E2443">
        <v>10</v>
      </c>
      <c r="F2443" t="s">
        <v>59</v>
      </c>
      <c r="G2443" t="s">
        <v>42</v>
      </c>
      <c r="H2443">
        <v>91</v>
      </c>
      <c r="I2443">
        <v>91</v>
      </c>
      <c r="J2443" t="s">
        <v>20</v>
      </c>
      <c r="K2443">
        <v>273000</v>
      </c>
      <c r="L2443">
        <v>182</v>
      </c>
      <c r="M2443">
        <f t="shared" si="92"/>
        <v>3000</v>
      </c>
      <c r="Q2443" s="1"/>
      <c r="R2443" s="1"/>
    </row>
    <row r="2444" spans="1:18" ht="14.4" x14ac:dyDescent="0.3">
      <c r="A2444">
        <v>12443</v>
      </c>
      <c r="B2444">
        <v>2020</v>
      </c>
      <c r="C2444" t="s">
        <v>23</v>
      </c>
      <c r="D2444">
        <f t="shared" si="91"/>
        <v>10</v>
      </c>
      <c r="E2444">
        <v>16</v>
      </c>
      <c r="F2444" t="s">
        <v>28</v>
      </c>
      <c r="G2444" t="s">
        <v>19</v>
      </c>
      <c r="H2444">
        <v>225</v>
      </c>
      <c r="I2444">
        <v>225</v>
      </c>
      <c r="J2444" t="s">
        <v>30</v>
      </c>
      <c r="K2444">
        <v>1687500</v>
      </c>
      <c r="L2444">
        <v>562.5</v>
      </c>
      <c r="M2444">
        <f t="shared" si="92"/>
        <v>7500</v>
      </c>
      <c r="Q2444" s="1"/>
      <c r="R2444" s="1"/>
    </row>
    <row r="2445" spans="1:18" ht="14.4" x14ac:dyDescent="0.3">
      <c r="A2445">
        <v>12444</v>
      </c>
      <c r="B2445">
        <v>2020</v>
      </c>
      <c r="C2445" t="s">
        <v>48</v>
      </c>
      <c r="D2445">
        <f t="shared" si="91"/>
        <v>5</v>
      </c>
      <c r="E2445">
        <v>29</v>
      </c>
      <c r="F2445" t="s">
        <v>63</v>
      </c>
      <c r="G2445" t="s">
        <v>51</v>
      </c>
      <c r="H2445">
        <v>203</v>
      </c>
      <c r="I2445">
        <v>203</v>
      </c>
      <c r="J2445" t="s">
        <v>30</v>
      </c>
      <c r="K2445">
        <v>1522500</v>
      </c>
      <c r="L2445">
        <v>507.5</v>
      </c>
      <c r="M2445">
        <f t="shared" si="92"/>
        <v>7500</v>
      </c>
      <c r="Q2445" s="1"/>
      <c r="R2445" s="1"/>
    </row>
    <row r="2446" spans="1:18" ht="14.4" x14ac:dyDescent="0.3">
      <c r="A2446">
        <v>12445</v>
      </c>
      <c r="B2446">
        <v>2020</v>
      </c>
      <c r="C2446" t="s">
        <v>48</v>
      </c>
      <c r="D2446">
        <f t="shared" si="91"/>
        <v>5</v>
      </c>
      <c r="E2446">
        <v>6</v>
      </c>
      <c r="F2446" t="s">
        <v>59</v>
      </c>
      <c r="G2446" t="s">
        <v>51</v>
      </c>
      <c r="H2446">
        <v>92</v>
      </c>
      <c r="I2446">
        <v>92</v>
      </c>
      <c r="J2446" t="s">
        <v>38</v>
      </c>
      <c r="K2446">
        <v>506000</v>
      </c>
      <c r="L2446">
        <v>322</v>
      </c>
      <c r="M2446">
        <f t="shared" si="92"/>
        <v>5500</v>
      </c>
      <c r="Q2446" s="1"/>
      <c r="R2446" s="1"/>
    </row>
    <row r="2447" spans="1:18" ht="14.4" x14ac:dyDescent="0.3">
      <c r="A2447">
        <v>12446</v>
      </c>
      <c r="B2447">
        <v>2020</v>
      </c>
      <c r="C2447" t="s">
        <v>40</v>
      </c>
      <c r="D2447">
        <f t="shared" si="91"/>
        <v>9</v>
      </c>
      <c r="E2447">
        <v>6</v>
      </c>
      <c r="F2447" t="s">
        <v>62</v>
      </c>
      <c r="G2447" t="s">
        <v>51</v>
      </c>
      <c r="H2447">
        <v>83</v>
      </c>
      <c r="I2447">
        <v>83</v>
      </c>
      <c r="J2447" t="s">
        <v>38</v>
      </c>
      <c r="K2447">
        <v>456500</v>
      </c>
      <c r="L2447">
        <v>290.5</v>
      </c>
      <c r="M2447">
        <f t="shared" si="92"/>
        <v>5500</v>
      </c>
      <c r="Q2447" s="1"/>
      <c r="R2447" s="1"/>
    </row>
    <row r="2448" spans="1:18" ht="14.4" x14ac:dyDescent="0.3">
      <c r="A2448">
        <v>12447</v>
      </c>
      <c r="B2448">
        <v>2020</v>
      </c>
      <c r="C2448" t="s">
        <v>45</v>
      </c>
      <c r="D2448">
        <f t="shared" si="91"/>
        <v>1</v>
      </c>
      <c r="E2448">
        <v>5</v>
      </c>
      <c r="F2448" t="s">
        <v>24</v>
      </c>
      <c r="G2448" t="s">
        <v>34</v>
      </c>
      <c r="H2448">
        <v>295</v>
      </c>
      <c r="I2448">
        <v>295</v>
      </c>
      <c r="J2448" t="s">
        <v>20</v>
      </c>
      <c r="K2448">
        <v>708000</v>
      </c>
      <c r="L2448">
        <v>413</v>
      </c>
      <c r="M2448">
        <f t="shared" si="92"/>
        <v>2400</v>
      </c>
      <c r="Q2448" s="1"/>
      <c r="R2448" s="1"/>
    </row>
    <row r="2449" spans="1:18" ht="14.4" x14ac:dyDescent="0.3">
      <c r="A2449">
        <v>12448</v>
      </c>
      <c r="B2449">
        <v>2020</v>
      </c>
      <c r="C2449" t="s">
        <v>58</v>
      </c>
      <c r="D2449">
        <f t="shared" si="91"/>
        <v>6</v>
      </c>
      <c r="E2449">
        <v>29</v>
      </c>
      <c r="F2449" t="s">
        <v>18</v>
      </c>
      <c r="G2449" t="s">
        <v>29</v>
      </c>
      <c r="H2449">
        <v>148</v>
      </c>
      <c r="I2449">
        <v>148</v>
      </c>
      <c r="J2449" t="s">
        <v>25</v>
      </c>
      <c r="K2449">
        <v>1036000</v>
      </c>
      <c r="L2449">
        <v>592</v>
      </c>
      <c r="M2449">
        <f t="shared" si="92"/>
        <v>7000</v>
      </c>
      <c r="Q2449" s="1"/>
      <c r="R2449" s="1"/>
    </row>
    <row r="2450" spans="1:18" ht="14.4" x14ac:dyDescent="0.3">
      <c r="A2450">
        <v>12449</v>
      </c>
      <c r="B2450">
        <v>2020</v>
      </c>
      <c r="C2450" t="s">
        <v>27</v>
      </c>
      <c r="D2450">
        <f t="shared" si="91"/>
        <v>4</v>
      </c>
      <c r="E2450">
        <v>14</v>
      </c>
      <c r="F2450" t="s">
        <v>24</v>
      </c>
      <c r="G2450" t="s">
        <v>19</v>
      </c>
      <c r="H2450">
        <v>249</v>
      </c>
      <c r="I2450">
        <v>249</v>
      </c>
      <c r="J2450" t="s">
        <v>30</v>
      </c>
      <c r="K2450">
        <v>1867500</v>
      </c>
      <c r="L2450">
        <v>622.5</v>
      </c>
      <c r="M2450">
        <f t="shared" si="92"/>
        <v>7500</v>
      </c>
      <c r="Q2450" s="1"/>
      <c r="R2450" s="1"/>
    </row>
    <row r="2451" spans="1:18" ht="14.4" x14ac:dyDescent="0.3">
      <c r="A2451">
        <v>12450</v>
      </c>
      <c r="B2451">
        <v>2020</v>
      </c>
      <c r="C2451" t="s">
        <v>32</v>
      </c>
      <c r="D2451">
        <f t="shared" si="91"/>
        <v>8</v>
      </c>
      <c r="E2451">
        <v>11</v>
      </c>
      <c r="F2451" t="s">
        <v>55</v>
      </c>
      <c r="G2451" t="s">
        <v>51</v>
      </c>
      <c r="H2451">
        <v>287</v>
      </c>
      <c r="I2451">
        <v>287</v>
      </c>
      <c r="J2451" t="s">
        <v>20</v>
      </c>
      <c r="K2451">
        <v>688800</v>
      </c>
      <c r="L2451">
        <v>401.8</v>
      </c>
      <c r="M2451">
        <f t="shared" si="92"/>
        <v>2400</v>
      </c>
      <c r="Q2451" s="1"/>
      <c r="R2451" s="1"/>
    </row>
    <row r="2452" spans="1:18" ht="14.4" x14ac:dyDescent="0.3">
      <c r="A2452">
        <v>12451</v>
      </c>
      <c r="B2452">
        <v>2020</v>
      </c>
      <c r="C2452" t="s">
        <v>40</v>
      </c>
      <c r="D2452">
        <f t="shared" si="91"/>
        <v>9</v>
      </c>
      <c r="E2452">
        <v>12</v>
      </c>
      <c r="F2452" t="s">
        <v>59</v>
      </c>
      <c r="G2452" t="s">
        <v>51</v>
      </c>
      <c r="H2452">
        <v>175</v>
      </c>
      <c r="I2452">
        <v>175</v>
      </c>
      <c r="J2452" t="s">
        <v>25</v>
      </c>
      <c r="K2452">
        <v>1225000</v>
      </c>
      <c r="L2452">
        <v>700</v>
      </c>
      <c r="M2452">
        <f t="shared" si="92"/>
        <v>7000</v>
      </c>
      <c r="Q2452" s="1"/>
      <c r="R2452" s="1"/>
    </row>
    <row r="2453" spans="1:18" ht="14.4" x14ac:dyDescent="0.3">
      <c r="A2453">
        <v>12452</v>
      </c>
      <c r="B2453">
        <v>2020</v>
      </c>
      <c r="C2453" t="s">
        <v>27</v>
      </c>
      <c r="D2453">
        <f t="shared" si="91"/>
        <v>4</v>
      </c>
      <c r="E2453">
        <v>21</v>
      </c>
      <c r="F2453" t="s">
        <v>52</v>
      </c>
      <c r="G2453" t="s">
        <v>37</v>
      </c>
      <c r="H2453">
        <v>115</v>
      </c>
      <c r="I2453">
        <v>115</v>
      </c>
      <c r="J2453" t="s">
        <v>38</v>
      </c>
      <c r="K2453">
        <v>632500</v>
      </c>
      <c r="L2453">
        <v>402.5</v>
      </c>
      <c r="M2453">
        <f t="shared" si="92"/>
        <v>5500</v>
      </c>
      <c r="Q2453" s="1"/>
      <c r="R2453" s="1"/>
    </row>
    <row r="2454" spans="1:18" ht="14.4" x14ac:dyDescent="0.3">
      <c r="A2454">
        <v>12453</v>
      </c>
      <c r="B2454">
        <v>2020</v>
      </c>
      <c r="C2454" t="s">
        <v>45</v>
      </c>
      <c r="D2454">
        <f t="shared" si="91"/>
        <v>1</v>
      </c>
      <c r="E2454">
        <v>9</v>
      </c>
      <c r="F2454" t="s">
        <v>59</v>
      </c>
      <c r="G2454" t="s">
        <v>37</v>
      </c>
      <c r="H2454">
        <v>92</v>
      </c>
      <c r="I2454">
        <v>92</v>
      </c>
      <c r="J2454" t="s">
        <v>30</v>
      </c>
      <c r="K2454">
        <v>809600</v>
      </c>
      <c r="L2454">
        <v>349.6</v>
      </c>
      <c r="M2454">
        <f t="shared" si="92"/>
        <v>8800</v>
      </c>
      <c r="Q2454" s="1"/>
      <c r="R2454" s="1"/>
    </row>
    <row r="2455" spans="1:18" ht="14.4" x14ac:dyDescent="0.3">
      <c r="A2455">
        <v>12454</v>
      </c>
      <c r="B2455">
        <v>2020</v>
      </c>
      <c r="C2455" t="s">
        <v>47</v>
      </c>
      <c r="D2455">
        <f t="shared" si="91"/>
        <v>2</v>
      </c>
      <c r="E2455">
        <v>17</v>
      </c>
      <c r="F2455" t="s">
        <v>52</v>
      </c>
      <c r="G2455" t="s">
        <v>19</v>
      </c>
      <c r="H2455">
        <v>125</v>
      </c>
      <c r="I2455">
        <v>125</v>
      </c>
      <c r="J2455" t="s">
        <v>25</v>
      </c>
      <c r="K2455">
        <v>875000</v>
      </c>
      <c r="L2455">
        <v>500</v>
      </c>
      <c r="M2455">
        <f t="shared" si="92"/>
        <v>7000</v>
      </c>
      <c r="Q2455" s="1"/>
      <c r="R2455" s="1"/>
    </row>
    <row r="2456" spans="1:18" ht="14.4" x14ac:dyDescent="0.3">
      <c r="A2456">
        <v>12455</v>
      </c>
      <c r="B2456">
        <v>2020</v>
      </c>
      <c r="C2456" t="s">
        <v>32</v>
      </c>
      <c r="D2456">
        <f t="shared" si="91"/>
        <v>8</v>
      </c>
      <c r="E2456">
        <v>3</v>
      </c>
      <c r="F2456" t="s">
        <v>49</v>
      </c>
      <c r="G2456" t="s">
        <v>19</v>
      </c>
      <c r="H2456">
        <v>54</v>
      </c>
      <c r="I2456">
        <v>54</v>
      </c>
      <c r="J2456" t="s">
        <v>30</v>
      </c>
      <c r="K2456">
        <v>475200</v>
      </c>
      <c r="L2456">
        <v>205.2</v>
      </c>
      <c r="M2456">
        <f t="shared" si="92"/>
        <v>8800</v>
      </c>
      <c r="Q2456" s="1"/>
      <c r="R2456" s="1"/>
    </row>
    <row r="2457" spans="1:18" ht="14.4" x14ac:dyDescent="0.3">
      <c r="A2457">
        <v>12456</v>
      </c>
      <c r="B2457">
        <v>2020</v>
      </c>
      <c r="C2457" t="s">
        <v>40</v>
      </c>
      <c r="D2457">
        <f t="shared" si="91"/>
        <v>9</v>
      </c>
      <c r="E2457">
        <v>1</v>
      </c>
      <c r="F2457" t="s">
        <v>49</v>
      </c>
      <c r="G2457" t="s">
        <v>19</v>
      </c>
      <c r="H2457">
        <v>236</v>
      </c>
      <c r="I2457">
        <v>236</v>
      </c>
      <c r="J2457" t="s">
        <v>30</v>
      </c>
      <c r="K2457">
        <v>1770000</v>
      </c>
      <c r="L2457">
        <v>590</v>
      </c>
      <c r="M2457">
        <f t="shared" si="92"/>
        <v>7500</v>
      </c>
      <c r="Q2457" s="1"/>
      <c r="R2457" s="1"/>
    </row>
    <row r="2458" spans="1:18" ht="14.4" x14ac:dyDescent="0.3">
      <c r="A2458">
        <v>12457</v>
      </c>
      <c r="B2458">
        <v>2020</v>
      </c>
      <c r="C2458" t="s">
        <v>45</v>
      </c>
      <c r="D2458">
        <f t="shared" si="91"/>
        <v>1</v>
      </c>
      <c r="E2458">
        <v>8</v>
      </c>
      <c r="F2458" t="s">
        <v>63</v>
      </c>
      <c r="G2458" t="s">
        <v>37</v>
      </c>
      <c r="H2458">
        <v>265</v>
      </c>
      <c r="I2458">
        <v>265</v>
      </c>
      <c r="J2458" t="s">
        <v>38</v>
      </c>
      <c r="K2458">
        <v>1139500</v>
      </c>
      <c r="L2458">
        <v>609.5</v>
      </c>
      <c r="M2458">
        <f t="shared" si="92"/>
        <v>4300</v>
      </c>
      <c r="Q2458" s="1"/>
      <c r="R2458" s="1"/>
    </row>
    <row r="2459" spans="1:18" ht="14.4" x14ac:dyDescent="0.3">
      <c r="A2459">
        <v>12458</v>
      </c>
      <c r="B2459">
        <v>2020</v>
      </c>
      <c r="C2459" t="s">
        <v>27</v>
      </c>
      <c r="D2459">
        <f t="shared" si="91"/>
        <v>4</v>
      </c>
      <c r="E2459">
        <v>10</v>
      </c>
      <c r="F2459" t="s">
        <v>64</v>
      </c>
      <c r="G2459" t="s">
        <v>42</v>
      </c>
      <c r="H2459">
        <v>83</v>
      </c>
      <c r="I2459">
        <v>83</v>
      </c>
      <c r="J2459" t="s">
        <v>25</v>
      </c>
      <c r="K2459">
        <v>581000</v>
      </c>
      <c r="L2459">
        <v>332</v>
      </c>
      <c r="M2459">
        <f t="shared" si="92"/>
        <v>7000</v>
      </c>
      <c r="Q2459" s="1"/>
      <c r="R2459" s="1"/>
    </row>
    <row r="2460" spans="1:18" ht="14.4" x14ac:dyDescent="0.3">
      <c r="A2460">
        <v>12459</v>
      </c>
      <c r="B2460">
        <v>2020</v>
      </c>
      <c r="C2460" t="s">
        <v>32</v>
      </c>
      <c r="D2460">
        <f t="shared" si="91"/>
        <v>8</v>
      </c>
      <c r="E2460">
        <v>7</v>
      </c>
      <c r="F2460" t="s">
        <v>41</v>
      </c>
      <c r="G2460" t="s">
        <v>51</v>
      </c>
      <c r="H2460">
        <v>64</v>
      </c>
      <c r="I2460">
        <v>64</v>
      </c>
      <c r="J2460" t="s">
        <v>25</v>
      </c>
      <c r="K2460">
        <v>448000</v>
      </c>
      <c r="L2460">
        <v>256</v>
      </c>
      <c r="M2460">
        <f t="shared" si="92"/>
        <v>7000</v>
      </c>
      <c r="Q2460" s="1"/>
      <c r="R2460" s="1"/>
    </row>
    <row r="2461" spans="1:18" ht="14.4" x14ac:dyDescent="0.3">
      <c r="A2461">
        <v>12460</v>
      </c>
      <c r="B2461">
        <v>2020</v>
      </c>
      <c r="C2461" t="s">
        <v>58</v>
      </c>
      <c r="D2461">
        <f t="shared" si="91"/>
        <v>6</v>
      </c>
      <c r="E2461">
        <v>2</v>
      </c>
      <c r="F2461" t="s">
        <v>41</v>
      </c>
      <c r="G2461" t="s">
        <v>34</v>
      </c>
      <c r="H2461">
        <v>72</v>
      </c>
      <c r="I2461">
        <v>72</v>
      </c>
      <c r="J2461" t="s">
        <v>38</v>
      </c>
      <c r="K2461">
        <v>396000</v>
      </c>
      <c r="L2461">
        <v>252</v>
      </c>
      <c r="M2461">
        <f t="shared" si="92"/>
        <v>5500</v>
      </c>
      <c r="Q2461" s="1"/>
      <c r="R2461" s="1"/>
    </row>
    <row r="2462" spans="1:18" ht="14.4" x14ac:dyDescent="0.3">
      <c r="A2462">
        <v>12461</v>
      </c>
      <c r="B2462">
        <v>2020</v>
      </c>
      <c r="C2462" t="s">
        <v>35</v>
      </c>
      <c r="D2462">
        <f t="shared" si="91"/>
        <v>12</v>
      </c>
      <c r="E2462">
        <v>28</v>
      </c>
      <c r="F2462" t="s">
        <v>33</v>
      </c>
      <c r="G2462" t="s">
        <v>42</v>
      </c>
      <c r="H2462">
        <v>85</v>
      </c>
      <c r="I2462">
        <v>85</v>
      </c>
      <c r="J2462" t="s">
        <v>38</v>
      </c>
      <c r="K2462">
        <v>467500</v>
      </c>
      <c r="L2462">
        <v>297.5</v>
      </c>
      <c r="M2462">
        <f t="shared" si="92"/>
        <v>5500</v>
      </c>
      <c r="O2462" s="1"/>
      <c r="Q2462" s="1"/>
      <c r="R2462" s="1"/>
    </row>
    <row r="2463" spans="1:18" ht="14.4" x14ac:dyDescent="0.3">
      <c r="A2463">
        <v>12462</v>
      </c>
      <c r="B2463">
        <v>2020</v>
      </c>
      <c r="C2463" t="s">
        <v>17</v>
      </c>
      <c r="D2463">
        <f t="shared" si="91"/>
        <v>11</v>
      </c>
      <c r="E2463">
        <v>17</v>
      </c>
      <c r="F2463" t="s">
        <v>63</v>
      </c>
      <c r="G2463" t="s">
        <v>34</v>
      </c>
      <c r="H2463">
        <v>98</v>
      </c>
      <c r="I2463">
        <v>98</v>
      </c>
      <c r="J2463" t="s">
        <v>38</v>
      </c>
      <c r="K2463">
        <v>539000</v>
      </c>
      <c r="L2463">
        <v>343</v>
      </c>
      <c r="M2463">
        <f t="shared" si="92"/>
        <v>5500</v>
      </c>
      <c r="Q2463" s="1"/>
      <c r="R2463" s="1"/>
    </row>
    <row r="2464" spans="1:18" ht="14.4" x14ac:dyDescent="0.3">
      <c r="A2464">
        <v>12463</v>
      </c>
      <c r="B2464">
        <v>2020</v>
      </c>
      <c r="C2464" t="s">
        <v>47</v>
      </c>
      <c r="D2464">
        <f t="shared" si="91"/>
        <v>2</v>
      </c>
      <c r="E2464">
        <v>4</v>
      </c>
      <c r="F2464" t="s">
        <v>59</v>
      </c>
      <c r="G2464" t="s">
        <v>37</v>
      </c>
      <c r="H2464">
        <v>269</v>
      </c>
      <c r="I2464">
        <v>269</v>
      </c>
      <c r="J2464" t="s">
        <v>38</v>
      </c>
      <c r="K2464">
        <v>1156700</v>
      </c>
      <c r="L2464">
        <v>618.70000000000005</v>
      </c>
      <c r="M2464">
        <f t="shared" si="92"/>
        <v>4300</v>
      </c>
      <c r="Q2464" s="1"/>
      <c r="R2464" s="1"/>
    </row>
    <row r="2465" spans="1:18" ht="14.4" x14ac:dyDescent="0.3">
      <c r="A2465">
        <v>12464</v>
      </c>
      <c r="B2465">
        <v>2020</v>
      </c>
      <c r="C2465" t="s">
        <v>48</v>
      </c>
      <c r="D2465">
        <f t="shared" si="91"/>
        <v>5</v>
      </c>
      <c r="E2465">
        <v>26</v>
      </c>
      <c r="F2465" t="s">
        <v>50</v>
      </c>
      <c r="G2465" t="s">
        <v>42</v>
      </c>
      <c r="H2465">
        <v>90</v>
      </c>
      <c r="I2465">
        <v>90</v>
      </c>
      <c r="J2465" t="s">
        <v>20</v>
      </c>
      <c r="K2465">
        <v>270000</v>
      </c>
      <c r="L2465">
        <v>180</v>
      </c>
      <c r="M2465">
        <f t="shared" si="92"/>
        <v>3000</v>
      </c>
      <c r="Q2465" s="1"/>
      <c r="R2465" s="1"/>
    </row>
    <row r="2466" spans="1:18" ht="14.4" x14ac:dyDescent="0.3">
      <c r="A2466">
        <v>12465</v>
      </c>
      <c r="B2466">
        <v>2020</v>
      </c>
      <c r="C2466" t="s">
        <v>48</v>
      </c>
      <c r="D2466">
        <f t="shared" si="91"/>
        <v>5</v>
      </c>
      <c r="E2466">
        <v>8</v>
      </c>
      <c r="F2466" t="s">
        <v>41</v>
      </c>
      <c r="G2466" t="s">
        <v>37</v>
      </c>
      <c r="H2466">
        <v>298</v>
      </c>
      <c r="I2466">
        <v>298</v>
      </c>
      <c r="J2466" t="s">
        <v>30</v>
      </c>
      <c r="K2466">
        <v>2235000</v>
      </c>
      <c r="L2466">
        <v>745</v>
      </c>
      <c r="M2466">
        <f t="shared" si="92"/>
        <v>7500</v>
      </c>
      <c r="Q2466" s="1"/>
      <c r="R2466" s="1"/>
    </row>
    <row r="2467" spans="1:18" ht="14.4" x14ac:dyDescent="0.3">
      <c r="A2467">
        <v>12466</v>
      </c>
      <c r="B2467">
        <v>2020</v>
      </c>
      <c r="C2467" t="s">
        <v>17</v>
      </c>
      <c r="D2467">
        <f t="shared" si="91"/>
        <v>11</v>
      </c>
      <c r="E2467">
        <v>9</v>
      </c>
      <c r="F2467" t="s">
        <v>41</v>
      </c>
      <c r="G2467" t="s">
        <v>34</v>
      </c>
      <c r="H2467">
        <v>120</v>
      </c>
      <c r="I2467">
        <v>120</v>
      </c>
      <c r="J2467" t="s">
        <v>38</v>
      </c>
      <c r="K2467">
        <v>660000</v>
      </c>
      <c r="L2467">
        <v>420</v>
      </c>
      <c r="M2467">
        <f t="shared" si="92"/>
        <v>5500</v>
      </c>
      <c r="Q2467" s="1"/>
      <c r="R2467" s="1"/>
    </row>
    <row r="2468" spans="1:18" ht="14.4" x14ac:dyDescent="0.3">
      <c r="A2468">
        <v>12467</v>
      </c>
      <c r="B2468">
        <v>2020</v>
      </c>
      <c r="C2468" t="s">
        <v>48</v>
      </c>
      <c r="D2468">
        <f t="shared" si="91"/>
        <v>5</v>
      </c>
      <c r="E2468">
        <v>7</v>
      </c>
      <c r="F2468" t="s">
        <v>57</v>
      </c>
      <c r="G2468" t="s">
        <v>42</v>
      </c>
      <c r="H2468">
        <v>250</v>
      </c>
      <c r="I2468">
        <v>250</v>
      </c>
      <c r="J2468" t="s">
        <v>30</v>
      </c>
      <c r="K2468">
        <v>1875000</v>
      </c>
      <c r="L2468">
        <v>625</v>
      </c>
      <c r="M2468">
        <f t="shared" si="92"/>
        <v>7500</v>
      </c>
      <c r="Q2468" s="1"/>
      <c r="R2468" s="1"/>
    </row>
    <row r="2469" spans="1:18" ht="14.4" x14ac:dyDescent="0.3">
      <c r="A2469">
        <v>12468</v>
      </c>
      <c r="B2469">
        <v>2020</v>
      </c>
      <c r="C2469" t="s">
        <v>27</v>
      </c>
      <c r="D2469">
        <f t="shared" si="91"/>
        <v>4</v>
      </c>
      <c r="E2469">
        <v>29</v>
      </c>
      <c r="F2469" t="s">
        <v>24</v>
      </c>
      <c r="G2469" t="s">
        <v>37</v>
      </c>
      <c r="H2469">
        <v>85</v>
      </c>
      <c r="I2469">
        <v>85</v>
      </c>
      <c r="J2469" t="s">
        <v>25</v>
      </c>
      <c r="K2469">
        <v>595000</v>
      </c>
      <c r="L2469">
        <v>340</v>
      </c>
      <c r="M2469">
        <f t="shared" si="92"/>
        <v>7000</v>
      </c>
      <c r="Q2469" s="1"/>
      <c r="R2469" s="1"/>
    </row>
    <row r="2470" spans="1:18" ht="14.4" x14ac:dyDescent="0.3">
      <c r="A2470">
        <v>12469</v>
      </c>
      <c r="B2470">
        <v>2020</v>
      </c>
      <c r="C2470" t="s">
        <v>61</v>
      </c>
      <c r="D2470">
        <f t="shared" si="91"/>
        <v>7</v>
      </c>
      <c r="E2470">
        <v>26</v>
      </c>
      <c r="F2470" t="s">
        <v>44</v>
      </c>
      <c r="G2470" t="s">
        <v>19</v>
      </c>
      <c r="H2470">
        <v>77</v>
      </c>
      <c r="I2470">
        <v>77</v>
      </c>
      <c r="J2470" t="s">
        <v>25</v>
      </c>
      <c r="K2470">
        <v>539000</v>
      </c>
      <c r="L2470">
        <v>308</v>
      </c>
      <c r="M2470">
        <f t="shared" si="92"/>
        <v>7000</v>
      </c>
      <c r="Q2470" s="1"/>
      <c r="R2470" s="1"/>
    </row>
    <row r="2471" spans="1:18" ht="14.4" x14ac:dyDescent="0.3">
      <c r="A2471">
        <v>12470</v>
      </c>
      <c r="B2471">
        <v>2020</v>
      </c>
      <c r="C2471" t="s">
        <v>58</v>
      </c>
      <c r="D2471">
        <f t="shared" si="91"/>
        <v>6</v>
      </c>
      <c r="E2471">
        <v>29</v>
      </c>
      <c r="F2471" t="s">
        <v>50</v>
      </c>
      <c r="G2471" t="s">
        <v>29</v>
      </c>
      <c r="H2471">
        <v>112</v>
      </c>
      <c r="I2471">
        <v>112</v>
      </c>
      <c r="J2471" t="s">
        <v>20</v>
      </c>
      <c r="K2471">
        <v>336000</v>
      </c>
      <c r="L2471">
        <v>224</v>
      </c>
      <c r="M2471">
        <f t="shared" si="92"/>
        <v>3000</v>
      </c>
      <c r="Q2471" s="1"/>
      <c r="R2471" s="1"/>
    </row>
    <row r="2472" spans="1:18" ht="14.4" x14ac:dyDescent="0.3">
      <c r="A2472">
        <v>12471</v>
      </c>
      <c r="B2472">
        <v>2020</v>
      </c>
      <c r="C2472" t="s">
        <v>40</v>
      </c>
      <c r="D2472">
        <f t="shared" si="91"/>
        <v>9</v>
      </c>
      <c r="E2472">
        <v>21</v>
      </c>
      <c r="F2472" t="s">
        <v>55</v>
      </c>
      <c r="G2472" t="s">
        <v>42</v>
      </c>
      <c r="H2472">
        <v>92</v>
      </c>
      <c r="I2472">
        <v>92</v>
      </c>
      <c r="J2472" t="s">
        <v>25</v>
      </c>
      <c r="K2472">
        <v>644000</v>
      </c>
      <c r="L2472">
        <v>368</v>
      </c>
      <c r="M2472">
        <f t="shared" si="92"/>
        <v>7000</v>
      </c>
      <c r="Q2472" s="1"/>
      <c r="R2472" s="1"/>
    </row>
    <row r="2473" spans="1:18" ht="14.4" x14ac:dyDescent="0.3">
      <c r="A2473">
        <v>12472</v>
      </c>
      <c r="B2473">
        <v>2020</v>
      </c>
      <c r="C2473" t="s">
        <v>48</v>
      </c>
      <c r="D2473">
        <f t="shared" si="91"/>
        <v>5</v>
      </c>
      <c r="E2473">
        <v>27</v>
      </c>
      <c r="F2473" t="s">
        <v>28</v>
      </c>
      <c r="G2473" t="s">
        <v>51</v>
      </c>
      <c r="H2473">
        <v>113</v>
      </c>
      <c r="I2473">
        <v>113</v>
      </c>
      <c r="J2473" t="s">
        <v>20</v>
      </c>
      <c r="K2473">
        <v>339000</v>
      </c>
      <c r="L2473">
        <v>226</v>
      </c>
      <c r="M2473">
        <f t="shared" si="92"/>
        <v>3000</v>
      </c>
      <c r="Q2473" s="1"/>
      <c r="R2473" s="1"/>
    </row>
    <row r="2474" spans="1:18" ht="14.4" x14ac:dyDescent="0.3">
      <c r="A2474">
        <v>12473</v>
      </c>
      <c r="B2474">
        <v>2020</v>
      </c>
      <c r="C2474" t="s">
        <v>61</v>
      </c>
      <c r="D2474">
        <f t="shared" si="91"/>
        <v>7</v>
      </c>
      <c r="E2474">
        <v>7</v>
      </c>
      <c r="F2474" t="s">
        <v>55</v>
      </c>
      <c r="G2474" t="s">
        <v>37</v>
      </c>
      <c r="H2474">
        <v>73</v>
      </c>
      <c r="I2474">
        <v>73</v>
      </c>
      <c r="J2474" t="s">
        <v>30</v>
      </c>
      <c r="K2474">
        <v>642400</v>
      </c>
      <c r="L2474">
        <v>277.39999999999998</v>
      </c>
      <c r="M2474">
        <f t="shared" si="92"/>
        <v>8800</v>
      </c>
      <c r="Q2474" s="1"/>
      <c r="R2474" s="1"/>
    </row>
    <row r="2475" spans="1:18" ht="14.4" x14ac:dyDescent="0.3">
      <c r="A2475">
        <v>12474</v>
      </c>
      <c r="B2475">
        <v>2020</v>
      </c>
      <c r="C2475" t="s">
        <v>61</v>
      </c>
      <c r="D2475">
        <f t="shared" si="91"/>
        <v>7</v>
      </c>
      <c r="E2475">
        <v>2</v>
      </c>
      <c r="F2475" t="s">
        <v>36</v>
      </c>
      <c r="G2475" t="s">
        <v>29</v>
      </c>
      <c r="H2475">
        <v>247</v>
      </c>
      <c r="I2475">
        <v>247</v>
      </c>
      <c r="J2475" t="s">
        <v>38</v>
      </c>
      <c r="K2475">
        <v>1062100</v>
      </c>
      <c r="L2475">
        <v>568.1</v>
      </c>
      <c r="M2475">
        <f t="shared" si="92"/>
        <v>4300</v>
      </c>
      <c r="Q2475" s="1"/>
      <c r="R2475" s="1"/>
    </row>
    <row r="2476" spans="1:18" ht="14.4" x14ac:dyDescent="0.3">
      <c r="A2476">
        <v>12475</v>
      </c>
      <c r="B2476">
        <v>2020</v>
      </c>
      <c r="C2476" t="s">
        <v>40</v>
      </c>
      <c r="D2476">
        <f t="shared" si="91"/>
        <v>9</v>
      </c>
      <c r="E2476">
        <v>15</v>
      </c>
      <c r="F2476" t="s">
        <v>41</v>
      </c>
      <c r="G2476" t="s">
        <v>42</v>
      </c>
      <c r="H2476">
        <v>79</v>
      </c>
      <c r="I2476">
        <v>79</v>
      </c>
      <c r="J2476" t="s">
        <v>38</v>
      </c>
      <c r="K2476">
        <v>434500</v>
      </c>
      <c r="L2476">
        <v>276.5</v>
      </c>
      <c r="M2476">
        <f t="shared" si="92"/>
        <v>5500</v>
      </c>
      <c r="Q2476" s="1"/>
      <c r="R2476" s="1"/>
    </row>
    <row r="2477" spans="1:18" ht="14.4" x14ac:dyDescent="0.3">
      <c r="A2477">
        <v>12476</v>
      </c>
      <c r="B2477">
        <v>2020</v>
      </c>
      <c r="C2477" t="s">
        <v>58</v>
      </c>
      <c r="D2477">
        <f t="shared" si="91"/>
        <v>6</v>
      </c>
      <c r="E2477">
        <v>20</v>
      </c>
      <c r="F2477" t="s">
        <v>60</v>
      </c>
      <c r="G2477" t="s">
        <v>42</v>
      </c>
      <c r="H2477">
        <v>221</v>
      </c>
      <c r="I2477">
        <v>221</v>
      </c>
      <c r="J2477" t="s">
        <v>30</v>
      </c>
      <c r="K2477">
        <v>1657500</v>
      </c>
      <c r="L2477">
        <v>552.5</v>
      </c>
      <c r="M2477">
        <f t="shared" si="92"/>
        <v>7500</v>
      </c>
      <c r="Q2477" s="1"/>
      <c r="R2477" s="1"/>
    </row>
    <row r="2478" spans="1:18" ht="14.4" x14ac:dyDescent="0.3">
      <c r="A2478">
        <v>12477</v>
      </c>
      <c r="B2478">
        <v>2020</v>
      </c>
      <c r="C2478" t="s">
        <v>23</v>
      </c>
      <c r="D2478">
        <f t="shared" si="91"/>
        <v>10</v>
      </c>
      <c r="E2478">
        <v>26</v>
      </c>
      <c r="F2478" t="s">
        <v>59</v>
      </c>
      <c r="G2478" t="s">
        <v>51</v>
      </c>
      <c r="H2478">
        <v>204</v>
      </c>
      <c r="I2478">
        <v>204</v>
      </c>
      <c r="J2478" t="s">
        <v>30</v>
      </c>
      <c r="K2478">
        <v>1530000</v>
      </c>
      <c r="L2478">
        <v>510</v>
      </c>
      <c r="M2478">
        <f t="shared" si="92"/>
        <v>7500</v>
      </c>
      <c r="Q2478" s="1"/>
      <c r="R2478" s="1"/>
    </row>
    <row r="2479" spans="1:18" ht="14.4" x14ac:dyDescent="0.3">
      <c r="A2479">
        <v>12478</v>
      </c>
      <c r="B2479">
        <v>2020</v>
      </c>
      <c r="C2479" t="s">
        <v>27</v>
      </c>
      <c r="D2479">
        <f t="shared" si="91"/>
        <v>4</v>
      </c>
      <c r="E2479">
        <v>27</v>
      </c>
      <c r="F2479" t="s">
        <v>33</v>
      </c>
      <c r="G2479" t="s">
        <v>29</v>
      </c>
      <c r="H2479">
        <v>75</v>
      </c>
      <c r="I2479">
        <v>75</v>
      </c>
      <c r="J2479" t="s">
        <v>38</v>
      </c>
      <c r="K2479">
        <v>412500</v>
      </c>
      <c r="L2479">
        <v>262.5</v>
      </c>
      <c r="M2479">
        <f t="shared" si="92"/>
        <v>5500</v>
      </c>
      <c r="Q2479" s="1"/>
      <c r="R2479" s="1"/>
    </row>
    <row r="2480" spans="1:18" ht="14.4" x14ac:dyDescent="0.3">
      <c r="A2480">
        <v>12479</v>
      </c>
      <c r="B2480">
        <v>2020</v>
      </c>
      <c r="C2480" t="s">
        <v>58</v>
      </c>
      <c r="D2480">
        <f t="shared" si="91"/>
        <v>6</v>
      </c>
      <c r="E2480">
        <v>3</v>
      </c>
      <c r="F2480" t="s">
        <v>59</v>
      </c>
      <c r="G2480" t="s">
        <v>29</v>
      </c>
      <c r="H2480">
        <v>66</v>
      </c>
      <c r="I2480">
        <v>66</v>
      </c>
      <c r="J2480" t="s">
        <v>38</v>
      </c>
      <c r="K2480">
        <v>363000</v>
      </c>
      <c r="L2480">
        <v>231</v>
      </c>
      <c r="M2480">
        <f t="shared" si="92"/>
        <v>5500</v>
      </c>
      <c r="Q2480" s="1"/>
      <c r="R2480" s="1"/>
    </row>
    <row r="2481" spans="1:18" ht="14.4" x14ac:dyDescent="0.3">
      <c r="A2481">
        <v>12480</v>
      </c>
      <c r="B2481">
        <v>2020</v>
      </c>
      <c r="C2481" t="s">
        <v>35</v>
      </c>
      <c r="D2481">
        <f t="shared" si="91"/>
        <v>12</v>
      </c>
      <c r="E2481">
        <v>9</v>
      </c>
      <c r="F2481" t="s">
        <v>36</v>
      </c>
      <c r="G2481" t="s">
        <v>37</v>
      </c>
      <c r="H2481">
        <v>98</v>
      </c>
      <c r="I2481">
        <v>98</v>
      </c>
      <c r="J2481" t="s">
        <v>38</v>
      </c>
      <c r="K2481">
        <v>539000</v>
      </c>
      <c r="L2481">
        <v>343</v>
      </c>
      <c r="M2481">
        <f t="shared" si="92"/>
        <v>5500</v>
      </c>
      <c r="O2481" s="1"/>
      <c r="Q2481" s="1"/>
      <c r="R2481" s="1"/>
    </row>
    <row r="2482" spans="1:18" ht="14.4" x14ac:dyDescent="0.3">
      <c r="A2482">
        <v>12481</v>
      </c>
      <c r="B2482">
        <v>2020</v>
      </c>
      <c r="C2482" t="s">
        <v>35</v>
      </c>
      <c r="D2482">
        <f t="shared" si="91"/>
        <v>12</v>
      </c>
      <c r="E2482">
        <v>5</v>
      </c>
      <c r="F2482" t="s">
        <v>50</v>
      </c>
      <c r="G2482" t="s">
        <v>37</v>
      </c>
      <c r="H2482">
        <v>84</v>
      </c>
      <c r="I2482">
        <v>84</v>
      </c>
      <c r="J2482" t="s">
        <v>20</v>
      </c>
      <c r="K2482">
        <v>252000</v>
      </c>
      <c r="L2482">
        <v>168</v>
      </c>
      <c r="M2482">
        <f t="shared" si="92"/>
        <v>3000</v>
      </c>
      <c r="O2482" s="1"/>
      <c r="Q2482" s="1"/>
      <c r="R2482" s="1"/>
    </row>
    <row r="2483" spans="1:18" ht="14.4" x14ac:dyDescent="0.3">
      <c r="A2483">
        <v>12482</v>
      </c>
      <c r="B2483">
        <v>2020</v>
      </c>
      <c r="C2483" t="s">
        <v>48</v>
      </c>
      <c r="D2483">
        <f t="shared" si="91"/>
        <v>5</v>
      </c>
      <c r="E2483">
        <v>1</v>
      </c>
      <c r="F2483" t="s">
        <v>59</v>
      </c>
      <c r="G2483" t="s">
        <v>51</v>
      </c>
      <c r="H2483">
        <v>238</v>
      </c>
      <c r="I2483">
        <v>238</v>
      </c>
      <c r="J2483" t="s">
        <v>30</v>
      </c>
      <c r="K2483">
        <v>1785000</v>
      </c>
      <c r="L2483">
        <v>595</v>
      </c>
      <c r="M2483">
        <f t="shared" si="92"/>
        <v>7500</v>
      </c>
      <c r="Q2483" s="1"/>
      <c r="R2483" s="1"/>
    </row>
    <row r="2484" spans="1:18" ht="14.4" x14ac:dyDescent="0.3">
      <c r="A2484">
        <v>12483</v>
      </c>
      <c r="B2484">
        <v>2020</v>
      </c>
      <c r="C2484" t="s">
        <v>40</v>
      </c>
      <c r="D2484">
        <f t="shared" si="91"/>
        <v>9</v>
      </c>
      <c r="E2484">
        <v>22</v>
      </c>
      <c r="F2484" t="s">
        <v>41</v>
      </c>
      <c r="G2484" t="s">
        <v>29</v>
      </c>
      <c r="H2484">
        <v>294</v>
      </c>
      <c r="I2484">
        <v>294</v>
      </c>
      <c r="J2484" t="s">
        <v>30</v>
      </c>
      <c r="K2484">
        <v>2205000</v>
      </c>
      <c r="L2484">
        <v>735</v>
      </c>
      <c r="M2484">
        <f t="shared" si="92"/>
        <v>7500</v>
      </c>
      <c r="Q2484" s="1"/>
      <c r="R2484" s="1"/>
    </row>
    <row r="2485" spans="1:18" ht="14.4" x14ac:dyDescent="0.3">
      <c r="A2485">
        <v>12484</v>
      </c>
      <c r="B2485">
        <v>2020</v>
      </c>
      <c r="C2485" t="s">
        <v>23</v>
      </c>
      <c r="D2485">
        <f t="shared" si="91"/>
        <v>10</v>
      </c>
      <c r="E2485">
        <v>16</v>
      </c>
      <c r="F2485" t="s">
        <v>46</v>
      </c>
      <c r="G2485" t="s">
        <v>37</v>
      </c>
      <c r="H2485">
        <v>233</v>
      </c>
      <c r="I2485">
        <v>233</v>
      </c>
      <c r="J2485" t="s">
        <v>30</v>
      </c>
      <c r="K2485">
        <v>1747500</v>
      </c>
      <c r="L2485">
        <v>582.5</v>
      </c>
      <c r="M2485">
        <f t="shared" si="92"/>
        <v>7500</v>
      </c>
      <c r="Q2485" s="1"/>
      <c r="R2485" s="1"/>
    </row>
    <row r="2486" spans="1:18" ht="14.4" x14ac:dyDescent="0.3">
      <c r="A2486">
        <v>12485</v>
      </c>
      <c r="B2486">
        <v>2020</v>
      </c>
      <c r="C2486" t="s">
        <v>54</v>
      </c>
      <c r="D2486">
        <f t="shared" si="91"/>
        <v>3</v>
      </c>
      <c r="E2486">
        <v>15</v>
      </c>
      <c r="F2486" t="s">
        <v>41</v>
      </c>
      <c r="G2486" t="s">
        <v>34</v>
      </c>
      <c r="H2486">
        <v>65</v>
      </c>
      <c r="I2486">
        <v>65</v>
      </c>
      <c r="J2486" t="s">
        <v>38</v>
      </c>
      <c r="K2486">
        <v>357500</v>
      </c>
      <c r="L2486">
        <v>227.5</v>
      </c>
      <c r="M2486">
        <f t="shared" si="92"/>
        <v>5500</v>
      </c>
      <c r="Q2486" s="1"/>
      <c r="R2486" s="1"/>
    </row>
    <row r="2487" spans="1:18" ht="14.4" x14ac:dyDescent="0.3">
      <c r="A2487">
        <v>12486</v>
      </c>
      <c r="B2487">
        <v>2020</v>
      </c>
      <c r="C2487" t="s">
        <v>27</v>
      </c>
      <c r="D2487">
        <f t="shared" si="91"/>
        <v>4</v>
      </c>
      <c r="E2487">
        <v>16</v>
      </c>
      <c r="F2487" t="s">
        <v>64</v>
      </c>
      <c r="G2487" t="s">
        <v>34</v>
      </c>
      <c r="H2487">
        <v>290</v>
      </c>
      <c r="I2487">
        <v>290</v>
      </c>
      <c r="J2487" t="s">
        <v>30</v>
      </c>
      <c r="K2487">
        <v>2175000</v>
      </c>
      <c r="L2487">
        <v>725</v>
      </c>
      <c r="M2487">
        <f t="shared" si="92"/>
        <v>7500</v>
      </c>
      <c r="Q2487" s="1"/>
      <c r="R2487" s="1"/>
    </row>
    <row r="2488" spans="1:18" ht="14.4" x14ac:dyDescent="0.3">
      <c r="A2488">
        <v>12487</v>
      </c>
      <c r="B2488">
        <v>2020</v>
      </c>
      <c r="C2488" t="s">
        <v>40</v>
      </c>
      <c r="D2488">
        <f t="shared" si="91"/>
        <v>9</v>
      </c>
      <c r="E2488">
        <v>26</v>
      </c>
      <c r="F2488" t="s">
        <v>52</v>
      </c>
      <c r="G2488" t="s">
        <v>29</v>
      </c>
      <c r="H2488">
        <v>75</v>
      </c>
      <c r="I2488">
        <v>75</v>
      </c>
      <c r="J2488" t="s">
        <v>20</v>
      </c>
      <c r="K2488">
        <v>225000</v>
      </c>
      <c r="L2488">
        <v>150</v>
      </c>
      <c r="M2488">
        <f t="shared" si="92"/>
        <v>3000</v>
      </c>
      <c r="Q2488" s="1"/>
      <c r="R2488" s="1"/>
    </row>
    <row r="2489" spans="1:18" ht="14.4" x14ac:dyDescent="0.3">
      <c r="A2489">
        <v>12488</v>
      </c>
      <c r="B2489">
        <v>2020</v>
      </c>
      <c r="C2489" t="s">
        <v>48</v>
      </c>
      <c r="D2489">
        <f t="shared" si="91"/>
        <v>5</v>
      </c>
      <c r="E2489">
        <v>20</v>
      </c>
      <c r="F2489" t="s">
        <v>63</v>
      </c>
      <c r="G2489" t="s">
        <v>29</v>
      </c>
      <c r="H2489">
        <v>71</v>
      </c>
      <c r="I2489">
        <v>71</v>
      </c>
      <c r="J2489" t="s">
        <v>38</v>
      </c>
      <c r="K2489">
        <v>390500</v>
      </c>
      <c r="L2489">
        <v>248.5</v>
      </c>
      <c r="M2489">
        <f t="shared" si="92"/>
        <v>5500</v>
      </c>
      <c r="Q2489" s="1"/>
      <c r="R2489" s="1"/>
    </row>
    <row r="2490" spans="1:18" ht="14.4" x14ac:dyDescent="0.3">
      <c r="A2490">
        <v>12489</v>
      </c>
      <c r="B2490">
        <v>2020</v>
      </c>
      <c r="C2490" t="s">
        <v>48</v>
      </c>
      <c r="D2490">
        <f t="shared" si="91"/>
        <v>5</v>
      </c>
      <c r="E2490">
        <v>11</v>
      </c>
      <c r="F2490" t="s">
        <v>18</v>
      </c>
      <c r="G2490" t="s">
        <v>29</v>
      </c>
      <c r="H2490">
        <v>112</v>
      </c>
      <c r="I2490">
        <v>112</v>
      </c>
      <c r="J2490" t="s">
        <v>25</v>
      </c>
      <c r="K2490">
        <v>784000</v>
      </c>
      <c r="L2490">
        <v>448</v>
      </c>
      <c r="M2490">
        <f t="shared" si="92"/>
        <v>7000</v>
      </c>
      <c r="Q2490" s="1"/>
      <c r="R2490" s="1"/>
    </row>
    <row r="2491" spans="1:18" ht="14.4" x14ac:dyDescent="0.3">
      <c r="A2491">
        <v>12490</v>
      </c>
      <c r="B2491">
        <v>2020</v>
      </c>
      <c r="C2491" t="s">
        <v>47</v>
      </c>
      <c r="D2491">
        <f t="shared" si="91"/>
        <v>2</v>
      </c>
      <c r="E2491">
        <v>22</v>
      </c>
      <c r="F2491" t="s">
        <v>36</v>
      </c>
      <c r="G2491" t="s">
        <v>37</v>
      </c>
      <c r="H2491">
        <v>292</v>
      </c>
      <c r="I2491">
        <v>292</v>
      </c>
      <c r="J2491" t="s">
        <v>20</v>
      </c>
      <c r="K2491">
        <v>700800</v>
      </c>
      <c r="L2491">
        <v>408.8</v>
      </c>
      <c r="M2491">
        <f t="shared" si="92"/>
        <v>2400</v>
      </c>
      <c r="Q2491" s="1"/>
      <c r="R2491" s="1"/>
    </row>
    <row r="2492" spans="1:18" ht="14.4" x14ac:dyDescent="0.3">
      <c r="A2492">
        <v>12491</v>
      </c>
      <c r="B2492">
        <v>2020</v>
      </c>
      <c r="C2492" t="s">
        <v>17</v>
      </c>
      <c r="D2492">
        <f t="shared" si="91"/>
        <v>11</v>
      </c>
      <c r="E2492">
        <v>30</v>
      </c>
      <c r="F2492" t="s">
        <v>62</v>
      </c>
      <c r="G2492" t="s">
        <v>34</v>
      </c>
      <c r="H2492">
        <v>118</v>
      </c>
      <c r="I2492">
        <v>118</v>
      </c>
      <c r="J2492" t="s">
        <v>20</v>
      </c>
      <c r="K2492">
        <v>354000</v>
      </c>
      <c r="L2492">
        <v>236</v>
      </c>
      <c r="M2492">
        <f t="shared" si="92"/>
        <v>3000</v>
      </c>
      <c r="Q2492" s="1"/>
      <c r="R2492" s="1"/>
    </row>
    <row r="2493" spans="1:18" ht="14.4" x14ac:dyDescent="0.3">
      <c r="A2493">
        <v>12492</v>
      </c>
      <c r="B2493">
        <v>2020</v>
      </c>
      <c r="C2493" t="s">
        <v>45</v>
      </c>
      <c r="D2493">
        <f t="shared" si="91"/>
        <v>1</v>
      </c>
      <c r="E2493">
        <v>5</v>
      </c>
      <c r="F2493" t="s">
        <v>55</v>
      </c>
      <c r="G2493" t="s">
        <v>37</v>
      </c>
      <c r="H2493">
        <v>235</v>
      </c>
      <c r="I2493">
        <v>235</v>
      </c>
      <c r="J2493" t="s">
        <v>38</v>
      </c>
      <c r="K2493">
        <v>1010500</v>
      </c>
      <c r="L2493">
        <v>540.5</v>
      </c>
      <c r="M2493">
        <f t="shared" si="92"/>
        <v>4300</v>
      </c>
      <c r="Q2493" s="1"/>
      <c r="R2493" s="1"/>
    </row>
    <row r="2494" spans="1:18" ht="14.4" x14ac:dyDescent="0.3">
      <c r="A2494">
        <v>12493</v>
      </c>
      <c r="B2494">
        <v>2020</v>
      </c>
      <c r="C2494" t="s">
        <v>47</v>
      </c>
      <c r="D2494">
        <f t="shared" si="91"/>
        <v>2</v>
      </c>
      <c r="E2494">
        <v>3</v>
      </c>
      <c r="F2494" t="s">
        <v>46</v>
      </c>
      <c r="G2494" t="s">
        <v>34</v>
      </c>
      <c r="H2494">
        <v>89</v>
      </c>
      <c r="I2494">
        <v>89</v>
      </c>
      <c r="J2494" t="s">
        <v>30</v>
      </c>
      <c r="K2494">
        <v>783200</v>
      </c>
      <c r="L2494">
        <v>338.2</v>
      </c>
      <c r="M2494">
        <f t="shared" si="92"/>
        <v>8800</v>
      </c>
      <c r="Q2494" s="1"/>
      <c r="R2494" s="1"/>
    </row>
    <row r="2495" spans="1:18" ht="14.4" x14ac:dyDescent="0.3">
      <c r="A2495">
        <v>12494</v>
      </c>
      <c r="B2495">
        <v>2020</v>
      </c>
      <c r="C2495" t="s">
        <v>61</v>
      </c>
      <c r="D2495">
        <f t="shared" si="91"/>
        <v>7</v>
      </c>
      <c r="E2495">
        <v>10</v>
      </c>
      <c r="F2495" t="s">
        <v>46</v>
      </c>
      <c r="G2495" t="s">
        <v>51</v>
      </c>
      <c r="H2495">
        <v>280</v>
      </c>
      <c r="I2495">
        <v>280</v>
      </c>
      <c r="J2495" t="s">
        <v>20</v>
      </c>
      <c r="K2495">
        <v>672000</v>
      </c>
      <c r="L2495">
        <v>392</v>
      </c>
      <c r="M2495">
        <f t="shared" si="92"/>
        <v>2400</v>
      </c>
      <c r="Q2495" s="1"/>
      <c r="R2495" s="1"/>
    </row>
    <row r="2496" spans="1:18" ht="14.4" x14ac:dyDescent="0.3">
      <c r="A2496">
        <v>12495</v>
      </c>
      <c r="B2496">
        <v>2020</v>
      </c>
      <c r="C2496" t="s">
        <v>54</v>
      </c>
      <c r="D2496">
        <f t="shared" si="91"/>
        <v>3</v>
      </c>
      <c r="E2496">
        <v>25</v>
      </c>
      <c r="F2496" t="s">
        <v>33</v>
      </c>
      <c r="G2496" t="s">
        <v>51</v>
      </c>
      <c r="H2496">
        <v>158</v>
      </c>
      <c r="I2496">
        <v>158</v>
      </c>
      <c r="J2496" t="s">
        <v>25</v>
      </c>
      <c r="K2496">
        <v>1106000</v>
      </c>
      <c r="L2496">
        <v>632</v>
      </c>
      <c r="M2496">
        <f t="shared" si="92"/>
        <v>7000</v>
      </c>
      <c r="Q2496" s="1"/>
      <c r="R2496" s="1"/>
    </row>
    <row r="2497" spans="1:18" ht="14.4" x14ac:dyDescent="0.3">
      <c r="A2497">
        <v>12496</v>
      </c>
      <c r="B2497">
        <v>2020</v>
      </c>
      <c r="C2497" t="s">
        <v>54</v>
      </c>
      <c r="D2497">
        <f t="shared" si="91"/>
        <v>3</v>
      </c>
      <c r="E2497">
        <v>26</v>
      </c>
      <c r="F2497" t="s">
        <v>55</v>
      </c>
      <c r="G2497" t="s">
        <v>29</v>
      </c>
      <c r="H2497">
        <v>94</v>
      </c>
      <c r="I2497">
        <v>94</v>
      </c>
      <c r="J2497" t="s">
        <v>38</v>
      </c>
      <c r="K2497">
        <v>517000</v>
      </c>
      <c r="L2497">
        <v>329</v>
      </c>
      <c r="M2497">
        <f t="shared" si="92"/>
        <v>5500</v>
      </c>
      <c r="Q2497" s="1"/>
      <c r="R2497" s="1"/>
    </row>
    <row r="2498" spans="1:18" ht="14.4" x14ac:dyDescent="0.3">
      <c r="A2498">
        <v>12497</v>
      </c>
      <c r="B2498">
        <v>2020</v>
      </c>
      <c r="C2498" t="s">
        <v>45</v>
      </c>
      <c r="D2498">
        <f t="shared" ref="D2498:D2561" si="93">IF(C2498="Enero",1,IF(C2498="Febrero",2,IF(C2498="Marzo",3,IF(C2498="Abril",4,IF(C2498="Mayo",5,IF(C2498="Junio",6,IF(C2498="Julio",7,IF(C2498="Agosto",8,IF(C2498="Septiembre",9,IF(C2498="Octubre",10,IF(C2498="Noviembre",11,IF(C2498="Diciembre",12,""))))))))))))</f>
        <v>1</v>
      </c>
      <c r="E2498">
        <v>18</v>
      </c>
      <c r="F2498" t="s">
        <v>56</v>
      </c>
      <c r="G2498" t="s">
        <v>42</v>
      </c>
      <c r="H2498">
        <v>60</v>
      </c>
      <c r="I2498">
        <v>60</v>
      </c>
      <c r="J2498" t="s">
        <v>30</v>
      </c>
      <c r="K2498">
        <v>528000</v>
      </c>
      <c r="L2498">
        <v>228</v>
      </c>
      <c r="M2498">
        <f t="shared" si="92"/>
        <v>8800</v>
      </c>
      <c r="Q2498" s="1"/>
      <c r="R2498" s="1"/>
    </row>
    <row r="2499" spans="1:18" ht="14.4" x14ac:dyDescent="0.3">
      <c r="A2499">
        <v>12498</v>
      </c>
      <c r="B2499">
        <v>2020</v>
      </c>
      <c r="C2499" t="s">
        <v>48</v>
      </c>
      <c r="D2499">
        <f t="shared" si="93"/>
        <v>5</v>
      </c>
      <c r="E2499">
        <v>22</v>
      </c>
      <c r="F2499" t="s">
        <v>62</v>
      </c>
      <c r="G2499" t="s">
        <v>34</v>
      </c>
      <c r="H2499">
        <v>286</v>
      </c>
      <c r="I2499">
        <v>286</v>
      </c>
      <c r="J2499" t="s">
        <v>30</v>
      </c>
      <c r="K2499">
        <v>2145000</v>
      </c>
      <c r="L2499">
        <v>715</v>
      </c>
      <c r="M2499">
        <f t="shared" ref="M2499:M2562" si="94">K2499/I2499</f>
        <v>7500</v>
      </c>
      <c r="Q2499" s="1"/>
      <c r="R2499" s="1"/>
    </row>
    <row r="2500" spans="1:18" ht="14.4" x14ac:dyDescent="0.3">
      <c r="A2500">
        <v>12499</v>
      </c>
      <c r="B2500">
        <v>2020</v>
      </c>
      <c r="C2500" t="s">
        <v>54</v>
      </c>
      <c r="D2500">
        <f t="shared" si="93"/>
        <v>3</v>
      </c>
      <c r="E2500">
        <v>7</v>
      </c>
      <c r="F2500" t="s">
        <v>59</v>
      </c>
      <c r="G2500" t="s">
        <v>19</v>
      </c>
      <c r="H2500">
        <v>111</v>
      </c>
      <c r="I2500">
        <v>111</v>
      </c>
      <c r="J2500" t="s">
        <v>25</v>
      </c>
      <c r="K2500">
        <v>777000</v>
      </c>
      <c r="L2500">
        <v>444</v>
      </c>
      <c r="M2500">
        <f t="shared" si="94"/>
        <v>7000</v>
      </c>
      <c r="Q2500" s="1"/>
      <c r="R2500" s="1"/>
    </row>
    <row r="2501" spans="1:18" ht="14.4" x14ac:dyDescent="0.3">
      <c r="A2501">
        <v>12500</v>
      </c>
      <c r="B2501">
        <v>2020</v>
      </c>
      <c r="C2501" t="s">
        <v>35</v>
      </c>
      <c r="D2501">
        <f t="shared" si="93"/>
        <v>12</v>
      </c>
      <c r="E2501">
        <v>16</v>
      </c>
      <c r="F2501" t="s">
        <v>44</v>
      </c>
      <c r="G2501" t="s">
        <v>34</v>
      </c>
      <c r="H2501">
        <v>106</v>
      </c>
      <c r="I2501">
        <v>106</v>
      </c>
      <c r="J2501" t="s">
        <v>20</v>
      </c>
      <c r="K2501">
        <v>318000</v>
      </c>
      <c r="L2501">
        <v>212</v>
      </c>
      <c r="M2501">
        <f t="shared" si="94"/>
        <v>3000</v>
      </c>
      <c r="O2501" s="1"/>
      <c r="Q2501" s="1"/>
      <c r="R2501" s="1"/>
    </row>
    <row r="2502" spans="1:18" ht="14.4" x14ac:dyDescent="0.3">
      <c r="A2502">
        <v>12501</v>
      </c>
      <c r="B2502">
        <v>2020</v>
      </c>
      <c r="C2502" t="s">
        <v>23</v>
      </c>
      <c r="D2502">
        <f t="shared" si="93"/>
        <v>10</v>
      </c>
      <c r="E2502">
        <v>17</v>
      </c>
      <c r="F2502" t="s">
        <v>24</v>
      </c>
      <c r="G2502" t="s">
        <v>42</v>
      </c>
      <c r="H2502">
        <v>86</v>
      </c>
      <c r="I2502">
        <v>86</v>
      </c>
      <c r="J2502" t="s">
        <v>38</v>
      </c>
      <c r="K2502">
        <v>473000</v>
      </c>
      <c r="L2502">
        <v>301</v>
      </c>
      <c r="M2502">
        <f t="shared" si="94"/>
        <v>5500</v>
      </c>
      <c r="Q2502" s="1"/>
      <c r="R2502" s="1"/>
    </row>
    <row r="2503" spans="1:18" ht="14.4" x14ac:dyDescent="0.3">
      <c r="A2503">
        <v>12502</v>
      </c>
      <c r="B2503">
        <v>2020</v>
      </c>
      <c r="C2503" t="s">
        <v>48</v>
      </c>
      <c r="D2503">
        <f t="shared" si="93"/>
        <v>5</v>
      </c>
      <c r="E2503">
        <v>2</v>
      </c>
      <c r="F2503" t="s">
        <v>44</v>
      </c>
      <c r="G2503" t="s">
        <v>37</v>
      </c>
      <c r="H2503">
        <v>254</v>
      </c>
      <c r="I2503">
        <v>254</v>
      </c>
      <c r="J2503" t="s">
        <v>30</v>
      </c>
      <c r="K2503">
        <v>1905000</v>
      </c>
      <c r="L2503">
        <v>635</v>
      </c>
      <c r="M2503">
        <f t="shared" si="94"/>
        <v>7500</v>
      </c>
      <c r="Q2503" s="1"/>
      <c r="R2503" s="1"/>
    </row>
    <row r="2504" spans="1:18" ht="14.4" x14ac:dyDescent="0.3">
      <c r="A2504">
        <v>12503</v>
      </c>
      <c r="B2504">
        <v>2020</v>
      </c>
      <c r="C2504" t="s">
        <v>61</v>
      </c>
      <c r="D2504">
        <f t="shared" si="93"/>
        <v>7</v>
      </c>
      <c r="E2504">
        <v>18</v>
      </c>
      <c r="F2504" t="s">
        <v>49</v>
      </c>
      <c r="G2504" t="s">
        <v>19</v>
      </c>
      <c r="H2504">
        <v>60</v>
      </c>
      <c r="I2504">
        <v>60</v>
      </c>
      <c r="J2504" t="s">
        <v>25</v>
      </c>
      <c r="K2504">
        <v>420000</v>
      </c>
      <c r="L2504">
        <v>240</v>
      </c>
      <c r="M2504">
        <f t="shared" si="94"/>
        <v>7000</v>
      </c>
      <c r="Q2504" s="1"/>
      <c r="R2504" s="1"/>
    </row>
    <row r="2505" spans="1:18" ht="14.4" x14ac:dyDescent="0.3">
      <c r="A2505">
        <v>12504</v>
      </c>
      <c r="B2505">
        <v>2020</v>
      </c>
      <c r="C2505" t="s">
        <v>45</v>
      </c>
      <c r="D2505">
        <f t="shared" si="93"/>
        <v>1</v>
      </c>
      <c r="E2505">
        <v>2</v>
      </c>
      <c r="F2505" t="s">
        <v>57</v>
      </c>
      <c r="G2505" t="s">
        <v>37</v>
      </c>
      <c r="H2505">
        <v>65</v>
      </c>
      <c r="I2505">
        <v>65</v>
      </c>
      <c r="J2505" t="s">
        <v>25</v>
      </c>
      <c r="K2505">
        <v>455000</v>
      </c>
      <c r="L2505">
        <v>260</v>
      </c>
      <c r="M2505">
        <f t="shared" si="94"/>
        <v>7000</v>
      </c>
      <c r="Q2505" s="1"/>
      <c r="R2505" s="1"/>
    </row>
    <row r="2506" spans="1:18" ht="14.4" x14ac:dyDescent="0.3">
      <c r="A2506">
        <v>12505</v>
      </c>
      <c r="B2506">
        <v>2020</v>
      </c>
      <c r="C2506" t="s">
        <v>27</v>
      </c>
      <c r="D2506">
        <f t="shared" si="93"/>
        <v>4</v>
      </c>
      <c r="E2506">
        <v>14</v>
      </c>
      <c r="F2506" t="s">
        <v>18</v>
      </c>
      <c r="G2506" t="s">
        <v>34</v>
      </c>
      <c r="H2506">
        <v>263</v>
      </c>
      <c r="I2506">
        <v>263</v>
      </c>
      <c r="J2506" t="s">
        <v>30</v>
      </c>
      <c r="K2506">
        <v>1972500</v>
      </c>
      <c r="L2506">
        <v>657.5</v>
      </c>
      <c r="M2506">
        <f t="shared" si="94"/>
        <v>7500</v>
      </c>
      <c r="Q2506" s="1"/>
      <c r="R2506" s="1"/>
    </row>
    <row r="2507" spans="1:18" ht="14.4" x14ac:dyDescent="0.3">
      <c r="A2507">
        <v>12506</v>
      </c>
      <c r="B2507">
        <v>2020</v>
      </c>
      <c r="C2507" t="s">
        <v>40</v>
      </c>
      <c r="D2507">
        <f t="shared" si="93"/>
        <v>9</v>
      </c>
      <c r="E2507">
        <v>28</v>
      </c>
      <c r="F2507" t="s">
        <v>64</v>
      </c>
      <c r="G2507" t="s">
        <v>42</v>
      </c>
      <c r="H2507">
        <v>229</v>
      </c>
      <c r="I2507">
        <v>229</v>
      </c>
      <c r="J2507" t="s">
        <v>30</v>
      </c>
      <c r="K2507">
        <v>1717500</v>
      </c>
      <c r="L2507">
        <v>572.5</v>
      </c>
      <c r="M2507">
        <f t="shared" si="94"/>
        <v>7500</v>
      </c>
      <c r="Q2507" s="1"/>
      <c r="R2507" s="1"/>
    </row>
    <row r="2508" spans="1:18" ht="14.4" x14ac:dyDescent="0.3">
      <c r="A2508">
        <v>12507</v>
      </c>
      <c r="B2508">
        <v>2020</v>
      </c>
      <c r="C2508" t="s">
        <v>47</v>
      </c>
      <c r="D2508">
        <f t="shared" si="93"/>
        <v>2</v>
      </c>
      <c r="E2508">
        <v>13</v>
      </c>
      <c r="F2508" t="s">
        <v>55</v>
      </c>
      <c r="G2508" t="s">
        <v>34</v>
      </c>
      <c r="H2508">
        <v>252</v>
      </c>
      <c r="I2508">
        <v>252</v>
      </c>
      <c r="J2508" t="s">
        <v>20</v>
      </c>
      <c r="K2508">
        <v>604800</v>
      </c>
      <c r="L2508">
        <v>352.8</v>
      </c>
      <c r="M2508">
        <f t="shared" si="94"/>
        <v>2400</v>
      </c>
      <c r="Q2508" s="1"/>
      <c r="R2508" s="1"/>
    </row>
    <row r="2509" spans="1:18" ht="14.4" x14ac:dyDescent="0.3">
      <c r="A2509">
        <v>12508</v>
      </c>
      <c r="B2509">
        <v>2020</v>
      </c>
      <c r="C2509" t="s">
        <v>32</v>
      </c>
      <c r="D2509">
        <f t="shared" si="93"/>
        <v>8</v>
      </c>
      <c r="E2509">
        <v>27</v>
      </c>
      <c r="F2509" t="s">
        <v>33</v>
      </c>
      <c r="G2509" t="s">
        <v>51</v>
      </c>
      <c r="H2509">
        <v>241</v>
      </c>
      <c r="I2509">
        <v>241</v>
      </c>
      <c r="J2509" t="s">
        <v>20</v>
      </c>
      <c r="K2509">
        <v>578400</v>
      </c>
      <c r="L2509">
        <v>337.4</v>
      </c>
      <c r="M2509">
        <f t="shared" si="94"/>
        <v>2400</v>
      </c>
      <c r="Q2509" s="1"/>
      <c r="R2509" s="1"/>
    </row>
    <row r="2510" spans="1:18" ht="14.4" x14ac:dyDescent="0.3">
      <c r="A2510">
        <v>12509</v>
      </c>
      <c r="B2510">
        <v>2020</v>
      </c>
      <c r="C2510" t="s">
        <v>40</v>
      </c>
      <c r="D2510">
        <f t="shared" si="93"/>
        <v>9</v>
      </c>
      <c r="E2510">
        <v>15</v>
      </c>
      <c r="F2510" t="s">
        <v>33</v>
      </c>
      <c r="G2510" t="s">
        <v>37</v>
      </c>
      <c r="H2510">
        <v>76</v>
      </c>
      <c r="I2510">
        <v>76</v>
      </c>
      <c r="J2510" t="s">
        <v>25</v>
      </c>
      <c r="K2510">
        <v>532000</v>
      </c>
      <c r="L2510">
        <v>304</v>
      </c>
      <c r="M2510">
        <f t="shared" si="94"/>
        <v>7000</v>
      </c>
      <c r="Q2510" s="1"/>
      <c r="R2510" s="1"/>
    </row>
    <row r="2511" spans="1:18" ht="14.4" x14ac:dyDescent="0.3">
      <c r="A2511">
        <v>12510</v>
      </c>
      <c r="B2511">
        <v>2020</v>
      </c>
      <c r="C2511" t="s">
        <v>32</v>
      </c>
      <c r="D2511">
        <f t="shared" si="93"/>
        <v>8</v>
      </c>
      <c r="E2511">
        <v>24</v>
      </c>
      <c r="F2511" t="s">
        <v>56</v>
      </c>
      <c r="G2511" t="s">
        <v>37</v>
      </c>
      <c r="H2511">
        <v>87</v>
      </c>
      <c r="I2511">
        <v>87</v>
      </c>
      <c r="J2511" t="s">
        <v>25</v>
      </c>
      <c r="K2511">
        <v>609000</v>
      </c>
      <c r="L2511">
        <v>348</v>
      </c>
      <c r="M2511">
        <f t="shared" si="94"/>
        <v>7000</v>
      </c>
      <c r="Q2511" s="1"/>
      <c r="R2511" s="1"/>
    </row>
    <row r="2512" spans="1:18" ht="14.4" x14ac:dyDescent="0.3">
      <c r="A2512">
        <v>12511</v>
      </c>
      <c r="B2512">
        <v>2020</v>
      </c>
      <c r="C2512" t="s">
        <v>27</v>
      </c>
      <c r="D2512">
        <f t="shared" si="93"/>
        <v>4</v>
      </c>
      <c r="E2512">
        <v>29</v>
      </c>
      <c r="F2512" t="s">
        <v>57</v>
      </c>
      <c r="G2512" t="s">
        <v>34</v>
      </c>
      <c r="H2512">
        <v>161</v>
      </c>
      <c r="I2512">
        <v>161</v>
      </c>
      <c r="J2512" t="s">
        <v>25</v>
      </c>
      <c r="K2512">
        <v>1127000</v>
      </c>
      <c r="L2512">
        <v>644</v>
      </c>
      <c r="M2512">
        <f t="shared" si="94"/>
        <v>7000</v>
      </c>
      <c r="Q2512" s="1"/>
      <c r="R2512" s="1"/>
    </row>
    <row r="2513" spans="1:18" ht="14.4" x14ac:dyDescent="0.3">
      <c r="A2513">
        <v>12512</v>
      </c>
      <c r="B2513">
        <v>2020</v>
      </c>
      <c r="C2513" t="s">
        <v>48</v>
      </c>
      <c r="D2513">
        <f t="shared" si="93"/>
        <v>5</v>
      </c>
      <c r="E2513">
        <v>17</v>
      </c>
      <c r="F2513" t="s">
        <v>60</v>
      </c>
      <c r="G2513" t="s">
        <v>19</v>
      </c>
      <c r="H2513">
        <v>52</v>
      </c>
      <c r="I2513">
        <v>52</v>
      </c>
      <c r="J2513" t="s">
        <v>20</v>
      </c>
      <c r="K2513">
        <v>156000</v>
      </c>
      <c r="L2513">
        <v>104</v>
      </c>
      <c r="M2513">
        <f t="shared" si="94"/>
        <v>3000</v>
      </c>
      <c r="Q2513" s="1"/>
      <c r="R2513" s="1"/>
    </row>
    <row r="2514" spans="1:18" ht="14.4" x14ac:dyDescent="0.3">
      <c r="A2514">
        <v>12513</v>
      </c>
      <c r="B2514">
        <v>2020</v>
      </c>
      <c r="C2514" t="s">
        <v>32</v>
      </c>
      <c r="D2514">
        <f t="shared" si="93"/>
        <v>8</v>
      </c>
      <c r="E2514">
        <v>15</v>
      </c>
      <c r="F2514" t="s">
        <v>62</v>
      </c>
      <c r="G2514" t="s">
        <v>19</v>
      </c>
      <c r="H2514">
        <v>60</v>
      </c>
      <c r="I2514">
        <v>60</v>
      </c>
      <c r="J2514" t="s">
        <v>30</v>
      </c>
      <c r="K2514">
        <v>528000</v>
      </c>
      <c r="L2514">
        <v>228</v>
      </c>
      <c r="M2514">
        <f t="shared" si="94"/>
        <v>8800</v>
      </c>
      <c r="Q2514" s="1"/>
      <c r="R2514" s="1"/>
    </row>
    <row r="2515" spans="1:18" ht="14.4" x14ac:dyDescent="0.3">
      <c r="A2515">
        <v>12514</v>
      </c>
      <c r="B2515">
        <v>2020</v>
      </c>
      <c r="C2515" t="s">
        <v>48</v>
      </c>
      <c r="D2515">
        <f t="shared" si="93"/>
        <v>5</v>
      </c>
      <c r="E2515">
        <v>9</v>
      </c>
      <c r="F2515" t="s">
        <v>41</v>
      </c>
      <c r="G2515" t="s">
        <v>29</v>
      </c>
      <c r="H2515">
        <v>127</v>
      </c>
      <c r="I2515">
        <v>127</v>
      </c>
      <c r="J2515" t="s">
        <v>25</v>
      </c>
      <c r="K2515">
        <v>889000</v>
      </c>
      <c r="L2515">
        <v>508</v>
      </c>
      <c r="M2515">
        <f t="shared" si="94"/>
        <v>7000</v>
      </c>
      <c r="Q2515" s="1"/>
      <c r="R2515" s="1"/>
    </row>
    <row r="2516" spans="1:18" ht="14.4" x14ac:dyDescent="0.3">
      <c r="A2516">
        <v>12515</v>
      </c>
      <c r="B2516">
        <v>2020</v>
      </c>
      <c r="C2516" t="s">
        <v>35</v>
      </c>
      <c r="D2516">
        <f t="shared" si="93"/>
        <v>12</v>
      </c>
      <c r="E2516">
        <v>19</v>
      </c>
      <c r="F2516" t="s">
        <v>62</v>
      </c>
      <c r="G2516" t="s">
        <v>19</v>
      </c>
      <c r="H2516">
        <v>235</v>
      </c>
      <c r="I2516">
        <v>235</v>
      </c>
      <c r="J2516" t="s">
        <v>30</v>
      </c>
      <c r="K2516">
        <v>1762500</v>
      </c>
      <c r="L2516">
        <v>587.5</v>
      </c>
      <c r="M2516">
        <f t="shared" si="94"/>
        <v>7500</v>
      </c>
      <c r="O2516" s="1"/>
      <c r="Q2516" s="1"/>
      <c r="R2516" s="1"/>
    </row>
    <row r="2517" spans="1:18" ht="14.4" x14ac:dyDescent="0.3">
      <c r="A2517">
        <v>12516</v>
      </c>
      <c r="B2517">
        <v>2020</v>
      </c>
      <c r="C2517" t="s">
        <v>17</v>
      </c>
      <c r="D2517">
        <f t="shared" si="93"/>
        <v>11</v>
      </c>
      <c r="E2517">
        <v>22</v>
      </c>
      <c r="F2517" t="s">
        <v>55</v>
      </c>
      <c r="G2517" t="s">
        <v>42</v>
      </c>
      <c r="H2517">
        <v>247</v>
      </c>
      <c r="I2517">
        <v>247</v>
      </c>
      <c r="J2517" t="s">
        <v>30</v>
      </c>
      <c r="K2517">
        <v>1852500</v>
      </c>
      <c r="L2517">
        <v>617.5</v>
      </c>
      <c r="M2517">
        <f t="shared" si="94"/>
        <v>7500</v>
      </c>
      <c r="Q2517" s="1"/>
      <c r="R2517" s="1"/>
    </row>
    <row r="2518" spans="1:18" ht="14.4" x14ac:dyDescent="0.3">
      <c r="A2518">
        <v>12517</v>
      </c>
      <c r="B2518">
        <v>2020</v>
      </c>
      <c r="C2518" t="s">
        <v>47</v>
      </c>
      <c r="D2518">
        <f t="shared" si="93"/>
        <v>2</v>
      </c>
      <c r="E2518">
        <v>5</v>
      </c>
      <c r="F2518" t="s">
        <v>57</v>
      </c>
      <c r="G2518" t="s">
        <v>19</v>
      </c>
      <c r="H2518">
        <v>282</v>
      </c>
      <c r="I2518">
        <v>282</v>
      </c>
      <c r="J2518" t="s">
        <v>20</v>
      </c>
      <c r="K2518">
        <v>676800</v>
      </c>
      <c r="L2518">
        <v>394.8</v>
      </c>
      <c r="M2518">
        <f t="shared" si="94"/>
        <v>2400</v>
      </c>
      <c r="Q2518" s="1"/>
      <c r="R2518" s="1"/>
    </row>
    <row r="2519" spans="1:18" ht="14.4" x14ac:dyDescent="0.3">
      <c r="A2519">
        <v>12518</v>
      </c>
      <c r="B2519">
        <v>2020</v>
      </c>
      <c r="C2519" t="s">
        <v>47</v>
      </c>
      <c r="D2519">
        <f t="shared" si="93"/>
        <v>2</v>
      </c>
      <c r="E2519">
        <v>4</v>
      </c>
      <c r="F2519" t="s">
        <v>59</v>
      </c>
      <c r="G2519" t="s">
        <v>42</v>
      </c>
      <c r="H2519">
        <v>216</v>
      </c>
      <c r="I2519">
        <v>216</v>
      </c>
      <c r="J2519" t="s">
        <v>20</v>
      </c>
      <c r="K2519">
        <v>518400</v>
      </c>
      <c r="L2519">
        <v>302.39999999999998</v>
      </c>
      <c r="M2519">
        <f t="shared" si="94"/>
        <v>2400</v>
      </c>
      <c r="Q2519" s="1"/>
      <c r="R2519" s="1"/>
    </row>
    <row r="2520" spans="1:18" ht="14.4" x14ac:dyDescent="0.3">
      <c r="A2520">
        <v>12519</v>
      </c>
      <c r="B2520">
        <v>2020</v>
      </c>
      <c r="C2520" t="s">
        <v>47</v>
      </c>
      <c r="D2520">
        <f t="shared" si="93"/>
        <v>2</v>
      </c>
      <c r="E2520">
        <v>19</v>
      </c>
      <c r="F2520" t="s">
        <v>52</v>
      </c>
      <c r="G2520" t="s">
        <v>34</v>
      </c>
      <c r="H2520">
        <v>224</v>
      </c>
      <c r="I2520">
        <v>224</v>
      </c>
      <c r="J2520" t="s">
        <v>20</v>
      </c>
      <c r="K2520">
        <v>537600</v>
      </c>
      <c r="L2520">
        <v>313.60000000000002</v>
      </c>
      <c r="M2520">
        <f t="shared" si="94"/>
        <v>2400</v>
      </c>
      <c r="Q2520" s="1"/>
      <c r="R2520" s="1"/>
    </row>
    <row r="2521" spans="1:18" ht="14.4" x14ac:dyDescent="0.3">
      <c r="A2521">
        <v>12520</v>
      </c>
      <c r="B2521">
        <v>2020</v>
      </c>
      <c r="C2521" t="s">
        <v>17</v>
      </c>
      <c r="D2521">
        <f t="shared" si="93"/>
        <v>11</v>
      </c>
      <c r="E2521">
        <v>6</v>
      </c>
      <c r="F2521" t="s">
        <v>44</v>
      </c>
      <c r="G2521" t="s">
        <v>37</v>
      </c>
      <c r="H2521">
        <v>84</v>
      </c>
      <c r="I2521">
        <v>84</v>
      </c>
      <c r="J2521" t="s">
        <v>20</v>
      </c>
      <c r="K2521">
        <v>252000</v>
      </c>
      <c r="L2521">
        <v>168</v>
      </c>
      <c r="M2521">
        <f t="shared" si="94"/>
        <v>3000</v>
      </c>
      <c r="Q2521" s="1"/>
      <c r="R2521" s="1"/>
    </row>
    <row r="2522" spans="1:18" ht="14.4" x14ac:dyDescent="0.3">
      <c r="A2522">
        <v>12521</v>
      </c>
      <c r="B2522">
        <v>2020</v>
      </c>
      <c r="C2522" t="s">
        <v>58</v>
      </c>
      <c r="D2522">
        <f t="shared" si="93"/>
        <v>6</v>
      </c>
      <c r="E2522">
        <v>17</v>
      </c>
      <c r="F2522" t="s">
        <v>62</v>
      </c>
      <c r="G2522" t="s">
        <v>42</v>
      </c>
      <c r="H2522">
        <v>117</v>
      </c>
      <c r="I2522">
        <v>117</v>
      </c>
      <c r="J2522" t="s">
        <v>38</v>
      </c>
      <c r="K2522">
        <v>643500</v>
      </c>
      <c r="L2522">
        <v>409.5</v>
      </c>
      <c r="M2522">
        <f t="shared" si="94"/>
        <v>5500</v>
      </c>
      <c r="Q2522" s="1"/>
      <c r="R2522" s="1"/>
    </row>
    <row r="2523" spans="1:18" ht="14.4" x14ac:dyDescent="0.3">
      <c r="A2523">
        <v>12522</v>
      </c>
      <c r="B2523">
        <v>2020</v>
      </c>
      <c r="C2523" t="s">
        <v>17</v>
      </c>
      <c r="D2523">
        <f t="shared" si="93"/>
        <v>11</v>
      </c>
      <c r="E2523">
        <v>22</v>
      </c>
      <c r="F2523" t="s">
        <v>64</v>
      </c>
      <c r="G2523" t="s">
        <v>19</v>
      </c>
      <c r="H2523">
        <v>59</v>
      </c>
      <c r="I2523">
        <v>59</v>
      </c>
      <c r="J2523" t="s">
        <v>20</v>
      </c>
      <c r="K2523">
        <v>177000</v>
      </c>
      <c r="L2523">
        <v>118</v>
      </c>
      <c r="M2523">
        <f t="shared" si="94"/>
        <v>3000</v>
      </c>
      <c r="Q2523" s="1"/>
      <c r="R2523" s="1"/>
    </row>
    <row r="2524" spans="1:18" ht="14.4" x14ac:dyDescent="0.3">
      <c r="A2524">
        <v>12523</v>
      </c>
      <c r="B2524">
        <v>2020</v>
      </c>
      <c r="C2524" t="s">
        <v>47</v>
      </c>
      <c r="D2524">
        <f t="shared" si="93"/>
        <v>2</v>
      </c>
      <c r="E2524">
        <v>3</v>
      </c>
      <c r="F2524" t="s">
        <v>55</v>
      </c>
      <c r="G2524" t="s">
        <v>42</v>
      </c>
      <c r="H2524">
        <v>112</v>
      </c>
      <c r="I2524">
        <v>112</v>
      </c>
      <c r="J2524" t="s">
        <v>30</v>
      </c>
      <c r="K2524">
        <v>985600</v>
      </c>
      <c r="L2524">
        <v>425.6</v>
      </c>
      <c r="M2524">
        <f t="shared" si="94"/>
        <v>8800</v>
      </c>
      <c r="Q2524" s="1"/>
      <c r="R2524" s="1"/>
    </row>
    <row r="2525" spans="1:18" ht="14.4" x14ac:dyDescent="0.3">
      <c r="A2525">
        <v>12524</v>
      </c>
      <c r="B2525">
        <v>2020</v>
      </c>
      <c r="C2525" t="s">
        <v>35</v>
      </c>
      <c r="D2525">
        <f t="shared" si="93"/>
        <v>12</v>
      </c>
      <c r="E2525">
        <v>28</v>
      </c>
      <c r="F2525" t="s">
        <v>44</v>
      </c>
      <c r="G2525" t="s">
        <v>34</v>
      </c>
      <c r="H2525">
        <v>110</v>
      </c>
      <c r="I2525">
        <v>110</v>
      </c>
      <c r="J2525" t="s">
        <v>20</v>
      </c>
      <c r="K2525">
        <v>330000</v>
      </c>
      <c r="L2525">
        <v>220</v>
      </c>
      <c r="M2525">
        <f t="shared" si="94"/>
        <v>3000</v>
      </c>
      <c r="O2525" s="1"/>
      <c r="Q2525" s="1"/>
      <c r="R2525" s="1"/>
    </row>
    <row r="2526" spans="1:18" ht="14.4" x14ac:dyDescent="0.3">
      <c r="A2526">
        <v>12525</v>
      </c>
      <c r="B2526">
        <v>2020</v>
      </c>
      <c r="C2526" t="s">
        <v>32</v>
      </c>
      <c r="D2526">
        <f t="shared" si="93"/>
        <v>8</v>
      </c>
      <c r="E2526">
        <v>4</v>
      </c>
      <c r="F2526" t="s">
        <v>36</v>
      </c>
      <c r="G2526" t="s">
        <v>51</v>
      </c>
      <c r="H2526">
        <v>69</v>
      </c>
      <c r="I2526">
        <v>69</v>
      </c>
      <c r="J2526" t="s">
        <v>30</v>
      </c>
      <c r="K2526">
        <v>607200</v>
      </c>
      <c r="L2526">
        <v>262.2</v>
      </c>
      <c r="M2526">
        <f t="shared" si="94"/>
        <v>8800</v>
      </c>
      <c r="Q2526" s="1"/>
      <c r="R2526" s="1"/>
    </row>
    <row r="2527" spans="1:18" ht="14.4" x14ac:dyDescent="0.3">
      <c r="A2527">
        <v>12526</v>
      </c>
      <c r="B2527">
        <v>2020</v>
      </c>
      <c r="C2527" t="s">
        <v>35</v>
      </c>
      <c r="D2527">
        <f t="shared" si="93"/>
        <v>12</v>
      </c>
      <c r="E2527">
        <v>14</v>
      </c>
      <c r="F2527" t="s">
        <v>63</v>
      </c>
      <c r="G2527" t="s">
        <v>34</v>
      </c>
      <c r="H2527">
        <v>81</v>
      </c>
      <c r="I2527">
        <v>81</v>
      </c>
      <c r="J2527" t="s">
        <v>38</v>
      </c>
      <c r="K2527">
        <v>445500</v>
      </c>
      <c r="L2527">
        <v>283.5</v>
      </c>
      <c r="M2527">
        <f t="shared" si="94"/>
        <v>5500</v>
      </c>
      <c r="O2527" s="1"/>
      <c r="Q2527" s="1"/>
      <c r="R2527" s="1"/>
    </row>
    <row r="2528" spans="1:18" ht="14.4" x14ac:dyDescent="0.3">
      <c r="A2528">
        <v>12527</v>
      </c>
      <c r="B2528">
        <v>2020</v>
      </c>
      <c r="C2528" t="s">
        <v>54</v>
      </c>
      <c r="D2528">
        <f t="shared" si="93"/>
        <v>3</v>
      </c>
      <c r="E2528">
        <v>20</v>
      </c>
      <c r="F2528" t="s">
        <v>60</v>
      </c>
      <c r="G2528" t="s">
        <v>37</v>
      </c>
      <c r="H2528">
        <v>270</v>
      </c>
      <c r="I2528">
        <v>270</v>
      </c>
      <c r="J2528" t="s">
        <v>30</v>
      </c>
      <c r="K2528">
        <v>2025000</v>
      </c>
      <c r="L2528">
        <v>675</v>
      </c>
      <c r="M2528">
        <f t="shared" si="94"/>
        <v>7500</v>
      </c>
      <c r="Q2528" s="1"/>
      <c r="R2528" s="1"/>
    </row>
    <row r="2529" spans="1:18" ht="14.4" x14ac:dyDescent="0.3">
      <c r="A2529">
        <v>12528</v>
      </c>
      <c r="B2529">
        <v>2020</v>
      </c>
      <c r="C2529" t="s">
        <v>54</v>
      </c>
      <c r="D2529">
        <f t="shared" si="93"/>
        <v>3</v>
      </c>
      <c r="E2529">
        <v>2</v>
      </c>
      <c r="F2529" t="s">
        <v>18</v>
      </c>
      <c r="G2529" t="s">
        <v>34</v>
      </c>
      <c r="H2529">
        <v>70</v>
      </c>
      <c r="I2529">
        <v>70</v>
      </c>
      <c r="J2529" t="s">
        <v>25</v>
      </c>
      <c r="K2529">
        <v>490000</v>
      </c>
      <c r="L2529">
        <v>280</v>
      </c>
      <c r="M2529">
        <f t="shared" si="94"/>
        <v>7000</v>
      </c>
      <c r="Q2529" s="1"/>
      <c r="R2529" s="1"/>
    </row>
    <row r="2530" spans="1:18" ht="14.4" x14ac:dyDescent="0.3">
      <c r="A2530">
        <v>12529</v>
      </c>
      <c r="B2530">
        <v>2020</v>
      </c>
      <c r="C2530" t="s">
        <v>58</v>
      </c>
      <c r="D2530">
        <f t="shared" si="93"/>
        <v>6</v>
      </c>
      <c r="E2530">
        <v>18</v>
      </c>
      <c r="F2530" t="s">
        <v>33</v>
      </c>
      <c r="G2530" t="s">
        <v>42</v>
      </c>
      <c r="H2530">
        <v>69</v>
      </c>
      <c r="I2530">
        <v>69</v>
      </c>
      <c r="J2530" t="s">
        <v>25</v>
      </c>
      <c r="K2530">
        <v>483000</v>
      </c>
      <c r="L2530">
        <v>276</v>
      </c>
      <c r="M2530">
        <f t="shared" si="94"/>
        <v>7000</v>
      </c>
      <c r="Q2530" s="1"/>
      <c r="R2530" s="1"/>
    </row>
    <row r="2531" spans="1:18" ht="14.4" x14ac:dyDescent="0.3">
      <c r="A2531">
        <v>12530</v>
      </c>
      <c r="B2531">
        <v>2020</v>
      </c>
      <c r="C2531" t="s">
        <v>35</v>
      </c>
      <c r="D2531">
        <f t="shared" si="93"/>
        <v>12</v>
      </c>
      <c r="E2531">
        <v>1</v>
      </c>
      <c r="F2531" t="s">
        <v>53</v>
      </c>
      <c r="G2531" t="s">
        <v>29</v>
      </c>
      <c r="H2531">
        <v>73</v>
      </c>
      <c r="I2531">
        <v>73</v>
      </c>
      <c r="J2531" t="s">
        <v>20</v>
      </c>
      <c r="K2531">
        <v>219000</v>
      </c>
      <c r="L2531">
        <v>146</v>
      </c>
      <c r="M2531">
        <f t="shared" si="94"/>
        <v>3000</v>
      </c>
      <c r="O2531" s="1"/>
      <c r="Q2531" s="1"/>
      <c r="R2531" s="1"/>
    </row>
    <row r="2532" spans="1:18" ht="14.4" x14ac:dyDescent="0.3">
      <c r="A2532">
        <v>12531</v>
      </c>
      <c r="B2532">
        <v>2020</v>
      </c>
      <c r="C2532" t="s">
        <v>17</v>
      </c>
      <c r="D2532">
        <f t="shared" si="93"/>
        <v>11</v>
      </c>
      <c r="E2532">
        <v>8</v>
      </c>
      <c r="F2532" t="s">
        <v>59</v>
      </c>
      <c r="G2532" t="s">
        <v>51</v>
      </c>
      <c r="H2532">
        <v>60</v>
      </c>
      <c r="I2532">
        <v>60</v>
      </c>
      <c r="J2532" t="s">
        <v>20</v>
      </c>
      <c r="K2532">
        <v>180000</v>
      </c>
      <c r="L2532">
        <v>120</v>
      </c>
      <c r="M2532">
        <f t="shared" si="94"/>
        <v>3000</v>
      </c>
      <c r="Q2532" s="1"/>
      <c r="R2532" s="1"/>
    </row>
    <row r="2533" spans="1:18" ht="14.4" x14ac:dyDescent="0.3">
      <c r="A2533">
        <v>12532</v>
      </c>
      <c r="B2533">
        <v>2020</v>
      </c>
      <c r="C2533" t="s">
        <v>54</v>
      </c>
      <c r="D2533">
        <f t="shared" si="93"/>
        <v>3</v>
      </c>
      <c r="E2533">
        <v>25</v>
      </c>
      <c r="F2533" t="s">
        <v>50</v>
      </c>
      <c r="G2533" t="s">
        <v>34</v>
      </c>
      <c r="H2533">
        <v>110</v>
      </c>
      <c r="I2533">
        <v>110</v>
      </c>
      <c r="J2533" t="s">
        <v>20</v>
      </c>
      <c r="K2533">
        <v>330000</v>
      </c>
      <c r="L2533">
        <v>220</v>
      </c>
      <c r="M2533">
        <f t="shared" si="94"/>
        <v>3000</v>
      </c>
      <c r="Q2533" s="1"/>
      <c r="R2533" s="1"/>
    </row>
    <row r="2534" spans="1:18" ht="14.4" x14ac:dyDescent="0.3">
      <c r="A2534">
        <v>12533</v>
      </c>
      <c r="B2534">
        <v>2020</v>
      </c>
      <c r="C2534" t="s">
        <v>47</v>
      </c>
      <c r="D2534">
        <f t="shared" si="93"/>
        <v>2</v>
      </c>
      <c r="E2534">
        <v>21</v>
      </c>
      <c r="F2534" t="s">
        <v>55</v>
      </c>
      <c r="G2534" t="s">
        <v>19</v>
      </c>
      <c r="H2534">
        <v>298</v>
      </c>
      <c r="I2534">
        <v>298</v>
      </c>
      <c r="J2534" t="s">
        <v>38</v>
      </c>
      <c r="K2534">
        <v>1281400</v>
      </c>
      <c r="L2534">
        <v>685.4</v>
      </c>
      <c r="M2534">
        <f t="shared" si="94"/>
        <v>4300</v>
      </c>
      <c r="Q2534" s="1"/>
      <c r="R2534" s="1"/>
    </row>
    <row r="2535" spans="1:18" ht="14.4" x14ac:dyDescent="0.3">
      <c r="A2535">
        <v>12534</v>
      </c>
      <c r="B2535">
        <v>2020</v>
      </c>
      <c r="C2535" t="s">
        <v>61</v>
      </c>
      <c r="D2535">
        <f t="shared" si="93"/>
        <v>7</v>
      </c>
      <c r="E2535">
        <v>23</v>
      </c>
      <c r="F2535" t="s">
        <v>24</v>
      </c>
      <c r="G2535" t="s">
        <v>29</v>
      </c>
      <c r="H2535">
        <v>231</v>
      </c>
      <c r="I2535">
        <v>231</v>
      </c>
      <c r="J2535" t="s">
        <v>38</v>
      </c>
      <c r="K2535">
        <v>993300</v>
      </c>
      <c r="L2535">
        <v>531.29999999999995</v>
      </c>
      <c r="M2535">
        <f t="shared" si="94"/>
        <v>4300</v>
      </c>
      <c r="Q2535" s="1"/>
      <c r="R2535" s="1"/>
    </row>
    <row r="2536" spans="1:18" ht="14.4" x14ac:dyDescent="0.3">
      <c r="A2536">
        <v>12535</v>
      </c>
      <c r="B2536">
        <v>2020</v>
      </c>
      <c r="C2536" t="s">
        <v>47</v>
      </c>
      <c r="D2536">
        <f t="shared" si="93"/>
        <v>2</v>
      </c>
      <c r="E2536">
        <v>26</v>
      </c>
      <c r="F2536" t="s">
        <v>28</v>
      </c>
      <c r="G2536" t="s">
        <v>42</v>
      </c>
      <c r="H2536">
        <v>73</v>
      </c>
      <c r="I2536">
        <v>73</v>
      </c>
      <c r="J2536" t="s">
        <v>30</v>
      </c>
      <c r="K2536">
        <v>642400</v>
      </c>
      <c r="L2536">
        <v>277.39999999999998</v>
      </c>
      <c r="M2536">
        <f t="shared" si="94"/>
        <v>8800</v>
      </c>
      <c r="Q2536" s="1"/>
      <c r="R2536" s="1"/>
    </row>
    <row r="2537" spans="1:18" ht="14.4" x14ac:dyDescent="0.3">
      <c r="A2537">
        <v>12536</v>
      </c>
      <c r="B2537">
        <v>2020</v>
      </c>
      <c r="C2537" t="s">
        <v>32</v>
      </c>
      <c r="D2537">
        <f t="shared" si="93"/>
        <v>8</v>
      </c>
      <c r="E2537">
        <v>19</v>
      </c>
      <c r="F2537" t="s">
        <v>44</v>
      </c>
      <c r="G2537" t="s">
        <v>34</v>
      </c>
      <c r="H2537">
        <v>52</v>
      </c>
      <c r="I2537">
        <v>52</v>
      </c>
      <c r="J2537" t="s">
        <v>30</v>
      </c>
      <c r="K2537">
        <v>457600</v>
      </c>
      <c r="L2537">
        <v>197.6</v>
      </c>
      <c r="M2537">
        <f t="shared" si="94"/>
        <v>8800</v>
      </c>
      <c r="Q2537" s="1"/>
      <c r="R2537" s="1"/>
    </row>
    <row r="2538" spans="1:18" ht="14.4" x14ac:dyDescent="0.3">
      <c r="A2538">
        <v>12537</v>
      </c>
      <c r="B2538">
        <v>2020</v>
      </c>
      <c r="C2538" t="s">
        <v>27</v>
      </c>
      <c r="D2538">
        <f t="shared" si="93"/>
        <v>4</v>
      </c>
      <c r="E2538">
        <v>25</v>
      </c>
      <c r="F2538" t="s">
        <v>52</v>
      </c>
      <c r="G2538" t="s">
        <v>29</v>
      </c>
      <c r="H2538">
        <v>51</v>
      </c>
      <c r="I2538">
        <v>51</v>
      </c>
      <c r="J2538" t="s">
        <v>38</v>
      </c>
      <c r="K2538">
        <v>280500</v>
      </c>
      <c r="L2538">
        <v>178.5</v>
      </c>
      <c r="M2538">
        <f t="shared" si="94"/>
        <v>5500</v>
      </c>
      <c r="Q2538" s="1"/>
      <c r="R2538" s="1"/>
    </row>
    <row r="2539" spans="1:18" ht="14.4" x14ac:dyDescent="0.3">
      <c r="A2539">
        <v>12538</v>
      </c>
      <c r="B2539">
        <v>2020</v>
      </c>
      <c r="C2539" t="s">
        <v>45</v>
      </c>
      <c r="D2539">
        <f t="shared" si="93"/>
        <v>1</v>
      </c>
      <c r="E2539">
        <v>1</v>
      </c>
      <c r="F2539" t="s">
        <v>33</v>
      </c>
      <c r="G2539" t="s">
        <v>37</v>
      </c>
      <c r="H2539">
        <v>89</v>
      </c>
      <c r="I2539">
        <v>89</v>
      </c>
      <c r="J2539" t="s">
        <v>30</v>
      </c>
      <c r="K2539">
        <v>783200</v>
      </c>
      <c r="L2539">
        <v>338.2</v>
      </c>
      <c r="M2539">
        <f t="shared" si="94"/>
        <v>8800</v>
      </c>
      <c r="Q2539" s="1"/>
      <c r="R2539" s="1"/>
    </row>
    <row r="2540" spans="1:18" ht="14.4" x14ac:dyDescent="0.3">
      <c r="A2540">
        <v>12539</v>
      </c>
      <c r="B2540">
        <v>2020</v>
      </c>
      <c r="C2540" t="s">
        <v>27</v>
      </c>
      <c r="D2540">
        <f t="shared" si="93"/>
        <v>4</v>
      </c>
      <c r="E2540">
        <v>21</v>
      </c>
      <c r="F2540" t="s">
        <v>56</v>
      </c>
      <c r="G2540" t="s">
        <v>42</v>
      </c>
      <c r="H2540">
        <v>87</v>
      </c>
      <c r="I2540">
        <v>87</v>
      </c>
      <c r="J2540" t="s">
        <v>38</v>
      </c>
      <c r="K2540">
        <v>478500</v>
      </c>
      <c r="L2540">
        <v>304.5</v>
      </c>
      <c r="M2540">
        <f t="shared" si="94"/>
        <v>5500</v>
      </c>
      <c r="Q2540" s="1"/>
      <c r="R2540" s="1"/>
    </row>
    <row r="2541" spans="1:18" ht="14.4" x14ac:dyDescent="0.3">
      <c r="A2541">
        <v>12540</v>
      </c>
      <c r="B2541">
        <v>2020</v>
      </c>
      <c r="C2541" t="s">
        <v>23</v>
      </c>
      <c r="D2541">
        <f t="shared" si="93"/>
        <v>10</v>
      </c>
      <c r="E2541">
        <v>2</v>
      </c>
      <c r="F2541" t="s">
        <v>57</v>
      </c>
      <c r="G2541" t="s">
        <v>37</v>
      </c>
      <c r="H2541">
        <v>228</v>
      </c>
      <c r="I2541">
        <v>228</v>
      </c>
      <c r="J2541" t="s">
        <v>30</v>
      </c>
      <c r="K2541">
        <v>1710000</v>
      </c>
      <c r="L2541">
        <v>570</v>
      </c>
      <c r="M2541">
        <f t="shared" si="94"/>
        <v>7500</v>
      </c>
      <c r="Q2541" s="1"/>
      <c r="R2541" s="1"/>
    </row>
    <row r="2542" spans="1:18" ht="14.4" x14ac:dyDescent="0.3">
      <c r="A2542">
        <v>12541</v>
      </c>
      <c r="B2542">
        <v>2020</v>
      </c>
      <c r="C2542" t="s">
        <v>32</v>
      </c>
      <c r="D2542">
        <f t="shared" si="93"/>
        <v>8</v>
      </c>
      <c r="E2542">
        <v>29</v>
      </c>
      <c r="F2542" t="s">
        <v>24</v>
      </c>
      <c r="G2542" t="s">
        <v>42</v>
      </c>
      <c r="H2542">
        <v>68</v>
      </c>
      <c r="I2542">
        <v>68</v>
      </c>
      <c r="J2542" t="s">
        <v>25</v>
      </c>
      <c r="K2542">
        <v>476000</v>
      </c>
      <c r="L2542">
        <v>272</v>
      </c>
      <c r="M2542">
        <f t="shared" si="94"/>
        <v>7000</v>
      </c>
      <c r="Q2542" s="1"/>
      <c r="R2542" s="1"/>
    </row>
    <row r="2543" spans="1:18" ht="14.4" x14ac:dyDescent="0.3">
      <c r="A2543">
        <v>12542</v>
      </c>
      <c r="B2543">
        <v>2020</v>
      </c>
      <c r="C2543" t="s">
        <v>40</v>
      </c>
      <c r="D2543">
        <f t="shared" si="93"/>
        <v>9</v>
      </c>
      <c r="E2543">
        <v>23</v>
      </c>
      <c r="F2543" t="s">
        <v>59</v>
      </c>
      <c r="G2543" t="s">
        <v>29</v>
      </c>
      <c r="H2543">
        <v>114</v>
      </c>
      <c r="I2543">
        <v>114</v>
      </c>
      <c r="J2543" t="s">
        <v>20</v>
      </c>
      <c r="K2543">
        <v>342000</v>
      </c>
      <c r="L2543">
        <v>228</v>
      </c>
      <c r="M2543">
        <f t="shared" si="94"/>
        <v>3000</v>
      </c>
      <c r="Q2543" s="1"/>
      <c r="R2543" s="1"/>
    </row>
    <row r="2544" spans="1:18" ht="14.4" x14ac:dyDescent="0.3">
      <c r="A2544">
        <v>12543</v>
      </c>
      <c r="B2544">
        <v>2020</v>
      </c>
      <c r="C2544" t="s">
        <v>40</v>
      </c>
      <c r="D2544">
        <f t="shared" si="93"/>
        <v>9</v>
      </c>
      <c r="E2544">
        <v>29</v>
      </c>
      <c r="F2544" t="s">
        <v>28</v>
      </c>
      <c r="G2544" t="s">
        <v>29</v>
      </c>
      <c r="H2544">
        <v>160</v>
      </c>
      <c r="I2544">
        <v>160</v>
      </c>
      <c r="J2544" t="s">
        <v>25</v>
      </c>
      <c r="K2544">
        <v>1120000</v>
      </c>
      <c r="L2544">
        <v>640</v>
      </c>
      <c r="M2544">
        <f t="shared" si="94"/>
        <v>7000</v>
      </c>
      <c r="Q2544" s="1"/>
      <c r="R2544" s="1"/>
    </row>
    <row r="2545" spans="1:18" ht="14.4" x14ac:dyDescent="0.3">
      <c r="A2545">
        <v>12544</v>
      </c>
      <c r="B2545">
        <v>2020</v>
      </c>
      <c r="C2545" t="s">
        <v>58</v>
      </c>
      <c r="D2545">
        <f t="shared" si="93"/>
        <v>6</v>
      </c>
      <c r="E2545">
        <v>18</v>
      </c>
      <c r="F2545" t="s">
        <v>59</v>
      </c>
      <c r="G2545" t="s">
        <v>19</v>
      </c>
      <c r="H2545">
        <v>202</v>
      </c>
      <c r="I2545">
        <v>202</v>
      </c>
      <c r="J2545" t="s">
        <v>30</v>
      </c>
      <c r="K2545">
        <v>1515000</v>
      </c>
      <c r="L2545">
        <v>505</v>
      </c>
      <c r="M2545">
        <f t="shared" si="94"/>
        <v>7500</v>
      </c>
      <c r="Q2545" s="1"/>
      <c r="R2545" s="1"/>
    </row>
    <row r="2546" spans="1:18" ht="14.4" x14ac:dyDescent="0.3">
      <c r="A2546">
        <v>12545</v>
      </c>
      <c r="B2546">
        <v>2020</v>
      </c>
      <c r="C2546" t="s">
        <v>40</v>
      </c>
      <c r="D2546">
        <f t="shared" si="93"/>
        <v>9</v>
      </c>
      <c r="E2546">
        <v>25</v>
      </c>
      <c r="F2546" t="s">
        <v>55</v>
      </c>
      <c r="G2546" t="s">
        <v>42</v>
      </c>
      <c r="H2546">
        <v>299</v>
      </c>
      <c r="I2546">
        <v>299</v>
      </c>
      <c r="J2546" t="s">
        <v>30</v>
      </c>
      <c r="K2546">
        <v>2242500</v>
      </c>
      <c r="L2546">
        <v>747.5</v>
      </c>
      <c r="M2546">
        <f t="shared" si="94"/>
        <v>7500</v>
      </c>
      <c r="Q2546" s="1"/>
      <c r="R2546" s="1"/>
    </row>
    <row r="2547" spans="1:18" ht="14.4" x14ac:dyDescent="0.3">
      <c r="A2547">
        <v>12546</v>
      </c>
      <c r="B2547">
        <v>2020</v>
      </c>
      <c r="C2547" t="s">
        <v>17</v>
      </c>
      <c r="D2547">
        <f t="shared" si="93"/>
        <v>11</v>
      </c>
      <c r="E2547">
        <v>3</v>
      </c>
      <c r="F2547" t="s">
        <v>55</v>
      </c>
      <c r="G2547" t="s">
        <v>51</v>
      </c>
      <c r="H2547">
        <v>167</v>
      </c>
      <c r="I2547">
        <v>167</v>
      </c>
      <c r="J2547" t="s">
        <v>25</v>
      </c>
      <c r="K2547">
        <v>1169000</v>
      </c>
      <c r="L2547">
        <v>668</v>
      </c>
      <c r="M2547">
        <f t="shared" si="94"/>
        <v>7000</v>
      </c>
      <c r="Q2547" s="1"/>
      <c r="R2547" s="1"/>
    </row>
    <row r="2548" spans="1:18" ht="14.4" x14ac:dyDescent="0.3">
      <c r="A2548">
        <v>12547</v>
      </c>
      <c r="B2548">
        <v>2020</v>
      </c>
      <c r="C2548" t="s">
        <v>23</v>
      </c>
      <c r="D2548">
        <f t="shared" si="93"/>
        <v>10</v>
      </c>
      <c r="E2548">
        <v>12</v>
      </c>
      <c r="F2548" t="s">
        <v>36</v>
      </c>
      <c r="G2548" t="s">
        <v>34</v>
      </c>
      <c r="H2548">
        <v>208</v>
      </c>
      <c r="I2548">
        <v>208</v>
      </c>
      <c r="J2548" t="s">
        <v>30</v>
      </c>
      <c r="K2548">
        <v>1560000</v>
      </c>
      <c r="L2548">
        <v>520</v>
      </c>
      <c r="M2548">
        <f t="shared" si="94"/>
        <v>7500</v>
      </c>
      <c r="Q2548" s="1"/>
      <c r="R2548" s="1"/>
    </row>
    <row r="2549" spans="1:18" ht="14.4" x14ac:dyDescent="0.3">
      <c r="A2549">
        <v>12548</v>
      </c>
      <c r="B2549">
        <v>2020</v>
      </c>
      <c r="C2549" t="s">
        <v>48</v>
      </c>
      <c r="D2549">
        <f t="shared" si="93"/>
        <v>5</v>
      </c>
      <c r="E2549">
        <v>27</v>
      </c>
      <c r="F2549" t="s">
        <v>59</v>
      </c>
      <c r="G2549" t="s">
        <v>34</v>
      </c>
      <c r="H2549">
        <v>166</v>
      </c>
      <c r="I2549">
        <v>166</v>
      </c>
      <c r="J2549" t="s">
        <v>25</v>
      </c>
      <c r="K2549">
        <v>1162000</v>
      </c>
      <c r="L2549">
        <v>664</v>
      </c>
      <c r="M2549">
        <f t="shared" si="94"/>
        <v>7000</v>
      </c>
      <c r="Q2549" s="1"/>
      <c r="R2549" s="1"/>
    </row>
    <row r="2550" spans="1:18" ht="14.4" x14ac:dyDescent="0.3">
      <c r="A2550">
        <v>12549</v>
      </c>
      <c r="B2550">
        <v>2020</v>
      </c>
      <c r="C2550" t="s">
        <v>40</v>
      </c>
      <c r="D2550">
        <f t="shared" si="93"/>
        <v>9</v>
      </c>
      <c r="E2550">
        <v>24</v>
      </c>
      <c r="F2550" t="s">
        <v>63</v>
      </c>
      <c r="G2550" t="s">
        <v>29</v>
      </c>
      <c r="H2550">
        <v>255</v>
      </c>
      <c r="I2550">
        <v>255</v>
      </c>
      <c r="J2550" t="s">
        <v>30</v>
      </c>
      <c r="K2550">
        <v>1912500</v>
      </c>
      <c r="L2550">
        <v>637.5</v>
      </c>
      <c r="M2550">
        <f t="shared" si="94"/>
        <v>7500</v>
      </c>
      <c r="Q2550" s="1"/>
      <c r="R2550" s="1"/>
    </row>
    <row r="2551" spans="1:18" ht="14.4" x14ac:dyDescent="0.3">
      <c r="A2551">
        <v>12550</v>
      </c>
      <c r="B2551">
        <v>2020</v>
      </c>
      <c r="C2551" t="s">
        <v>47</v>
      </c>
      <c r="D2551">
        <f t="shared" si="93"/>
        <v>2</v>
      </c>
      <c r="E2551">
        <v>7</v>
      </c>
      <c r="F2551" t="s">
        <v>49</v>
      </c>
      <c r="G2551" t="s">
        <v>19</v>
      </c>
      <c r="H2551">
        <v>238</v>
      </c>
      <c r="I2551">
        <v>238</v>
      </c>
      <c r="J2551" t="s">
        <v>20</v>
      </c>
      <c r="K2551">
        <v>571200</v>
      </c>
      <c r="L2551">
        <v>333.2</v>
      </c>
      <c r="M2551">
        <f t="shared" si="94"/>
        <v>2400</v>
      </c>
      <c r="Q2551" s="1"/>
      <c r="R2551" s="1"/>
    </row>
    <row r="2552" spans="1:18" ht="14.4" x14ac:dyDescent="0.3">
      <c r="A2552">
        <v>12551</v>
      </c>
      <c r="B2552">
        <v>2020</v>
      </c>
      <c r="C2552" t="s">
        <v>27</v>
      </c>
      <c r="D2552">
        <f t="shared" si="93"/>
        <v>4</v>
      </c>
      <c r="E2552">
        <v>20</v>
      </c>
      <c r="F2552" t="s">
        <v>62</v>
      </c>
      <c r="G2552" t="s">
        <v>42</v>
      </c>
      <c r="H2552">
        <v>83</v>
      </c>
      <c r="I2552">
        <v>83</v>
      </c>
      <c r="J2552" t="s">
        <v>38</v>
      </c>
      <c r="K2552">
        <v>456500</v>
      </c>
      <c r="L2552">
        <v>290.5</v>
      </c>
      <c r="M2552">
        <f t="shared" si="94"/>
        <v>5500</v>
      </c>
      <c r="Q2552" s="1"/>
      <c r="R2552" s="1"/>
    </row>
    <row r="2553" spans="1:18" ht="14.4" x14ac:dyDescent="0.3">
      <c r="A2553">
        <v>12552</v>
      </c>
      <c r="B2553">
        <v>2020</v>
      </c>
      <c r="C2553" t="s">
        <v>54</v>
      </c>
      <c r="D2553">
        <f t="shared" si="93"/>
        <v>3</v>
      </c>
      <c r="E2553">
        <v>27</v>
      </c>
      <c r="F2553" t="s">
        <v>52</v>
      </c>
      <c r="G2553" t="s">
        <v>34</v>
      </c>
      <c r="H2553">
        <v>109</v>
      </c>
      <c r="I2553">
        <v>109</v>
      </c>
      <c r="J2553" t="s">
        <v>38</v>
      </c>
      <c r="K2553">
        <v>599500</v>
      </c>
      <c r="L2553">
        <v>381.5</v>
      </c>
      <c r="M2553">
        <f t="shared" si="94"/>
        <v>5500</v>
      </c>
      <c r="Q2553" s="1"/>
      <c r="R2553" s="1"/>
    </row>
    <row r="2554" spans="1:18" ht="14.4" x14ac:dyDescent="0.3">
      <c r="A2554">
        <v>12553</v>
      </c>
      <c r="B2554">
        <v>2020</v>
      </c>
      <c r="C2554" t="s">
        <v>61</v>
      </c>
      <c r="D2554">
        <f t="shared" si="93"/>
        <v>7</v>
      </c>
      <c r="E2554">
        <v>10</v>
      </c>
      <c r="F2554" t="s">
        <v>63</v>
      </c>
      <c r="G2554" t="s">
        <v>42</v>
      </c>
      <c r="H2554">
        <v>236</v>
      </c>
      <c r="I2554">
        <v>236</v>
      </c>
      <c r="J2554" t="s">
        <v>38</v>
      </c>
      <c r="K2554">
        <v>1014800</v>
      </c>
      <c r="L2554">
        <v>542.79999999999995</v>
      </c>
      <c r="M2554">
        <f t="shared" si="94"/>
        <v>4300</v>
      </c>
      <c r="Q2554" s="1"/>
      <c r="R2554" s="1"/>
    </row>
    <row r="2555" spans="1:18" ht="14.4" x14ac:dyDescent="0.3">
      <c r="A2555">
        <v>12554</v>
      </c>
      <c r="B2555">
        <v>2020</v>
      </c>
      <c r="C2555" t="s">
        <v>23</v>
      </c>
      <c r="D2555">
        <f t="shared" si="93"/>
        <v>10</v>
      </c>
      <c r="E2555">
        <v>8</v>
      </c>
      <c r="F2555" t="s">
        <v>50</v>
      </c>
      <c r="G2555" t="s">
        <v>37</v>
      </c>
      <c r="H2555">
        <v>242</v>
      </c>
      <c r="I2555">
        <v>242</v>
      </c>
      <c r="J2555" t="s">
        <v>30</v>
      </c>
      <c r="K2555">
        <v>1815000</v>
      </c>
      <c r="L2555">
        <v>605</v>
      </c>
      <c r="M2555">
        <f t="shared" si="94"/>
        <v>7500</v>
      </c>
      <c r="Q2555" s="1"/>
      <c r="R2555" s="1"/>
    </row>
    <row r="2556" spans="1:18" ht="14.4" x14ac:dyDescent="0.3">
      <c r="A2556">
        <v>12555</v>
      </c>
      <c r="B2556">
        <v>2020</v>
      </c>
      <c r="C2556" t="s">
        <v>45</v>
      </c>
      <c r="D2556">
        <f t="shared" si="93"/>
        <v>1</v>
      </c>
      <c r="E2556">
        <v>24</v>
      </c>
      <c r="F2556" t="s">
        <v>49</v>
      </c>
      <c r="G2556" t="s">
        <v>29</v>
      </c>
      <c r="H2556">
        <v>115</v>
      </c>
      <c r="I2556">
        <v>115</v>
      </c>
      <c r="J2556" t="s">
        <v>30</v>
      </c>
      <c r="K2556">
        <v>1012000</v>
      </c>
      <c r="L2556">
        <v>437</v>
      </c>
      <c r="M2556">
        <f t="shared" si="94"/>
        <v>8800</v>
      </c>
      <c r="Q2556" s="1"/>
      <c r="R2556" s="1"/>
    </row>
    <row r="2557" spans="1:18" ht="14.4" x14ac:dyDescent="0.3">
      <c r="A2557">
        <v>12556</v>
      </c>
      <c r="B2557">
        <v>2020</v>
      </c>
      <c r="C2557" t="s">
        <v>48</v>
      </c>
      <c r="D2557">
        <f t="shared" si="93"/>
        <v>5</v>
      </c>
      <c r="E2557">
        <v>4</v>
      </c>
      <c r="F2557" t="s">
        <v>44</v>
      </c>
      <c r="G2557" t="s">
        <v>29</v>
      </c>
      <c r="H2557">
        <v>232</v>
      </c>
      <c r="I2557">
        <v>232</v>
      </c>
      <c r="J2557" t="s">
        <v>30</v>
      </c>
      <c r="K2557">
        <v>1740000</v>
      </c>
      <c r="L2557">
        <v>580</v>
      </c>
      <c r="M2557">
        <f t="shared" si="94"/>
        <v>7500</v>
      </c>
      <c r="Q2557" s="1"/>
      <c r="R2557" s="1"/>
    </row>
    <row r="2558" spans="1:18" ht="14.4" x14ac:dyDescent="0.3">
      <c r="A2558">
        <v>12557</v>
      </c>
      <c r="B2558">
        <v>2020</v>
      </c>
      <c r="C2558" t="s">
        <v>17</v>
      </c>
      <c r="D2558">
        <f t="shared" si="93"/>
        <v>11</v>
      </c>
      <c r="E2558">
        <v>19</v>
      </c>
      <c r="F2558" t="s">
        <v>59</v>
      </c>
      <c r="G2558" t="s">
        <v>51</v>
      </c>
      <c r="H2558">
        <v>72</v>
      </c>
      <c r="I2558">
        <v>72</v>
      </c>
      <c r="J2558" t="s">
        <v>25</v>
      </c>
      <c r="K2558">
        <v>504000</v>
      </c>
      <c r="L2558">
        <v>288</v>
      </c>
      <c r="M2558">
        <f t="shared" si="94"/>
        <v>7000</v>
      </c>
      <c r="Q2558" s="1"/>
      <c r="R2558" s="1"/>
    </row>
    <row r="2559" spans="1:18" ht="14.4" x14ac:dyDescent="0.3">
      <c r="A2559">
        <v>12558</v>
      </c>
      <c r="B2559">
        <v>2020</v>
      </c>
      <c r="C2559" t="s">
        <v>32</v>
      </c>
      <c r="D2559">
        <f t="shared" si="93"/>
        <v>8</v>
      </c>
      <c r="E2559">
        <v>6</v>
      </c>
      <c r="F2559" t="s">
        <v>28</v>
      </c>
      <c r="G2559" t="s">
        <v>29</v>
      </c>
      <c r="H2559">
        <v>218</v>
      </c>
      <c r="I2559">
        <v>218</v>
      </c>
      <c r="J2559" t="s">
        <v>20</v>
      </c>
      <c r="K2559">
        <v>523200</v>
      </c>
      <c r="L2559">
        <v>305.2</v>
      </c>
      <c r="M2559">
        <f t="shared" si="94"/>
        <v>2400</v>
      </c>
      <c r="Q2559" s="1"/>
      <c r="R2559" s="1"/>
    </row>
    <row r="2560" spans="1:18" ht="14.4" x14ac:dyDescent="0.3">
      <c r="A2560">
        <v>12559</v>
      </c>
      <c r="B2560">
        <v>2020</v>
      </c>
      <c r="C2560" t="s">
        <v>27</v>
      </c>
      <c r="D2560">
        <f t="shared" si="93"/>
        <v>4</v>
      </c>
      <c r="E2560">
        <v>13</v>
      </c>
      <c r="F2560" t="s">
        <v>57</v>
      </c>
      <c r="G2560" t="s">
        <v>19</v>
      </c>
      <c r="H2560">
        <v>257</v>
      </c>
      <c r="I2560">
        <v>257</v>
      </c>
      <c r="J2560" t="s">
        <v>30</v>
      </c>
      <c r="K2560">
        <v>1927500</v>
      </c>
      <c r="L2560">
        <v>642.5</v>
      </c>
      <c r="M2560">
        <f t="shared" si="94"/>
        <v>7500</v>
      </c>
      <c r="Q2560" s="1"/>
      <c r="R2560" s="1"/>
    </row>
    <row r="2561" spans="1:18" ht="14.4" x14ac:dyDescent="0.3">
      <c r="A2561">
        <v>12560</v>
      </c>
      <c r="B2561">
        <v>2020</v>
      </c>
      <c r="C2561" t="s">
        <v>45</v>
      </c>
      <c r="D2561">
        <f t="shared" si="93"/>
        <v>1</v>
      </c>
      <c r="E2561">
        <v>13</v>
      </c>
      <c r="F2561" t="s">
        <v>59</v>
      </c>
      <c r="G2561" t="s">
        <v>29</v>
      </c>
      <c r="H2561">
        <v>250</v>
      </c>
      <c r="I2561">
        <v>250</v>
      </c>
      <c r="J2561" t="s">
        <v>20</v>
      </c>
      <c r="K2561">
        <v>600000</v>
      </c>
      <c r="L2561">
        <v>350</v>
      </c>
      <c r="M2561">
        <f t="shared" si="94"/>
        <v>2400</v>
      </c>
      <c r="Q2561" s="1"/>
      <c r="R2561" s="1"/>
    </row>
    <row r="2562" spans="1:18" ht="14.4" x14ac:dyDescent="0.3">
      <c r="A2562">
        <v>12561</v>
      </c>
      <c r="B2562">
        <v>2020</v>
      </c>
      <c r="C2562" t="s">
        <v>23</v>
      </c>
      <c r="D2562">
        <f t="shared" ref="D2562:D2625" si="95">IF(C2562="Enero",1,IF(C2562="Febrero",2,IF(C2562="Marzo",3,IF(C2562="Abril",4,IF(C2562="Mayo",5,IF(C2562="Junio",6,IF(C2562="Julio",7,IF(C2562="Agosto",8,IF(C2562="Septiembre",9,IF(C2562="Octubre",10,IF(C2562="Noviembre",11,IF(C2562="Diciembre",12,""))))))))))))</f>
        <v>10</v>
      </c>
      <c r="E2562">
        <v>27</v>
      </c>
      <c r="F2562" t="s">
        <v>62</v>
      </c>
      <c r="G2562" t="s">
        <v>42</v>
      </c>
      <c r="H2562">
        <v>104</v>
      </c>
      <c r="I2562">
        <v>104</v>
      </c>
      <c r="J2562" t="s">
        <v>38</v>
      </c>
      <c r="K2562">
        <v>572000</v>
      </c>
      <c r="L2562">
        <v>364</v>
      </c>
      <c r="M2562">
        <f t="shared" si="94"/>
        <v>5500</v>
      </c>
      <c r="Q2562" s="1"/>
      <c r="R2562" s="1"/>
    </row>
    <row r="2563" spans="1:18" ht="14.4" x14ac:dyDescent="0.3">
      <c r="A2563">
        <v>12562</v>
      </c>
      <c r="B2563">
        <v>2020</v>
      </c>
      <c r="C2563" t="s">
        <v>48</v>
      </c>
      <c r="D2563">
        <f t="shared" si="95"/>
        <v>5</v>
      </c>
      <c r="E2563">
        <v>11</v>
      </c>
      <c r="F2563" t="s">
        <v>60</v>
      </c>
      <c r="G2563" t="s">
        <v>19</v>
      </c>
      <c r="H2563">
        <v>78</v>
      </c>
      <c r="I2563">
        <v>78</v>
      </c>
      <c r="J2563" t="s">
        <v>38</v>
      </c>
      <c r="K2563">
        <v>429000</v>
      </c>
      <c r="L2563">
        <v>273</v>
      </c>
      <c r="M2563">
        <f t="shared" ref="M2563:M2626" si="96">K2563/I2563</f>
        <v>5500</v>
      </c>
      <c r="Q2563" s="1"/>
      <c r="R2563" s="1"/>
    </row>
    <row r="2564" spans="1:18" ht="14.4" x14ac:dyDescent="0.3">
      <c r="A2564">
        <v>12563</v>
      </c>
      <c r="B2564">
        <v>2020</v>
      </c>
      <c r="C2564" t="s">
        <v>54</v>
      </c>
      <c r="D2564">
        <f t="shared" si="95"/>
        <v>3</v>
      </c>
      <c r="E2564">
        <v>22</v>
      </c>
      <c r="F2564" t="s">
        <v>53</v>
      </c>
      <c r="G2564" t="s">
        <v>51</v>
      </c>
      <c r="H2564">
        <v>51</v>
      </c>
      <c r="I2564">
        <v>51</v>
      </c>
      <c r="J2564" t="s">
        <v>38</v>
      </c>
      <c r="K2564">
        <v>280500</v>
      </c>
      <c r="L2564">
        <v>178.5</v>
      </c>
      <c r="M2564">
        <f t="shared" si="96"/>
        <v>5500</v>
      </c>
      <c r="Q2564" s="1"/>
      <c r="R2564" s="1"/>
    </row>
    <row r="2565" spans="1:18" ht="14.4" x14ac:dyDescent="0.3">
      <c r="A2565">
        <v>12564</v>
      </c>
      <c r="B2565">
        <v>2020</v>
      </c>
      <c r="C2565" t="s">
        <v>27</v>
      </c>
      <c r="D2565">
        <f t="shared" si="95"/>
        <v>4</v>
      </c>
      <c r="E2565">
        <v>6</v>
      </c>
      <c r="F2565" t="s">
        <v>33</v>
      </c>
      <c r="G2565" t="s">
        <v>37</v>
      </c>
      <c r="H2565">
        <v>74</v>
      </c>
      <c r="I2565">
        <v>74</v>
      </c>
      <c r="J2565" t="s">
        <v>20</v>
      </c>
      <c r="K2565">
        <v>222000</v>
      </c>
      <c r="L2565">
        <v>148</v>
      </c>
      <c r="M2565">
        <f t="shared" si="96"/>
        <v>3000</v>
      </c>
      <c r="Q2565" s="1"/>
      <c r="R2565" s="1"/>
    </row>
    <row r="2566" spans="1:18" ht="14.4" x14ac:dyDescent="0.3">
      <c r="A2566">
        <v>12565</v>
      </c>
      <c r="B2566">
        <v>2020</v>
      </c>
      <c r="C2566" t="s">
        <v>47</v>
      </c>
      <c r="D2566">
        <f t="shared" si="95"/>
        <v>2</v>
      </c>
      <c r="E2566">
        <v>10</v>
      </c>
      <c r="F2566" t="s">
        <v>33</v>
      </c>
      <c r="G2566" t="s">
        <v>51</v>
      </c>
      <c r="H2566">
        <v>207</v>
      </c>
      <c r="I2566">
        <v>207</v>
      </c>
      <c r="J2566" t="s">
        <v>38</v>
      </c>
      <c r="K2566">
        <v>890100</v>
      </c>
      <c r="L2566">
        <v>476.1</v>
      </c>
      <c r="M2566">
        <f t="shared" si="96"/>
        <v>4300</v>
      </c>
      <c r="Q2566" s="1"/>
      <c r="R2566" s="1"/>
    </row>
    <row r="2567" spans="1:18" ht="14.4" x14ac:dyDescent="0.3">
      <c r="A2567">
        <v>12566</v>
      </c>
      <c r="B2567">
        <v>2020</v>
      </c>
      <c r="C2567" t="s">
        <v>45</v>
      </c>
      <c r="D2567">
        <f t="shared" si="95"/>
        <v>1</v>
      </c>
      <c r="E2567">
        <v>27</v>
      </c>
      <c r="F2567" t="s">
        <v>52</v>
      </c>
      <c r="G2567" t="s">
        <v>29</v>
      </c>
      <c r="H2567">
        <v>236</v>
      </c>
      <c r="I2567">
        <v>236</v>
      </c>
      <c r="J2567" t="s">
        <v>38</v>
      </c>
      <c r="K2567">
        <v>1014800</v>
      </c>
      <c r="L2567">
        <v>542.79999999999995</v>
      </c>
      <c r="M2567">
        <f t="shared" si="96"/>
        <v>4300</v>
      </c>
      <c r="Q2567" s="1"/>
      <c r="R2567" s="1"/>
    </row>
    <row r="2568" spans="1:18" ht="14.4" x14ac:dyDescent="0.3">
      <c r="A2568">
        <v>12567</v>
      </c>
      <c r="B2568">
        <v>2020</v>
      </c>
      <c r="C2568" t="s">
        <v>35</v>
      </c>
      <c r="D2568">
        <f t="shared" si="95"/>
        <v>12</v>
      </c>
      <c r="E2568">
        <v>21</v>
      </c>
      <c r="F2568" t="s">
        <v>63</v>
      </c>
      <c r="G2568" t="s">
        <v>37</v>
      </c>
      <c r="H2568">
        <v>88</v>
      </c>
      <c r="I2568">
        <v>88</v>
      </c>
      <c r="J2568" t="s">
        <v>38</v>
      </c>
      <c r="K2568">
        <v>484000</v>
      </c>
      <c r="L2568">
        <v>308</v>
      </c>
      <c r="M2568">
        <f t="shared" si="96"/>
        <v>5500</v>
      </c>
      <c r="O2568" s="1"/>
      <c r="Q2568" s="1"/>
      <c r="R2568" s="1"/>
    </row>
    <row r="2569" spans="1:18" ht="14.4" x14ac:dyDescent="0.3">
      <c r="A2569">
        <v>12568</v>
      </c>
      <c r="B2569">
        <v>2020</v>
      </c>
      <c r="C2569" t="s">
        <v>48</v>
      </c>
      <c r="D2569">
        <f t="shared" si="95"/>
        <v>5</v>
      </c>
      <c r="E2569">
        <v>6</v>
      </c>
      <c r="F2569" t="s">
        <v>64</v>
      </c>
      <c r="G2569" t="s">
        <v>34</v>
      </c>
      <c r="H2569">
        <v>61</v>
      </c>
      <c r="I2569">
        <v>61</v>
      </c>
      <c r="J2569" t="s">
        <v>20</v>
      </c>
      <c r="K2569">
        <v>183000</v>
      </c>
      <c r="L2569">
        <v>122</v>
      </c>
      <c r="M2569">
        <f t="shared" si="96"/>
        <v>3000</v>
      </c>
      <c r="Q2569" s="1"/>
      <c r="R2569" s="1"/>
    </row>
    <row r="2570" spans="1:18" ht="14.4" x14ac:dyDescent="0.3">
      <c r="A2570">
        <v>12569</v>
      </c>
      <c r="B2570">
        <v>2020</v>
      </c>
      <c r="C2570" t="s">
        <v>32</v>
      </c>
      <c r="D2570">
        <f t="shared" si="95"/>
        <v>8</v>
      </c>
      <c r="E2570">
        <v>26</v>
      </c>
      <c r="F2570" t="s">
        <v>28</v>
      </c>
      <c r="G2570" t="s">
        <v>42</v>
      </c>
      <c r="H2570">
        <v>177</v>
      </c>
      <c r="I2570">
        <v>177</v>
      </c>
      <c r="J2570" t="s">
        <v>25</v>
      </c>
      <c r="K2570">
        <v>1239000</v>
      </c>
      <c r="L2570">
        <v>708</v>
      </c>
      <c r="M2570">
        <f t="shared" si="96"/>
        <v>7000</v>
      </c>
      <c r="Q2570" s="1"/>
      <c r="R2570" s="1"/>
    </row>
    <row r="2571" spans="1:18" ht="14.4" x14ac:dyDescent="0.3">
      <c r="A2571">
        <v>12570</v>
      </c>
      <c r="B2571">
        <v>2020</v>
      </c>
      <c r="C2571" t="s">
        <v>45</v>
      </c>
      <c r="D2571">
        <f t="shared" si="95"/>
        <v>1</v>
      </c>
      <c r="E2571">
        <v>13</v>
      </c>
      <c r="F2571" t="s">
        <v>36</v>
      </c>
      <c r="G2571" t="s">
        <v>34</v>
      </c>
      <c r="H2571">
        <v>60</v>
      </c>
      <c r="I2571">
        <v>60</v>
      </c>
      <c r="J2571" t="s">
        <v>25</v>
      </c>
      <c r="K2571">
        <v>420000</v>
      </c>
      <c r="L2571">
        <v>240</v>
      </c>
      <c r="M2571">
        <f t="shared" si="96"/>
        <v>7000</v>
      </c>
      <c r="Q2571" s="1"/>
      <c r="R2571" s="1"/>
    </row>
    <row r="2572" spans="1:18" ht="14.4" x14ac:dyDescent="0.3">
      <c r="A2572">
        <v>12571</v>
      </c>
      <c r="B2572">
        <v>2020</v>
      </c>
      <c r="C2572" t="s">
        <v>32</v>
      </c>
      <c r="D2572">
        <f t="shared" si="95"/>
        <v>8</v>
      </c>
      <c r="E2572">
        <v>18</v>
      </c>
      <c r="F2572" t="s">
        <v>36</v>
      </c>
      <c r="G2572" t="s">
        <v>29</v>
      </c>
      <c r="H2572">
        <v>295</v>
      </c>
      <c r="I2572">
        <v>295</v>
      </c>
      <c r="J2572" t="s">
        <v>38</v>
      </c>
      <c r="K2572">
        <v>1268500</v>
      </c>
      <c r="L2572">
        <v>678.5</v>
      </c>
      <c r="M2572">
        <f t="shared" si="96"/>
        <v>4300</v>
      </c>
      <c r="Q2572" s="1"/>
      <c r="R2572" s="1"/>
    </row>
    <row r="2573" spans="1:18" ht="14.4" x14ac:dyDescent="0.3">
      <c r="A2573">
        <v>12572</v>
      </c>
      <c r="B2573">
        <v>2020</v>
      </c>
      <c r="C2573" t="s">
        <v>40</v>
      </c>
      <c r="D2573">
        <f t="shared" si="95"/>
        <v>9</v>
      </c>
      <c r="E2573">
        <v>22</v>
      </c>
      <c r="F2573" t="s">
        <v>60</v>
      </c>
      <c r="G2573" t="s">
        <v>42</v>
      </c>
      <c r="H2573">
        <v>87</v>
      </c>
      <c r="I2573">
        <v>87</v>
      </c>
      <c r="J2573" t="s">
        <v>20</v>
      </c>
      <c r="K2573">
        <v>261000</v>
      </c>
      <c r="L2573">
        <v>174</v>
      </c>
      <c r="M2573">
        <f t="shared" si="96"/>
        <v>3000</v>
      </c>
      <c r="Q2573" s="1"/>
      <c r="R2573" s="1"/>
    </row>
    <row r="2574" spans="1:18" ht="14.4" x14ac:dyDescent="0.3">
      <c r="A2574">
        <v>12573</v>
      </c>
      <c r="B2574">
        <v>2020</v>
      </c>
      <c r="C2574" t="s">
        <v>23</v>
      </c>
      <c r="D2574">
        <f t="shared" si="95"/>
        <v>10</v>
      </c>
      <c r="E2574">
        <v>3</v>
      </c>
      <c r="F2574" t="s">
        <v>53</v>
      </c>
      <c r="G2574" t="s">
        <v>37</v>
      </c>
      <c r="H2574">
        <v>116</v>
      </c>
      <c r="I2574">
        <v>116</v>
      </c>
      <c r="J2574" t="s">
        <v>25</v>
      </c>
      <c r="K2574">
        <v>812000</v>
      </c>
      <c r="L2574">
        <v>464</v>
      </c>
      <c r="M2574">
        <f t="shared" si="96"/>
        <v>7000</v>
      </c>
      <c r="Q2574" s="1"/>
      <c r="R2574" s="1"/>
    </row>
    <row r="2575" spans="1:18" ht="14.4" x14ac:dyDescent="0.3">
      <c r="A2575">
        <v>12574</v>
      </c>
      <c r="B2575">
        <v>2020</v>
      </c>
      <c r="C2575" t="s">
        <v>27</v>
      </c>
      <c r="D2575">
        <f t="shared" si="95"/>
        <v>4</v>
      </c>
      <c r="E2575">
        <v>19</v>
      </c>
      <c r="F2575" t="s">
        <v>28</v>
      </c>
      <c r="G2575" t="s">
        <v>29</v>
      </c>
      <c r="H2575">
        <v>228</v>
      </c>
      <c r="I2575">
        <v>228</v>
      </c>
      <c r="J2575" t="s">
        <v>30</v>
      </c>
      <c r="K2575">
        <v>1710000</v>
      </c>
      <c r="L2575">
        <v>570</v>
      </c>
      <c r="M2575">
        <f t="shared" si="96"/>
        <v>7500</v>
      </c>
      <c r="Q2575" s="1"/>
      <c r="R2575" s="1"/>
    </row>
    <row r="2576" spans="1:18" ht="14.4" x14ac:dyDescent="0.3">
      <c r="A2576">
        <v>12575</v>
      </c>
      <c r="B2576">
        <v>2020</v>
      </c>
      <c r="C2576" t="s">
        <v>35</v>
      </c>
      <c r="D2576">
        <f t="shared" si="95"/>
        <v>12</v>
      </c>
      <c r="E2576">
        <v>3</v>
      </c>
      <c r="F2576" t="s">
        <v>56</v>
      </c>
      <c r="G2576" t="s">
        <v>29</v>
      </c>
      <c r="H2576">
        <v>57</v>
      </c>
      <c r="I2576">
        <v>57</v>
      </c>
      <c r="J2576" t="s">
        <v>20</v>
      </c>
      <c r="K2576">
        <v>171000</v>
      </c>
      <c r="L2576">
        <v>114</v>
      </c>
      <c r="M2576">
        <f t="shared" si="96"/>
        <v>3000</v>
      </c>
      <c r="O2576" s="1"/>
      <c r="Q2576" s="1"/>
      <c r="R2576" s="1"/>
    </row>
    <row r="2577" spans="1:18" ht="14.4" x14ac:dyDescent="0.3">
      <c r="A2577">
        <v>12576</v>
      </c>
      <c r="B2577">
        <v>2020</v>
      </c>
      <c r="C2577" t="s">
        <v>58</v>
      </c>
      <c r="D2577">
        <f t="shared" si="95"/>
        <v>6</v>
      </c>
      <c r="E2577">
        <v>4</v>
      </c>
      <c r="F2577" t="s">
        <v>36</v>
      </c>
      <c r="G2577" t="s">
        <v>34</v>
      </c>
      <c r="H2577">
        <v>226</v>
      </c>
      <c r="I2577">
        <v>226</v>
      </c>
      <c r="J2577" t="s">
        <v>30</v>
      </c>
      <c r="K2577">
        <v>1695000</v>
      </c>
      <c r="L2577">
        <v>565</v>
      </c>
      <c r="M2577">
        <f t="shared" si="96"/>
        <v>7500</v>
      </c>
      <c r="Q2577" s="1"/>
      <c r="R2577" s="1"/>
    </row>
    <row r="2578" spans="1:18" ht="14.4" x14ac:dyDescent="0.3">
      <c r="A2578">
        <v>12577</v>
      </c>
      <c r="B2578">
        <v>2020</v>
      </c>
      <c r="C2578" t="s">
        <v>35</v>
      </c>
      <c r="D2578">
        <f t="shared" si="95"/>
        <v>12</v>
      </c>
      <c r="E2578">
        <v>21</v>
      </c>
      <c r="F2578" t="s">
        <v>63</v>
      </c>
      <c r="G2578" t="s">
        <v>37</v>
      </c>
      <c r="H2578">
        <v>239</v>
      </c>
      <c r="I2578">
        <v>239</v>
      </c>
      <c r="J2578" t="s">
        <v>30</v>
      </c>
      <c r="K2578">
        <v>1792500</v>
      </c>
      <c r="L2578">
        <v>597.5</v>
      </c>
      <c r="M2578">
        <f t="shared" si="96"/>
        <v>7500</v>
      </c>
      <c r="O2578" s="1"/>
      <c r="Q2578" s="1"/>
      <c r="R2578" s="1"/>
    </row>
    <row r="2579" spans="1:18" ht="14.4" x14ac:dyDescent="0.3">
      <c r="A2579">
        <v>12578</v>
      </c>
      <c r="B2579">
        <v>2020</v>
      </c>
      <c r="C2579" t="s">
        <v>61</v>
      </c>
      <c r="D2579">
        <f t="shared" si="95"/>
        <v>7</v>
      </c>
      <c r="E2579">
        <v>4</v>
      </c>
      <c r="F2579" t="s">
        <v>59</v>
      </c>
      <c r="G2579" t="s">
        <v>37</v>
      </c>
      <c r="H2579">
        <v>250</v>
      </c>
      <c r="I2579">
        <v>250</v>
      </c>
      <c r="J2579" t="s">
        <v>20</v>
      </c>
      <c r="K2579">
        <v>600000</v>
      </c>
      <c r="L2579">
        <v>350</v>
      </c>
      <c r="M2579">
        <f t="shared" si="96"/>
        <v>2400</v>
      </c>
      <c r="Q2579" s="1"/>
      <c r="R2579" s="1"/>
    </row>
    <row r="2580" spans="1:18" ht="14.4" x14ac:dyDescent="0.3">
      <c r="A2580">
        <v>12579</v>
      </c>
      <c r="B2580">
        <v>2020</v>
      </c>
      <c r="C2580" t="s">
        <v>40</v>
      </c>
      <c r="D2580">
        <f t="shared" si="95"/>
        <v>9</v>
      </c>
      <c r="E2580">
        <v>18</v>
      </c>
      <c r="F2580" t="s">
        <v>33</v>
      </c>
      <c r="G2580" t="s">
        <v>34</v>
      </c>
      <c r="H2580">
        <v>241</v>
      </c>
      <c r="I2580">
        <v>241</v>
      </c>
      <c r="J2580" t="s">
        <v>30</v>
      </c>
      <c r="K2580">
        <v>1807500</v>
      </c>
      <c r="L2580">
        <v>602.5</v>
      </c>
      <c r="M2580">
        <f t="shared" si="96"/>
        <v>7500</v>
      </c>
      <c r="Q2580" s="1"/>
      <c r="R2580" s="1"/>
    </row>
    <row r="2581" spans="1:18" ht="14.4" x14ac:dyDescent="0.3">
      <c r="A2581">
        <v>12580</v>
      </c>
      <c r="B2581">
        <v>2020</v>
      </c>
      <c r="C2581" t="s">
        <v>17</v>
      </c>
      <c r="D2581">
        <f t="shared" si="95"/>
        <v>11</v>
      </c>
      <c r="E2581">
        <v>29</v>
      </c>
      <c r="F2581" t="s">
        <v>56</v>
      </c>
      <c r="G2581" t="s">
        <v>42</v>
      </c>
      <c r="H2581">
        <v>258</v>
      </c>
      <c r="I2581">
        <v>258</v>
      </c>
      <c r="J2581" t="s">
        <v>30</v>
      </c>
      <c r="K2581">
        <v>1935000</v>
      </c>
      <c r="L2581">
        <v>645</v>
      </c>
      <c r="M2581">
        <f t="shared" si="96"/>
        <v>7500</v>
      </c>
      <c r="Q2581" s="1"/>
      <c r="R2581" s="1"/>
    </row>
    <row r="2582" spans="1:18" ht="14.4" x14ac:dyDescent="0.3">
      <c r="A2582">
        <v>12581</v>
      </c>
      <c r="B2582">
        <v>2020</v>
      </c>
      <c r="C2582" t="s">
        <v>54</v>
      </c>
      <c r="D2582">
        <f t="shared" si="95"/>
        <v>3</v>
      </c>
      <c r="E2582">
        <v>4</v>
      </c>
      <c r="F2582" t="s">
        <v>18</v>
      </c>
      <c r="G2582" t="s">
        <v>37</v>
      </c>
      <c r="H2582">
        <v>59</v>
      </c>
      <c r="I2582">
        <v>59</v>
      </c>
      <c r="J2582" t="s">
        <v>38</v>
      </c>
      <c r="K2582">
        <v>324500</v>
      </c>
      <c r="L2582">
        <v>206.5</v>
      </c>
      <c r="M2582">
        <f t="shared" si="96"/>
        <v>5500</v>
      </c>
      <c r="Q2582" s="1"/>
      <c r="R2582" s="1"/>
    </row>
    <row r="2583" spans="1:18" ht="14.4" x14ac:dyDescent="0.3">
      <c r="A2583">
        <v>12582</v>
      </c>
      <c r="B2583">
        <v>2020</v>
      </c>
      <c r="C2583" t="s">
        <v>45</v>
      </c>
      <c r="D2583">
        <f t="shared" si="95"/>
        <v>1</v>
      </c>
      <c r="E2583">
        <v>7</v>
      </c>
      <c r="F2583" t="s">
        <v>52</v>
      </c>
      <c r="G2583" t="s">
        <v>19</v>
      </c>
      <c r="H2583">
        <v>65</v>
      </c>
      <c r="I2583">
        <v>65</v>
      </c>
      <c r="J2583" t="s">
        <v>25</v>
      </c>
      <c r="K2583">
        <v>455000</v>
      </c>
      <c r="L2583">
        <v>260</v>
      </c>
      <c r="M2583">
        <f t="shared" si="96"/>
        <v>7000</v>
      </c>
      <c r="Q2583" s="1"/>
      <c r="R2583" s="1"/>
    </row>
    <row r="2584" spans="1:18" ht="14.4" x14ac:dyDescent="0.3">
      <c r="A2584">
        <v>12583</v>
      </c>
      <c r="B2584">
        <v>2020</v>
      </c>
      <c r="C2584" t="s">
        <v>27</v>
      </c>
      <c r="D2584">
        <f t="shared" si="95"/>
        <v>4</v>
      </c>
      <c r="E2584">
        <v>30</v>
      </c>
      <c r="F2584" t="s">
        <v>28</v>
      </c>
      <c r="G2584" t="s">
        <v>29</v>
      </c>
      <c r="H2584">
        <v>57</v>
      </c>
      <c r="I2584">
        <v>57</v>
      </c>
      <c r="J2584" t="s">
        <v>38</v>
      </c>
      <c r="K2584">
        <v>313500</v>
      </c>
      <c r="L2584">
        <v>199.5</v>
      </c>
      <c r="M2584">
        <f t="shared" si="96"/>
        <v>5500</v>
      </c>
      <c r="Q2584" s="1"/>
      <c r="R2584" s="1"/>
    </row>
    <row r="2585" spans="1:18" ht="14.4" x14ac:dyDescent="0.3">
      <c r="A2585">
        <v>12584</v>
      </c>
      <c r="B2585">
        <v>2020</v>
      </c>
      <c r="C2585" t="s">
        <v>35</v>
      </c>
      <c r="D2585">
        <f t="shared" si="95"/>
        <v>12</v>
      </c>
      <c r="E2585">
        <v>24</v>
      </c>
      <c r="F2585" t="s">
        <v>50</v>
      </c>
      <c r="G2585" t="s">
        <v>34</v>
      </c>
      <c r="H2585">
        <v>100</v>
      </c>
      <c r="I2585">
        <v>100</v>
      </c>
      <c r="J2585" t="s">
        <v>20</v>
      </c>
      <c r="K2585">
        <v>300000</v>
      </c>
      <c r="L2585">
        <v>200</v>
      </c>
      <c r="M2585">
        <f t="shared" si="96"/>
        <v>3000</v>
      </c>
      <c r="O2585" s="1"/>
      <c r="Q2585" s="1"/>
      <c r="R2585" s="1"/>
    </row>
    <row r="2586" spans="1:18" ht="14.4" x14ac:dyDescent="0.3">
      <c r="A2586">
        <v>12585</v>
      </c>
      <c r="B2586">
        <v>2020</v>
      </c>
      <c r="C2586" t="s">
        <v>48</v>
      </c>
      <c r="D2586">
        <f t="shared" si="95"/>
        <v>5</v>
      </c>
      <c r="E2586">
        <v>10</v>
      </c>
      <c r="F2586" t="s">
        <v>44</v>
      </c>
      <c r="G2586" t="s">
        <v>34</v>
      </c>
      <c r="H2586">
        <v>258</v>
      </c>
      <c r="I2586">
        <v>258</v>
      </c>
      <c r="J2586" t="s">
        <v>30</v>
      </c>
      <c r="K2586">
        <v>1935000</v>
      </c>
      <c r="L2586">
        <v>645</v>
      </c>
      <c r="M2586">
        <f t="shared" si="96"/>
        <v>7500</v>
      </c>
      <c r="Q2586" s="1"/>
      <c r="R2586" s="1"/>
    </row>
    <row r="2587" spans="1:18" ht="14.4" x14ac:dyDescent="0.3">
      <c r="A2587">
        <v>12586</v>
      </c>
      <c r="B2587">
        <v>2020</v>
      </c>
      <c r="C2587" t="s">
        <v>54</v>
      </c>
      <c r="D2587">
        <f t="shared" si="95"/>
        <v>3</v>
      </c>
      <c r="E2587">
        <v>5</v>
      </c>
      <c r="F2587" t="s">
        <v>62</v>
      </c>
      <c r="G2587" t="s">
        <v>19</v>
      </c>
      <c r="H2587">
        <v>273</v>
      </c>
      <c r="I2587">
        <v>273</v>
      </c>
      <c r="J2587" t="s">
        <v>30</v>
      </c>
      <c r="K2587">
        <v>2047500</v>
      </c>
      <c r="L2587">
        <v>682.5</v>
      </c>
      <c r="M2587">
        <f t="shared" si="96"/>
        <v>7500</v>
      </c>
      <c r="Q2587" s="1"/>
      <c r="R2587" s="1"/>
    </row>
    <row r="2588" spans="1:18" ht="14.4" x14ac:dyDescent="0.3">
      <c r="A2588">
        <v>12587</v>
      </c>
      <c r="B2588">
        <v>2020</v>
      </c>
      <c r="C2588" t="s">
        <v>17</v>
      </c>
      <c r="D2588">
        <f t="shared" si="95"/>
        <v>11</v>
      </c>
      <c r="E2588">
        <v>16</v>
      </c>
      <c r="F2588" t="s">
        <v>24</v>
      </c>
      <c r="G2588" t="s">
        <v>42</v>
      </c>
      <c r="H2588">
        <v>111</v>
      </c>
      <c r="I2588">
        <v>111</v>
      </c>
      <c r="J2588" t="s">
        <v>38</v>
      </c>
      <c r="K2588">
        <v>610500</v>
      </c>
      <c r="L2588">
        <v>388.5</v>
      </c>
      <c r="M2588">
        <f t="shared" si="96"/>
        <v>5500</v>
      </c>
      <c r="Q2588" s="1"/>
      <c r="R2588" s="1"/>
    </row>
    <row r="2589" spans="1:18" ht="14.4" x14ac:dyDescent="0.3">
      <c r="A2589">
        <v>12588</v>
      </c>
      <c r="B2589">
        <v>2020</v>
      </c>
      <c r="C2589" t="s">
        <v>35</v>
      </c>
      <c r="D2589">
        <f t="shared" si="95"/>
        <v>12</v>
      </c>
      <c r="E2589">
        <v>26</v>
      </c>
      <c r="F2589" t="s">
        <v>59</v>
      </c>
      <c r="G2589" t="s">
        <v>37</v>
      </c>
      <c r="H2589">
        <v>149</v>
      </c>
      <c r="I2589">
        <v>149</v>
      </c>
      <c r="J2589" t="s">
        <v>25</v>
      </c>
      <c r="K2589">
        <v>1043000</v>
      </c>
      <c r="L2589">
        <v>596</v>
      </c>
      <c r="M2589">
        <f t="shared" si="96"/>
        <v>7000</v>
      </c>
      <c r="O2589" s="1"/>
      <c r="Q2589" s="1"/>
      <c r="R2589" s="1"/>
    </row>
    <row r="2590" spans="1:18" ht="14.4" x14ac:dyDescent="0.3">
      <c r="A2590">
        <v>12589</v>
      </c>
      <c r="B2590">
        <v>2020</v>
      </c>
      <c r="C2590" t="s">
        <v>32</v>
      </c>
      <c r="D2590">
        <f t="shared" si="95"/>
        <v>8</v>
      </c>
      <c r="E2590">
        <v>23</v>
      </c>
      <c r="F2590" t="s">
        <v>59</v>
      </c>
      <c r="G2590" t="s">
        <v>34</v>
      </c>
      <c r="H2590">
        <v>297</v>
      </c>
      <c r="I2590">
        <v>297</v>
      </c>
      <c r="J2590" t="s">
        <v>38</v>
      </c>
      <c r="K2590">
        <v>1277100</v>
      </c>
      <c r="L2590">
        <v>683.1</v>
      </c>
      <c r="M2590">
        <f t="shared" si="96"/>
        <v>4300</v>
      </c>
      <c r="Q2590" s="1"/>
      <c r="R2590" s="1"/>
    </row>
    <row r="2591" spans="1:18" ht="14.4" x14ac:dyDescent="0.3">
      <c r="A2591">
        <v>12590</v>
      </c>
      <c r="B2591">
        <v>2020</v>
      </c>
      <c r="C2591" t="s">
        <v>61</v>
      </c>
      <c r="D2591">
        <f t="shared" si="95"/>
        <v>7</v>
      </c>
      <c r="E2591">
        <v>10</v>
      </c>
      <c r="F2591" t="s">
        <v>44</v>
      </c>
      <c r="G2591" t="s">
        <v>51</v>
      </c>
      <c r="H2591">
        <v>110</v>
      </c>
      <c r="I2591">
        <v>110</v>
      </c>
      <c r="J2591" t="s">
        <v>30</v>
      </c>
      <c r="K2591">
        <v>968000</v>
      </c>
      <c r="L2591">
        <v>418</v>
      </c>
      <c r="M2591">
        <f t="shared" si="96"/>
        <v>8800</v>
      </c>
      <c r="Q2591" s="1"/>
      <c r="R2591" s="1"/>
    </row>
    <row r="2592" spans="1:18" ht="14.4" x14ac:dyDescent="0.3">
      <c r="A2592">
        <v>12591</v>
      </c>
      <c r="B2592">
        <v>2020</v>
      </c>
      <c r="C2592" t="s">
        <v>32</v>
      </c>
      <c r="D2592">
        <f t="shared" si="95"/>
        <v>8</v>
      </c>
      <c r="E2592">
        <v>8</v>
      </c>
      <c r="F2592" t="s">
        <v>24</v>
      </c>
      <c r="G2592" t="s">
        <v>37</v>
      </c>
      <c r="H2592">
        <v>90</v>
      </c>
      <c r="I2592">
        <v>90</v>
      </c>
      <c r="J2592" t="s">
        <v>30</v>
      </c>
      <c r="K2592">
        <v>792000</v>
      </c>
      <c r="L2592">
        <v>342</v>
      </c>
      <c r="M2592">
        <f t="shared" si="96"/>
        <v>8800</v>
      </c>
      <c r="Q2592" s="1"/>
      <c r="R2592" s="1"/>
    </row>
    <row r="2593" spans="1:18" ht="14.4" x14ac:dyDescent="0.3">
      <c r="A2593">
        <v>12592</v>
      </c>
      <c r="B2593">
        <v>2020</v>
      </c>
      <c r="C2593" t="s">
        <v>40</v>
      </c>
      <c r="D2593">
        <f t="shared" si="95"/>
        <v>9</v>
      </c>
      <c r="E2593">
        <v>22</v>
      </c>
      <c r="F2593" t="s">
        <v>36</v>
      </c>
      <c r="G2593" t="s">
        <v>42</v>
      </c>
      <c r="H2593">
        <v>107</v>
      </c>
      <c r="I2593">
        <v>107</v>
      </c>
      <c r="J2593" t="s">
        <v>20</v>
      </c>
      <c r="K2593">
        <v>321000</v>
      </c>
      <c r="L2593">
        <v>214</v>
      </c>
      <c r="M2593">
        <f t="shared" si="96"/>
        <v>3000</v>
      </c>
      <c r="Q2593" s="1"/>
      <c r="R2593" s="1"/>
    </row>
    <row r="2594" spans="1:18" ht="14.4" x14ac:dyDescent="0.3">
      <c r="A2594">
        <v>12593</v>
      </c>
      <c r="B2594">
        <v>2020</v>
      </c>
      <c r="C2594" t="s">
        <v>48</v>
      </c>
      <c r="D2594">
        <f t="shared" si="95"/>
        <v>5</v>
      </c>
      <c r="E2594">
        <v>4</v>
      </c>
      <c r="F2594" t="s">
        <v>56</v>
      </c>
      <c r="G2594" t="s">
        <v>42</v>
      </c>
      <c r="H2594">
        <v>161</v>
      </c>
      <c r="I2594">
        <v>161</v>
      </c>
      <c r="J2594" t="s">
        <v>25</v>
      </c>
      <c r="K2594">
        <v>1127000</v>
      </c>
      <c r="L2594">
        <v>644</v>
      </c>
      <c r="M2594">
        <f t="shared" si="96"/>
        <v>7000</v>
      </c>
      <c r="Q2594" s="1"/>
      <c r="R2594" s="1"/>
    </row>
    <row r="2595" spans="1:18" ht="14.4" x14ac:dyDescent="0.3">
      <c r="A2595">
        <v>12594</v>
      </c>
      <c r="B2595">
        <v>2020</v>
      </c>
      <c r="C2595" t="s">
        <v>47</v>
      </c>
      <c r="D2595">
        <f t="shared" si="95"/>
        <v>2</v>
      </c>
      <c r="E2595">
        <v>16</v>
      </c>
      <c r="F2595" t="s">
        <v>46</v>
      </c>
      <c r="G2595" t="s">
        <v>29</v>
      </c>
      <c r="H2595">
        <v>99</v>
      </c>
      <c r="I2595">
        <v>99</v>
      </c>
      <c r="J2595" t="s">
        <v>25</v>
      </c>
      <c r="K2595">
        <v>693000</v>
      </c>
      <c r="L2595">
        <v>396</v>
      </c>
      <c r="M2595">
        <f t="shared" si="96"/>
        <v>7000</v>
      </c>
      <c r="Q2595" s="1"/>
      <c r="R2595" s="1"/>
    </row>
    <row r="2596" spans="1:18" ht="14.4" x14ac:dyDescent="0.3">
      <c r="A2596">
        <v>12595</v>
      </c>
      <c r="B2596">
        <v>2020</v>
      </c>
      <c r="C2596" t="s">
        <v>58</v>
      </c>
      <c r="D2596">
        <f t="shared" si="95"/>
        <v>6</v>
      </c>
      <c r="E2596">
        <v>5</v>
      </c>
      <c r="F2596" t="s">
        <v>36</v>
      </c>
      <c r="G2596" t="s">
        <v>19</v>
      </c>
      <c r="H2596">
        <v>50</v>
      </c>
      <c r="I2596">
        <v>50</v>
      </c>
      <c r="J2596" t="s">
        <v>20</v>
      </c>
      <c r="K2596">
        <v>150000</v>
      </c>
      <c r="L2596">
        <v>100</v>
      </c>
      <c r="M2596">
        <f t="shared" si="96"/>
        <v>3000</v>
      </c>
      <c r="Q2596" s="1"/>
      <c r="R2596" s="1"/>
    </row>
    <row r="2597" spans="1:18" ht="14.4" x14ac:dyDescent="0.3">
      <c r="A2597">
        <v>12596</v>
      </c>
      <c r="B2597">
        <v>2020</v>
      </c>
      <c r="C2597" t="s">
        <v>54</v>
      </c>
      <c r="D2597">
        <f t="shared" si="95"/>
        <v>3</v>
      </c>
      <c r="E2597">
        <v>7</v>
      </c>
      <c r="F2597" t="s">
        <v>24</v>
      </c>
      <c r="G2597" t="s">
        <v>51</v>
      </c>
      <c r="H2597">
        <v>122</v>
      </c>
      <c r="I2597">
        <v>122</v>
      </c>
      <c r="J2597" t="s">
        <v>25</v>
      </c>
      <c r="K2597">
        <v>854000</v>
      </c>
      <c r="L2597">
        <v>488</v>
      </c>
      <c r="M2597">
        <f t="shared" si="96"/>
        <v>7000</v>
      </c>
      <c r="Q2597" s="1"/>
      <c r="R2597" s="1"/>
    </row>
    <row r="2598" spans="1:18" ht="14.4" x14ac:dyDescent="0.3">
      <c r="A2598">
        <v>12597</v>
      </c>
      <c r="B2598">
        <v>2020</v>
      </c>
      <c r="C2598" t="s">
        <v>54</v>
      </c>
      <c r="D2598">
        <f t="shared" si="95"/>
        <v>3</v>
      </c>
      <c r="E2598">
        <v>19</v>
      </c>
      <c r="F2598" t="s">
        <v>56</v>
      </c>
      <c r="G2598" t="s">
        <v>42</v>
      </c>
      <c r="H2598">
        <v>89</v>
      </c>
      <c r="I2598">
        <v>89</v>
      </c>
      <c r="J2598" t="s">
        <v>20</v>
      </c>
      <c r="K2598">
        <v>267000</v>
      </c>
      <c r="L2598">
        <v>178</v>
      </c>
      <c r="M2598">
        <f t="shared" si="96"/>
        <v>3000</v>
      </c>
      <c r="Q2598" s="1"/>
      <c r="R2598" s="1"/>
    </row>
    <row r="2599" spans="1:18" ht="14.4" x14ac:dyDescent="0.3">
      <c r="A2599">
        <v>12598</v>
      </c>
      <c r="B2599">
        <v>2020</v>
      </c>
      <c r="C2599" t="s">
        <v>35</v>
      </c>
      <c r="D2599">
        <f t="shared" si="95"/>
        <v>12</v>
      </c>
      <c r="E2599">
        <v>11</v>
      </c>
      <c r="F2599" t="s">
        <v>33</v>
      </c>
      <c r="G2599" t="s">
        <v>34</v>
      </c>
      <c r="H2599">
        <v>146</v>
      </c>
      <c r="I2599">
        <v>146</v>
      </c>
      <c r="J2599" t="s">
        <v>25</v>
      </c>
      <c r="K2599">
        <v>1022000</v>
      </c>
      <c r="L2599">
        <v>584</v>
      </c>
      <c r="M2599">
        <f t="shared" si="96"/>
        <v>7000</v>
      </c>
      <c r="O2599" s="1"/>
      <c r="Q2599" s="1"/>
      <c r="R2599" s="1"/>
    </row>
    <row r="2600" spans="1:18" ht="14.4" x14ac:dyDescent="0.3">
      <c r="A2600">
        <v>12599</v>
      </c>
      <c r="B2600">
        <v>2020</v>
      </c>
      <c r="C2600" t="s">
        <v>58</v>
      </c>
      <c r="D2600">
        <f t="shared" si="95"/>
        <v>6</v>
      </c>
      <c r="E2600">
        <v>17</v>
      </c>
      <c r="F2600" t="s">
        <v>46</v>
      </c>
      <c r="G2600" t="s">
        <v>29</v>
      </c>
      <c r="H2600">
        <v>146</v>
      </c>
      <c r="I2600">
        <v>146</v>
      </c>
      <c r="J2600" t="s">
        <v>25</v>
      </c>
      <c r="K2600">
        <v>1022000</v>
      </c>
      <c r="L2600">
        <v>584</v>
      </c>
      <c r="M2600">
        <f t="shared" si="96"/>
        <v>7000</v>
      </c>
      <c r="Q2600" s="1"/>
      <c r="R2600" s="1"/>
    </row>
    <row r="2601" spans="1:18" ht="14.4" x14ac:dyDescent="0.3">
      <c r="A2601">
        <v>12600</v>
      </c>
      <c r="B2601">
        <v>2020</v>
      </c>
      <c r="C2601" t="s">
        <v>32</v>
      </c>
      <c r="D2601">
        <f t="shared" si="95"/>
        <v>8</v>
      </c>
      <c r="E2601">
        <v>2</v>
      </c>
      <c r="F2601" t="s">
        <v>41</v>
      </c>
      <c r="G2601" t="s">
        <v>51</v>
      </c>
      <c r="H2601">
        <v>208</v>
      </c>
      <c r="I2601">
        <v>208</v>
      </c>
      <c r="J2601" t="s">
        <v>38</v>
      </c>
      <c r="K2601">
        <v>894400</v>
      </c>
      <c r="L2601">
        <v>478.4</v>
      </c>
      <c r="M2601">
        <f t="shared" si="96"/>
        <v>4300</v>
      </c>
      <c r="Q2601" s="1"/>
      <c r="R2601" s="1"/>
    </row>
    <row r="2602" spans="1:18" ht="14.4" x14ac:dyDescent="0.3">
      <c r="A2602">
        <v>12601</v>
      </c>
      <c r="B2602">
        <v>2020</v>
      </c>
      <c r="C2602" t="s">
        <v>61</v>
      </c>
      <c r="D2602">
        <f t="shared" si="95"/>
        <v>7</v>
      </c>
      <c r="E2602">
        <v>26</v>
      </c>
      <c r="F2602" t="s">
        <v>64</v>
      </c>
      <c r="G2602" t="s">
        <v>42</v>
      </c>
      <c r="H2602">
        <v>112</v>
      </c>
      <c r="I2602">
        <v>112</v>
      </c>
      <c r="J2602" t="s">
        <v>25</v>
      </c>
      <c r="K2602">
        <v>784000</v>
      </c>
      <c r="L2602">
        <v>448</v>
      </c>
      <c r="M2602">
        <f t="shared" si="96"/>
        <v>7000</v>
      </c>
      <c r="Q2602" s="1"/>
      <c r="R2602" s="1"/>
    </row>
    <row r="2603" spans="1:18" ht="14.4" x14ac:dyDescent="0.3">
      <c r="A2603">
        <v>12602</v>
      </c>
      <c r="B2603">
        <v>2020</v>
      </c>
      <c r="C2603" t="s">
        <v>61</v>
      </c>
      <c r="D2603">
        <f t="shared" si="95"/>
        <v>7</v>
      </c>
      <c r="E2603">
        <v>10</v>
      </c>
      <c r="F2603" t="s">
        <v>49</v>
      </c>
      <c r="G2603" t="s">
        <v>19</v>
      </c>
      <c r="H2603">
        <v>97</v>
      </c>
      <c r="I2603">
        <v>97</v>
      </c>
      <c r="J2603" t="s">
        <v>25</v>
      </c>
      <c r="K2603">
        <v>679000</v>
      </c>
      <c r="L2603">
        <v>388</v>
      </c>
      <c r="M2603">
        <f t="shared" si="96"/>
        <v>7000</v>
      </c>
      <c r="Q2603" s="1"/>
      <c r="R2603" s="1"/>
    </row>
    <row r="2604" spans="1:18" ht="14.4" x14ac:dyDescent="0.3">
      <c r="A2604">
        <v>12603</v>
      </c>
      <c r="B2604">
        <v>2020</v>
      </c>
      <c r="C2604" t="s">
        <v>40</v>
      </c>
      <c r="D2604">
        <f t="shared" si="95"/>
        <v>9</v>
      </c>
      <c r="E2604">
        <v>6</v>
      </c>
      <c r="F2604" t="s">
        <v>52</v>
      </c>
      <c r="G2604" t="s">
        <v>29</v>
      </c>
      <c r="H2604">
        <v>118</v>
      </c>
      <c r="I2604">
        <v>118</v>
      </c>
      <c r="J2604" t="s">
        <v>25</v>
      </c>
      <c r="K2604">
        <v>826000</v>
      </c>
      <c r="L2604">
        <v>472</v>
      </c>
      <c r="M2604">
        <f t="shared" si="96"/>
        <v>7000</v>
      </c>
      <c r="Q2604" s="1"/>
      <c r="R2604" s="1"/>
    </row>
    <row r="2605" spans="1:18" ht="14.4" x14ac:dyDescent="0.3">
      <c r="A2605">
        <v>12604</v>
      </c>
      <c r="B2605">
        <v>2020</v>
      </c>
      <c r="C2605" t="s">
        <v>61</v>
      </c>
      <c r="D2605">
        <f t="shared" si="95"/>
        <v>7</v>
      </c>
      <c r="E2605">
        <v>30</v>
      </c>
      <c r="F2605" t="s">
        <v>60</v>
      </c>
      <c r="G2605" t="s">
        <v>51</v>
      </c>
      <c r="H2605">
        <v>255</v>
      </c>
      <c r="I2605">
        <v>255</v>
      </c>
      <c r="J2605" t="s">
        <v>38</v>
      </c>
      <c r="K2605">
        <v>1096500</v>
      </c>
      <c r="L2605">
        <v>586.5</v>
      </c>
      <c r="M2605">
        <f t="shared" si="96"/>
        <v>4300</v>
      </c>
      <c r="Q2605" s="1"/>
      <c r="R2605" s="1"/>
    </row>
    <row r="2606" spans="1:18" ht="14.4" x14ac:dyDescent="0.3">
      <c r="A2606">
        <v>12605</v>
      </c>
      <c r="B2606">
        <v>2020</v>
      </c>
      <c r="C2606" t="s">
        <v>48</v>
      </c>
      <c r="D2606">
        <f t="shared" si="95"/>
        <v>5</v>
      </c>
      <c r="E2606">
        <v>28</v>
      </c>
      <c r="F2606" t="s">
        <v>36</v>
      </c>
      <c r="G2606" t="s">
        <v>37</v>
      </c>
      <c r="H2606">
        <v>281</v>
      </c>
      <c r="I2606">
        <v>281</v>
      </c>
      <c r="J2606" t="s">
        <v>30</v>
      </c>
      <c r="K2606">
        <v>2107500</v>
      </c>
      <c r="L2606">
        <v>702.5</v>
      </c>
      <c r="M2606">
        <f t="shared" si="96"/>
        <v>7500</v>
      </c>
      <c r="Q2606" s="1"/>
      <c r="R2606" s="1"/>
    </row>
    <row r="2607" spans="1:18" ht="14.4" x14ac:dyDescent="0.3">
      <c r="A2607">
        <v>12606</v>
      </c>
      <c r="B2607">
        <v>2020</v>
      </c>
      <c r="C2607" t="s">
        <v>54</v>
      </c>
      <c r="D2607">
        <f t="shared" si="95"/>
        <v>3</v>
      </c>
      <c r="E2607">
        <v>30</v>
      </c>
      <c r="F2607" t="s">
        <v>55</v>
      </c>
      <c r="G2607" t="s">
        <v>37</v>
      </c>
      <c r="H2607">
        <v>106</v>
      </c>
      <c r="I2607">
        <v>106</v>
      </c>
      <c r="J2607" t="s">
        <v>38</v>
      </c>
      <c r="K2607">
        <v>583000</v>
      </c>
      <c r="L2607">
        <v>371</v>
      </c>
      <c r="M2607">
        <f t="shared" si="96"/>
        <v>5500</v>
      </c>
      <c r="Q2607" s="1"/>
      <c r="R2607" s="1"/>
    </row>
    <row r="2608" spans="1:18" ht="14.4" x14ac:dyDescent="0.3">
      <c r="A2608">
        <v>12607</v>
      </c>
      <c r="B2608">
        <v>2020</v>
      </c>
      <c r="C2608" t="s">
        <v>17</v>
      </c>
      <c r="D2608">
        <f t="shared" si="95"/>
        <v>11</v>
      </c>
      <c r="E2608">
        <v>4</v>
      </c>
      <c r="F2608" t="s">
        <v>64</v>
      </c>
      <c r="G2608" t="s">
        <v>51</v>
      </c>
      <c r="H2608">
        <v>83</v>
      </c>
      <c r="I2608">
        <v>83</v>
      </c>
      <c r="J2608" t="s">
        <v>38</v>
      </c>
      <c r="K2608">
        <v>456500</v>
      </c>
      <c r="L2608">
        <v>290.5</v>
      </c>
      <c r="M2608">
        <f t="shared" si="96"/>
        <v>5500</v>
      </c>
      <c r="Q2608" s="1"/>
      <c r="R2608" s="1"/>
    </row>
    <row r="2609" spans="1:18" ht="14.4" x14ac:dyDescent="0.3">
      <c r="A2609">
        <v>12608</v>
      </c>
      <c r="B2609">
        <v>2020</v>
      </c>
      <c r="C2609" t="s">
        <v>45</v>
      </c>
      <c r="D2609">
        <f t="shared" si="95"/>
        <v>1</v>
      </c>
      <c r="E2609">
        <v>29</v>
      </c>
      <c r="F2609" t="s">
        <v>49</v>
      </c>
      <c r="G2609" t="s">
        <v>37</v>
      </c>
      <c r="H2609">
        <v>57</v>
      </c>
      <c r="I2609">
        <v>57</v>
      </c>
      <c r="J2609" t="s">
        <v>25</v>
      </c>
      <c r="K2609">
        <v>399000</v>
      </c>
      <c r="L2609">
        <v>228</v>
      </c>
      <c r="M2609">
        <f t="shared" si="96"/>
        <v>7000</v>
      </c>
      <c r="Q2609" s="1"/>
      <c r="R2609" s="1"/>
    </row>
    <row r="2610" spans="1:18" ht="14.4" x14ac:dyDescent="0.3">
      <c r="A2610">
        <v>12609</v>
      </c>
      <c r="B2610">
        <v>2020</v>
      </c>
      <c r="C2610" t="s">
        <v>40</v>
      </c>
      <c r="D2610">
        <f t="shared" si="95"/>
        <v>9</v>
      </c>
      <c r="E2610">
        <v>5</v>
      </c>
      <c r="F2610" t="s">
        <v>57</v>
      </c>
      <c r="G2610" t="s">
        <v>37</v>
      </c>
      <c r="H2610">
        <v>85</v>
      </c>
      <c r="I2610">
        <v>85</v>
      </c>
      <c r="J2610" t="s">
        <v>20</v>
      </c>
      <c r="K2610">
        <v>255000</v>
      </c>
      <c r="L2610">
        <v>170</v>
      </c>
      <c r="M2610">
        <f t="shared" si="96"/>
        <v>3000</v>
      </c>
      <c r="Q2610" s="1"/>
      <c r="R2610" s="1"/>
    </row>
    <row r="2611" spans="1:18" ht="14.4" x14ac:dyDescent="0.3">
      <c r="A2611">
        <v>12610</v>
      </c>
      <c r="B2611">
        <v>2020</v>
      </c>
      <c r="C2611" t="s">
        <v>48</v>
      </c>
      <c r="D2611">
        <f t="shared" si="95"/>
        <v>5</v>
      </c>
      <c r="E2611">
        <v>29</v>
      </c>
      <c r="F2611" t="s">
        <v>52</v>
      </c>
      <c r="G2611" t="s">
        <v>29</v>
      </c>
      <c r="H2611">
        <v>92</v>
      </c>
      <c r="I2611">
        <v>92</v>
      </c>
      <c r="J2611" t="s">
        <v>25</v>
      </c>
      <c r="K2611">
        <v>644000</v>
      </c>
      <c r="L2611">
        <v>368</v>
      </c>
      <c r="M2611">
        <f t="shared" si="96"/>
        <v>7000</v>
      </c>
      <c r="Q2611" s="1"/>
      <c r="R2611" s="1"/>
    </row>
    <row r="2612" spans="1:18" ht="14.4" x14ac:dyDescent="0.3">
      <c r="A2612">
        <v>12611</v>
      </c>
      <c r="B2612">
        <v>2020</v>
      </c>
      <c r="C2612" t="s">
        <v>45</v>
      </c>
      <c r="D2612">
        <f t="shared" si="95"/>
        <v>1</v>
      </c>
      <c r="E2612">
        <v>16</v>
      </c>
      <c r="F2612" t="s">
        <v>50</v>
      </c>
      <c r="G2612" t="s">
        <v>34</v>
      </c>
      <c r="H2612">
        <v>203</v>
      </c>
      <c r="I2612">
        <v>203</v>
      </c>
      <c r="J2612" t="s">
        <v>38</v>
      </c>
      <c r="K2612">
        <v>872900</v>
      </c>
      <c r="L2612">
        <v>466.9</v>
      </c>
      <c r="M2612">
        <f t="shared" si="96"/>
        <v>4300</v>
      </c>
      <c r="Q2612" s="1"/>
      <c r="R2612" s="1"/>
    </row>
    <row r="2613" spans="1:18" ht="14.4" x14ac:dyDescent="0.3">
      <c r="A2613">
        <v>12612</v>
      </c>
      <c r="B2613">
        <v>2020</v>
      </c>
      <c r="C2613" t="s">
        <v>27</v>
      </c>
      <c r="D2613">
        <f t="shared" si="95"/>
        <v>4</v>
      </c>
      <c r="E2613">
        <v>29</v>
      </c>
      <c r="F2613" t="s">
        <v>52</v>
      </c>
      <c r="G2613" t="s">
        <v>19</v>
      </c>
      <c r="H2613">
        <v>76</v>
      </c>
      <c r="I2613">
        <v>76</v>
      </c>
      <c r="J2613" t="s">
        <v>20</v>
      </c>
      <c r="K2613">
        <v>228000</v>
      </c>
      <c r="L2613">
        <v>152</v>
      </c>
      <c r="M2613">
        <f t="shared" si="96"/>
        <v>3000</v>
      </c>
      <c r="Q2613" s="1"/>
      <c r="R2613" s="1"/>
    </row>
    <row r="2614" spans="1:18" ht="14.4" x14ac:dyDescent="0.3">
      <c r="A2614">
        <v>12613</v>
      </c>
      <c r="B2614">
        <v>2020</v>
      </c>
      <c r="C2614" t="s">
        <v>54</v>
      </c>
      <c r="D2614">
        <f t="shared" si="95"/>
        <v>3</v>
      </c>
      <c r="E2614">
        <v>17</v>
      </c>
      <c r="F2614" t="s">
        <v>18</v>
      </c>
      <c r="G2614" t="s">
        <v>29</v>
      </c>
      <c r="H2614">
        <v>224</v>
      </c>
      <c r="I2614">
        <v>224</v>
      </c>
      <c r="J2614" t="s">
        <v>30</v>
      </c>
      <c r="K2614">
        <v>1680000</v>
      </c>
      <c r="L2614">
        <v>560</v>
      </c>
      <c r="M2614">
        <f t="shared" si="96"/>
        <v>7500</v>
      </c>
      <c r="Q2614" s="1"/>
      <c r="R2614" s="1"/>
    </row>
    <row r="2615" spans="1:18" ht="14.4" x14ac:dyDescent="0.3">
      <c r="A2615">
        <v>12614</v>
      </c>
      <c r="B2615">
        <v>2020</v>
      </c>
      <c r="C2615" t="s">
        <v>61</v>
      </c>
      <c r="D2615">
        <f t="shared" si="95"/>
        <v>7</v>
      </c>
      <c r="E2615">
        <v>25</v>
      </c>
      <c r="F2615" t="s">
        <v>46</v>
      </c>
      <c r="G2615" t="s">
        <v>34</v>
      </c>
      <c r="H2615">
        <v>248</v>
      </c>
      <c r="I2615">
        <v>248</v>
      </c>
      <c r="J2615" t="s">
        <v>38</v>
      </c>
      <c r="K2615">
        <v>1066400</v>
      </c>
      <c r="L2615">
        <v>570.4</v>
      </c>
      <c r="M2615">
        <f t="shared" si="96"/>
        <v>4300</v>
      </c>
      <c r="Q2615" s="1"/>
      <c r="R2615" s="1"/>
    </row>
    <row r="2616" spans="1:18" ht="14.4" x14ac:dyDescent="0.3">
      <c r="A2616">
        <v>12615</v>
      </c>
      <c r="B2616">
        <v>2020</v>
      </c>
      <c r="C2616" t="s">
        <v>48</v>
      </c>
      <c r="D2616">
        <f t="shared" si="95"/>
        <v>5</v>
      </c>
      <c r="E2616">
        <v>30</v>
      </c>
      <c r="F2616" t="s">
        <v>62</v>
      </c>
      <c r="G2616" t="s">
        <v>37</v>
      </c>
      <c r="H2616">
        <v>50</v>
      </c>
      <c r="I2616">
        <v>50</v>
      </c>
      <c r="J2616" t="s">
        <v>25</v>
      </c>
      <c r="K2616">
        <v>350000</v>
      </c>
      <c r="L2616">
        <v>200</v>
      </c>
      <c r="M2616">
        <f t="shared" si="96"/>
        <v>7000</v>
      </c>
      <c r="Q2616" s="1"/>
      <c r="R2616" s="1"/>
    </row>
    <row r="2617" spans="1:18" ht="14.4" x14ac:dyDescent="0.3">
      <c r="A2617">
        <v>12616</v>
      </c>
      <c r="B2617">
        <v>2020</v>
      </c>
      <c r="C2617" t="s">
        <v>32</v>
      </c>
      <c r="D2617">
        <f t="shared" si="95"/>
        <v>8</v>
      </c>
      <c r="E2617">
        <v>8</v>
      </c>
      <c r="F2617" t="s">
        <v>53</v>
      </c>
      <c r="G2617" t="s">
        <v>34</v>
      </c>
      <c r="H2617">
        <v>145</v>
      </c>
      <c r="I2617">
        <v>145</v>
      </c>
      <c r="J2617" t="s">
        <v>25</v>
      </c>
      <c r="K2617">
        <v>1015000</v>
      </c>
      <c r="L2617">
        <v>580</v>
      </c>
      <c r="M2617">
        <f t="shared" si="96"/>
        <v>7000</v>
      </c>
      <c r="Q2617" s="1"/>
      <c r="R2617" s="1"/>
    </row>
    <row r="2618" spans="1:18" ht="14.4" x14ac:dyDescent="0.3">
      <c r="A2618">
        <v>12617</v>
      </c>
      <c r="B2618">
        <v>2020</v>
      </c>
      <c r="C2618" t="s">
        <v>17</v>
      </c>
      <c r="D2618">
        <f t="shared" si="95"/>
        <v>11</v>
      </c>
      <c r="E2618">
        <v>29</v>
      </c>
      <c r="F2618" t="s">
        <v>36</v>
      </c>
      <c r="G2618" t="s">
        <v>37</v>
      </c>
      <c r="H2618">
        <v>115</v>
      </c>
      <c r="I2618">
        <v>115</v>
      </c>
      <c r="J2618" t="s">
        <v>20</v>
      </c>
      <c r="K2618">
        <v>345000</v>
      </c>
      <c r="L2618">
        <v>230</v>
      </c>
      <c r="M2618">
        <f t="shared" si="96"/>
        <v>3000</v>
      </c>
      <c r="Q2618" s="1"/>
      <c r="R2618" s="1"/>
    </row>
    <row r="2619" spans="1:18" ht="14.4" x14ac:dyDescent="0.3">
      <c r="A2619">
        <v>12618</v>
      </c>
      <c r="B2619">
        <v>2020</v>
      </c>
      <c r="C2619" t="s">
        <v>61</v>
      </c>
      <c r="D2619">
        <f t="shared" si="95"/>
        <v>7</v>
      </c>
      <c r="E2619">
        <v>26</v>
      </c>
      <c r="F2619" t="s">
        <v>41</v>
      </c>
      <c r="G2619" t="s">
        <v>34</v>
      </c>
      <c r="H2619">
        <v>262</v>
      </c>
      <c r="I2619">
        <v>262</v>
      </c>
      <c r="J2619" t="s">
        <v>38</v>
      </c>
      <c r="K2619">
        <v>1126600</v>
      </c>
      <c r="L2619">
        <v>602.6</v>
      </c>
      <c r="M2619">
        <f t="shared" si="96"/>
        <v>4300</v>
      </c>
      <c r="Q2619" s="1"/>
      <c r="R2619" s="1"/>
    </row>
    <row r="2620" spans="1:18" ht="14.4" x14ac:dyDescent="0.3">
      <c r="A2620">
        <v>12619</v>
      </c>
      <c r="B2620">
        <v>2020</v>
      </c>
      <c r="C2620" t="s">
        <v>61</v>
      </c>
      <c r="D2620">
        <f t="shared" si="95"/>
        <v>7</v>
      </c>
      <c r="E2620">
        <v>29</v>
      </c>
      <c r="F2620" t="s">
        <v>64</v>
      </c>
      <c r="G2620" t="s">
        <v>34</v>
      </c>
      <c r="H2620">
        <v>153</v>
      </c>
      <c r="I2620">
        <v>153</v>
      </c>
      <c r="J2620" t="s">
        <v>25</v>
      </c>
      <c r="K2620">
        <v>1071000</v>
      </c>
      <c r="L2620">
        <v>612</v>
      </c>
      <c r="M2620">
        <f t="shared" si="96"/>
        <v>7000</v>
      </c>
      <c r="Q2620" s="1"/>
      <c r="R2620" s="1"/>
    </row>
    <row r="2621" spans="1:18" ht="14.4" x14ac:dyDescent="0.3">
      <c r="A2621">
        <v>12620</v>
      </c>
      <c r="B2621">
        <v>2020</v>
      </c>
      <c r="C2621" t="s">
        <v>27</v>
      </c>
      <c r="D2621">
        <f t="shared" si="95"/>
        <v>4</v>
      </c>
      <c r="E2621">
        <v>18</v>
      </c>
      <c r="F2621" t="s">
        <v>56</v>
      </c>
      <c r="G2621" t="s">
        <v>37</v>
      </c>
      <c r="H2621">
        <v>92</v>
      </c>
      <c r="I2621">
        <v>92</v>
      </c>
      <c r="J2621" t="s">
        <v>20</v>
      </c>
      <c r="K2621">
        <v>276000</v>
      </c>
      <c r="L2621">
        <v>184</v>
      </c>
      <c r="M2621">
        <f t="shared" si="96"/>
        <v>3000</v>
      </c>
      <c r="Q2621" s="1"/>
      <c r="R2621" s="1"/>
    </row>
    <row r="2622" spans="1:18" ht="14.4" x14ac:dyDescent="0.3">
      <c r="A2622">
        <v>12621</v>
      </c>
      <c r="B2622">
        <v>2020</v>
      </c>
      <c r="C2622" t="s">
        <v>58</v>
      </c>
      <c r="D2622">
        <f t="shared" si="95"/>
        <v>6</v>
      </c>
      <c r="E2622">
        <v>7</v>
      </c>
      <c r="F2622" t="s">
        <v>33</v>
      </c>
      <c r="G2622" t="s">
        <v>42</v>
      </c>
      <c r="H2622">
        <v>115</v>
      </c>
      <c r="I2622">
        <v>115</v>
      </c>
      <c r="J2622" t="s">
        <v>38</v>
      </c>
      <c r="K2622">
        <v>632500</v>
      </c>
      <c r="L2622">
        <v>402.5</v>
      </c>
      <c r="M2622">
        <f t="shared" si="96"/>
        <v>5500</v>
      </c>
      <c r="Q2622" s="1"/>
      <c r="R2622" s="1"/>
    </row>
    <row r="2623" spans="1:18" ht="14.4" x14ac:dyDescent="0.3">
      <c r="A2623">
        <v>12622</v>
      </c>
      <c r="B2623">
        <v>2020</v>
      </c>
      <c r="C2623" t="s">
        <v>45</v>
      </c>
      <c r="D2623">
        <f t="shared" si="95"/>
        <v>1</v>
      </c>
      <c r="E2623">
        <v>17</v>
      </c>
      <c r="F2623" t="s">
        <v>59</v>
      </c>
      <c r="G2623" t="s">
        <v>51</v>
      </c>
      <c r="H2623">
        <v>260</v>
      </c>
      <c r="I2623">
        <v>260</v>
      </c>
      <c r="J2623" t="s">
        <v>38</v>
      </c>
      <c r="K2623">
        <v>1118000</v>
      </c>
      <c r="L2623">
        <v>598</v>
      </c>
      <c r="M2623">
        <f t="shared" si="96"/>
        <v>4300</v>
      </c>
      <c r="Q2623" s="1"/>
      <c r="R2623" s="1"/>
    </row>
    <row r="2624" spans="1:18" ht="14.4" x14ac:dyDescent="0.3">
      <c r="A2624">
        <v>12623</v>
      </c>
      <c r="B2624">
        <v>2020</v>
      </c>
      <c r="C2624" t="s">
        <v>17</v>
      </c>
      <c r="D2624">
        <f t="shared" si="95"/>
        <v>11</v>
      </c>
      <c r="E2624">
        <v>5</v>
      </c>
      <c r="F2624" t="s">
        <v>50</v>
      </c>
      <c r="G2624" t="s">
        <v>19</v>
      </c>
      <c r="H2624">
        <v>79</v>
      </c>
      <c r="I2624">
        <v>79</v>
      </c>
      <c r="J2624" t="s">
        <v>38</v>
      </c>
      <c r="K2624">
        <v>434500</v>
      </c>
      <c r="L2624">
        <v>276.5</v>
      </c>
      <c r="M2624">
        <f t="shared" si="96"/>
        <v>5500</v>
      </c>
      <c r="Q2624" s="1"/>
      <c r="R2624" s="1"/>
    </row>
    <row r="2625" spans="1:18" ht="14.4" x14ac:dyDescent="0.3">
      <c r="A2625">
        <v>12624</v>
      </c>
      <c r="B2625">
        <v>2020</v>
      </c>
      <c r="C2625" t="s">
        <v>61</v>
      </c>
      <c r="D2625">
        <f t="shared" si="95"/>
        <v>7</v>
      </c>
      <c r="E2625">
        <v>11</v>
      </c>
      <c r="F2625" t="s">
        <v>18</v>
      </c>
      <c r="G2625" t="s">
        <v>29</v>
      </c>
      <c r="H2625">
        <v>284</v>
      </c>
      <c r="I2625">
        <v>284</v>
      </c>
      <c r="J2625" t="s">
        <v>38</v>
      </c>
      <c r="K2625">
        <v>1221200</v>
      </c>
      <c r="L2625">
        <v>653.20000000000005</v>
      </c>
      <c r="M2625">
        <f t="shared" si="96"/>
        <v>4300</v>
      </c>
      <c r="Q2625" s="1"/>
      <c r="R2625" s="1"/>
    </row>
    <row r="2626" spans="1:18" ht="14.4" x14ac:dyDescent="0.3">
      <c r="A2626">
        <v>12625</v>
      </c>
      <c r="B2626">
        <v>2020</v>
      </c>
      <c r="C2626" t="s">
        <v>54</v>
      </c>
      <c r="D2626">
        <f t="shared" ref="D2626:D2689" si="97">IF(C2626="Enero",1,IF(C2626="Febrero",2,IF(C2626="Marzo",3,IF(C2626="Abril",4,IF(C2626="Mayo",5,IF(C2626="Junio",6,IF(C2626="Julio",7,IF(C2626="Agosto",8,IF(C2626="Septiembre",9,IF(C2626="Octubre",10,IF(C2626="Noviembre",11,IF(C2626="Diciembre",12,""))))))))))))</f>
        <v>3</v>
      </c>
      <c r="E2626">
        <v>24</v>
      </c>
      <c r="F2626" t="s">
        <v>24</v>
      </c>
      <c r="G2626" t="s">
        <v>37</v>
      </c>
      <c r="H2626">
        <v>65</v>
      </c>
      <c r="I2626">
        <v>65</v>
      </c>
      <c r="J2626" t="s">
        <v>38</v>
      </c>
      <c r="K2626">
        <v>357500</v>
      </c>
      <c r="L2626">
        <v>227.5</v>
      </c>
      <c r="M2626">
        <f t="shared" si="96"/>
        <v>5500</v>
      </c>
      <c r="Q2626" s="1"/>
      <c r="R2626" s="1"/>
    </row>
    <row r="2627" spans="1:18" ht="14.4" x14ac:dyDescent="0.3">
      <c r="A2627">
        <v>12626</v>
      </c>
      <c r="B2627">
        <v>2020</v>
      </c>
      <c r="C2627" t="s">
        <v>17</v>
      </c>
      <c r="D2627">
        <f t="shared" si="97"/>
        <v>11</v>
      </c>
      <c r="E2627">
        <v>10</v>
      </c>
      <c r="F2627" t="s">
        <v>44</v>
      </c>
      <c r="G2627" t="s">
        <v>51</v>
      </c>
      <c r="H2627">
        <v>58</v>
      </c>
      <c r="I2627">
        <v>58</v>
      </c>
      <c r="J2627" t="s">
        <v>25</v>
      </c>
      <c r="K2627">
        <v>406000</v>
      </c>
      <c r="L2627">
        <v>232</v>
      </c>
      <c r="M2627">
        <f t="shared" ref="M2627:M2690" si="98">K2627/I2627</f>
        <v>7000</v>
      </c>
      <c r="Q2627" s="1"/>
      <c r="R2627" s="1"/>
    </row>
    <row r="2628" spans="1:18" ht="14.4" x14ac:dyDescent="0.3">
      <c r="A2628">
        <v>12627</v>
      </c>
      <c r="B2628">
        <v>2020</v>
      </c>
      <c r="C2628" t="s">
        <v>47</v>
      </c>
      <c r="D2628">
        <f t="shared" si="97"/>
        <v>2</v>
      </c>
      <c r="E2628">
        <v>26</v>
      </c>
      <c r="F2628" t="s">
        <v>24</v>
      </c>
      <c r="G2628" t="s">
        <v>42</v>
      </c>
      <c r="H2628">
        <v>286</v>
      </c>
      <c r="I2628">
        <v>286</v>
      </c>
      <c r="J2628" t="s">
        <v>20</v>
      </c>
      <c r="K2628">
        <v>686400</v>
      </c>
      <c r="L2628">
        <v>400.4</v>
      </c>
      <c r="M2628">
        <f t="shared" si="98"/>
        <v>2400</v>
      </c>
      <c r="Q2628" s="1"/>
      <c r="R2628" s="1"/>
    </row>
    <row r="2629" spans="1:18" ht="14.4" x14ac:dyDescent="0.3">
      <c r="A2629">
        <v>12628</v>
      </c>
      <c r="B2629">
        <v>2020</v>
      </c>
      <c r="C2629" t="s">
        <v>58</v>
      </c>
      <c r="D2629">
        <f t="shared" si="97"/>
        <v>6</v>
      </c>
      <c r="E2629">
        <v>20</v>
      </c>
      <c r="F2629" t="s">
        <v>60</v>
      </c>
      <c r="G2629" t="s">
        <v>37</v>
      </c>
      <c r="H2629">
        <v>171</v>
      </c>
      <c r="I2629">
        <v>171</v>
      </c>
      <c r="J2629" t="s">
        <v>25</v>
      </c>
      <c r="K2629">
        <v>1197000</v>
      </c>
      <c r="L2629">
        <v>684</v>
      </c>
      <c r="M2629">
        <f t="shared" si="98"/>
        <v>7000</v>
      </c>
      <c r="Q2629" s="1"/>
      <c r="R2629" s="1"/>
    </row>
    <row r="2630" spans="1:18" ht="14.4" x14ac:dyDescent="0.3">
      <c r="A2630">
        <v>12629</v>
      </c>
      <c r="B2630">
        <v>2020</v>
      </c>
      <c r="C2630" t="s">
        <v>32</v>
      </c>
      <c r="D2630">
        <f t="shared" si="97"/>
        <v>8</v>
      </c>
      <c r="E2630">
        <v>9</v>
      </c>
      <c r="F2630" t="s">
        <v>57</v>
      </c>
      <c r="G2630" t="s">
        <v>19</v>
      </c>
      <c r="H2630">
        <v>98</v>
      </c>
      <c r="I2630">
        <v>98</v>
      </c>
      <c r="J2630" t="s">
        <v>25</v>
      </c>
      <c r="K2630">
        <v>686000</v>
      </c>
      <c r="L2630">
        <v>392</v>
      </c>
      <c r="M2630">
        <f t="shared" si="98"/>
        <v>7000</v>
      </c>
      <c r="Q2630" s="1"/>
      <c r="R2630" s="1"/>
    </row>
    <row r="2631" spans="1:18" ht="14.4" x14ac:dyDescent="0.3">
      <c r="A2631">
        <v>12630</v>
      </c>
      <c r="B2631">
        <v>2020</v>
      </c>
      <c r="C2631" t="s">
        <v>27</v>
      </c>
      <c r="D2631">
        <f t="shared" si="97"/>
        <v>4</v>
      </c>
      <c r="E2631">
        <v>2</v>
      </c>
      <c r="F2631" t="s">
        <v>60</v>
      </c>
      <c r="G2631" t="s">
        <v>19</v>
      </c>
      <c r="H2631">
        <v>69</v>
      </c>
      <c r="I2631">
        <v>69</v>
      </c>
      <c r="J2631" t="s">
        <v>38</v>
      </c>
      <c r="K2631">
        <v>379500</v>
      </c>
      <c r="L2631">
        <v>241.5</v>
      </c>
      <c r="M2631">
        <f t="shared" si="98"/>
        <v>5500</v>
      </c>
      <c r="Q2631" s="1"/>
      <c r="R2631" s="1"/>
    </row>
    <row r="2632" spans="1:18" ht="14.4" x14ac:dyDescent="0.3">
      <c r="A2632">
        <v>12631</v>
      </c>
      <c r="B2632">
        <v>2020</v>
      </c>
      <c r="C2632" t="s">
        <v>58</v>
      </c>
      <c r="D2632">
        <f t="shared" si="97"/>
        <v>6</v>
      </c>
      <c r="E2632">
        <v>9</v>
      </c>
      <c r="F2632" t="s">
        <v>56</v>
      </c>
      <c r="G2632" t="s">
        <v>51</v>
      </c>
      <c r="H2632">
        <v>85</v>
      </c>
      <c r="I2632">
        <v>85</v>
      </c>
      <c r="J2632" t="s">
        <v>25</v>
      </c>
      <c r="K2632">
        <v>595000</v>
      </c>
      <c r="L2632">
        <v>340</v>
      </c>
      <c r="M2632">
        <f t="shared" si="98"/>
        <v>7000</v>
      </c>
      <c r="Q2632" s="1"/>
      <c r="R2632" s="1"/>
    </row>
    <row r="2633" spans="1:18" ht="14.4" x14ac:dyDescent="0.3">
      <c r="A2633">
        <v>12632</v>
      </c>
      <c r="B2633">
        <v>2020</v>
      </c>
      <c r="C2633" t="s">
        <v>17</v>
      </c>
      <c r="D2633">
        <f t="shared" si="97"/>
        <v>11</v>
      </c>
      <c r="E2633">
        <v>30</v>
      </c>
      <c r="F2633" t="s">
        <v>24</v>
      </c>
      <c r="G2633" t="s">
        <v>37</v>
      </c>
      <c r="H2633">
        <v>59</v>
      </c>
      <c r="I2633">
        <v>59</v>
      </c>
      <c r="J2633" t="s">
        <v>25</v>
      </c>
      <c r="K2633">
        <v>413000</v>
      </c>
      <c r="L2633">
        <v>236</v>
      </c>
      <c r="M2633">
        <f t="shared" si="98"/>
        <v>7000</v>
      </c>
      <c r="Q2633" s="1"/>
      <c r="R2633" s="1"/>
    </row>
    <row r="2634" spans="1:18" ht="14.4" x14ac:dyDescent="0.3">
      <c r="A2634">
        <v>12633</v>
      </c>
      <c r="B2634">
        <v>2020</v>
      </c>
      <c r="C2634" t="s">
        <v>23</v>
      </c>
      <c r="D2634">
        <f t="shared" si="97"/>
        <v>10</v>
      </c>
      <c r="E2634">
        <v>2</v>
      </c>
      <c r="F2634" t="s">
        <v>60</v>
      </c>
      <c r="G2634" t="s">
        <v>42</v>
      </c>
      <c r="H2634">
        <v>77</v>
      </c>
      <c r="I2634">
        <v>77</v>
      </c>
      <c r="J2634" t="s">
        <v>25</v>
      </c>
      <c r="K2634">
        <v>539000</v>
      </c>
      <c r="L2634">
        <v>308</v>
      </c>
      <c r="M2634">
        <f t="shared" si="98"/>
        <v>7000</v>
      </c>
      <c r="Q2634" s="1"/>
      <c r="R2634" s="1"/>
    </row>
    <row r="2635" spans="1:18" ht="14.4" x14ac:dyDescent="0.3">
      <c r="A2635">
        <v>12634</v>
      </c>
      <c r="B2635">
        <v>2020</v>
      </c>
      <c r="C2635" t="s">
        <v>32</v>
      </c>
      <c r="D2635">
        <f t="shared" si="97"/>
        <v>8</v>
      </c>
      <c r="E2635">
        <v>20</v>
      </c>
      <c r="F2635" t="s">
        <v>63</v>
      </c>
      <c r="G2635" t="s">
        <v>37</v>
      </c>
      <c r="H2635">
        <v>249</v>
      </c>
      <c r="I2635">
        <v>249</v>
      </c>
      <c r="J2635" t="s">
        <v>38</v>
      </c>
      <c r="K2635">
        <v>1070700</v>
      </c>
      <c r="L2635">
        <v>572.70000000000005</v>
      </c>
      <c r="M2635">
        <f t="shared" si="98"/>
        <v>4300</v>
      </c>
      <c r="Q2635" s="1"/>
      <c r="R2635" s="1"/>
    </row>
    <row r="2636" spans="1:18" ht="14.4" x14ac:dyDescent="0.3">
      <c r="A2636">
        <v>12635</v>
      </c>
      <c r="B2636">
        <v>2020</v>
      </c>
      <c r="C2636" t="s">
        <v>35</v>
      </c>
      <c r="D2636">
        <f t="shared" si="97"/>
        <v>12</v>
      </c>
      <c r="E2636">
        <v>15</v>
      </c>
      <c r="F2636" t="s">
        <v>63</v>
      </c>
      <c r="G2636" t="s">
        <v>37</v>
      </c>
      <c r="H2636">
        <v>271</v>
      </c>
      <c r="I2636">
        <v>271</v>
      </c>
      <c r="J2636" t="s">
        <v>30</v>
      </c>
      <c r="K2636">
        <v>2032500</v>
      </c>
      <c r="L2636">
        <v>677.5</v>
      </c>
      <c r="M2636">
        <f t="shared" si="98"/>
        <v>7500</v>
      </c>
      <c r="O2636" s="1"/>
      <c r="Q2636" s="1"/>
      <c r="R2636" s="1"/>
    </row>
    <row r="2637" spans="1:18" ht="14.4" x14ac:dyDescent="0.3">
      <c r="A2637">
        <v>12636</v>
      </c>
      <c r="B2637">
        <v>2020</v>
      </c>
      <c r="C2637" t="s">
        <v>40</v>
      </c>
      <c r="D2637">
        <f t="shared" si="97"/>
        <v>9</v>
      </c>
      <c r="E2637">
        <v>5</v>
      </c>
      <c r="F2637" t="s">
        <v>55</v>
      </c>
      <c r="G2637" t="s">
        <v>37</v>
      </c>
      <c r="H2637">
        <v>58</v>
      </c>
      <c r="I2637">
        <v>58</v>
      </c>
      <c r="J2637" t="s">
        <v>25</v>
      </c>
      <c r="K2637">
        <v>406000</v>
      </c>
      <c r="L2637">
        <v>232</v>
      </c>
      <c r="M2637">
        <f t="shared" si="98"/>
        <v>7000</v>
      </c>
      <c r="Q2637" s="1"/>
      <c r="R2637" s="1"/>
    </row>
    <row r="2638" spans="1:18" ht="14.4" x14ac:dyDescent="0.3">
      <c r="A2638">
        <v>12637</v>
      </c>
      <c r="B2638">
        <v>2020</v>
      </c>
      <c r="C2638" t="s">
        <v>48</v>
      </c>
      <c r="D2638">
        <f t="shared" si="97"/>
        <v>5</v>
      </c>
      <c r="E2638">
        <v>15</v>
      </c>
      <c r="F2638" t="s">
        <v>57</v>
      </c>
      <c r="G2638" t="s">
        <v>19</v>
      </c>
      <c r="H2638">
        <v>50</v>
      </c>
      <c r="I2638">
        <v>50</v>
      </c>
      <c r="J2638" t="s">
        <v>20</v>
      </c>
      <c r="K2638">
        <v>150000</v>
      </c>
      <c r="L2638">
        <v>100</v>
      </c>
      <c r="M2638">
        <f t="shared" si="98"/>
        <v>3000</v>
      </c>
      <c r="Q2638" s="1"/>
      <c r="R2638" s="1"/>
    </row>
    <row r="2639" spans="1:18" ht="14.4" x14ac:dyDescent="0.3">
      <c r="A2639">
        <v>12638</v>
      </c>
      <c r="B2639">
        <v>2020</v>
      </c>
      <c r="C2639" t="s">
        <v>23</v>
      </c>
      <c r="D2639">
        <f t="shared" si="97"/>
        <v>10</v>
      </c>
      <c r="E2639">
        <v>20</v>
      </c>
      <c r="F2639" t="s">
        <v>28</v>
      </c>
      <c r="G2639" t="s">
        <v>37</v>
      </c>
      <c r="H2639">
        <v>82</v>
      </c>
      <c r="I2639">
        <v>82</v>
      </c>
      <c r="J2639" t="s">
        <v>20</v>
      </c>
      <c r="K2639">
        <v>246000</v>
      </c>
      <c r="L2639">
        <v>164</v>
      </c>
      <c r="M2639">
        <f t="shared" si="98"/>
        <v>3000</v>
      </c>
      <c r="Q2639" s="1"/>
      <c r="R2639" s="1"/>
    </row>
    <row r="2640" spans="1:18" ht="14.4" x14ac:dyDescent="0.3">
      <c r="A2640">
        <v>12639</v>
      </c>
      <c r="B2640">
        <v>2020</v>
      </c>
      <c r="C2640" t="s">
        <v>48</v>
      </c>
      <c r="D2640">
        <f t="shared" si="97"/>
        <v>5</v>
      </c>
      <c r="E2640">
        <v>10</v>
      </c>
      <c r="F2640" t="s">
        <v>41</v>
      </c>
      <c r="G2640" t="s">
        <v>19</v>
      </c>
      <c r="H2640">
        <v>221</v>
      </c>
      <c r="I2640">
        <v>221</v>
      </c>
      <c r="J2640" t="s">
        <v>30</v>
      </c>
      <c r="K2640">
        <v>1657500</v>
      </c>
      <c r="L2640">
        <v>552.5</v>
      </c>
      <c r="M2640">
        <f t="shared" si="98"/>
        <v>7500</v>
      </c>
      <c r="Q2640" s="1"/>
      <c r="R2640" s="1"/>
    </row>
    <row r="2641" spans="1:18" ht="14.4" x14ac:dyDescent="0.3">
      <c r="A2641">
        <v>12640</v>
      </c>
      <c r="B2641">
        <v>2020</v>
      </c>
      <c r="C2641" t="s">
        <v>45</v>
      </c>
      <c r="D2641">
        <f t="shared" si="97"/>
        <v>1</v>
      </c>
      <c r="E2641">
        <v>19</v>
      </c>
      <c r="F2641" t="s">
        <v>41</v>
      </c>
      <c r="G2641" t="s">
        <v>42</v>
      </c>
      <c r="H2641">
        <v>282</v>
      </c>
      <c r="I2641">
        <v>282</v>
      </c>
      <c r="J2641" t="s">
        <v>20</v>
      </c>
      <c r="K2641">
        <v>676800</v>
      </c>
      <c r="L2641">
        <v>394.8</v>
      </c>
      <c r="M2641">
        <f t="shared" si="98"/>
        <v>2400</v>
      </c>
      <c r="Q2641" s="1"/>
      <c r="R2641" s="1"/>
    </row>
    <row r="2642" spans="1:18" ht="14.4" x14ac:dyDescent="0.3">
      <c r="A2642">
        <v>12641</v>
      </c>
      <c r="B2642">
        <v>2020</v>
      </c>
      <c r="C2642" t="s">
        <v>17</v>
      </c>
      <c r="D2642">
        <f t="shared" si="97"/>
        <v>11</v>
      </c>
      <c r="E2642">
        <v>16</v>
      </c>
      <c r="F2642" t="s">
        <v>56</v>
      </c>
      <c r="G2642" t="s">
        <v>51</v>
      </c>
      <c r="H2642">
        <v>94</v>
      </c>
      <c r="I2642">
        <v>94</v>
      </c>
      <c r="J2642" t="s">
        <v>20</v>
      </c>
      <c r="K2642">
        <v>282000</v>
      </c>
      <c r="L2642">
        <v>188</v>
      </c>
      <c r="M2642">
        <f t="shared" si="98"/>
        <v>3000</v>
      </c>
      <c r="Q2642" s="1"/>
      <c r="R2642" s="1"/>
    </row>
    <row r="2643" spans="1:18" ht="14.4" x14ac:dyDescent="0.3">
      <c r="A2643">
        <v>12642</v>
      </c>
      <c r="B2643">
        <v>2020</v>
      </c>
      <c r="C2643" t="s">
        <v>35</v>
      </c>
      <c r="D2643">
        <f t="shared" si="97"/>
        <v>12</v>
      </c>
      <c r="E2643">
        <v>6</v>
      </c>
      <c r="F2643" t="s">
        <v>41</v>
      </c>
      <c r="G2643" t="s">
        <v>51</v>
      </c>
      <c r="H2643">
        <v>96</v>
      </c>
      <c r="I2643">
        <v>96</v>
      </c>
      <c r="J2643" t="s">
        <v>38</v>
      </c>
      <c r="K2643">
        <v>528000</v>
      </c>
      <c r="L2643">
        <v>336</v>
      </c>
      <c r="M2643">
        <f t="shared" si="98"/>
        <v>5500</v>
      </c>
      <c r="O2643" s="1"/>
      <c r="Q2643" s="1"/>
      <c r="R2643" s="1"/>
    </row>
    <row r="2644" spans="1:18" ht="14.4" x14ac:dyDescent="0.3">
      <c r="A2644">
        <v>12643</v>
      </c>
      <c r="B2644">
        <v>2020</v>
      </c>
      <c r="C2644" t="s">
        <v>54</v>
      </c>
      <c r="D2644">
        <f t="shared" si="97"/>
        <v>3</v>
      </c>
      <c r="E2644">
        <v>15</v>
      </c>
      <c r="F2644" t="s">
        <v>57</v>
      </c>
      <c r="G2644" t="s">
        <v>34</v>
      </c>
      <c r="H2644">
        <v>141</v>
      </c>
      <c r="I2644">
        <v>141</v>
      </c>
      <c r="J2644" t="s">
        <v>25</v>
      </c>
      <c r="K2644">
        <v>987000</v>
      </c>
      <c r="L2644">
        <v>564</v>
      </c>
      <c r="M2644">
        <f t="shared" si="98"/>
        <v>7000</v>
      </c>
      <c r="Q2644" s="1"/>
      <c r="R2644" s="1"/>
    </row>
    <row r="2645" spans="1:18" ht="14.4" x14ac:dyDescent="0.3">
      <c r="A2645">
        <v>12644</v>
      </c>
      <c r="B2645">
        <v>2020</v>
      </c>
      <c r="C2645" t="s">
        <v>48</v>
      </c>
      <c r="D2645">
        <f t="shared" si="97"/>
        <v>5</v>
      </c>
      <c r="E2645">
        <v>19</v>
      </c>
      <c r="F2645" t="s">
        <v>56</v>
      </c>
      <c r="G2645" t="s">
        <v>51</v>
      </c>
      <c r="H2645">
        <v>292</v>
      </c>
      <c r="I2645">
        <v>292</v>
      </c>
      <c r="J2645" t="s">
        <v>30</v>
      </c>
      <c r="K2645">
        <v>2190000</v>
      </c>
      <c r="L2645">
        <v>730</v>
      </c>
      <c r="M2645">
        <f t="shared" si="98"/>
        <v>7500</v>
      </c>
      <c r="Q2645" s="1"/>
      <c r="R2645" s="1"/>
    </row>
    <row r="2646" spans="1:18" ht="14.4" x14ac:dyDescent="0.3">
      <c r="A2646">
        <v>12645</v>
      </c>
      <c r="B2646">
        <v>2020</v>
      </c>
      <c r="C2646" t="s">
        <v>45</v>
      </c>
      <c r="D2646">
        <f t="shared" si="97"/>
        <v>1</v>
      </c>
      <c r="E2646">
        <v>26</v>
      </c>
      <c r="F2646" t="s">
        <v>60</v>
      </c>
      <c r="G2646" t="s">
        <v>34</v>
      </c>
      <c r="H2646">
        <v>203</v>
      </c>
      <c r="I2646">
        <v>203</v>
      </c>
      <c r="J2646" t="s">
        <v>20</v>
      </c>
      <c r="K2646">
        <v>487200</v>
      </c>
      <c r="L2646">
        <v>284.2</v>
      </c>
      <c r="M2646">
        <f t="shared" si="98"/>
        <v>2400</v>
      </c>
      <c r="Q2646" s="1"/>
      <c r="R2646" s="1"/>
    </row>
    <row r="2647" spans="1:18" ht="14.4" x14ac:dyDescent="0.3">
      <c r="A2647">
        <v>12646</v>
      </c>
      <c r="B2647">
        <v>2020</v>
      </c>
      <c r="C2647" t="s">
        <v>45</v>
      </c>
      <c r="D2647">
        <f t="shared" si="97"/>
        <v>1</v>
      </c>
      <c r="E2647">
        <v>4</v>
      </c>
      <c r="F2647" t="s">
        <v>64</v>
      </c>
      <c r="G2647" t="s">
        <v>42</v>
      </c>
      <c r="H2647">
        <v>75</v>
      </c>
      <c r="I2647">
        <v>75</v>
      </c>
      <c r="J2647" t="s">
        <v>30</v>
      </c>
      <c r="K2647">
        <v>660000</v>
      </c>
      <c r="L2647">
        <v>285</v>
      </c>
      <c r="M2647">
        <f t="shared" si="98"/>
        <v>8800</v>
      </c>
      <c r="Q2647" s="1"/>
      <c r="R2647" s="1"/>
    </row>
    <row r="2648" spans="1:18" ht="14.4" x14ac:dyDescent="0.3">
      <c r="A2648">
        <v>12647</v>
      </c>
      <c r="B2648">
        <v>2020</v>
      </c>
      <c r="C2648" t="s">
        <v>32</v>
      </c>
      <c r="D2648">
        <f t="shared" si="97"/>
        <v>8</v>
      </c>
      <c r="E2648">
        <v>22</v>
      </c>
      <c r="F2648" t="s">
        <v>53</v>
      </c>
      <c r="G2648" t="s">
        <v>34</v>
      </c>
      <c r="H2648">
        <v>161</v>
      </c>
      <c r="I2648">
        <v>161</v>
      </c>
      <c r="J2648" t="s">
        <v>25</v>
      </c>
      <c r="K2648">
        <v>1127000</v>
      </c>
      <c r="L2648">
        <v>644</v>
      </c>
      <c r="M2648">
        <f t="shared" si="98"/>
        <v>7000</v>
      </c>
      <c r="Q2648" s="1"/>
      <c r="R2648" s="1"/>
    </row>
    <row r="2649" spans="1:18" ht="14.4" x14ac:dyDescent="0.3">
      <c r="A2649">
        <v>12648</v>
      </c>
      <c r="B2649">
        <v>2020</v>
      </c>
      <c r="C2649" t="s">
        <v>35</v>
      </c>
      <c r="D2649">
        <f t="shared" si="97"/>
        <v>12</v>
      </c>
      <c r="E2649">
        <v>18</v>
      </c>
      <c r="F2649" t="s">
        <v>44</v>
      </c>
      <c r="G2649" t="s">
        <v>19</v>
      </c>
      <c r="H2649">
        <v>94</v>
      </c>
      <c r="I2649">
        <v>94</v>
      </c>
      <c r="J2649" t="s">
        <v>20</v>
      </c>
      <c r="K2649">
        <v>282000</v>
      </c>
      <c r="L2649">
        <v>188</v>
      </c>
      <c r="M2649">
        <f t="shared" si="98"/>
        <v>3000</v>
      </c>
      <c r="O2649" s="1"/>
      <c r="Q2649" s="1"/>
      <c r="R2649" s="1"/>
    </row>
    <row r="2650" spans="1:18" ht="14.4" x14ac:dyDescent="0.3">
      <c r="A2650">
        <v>12649</v>
      </c>
      <c r="B2650">
        <v>2020</v>
      </c>
      <c r="C2650" t="s">
        <v>32</v>
      </c>
      <c r="D2650">
        <f t="shared" si="97"/>
        <v>8</v>
      </c>
      <c r="E2650">
        <v>22</v>
      </c>
      <c r="F2650" t="s">
        <v>57</v>
      </c>
      <c r="G2650" t="s">
        <v>19</v>
      </c>
      <c r="H2650">
        <v>219</v>
      </c>
      <c r="I2650">
        <v>219</v>
      </c>
      <c r="J2650" t="s">
        <v>38</v>
      </c>
      <c r="K2650">
        <v>941700</v>
      </c>
      <c r="L2650">
        <v>503.7</v>
      </c>
      <c r="M2650">
        <f t="shared" si="98"/>
        <v>4300</v>
      </c>
      <c r="Q2650" s="1"/>
      <c r="R2650" s="1"/>
    </row>
    <row r="2651" spans="1:18" ht="14.4" x14ac:dyDescent="0.3">
      <c r="A2651">
        <v>12650</v>
      </c>
      <c r="B2651">
        <v>2020</v>
      </c>
      <c r="C2651" t="s">
        <v>54</v>
      </c>
      <c r="D2651">
        <f t="shared" si="97"/>
        <v>3</v>
      </c>
      <c r="E2651">
        <v>2</v>
      </c>
      <c r="F2651" t="s">
        <v>46</v>
      </c>
      <c r="G2651" t="s">
        <v>19</v>
      </c>
      <c r="H2651">
        <v>65</v>
      </c>
      <c r="I2651">
        <v>65</v>
      </c>
      <c r="J2651" t="s">
        <v>20</v>
      </c>
      <c r="K2651">
        <v>195000</v>
      </c>
      <c r="L2651">
        <v>130</v>
      </c>
      <c r="M2651">
        <f t="shared" si="98"/>
        <v>3000</v>
      </c>
      <c r="Q2651" s="1"/>
      <c r="R2651" s="1"/>
    </row>
    <row r="2652" spans="1:18" ht="14.4" x14ac:dyDescent="0.3">
      <c r="A2652">
        <v>12651</v>
      </c>
      <c r="B2652">
        <v>2020</v>
      </c>
      <c r="C2652" t="s">
        <v>17</v>
      </c>
      <c r="D2652">
        <f t="shared" si="97"/>
        <v>11</v>
      </c>
      <c r="E2652">
        <v>25</v>
      </c>
      <c r="F2652" t="s">
        <v>53</v>
      </c>
      <c r="G2652" t="s">
        <v>34</v>
      </c>
      <c r="H2652">
        <v>135</v>
      </c>
      <c r="I2652">
        <v>135</v>
      </c>
      <c r="J2652" t="s">
        <v>25</v>
      </c>
      <c r="K2652">
        <v>945000</v>
      </c>
      <c r="L2652">
        <v>540</v>
      </c>
      <c r="M2652">
        <f t="shared" si="98"/>
        <v>7000</v>
      </c>
      <c r="Q2652" s="1"/>
      <c r="R2652" s="1"/>
    </row>
    <row r="2653" spans="1:18" ht="14.4" x14ac:dyDescent="0.3">
      <c r="A2653">
        <v>12652</v>
      </c>
      <c r="B2653">
        <v>2020</v>
      </c>
      <c r="C2653" t="s">
        <v>54</v>
      </c>
      <c r="D2653">
        <f t="shared" si="97"/>
        <v>3</v>
      </c>
      <c r="E2653">
        <v>24</v>
      </c>
      <c r="F2653" t="s">
        <v>44</v>
      </c>
      <c r="G2653" t="s">
        <v>19</v>
      </c>
      <c r="H2653">
        <v>246</v>
      </c>
      <c r="I2653">
        <v>246</v>
      </c>
      <c r="J2653" t="s">
        <v>30</v>
      </c>
      <c r="K2653">
        <v>1845000</v>
      </c>
      <c r="L2653">
        <v>615</v>
      </c>
      <c r="M2653">
        <f t="shared" si="98"/>
        <v>7500</v>
      </c>
      <c r="Q2653" s="1"/>
      <c r="R2653" s="1"/>
    </row>
    <row r="2654" spans="1:18" ht="14.4" x14ac:dyDescent="0.3">
      <c r="A2654">
        <v>12653</v>
      </c>
      <c r="B2654">
        <v>2020</v>
      </c>
      <c r="C2654" t="s">
        <v>54</v>
      </c>
      <c r="D2654">
        <f t="shared" si="97"/>
        <v>3</v>
      </c>
      <c r="E2654">
        <v>6</v>
      </c>
      <c r="F2654" t="s">
        <v>55</v>
      </c>
      <c r="G2654" t="s">
        <v>37</v>
      </c>
      <c r="H2654">
        <v>175</v>
      </c>
      <c r="I2654">
        <v>175</v>
      </c>
      <c r="J2654" t="s">
        <v>25</v>
      </c>
      <c r="K2654">
        <v>1225000</v>
      </c>
      <c r="L2654">
        <v>700</v>
      </c>
      <c r="M2654">
        <f t="shared" si="98"/>
        <v>7000</v>
      </c>
      <c r="Q2654" s="1"/>
      <c r="R2654" s="1"/>
    </row>
    <row r="2655" spans="1:18" ht="14.4" x14ac:dyDescent="0.3">
      <c r="A2655">
        <v>12654</v>
      </c>
      <c r="B2655">
        <v>2020</v>
      </c>
      <c r="C2655" t="s">
        <v>61</v>
      </c>
      <c r="D2655">
        <f t="shared" si="97"/>
        <v>7</v>
      </c>
      <c r="E2655">
        <v>23</v>
      </c>
      <c r="F2655" t="s">
        <v>52</v>
      </c>
      <c r="G2655" t="s">
        <v>37</v>
      </c>
      <c r="H2655">
        <v>75</v>
      </c>
      <c r="I2655">
        <v>75</v>
      </c>
      <c r="J2655" t="s">
        <v>25</v>
      </c>
      <c r="K2655">
        <v>525000</v>
      </c>
      <c r="L2655">
        <v>300</v>
      </c>
      <c r="M2655">
        <f t="shared" si="98"/>
        <v>7000</v>
      </c>
      <c r="Q2655" s="1"/>
      <c r="R2655" s="1"/>
    </row>
    <row r="2656" spans="1:18" ht="14.4" x14ac:dyDescent="0.3">
      <c r="A2656">
        <v>12655</v>
      </c>
      <c r="B2656">
        <v>2020</v>
      </c>
      <c r="C2656" t="s">
        <v>40</v>
      </c>
      <c r="D2656">
        <f t="shared" si="97"/>
        <v>9</v>
      </c>
      <c r="E2656">
        <v>2</v>
      </c>
      <c r="F2656" t="s">
        <v>33</v>
      </c>
      <c r="G2656" t="s">
        <v>34</v>
      </c>
      <c r="H2656">
        <v>119</v>
      </c>
      <c r="I2656">
        <v>119</v>
      </c>
      <c r="J2656" t="s">
        <v>20</v>
      </c>
      <c r="K2656">
        <v>357000</v>
      </c>
      <c r="L2656">
        <v>238</v>
      </c>
      <c r="M2656">
        <f t="shared" si="98"/>
        <v>3000</v>
      </c>
      <c r="Q2656" s="1"/>
      <c r="R2656" s="1"/>
    </row>
    <row r="2657" spans="1:18" ht="14.4" x14ac:dyDescent="0.3">
      <c r="A2657">
        <v>12656</v>
      </c>
      <c r="B2657">
        <v>2020</v>
      </c>
      <c r="C2657" t="s">
        <v>40</v>
      </c>
      <c r="D2657">
        <f t="shared" si="97"/>
        <v>9</v>
      </c>
      <c r="E2657">
        <v>18</v>
      </c>
      <c r="F2657" t="s">
        <v>53</v>
      </c>
      <c r="G2657" t="s">
        <v>29</v>
      </c>
      <c r="H2657">
        <v>56</v>
      </c>
      <c r="I2657">
        <v>56</v>
      </c>
      <c r="J2657" t="s">
        <v>38</v>
      </c>
      <c r="K2657">
        <v>308000</v>
      </c>
      <c r="L2657">
        <v>196</v>
      </c>
      <c r="M2657">
        <f t="shared" si="98"/>
        <v>5500</v>
      </c>
      <c r="Q2657" s="1"/>
      <c r="R2657" s="1"/>
    </row>
    <row r="2658" spans="1:18" ht="14.4" x14ac:dyDescent="0.3">
      <c r="A2658">
        <v>12657</v>
      </c>
      <c r="B2658">
        <v>2020</v>
      </c>
      <c r="C2658" t="s">
        <v>48</v>
      </c>
      <c r="D2658">
        <f t="shared" si="97"/>
        <v>5</v>
      </c>
      <c r="E2658">
        <v>17</v>
      </c>
      <c r="F2658" t="s">
        <v>59</v>
      </c>
      <c r="G2658" t="s">
        <v>19</v>
      </c>
      <c r="H2658">
        <v>100</v>
      </c>
      <c r="I2658">
        <v>100</v>
      </c>
      <c r="J2658" t="s">
        <v>20</v>
      </c>
      <c r="K2658">
        <v>300000</v>
      </c>
      <c r="L2658">
        <v>200</v>
      </c>
      <c r="M2658">
        <f t="shared" si="98"/>
        <v>3000</v>
      </c>
      <c r="Q2658" s="1"/>
      <c r="R2658" s="1"/>
    </row>
    <row r="2659" spans="1:18" ht="14.4" x14ac:dyDescent="0.3">
      <c r="A2659">
        <v>12658</v>
      </c>
      <c r="B2659">
        <v>2020</v>
      </c>
      <c r="C2659" t="s">
        <v>48</v>
      </c>
      <c r="D2659">
        <f t="shared" si="97"/>
        <v>5</v>
      </c>
      <c r="E2659">
        <v>3</v>
      </c>
      <c r="F2659" t="s">
        <v>50</v>
      </c>
      <c r="G2659" t="s">
        <v>29</v>
      </c>
      <c r="H2659">
        <v>89</v>
      </c>
      <c r="I2659">
        <v>89</v>
      </c>
      <c r="J2659" t="s">
        <v>38</v>
      </c>
      <c r="K2659">
        <v>489500</v>
      </c>
      <c r="L2659">
        <v>311.5</v>
      </c>
      <c r="M2659">
        <f t="shared" si="98"/>
        <v>5500</v>
      </c>
      <c r="Q2659" s="1"/>
      <c r="R2659" s="1"/>
    </row>
    <row r="2660" spans="1:18" ht="14.4" x14ac:dyDescent="0.3">
      <c r="A2660">
        <v>12659</v>
      </c>
      <c r="B2660">
        <v>2020</v>
      </c>
      <c r="C2660" t="s">
        <v>17</v>
      </c>
      <c r="D2660">
        <f t="shared" si="97"/>
        <v>11</v>
      </c>
      <c r="E2660">
        <v>7</v>
      </c>
      <c r="F2660" t="s">
        <v>63</v>
      </c>
      <c r="G2660" t="s">
        <v>29</v>
      </c>
      <c r="H2660">
        <v>82</v>
      </c>
      <c r="I2660">
        <v>82</v>
      </c>
      <c r="J2660" t="s">
        <v>38</v>
      </c>
      <c r="K2660">
        <v>451000</v>
      </c>
      <c r="L2660">
        <v>287</v>
      </c>
      <c r="M2660">
        <f t="shared" si="98"/>
        <v>5500</v>
      </c>
      <c r="Q2660" s="1"/>
      <c r="R2660" s="1"/>
    </row>
    <row r="2661" spans="1:18" ht="14.4" x14ac:dyDescent="0.3">
      <c r="A2661">
        <v>12660</v>
      </c>
      <c r="B2661">
        <v>2020</v>
      </c>
      <c r="C2661" t="s">
        <v>35</v>
      </c>
      <c r="D2661">
        <f t="shared" si="97"/>
        <v>12</v>
      </c>
      <c r="E2661">
        <v>16</v>
      </c>
      <c r="F2661" t="s">
        <v>49</v>
      </c>
      <c r="G2661" t="s">
        <v>29</v>
      </c>
      <c r="H2661">
        <v>108</v>
      </c>
      <c r="I2661">
        <v>108</v>
      </c>
      <c r="J2661" t="s">
        <v>20</v>
      </c>
      <c r="K2661">
        <v>324000</v>
      </c>
      <c r="L2661">
        <v>216</v>
      </c>
      <c r="M2661">
        <f t="shared" si="98"/>
        <v>3000</v>
      </c>
      <c r="O2661" s="1"/>
      <c r="Q2661" s="1"/>
      <c r="R2661" s="1"/>
    </row>
    <row r="2662" spans="1:18" ht="14.4" x14ac:dyDescent="0.3">
      <c r="A2662">
        <v>12661</v>
      </c>
      <c r="B2662">
        <v>2020</v>
      </c>
      <c r="C2662" t="s">
        <v>27</v>
      </c>
      <c r="D2662">
        <f t="shared" si="97"/>
        <v>4</v>
      </c>
      <c r="E2662">
        <v>14</v>
      </c>
      <c r="F2662" t="s">
        <v>24</v>
      </c>
      <c r="G2662" t="s">
        <v>37</v>
      </c>
      <c r="H2662">
        <v>280</v>
      </c>
      <c r="I2662">
        <v>280</v>
      </c>
      <c r="J2662" t="s">
        <v>30</v>
      </c>
      <c r="K2662">
        <v>2100000</v>
      </c>
      <c r="L2662">
        <v>700</v>
      </c>
      <c r="M2662">
        <f t="shared" si="98"/>
        <v>7500</v>
      </c>
      <c r="Q2662" s="1"/>
      <c r="R2662" s="1"/>
    </row>
    <row r="2663" spans="1:18" ht="14.4" x14ac:dyDescent="0.3">
      <c r="A2663">
        <v>12662</v>
      </c>
      <c r="B2663">
        <v>2020</v>
      </c>
      <c r="C2663" t="s">
        <v>48</v>
      </c>
      <c r="D2663">
        <f t="shared" si="97"/>
        <v>5</v>
      </c>
      <c r="E2663">
        <v>17</v>
      </c>
      <c r="F2663" t="s">
        <v>63</v>
      </c>
      <c r="G2663" t="s">
        <v>51</v>
      </c>
      <c r="H2663">
        <v>248</v>
      </c>
      <c r="I2663">
        <v>248</v>
      </c>
      <c r="J2663" t="s">
        <v>30</v>
      </c>
      <c r="K2663">
        <v>1860000</v>
      </c>
      <c r="L2663">
        <v>620</v>
      </c>
      <c r="M2663">
        <f t="shared" si="98"/>
        <v>7500</v>
      </c>
      <c r="Q2663" s="1"/>
      <c r="R2663" s="1"/>
    </row>
    <row r="2664" spans="1:18" ht="14.4" x14ac:dyDescent="0.3">
      <c r="A2664">
        <v>12663</v>
      </c>
      <c r="B2664">
        <v>2020</v>
      </c>
      <c r="C2664" t="s">
        <v>23</v>
      </c>
      <c r="D2664">
        <f t="shared" si="97"/>
        <v>10</v>
      </c>
      <c r="E2664">
        <v>25</v>
      </c>
      <c r="F2664" t="s">
        <v>62</v>
      </c>
      <c r="G2664" t="s">
        <v>42</v>
      </c>
      <c r="H2664">
        <v>58</v>
      </c>
      <c r="I2664">
        <v>58</v>
      </c>
      <c r="J2664" t="s">
        <v>25</v>
      </c>
      <c r="K2664">
        <v>406000</v>
      </c>
      <c r="L2664">
        <v>232</v>
      </c>
      <c r="M2664">
        <f t="shared" si="98"/>
        <v>7000</v>
      </c>
      <c r="Q2664" s="1"/>
      <c r="R2664" s="1"/>
    </row>
    <row r="2665" spans="1:18" ht="14.4" x14ac:dyDescent="0.3">
      <c r="A2665">
        <v>12664</v>
      </c>
      <c r="B2665">
        <v>2020</v>
      </c>
      <c r="C2665" t="s">
        <v>17</v>
      </c>
      <c r="D2665">
        <f t="shared" si="97"/>
        <v>11</v>
      </c>
      <c r="E2665">
        <v>13</v>
      </c>
      <c r="F2665" t="s">
        <v>53</v>
      </c>
      <c r="G2665" t="s">
        <v>42</v>
      </c>
      <c r="H2665">
        <v>85</v>
      </c>
      <c r="I2665">
        <v>85</v>
      </c>
      <c r="J2665" t="s">
        <v>38</v>
      </c>
      <c r="K2665">
        <v>467500</v>
      </c>
      <c r="L2665">
        <v>297.5</v>
      </c>
      <c r="M2665">
        <f t="shared" si="98"/>
        <v>5500</v>
      </c>
      <c r="Q2665" s="1"/>
      <c r="R2665" s="1"/>
    </row>
    <row r="2666" spans="1:18" ht="14.4" x14ac:dyDescent="0.3">
      <c r="A2666">
        <v>12665</v>
      </c>
      <c r="B2666">
        <v>2020</v>
      </c>
      <c r="C2666" t="s">
        <v>48</v>
      </c>
      <c r="D2666">
        <f t="shared" si="97"/>
        <v>5</v>
      </c>
      <c r="E2666">
        <v>29</v>
      </c>
      <c r="F2666" t="s">
        <v>60</v>
      </c>
      <c r="G2666" t="s">
        <v>34</v>
      </c>
      <c r="H2666">
        <v>68</v>
      </c>
      <c r="I2666">
        <v>68</v>
      </c>
      <c r="J2666" t="s">
        <v>20</v>
      </c>
      <c r="K2666">
        <v>204000</v>
      </c>
      <c r="L2666">
        <v>136</v>
      </c>
      <c r="M2666">
        <f t="shared" si="98"/>
        <v>3000</v>
      </c>
      <c r="Q2666" s="1"/>
      <c r="R2666" s="1"/>
    </row>
    <row r="2667" spans="1:18" ht="14.4" x14ac:dyDescent="0.3">
      <c r="A2667">
        <v>12666</v>
      </c>
      <c r="B2667">
        <v>2020</v>
      </c>
      <c r="C2667" t="s">
        <v>58</v>
      </c>
      <c r="D2667">
        <f t="shared" si="97"/>
        <v>6</v>
      </c>
      <c r="E2667">
        <v>9</v>
      </c>
      <c r="F2667" t="s">
        <v>28</v>
      </c>
      <c r="G2667" t="s">
        <v>37</v>
      </c>
      <c r="H2667">
        <v>57</v>
      </c>
      <c r="I2667">
        <v>57</v>
      </c>
      <c r="J2667" t="s">
        <v>25</v>
      </c>
      <c r="K2667">
        <v>399000</v>
      </c>
      <c r="L2667">
        <v>228</v>
      </c>
      <c r="M2667">
        <f t="shared" si="98"/>
        <v>7000</v>
      </c>
      <c r="Q2667" s="1"/>
      <c r="R2667" s="1"/>
    </row>
    <row r="2668" spans="1:18" ht="14.4" x14ac:dyDescent="0.3">
      <c r="A2668">
        <v>12667</v>
      </c>
      <c r="B2668">
        <v>2020</v>
      </c>
      <c r="C2668" t="s">
        <v>61</v>
      </c>
      <c r="D2668">
        <f t="shared" si="97"/>
        <v>7</v>
      </c>
      <c r="E2668">
        <v>19</v>
      </c>
      <c r="F2668" t="s">
        <v>36</v>
      </c>
      <c r="G2668" t="s">
        <v>51</v>
      </c>
      <c r="H2668">
        <v>64</v>
      </c>
      <c r="I2668">
        <v>64</v>
      </c>
      <c r="J2668" t="s">
        <v>30</v>
      </c>
      <c r="K2668">
        <v>563200</v>
      </c>
      <c r="L2668">
        <v>243.2</v>
      </c>
      <c r="M2668">
        <f t="shared" si="98"/>
        <v>8800</v>
      </c>
      <c r="Q2668" s="1"/>
      <c r="R2668" s="1"/>
    </row>
    <row r="2669" spans="1:18" ht="14.4" x14ac:dyDescent="0.3">
      <c r="A2669">
        <v>12668</v>
      </c>
      <c r="B2669">
        <v>2020</v>
      </c>
      <c r="C2669" t="s">
        <v>27</v>
      </c>
      <c r="D2669">
        <f t="shared" si="97"/>
        <v>4</v>
      </c>
      <c r="E2669">
        <v>26</v>
      </c>
      <c r="F2669" t="s">
        <v>60</v>
      </c>
      <c r="G2669" t="s">
        <v>42</v>
      </c>
      <c r="H2669">
        <v>286</v>
      </c>
      <c r="I2669">
        <v>286</v>
      </c>
      <c r="J2669" t="s">
        <v>30</v>
      </c>
      <c r="K2669">
        <v>2145000</v>
      </c>
      <c r="L2669">
        <v>715</v>
      </c>
      <c r="M2669">
        <f t="shared" si="98"/>
        <v>7500</v>
      </c>
      <c r="Q2669" s="1"/>
      <c r="R2669" s="1"/>
    </row>
    <row r="2670" spans="1:18" ht="14.4" x14ac:dyDescent="0.3">
      <c r="A2670">
        <v>12669</v>
      </c>
      <c r="B2670">
        <v>2020</v>
      </c>
      <c r="C2670" t="s">
        <v>40</v>
      </c>
      <c r="D2670">
        <f t="shared" si="97"/>
        <v>9</v>
      </c>
      <c r="E2670">
        <v>14</v>
      </c>
      <c r="F2670" t="s">
        <v>53</v>
      </c>
      <c r="G2670" t="s">
        <v>19</v>
      </c>
      <c r="H2670">
        <v>112</v>
      </c>
      <c r="I2670">
        <v>112</v>
      </c>
      <c r="J2670" t="s">
        <v>38</v>
      </c>
      <c r="K2670">
        <v>616000</v>
      </c>
      <c r="L2670">
        <v>392</v>
      </c>
      <c r="M2670">
        <f t="shared" si="98"/>
        <v>5500</v>
      </c>
      <c r="Q2670" s="1"/>
      <c r="R2670" s="1"/>
    </row>
    <row r="2671" spans="1:18" ht="14.4" x14ac:dyDescent="0.3">
      <c r="A2671">
        <v>12670</v>
      </c>
      <c r="B2671">
        <v>2020</v>
      </c>
      <c r="C2671" t="s">
        <v>47</v>
      </c>
      <c r="D2671">
        <f t="shared" si="97"/>
        <v>2</v>
      </c>
      <c r="E2671">
        <v>23</v>
      </c>
      <c r="F2671" t="s">
        <v>28</v>
      </c>
      <c r="G2671" t="s">
        <v>19</v>
      </c>
      <c r="H2671">
        <v>224</v>
      </c>
      <c r="I2671">
        <v>224</v>
      </c>
      <c r="J2671" t="s">
        <v>20</v>
      </c>
      <c r="K2671">
        <v>537600</v>
      </c>
      <c r="L2671">
        <v>313.60000000000002</v>
      </c>
      <c r="M2671">
        <f t="shared" si="98"/>
        <v>2400</v>
      </c>
      <c r="Q2671" s="1"/>
      <c r="R2671" s="1"/>
    </row>
    <row r="2672" spans="1:18" ht="14.4" x14ac:dyDescent="0.3">
      <c r="A2672">
        <v>12671</v>
      </c>
      <c r="B2672">
        <v>2020</v>
      </c>
      <c r="C2672" t="s">
        <v>40</v>
      </c>
      <c r="D2672">
        <f t="shared" si="97"/>
        <v>9</v>
      </c>
      <c r="E2672">
        <v>5</v>
      </c>
      <c r="F2672" t="s">
        <v>28</v>
      </c>
      <c r="G2672" t="s">
        <v>34</v>
      </c>
      <c r="H2672">
        <v>91</v>
      </c>
      <c r="I2672">
        <v>91</v>
      </c>
      <c r="J2672" t="s">
        <v>20</v>
      </c>
      <c r="K2672">
        <v>273000</v>
      </c>
      <c r="L2672">
        <v>182</v>
      </c>
      <c r="M2672">
        <f t="shared" si="98"/>
        <v>3000</v>
      </c>
      <c r="Q2672" s="1"/>
      <c r="R2672" s="1"/>
    </row>
    <row r="2673" spans="1:18" ht="14.4" x14ac:dyDescent="0.3">
      <c r="A2673">
        <v>12672</v>
      </c>
      <c r="B2673">
        <v>2020</v>
      </c>
      <c r="C2673" t="s">
        <v>32</v>
      </c>
      <c r="D2673">
        <f t="shared" si="97"/>
        <v>8</v>
      </c>
      <c r="E2673">
        <v>16</v>
      </c>
      <c r="F2673" t="s">
        <v>18</v>
      </c>
      <c r="G2673" t="s">
        <v>19</v>
      </c>
      <c r="H2673">
        <v>153</v>
      </c>
      <c r="I2673">
        <v>153</v>
      </c>
      <c r="J2673" t="s">
        <v>25</v>
      </c>
      <c r="K2673">
        <v>1071000</v>
      </c>
      <c r="L2673">
        <v>612</v>
      </c>
      <c r="M2673">
        <f t="shared" si="98"/>
        <v>7000</v>
      </c>
      <c r="Q2673" s="1"/>
      <c r="R2673" s="1"/>
    </row>
    <row r="2674" spans="1:18" ht="14.4" x14ac:dyDescent="0.3">
      <c r="A2674">
        <v>12673</v>
      </c>
      <c r="B2674">
        <v>2020</v>
      </c>
      <c r="C2674" t="s">
        <v>32</v>
      </c>
      <c r="D2674">
        <f t="shared" si="97"/>
        <v>8</v>
      </c>
      <c r="E2674">
        <v>6</v>
      </c>
      <c r="F2674" t="s">
        <v>46</v>
      </c>
      <c r="G2674" t="s">
        <v>29</v>
      </c>
      <c r="H2674">
        <v>262</v>
      </c>
      <c r="I2674">
        <v>262</v>
      </c>
      <c r="J2674" t="s">
        <v>20</v>
      </c>
      <c r="K2674">
        <v>628800</v>
      </c>
      <c r="L2674">
        <v>366.8</v>
      </c>
      <c r="M2674">
        <f t="shared" si="98"/>
        <v>2400</v>
      </c>
      <c r="Q2674" s="1"/>
      <c r="R2674" s="1"/>
    </row>
    <row r="2675" spans="1:18" ht="14.4" x14ac:dyDescent="0.3">
      <c r="A2675">
        <v>12674</v>
      </c>
      <c r="B2675">
        <v>2020</v>
      </c>
      <c r="C2675" t="s">
        <v>23</v>
      </c>
      <c r="D2675">
        <f t="shared" si="97"/>
        <v>10</v>
      </c>
      <c r="E2675">
        <v>29</v>
      </c>
      <c r="F2675" t="s">
        <v>36</v>
      </c>
      <c r="G2675" t="s">
        <v>19</v>
      </c>
      <c r="H2675">
        <v>148</v>
      </c>
      <c r="I2675">
        <v>148</v>
      </c>
      <c r="J2675" t="s">
        <v>25</v>
      </c>
      <c r="K2675">
        <v>1036000</v>
      </c>
      <c r="L2675">
        <v>592</v>
      </c>
      <c r="M2675">
        <f t="shared" si="98"/>
        <v>7000</v>
      </c>
      <c r="Q2675" s="1"/>
      <c r="R2675" s="1"/>
    </row>
    <row r="2676" spans="1:18" ht="14.4" x14ac:dyDescent="0.3">
      <c r="A2676">
        <v>12675</v>
      </c>
      <c r="B2676">
        <v>2020</v>
      </c>
      <c r="C2676" t="s">
        <v>35</v>
      </c>
      <c r="D2676">
        <f t="shared" si="97"/>
        <v>12</v>
      </c>
      <c r="E2676">
        <v>29</v>
      </c>
      <c r="F2676" t="s">
        <v>28</v>
      </c>
      <c r="G2676" t="s">
        <v>51</v>
      </c>
      <c r="H2676">
        <v>133</v>
      </c>
      <c r="I2676">
        <v>133</v>
      </c>
      <c r="J2676" t="s">
        <v>25</v>
      </c>
      <c r="K2676">
        <v>931000</v>
      </c>
      <c r="L2676">
        <v>532</v>
      </c>
      <c r="M2676">
        <f t="shared" si="98"/>
        <v>7000</v>
      </c>
      <c r="O2676" s="1"/>
      <c r="Q2676" s="1"/>
      <c r="R2676" s="1"/>
    </row>
    <row r="2677" spans="1:18" ht="14.4" x14ac:dyDescent="0.3">
      <c r="A2677">
        <v>12676</v>
      </c>
      <c r="B2677">
        <v>2020</v>
      </c>
      <c r="C2677" t="s">
        <v>45</v>
      </c>
      <c r="D2677">
        <f t="shared" si="97"/>
        <v>1</v>
      </c>
      <c r="E2677">
        <v>23</v>
      </c>
      <c r="F2677" t="s">
        <v>50</v>
      </c>
      <c r="G2677" t="s">
        <v>29</v>
      </c>
      <c r="H2677">
        <v>92</v>
      </c>
      <c r="I2677">
        <v>92</v>
      </c>
      <c r="J2677" t="s">
        <v>25</v>
      </c>
      <c r="K2677">
        <v>644000</v>
      </c>
      <c r="L2677">
        <v>368</v>
      </c>
      <c r="M2677">
        <f t="shared" si="98"/>
        <v>7000</v>
      </c>
      <c r="Q2677" s="1"/>
      <c r="R2677" s="1"/>
    </row>
    <row r="2678" spans="1:18" ht="14.4" x14ac:dyDescent="0.3">
      <c r="A2678">
        <v>12677</v>
      </c>
      <c r="B2678">
        <v>2020</v>
      </c>
      <c r="C2678" t="s">
        <v>35</v>
      </c>
      <c r="D2678">
        <f t="shared" si="97"/>
        <v>12</v>
      </c>
      <c r="E2678">
        <v>19</v>
      </c>
      <c r="F2678" t="s">
        <v>60</v>
      </c>
      <c r="G2678" t="s">
        <v>29</v>
      </c>
      <c r="H2678">
        <v>258</v>
      </c>
      <c r="I2678">
        <v>258</v>
      </c>
      <c r="J2678" t="s">
        <v>30</v>
      </c>
      <c r="K2678">
        <v>1935000</v>
      </c>
      <c r="L2678">
        <v>645</v>
      </c>
      <c r="M2678">
        <f t="shared" si="98"/>
        <v>7500</v>
      </c>
      <c r="O2678" s="1"/>
      <c r="Q2678" s="1"/>
      <c r="R2678" s="1"/>
    </row>
    <row r="2679" spans="1:18" ht="14.4" x14ac:dyDescent="0.3">
      <c r="A2679">
        <v>12678</v>
      </c>
      <c r="B2679">
        <v>2020</v>
      </c>
      <c r="C2679" t="s">
        <v>40</v>
      </c>
      <c r="D2679">
        <f t="shared" si="97"/>
        <v>9</v>
      </c>
      <c r="E2679">
        <v>2</v>
      </c>
      <c r="F2679" t="s">
        <v>60</v>
      </c>
      <c r="G2679" t="s">
        <v>37</v>
      </c>
      <c r="H2679">
        <v>125</v>
      </c>
      <c r="I2679">
        <v>125</v>
      </c>
      <c r="J2679" t="s">
        <v>25</v>
      </c>
      <c r="K2679">
        <v>875000</v>
      </c>
      <c r="L2679">
        <v>500</v>
      </c>
      <c r="M2679">
        <f t="shared" si="98"/>
        <v>7000</v>
      </c>
      <c r="Q2679" s="1"/>
      <c r="R2679" s="1"/>
    </row>
    <row r="2680" spans="1:18" ht="14.4" x14ac:dyDescent="0.3">
      <c r="A2680">
        <v>12679</v>
      </c>
      <c r="B2680">
        <v>2020</v>
      </c>
      <c r="C2680" t="s">
        <v>27</v>
      </c>
      <c r="D2680">
        <f t="shared" si="97"/>
        <v>4</v>
      </c>
      <c r="E2680">
        <v>13</v>
      </c>
      <c r="F2680" t="s">
        <v>57</v>
      </c>
      <c r="G2680" t="s">
        <v>19</v>
      </c>
      <c r="H2680">
        <v>81</v>
      </c>
      <c r="I2680">
        <v>81</v>
      </c>
      <c r="J2680" t="s">
        <v>38</v>
      </c>
      <c r="K2680">
        <v>445500</v>
      </c>
      <c r="L2680">
        <v>283.5</v>
      </c>
      <c r="M2680">
        <f t="shared" si="98"/>
        <v>5500</v>
      </c>
      <c r="Q2680" s="1"/>
      <c r="R2680" s="1"/>
    </row>
    <row r="2681" spans="1:18" ht="14.4" x14ac:dyDescent="0.3">
      <c r="A2681">
        <v>12680</v>
      </c>
      <c r="B2681">
        <v>2020</v>
      </c>
      <c r="C2681" t="s">
        <v>61</v>
      </c>
      <c r="D2681">
        <f t="shared" si="97"/>
        <v>7</v>
      </c>
      <c r="E2681">
        <v>18</v>
      </c>
      <c r="F2681" t="s">
        <v>64</v>
      </c>
      <c r="G2681" t="s">
        <v>29</v>
      </c>
      <c r="H2681">
        <v>86</v>
      </c>
      <c r="I2681">
        <v>86</v>
      </c>
      <c r="J2681" t="s">
        <v>25</v>
      </c>
      <c r="K2681">
        <v>602000</v>
      </c>
      <c r="L2681">
        <v>344</v>
      </c>
      <c r="M2681">
        <f t="shared" si="98"/>
        <v>7000</v>
      </c>
      <c r="Q2681" s="1"/>
      <c r="R2681" s="1"/>
    </row>
    <row r="2682" spans="1:18" ht="14.4" x14ac:dyDescent="0.3">
      <c r="A2682">
        <v>12681</v>
      </c>
      <c r="B2682">
        <v>2020</v>
      </c>
      <c r="C2682" t="s">
        <v>47</v>
      </c>
      <c r="D2682">
        <f t="shared" si="97"/>
        <v>2</v>
      </c>
      <c r="E2682">
        <v>29</v>
      </c>
      <c r="F2682" t="s">
        <v>55</v>
      </c>
      <c r="G2682" t="s">
        <v>34</v>
      </c>
      <c r="H2682">
        <v>90</v>
      </c>
      <c r="I2682">
        <v>90</v>
      </c>
      <c r="J2682" t="s">
        <v>30</v>
      </c>
      <c r="K2682">
        <v>792000</v>
      </c>
      <c r="L2682">
        <v>342</v>
      </c>
      <c r="M2682">
        <f t="shared" si="98"/>
        <v>8800</v>
      </c>
      <c r="Q2682" s="1"/>
      <c r="R2682" s="1"/>
    </row>
    <row r="2683" spans="1:18" ht="14.4" x14ac:dyDescent="0.3">
      <c r="A2683">
        <v>12682</v>
      </c>
      <c r="B2683">
        <v>2020</v>
      </c>
      <c r="C2683" t="s">
        <v>27</v>
      </c>
      <c r="D2683">
        <f t="shared" si="97"/>
        <v>4</v>
      </c>
      <c r="E2683">
        <v>3</v>
      </c>
      <c r="F2683" t="s">
        <v>18</v>
      </c>
      <c r="G2683" t="s">
        <v>42</v>
      </c>
      <c r="H2683">
        <v>117</v>
      </c>
      <c r="I2683">
        <v>117</v>
      </c>
      <c r="J2683" t="s">
        <v>38</v>
      </c>
      <c r="K2683">
        <v>643500</v>
      </c>
      <c r="L2683">
        <v>409.5</v>
      </c>
      <c r="M2683">
        <f t="shared" si="98"/>
        <v>5500</v>
      </c>
      <c r="Q2683" s="1"/>
      <c r="R2683" s="1"/>
    </row>
    <row r="2684" spans="1:18" ht="14.4" x14ac:dyDescent="0.3">
      <c r="A2684">
        <v>12683</v>
      </c>
      <c r="B2684">
        <v>2020</v>
      </c>
      <c r="C2684" t="s">
        <v>58</v>
      </c>
      <c r="D2684">
        <f t="shared" si="97"/>
        <v>6</v>
      </c>
      <c r="E2684">
        <v>16</v>
      </c>
      <c r="F2684" t="s">
        <v>59</v>
      </c>
      <c r="G2684" t="s">
        <v>34</v>
      </c>
      <c r="H2684">
        <v>88</v>
      </c>
      <c r="I2684">
        <v>88</v>
      </c>
      <c r="J2684" t="s">
        <v>20</v>
      </c>
      <c r="K2684">
        <v>264000</v>
      </c>
      <c r="L2684">
        <v>176</v>
      </c>
      <c r="M2684">
        <f t="shared" si="98"/>
        <v>3000</v>
      </c>
      <c r="Q2684" s="1"/>
      <c r="R2684" s="1"/>
    </row>
    <row r="2685" spans="1:18" ht="14.4" x14ac:dyDescent="0.3">
      <c r="A2685">
        <v>12684</v>
      </c>
      <c r="B2685">
        <v>2020</v>
      </c>
      <c r="C2685" t="s">
        <v>54</v>
      </c>
      <c r="D2685">
        <f t="shared" si="97"/>
        <v>3</v>
      </c>
      <c r="E2685">
        <v>14</v>
      </c>
      <c r="F2685" t="s">
        <v>50</v>
      </c>
      <c r="G2685" t="s">
        <v>19</v>
      </c>
      <c r="H2685">
        <v>169</v>
      </c>
      <c r="I2685">
        <v>169</v>
      </c>
      <c r="J2685" t="s">
        <v>25</v>
      </c>
      <c r="K2685">
        <v>1183000</v>
      </c>
      <c r="L2685">
        <v>676</v>
      </c>
      <c r="M2685">
        <f t="shared" si="98"/>
        <v>7000</v>
      </c>
      <c r="Q2685" s="1"/>
      <c r="R2685" s="1"/>
    </row>
    <row r="2686" spans="1:18" ht="14.4" x14ac:dyDescent="0.3">
      <c r="A2686">
        <v>12685</v>
      </c>
      <c r="B2686">
        <v>2020</v>
      </c>
      <c r="C2686" t="s">
        <v>58</v>
      </c>
      <c r="D2686">
        <f t="shared" si="97"/>
        <v>6</v>
      </c>
      <c r="E2686">
        <v>7</v>
      </c>
      <c r="F2686" t="s">
        <v>46</v>
      </c>
      <c r="G2686" t="s">
        <v>51</v>
      </c>
      <c r="H2686">
        <v>98</v>
      </c>
      <c r="I2686">
        <v>98</v>
      </c>
      <c r="J2686" t="s">
        <v>25</v>
      </c>
      <c r="K2686">
        <v>686000</v>
      </c>
      <c r="L2686">
        <v>392</v>
      </c>
      <c r="M2686">
        <f t="shared" si="98"/>
        <v>7000</v>
      </c>
      <c r="Q2686" s="1"/>
      <c r="R2686" s="1"/>
    </row>
    <row r="2687" spans="1:18" ht="14.4" x14ac:dyDescent="0.3">
      <c r="A2687">
        <v>12686</v>
      </c>
      <c r="B2687">
        <v>2020</v>
      </c>
      <c r="C2687" t="s">
        <v>35</v>
      </c>
      <c r="D2687">
        <f t="shared" si="97"/>
        <v>12</v>
      </c>
      <c r="E2687">
        <v>30</v>
      </c>
      <c r="F2687" t="s">
        <v>57</v>
      </c>
      <c r="G2687" t="s">
        <v>19</v>
      </c>
      <c r="H2687">
        <v>88</v>
      </c>
      <c r="I2687">
        <v>88</v>
      </c>
      <c r="J2687" t="s">
        <v>20</v>
      </c>
      <c r="K2687">
        <v>264000</v>
      </c>
      <c r="L2687">
        <v>176</v>
      </c>
      <c r="M2687">
        <f t="shared" si="98"/>
        <v>3000</v>
      </c>
      <c r="O2687" s="1"/>
      <c r="Q2687" s="1"/>
      <c r="R2687" s="1"/>
    </row>
    <row r="2688" spans="1:18" ht="14.4" x14ac:dyDescent="0.3">
      <c r="A2688">
        <v>12687</v>
      </c>
      <c r="B2688">
        <v>2020</v>
      </c>
      <c r="C2688" t="s">
        <v>48</v>
      </c>
      <c r="D2688">
        <f t="shared" si="97"/>
        <v>5</v>
      </c>
      <c r="E2688">
        <v>14</v>
      </c>
      <c r="F2688" t="s">
        <v>36</v>
      </c>
      <c r="G2688" t="s">
        <v>37</v>
      </c>
      <c r="H2688">
        <v>217</v>
      </c>
      <c r="I2688">
        <v>217</v>
      </c>
      <c r="J2688" t="s">
        <v>30</v>
      </c>
      <c r="K2688">
        <v>1627500</v>
      </c>
      <c r="L2688">
        <v>542.5</v>
      </c>
      <c r="M2688">
        <f t="shared" si="98"/>
        <v>7500</v>
      </c>
      <c r="Q2688" s="1"/>
      <c r="R2688" s="1"/>
    </row>
    <row r="2689" spans="1:18" ht="14.4" x14ac:dyDescent="0.3">
      <c r="A2689">
        <v>12688</v>
      </c>
      <c r="B2689">
        <v>2020</v>
      </c>
      <c r="C2689" t="s">
        <v>61</v>
      </c>
      <c r="D2689">
        <f t="shared" si="97"/>
        <v>7</v>
      </c>
      <c r="E2689">
        <v>10</v>
      </c>
      <c r="F2689" t="s">
        <v>63</v>
      </c>
      <c r="G2689" t="s">
        <v>34</v>
      </c>
      <c r="H2689">
        <v>99</v>
      </c>
      <c r="I2689">
        <v>99</v>
      </c>
      <c r="J2689" t="s">
        <v>30</v>
      </c>
      <c r="K2689">
        <v>871200</v>
      </c>
      <c r="L2689">
        <v>376.2</v>
      </c>
      <c r="M2689">
        <f t="shared" si="98"/>
        <v>8800</v>
      </c>
      <c r="Q2689" s="1"/>
      <c r="R2689" s="1"/>
    </row>
    <row r="2690" spans="1:18" ht="14.4" x14ac:dyDescent="0.3">
      <c r="A2690">
        <v>12689</v>
      </c>
      <c r="B2690">
        <v>2020</v>
      </c>
      <c r="C2690" t="s">
        <v>40</v>
      </c>
      <c r="D2690">
        <f t="shared" ref="D2690:D2753" si="99">IF(C2690="Enero",1,IF(C2690="Febrero",2,IF(C2690="Marzo",3,IF(C2690="Abril",4,IF(C2690="Mayo",5,IF(C2690="Junio",6,IF(C2690="Julio",7,IF(C2690="Agosto",8,IF(C2690="Septiembre",9,IF(C2690="Octubre",10,IF(C2690="Noviembre",11,IF(C2690="Diciembre",12,""))))))))))))</f>
        <v>9</v>
      </c>
      <c r="E2690">
        <v>13</v>
      </c>
      <c r="F2690" t="s">
        <v>41</v>
      </c>
      <c r="G2690" t="s">
        <v>37</v>
      </c>
      <c r="H2690">
        <v>79</v>
      </c>
      <c r="I2690">
        <v>79</v>
      </c>
      <c r="J2690" t="s">
        <v>38</v>
      </c>
      <c r="K2690">
        <v>434500</v>
      </c>
      <c r="L2690">
        <v>276.5</v>
      </c>
      <c r="M2690">
        <f t="shared" si="98"/>
        <v>5500</v>
      </c>
      <c r="Q2690" s="1"/>
      <c r="R2690" s="1"/>
    </row>
    <row r="2691" spans="1:18" ht="14.4" x14ac:dyDescent="0.3">
      <c r="A2691">
        <v>12690</v>
      </c>
      <c r="B2691">
        <v>2020</v>
      </c>
      <c r="C2691" t="s">
        <v>27</v>
      </c>
      <c r="D2691">
        <f t="shared" si="99"/>
        <v>4</v>
      </c>
      <c r="E2691">
        <v>21</v>
      </c>
      <c r="F2691" t="s">
        <v>41</v>
      </c>
      <c r="G2691" t="s">
        <v>37</v>
      </c>
      <c r="H2691">
        <v>298</v>
      </c>
      <c r="I2691">
        <v>298</v>
      </c>
      <c r="J2691" t="s">
        <v>30</v>
      </c>
      <c r="K2691">
        <v>2235000</v>
      </c>
      <c r="L2691">
        <v>745</v>
      </c>
      <c r="M2691">
        <f t="shared" ref="M2691:M2754" si="100">K2691/I2691</f>
        <v>7500</v>
      </c>
      <c r="Q2691" s="1"/>
      <c r="R2691" s="1"/>
    </row>
    <row r="2692" spans="1:18" ht="14.4" x14ac:dyDescent="0.3">
      <c r="A2692">
        <v>12691</v>
      </c>
      <c r="B2692">
        <v>2020</v>
      </c>
      <c r="C2692" t="s">
        <v>45</v>
      </c>
      <c r="D2692">
        <f t="shared" si="99"/>
        <v>1</v>
      </c>
      <c r="E2692">
        <v>25</v>
      </c>
      <c r="F2692" t="s">
        <v>52</v>
      </c>
      <c r="G2692" t="s">
        <v>42</v>
      </c>
      <c r="H2692">
        <v>202</v>
      </c>
      <c r="I2692">
        <v>202</v>
      </c>
      <c r="J2692" t="s">
        <v>38</v>
      </c>
      <c r="K2692">
        <v>868600</v>
      </c>
      <c r="L2692">
        <v>464.6</v>
      </c>
      <c r="M2692">
        <f t="shared" si="100"/>
        <v>4300</v>
      </c>
      <c r="Q2692" s="1"/>
      <c r="R2692" s="1"/>
    </row>
    <row r="2693" spans="1:18" ht="14.4" x14ac:dyDescent="0.3">
      <c r="A2693">
        <v>12692</v>
      </c>
      <c r="B2693">
        <v>2020</v>
      </c>
      <c r="C2693" t="s">
        <v>40</v>
      </c>
      <c r="D2693">
        <f t="shared" si="99"/>
        <v>9</v>
      </c>
      <c r="E2693">
        <v>28</v>
      </c>
      <c r="F2693" t="s">
        <v>44</v>
      </c>
      <c r="G2693" t="s">
        <v>42</v>
      </c>
      <c r="H2693">
        <v>114</v>
      </c>
      <c r="I2693">
        <v>114</v>
      </c>
      <c r="J2693" t="s">
        <v>20</v>
      </c>
      <c r="K2693">
        <v>342000</v>
      </c>
      <c r="L2693">
        <v>228</v>
      </c>
      <c r="M2693">
        <f t="shared" si="100"/>
        <v>3000</v>
      </c>
      <c r="Q2693" s="1"/>
      <c r="R2693" s="1"/>
    </row>
    <row r="2694" spans="1:18" ht="14.4" x14ac:dyDescent="0.3">
      <c r="A2694">
        <v>12693</v>
      </c>
      <c r="B2694">
        <v>2020</v>
      </c>
      <c r="C2694" t="s">
        <v>40</v>
      </c>
      <c r="D2694">
        <f t="shared" si="99"/>
        <v>9</v>
      </c>
      <c r="E2694">
        <v>14</v>
      </c>
      <c r="F2694" t="s">
        <v>59</v>
      </c>
      <c r="G2694" t="s">
        <v>42</v>
      </c>
      <c r="H2694">
        <v>268</v>
      </c>
      <c r="I2694">
        <v>268</v>
      </c>
      <c r="J2694" t="s">
        <v>30</v>
      </c>
      <c r="K2694">
        <v>2010000</v>
      </c>
      <c r="L2694">
        <v>670</v>
      </c>
      <c r="M2694">
        <f t="shared" si="100"/>
        <v>7500</v>
      </c>
      <c r="Q2694" s="1"/>
      <c r="R2694" s="1"/>
    </row>
    <row r="2695" spans="1:18" ht="14.4" x14ac:dyDescent="0.3">
      <c r="A2695">
        <v>12694</v>
      </c>
      <c r="B2695">
        <v>2020</v>
      </c>
      <c r="C2695" t="s">
        <v>54</v>
      </c>
      <c r="D2695">
        <f t="shared" si="99"/>
        <v>3</v>
      </c>
      <c r="E2695">
        <v>23</v>
      </c>
      <c r="F2695" t="s">
        <v>33</v>
      </c>
      <c r="G2695" t="s">
        <v>29</v>
      </c>
      <c r="H2695">
        <v>78</v>
      </c>
      <c r="I2695">
        <v>78</v>
      </c>
      <c r="J2695" t="s">
        <v>38</v>
      </c>
      <c r="K2695">
        <v>429000</v>
      </c>
      <c r="L2695">
        <v>273</v>
      </c>
      <c r="M2695">
        <f t="shared" si="100"/>
        <v>5500</v>
      </c>
      <c r="Q2695" s="1"/>
      <c r="R2695" s="1"/>
    </row>
    <row r="2696" spans="1:18" ht="14.4" x14ac:dyDescent="0.3">
      <c r="A2696">
        <v>12695</v>
      </c>
      <c r="B2696">
        <v>2020</v>
      </c>
      <c r="C2696" t="s">
        <v>32</v>
      </c>
      <c r="D2696">
        <f t="shared" si="99"/>
        <v>8</v>
      </c>
      <c r="E2696">
        <v>3</v>
      </c>
      <c r="F2696" t="s">
        <v>46</v>
      </c>
      <c r="G2696" t="s">
        <v>29</v>
      </c>
      <c r="H2696">
        <v>127</v>
      </c>
      <c r="I2696">
        <v>127</v>
      </c>
      <c r="J2696" t="s">
        <v>25</v>
      </c>
      <c r="K2696">
        <v>889000</v>
      </c>
      <c r="L2696">
        <v>508</v>
      </c>
      <c r="M2696">
        <f t="shared" si="100"/>
        <v>7000</v>
      </c>
      <c r="Q2696" s="1"/>
      <c r="R2696" s="1"/>
    </row>
    <row r="2697" spans="1:18" ht="14.4" x14ac:dyDescent="0.3">
      <c r="A2697">
        <v>12696</v>
      </c>
      <c r="B2697">
        <v>2020</v>
      </c>
      <c r="C2697" t="s">
        <v>47</v>
      </c>
      <c r="D2697">
        <f t="shared" si="99"/>
        <v>2</v>
      </c>
      <c r="E2697">
        <v>24</v>
      </c>
      <c r="F2697" t="s">
        <v>46</v>
      </c>
      <c r="G2697" t="s">
        <v>37</v>
      </c>
      <c r="H2697">
        <v>64</v>
      </c>
      <c r="I2697">
        <v>64</v>
      </c>
      <c r="J2697" t="s">
        <v>30</v>
      </c>
      <c r="K2697">
        <v>563200</v>
      </c>
      <c r="L2697">
        <v>243.2</v>
      </c>
      <c r="M2697">
        <f t="shared" si="100"/>
        <v>8800</v>
      </c>
      <c r="Q2697" s="1"/>
      <c r="R2697" s="1"/>
    </row>
    <row r="2698" spans="1:18" ht="14.4" x14ac:dyDescent="0.3">
      <c r="A2698">
        <v>12697</v>
      </c>
      <c r="B2698">
        <v>2020</v>
      </c>
      <c r="C2698" t="s">
        <v>47</v>
      </c>
      <c r="D2698">
        <f t="shared" si="99"/>
        <v>2</v>
      </c>
      <c r="E2698">
        <v>26</v>
      </c>
      <c r="F2698" t="s">
        <v>60</v>
      </c>
      <c r="G2698" t="s">
        <v>51</v>
      </c>
      <c r="H2698">
        <v>229</v>
      </c>
      <c r="I2698">
        <v>229</v>
      </c>
      <c r="J2698" t="s">
        <v>20</v>
      </c>
      <c r="K2698">
        <v>549600</v>
      </c>
      <c r="L2698">
        <v>320.60000000000002</v>
      </c>
      <c r="M2698">
        <f t="shared" si="100"/>
        <v>2400</v>
      </c>
      <c r="Q2698" s="1"/>
      <c r="R2698" s="1"/>
    </row>
    <row r="2699" spans="1:18" ht="14.4" x14ac:dyDescent="0.3">
      <c r="A2699">
        <v>12698</v>
      </c>
      <c r="B2699">
        <v>2020</v>
      </c>
      <c r="C2699" t="s">
        <v>48</v>
      </c>
      <c r="D2699">
        <f t="shared" si="99"/>
        <v>5</v>
      </c>
      <c r="E2699">
        <v>19</v>
      </c>
      <c r="F2699" t="s">
        <v>63</v>
      </c>
      <c r="G2699" t="s">
        <v>37</v>
      </c>
      <c r="H2699">
        <v>269</v>
      </c>
      <c r="I2699">
        <v>269</v>
      </c>
      <c r="J2699" t="s">
        <v>30</v>
      </c>
      <c r="K2699">
        <v>2017500</v>
      </c>
      <c r="L2699">
        <v>672.5</v>
      </c>
      <c r="M2699">
        <f t="shared" si="100"/>
        <v>7500</v>
      </c>
      <c r="Q2699" s="1"/>
      <c r="R2699" s="1"/>
    </row>
    <row r="2700" spans="1:18" ht="14.4" x14ac:dyDescent="0.3">
      <c r="A2700">
        <v>12699</v>
      </c>
      <c r="B2700">
        <v>2020</v>
      </c>
      <c r="C2700" t="s">
        <v>27</v>
      </c>
      <c r="D2700">
        <f t="shared" si="99"/>
        <v>4</v>
      </c>
      <c r="E2700">
        <v>10</v>
      </c>
      <c r="F2700" t="s">
        <v>62</v>
      </c>
      <c r="G2700" t="s">
        <v>19</v>
      </c>
      <c r="H2700">
        <v>95</v>
      </c>
      <c r="I2700">
        <v>95</v>
      </c>
      <c r="J2700" t="s">
        <v>38</v>
      </c>
      <c r="K2700">
        <v>522500</v>
      </c>
      <c r="L2700">
        <v>332.5</v>
      </c>
      <c r="M2700">
        <f t="shared" si="100"/>
        <v>5500</v>
      </c>
      <c r="Q2700" s="1"/>
      <c r="R2700" s="1"/>
    </row>
    <row r="2701" spans="1:18" ht="14.4" x14ac:dyDescent="0.3">
      <c r="A2701">
        <v>12700</v>
      </c>
      <c r="B2701">
        <v>2020</v>
      </c>
      <c r="C2701" t="s">
        <v>35</v>
      </c>
      <c r="D2701">
        <f t="shared" si="99"/>
        <v>12</v>
      </c>
      <c r="E2701">
        <v>4</v>
      </c>
      <c r="F2701" t="s">
        <v>41</v>
      </c>
      <c r="G2701" t="s">
        <v>34</v>
      </c>
      <c r="H2701">
        <v>121</v>
      </c>
      <c r="I2701">
        <v>121</v>
      </c>
      <c r="J2701" t="s">
        <v>25</v>
      </c>
      <c r="K2701">
        <v>847000</v>
      </c>
      <c r="L2701">
        <v>484</v>
      </c>
      <c r="M2701">
        <f t="shared" si="100"/>
        <v>7000</v>
      </c>
      <c r="O2701" s="1"/>
      <c r="Q2701" s="1"/>
      <c r="R2701" s="1"/>
    </row>
    <row r="2702" spans="1:18" ht="14.4" x14ac:dyDescent="0.3">
      <c r="A2702">
        <v>12701</v>
      </c>
      <c r="B2702">
        <v>2020</v>
      </c>
      <c r="C2702" t="s">
        <v>45</v>
      </c>
      <c r="D2702">
        <f t="shared" si="99"/>
        <v>1</v>
      </c>
      <c r="E2702">
        <v>2</v>
      </c>
      <c r="F2702" t="s">
        <v>64</v>
      </c>
      <c r="G2702" t="s">
        <v>37</v>
      </c>
      <c r="H2702">
        <v>92</v>
      </c>
      <c r="I2702">
        <v>92</v>
      </c>
      <c r="J2702" t="s">
        <v>30</v>
      </c>
      <c r="K2702">
        <v>809600</v>
      </c>
      <c r="L2702">
        <v>349.6</v>
      </c>
      <c r="M2702">
        <f t="shared" si="100"/>
        <v>8800</v>
      </c>
      <c r="Q2702" s="1"/>
      <c r="R2702" s="1"/>
    </row>
    <row r="2703" spans="1:18" ht="14.4" x14ac:dyDescent="0.3">
      <c r="A2703">
        <v>12702</v>
      </c>
      <c r="B2703">
        <v>2020</v>
      </c>
      <c r="C2703" t="s">
        <v>35</v>
      </c>
      <c r="D2703">
        <f t="shared" si="99"/>
        <v>12</v>
      </c>
      <c r="E2703">
        <v>4</v>
      </c>
      <c r="F2703" t="s">
        <v>41</v>
      </c>
      <c r="G2703" t="s">
        <v>42</v>
      </c>
      <c r="H2703">
        <v>113</v>
      </c>
      <c r="I2703">
        <v>113</v>
      </c>
      <c r="J2703" t="s">
        <v>25</v>
      </c>
      <c r="K2703">
        <v>791000</v>
      </c>
      <c r="L2703">
        <v>452</v>
      </c>
      <c r="M2703">
        <f t="shared" si="100"/>
        <v>7000</v>
      </c>
      <c r="O2703" s="1"/>
      <c r="Q2703" s="1"/>
      <c r="R2703" s="1"/>
    </row>
    <row r="2704" spans="1:18" ht="14.4" x14ac:dyDescent="0.3">
      <c r="A2704">
        <v>12703</v>
      </c>
      <c r="B2704">
        <v>2020</v>
      </c>
      <c r="C2704" t="s">
        <v>40</v>
      </c>
      <c r="D2704">
        <f t="shared" si="99"/>
        <v>9</v>
      </c>
      <c r="E2704">
        <v>1</v>
      </c>
      <c r="F2704" t="s">
        <v>57</v>
      </c>
      <c r="G2704" t="s">
        <v>29</v>
      </c>
      <c r="H2704">
        <v>282</v>
      </c>
      <c r="I2704">
        <v>282</v>
      </c>
      <c r="J2704" t="s">
        <v>30</v>
      </c>
      <c r="K2704">
        <v>2115000</v>
      </c>
      <c r="L2704">
        <v>705</v>
      </c>
      <c r="M2704">
        <f t="shared" si="100"/>
        <v>7500</v>
      </c>
      <c r="Q2704" s="1"/>
      <c r="R2704" s="1"/>
    </row>
    <row r="2705" spans="1:18" ht="14.4" x14ac:dyDescent="0.3">
      <c r="A2705">
        <v>12704</v>
      </c>
      <c r="B2705">
        <v>2020</v>
      </c>
      <c r="C2705" t="s">
        <v>48</v>
      </c>
      <c r="D2705">
        <f t="shared" si="99"/>
        <v>5</v>
      </c>
      <c r="E2705">
        <v>27</v>
      </c>
      <c r="F2705" t="s">
        <v>55</v>
      </c>
      <c r="G2705" t="s">
        <v>19</v>
      </c>
      <c r="H2705">
        <v>262</v>
      </c>
      <c r="I2705">
        <v>262</v>
      </c>
      <c r="J2705" t="s">
        <v>30</v>
      </c>
      <c r="K2705">
        <v>1965000</v>
      </c>
      <c r="L2705">
        <v>655</v>
      </c>
      <c r="M2705">
        <f t="shared" si="100"/>
        <v>7500</v>
      </c>
      <c r="Q2705" s="1"/>
      <c r="R2705" s="1"/>
    </row>
    <row r="2706" spans="1:18" ht="14.4" x14ac:dyDescent="0.3">
      <c r="A2706">
        <v>12705</v>
      </c>
      <c r="B2706">
        <v>2020</v>
      </c>
      <c r="C2706" t="s">
        <v>27</v>
      </c>
      <c r="D2706">
        <f t="shared" si="99"/>
        <v>4</v>
      </c>
      <c r="E2706">
        <v>10</v>
      </c>
      <c r="F2706" t="s">
        <v>46</v>
      </c>
      <c r="G2706" t="s">
        <v>37</v>
      </c>
      <c r="H2706">
        <v>180</v>
      </c>
      <c r="I2706">
        <v>180</v>
      </c>
      <c r="J2706" t="s">
        <v>25</v>
      </c>
      <c r="K2706">
        <v>1260000</v>
      </c>
      <c r="L2706">
        <v>720</v>
      </c>
      <c r="M2706">
        <f t="shared" si="100"/>
        <v>7000</v>
      </c>
      <c r="Q2706" s="1"/>
      <c r="R2706" s="1"/>
    </row>
    <row r="2707" spans="1:18" ht="14.4" x14ac:dyDescent="0.3">
      <c r="A2707">
        <v>12706</v>
      </c>
      <c r="B2707">
        <v>2020</v>
      </c>
      <c r="C2707" t="s">
        <v>27</v>
      </c>
      <c r="D2707">
        <f t="shared" si="99"/>
        <v>4</v>
      </c>
      <c r="E2707">
        <v>15</v>
      </c>
      <c r="F2707" t="s">
        <v>24</v>
      </c>
      <c r="G2707" t="s">
        <v>34</v>
      </c>
      <c r="H2707">
        <v>208</v>
      </c>
      <c r="I2707">
        <v>208</v>
      </c>
      <c r="J2707" t="s">
        <v>30</v>
      </c>
      <c r="K2707">
        <v>1560000</v>
      </c>
      <c r="L2707">
        <v>520</v>
      </c>
      <c r="M2707">
        <f t="shared" si="100"/>
        <v>7500</v>
      </c>
      <c r="Q2707" s="1"/>
      <c r="R2707" s="1"/>
    </row>
    <row r="2708" spans="1:18" ht="14.4" x14ac:dyDescent="0.3">
      <c r="A2708">
        <v>12707</v>
      </c>
      <c r="B2708">
        <v>2020</v>
      </c>
      <c r="C2708" t="s">
        <v>61</v>
      </c>
      <c r="D2708">
        <f t="shared" si="99"/>
        <v>7</v>
      </c>
      <c r="E2708">
        <v>25</v>
      </c>
      <c r="F2708" t="s">
        <v>52</v>
      </c>
      <c r="G2708" t="s">
        <v>51</v>
      </c>
      <c r="H2708">
        <v>233</v>
      </c>
      <c r="I2708">
        <v>233</v>
      </c>
      <c r="J2708" t="s">
        <v>38</v>
      </c>
      <c r="K2708">
        <v>1001900</v>
      </c>
      <c r="L2708">
        <v>535.9</v>
      </c>
      <c r="M2708">
        <f t="shared" si="100"/>
        <v>4300</v>
      </c>
      <c r="Q2708" s="1"/>
      <c r="R2708" s="1"/>
    </row>
    <row r="2709" spans="1:18" ht="14.4" x14ac:dyDescent="0.3">
      <c r="A2709">
        <v>12708</v>
      </c>
      <c r="B2709">
        <v>2020</v>
      </c>
      <c r="C2709" t="s">
        <v>47</v>
      </c>
      <c r="D2709">
        <f t="shared" si="99"/>
        <v>2</v>
      </c>
      <c r="E2709">
        <v>8</v>
      </c>
      <c r="F2709" t="s">
        <v>62</v>
      </c>
      <c r="G2709" t="s">
        <v>51</v>
      </c>
      <c r="H2709">
        <v>296</v>
      </c>
      <c r="I2709">
        <v>296</v>
      </c>
      <c r="J2709" t="s">
        <v>38</v>
      </c>
      <c r="K2709">
        <v>1272800</v>
      </c>
      <c r="L2709">
        <v>680.8</v>
      </c>
      <c r="M2709">
        <f t="shared" si="100"/>
        <v>4300</v>
      </c>
      <c r="Q2709" s="1"/>
      <c r="R2709" s="1"/>
    </row>
    <row r="2710" spans="1:18" ht="14.4" x14ac:dyDescent="0.3">
      <c r="A2710">
        <v>12709</v>
      </c>
      <c r="B2710">
        <v>2020</v>
      </c>
      <c r="C2710" t="s">
        <v>47</v>
      </c>
      <c r="D2710">
        <f t="shared" si="99"/>
        <v>2</v>
      </c>
      <c r="E2710">
        <v>5</v>
      </c>
      <c r="F2710" t="s">
        <v>36</v>
      </c>
      <c r="G2710" t="s">
        <v>29</v>
      </c>
      <c r="H2710">
        <v>106</v>
      </c>
      <c r="I2710">
        <v>106</v>
      </c>
      <c r="J2710" t="s">
        <v>30</v>
      </c>
      <c r="K2710">
        <v>932800</v>
      </c>
      <c r="L2710">
        <v>402.8</v>
      </c>
      <c r="M2710">
        <f t="shared" si="100"/>
        <v>8800</v>
      </c>
      <c r="Q2710" s="1"/>
      <c r="R2710" s="1"/>
    </row>
    <row r="2711" spans="1:18" ht="14.4" x14ac:dyDescent="0.3">
      <c r="A2711">
        <v>12710</v>
      </c>
      <c r="B2711">
        <v>2020</v>
      </c>
      <c r="C2711" t="s">
        <v>48</v>
      </c>
      <c r="D2711">
        <f t="shared" si="99"/>
        <v>5</v>
      </c>
      <c r="E2711">
        <v>24</v>
      </c>
      <c r="F2711" t="s">
        <v>57</v>
      </c>
      <c r="G2711" t="s">
        <v>19</v>
      </c>
      <c r="H2711">
        <v>83</v>
      </c>
      <c r="I2711">
        <v>83</v>
      </c>
      <c r="J2711" t="s">
        <v>20</v>
      </c>
      <c r="K2711">
        <v>249000</v>
      </c>
      <c r="L2711">
        <v>166</v>
      </c>
      <c r="M2711">
        <f t="shared" si="100"/>
        <v>3000</v>
      </c>
      <c r="Q2711" s="1"/>
      <c r="R2711" s="1"/>
    </row>
    <row r="2712" spans="1:18" ht="14.4" x14ac:dyDescent="0.3">
      <c r="A2712">
        <v>12711</v>
      </c>
      <c r="B2712">
        <v>2020</v>
      </c>
      <c r="C2712" t="s">
        <v>27</v>
      </c>
      <c r="D2712">
        <f t="shared" si="99"/>
        <v>4</v>
      </c>
      <c r="E2712">
        <v>10</v>
      </c>
      <c r="F2712" t="s">
        <v>53</v>
      </c>
      <c r="G2712" t="s">
        <v>19</v>
      </c>
      <c r="H2712">
        <v>81</v>
      </c>
      <c r="I2712">
        <v>81</v>
      </c>
      <c r="J2712" t="s">
        <v>20</v>
      </c>
      <c r="K2712">
        <v>243000</v>
      </c>
      <c r="L2712">
        <v>162</v>
      </c>
      <c r="M2712">
        <f t="shared" si="100"/>
        <v>3000</v>
      </c>
      <c r="Q2712" s="1"/>
      <c r="R2712" s="1"/>
    </row>
    <row r="2713" spans="1:18" ht="14.4" x14ac:dyDescent="0.3">
      <c r="A2713">
        <v>12712</v>
      </c>
      <c r="B2713">
        <v>2020</v>
      </c>
      <c r="C2713" t="s">
        <v>47</v>
      </c>
      <c r="D2713">
        <f t="shared" si="99"/>
        <v>2</v>
      </c>
      <c r="E2713">
        <v>21</v>
      </c>
      <c r="F2713" t="s">
        <v>63</v>
      </c>
      <c r="G2713" t="s">
        <v>34</v>
      </c>
      <c r="H2713">
        <v>168</v>
      </c>
      <c r="I2713">
        <v>168</v>
      </c>
      <c r="J2713" t="s">
        <v>25</v>
      </c>
      <c r="K2713">
        <v>1176000</v>
      </c>
      <c r="L2713">
        <v>672</v>
      </c>
      <c r="M2713">
        <f t="shared" si="100"/>
        <v>7000</v>
      </c>
      <c r="Q2713" s="1"/>
      <c r="R2713" s="1"/>
    </row>
    <row r="2714" spans="1:18" ht="14.4" x14ac:dyDescent="0.3">
      <c r="A2714">
        <v>12713</v>
      </c>
      <c r="B2714">
        <v>2020</v>
      </c>
      <c r="C2714" t="s">
        <v>45</v>
      </c>
      <c r="D2714">
        <f t="shared" si="99"/>
        <v>1</v>
      </c>
      <c r="E2714">
        <v>1</v>
      </c>
      <c r="F2714" t="s">
        <v>56</v>
      </c>
      <c r="G2714" t="s">
        <v>37</v>
      </c>
      <c r="H2714">
        <v>236</v>
      </c>
      <c r="I2714">
        <v>236</v>
      </c>
      <c r="J2714" t="s">
        <v>38</v>
      </c>
      <c r="K2714">
        <v>1014800</v>
      </c>
      <c r="L2714">
        <v>542.79999999999995</v>
      </c>
      <c r="M2714">
        <f t="shared" si="100"/>
        <v>4300</v>
      </c>
      <c r="Q2714" s="1"/>
      <c r="R2714" s="1"/>
    </row>
    <row r="2715" spans="1:18" ht="14.4" x14ac:dyDescent="0.3">
      <c r="A2715">
        <v>12714</v>
      </c>
      <c r="B2715">
        <v>2020</v>
      </c>
      <c r="C2715" t="s">
        <v>47</v>
      </c>
      <c r="D2715">
        <f t="shared" si="99"/>
        <v>2</v>
      </c>
      <c r="E2715">
        <v>5</v>
      </c>
      <c r="F2715" t="s">
        <v>57</v>
      </c>
      <c r="G2715" t="s">
        <v>34</v>
      </c>
      <c r="H2715">
        <v>225</v>
      </c>
      <c r="I2715">
        <v>225</v>
      </c>
      <c r="J2715" t="s">
        <v>38</v>
      </c>
      <c r="K2715">
        <v>967500</v>
      </c>
      <c r="L2715">
        <v>517.5</v>
      </c>
      <c r="M2715">
        <f t="shared" si="100"/>
        <v>4300</v>
      </c>
      <c r="Q2715" s="1"/>
      <c r="R2715" s="1"/>
    </row>
    <row r="2716" spans="1:18" ht="14.4" x14ac:dyDescent="0.3">
      <c r="A2716">
        <v>12715</v>
      </c>
      <c r="B2716">
        <v>2020</v>
      </c>
      <c r="C2716" t="s">
        <v>48</v>
      </c>
      <c r="D2716">
        <f t="shared" si="99"/>
        <v>5</v>
      </c>
      <c r="E2716">
        <v>8</v>
      </c>
      <c r="F2716" t="s">
        <v>41</v>
      </c>
      <c r="G2716" t="s">
        <v>29</v>
      </c>
      <c r="H2716">
        <v>74</v>
      </c>
      <c r="I2716">
        <v>74</v>
      </c>
      <c r="J2716" t="s">
        <v>38</v>
      </c>
      <c r="K2716">
        <v>407000</v>
      </c>
      <c r="L2716">
        <v>259</v>
      </c>
      <c r="M2716">
        <f t="shared" si="100"/>
        <v>5500</v>
      </c>
      <c r="Q2716" s="1"/>
      <c r="R2716" s="1"/>
    </row>
    <row r="2717" spans="1:18" ht="14.4" x14ac:dyDescent="0.3">
      <c r="A2717">
        <v>12716</v>
      </c>
      <c r="B2717">
        <v>2020</v>
      </c>
      <c r="C2717" t="s">
        <v>54</v>
      </c>
      <c r="D2717">
        <f t="shared" si="99"/>
        <v>3</v>
      </c>
      <c r="E2717">
        <v>28</v>
      </c>
      <c r="F2717" t="s">
        <v>53</v>
      </c>
      <c r="G2717" t="s">
        <v>19</v>
      </c>
      <c r="H2717">
        <v>55</v>
      </c>
      <c r="I2717">
        <v>55</v>
      </c>
      <c r="J2717" t="s">
        <v>20</v>
      </c>
      <c r="K2717">
        <v>165000</v>
      </c>
      <c r="L2717">
        <v>110</v>
      </c>
      <c r="M2717">
        <f t="shared" si="100"/>
        <v>3000</v>
      </c>
      <c r="Q2717" s="1"/>
      <c r="R2717" s="1"/>
    </row>
    <row r="2718" spans="1:18" ht="14.4" x14ac:dyDescent="0.3">
      <c r="A2718">
        <v>12717</v>
      </c>
      <c r="B2718">
        <v>2020</v>
      </c>
      <c r="C2718" t="s">
        <v>27</v>
      </c>
      <c r="D2718">
        <f t="shared" si="99"/>
        <v>4</v>
      </c>
      <c r="E2718">
        <v>23</v>
      </c>
      <c r="F2718" t="s">
        <v>36</v>
      </c>
      <c r="G2718" t="s">
        <v>42</v>
      </c>
      <c r="H2718">
        <v>175</v>
      </c>
      <c r="I2718">
        <v>175</v>
      </c>
      <c r="J2718" t="s">
        <v>25</v>
      </c>
      <c r="K2718">
        <v>1225000</v>
      </c>
      <c r="L2718">
        <v>700</v>
      </c>
      <c r="M2718">
        <f t="shared" si="100"/>
        <v>7000</v>
      </c>
      <c r="Q2718" s="1"/>
      <c r="R2718" s="1"/>
    </row>
    <row r="2719" spans="1:18" ht="14.4" x14ac:dyDescent="0.3">
      <c r="A2719">
        <v>12718</v>
      </c>
      <c r="B2719">
        <v>2020</v>
      </c>
      <c r="C2719" t="s">
        <v>32</v>
      </c>
      <c r="D2719">
        <f t="shared" si="99"/>
        <v>8</v>
      </c>
      <c r="E2719">
        <v>20</v>
      </c>
      <c r="F2719" t="s">
        <v>41</v>
      </c>
      <c r="G2719" t="s">
        <v>37</v>
      </c>
      <c r="H2719">
        <v>298</v>
      </c>
      <c r="I2719">
        <v>298</v>
      </c>
      <c r="J2719" t="s">
        <v>38</v>
      </c>
      <c r="K2719">
        <v>1281400</v>
      </c>
      <c r="L2719">
        <v>685.4</v>
      </c>
      <c r="M2719">
        <f t="shared" si="100"/>
        <v>4300</v>
      </c>
      <c r="Q2719" s="1"/>
      <c r="R2719" s="1"/>
    </row>
    <row r="2720" spans="1:18" ht="14.4" x14ac:dyDescent="0.3">
      <c r="A2720">
        <v>12719</v>
      </c>
      <c r="B2720">
        <v>2020</v>
      </c>
      <c r="C2720" t="s">
        <v>27</v>
      </c>
      <c r="D2720">
        <f t="shared" si="99"/>
        <v>4</v>
      </c>
      <c r="E2720">
        <v>24</v>
      </c>
      <c r="F2720" t="s">
        <v>18</v>
      </c>
      <c r="G2720" t="s">
        <v>37</v>
      </c>
      <c r="H2720">
        <v>100</v>
      </c>
      <c r="I2720">
        <v>100</v>
      </c>
      <c r="J2720" t="s">
        <v>38</v>
      </c>
      <c r="K2720">
        <v>550000</v>
      </c>
      <c r="L2720">
        <v>350</v>
      </c>
      <c r="M2720">
        <f t="shared" si="100"/>
        <v>5500</v>
      </c>
      <c r="Q2720" s="1"/>
      <c r="R2720" s="1"/>
    </row>
    <row r="2721" spans="1:18" ht="14.4" x14ac:dyDescent="0.3">
      <c r="A2721">
        <v>12720</v>
      </c>
      <c r="B2721">
        <v>2020</v>
      </c>
      <c r="C2721" t="s">
        <v>17</v>
      </c>
      <c r="D2721">
        <f t="shared" si="99"/>
        <v>11</v>
      </c>
      <c r="E2721">
        <v>12</v>
      </c>
      <c r="F2721" t="s">
        <v>53</v>
      </c>
      <c r="G2721" t="s">
        <v>37</v>
      </c>
      <c r="H2721">
        <v>170</v>
      </c>
      <c r="I2721">
        <v>170</v>
      </c>
      <c r="J2721" t="s">
        <v>25</v>
      </c>
      <c r="K2721">
        <v>1190000</v>
      </c>
      <c r="L2721">
        <v>680</v>
      </c>
      <c r="M2721">
        <f t="shared" si="100"/>
        <v>7000</v>
      </c>
      <c r="Q2721" s="1"/>
      <c r="R2721" s="1"/>
    </row>
    <row r="2722" spans="1:18" ht="14.4" x14ac:dyDescent="0.3">
      <c r="A2722">
        <v>12721</v>
      </c>
      <c r="B2722">
        <v>2020</v>
      </c>
      <c r="C2722" t="s">
        <v>35</v>
      </c>
      <c r="D2722">
        <f t="shared" si="99"/>
        <v>12</v>
      </c>
      <c r="E2722">
        <v>2</v>
      </c>
      <c r="F2722" t="s">
        <v>28</v>
      </c>
      <c r="G2722" t="s">
        <v>29</v>
      </c>
      <c r="H2722">
        <v>149</v>
      </c>
      <c r="I2722">
        <v>149</v>
      </c>
      <c r="J2722" t="s">
        <v>25</v>
      </c>
      <c r="K2722">
        <v>1043000</v>
      </c>
      <c r="L2722">
        <v>596</v>
      </c>
      <c r="M2722">
        <f t="shared" si="100"/>
        <v>7000</v>
      </c>
      <c r="O2722" s="1"/>
      <c r="Q2722" s="1"/>
      <c r="R2722" s="1"/>
    </row>
    <row r="2723" spans="1:18" ht="14.4" x14ac:dyDescent="0.3">
      <c r="A2723">
        <v>12722</v>
      </c>
      <c r="B2723">
        <v>2020</v>
      </c>
      <c r="C2723" t="s">
        <v>27</v>
      </c>
      <c r="D2723">
        <f t="shared" si="99"/>
        <v>4</v>
      </c>
      <c r="E2723">
        <v>25</v>
      </c>
      <c r="F2723" t="s">
        <v>55</v>
      </c>
      <c r="G2723" t="s">
        <v>29</v>
      </c>
      <c r="H2723">
        <v>61</v>
      </c>
      <c r="I2723">
        <v>61</v>
      </c>
      <c r="J2723" t="s">
        <v>20</v>
      </c>
      <c r="K2723">
        <v>183000</v>
      </c>
      <c r="L2723">
        <v>122</v>
      </c>
      <c r="M2723">
        <f t="shared" si="100"/>
        <v>3000</v>
      </c>
      <c r="Q2723" s="1"/>
      <c r="R2723" s="1"/>
    </row>
    <row r="2724" spans="1:18" ht="14.4" x14ac:dyDescent="0.3">
      <c r="A2724">
        <v>12723</v>
      </c>
      <c r="B2724">
        <v>2020</v>
      </c>
      <c r="C2724" t="s">
        <v>27</v>
      </c>
      <c r="D2724">
        <f t="shared" si="99"/>
        <v>4</v>
      </c>
      <c r="E2724">
        <v>4</v>
      </c>
      <c r="F2724" t="s">
        <v>56</v>
      </c>
      <c r="G2724" t="s">
        <v>42</v>
      </c>
      <c r="H2724">
        <v>119</v>
      </c>
      <c r="I2724">
        <v>119</v>
      </c>
      <c r="J2724" t="s">
        <v>38</v>
      </c>
      <c r="K2724">
        <v>654500</v>
      </c>
      <c r="L2724">
        <v>416.5</v>
      </c>
      <c r="M2724">
        <f t="shared" si="100"/>
        <v>5500</v>
      </c>
      <c r="Q2724" s="1"/>
      <c r="R2724" s="1"/>
    </row>
    <row r="2725" spans="1:18" ht="14.4" x14ac:dyDescent="0.3">
      <c r="A2725">
        <v>12724</v>
      </c>
      <c r="B2725">
        <v>2020</v>
      </c>
      <c r="C2725" t="s">
        <v>61</v>
      </c>
      <c r="D2725">
        <f t="shared" si="99"/>
        <v>7</v>
      </c>
      <c r="E2725">
        <v>17</v>
      </c>
      <c r="F2725" t="s">
        <v>36</v>
      </c>
      <c r="G2725" t="s">
        <v>51</v>
      </c>
      <c r="H2725">
        <v>132</v>
      </c>
      <c r="I2725">
        <v>132</v>
      </c>
      <c r="J2725" t="s">
        <v>25</v>
      </c>
      <c r="K2725">
        <v>924000</v>
      </c>
      <c r="L2725">
        <v>528</v>
      </c>
      <c r="M2725">
        <f t="shared" si="100"/>
        <v>7000</v>
      </c>
      <c r="Q2725" s="1"/>
      <c r="R2725" s="1"/>
    </row>
    <row r="2726" spans="1:18" ht="14.4" x14ac:dyDescent="0.3">
      <c r="A2726">
        <v>12725</v>
      </c>
      <c r="B2726">
        <v>2020</v>
      </c>
      <c r="C2726" t="s">
        <v>17</v>
      </c>
      <c r="D2726">
        <f t="shared" si="99"/>
        <v>11</v>
      </c>
      <c r="E2726">
        <v>26</v>
      </c>
      <c r="F2726" t="s">
        <v>56</v>
      </c>
      <c r="G2726" t="s">
        <v>29</v>
      </c>
      <c r="H2726">
        <v>79</v>
      </c>
      <c r="I2726">
        <v>79</v>
      </c>
      <c r="J2726" t="s">
        <v>38</v>
      </c>
      <c r="K2726">
        <v>434500</v>
      </c>
      <c r="L2726">
        <v>276.5</v>
      </c>
      <c r="M2726">
        <f t="shared" si="100"/>
        <v>5500</v>
      </c>
      <c r="Q2726" s="1"/>
      <c r="R2726" s="1"/>
    </row>
    <row r="2727" spans="1:18" ht="14.4" x14ac:dyDescent="0.3">
      <c r="A2727">
        <v>12726</v>
      </c>
      <c r="B2727">
        <v>2020</v>
      </c>
      <c r="C2727" t="s">
        <v>35</v>
      </c>
      <c r="D2727">
        <f t="shared" si="99"/>
        <v>12</v>
      </c>
      <c r="E2727">
        <v>2</v>
      </c>
      <c r="F2727" t="s">
        <v>49</v>
      </c>
      <c r="G2727" t="s">
        <v>51</v>
      </c>
      <c r="H2727">
        <v>60</v>
      </c>
      <c r="I2727">
        <v>60</v>
      </c>
      <c r="J2727" t="s">
        <v>38</v>
      </c>
      <c r="K2727">
        <v>330000</v>
      </c>
      <c r="L2727">
        <v>210</v>
      </c>
      <c r="M2727">
        <f t="shared" si="100"/>
        <v>5500</v>
      </c>
      <c r="O2727" s="1"/>
      <c r="Q2727" s="1"/>
      <c r="R2727" s="1"/>
    </row>
    <row r="2728" spans="1:18" ht="14.4" x14ac:dyDescent="0.3">
      <c r="A2728">
        <v>12727</v>
      </c>
      <c r="B2728">
        <v>2020</v>
      </c>
      <c r="C2728" t="s">
        <v>17</v>
      </c>
      <c r="D2728">
        <f t="shared" si="99"/>
        <v>11</v>
      </c>
      <c r="E2728">
        <v>8</v>
      </c>
      <c r="F2728" t="s">
        <v>50</v>
      </c>
      <c r="G2728" t="s">
        <v>29</v>
      </c>
      <c r="H2728">
        <v>283</v>
      </c>
      <c r="I2728">
        <v>283</v>
      </c>
      <c r="J2728" t="s">
        <v>30</v>
      </c>
      <c r="K2728">
        <v>2122500</v>
      </c>
      <c r="L2728">
        <v>707.5</v>
      </c>
      <c r="M2728">
        <f t="shared" si="100"/>
        <v>7500</v>
      </c>
      <c r="Q2728" s="1"/>
      <c r="R2728" s="1"/>
    </row>
    <row r="2729" spans="1:18" ht="14.4" x14ac:dyDescent="0.3">
      <c r="A2729">
        <v>12728</v>
      </c>
      <c r="B2729">
        <v>2020</v>
      </c>
      <c r="C2729" t="s">
        <v>48</v>
      </c>
      <c r="D2729">
        <f t="shared" si="99"/>
        <v>5</v>
      </c>
      <c r="E2729">
        <v>2</v>
      </c>
      <c r="F2729" t="s">
        <v>41</v>
      </c>
      <c r="G2729" t="s">
        <v>51</v>
      </c>
      <c r="H2729">
        <v>78</v>
      </c>
      <c r="I2729">
        <v>78</v>
      </c>
      <c r="J2729" t="s">
        <v>20</v>
      </c>
      <c r="K2729">
        <v>234000</v>
      </c>
      <c r="L2729">
        <v>156</v>
      </c>
      <c r="M2729">
        <f t="shared" si="100"/>
        <v>3000</v>
      </c>
      <c r="Q2729" s="1"/>
      <c r="R2729" s="1"/>
    </row>
    <row r="2730" spans="1:18" ht="14.4" x14ac:dyDescent="0.3">
      <c r="A2730">
        <v>12729</v>
      </c>
      <c r="B2730">
        <v>2020</v>
      </c>
      <c r="C2730" t="s">
        <v>35</v>
      </c>
      <c r="D2730">
        <f t="shared" si="99"/>
        <v>12</v>
      </c>
      <c r="E2730">
        <v>4</v>
      </c>
      <c r="F2730" t="s">
        <v>33</v>
      </c>
      <c r="G2730" t="s">
        <v>51</v>
      </c>
      <c r="H2730">
        <v>112</v>
      </c>
      <c r="I2730">
        <v>112</v>
      </c>
      <c r="J2730" t="s">
        <v>38</v>
      </c>
      <c r="K2730">
        <v>616000</v>
      </c>
      <c r="L2730">
        <v>392</v>
      </c>
      <c r="M2730">
        <f t="shared" si="100"/>
        <v>5500</v>
      </c>
      <c r="O2730" s="1"/>
      <c r="Q2730" s="1"/>
      <c r="R2730" s="1"/>
    </row>
    <row r="2731" spans="1:18" ht="14.4" x14ac:dyDescent="0.3">
      <c r="A2731">
        <v>12730</v>
      </c>
      <c r="B2731">
        <v>2020</v>
      </c>
      <c r="C2731" t="s">
        <v>40</v>
      </c>
      <c r="D2731">
        <f t="shared" si="99"/>
        <v>9</v>
      </c>
      <c r="E2731">
        <v>12</v>
      </c>
      <c r="F2731" t="s">
        <v>28</v>
      </c>
      <c r="G2731" t="s">
        <v>42</v>
      </c>
      <c r="H2731">
        <v>65</v>
      </c>
      <c r="I2731">
        <v>65</v>
      </c>
      <c r="J2731" t="s">
        <v>20</v>
      </c>
      <c r="K2731">
        <v>195000</v>
      </c>
      <c r="L2731">
        <v>130</v>
      </c>
      <c r="M2731">
        <f t="shared" si="100"/>
        <v>3000</v>
      </c>
      <c r="Q2731" s="1"/>
      <c r="R2731" s="1"/>
    </row>
    <row r="2732" spans="1:18" ht="14.4" x14ac:dyDescent="0.3">
      <c r="A2732">
        <v>12731</v>
      </c>
      <c r="B2732">
        <v>2020</v>
      </c>
      <c r="C2732" t="s">
        <v>47</v>
      </c>
      <c r="D2732">
        <f t="shared" si="99"/>
        <v>2</v>
      </c>
      <c r="E2732">
        <v>3</v>
      </c>
      <c r="F2732" t="s">
        <v>36</v>
      </c>
      <c r="G2732" t="s">
        <v>29</v>
      </c>
      <c r="H2732">
        <v>60</v>
      </c>
      <c r="I2732">
        <v>60</v>
      </c>
      <c r="J2732" t="s">
        <v>25</v>
      </c>
      <c r="K2732">
        <v>420000</v>
      </c>
      <c r="L2732">
        <v>240</v>
      </c>
      <c r="M2732">
        <f t="shared" si="100"/>
        <v>7000</v>
      </c>
      <c r="Q2732" s="1"/>
      <c r="R2732" s="1"/>
    </row>
    <row r="2733" spans="1:18" ht="14.4" x14ac:dyDescent="0.3">
      <c r="A2733">
        <v>12732</v>
      </c>
      <c r="B2733">
        <v>2020</v>
      </c>
      <c r="C2733" t="s">
        <v>58</v>
      </c>
      <c r="D2733">
        <f t="shared" si="99"/>
        <v>6</v>
      </c>
      <c r="E2733">
        <v>26</v>
      </c>
      <c r="F2733" t="s">
        <v>55</v>
      </c>
      <c r="G2733" t="s">
        <v>37</v>
      </c>
      <c r="H2733">
        <v>71</v>
      </c>
      <c r="I2733">
        <v>71</v>
      </c>
      <c r="J2733" t="s">
        <v>38</v>
      </c>
      <c r="K2733">
        <v>390500</v>
      </c>
      <c r="L2733">
        <v>248.5</v>
      </c>
      <c r="M2733">
        <f t="shared" si="100"/>
        <v>5500</v>
      </c>
      <c r="Q2733" s="1"/>
      <c r="R2733" s="1"/>
    </row>
    <row r="2734" spans="1:18" ht="14.4" x14ac:dyDescent="0.3">
      <c r="A2734">
        <v>12733</v>
      </c>
      <c r="B2734">
        <v>2020</v>
      </c>
      <c r="C2734" t="s">
        <v>48</v>
      </c>
      <c r="D2734">
        <f t="shared" si="99"/>
        <v>5</v>
      </c>
      <c r="E2734">
        <v>27</v>
      </c>
      <c r="F2734" t="s">
        <v>18</v>
      </c>
      <c r="G2734" t="s">
        <v>42</v>
      </c>
      <c r="H2734">
        <v>75</v>
      </c>
      <c r="I2734">
        <v>75</v>
      </c>
      <c r="J2734" t="s">
        <v>38</v>
      </c>
      <c r="K2734">
        <v>412500</v>
      </c>
      <c r="L2734">
        <v>262.5</v>
      </c>
      <c r="M2734">
        <f t="shared" si="100"/>
        <v>5500</v>
      </c>
      <c r="Q2734" s="1"/>
      <c r="R2734" s="1"/>
    </row>
    <row r="2735" spans="1:18" ht="14.4" x14ac:dyDescent="0.3">
      <c r="A2735">
        <v>12734</v>
      </c>
      <c r="B2735">
        <v>2020</v>
      </c>
      <c r="C2735" t="s">
        <v>27</v>
      </c>
      <c r="D2735">
        <f t="shared" si="99"/>
        <v>4</v>
      </c>
      <c r="E2735">
        <v>17</v>
      </c>
      <c r="F2735" t="s">
        <v>56</v>
      </c>
      <c r="G2735" t="s">
        <v>29</v>
      </c>
      <c r="H2735">
        <v>77</v>
      </c>
      <c r="I2735">
        <v>77</v>
      </c>
      <c r="J2735" t="s">
        <v>38</v>
      </c>
      <c r="K2735">
        <v>423500</v>
      </c>
      <c r="L2735">
        <v>269.5</v>
      </c>
      <c r="M2735">
        <f t="shared" si="100"/>
        <v>5500</v>
      </c>
      <c r="Q2735" s="1"/>
      <c r="R2735" s="1"/>
    </row>
    <row r="2736" spans="1:18" ht="14.4" x14ac:dyDescent="0.3">
      <c r="A2736">
        <v>12735</v>
      </c>
      <c r="B2736">
        <v>2020</v>
      </c>
      <c r="C2736" t="s">
        <v>47</v>
      </c>
      <c r="D2736">
        <f t="shared" si="99"/>
        <v>2</v>
      </c>
      <c r="E2736">
        <v>24</v>
      </c>
      <c r="F2736" t="s">
        <v>18</v>
      </c>
      <c r="G2736" t="s">
        <v>37</v>
      </c>
      <c r="H2736">
        <v>225</v>
      </c>
      <c r="I2736">
        <v>225</v>
      </c>
      <c r="J2736" t="s">
        <v>38</v>
      </c>
      <c r="K2736">
        <v>967500</v>
      </c>
      <c r="L2736">
        <v>517.5</v>
      </c>
      <c r="M2736">
        <f t="shared" si="100"/>
        <v>4300</v>
      </c>
      <c r="Q2736" s="1"/>
      <c r="R2736" s="1"/>
    </row>
    <row r="2737" spans="1:18" ht="14.4" x14ac:dyDescent="0.3">
      <c r="A2737">
        <v>12736</v>
      </c>
      <c r="B2737">
        <v>2020</v>
      </c>
      <c r="C2737" t="s">
        <v>35</v>
      </c>
      <c r="D2737">
        <f t="shared" si="99"/>
        <v>12</v>
      </c>
      <c r="E2737">
        <v>26</v>
      </c>
      <c r="F2737" t="s">
        <v>57</v>
      </c>
      <c r="G2737" t="s">
        <v>29</v>
      </c>
      <c r="H2737">
        <v>178</v>
      </c>
      <c r="I2737">
        <v>178</v>
      </c>
      <c r="J2737" t="s">
        <v>25</v>
      </c>
      <c r="K2737">
        <v>1246000</v>
      </c>
      <c r="L2737">
        <v>712</v>
      </c>
      <c r="M2737">
        <f t="shared" si="100"/>
        <v>7000</v>
      </c>
      <c r="O2737" s="1"/>
      <c r="Q2737" s="1"/>
      <c r="R2737" s="1"/>
    </row>
    <row r="2738" spans="1:18" ht="14.4" x14ac:dyDescent="0.3">
      <c r="A2738">
        <v>12737</v>
      </c>
      <c r="B2738">
        <v>2020</v>
      </c>
      <c r="C2738" t="s">
        <v>61</v>
      </c>
      <c r="D2738">
        <f t="shared" si="99"/>
        <v>7</v>
      </c>
      <c r="E2738">
        <v>25</v>
      </c>
      <c r="F2738" t="s">
        <v>52</v>
      </c>
      <c r="G2738" t="s">
        <v>19</v>
      </c>
      <c r="H2738">
        <v>129</v>
      </c>
      <c r="I2738">
        <v>129</v>
      </c>
      <c r="J2738" t="s">
        <v>25</v>
      </c>
      <c r="K2738">
        <v>903000</v>
      </c>
      <c r="L2738">
        <v>516</v>
      </c>
      <c r="M2738">
        <f t="shared" si="100"/>
        <v>7000</v>
      </c>
      <c r="Q2738" s="1"/>
      <c r="R2738" s="1"/>
    </row>
    <row r="2739" spans="1:18" ht="14.4" x14ac:dyDescent="0.3">
      <c r="A2739">
        <v>12738</v>
      </c>
      <c r="B2739">
        <v>2020</v>
      </c>
      <c r="C2739" t="s">
        <v>23</v>
      </c>
      <c r="D2739">
        <f t="shared" si="99"/>
        <v>10</v>
      </c>
      <c r="E2739">
        <v>23</v>
      </c>
      <c r="F2739" t="s">
        <v>18</v>
      </c>
      <c r="G2739" t="s">
        <v>51</v>
      </c>
      <c r="H2739">
        <v>84</v>
      </c>
      <c r="I2739">
        <v>84</v>
      </c>
      <c r="J2739" t="s">
        <v>25</v>
      </c>
      <c r="K2739">
        <v>588000</v>
      </c>
      <c r="L2739">
        <v>336</v>
      </c>
      <c r="M2739">
        <f t="shared" si="100"/>
        <v>7000</v>
      </c>
      <c r="Q2739" s="1"/>
      <c r="R2739" s="1"/>
    </row>
    <row r="2740" spans="1:18" ht="14.4" x14ac:dyDescent="0.3">
      <c r="A2740">
        <v>12739</v>
      </c>
      <c r="B2740">
        <v>2020</v>
      </c>
      <c r="C2740" t="s">
        <v>45</v>
      </c>
      <c r="D2740">
        <f t="shared" si="99"/>
        <v>1</v>
      </c>
      <c r="E2740">
        <v>24</v>
      </c>
      <c r="F2740" t="s">
        <v>60</v>
      </c>
      <c r="G2740" t="s">
        <v>29</v>
      </c>
      <c r="H2740">
        <v>233</v>
      </c>
      <c r="I2740">
        <v>233</v>
      </c>
      <c r="J2740" t="s">
        <v>20</v>
      </c>
      <c r="K2740">
        <v>559200</v>
      </c>
      <c r="L2740">
        <v>326.2</v>
      </c>
      <c r="M2740">
        <f t="shared" si="100"/>
        <v>2400</v>
      </c>
      <c r="Q2740" s="1"/>
      <c r="R2740" s="1"/>
    </row>
    <row r="2741" spans="1:18" ht="14.4" x14ac:dyDescent="0.3">
      <c r="A2741">
        <v>12740</v>
      </c>
      <c r="B2741">
        <v>2020</v>
      </c>
      <c r="C2741" t="s">
        <v>45</v>
      </c>
      <c r="D2741">
        <f t="shared" si="99"/>
        <v>1</v>
      </c>
      <c r="E2741">
        <v>16</v>
      </c>
      <c r="F2741" t="s">
        <v>63</v>
      </c>
      <c r="G2741" t="s">
        <v>34</v>
      </c>
      <c r="H2741">
        <v>248</v>
      </c>
      <c r="I2741">
        <v>248</v>
      </c>
      <c r="J2741" t="s">
        <v>20</v>
      </c>
      <c r="K2741">
        <v>595200</v>
      </c>
      <c r="L2741">
        <v>347.2</v>
      </c>
      <c r="M2741">
        <f t="shared" si="100"/>
        <v>2400</v>
      </c>
      <c r="Q2741" s="1"/>
      <c r="R2741" s="1"/>
    </row>
    <row r="2742" spans="1:18" ht="14.4" x14ac:dyDescent="0.3">
      <c r="A2742">
        <v>12741</v>
      </c>
      <c r="B2742">
        <v>2020</v>
      </c>
      <c r="C2742" t="s">
        <v>17</v>
      </c>
      <c r="D2742">
        <f t="shared" si="99"/>
        <v>11</v>
      </c>
      <c r="E2742">
        <v>14</v>
      </c>
      <c r="F2742" t="s">
        <v>36</v>
      </c>
      <c r="G2742" t="s">
        <v>19</v>
      </c>
      <c r="H2742">
        <v>86</v>
      </c>
      <c r="I2742">
        <v>86</v>
      </c>
      <c r="J2742" t="s">
        <v>25</v>
      </c>
      <c r="K2742">
        <v>602000</v>
      </c>
      <c r="L2742">
        <v>344</v>
      </c>
      <c r="M2742">
        <f t="shared" si="100"/>
        <v>7000</v>
      </c>
      <c r="Q2742" s="1"/>
      <c r="R2742" s="1"/>
    </row>
    <row r="2743" spans="1:18" ht="14.4" x14ac:dyDescent="0.3">
      <c r="A2743">
        <v>12742</v>
      </c>
      <c r="B2743">
        <v>2020</v>
      </c>
      <c r="C2743" t="s">
        <v>17</v>
      </c>
      <c r="D2743">
        <f t="shared" si="99"/>
        <v>11</v>
      </c>
      <c r="E2743">
        <v>15</v>
      </c>
      <c r="F2743" t="s">
        <v>56</v>
      </c>
      <c r="G2743" t="s">
        <v>42</v>
      </c>
      <c r="H2743">
        <v>263</v>
      </c>
      <c r="I2743">
        <v>263</v>
      </c>
      <c r="J2743" t="s">
        <v>30</v>
      </c>
      <c r="K2743">
        <v>1972500</v>
      </c>
      <c r="L2743">
        <v>657.5</v>
      </c>
      <c r="M2743">
        <f t="shared" si="100"/>
        <v>7500</v>
      </c>
      <c r="Q2743" s="1"/>
      <c r="R2743" s="1"/>
    </row>
    <row r="2744" spans="1:18" ht="14.4" x14ac:dyDescent="0.3">
      <c r="A2744">
        <v>12743</v>
      </c>
      <c r="B2744">
        <v>2020</v>
      </c>
      <c r="C2744" t="s">
        <v>54</v>
      </c>
      <c r="D2744">
        <f t="shared" si="99"/>
        <v>3</v>
      </c>
      <c r="E2744">
        <v>26</v>
      </c>
      <c r="F2744" t="s">
        <v>52</v>
      </c>
      <c r="G2744" t="s">
        <v>51</v>
      </c>
      <c r="H2744">
        <v>275</v>
      </c>
      <c r="I2744">
        <v>275</v>
      </c>
      <c r="J2744" t="s">
        <v>30</v>
      </c>
      <c r="K2744">
        <v>2062500</v>
      </c>
      <c r="L2744">
        <v>687.5</v>
      </c>
      <c r="M2744">
        <f t="shared" si="100"/>
        <v>7500</v>
      </c>
      <c r="Q2744" s="1"/>
      <c r="R2744" s="1"/>
    </row>
    <row r="2745" spans="1:18" ht="14.4" x14ac:dyDescent="0.3">
      <c r="A2745">
        <v>12744</v>
      </c>
      <c r="B2745">
        <v>2020</v>
      </c>
      <c r="C2745" t="s">
        <v>45</v>
      </c>
      <c r="D2745">
        <f t="shared" si="99"/>
        <v>1</v>
      </c>
      <c r="E2745">
        <v>20</v>
      </c>
      <c r="F2745" t="s">
        <v>49</v>
      </c>
      <c r="G2745" t="s">
        <v>37</v>
      </c>
      <c r="H2745">
        <v>211</v>
      </c>
      <c r="I2745">
        <v>211</v>
      </c>
      <c r="J2745" t="s">
        <v>38</v>
      </c>
      <c r="K2745">
        <v>907300</v>
      </c>
      <c r="L2745">
        <v>485.3</v>
      </c>
      <c r="M2745">
        <f t="shared" si="100"/>
        <v>4300</v>
      </c>
      <c r="Q2745" s="1"/>
      <c r="R2745" s="1"/>
    </row>
    <row r="2746" spans="1:18" ht="14.4" x14ac:dyDescent="0.3">
      <c r="A2746">
        <v>12745</v>
      </c>
      <c r="B2746">
        <v>2020</v>
      </c>
      <c r="C2746" t="s">
        <v>40</v>
      </c>
      <c r="D2746">
        <f t="shared" si="99"/>
        <v>9</v>
      </c>
      <c r="E2746">
        <v>14</v>
      </c>
      <c r="F2746" t="s">
        <v>18</v>
      </c>
      <c r="G2746" t="s">
        <v>19</v>
      </c>
      <c r="H2746">
        <v>210</v>
      </c>
      <c r="I2746">
        <v>210</v>
      </c>
      <c r="J2746" t="s">
        <v>30</v>
      </c>
      <c r="K2746">
        <v>1575000</v>
      </c>
      <c r="L2746">
        <v>525</v>
      </c>
      <c r="M2746">
        <f t="shared" si="100"/>
        <v>7500</v>
      </c>
      <c r="Q2746" s="1"/>
      <c r="R2746" s="1"/>
    </row>
    <row r="2747" spans="1:18" ht="14.4" x14ac:dyDescent="0.3">
      <c r="A2747">
        <v>12746</v>
      </c>
      <c r="B2747">
        <v>2020</v>
      </c>
      <c r="C2747" t="s">
        <v>27</v>
      </c>
      <c r="D2747">
        <f t="shared" si="99"/>
        <v>4</v>
      </c>
      <c r="E2747">
        <v>21</v>
      </c>
      <c r="F2747" t="s">
        <v>56</v>
      </c>
      <c r="G2747" t="s">
        <v>29</v>
      </c>
      <c r="H2747">
        <v>61</v>
      </c>
      <c r="I2747">
        <v>61</v>
      </c>
      <c r="J2747" t="s">
        <v>20</v>
      </c>
      <c r="K2747">
        <v>183000</v>
      </c>
      <c r="L2747">
        <v>122</v>
      </c>
      <c r="M2747">
        <f t="shared" si="100"/>
        <v>3000</v>
      </c>
      <c r="Q2747" s="1"/>
      <c r="R2747" s="1"/>
    </row>
    <row r="2748" spans="1:18" ht="14.4" x14ac:dyDescent="0.3">
      <c r="A2748">
        <v>12747</v>
      </c>
      <c r="B2748">
        <v>2020</v>
      </c>
      <c r="C2748" t="s">
        <v>27</v>
      </c>
      <c r="D2748">
        <f t="shared" si="99"/>
        <v>4</v>
      </c>
      <c r="E2748">
        <v>24</v>
      </c>
      <c r="F2748" t="s">
        <v>57</v>
      </c>
      <c r="G2748" t="s">
        <v>19</v>
      </c>
      <c r="H2748">
        <v>104</v>
      </c>
      <c r="I2748">
        <v>104</v>
      </c>
      <c r="J2748" t="s">
        <v>20</v>
      </c>
      <c r="K2748">
        <v>312000</v>
      </c>
      <c r="L2748">
        <v>208</v>
      </c>
      <c r="M2748">
        <f t="shared" si="100"/>
        <v>3000</v>
      </c>
      <c r="Q2748" s="1"/>
      <c r="R2748" s="1"/>
    </row>
    <row r="2749" spans="1:18" ht="14.4" x14ac:dyDescent="0.3">
      <c r="A2749">
        <v>12748</v>
      </c>
      <c r="B2749">
        <v>2020</v>
      </c>
      <c r="C2749" t="s">
        <v>54</v>
      </c>
      <c r="D2749">
        <f t="shared" si="99"/>
        <v>3</v>
      </c>
      <c r="E2749">
        <v>19</v>
      </c>
      <c r="F2749" t="s">
        <v>56</v>
      </c>
      <c r="G2749" t="s">
        <v>29</v>
      </c>
      <c r="H2749">
        <v>103</v>
      </c>
      <c r="I2749">
        <v>103</v>
      </c>
      <c r="J2749" t="s">
        <v>20</v>
      </c>
      <c r="K2749">
        <v>309000</v>
      </c>
      <c r="L2749">
        <v>206</v>
      </c>
      <c r="M2749">
        <f t="shared" si="100"/>
        <v>3000</v>
      </c>
      <c r="Q2749" s="1"/>
      <c r="R2749" s="1"/>
    </row>
    <row r="2750" spans="1:18" ht="14.4" x14ac:dyDescent="0.3">
      <c r="A2750">
        <v>12749</v>
      </c>
      <c r="B2750">
        <v>2020</v>
      </c>
      <c r="C2750" t="s">
        <v>54</v>
      </c>
      <c r="D2750">
        <f t="shared" si="99"/>
        <v>3</v>
      </c>
      <c r="E2750">
        <v>8</v>
      </c>
      <c r="F2750" t="s">
        <v>28</v>
      </c>
      <c r="G2750" t="s">
        <v>37</v>
      </c>
      <c r="H2750">
        <v>61</v>
      </c>
      <c r="I2750">
        <v>61</v>
      </c>
      <c r="J2750" t="s">
        <v>20</v>
      </c>
      <c r="K2750">
        <v>183000</v>
      </c>
      <c r="L2750">
        <v>122</v>
      </c>
      <c r="M2750">
        <f t="shared" si="100"/>
        <v>3000</v>
      </c>
      <c r="Q2750" s="1"/>
      <c r="R2750" s="1"/>
    </row>
    <row r="2751" spans="1:18" ht="14.4" x14ac:dyDescent="0.3">
      <c r="A2751">
        <v>12750</v>
      </c>
      <c r="B2751">
        <v>2020</v>
      </c>
      <c r="C2751" t="s">
        <v>17</v>
      </c>
      <c r="D2751">
        <f t="shared" si="99"/>
        <v>11</v>
      </c>
      <c r="E2751">
        <v>7</v>
      </c>
      <c r="F2751" t="s">
        <v>28</v>
      </c>
      <c r="G2751" t="s">
        <v>51</v>
      </c>
      <c r="H2751">
        <v>111</v>
      </c>
      <c r="I2751">
        <v>111</v>
      </c>
      <c r="J2751" t="s">
        <v>38</v>
      </c>
      <c r="K2751">
        <v>610500</v>
      </c>
      <c r="L2751">
        <v>388.5</v>
      </c>
      <c r="M2751">
        <f t="shared" si="100"/>
        <v>5500</v>
      </c>
      <c r="Q2751" s="1"/>
      <c r="R2751" s="1"/>
    </row>
    <row r="2752" spans="1:18" ht="14.4" x14ac:dyDescent="0.3">
      <c r="A2752">
        <v>12751</v>
      </c>
      <c r="B2752">
        <v>2020</v>
      </c>
      <c r="C2752" t="s">
        <v>17</v>
      </c>
      <c r="D2752">
        <f t="shared" si="99"/>
        <v>11</v>
      </c>
      <c r="E2752">
        <v>26</v>
      </c>
      <c r="F2752" t="s">
        <v>52</v>
      </c>
      <c r="G2752" t="s">
        <v>34</v>
      </c>
      <c r="H2752">
        <v>222</v>
      </c>
      <c r="I2752">
        <v>222</v>
      </c>
      <c r="J2752" t="s">
        <v>30</v>
      </c>
      <c r="K2752">
        <v>1665000</v>
      </c>
      <c r="L2752">
        <v>555</v>
      </c>
      <c r="M2752">
        <f t="shared" si="100"/>
        <v>7500</v>
      </c>
      <c r="Q2752" s="1"/>
      <c r="R2752" s="1"/>
    </row>
    <row r="2753" spans="1:18" ht="14.4" x14ac:dyDescent="0.3">
      <c r="A2753">
        <v>12752</v>
      </c>
      <c r="B2753">
        <v>2020</v>
      </c>
      <c r="C2753" t="s">
        <v>27</v>
      </c>
      <c r="D2753">
        <f t="shared" si="99"/>
        <v>4</v>
      </c>
      <c r="E2753">
        <v>27</v>
      </c>
      <c r="F2753" t="s">
        <v>49</v>
      </c>
      <c r="G2753" t="s">
        <v>19</v>
      </c>
      <c r="H2753">
        <v>117</v>
      </c>
      <c r="I2753">
        <v>117</v>
      </c>
      <c r="J2753" t="s">
        <v>25</v>
      </c>
      <c r="K2753">
        <v>819000</v>
      </c>
      <c r="L2753">
        <v>468</v>
      </c>
      <c r="M2753">
        <f t="shared" si="100"/>
        <v>7000</v>
      </c>
      <c r="Q2753" s="1"/>
      <c r="R2753" s="1"/>
    </row>
    <row r="2754" spans="1:18" ht="14.4" x14ac:dyDescent="0.3">
      <c r="A2754">
        <v>12753</v>
      </c>
      <c r="B2754">
        <v>2020</v>
      </c>
      <c r="C2754" t="s">
        <v>58</v>
      </c>
      <c r="D2754">
        <f t="shared" ref="D2754:D2817" si="101">IF(C2754="Enero",1,IF(C2754="Febrero",2,IF(C2754="Marzo",3,IF(C2754="Abril",4,IF(C2754="Mayo",5,IF(C2754="Junio",6,IF(C2754="Julio",7,IF(C2754="Agosto",8,IF(C2754="Septiembre",9,IF(C2754="Octubre",10,IF(C2754="Noviembre",11,IF(C2754="Diciembre",12,""))))))))))))</f>
        <v>6</v>
      </c>
      <c r="E2754">
        <v>23</v>
      </c>
      <c r="F2754" t="s">
        <v>46</v>
      </c>
      <c r="G2754" t="s">
        <v>42</v>
      </c>
      <c r="H2754">
        <v>54</v>
      </c>
      <c r="I2754">
        <v>54</v>
      </c>
      <c r="J2754" t="s">
        <v>38</v>
      </c>
      <c r="K2754">
        <v>297000</v>
      </c>
      <c r="L2754">
        <v>189</v>
      </c>
      <c r="M2754">
        <f t="shared" si="100"/>
        <v>5500</v>
      </c>
      <c r="Q2754" s="1"/>
      <c r="R2754" s="1"/>
    </row>
    <row r="2755" spans="1:18" ht="14.4" x14ac:dyDescent="0.3">
      <c r="A2755">
        <v>12754</v>
      </c>
      <c r="B2755">
        <v>2020</v>
      </c>
      <c r="C2755" t="s">
        <v>58</v>
      </c>
      <c r="D2755">
        <f t="shared" si="101"/>
        <v>6</v>
      </c>
      <c r="E2755">
        <v>11</v>
      </c>
      <c r="F2755" t="s">
        <v>36</v>
      </c>
      <c r="G2755" t="s">
        <v>29</v>
      </c>
      <c r="H2755">
        <v>94</v>
      </c>
      <c r="I2755">
        <v>94</v>
      </c>
      <c r="J2755" t="s">
        <v>25</v>
      </c>
      <c r="K2755">
        <v>658000</v>
      </c>
      <c r="L2755">
        <v>376</v>
      </c>
      <c r="M2755">
        <f t="shared" ref="M2755:M2818" si="102">K2755/I2755</f>
        <v>7000</v>
      </c>
      <c r="Q2755" s="1"/>
      <c r="R2755" s="1"/>
    </row>
    <row r="2756" spans="1:18" ht="14.4" x14ac:dyDescent="0.3">
      <c r="A2756">
        <v>12755</v>
      </c>
      <c r="B2756">
        <v>2020</v>
      </c>
      <c r="C2756" t="s">
        <v>23</v>
      </c>
      <c r="D2756">
        <f t="shared" si="101"/>
        <v>10</v>
      </c>
      <c r="E2756">
        <v>3</v>
      </c>
      <c r="F2756" t="s">
        <v>53</v>
      </c>
      <c r="G2756" t="s">
        <v>29</v>
      </c>
      <c r="H2756">
        <v>100</v>
      </c>
      <c r="I2756">
        <v>100</v>
      </c>
      <c r="J2756" t="s">
        <v>38</v>
      </c>
      <c r="K2756">
        <v>550000</v>
      </c>
      <c r="L2756">
        <v>350</v>
      </c>
      <c r="M2756">
        <f t="shared" si="102"/>
        <v>5500</v>
      </c>
      <c r="Q2756" s="1"/>
      <c r="R2756" s="1"/>
    </row>
    <row r="2757" spans="1:18" ht="14.4" x14ac:dyDescent="0.3">
      <c r="A2757">
        <v>12756</v>
      </c>
      <c r="B2757">
        <v>2020</v>
      </c>
      <c r="C2757" t="s">
        <v>58</v>
      </c>
      <c r="D2757">
        <f t="shared" si="101"/>
        <v>6</v>
      </c>
      <c r="E2757">
        <v>3</v>
      </c>
      <c r="F2757" t="s">
        <v>24</v>
      </c>
      <c r="G2757" t="s">
        <v>51</v>
      </c>
      <c r="H2757">
        <v>103</v>
      </c>
      <c r="I2757">
        <v>103</v>
      </c>
      <c r="J2757" t="s">
        <v>38</v>
      </c>
      <c r="K2757">
        <v>566500</v>
      </c>
      <c r="L2757">
        <v>360.5</v>
      </c>
      <c r="M2757">
        <f t="shared" si="102"/>
        <v>5500</v>
      </c>
      <c r="Q2757" s="1"/>
      <c r="R2757" s="1"/>
    </row>
    <row r="2758" spans="1:18" ht="14.4" x14ac:dyDescent="0.3">
      <c r="A2758">
        <v>12757</v>
      </c>
      <c r="B2758">
        <v>2020</v>
      </c>
      <c r="C2758" t="s">
        <v>23</v>
      </c>
      <c r="D2758">
        <f t="shared" si="101"/>
        <v>10</v>
      </c>
      <c r="E2758">
        <v>11</v>
      </c>
      <c r="F2758" t="s">
        <v>55</v>
      </c>
      <c r="G2758" t="s">
        <v>19</v>
      </c>
      <c r="H2758">
        <v>219</v>
      </c>
      <c r="I2758">
        <v>219</v>
      </c>
      <c r="J2758" t="s">
        <v>30</v>
      </c>
      <c r="K2758">
        <v>1642500</v>
      </c>
      <c r="L2758">
        <v>547.5</v>
      </c>
      <c r="M2758">
        <f t="shared" si="102"/>
        <v>7500</v>
      </c>
      <c r="Q2758" s="1"/>
      <c r="R2758" s="1"/>
    </row>
    <row r="2759" spans="1:18" ht="14.4" x14ac:dyDescent="0.3">
      <c r="A2759">
        <v>12758</v>
      </c>
      <c r="B2759">
        <v>2020</v>
      </c>
      <c r="C2759" t="s">
        <v>58</v>
      </c>
      <c r="D2759">
        <f t="shared" si="101"/>
        <v>6</v>
      </c>
      <c r="E2759">
        <v>19</v>
      </c>
      <c r="F2759" t="s">
        <v>50</v>
      </c>
      <c r="G2759" t="s">
        <v>51</v>
      </c>
      <c r="H2759">
        <v>276</v>
      </c>
      <c r="I2759">
        <v>276</v>
      </c>
      <c r="J2759" t="s">
        <v>30</v>
      </c>
      <c r="K2759">
        <v>2070000</v>
      </c>
      <c r="L2759">
        <v>690</v>
      </c>
      <c r="M2759">
        <f t="shared" si="102"/>
        <v>7500</v>
      </c>
      <c r="Q2759" s="1"/>
      <c r="R2759" s="1"/>
    </row>
    <row r="2760" spans="1:18" ht="14.4" x14ac:dyDescent="0.3">
      <c r="A2760">
        <v>12759</v>
      </c>
      <c r="B2760">
        <v>2020</v>
      </c>
      <c r="C2760" t="s">
        <v>58</v>
      </c>
      <c r="D2760">
        <f t="shared" si="101"/>
        <v>6</v>
      </c>
      <c r="E2760">
        <v>14</v>
      </c>
      <c r="F2760" t="s">
        <v>52</v>
      </c>
      <c r="G2760" t="s">
        <v>34</v>
      </c>
      <c r="H2760">
        <v>125</v>
      </c>
      <c r="I2760">
        <v>125</v>
      </c>
      <c r="J2760" t="s">
        <v>25</v>
      </c>
      <c r="K2760">
        <v>875000</v>
      </c>
      <c r="L2760">
        <v>500</v>
      </c>
      <c r="M2760">
        <f t="shared" si="102"/>
        <v>7000</v>
      </c>
      <c r="Q2760" s="1"/>
      <c r="R2760" s="1"/>
    </row>
    <row r="2761" spans="1:18" ht="14.4" x14ac:dyDescent="0.3">
      <c r="A2761">
        <v>12760</v>
      </c>
      <c r="B2761">
        <v>2020</v>
      </c>
      <c r="C2761" t="s">
        <v>23</v>
      </c>
      <c r="D2761">
        <f t="shared" si="101"/>
        <v>10</v>
      </c>
      <c r="E2761">
        <v>17</v>
      </c>
      <c r="F2761" t="s">
        <v>28</v>
      </c>
      <c r="G2761" t="s">
        <v>29</v>
      </c>
      <c r="H2761">
        <v>85</v>
      </c>
      <c r="I2761">
        <v>85</v>
      </c>
      <c r="J2761" t="s">
        <v>20</v>
      </c>
      <c r="K2761">
        <v>255000</v>
      </c>
      <c r="L2761">
        <v>170</v>
      </c>
      <c r="M2761">
        <f t="shared" si="102"/>
        <v>3000</v>
      </c>
      <c r="Q2761" s="1"/>
      <c r="R2761" s="1"/>
    </row>
    <row r="2762" spans="1:18" ht="14.4" x14ac:dyDescent="0.3">
      <c r="A2762">
        <v>12761</v>
      </c>
      <c r="B2762">
        <v>2020</v>
      </c>
      <c r="C2762" t="s">
        <v>58</v>
      </c>
      <c r="D2762">
        <f t="shared" si="101"/>
        <v>6</v>
      </c>
      <c r="E2762">
        <v>17</v>
      </c>
      <c r="F2762" t="s">
        <v>36</v>
      </c>
      <c r="G2762" t="s">
        <v>51</v>
      </c>
      <c r="H2762">
        <v>56</v>
      </c>
      <c r="I2762">
        <v>56</v>
      </c>
      <c r="J2762" t="s">
        <v>25</v>
      </c>
      <c r="K2762">
        <v>392000</v>
      </c>
      <c r="L2762">
        <v>224</v>
      </c>
      <c r="M2762">
        <f t="shared" si="102"/>
        <v>7000</v>
      </c>
      <c r="Q2762" s="1"/>
      <c r="R2762" s="1"/>
    </row>
    <row r="2763" spans="1:18" ht="14.4" x14ac:dyDescent="0.3">
      <c r="A2763">
        <v>12762</v>
      </c>
      <c r="B2763">
        <v>2020</v>
      </c>
      <c r="C2763" t="s">
        <v>40</v>
      </c>
      <c r="D2763">
        <f t="shared" si="101"/>
        <v>9</v>
      </c>
      <c r="E2763">
        <v>10</v>
      </c>
      <c r="F2763" t="s">
        <v>55</v>
      </c>
      <c r="G2763" t="s">
        <v>29</v>
      </c>
      <c r="H2763">
        <v>96</v>
      </c>
      <c r="I2763">
        <v>96</v>
      </c>
      <c r="J2763" t="s">
        <v>25</v>
      </c>
      <c r="K2763">
        <v>672000</v>
      </c>
      <c r="L2763">
        <v>384</v>
      </c>
      <c r="M2763">
        <f t="shared" si="102"/>
        <v>7000</v>
      </c>
      <c r="Q2763" s="1"/>
      <c r="R2763" s="1"/>
    </row>
    <row r="2764" spans="1:18" ht="14.4" x14ac:dyDescent="0.3">
      <c r="A2764">
        <v>12763</v>
      </c>
      <c r="B2764">
        <v>2020</v>
      </c>
      <c r="C2764" t="s">
        <v>27</v>
      </c>
      <c r="D2764">
        <f t="shared" si="101"/>
        <v>4</v>
      </c>
      <c r="E2764">
        <v>30</v>
      </c>
      <c r="F2764" t="s">
        <v>49</v>
      </c>
      <c r="G2764" t="str">
        <f t="array" ref="G2764">_xlfn.XLOOKUP(LARGE(IF((F2764=$F$2:$F$10001)*(B2764+1=$B$2:$B$10001)*(C2764=$C$2:$C$10001),DATE($B$2:$B$10001,MONTH($C$2:$C$10001&amp;1),$E$2:$E$10001)," "),1),IF((F2764=$F$2:$F$10001)*(B2764+1=$B$2:$B$10001)*(C2764=$C$2:$C$10001),DATE($B$2:$B$10001,MONTH($C$2:$C$10001&amp;1),$E$2:$E$10001)," "),$G$2:$G$10001,,0,1)</f>
        <v>Ortensia Giraldo</v>
      </c>
      <c r="H2764">
        <v>90</v>
      </c>
      <c r="I2764">
        <v>90</v>
      </c>
      <c r="J2764" t="s">
        <v>38</v>
      </c>
      <c r="K2764">
        <v>495000</v>
      </c>
      <c r="L2764">
        <v>315</v>
      </c>
      <c r="M2764">
        <f t="shared" si="102"/>
        <v>5500</v>
      </c>
      <c r="Q2764" s="1"/>
      <c r="R2764" s="1"/>
    </row>
    <row r="2765" spans="1:18" ht="14.4" x14ac:dyDescent="0.3">
      <c r="A2765">
        <v>12764</v>
      </c>
      <c r="B2765">
        <v>2020</v>
      </c>
      <c r="C2765" t="s">
        <v>54</v>
      </c>
      <c r="D2765">
        <f t="shared" si="101"/>
        <v>3</v>
      </c>
      <c r="E2765">
        <v>2</v>
      </c>
      <c r="F2765" t="s">
        <v>28</v>
      </c>
      <c r="G2765" t="s">
        <v>19</v>
      </c>
      <c r="H2765">
        <v>290</v>
      </c>
      <c r="I2765">
        <v>290</v>
      </c>
      <c r="J2765" t="s">
        <v>30</v>
      </c>
      <c r="K2765">
        <v>2175000</v>
      </c>
      <c r="L2765">
        <v>725</v>
      </c>
      <c r="M2765">
        <f t="shared" si="102"/>
        <v>7500</v>
      </c>
      <c r="Q2765" s="1"/>
      <c r="R2765" s="1"/>
    </row>
    <row r="2766" spans="1:18" ht="14.4" x14ac:dyDescent="0.3">
      <c r="A2766">
        <v>12765</v>
      </c>
      <c r="B2766">
        <v>2020</v>
      </c>
      <c r="C2766" t="s">
        <v>23</v>
      </c>
      <c r="D2766">
        <f t="shared" si="101"/>
        <v>10</v>
      </c>
      <c r="E2766">
        <v>19</v>
      </c>
      <c r="F2766" t="s">
        <v>33</v>
      </c>
      <c r="G2766" t="s">
        <v>42</v>
      </c>
      <c r="H2766">
        <v>50</v>
      </c>
      <c r="I2766">
        <v>50</v>
      </c>
      <c r="J2766" t="s">
        <v>38</v>
      </c>
      <c r="K2766">
        <v>275000</v>
      </c>
      <c r="L2766">
        <v>175</v>
      </c>
      <c r="M2766">
        <f t="shared" si="102"/>
        <v>5500</v>
      </c>
      <c r="Q2766" s="1"/>
      <c r="R2766" s="1"/>
    </row>
    <row r="2767" spans="1:18" ht="14.4" x14ac:dyDescent="0.3">
      <c r="A2767">
        <v>12766</v>
      </c>
      <c r="B2767">
        <v>2020</v>
      </c>
      <c r="C2767" t="s">
        <v>27</v>
      </c>
      <c r="D2767">
        <f t="shared" si="101"/>
        <v>4</v>
      </c>
      <c r="E2767">
        <v>4</v>
      </c>
      <c r="F2767" t="s">
        <v>24</v>
      </c>
      <c r="G2767" t="s">
        <v>19</v>
      </c>
      <c r="H2767">
        <v>75</v>
      </c>
      <c r="I2767">
        <v>75</v>
      </c>
      <c r="J2767" t="s">
        <v>20</v>
      </c>
      <c r="K2767">
        <v>225000</v>
      </c>
      <c r="L2767">
        <v>150</v>
      </c>
      <c r="M2767">
        <f t="shared" si="102"/>
        <v>3000</v>
      </c>
      <c r="Q2767" s="1"/>
      <c r="R2767" s="1"/>
    </row>
    <row r="2768" spans="1:18" ht="14.4" x14ac:dyDescent="0.3">
      <c r="A2768">
        <v>12767</v>
      </c>
      <c r="B2768">
        <v>2020</v>
      </c>
      <c r="C2768" t="s">
        <v>23</v>
      </c>
      <c r="D2768">
        <f t="shared" si="101"/>
        <v>10</v>
      </c>
      <c r="E2768">
        <v>16</v>
      </c>
      <c r="F2768" t="s">
        <v>24</v>
      </c>
      <c r="G2768" t="s">
        <v>34</v>
      </c>
      <c r="H2768">
        <v>222</v>
      </c>
      <c r="I2768">
        <v>222</v>
      </c>
      <c r="J2768" t="s">
        <v>30</v>
      </c>
      <c r="K2768">
        <v>1665000</v>
      </c>
      <c r="L2768">
        <v>555</v>
      </c>
      <c r="M2768">
        <f t="shared" si="102"/>
        <v>7500</v>
      </c>
      <c r="Q2768" s="1"/>
      <c r="R2768" s="1"/>
    </row>
    <row r="2769" spans="1:18" ht="14.4" x14ac:dyDescent="0.3">
      <c r="A2769">
        <v>12768</v>
      </c>
      <c r="B2769">
        <v>2020</v>
      </c>
      <c r="C2769" t="s">
        <v>23</v>
      </c>
      <c r="D2769">
        <f t="shared" si="101"/>
        <v>10</v>
      </c>
      <c r="E2769">
        <v>30</v>
      </c>
      <c r="F2769" t="s">
        <v>59</v>
      </c>
      <c r="G2769" t="s">
        <v>29</v>
      </c>
      <c r="H2769">
        <v>241</v>
      </c>
      <c r="I2769">
        <v>241</v>
      </c>
      <c r="J2769" t="s">
        <v>30</v>
      </c>
      <c r="K2769">
        <v>1807500</v>
      </c>
      <c r="L2769">
        <v>602.5</v>
      </c>
      <c r="M2769">
        <f t="shared" si="102"/>
        <v>7500</v>
      </c>
      <c r="Q2769" s="1"/>
      <c r="R2769" s="1"/>
    </row>
    <row r="2770" spans="1:18" ht="14.4" x14ac:dyDescent="0.3">
      <c r="A2770">
        <v>12769</v>
      </c>
      <c r="B2770">
        <v>2020</v>
      </c>
      <c r="C2770" t="s">
        <v>61</v>
      </c>
      <c r="D2770">
        <f t="shared" si="101"/>
        <v>7</v>
      </c>
      <c r="E2770">
        <v>6</v>
      </c>
      <c r="F2770" t="s">
        <v>49</v>
      </c>
      <c r="G2770" t="s">
        <v>37</v>
      </c>
      <c r="H2770">
        <v>219</v>
      </c>
      <c r="I2770">
        <v>219</v>
      </c>
      <c r="J2770" t="s">
        <v>38</v>
      </c>
      <c r="K2770">
        <v>941700</v>
      </c>
      <c r="L2770">
        <v>503.7</v>
      </c>
      <c r="M2770">
        <f t="shared" si="102"/>
        <v>4300</v>
      </c>
      <c r="Q2770" s="1"/>
      <c r="R2770" s="1"/>
    </row>
    <row r="2771" spans="1:18" ht="14.4" x14ac:dyDescent="0.3">
      <c r="A2771">
        <v>12770</v>
      </c>
      <c r="B2771">
        <v>2020</v>
      </c>
      <c r="C2771" t="s">
        <v>23</v>
      </c>
      <c r="D2771">
        <f t="shared" si="101"/>
        <v>10</v>
      </c>
      <c r="E2771">
        <v>24</v>
      </c>
      <c r="F2771" t="s">
        <v>60</v>
      </c>
      <c r="G2771" t="s">
        <v>29</v>
      </c>
      <c r="H2771">
        <v>55</v>
      </c>
      <c r="I2771">
        <v>55</v>
      </c>
      <c r="J2771" t="s">
        <v>20</v>
      </c>
      <c r="K2771">
        <v>165000</v>
      </c>
      <c r="L2771">
        <v>110</v>
      </c>
      <c r="M2771">
        <f t="shared" si="102"/>
        <v>3000</v>
      </c>
      <c r="Q2771" s="1"/>
      <c r="R2771" s="1"/>
    </row>
    <row r="2772" spans="1:18" ht="14.4" x14ac:dyDescent="0.3">
      <c r="A2772">
        <v>12771</v>
      </c>
      <c r="B2772">
        <v>2020</v>
      </c>
      <c r="C2772" t="s">
        <v>48</v>
      </c>
      <c r="D2772">
        <f t="shared" si="101"/>
        <v>5</v>
      </c>
      <c r="E2772">
        <v>13</v>
      </c>
      <c r="F2772" t="s">
        <v>59</v>
      </c>
      <c r="G2772" t="s">
        <v>42</v>
      </c>
      <c r="H2772">
        <v>234</v>
      </c>
      <c r="I2772">
        <v>234</v>
      </c>
      <c r="J2772" t="s">
        <v>30</v>
      </c>
      <c r="K2772">
        <v>1755000</v>
      </c>
      <c r="L2772">
        <v>585</v>
      </c>
      <c r="M2772">
        <f t="shared" si="102"/>
        <v>7500</v>
      </c>
      <c r="Q2772" s="1"/>
      <c r="R2772" s="1"/>
    </row>
    <row r="2773" spans="1:18" ht="14.4" x14ac:dyDescent="0.3">
      <c r="A2773">
        <v>12772</v>
      </c>
      <c r="B2773">
        <v>2020</v>
      </c>
      <c r="C2773" t="s">
        <v>58</v>
      </c>
      <c r="D2773">
        <f t="shared" si="101"/>
        <v>6</v>
      </c>
      <c r="E2773">
        <v>9</v>
      </c>
      <c r="F2773" t="s">
        <v>44</v>
      </c>
      <c r="G2773" t="s">
        <v>37</v>
      </c>
      <c r="H2773">
        <v>70</v>
      </c>
      <c r="I2773">
        <v>70</v>
      </c>
      <c r="J2773" t="s">
        <v>25</v>
      </c>
      <c r="K2773">
        <v>490000</v>
      </c>
      <c r="L2773">
        <v>280</v>
      </c>
      <c r="M2773">
        <f t="shared" si="102"/>
        <v>7000</v>
      </c>
      <c r="Q2773" s="1"/>
      <c r="R2773" s="1"/>
    </row>
    <row r="2774" spans="1:18" ht="14.4" x14ac:dyDescent="0.3">
      <c r="A2774">
        <v>12773</v>
      </c>
      <c r="B2774">
        <v>2020</v>
      </c>
      <c r="C2774" t="s">
        <v>40</v>
      </c>
      <c r="D2774">
        <f t="shared" si="101"/>
        <v>9</v>
      </c>
      <c r="E2774">
        <v>5</v>
      </c>
      <c r="F2774" t="s">
        <v>52</v>
      </c>
      <c r="G2774" t="s">
        <v>42</v>
      </c>
      <c r="H2774">
        <v>114</v>
      </c>
      <c r="I2774">
        <v>114</v>
      </c>
      <c r="J2774" t="s">
        <v>20</v>
      </c>
      <c r="K2774">
        <v>342000</v>
      </c>
      <c r="L2774">
        <v>228</v>
      </c>
      <c r="M2774">
        <f t="shared" si="102"/>
        <v>3000</v>
      </c>
      <c r="Q2774" s="1"/>
      <c r="R2774" s="1"/>
    </row>
    <row r="2775" spans="1:18" ht="14.4" x14ac:dyDescent="0.3">
      <c r="A2775">
        <v>12774</v>
      </c>
      <c r="B2775">
        <v>2020</v>
      </c>
      <c r="C2775" t="s">
        <v>45</v>
      </c>
      <c r="D2775">
        <f t="shared" si="101"/>
        <v>1</v>
      </c>
      <c r="E2775">
        <v>7</v>
      </c>
      <c r="F2775" t="s">
        <v>44</v>
      </c>
      <c r="G2775" t="s">
        <v>37</v>
      </c>
      <c r="H2775">
        <v>218</v>
      </c>
      <c r="I2775">
        <v>218</v>
      </c>
      <c r="J2775" t="s">
        <v>38</v>
      </c>
      <c r="K2775">
        <v>937400</v>
      </c>
      <c r="L2775">
        <v>501.4</v>
      </c>
      <c r="M2775">
        <f t="shared" si="102"/>
        <v>4300</v>
      </c>
      <c r="Q2775" s="1"/>
      <c r="R2775" s="1"/>
    </row>
    <row r="2776" spans="1:18" ht="14.4" x14ac:dyDescent="0.3">
      <c r="A2776">
        <v>12775</v>
      </c>
      <c r="B2776">
        <v>2020</v>
      </c>
      <c r="C2776" t="s">
        <v>35</v>
      </c>
      <c r="D2776">
        <f t="shared" si="101"/>
        <v>12</v>
      </c>
      <c r="E2776">
        <v>14</v>
      </c>
      <c r="F2776" t="s">
        <v>60</v>
      </c>
      <c r="G2776" t="s">
        <v>34</v>
      </c>
      <c r="H2776">
        <v>107</v>
      </c>
      <c r="I2776">
        <v>107</v>
      </c>
      <c r="J2776" t="s">
        <v>20</v>
      </c>
      <c r="K2776">
        <v>321000</v>
      </c>
      <c r="L2776">
        <v>214</v>
      </c>
      <c r="M2776">
        <f t="shared" si="102"/>
        <v>3000</v>
      </c>
      <c r="O2776" s="1"/>
      <c r="Q2776" s="1"/>
      <c r="R2776" s="1"/>
    </row>
    <row r="2777" spans="1:18" ht="14.4" x14ac:dyDescent="0.3">
      <c r="A2777">
        <v>12776</v>
      </c>
      <c r="B2777">
        <v>2020</v>
      </c>
      <c r="C2777" t="s">
        <v>58</v>
      </c>
      <c r="D2777">
        <f t="shared" si="101"/>
        <v>6</v>
      </c>
      <c r="E2777">
        <v>28</v>
      </c>
      <c r="F2777" t="s">
        <v>36</v>
      </c>
      <c r="G2777" t="s">
        <v>29</v>
      </c>
      <c r="H2777">
        <v>269</v>
      </c>
      <c r="I2777">
        <v>269</v>
      </c>
      <c r="J2777" t="s">
        <v>30</v>
      </c>
      <c r="K2777">
        <v>2017500</v>
      </c>
      <c r="L2777">
        <v>672.5</v>
      </c>
      <c r="M2777">
        <f t="shared" si="102"/>
        <v>7500</v>
      </c>
      <c r="Q2777" s="1"/>
      <c r="R2777" s="1"/>
    </row>
    <row r="2778" spans="1:18" ht="14.4" x14ac:dyDescent="0.3">
      <c r="A2778">
        <v>12777</v>
      </c>
      <c r="B2778">
        <v>2020</v>
      </c>
      <c r="C2778" t="s">
        <v>32</v>
      </c>
      <c r="D2778">
        <f t="shared" si="101"/>
        <v>8</v>
      </c>
      <c r="E2778">
        <v>5</v>
      </c>
      <c r="F2778" t="s">
        <v>44</v>
      </c>
      <c r="G2778" t="s">
        <v>37</v>
      </c>
      <c r="H2778">
        <v>87</v>
      </c>
      <c r="I2778">
        <v>87</v>
      </c>
      <c r="J2778" t="s">
        <v>30</v>
      </c>
      <c r="K2778">
        <v>765600</v>
      </c>
      <c r="L2778">
        <v>330.6</v>
      </c>
      <c r="M2778">
        <f t="shared" si="102"/>
        <v>8800</v>
      </c>
      <c r="Q2778" s="1"/>
      <c r="R2778" s="1"/>
    </row>
    <row r="2779" spans="1:18" ht="14.4" x14ac:dyDescent="0.3">
      <c r="A2779">
        <v>12778</v>
      </c>
      <c r="B2779">
        <v>2020</v>
      </c>
      <c r="C2779" t="s">
        <v>27</v>
      </c>
      <c r="D2779">
        <f t="shared" si="101"/>
        <v>4</v>
      </c>
      <c r="E2779">
        <v>11</v>
      </c>
      <c r="F2779" t="s">
        <v>18</v>
      </c>
      <c r="G2779" t="s">
        <v>42</v>
      </c>
      <c r="H2779">
        <v>70</v>
      </c>
      <c r="I2779">
        <v>70</v>
      </c>
      <c r="J2779" t="s">
        <v>20</v>
      </c>
      <c r="K2779">
        <v>210000</v>
      </c>
      <c r="L2779">
        <v>140</v>
      </c>
      <c r="M2779">
        <f t="shared" si="102"/>
        <v>3000</v>
      </c>
      <c r="Q2779" s="1"/>
      <c r="R2779" s="1"/>
    </row>
    <row r="2780" spans="1:18" ht="14.4" x14ac:dyDescent="0.3">
      <c r="A2780">
        <v>12779</v>
      </c>
      <c r="B2780">
        <v>2020</v>
      </c>
      <c r="C2780" t="s">
        <v>23</v>
      </c>
      <c r="D2780">
        <f t="shared" si="101"/>
        <v>10</v>
      </c>
      <c r="E2780">
        <v>18</v>
      </c>
      <c r="F2780" t="s">
        <v>59</v>
      </c>
      <c r="G2780" t="s">
        <v>37</v>
      </c>
      <c r="H2780">
        <v>212</v>
      </c>
      <c r="I2780">
        <v>212</v>
      </c>
      <c r="J2780" t="s">
        <v>30</v>
      </c>
      <c r="K2780">
        <v>1590000</v>
      </c>
      <c r="L2780">
        <v>530</v>
      </c>
      <c r="M2780">
        <f t="shared" si="102"/>
        <v>7500</v>
      </c>
      <c r="Q2780" s="1"/>
      <c r="R2780" s="1"/>
    </row>
    <row r="2781" spans="1:18" ht="14.4" x14ac:dyDescent="0.3">
      <c r="A2781">
        <v>12780</v>
      </c>
      <c r="B2781">
        <v>2020</v>
      </c>
      <c r="C2781" t="s">
        <v>27</v>
      </c>
      <c r="D2781">
        <f t="shared" si="101"/>
        <v>4</v>
      </c>
      <c r="E2781">
        <v>6</v>
      </c>
      <c r="F2781" t="s">
        <v>53</v>
      </c>
      <c r="G2781" t="s">
        <v>51</v>
      </c>
      <c r="H2781">
        <v>79</v>
      </c>
      <c r="I2781">
        <v>79</v>
      </c>
      <c r="J2781" t="s">
        <v>38</v>
      </c>
      <c r="K2781">
        <v>434500</v>
      </c>
      <c r="L2781">
        <v>276.5</v>
      </c>
      <c r="M2781">
        <f t="shared" si="102"/>
        <v>5500</v>
      </c>
      <c r="Q2781" s="1"/>
      <c r="R2781" s="1"/>
    </row>
    <row r="2782" spans="1:18" ht="14.4" x14ac:dyDescent="0.3">
      <c r="A2782">
        <v>12781</v>
      </c>
      <c r="B2782">
        <v>2020</v>
      </c>
      <c r="C2782" t="s">
        <v>32</v>
      </c>
      <c r="D2782">
        <f t="shared" si="101"/>
        <v>8</v>
      </c>
      <c r="E2782">
        <v>22</v>
      </c>
      <c r="F2782" t="s">
        <v>60</v>
      </c>
      <c r="G2782" t="s">
        <v>19</v>
      </c>
      <c r="H2782">
        <v>81</v>
      </c>
      <c r="I2782">
        <v>81</v>
      </c>
      <c r="J2782" t="s">
        <v>30</v>
      </c>
      <c r="K2782">
        <v>712800</v>
      </c>
      <c r="L2782">
        <v>307.8</v>
      </c>
      <c r="M2782">
        <f t="shared" si="102"/>
        <v>8800</v>
      </c>
      <c r="Q2782" s="1"/>
      <c r="R2782" s="1"/>
    </row>
    <row r="2783" spans="1:18" ht="14.4" x14ac:dyDescent="0.3">
      <c r="A2783">
        <v>12782</v>
      </c>
      <c r="B2783">
        <v>2020</v>
      </c>
      <c r="C2783" t="s">
        <v>40</v>
      </c>
      <c r="D2783">
        <f t="shared" si="101"/>
        <v>9</v>
      </c>
      <c r="E2783">
        <v>25</v>
      </c>
      <c r="F2783" t="s">
        <v>46</v>
      </c>
      <c r="G2783" t="s">
        <v>19</v>
      </c>
      <c r="H2783">
        <v>58</v>
      </c>
      <c r="I2783">
        <v>58</v>
      </c>
      <c r="J2783" t="s">
        <v>20</v>
      </c>
      <c r="K2783">
        <v>174000</v>
      </c>
      <c r="L2783">
        <v>116</v>
      </c>
      <c r="M2783">
        <f t="shared" si="102"/>
        <v>3000</v>
      </c>
      <c r="Q2783" s="1"/>
      <c r="R2783" s="1"/>
    </row>
    <row r="2784" spans="1:18" ht="14.4" x14ac:dyDescent="0.3">
      <c r="A2784">
        <v>12783</v>
      </c>
      <c r="B2784">
        <v>2020</v>
      </c>
      <c r="C2784" t="s">
        <v>23</v>
      </c>
      <c r="D2784">
        <f t="shared" si="101"/>
        <v>10</v>
      </c>
      <c r="E2784">
        <v>21</v>
      </c>
      <c r="F2784" t="s">
        <v>62</v>
      </c>
      <c r="G2784" t="s">
        <v>51</v>
      </c>
      <c r="H2784">
        <v>100</v>
      </c>
      <c r="I2784">
        <v>100</v>
      </c>
      <c r="J2784" t="s">
        <v>25</v>
      </c>
      <c r="K2784">
        <v>700000</v>
      </c>
      <c r="L2784">
        <v>400</v>
      </c>
      <c r="M2784">
        <f t="shared" si="102"/>
        <v>7000</v>
      </c>
      <c r="Q2784" s="1"/>
      <c r="R2784" s="1"/>
    </row>
    <row r="2785" spans="1:18" ht="14.4" x14ac:dyDescent="0.3">
      <c r="A2785">
        <v>12784</v>
      </c>
      <c r="B2785">
        <v>2020</v>
      </c>
      <c r="C2785" t="s">
        <v>27</v>
      </c>
      <c r="D2785">
        <f t="shared" si="101"/>
        <v>4</v>
      </c>
      <c r="E2785">
        <v>17</v>
      </c>
      <c r="F2785" t="s">
        <v>62</v>
      </c>
      <c r="G2785" t="s">
        <v>34</v>
      </c>
      <c r="H2785">
        <v>293</v>
      </c>
      <c r="I2785">
        <v>293</v>
      </c>
      <c r="J2785" t="s">
        <v>30</v>
      </c>
      <c r="K2785">
        <v>2197500</v>
      </c>
      <c r="L2785">
        <v>732.5</v>
      </c>
      <c r="M2785">
        <f t="shared" si="102"/>
        <v>7500</v>
      </c>
      <c r="Q2785" s="1"/>
      <c r="R2785" s="1"/>
    </row>
    <row r="2786" spans="1:18" ht="14.4" x14ac:dyDescent="0.3">
      <c r="A2786">
        <v>12785</v>
      </c>
      <c r="B2786">
        <v>2020</v>
      </c>
      <c r="C2786" t="s">
        <v>47</v>
      </c>
      <c r="D2786">
        <f t="shared" si="101"/>
        <v>2</v>
      </c>
      <c r="E2786">
        <v>3</v>
      </c>
      <c r="F2786" t="s">
        <v>59</v>
      </c>
      <c r="G2786" t="s">
        <v>34</v>
      </c>
      <c r="H2786">
        <v>253</v>
      </c>
      <c r="I2786">
        <v>253</v>
      </c>
      <c r="J2786" t="s">
        <v>38</v>
      </c>
      <c r="K2786">
        <v>1087900</v>
      </c>
      <c r="L2786">
        <v>581.9</v>
      </c>
      <c r="M2786">
        <f t="shared" si="102"/>
        <v>4300</v>
      </c>
      <c r="Q2786" s="1"/>
      <c r="R2786" s="1"/>
    </row>
    <row r="2787" spans="1:18" ht="14.4" x14ac:dyDescent="0.3">
      <c r="A2787">
        <v>12786</v>
      </c>
      <c r="B2787">
        <v>2020</v>
      </c>
      <c r="C2787" t="s">
        <v>27</v>
      </c>
      <c r="D2787">
        <f t="shared" si="101"/>
        <v>4</v>
      </c>
      <c r="E2787">
        <v>8</v>
      </c>
      <c r="F2787" t="s">
        <v>36</v>
      </c>
      <c r="G2787" t="s">
        <v>51</v>
      </c>
      <c r="H2787">
        <v>104</v>
      </c>
      <c r="I2787">
        <v>104</v>
      </c>
      <c r="J2787" t="s">
        <v>20</v>
      </c>
      <c r="K2787">
        <v>312000</v>
      </c>
      <c r="L2787">
        <v>208</v>
      </c>
      <c r="M2787">
        <f t="shared" si="102"/>
        <v>3000</v>
      </c>
      <c r="Q2787" s="1"/>
      <c r="R2787" s="1"/>
    </row>
    <row r="2788" spans="1:18" ht="14.4" x14ac:dyDescent="0.3">
      <c r="A2788">
        <v>12787</v>
      </c>
      <c r="B2788">
        <v>2020</v>
      </c>
      <c r="C2788" t="s">
        <v>48</v>
      </c>
      <c r="D2788">
        <f t="shared" si="101"/>
        <v>5</v>
      </c>
      <c r="E2788">
        <v>25</v>
      </c>
      <c r="F2788" t="s">
        <v>36</v>
      </c>
      <c r="G2788" t="s">
        <v>51</v>
      </c>
      <c r="H2788">
        <v>90</v>
      </c>
      <c r="I2788">
        <v>90</v>
      </c>
      <c r="J2788" t="s">
        <v>38</v>
      </c>
      <c r="K2788">
        <v>495000</v>
      </c>
      <c r="L2788">
        <v>315</v>
      </c>
      <c r="M2788">
        <f t="shared" si="102"/>
        <v>5500</v>
      </c>
      <c r="Q2788" s="1"/>
      <c r="R2788" s="1"/>
    </row>
    <row r="2789" spans="1:18" ht="14.4" x14ac:dyDescent="0.3">
      <c r="A2789">
        <v>12788</v>
      </c>
      <c r="B2789">
        <v>2020</v>
      </c>
      <c r="C2789" t="s">
        <v>45</v>
      </c>
      <c r="D2789">
        <f t="shared" si="101"/>
        <v>1</v>
      </c>
      <c r="E2789">
        <v>29</v>
      </c>
      <c r="F2789" t="s">
        <v>36</v>
      </c>
      <c r="G2789" t="s">
        <v>29</v>
      </c>
      <c r="H2789">
        <v>222</v>
      </c>
      <c r="I2789">
        <v>222</v>
      </c>
      <c r="J2789" t="s">
        <v>38</v>
      </c>
      <c r="K2789">
        <v>954600</v>
      </c>
      <c r="L2789">
        <v>510.6</v>
      </c>
      <c r="M2789">
        <f t="shared" si="102"/>
        <v>4300</v>
      </c>
      <c r="Q2789" s="1"/>
      <c r="R2789" s="1"/>
    </row>
    <row r="2790" spans="1:18" ht="14.4" x14ac:dyDescent="0.3">
      <c r="A2790">
        <v>12789</v>
      </c>
      <c r="B2790">
        <v>2020</v>
      </c>
      <c r="C2790" t="s">
        <v>23</v>
      </c>
      <c r="D2790">
        <f t="shared" si="101"/>
        <v>10</v>
      </c>
      <c r="E2790">
        <v>10</v>
      </c>
      <c r="F2790" t="s">
        <v>44</v>
      </c>
      <c r="G2790" t="s">
        <v>29</v>
      </c>
      <c r="H2790">
        <v>72</v>
      </c>
      <c r="I2790">
        <v>72</v>
      </c>
      <c r="J2790" t="s">
        <v>25</v>
      </c>
      <c r="K2790">
        <v>504000</v>
      </c>
      <c r="L2790">
        <v>288</v>
      </c>
      <c r="M2790">
        <f t="shared" si="102"/>
        <v>7000</v>
      </c>
      <c r="Q2790" s="1"/>
      <c r="R2790" s="1"/>
    </row>
    <row r="2791" spans="1:18" ht="14.4" x14ac:dyDescent="0.3">
      <c r="A2791">
        <v>12790</v>
      </c>
      <c r="B2791">
        <v>2020</v>
      </c>
      <c r="C2791" t="s">
        <v>58</v>
      </c>
      <c r="D2791">
        <f t="shared" si="101"/>
        <v>6</v>
      </c>
      <c r="E2791">
        <v>1</v>
      </c>
      <c r="F2791" t="s">
        <v>55</v>
      </c>
      <c r="G2791" t="s">
        <v>29</v>
      </c>
      <c r="H2791">
        <v>155</v>
      </c>
      <c r="I2791">
        <v>155</v>
      </c>
      <c r="J2791" t="s">
        <v>25</v>
      </c>
      <c r="K2791">
        <v>1085000</v>
      </c>
      <c r="L2791">
        <v>620</v>
      </c>
      <c r="M2791">
        <f t="shared" si="102"/>
        <v>7000</v>
      </c>
      <c r="Q2791" s="1"/>
      <c r="R2791" s="1"/>
    </row>
    <row r="2792" spans="1:18" ht="14.4" x14ac:dyDescent="0.3">
      <c r="A2792">
        <v>12791</v>
      </c>
      <c r="B2792">
        <v>2020</v>
      </c>
      <c r="C2792" t="s">
        <v>54</v>
      </c>
      <c r="D2792">
        <f t="shared" si="101"/>
        <v>3</v>
      </c>
      <c r="E2792">
        <v>28</v>
      </c>
      <c r="F2792" t="s">
        <v>63</v>
      </c>
      <c r="G2792" t="s">
        <v>51</v>
      </c>
      <c r="H2792">
        <v>82</v>
      </c>
      <c r="I2792">
        <v>82</v>
      </c>
      <c r="J2792" t="s">
        <v>20</v>
      </c>
      <c r="K2792">
        <v>246000</v>
      </c>
      <c r="L2792">
        <v>164</v>
      </c>
      <c r="M2792">
        <f t="shared" si="102"/>
        <v>3000</v>
      </c>
      <c r="Q2792" s="1"/>
      <c r="R2792" s="1"/>
    </row>
    <row r="2793" spans="1:18" ht="14.4" x14ac:dyDescent="0.3">
      <c r="A2793">
        <v>12792</v>
      </c>
      <c r="B2793">
        <v>2020</v>
      </c>
      <c r="C2793" t="s">
        <v>58</v>
      </c>
      <c r="D2793">
        <f t="shared" si="101"/>
        <v>6</v>
      </c>
      <c r="E2793">
        <v>16</v>
      </c>
      <c r="F2793" t="s">
        <v>44</v>
      </c>
      <c r="G2793" t="s">
        <v>37</v>
      </c>
      <c r="H2793">
        <v>78</v>
      </c>
      <c r="I2793">
        <v>78</v>
      </c>
      <c r="J2793" t="s">
        <v>25</v>
      </c>
      <c r="K2793">
        <v>546000</v>
      </c>
      <c r="L2793">
        <v>312</v>
      </c>
      <c r="M2793">
        <f t="shared" si="102"/>
        <v>7000</v>
      </c>
      <c r="Q2793" s="1"/>
      <c r="R2793" s="1"/>
    </row>
    <row r="2794" spans="1:18" ht="14.4" x14ac:dyDescent="0.3">
      <c r="A2794">
        <v>12793</v>
      </c>
      <c r="B2794">
        <v>2020</v>
      </c>
      <c r="C2794" t="s">
        <v>47</v>
      </c>
      <c r="D2794">
        <f t="shared" si="101"/>
        <v>2</v>
      </c>
      <c r="E2794">
        <v>19</v>
      </c>
      <c r="F2794" t="s">
        <v>36</v>
      </c>
      <c r="G2794" t="s">
        <v>42</v>
      </c>
      <c r="H2794">
        <v>52</v>
      </c>
      <c r="I2794">
        <v>52</v>
      </c>
      <c r="J2794" t="s">
        <v>30</v>
      </c>
      <c r="K2794">
        <v>457600</v>
      </c>
      <c r="L2794">
        <v>197.6</v>
      </c>
      <c r="M2794">
        <f t="shared" si="102"/>
        <v>8800</v>
      </c>
      <c r="Q2794" s="1"/>
      <c r="R2794" s="1"/>
    </row>
    <row r="2795" spans="1:18" ht="14.4" x14ac:dyDescent="0.3">
      <c r="A2795">
        <v>12794</v>
      </c>
      <c r="B2795">
        <v>2020</v>
      </c>
      <c r="C2795" t="s">
        <v>47</v>
      </c>
      <c r="D2795">
        <f t="shared" si="101"/>
        <v>2</v>
      </c>
      <c r="E2795">
        <v>5</v>
      </c>
      <c r="F2795" t="s">
        <v>57</v>
      </c>
      <c r="G2795" t="s">
        <v>34</v>
      </c>
      <c r="H2795">
        <v>73</v>
      </c>
      <c r="I2795">
        <v>73</v>
      </c>
      <c r="J2795" t="s">
        <v>30</v>
      </c>
      <c r="K2795">
        <v>642400</v>
      </c>
      <c r="L2795">
        <v>277.39999999999998</v>
      </c>
      <c r="M2795">
        <f t="shared" si="102"/>
        <v>8800</v>
      </c>
      <c r="Q2795" s="1"/>
      <c r="R2795" s="1"/>
    </row>
    <row r="2796" spans="1:18" ht="14.4" x14ac:dyDescent="0.3">
      <c r="A2796">
        <v>12795</v>
      </c>
      <c r="B2796">
        <v>2020</v>
      </c>
      <c r="C2796" t="s">
        <v>58</v>
      </c>
      <c r="D2796">
        <f t="shared" si="101"/>
        <v>6</v>
      </c>
      <c r="E2796">
        <v>16</v>
      </c>
      <c r="F2796" t="s">
        <v>53</v>
      </c>
      <c r="G2796" t="s">
        <v>51</v>
      </c>
      <c r="H2796">
        <v>62</v>
      </c>
      <c r="I2796">
        <v>62</v>
      </c>
      <c r="J2796" t="s">
        <v>20</v>
      </c>
      <c r="K2796">
        <v>186000</v>
      </c>
      <c r="L2796">
        <v>124</v>
      </c>
      <c r="M2796">
        <f t="shared" si="102"/>
        <v>3000</v>
      </c>
      <c r="Q2796" s="1"/>
      <c r="R2796" s="1"/>
    </row>
    <row r="2797" spans="1:18" ht="14.4" x14ac:dyDescent="0.3">
      <c r="A2797">
        <v>12796</v>
      </c>
      <c r="B2797">
        <v>2020</v>
      </c>
      <c r="C2797" t="s">
        <v>40</v>
      </c>
      <c r="D2797">
        <f t="shared" si="101"/>
        <v>9</v>
      </c>
      <c r="E2797">
        <v>6</v>
      </c>
      <c r="F2797" t="s">
        <v>60</v>
      </c>
      <c r="G2797" t="s">
        <v>29</v>
      </c>
      <c r="H2797">
        <v>127</v>
      </c>
      <c r="I2797">
        <v>127</v>
      </c>
      <c r="J2797" t="s">
        <v>25</v>
      </c>
      <c r="K2797">
        <v>889000</v>
      </c>
      <c r="L2797">
        <v>508</v>
      </c>
      <c r="M2797">
        <f t="shared" si="102"/>
        <v>7000</v>
      </c>
      <c r="Q2797" s="1"/>
      <c r="R2797" s="1"/>
    </row>
    <row r="2798" spans="1:18" ht="14.4" x14ac:dyDescent="0.3">
      <c r="A2798">
        <v>12797</v>
      </c>
      <c r="B2798">
        <v>2020</v>
      </c>
      <c r="C2798" t="s">
        <v>45</v>
      </c>
      <c r="D2798">
        <f t="shared" si="101"/>
        <v>1</v>
      </c>
      <c r="E2798">
        <v>12</v>
      </c>
      <c r="F2798" t="s">
        <v>50</v>
      </c>
      <c r="G2798" t="s">
        <v>37</v>
      </c>
      <c r="H2798">
        <v>252</v>
      </c>
      <c r="I2798">
        <v>252</v>
      </c>
      <c r="J2798" t="s">
        <v>20</v>
      </c>
      <c r="K2798">
        <v>604800</v>
      </c>
      <c r="L2798">
        <v>352.8</v>
      </c>
      <c r="M2798">
        <f t="shared" si="102"/>
        <v>2400</v>
      </c>
      <c r="Q2798" s="1"/>
      <c r="R2798" s="1"/>
    </row>
    <row r="2799" spans="1:18" ht="14.4" x14ac:dyDescent="0.3">
      <c r="A2799">
        <v>12798</v>
      </c>
      <c r="B2799">
        <v>2020</v>
      </c>
      <c r="C2799" t="s">
        <v>58</v>
      </c>
      <c r="D2799">
        <f t="shared" si="101"/>
        <v>6</v>
      </c>
      <c r="E2799">
        <v>13</v>
      </c>
      <c r="F2799" t="s">
        <v>62</v>
      </c>
      <c r="G2799" t="s">
        <v>19</v>
      </c>
      <c r="H2799">
        <v>265</v>
      </c>
      <c r="I2799">
        <v>265</v>
      </c>
      <c r="J2799" t="s">
        <v>30</v>
      </c>
      <c r="K2799">
        <v>1987500</v>
      </c>
      <c r="L2799">
        <v>662.5</v>
      </c>
      <c r="M2799">
        <f t="shared" si="102"/>
        <v>7500</v>
      </c>
      <c r="Q2799" s="1"/>
      <c r="R2799" s="1"/>
    </row>
    <row r="2800" spans="1:18" ht="14.4" x14ac:dyDescent="0.3">
      <c r="A2800">
        <v>12799</v>
      </c>
      <c r="B2800">
        <v>2020</v>
      </c>
      <c r="C2800" t="s">
        <v>48</v>
      </c>
      <c r="D2800">
        <f t="shared" si="101"/>
        <v>5</v>
      </c>
      <c r="E2800">
        <v>22</v>
      </c>
      <c r="F2800" t="s">
        <v>41</v>
      </c>
      <c r="G2800" t="s">
        <v>34</v>
      </c>
      <c r="H2800">
        <v>119</v>
      </c>
      <c r="I2800">
        <v>119</v>
      </c>
      <c r="J2800" t="s">
        <v>20</v>
      </c>
      <c r="K2800">
        <v>357000</v>
      </c>
      <c r="L2800">
        <v>238</v>
      </c>
      <c r="M2800">
        <f t="shared" si="102"/>
        <v>3000</v>
      </c>
      <c r="Q2800" s="1"/>
      <c r="R2800" s="1"/>
    </row>
    <row r="2801" spans="1:18" ht="14.4" x14ac:dyDescent="0.3">
      <c r="A2801">
        <v>12800</v>
      </c>
      <c r="B2801">
        <v>2020</v>
      </c>
      <c r="C2801" t="s">
        <v>35</v>
      </c>
      <c r="D2801">
        <f t="shared" si="101"/>
        <v>12</v>
      </c>
      <c r="E2801">
        <v>29</v>
      </c>
      <c r="F2801" t="s">
        <v>62</v>
      </c>
      <c r="G2801" t="s">
        <v>34</v>
      </c>
      <c r="H2801">
        <v>113</v>
      </c>
      <c r="I2801">
        <v>113</v>
      </c>
      <c r="J2801" t="s">
        <v>38</v>
      </c>
      <c r="K2801">
        <v>621500</v>
      </c>
      <c r="L2801">
        <v>395.5</v>
      </c>
      <c r="M2801">
        <f t="shared" si="102"/>
        <v>5500</v>
      </c>
      <c r="O2801" s="1"/>
      <c r="Q2801" s="1"/>
      <c r="R2801" s="1"/>
    </row>
    <row r="2802" spans="1:18" ht="14.4" x14ac:dyDescent="0.3">
      <c r="A2802">
        <v>12801</v>
      </c>
      <c r="B2802">
        <v>2020</v>
      </c>
      <c r="C2802" t="s">
        <v>48</v>
      </c>
      <c r="D2802">
        <f t="shared" si="101"/>
        <v>5</v>
      </c>
      <c r="E2802">
        <v>18</v>
      </c>
      <c r="F2802" t="s">
        <v>52</v>
      </c>
      <c r="G2802" t="s">
        <v>42</v>
      </c>
      <c r="H2802">
        <v>95</v>
      </c>
      <c r="I2802">
        <v>95</v>
      </c>
      <c r="J2802" t="s">
        <v>38</v>
      </c>
      <c r="K2802">
        <v>522500</v>
      </c>
      <c r="L2802">
        <v>332.5</v>
      </c>
      <c r="M2802">
        <f t="shared" si="102"/>
        <v>5500</v>
      </c>
      <c r="Q2802" s="1"/>
      <c r="R2802" s="1"/>
    </row>
    <row r="2803" spans="1:18" ht="14.4" x14ac:dyDescent="0.3">
      <c r="A2803">
        <v>12802</v>
      </c>
      <c r="B2803">
        <v>2020</v>
      </c>
      <c r="C2803" t="s">
        <v>48</v>
      </c>
      <c r="D2803">
        <f t="shared" si="101"/>
        <v>5</v>
      </c>
      <c r="E2803">
        <v>1</v>
      </c>
      <c r="F2803" t="s">
        <v>60</v>
      </c>
      <c r="G2803" t="s">
        <v>34</v>
      </c>
      <c r="H2803">
        <v>99</v>
      </c>
      <c r="I2803">
        <v>99</v>
      </c>
      <c r="J2803" t="s">
        <v>38</v>
      </c>
      <c r="K2803">
        <v>544500</v>
      </c>
      <c r="L2803">
        <v>346.5</v>
      </c>
      <c r="M2803">
        <f t="shared" si="102"/>
        <v>5500</v>
      </c>
      <c r="Q2803" s="1"/>
      <c r="R2803" s="1"/>
    </row>
    <row r="2804" spans="1:18" ht="14.4" x14ac:dyDescent="0.3">
      <c r="A2804">
        <v>12803</v>
      </c>
      <c r="B2804">
        <v>2020</v>
      </c>
      <c r="C2804" t="s">
        <v>35</v>
      </c>
      <c r="D2804">
        <f t="shared" si="101"/>
        <v>12</v>
      </c>
      <c r="E2804">
        <v>24</v>
      </c>
      <c r="F2804" t="s">
        <v>46</v>
      </c>
      <c r="G2804" t="s">
        <v>51</v>
      </c>
      <c r="H2804">
        <v>134</v>
      </c>
      <c r="I2804">
        <v>134</v>
      </c>
      <c r="J2804" t="s">
        <v>25</v>
      </c>
      <c r="K2804">
        <v>938000</v>
      </c>
      <c r="L2804">
        <v>536</v>
      </c>
      <c r="M2804">
        <f t="shared" si="102"/>
        <v>7000</v>
      </c>
      <c r="O2804" s="1"/>
      <c r="Q2804" s="1"/>
      <c r="R2804" s="1"/>
    </row>
    <row r="2805" spans="1:18" ht="14.4" x14ac:dyDescent="0.3">
      <c r="A2805">
        <v>12804</v>
      </c>
      <c r="B2805">
        <v>2020</v>
      </c>
      <c r="C2805" t="s">
        <v>48</v>
      </c>
      <c r="D2805">
        <f t="shared" si="101"/>
        <v>5</v>
      </c>
      <c r="E2805">
        <v>13</v>
      </c>
      <c r="F2805" t="s">
        <v>33</v>
      </c>
      <c r="G2805" t="s">
        <v>34</v>
      </c>
      <c r="H2805">
        <v>81</v>
      </c>
      <c r="I2805">
        <v>81</v>
      </c>
      <c r="J2805" t="s">
        <v>38</v>
      </c>
      <c r="K2805">
        <v>445500</v>
      </c>
      <c r="L2805">
        <v>283.5</v>
      </c>
      <c r="M2805">
        <f t="shared" si="102"/>
        <v>5500</v>
      </c>
      <c r="Q2805" s="1"/>
      <c r="R2805" s="1"/>
    </row>
    <row r="2806" spans="1:18" ht="14.4" x14ac:dyDescent="0.3">
      <c r="A2806">
        <v>12805</v>
      </c>
      <c r="B2806">
        <v>2020</v>
      </c>
      <c r="C2806" t="s">
        <v>35</v>
      </c>
      <c r="D2806">
        <f t="shared" si="101"/>
        <v>12</v>
      </c>
      <c r="E2806">
        <v>7</v>
      </c>
      <c r="F2806" t="s">
        <v>24</v>
      </c>
      <c r="G2806" t="s">
        <v>19</v>
      </c>
      <c r="H2806">
        <v>113</v>
      </c>
      <c r="I2806">
        <v>113</v>
      </c>
      <c r="J2806" t="s">
        <v>38</v>
      </c>
      <c r="K2806">
        <v>621500</v>
      </c>
      <c r="L2806">
        <v>395.5</v>
      </c>
      <c r="M2806">
        <f t="shared" si="102"/>
        <v>5500</v>
      </c>
      <c r="O2806" s="1"/>
      <c r="Q2806" s="1"/>
      <c r="R2806" s="1"/>
    </row>
    <row r="2807" spans="1:18" ht="14.4" x14ac:dyDescent="0.3">
      <c r="A2807">
        <v>12806</v>
      </c>
      <c r="B2807">
        <v>2020</v>
      </c>
      <c r="C2807" t="s">
        <v>40</v>
      </c>
      <c r="D2807">
        <f t="shared" si="101"/>
        <v>9</v>
      </c>
      <c r="E2807">
        <v>13</v>
      </c>
      <c r="F2807" t="s">
        <v>56</v>
      </c>
      <c r="G2807" t="s">
        <v>19</v>
      </c>
      <c r="H2807">
        <v>73</v>
      </c>
      <c r="I2807">
        <v>73</v>
      </c>
      <c r="J2807" t="s">
        <v>20</v>
      </c>
      <c r="K2807">
        <v>219000</v>
      </c>
      <c r="L2807">
        <v>146</v>
      </c>
      <c r="M2807">
        <f t="shared" si="102"/>
        <v>3000</v>
      </c>
      <c r="Q2807" s="1"/>
      <c r="R2807" s="1"/>
    </row>
    <row r="2808" spans="1:18" ht="14.4" x14ac:dyDescent="0.3">
      <c r="A2808">
        <v>12807</v>
      </c>
      <c r="B2808">
        <v>2020</v>
      </c>
      <c r="C2808" t="s">
        <v>40</v>
      </c>
      <c r="D2808">
        <f t="shared" si="101"/>
        <v>9</v>
      </c>
      <c r="E2808">
        <v>18</v>
      </c>
      <c r="F2808" t="s">
        <v>24</v>
      </c>
      <c r="G2808" t="s">
        <v>29</v>
      </c>
      <c r="H2808">
        <v>147</v>
      </c>
      <c r="I2808">
        <v>147</v>
      </c>
      <c r="J2808" t="s">
        <v>25</v>
      </c>
      <c r="K2808">
        <v>1029000</v>
      </c>
      <c r="L2808">
        <v>588</v>
      </c>
      <c r="M2808">
        <f t="shared" si="102"/>
        <v>7000</v>
      </c>
      <c r="Q2808" s="1"/>
      <c r="R2808" s="1"/>
    </row>
    <row r="2809" spans="1:18" ht="14.4" x14ac:dyDescent="0.3">
      <c r="A2809">
        <v>12808</v>
      </c>
      <c r="B2809">
        <v>2020</v>
      </c>
      <c r="C2809" t="s">
        <v>27</v>
      </c>
      <c r="D2809">
        <f t="shared" si="101"/>
        <v>4</v>
      </c>
      <c r="E2809">
        <v>11</v>
      </c>
      <c r="F2809" t="s">
        <v>28</v>
      </c>
      <c r="G2809" t="s">
        <v>34</v>
      </c>
      <c r="H2809">
        <v>75</v>
      </c>
      <c r="I2809">
        <v>75</v>
      </c>
      <c r="J2809" t="s">
        <v>38</v>
      </c>
      <c r="K2809">
        <v>412500</v>
      </c>
      <c r="L2809">
        <v>262.5</v>
      </c>
      <c r="M2809">
        <f t="shared" si="102"/>
        <v>5500</v>
      </c>
      <c r="Q2809" s="1"/>
      <c r="R2809" s="1"/>
    </row>
    <row r="2810" spans="1:18" ht="14.4" x14ac:dyDescent="0.3">
      <c r="A2810">
        <v>12809</v>
      </c>
      <c r="B2810">
        <v>2020</v>
      </c>
      <c r="C2810" t="s">
        <v>58</v>
      </c>
      <c r="D2810">
        <f t="shared" si="101"/>
        <v>6</v>
      </c>
      <c r="E2810">
        <v>21</v>
      </c>
      <c r="F2810" t="s">
        <v>41</v>
      </c>
      <c r="G2810" t="s">
        <v>19</v>
      </c>
      <c r="H2810">
        <v>100</v>
      </c>
      <c r="I2810">
        <v>100</v>
      </c>
      <c r="J2810" t="s">
        <v>38</v>
      </c>
      <c r="K2810">
        <v>550000</v>
      </c>
      <c r="L2810">
        <v>350</v>
      </c>
      <c r="M2810">
        <f t="shared" si="102"/>
        <v>5500</v>
      </c>
      <c r="Q2810" s="1"/>
      <c r="R2810" s="1"/>
    </row>
    <row r="2811" spans="1:18" ht="14.4" x14ac:dyDescent="0.3">
      <c r="A2811">
        <v>12810</v>
      </c>
      <c r="B2811">
        <v>2020</v>
      </c>
      <c r="C2811" t="s">
        <v>17</v>
      </c>
      <c r="D2811">
        <f t="shared" si="101"/>
        <v>11</v>
      </c>
      <c r="E2811">
        <v>18</v>
      </c>
      <c r="F2811" t="s">
        <v>36</v>
      </c>
      <c r="G2811" t="s">
        <v>34</v>
      </c>
      <c r="H2811">
        <v>79</v>
      </c>
      <c r="I2811">
        <v>79</v>
      </c>
      <c r="J2811" t="s">
        <v>38</v>
      </c>
      <c r="K2811">
        <v>434500</v>
      </c>
      <c r="L2811">
        <v>276.5</v>
      </c>
      <c r="M2811">
        <f t="shared" si="102"/>
        <v>5500</v>
      </c>
      <c r="Q2811" s="1"/>
      <c r="R2811" s="1"/>
    </row>
    <row r="2812" spans="1:18" ht="14.4" x14ac:dyDescent="0.3">
      <c r="A2812">
        <v>12811</v>
      </c>
      <c r="B2812">
        <v>2020</v>
      </c>
      <c r="C2812" t="s">
        <v>40</v>
      </c>
      <c r="D2812">
        <f t="shared" si="101"/>
        <v>9</v>
      </c>
      <c r="E2812">
        <v>2</v>
      </c>
      <c r="F2812" t="s">
        <v>44</v>
      </c>
      <c r="G2812" t="s">
        <v>19</v>
      </c>
      <c r="H2812">
        <v>220</v>
      </c>
      <c r="I2812">
        <v>220</v>
      </c>
      <c r="J2812" t="s">
        <v>30</v>
      </c>
      <c r="K2812">
        <v>1650000</v>
      </c>
      <c r="L2812">
        <v>550</v>
      </c>
      <c r="M2812">
        <f t="shared" si="102"/>
        <v>7500</v>
      </c>
      <c r="Q2812" s="1"/>
      <c r="R2812" s="1"/>
    </row>
    <row r="2813" spans="1:18" ht="14.4" x14ac:dyDescent="0.3">
      <c r="A2813">
        <v>12812</v>
      </c>
      <c r="B2813">
        <v>2020</v>
      </c>
      <c r="C2813" t="s">
        <v>40</v>
      </c>
      <c r="D2813">
        <f t="shared" si="101"/>
        <v>9</v>
      </c>
      <c r="E2813">
        <v>2</v>
      </c>
      <c r="F2813" t="s">
        <v>41</v>
      </c>
      <c r="G2813" t="s">
        <v>37</v>
      </c>
      <c r="H2813">
        <v>105</v>
      </c>
      <c r="I2813">
        <v>105</v>
      </c>
      <c r="J2813" t="s">
        <v>38</v>
      </c>
      <c r="K2813">
        <v>577500</v>
      </c>
      <c r="L2813">
        <v>367.5</v>
      </c>
      <c r="M2813">
        <f t="shared" si="102"/>
        <v>5500</v>
      </c>
      <c r="Q2813" s="1"/>
      <c r="R2813" s="1"/>
    </row>
    <row r="2814" spans="1:18" ht="14.4" x14ac:dyDescent="0.3">
      <c r="A2814">
        <v>12813</v>
      </c>
      <c r="B2814">
        <v>2020</v>
      </c>
      <c r="C2814" t="s">
        <v>61</v>
      </c>
      <c r="D2814">
        <f t="shared" si="101"/>
        <v>7</v>
      </c>
      <c r="E2814">
        <v>29</v>
      </c>
      <c r="F2814" t="s">
        <v>53</v>
      </c>
      <c r="G2814" t="s">
        <v>19</v>
      </c>
      <c r="H2814">
        <v>58</v>
      </c>
      <c r="I2814">
        <v>58</v>
      </c>
      <c r="J2814" t="s">
        <v>30</v>
      </c>
      <c r="K2814">
        <v>510400</v>
      </c>
      <c r="L2814">
        <v>220.4</v>
      </c>
      <c r="M2814">
        <f t="shared" si="102"/>
        <v>8800</v>
      </c>
      <c r="Q2814" s="1"/>
      <c r="R2814" s="1"/>
    </row>
    <row r="2815" spans="1:18" ht="14.4" x14ac:dyDescent="0.3">
      <c r="A2815">
        <v>12814</v>
      </c>
      <c r="B2815">
        <v>2020</v>
      </c>
      <c r="C2815" t="s">
        <v>48</v>
      </c>
      <c r="D2815">
        <f t="shared" si="101"/>
        <v>5</v>
      </c>
      <c r="E2815">
        <v>10</v>
      </c>
      <c r="F2815" t="s">
        <v>18</v>
      </c>
      <c r="G2815" t="s">
        <v>19</v>
      </c>
      <c r="H2815">
        <v>92</v>
      </c>
      <c r="I2815">
        <v>92</v>
      </c>
      <c r="J2815" t="s">
        <v>38</v>
      </c>
      <c r="K2815">
        <v>506000</v>
      </c>
      <c r="L2815">
        <v>322</v>
      </c>
      <c r="M2815">
        <f t="shared" si="102"/>
        <v>5500</v>
      </c>
      <c r="Q2815" s="1"/>
      <c r="R2815" s="1"/>
    </row>
    <row r="2816" spans="1:18" ht="14.4" x14ac:dyDescent="0.3">
      <c r="A2816">
        <v>12815</v>
      </c>
      <c r="B2816">
        <v>2020</v>
      </c>
      <c r="C2816" t="s">
        <v>48</v>
      </c>
      <c r="D2816">
        <f t="shared" si="101"/>
        <v>5</v>
      </c>
      <c r="E2816">
        <v>9</v>
      </c>
      <c r="F2816" t="s">
        <v>60</v>
      </c>
      <c r="G2816" t="s">
        <v>42</v>
      </c>
      <c r="H2816">
        <v>106</v>
      </c>
      <c r="I2816">
        <v>106</v>
      </c>
      <c r="J2816" t="s">
        <v>25</v>
      </c>
      <c r="K2816">
        <v>742000</v>
      </c>
      <c r="L2816">
        <v>424</v>
      </c>
      <c r="M2816">
        <f t="shared" si="102"/>
        <v>7000</v>
      </c>
      <c r="Q2816" s="1"/>
      <c r="R2816" s="1"/>
    </row>
    <row r="2817" spans="1:18" ht="14.4" x14ac:dyDescent="0.3">
      <c r="A2817">
        <v>12816</v>
      </c>
      <c r="B2817">
        <v>2020</v>
      </c>
      <c r="C2817" t="s">
        <v>58</v>
      </c>
      <c r="D2817">
        <f t="shared" si="101"/>
        <v>6</v>
      </c>
      <c r="E2817">
        <v>9</v>
      </c>
      <c r="F2817" t="s">
        <v>57</v>
      </c>
      <c r="G2817" t="s">
        <v>37</v>
      </c>
      <c r="H2817">
        <v>284</v>
      </c>
      <c r="I2817">
        <v>284</v>
      </c>
      <c r="J2817" t="s">
        <v>30</v>
      </c>
      <c r="K2817">
        <v>2130000</v>
      </c>
      <c r="L2817">
        <v>710</v>
      </c>
      <c r="M2817">
        <f t="shared" si="102"/>
        <v>7500</v>
      </c>
      <c r="Q2817" s="1"/>
      <c r="R2817" s="1"/>
    </row>
    <row r="2818" spans="1:18" ht="14.4" x14ac:dyDescent="0.3">
      <c r="A2818">
        <v>12817</v>
      </c>
      <c r="B2818">
        <v>2020</v>
      </c>
      <c r="C2818" t="s">
        <v>27</v>
      </c>
      <c r="D2818">
        <f t="shared" ref="D2818:D2881" si="103">IF(C2818="Enero",1,IF(C2818="Febrero",2,IF(C2818="Marzo",3,IF(C2818="Abril",4,IF(C2818="Mayo",5,IF(C2818="Junio",6,IF(C2818="Julio",7,IF(C2818="Agosto",8,IF(C2818="Septiembre",9,IF(C2818="Octubre",10,IF(C2818="Noviembre",11,IF(C2818="Diciembre",12,""))))))))))))</f>
        <v>4</v>
      </c>
      <c r="E2818">
        <v>22</v>
      </c>
      <c r="F2818" t="s">
        <v>56</v>
      </c>
      <c r="G2818" t="s">
        <v>42</v>
      </c>
      <c r="H2818">
        <v>120</v>
      </c>
      <c r="I2818">
        <v>120</v>
      </c>
      <c r="J2818" t="s">
        <v>25</v>
      </c>
      <c r="K2818">
        <v>840000</v>
      </c>
      <c r="L2818">
        <v>480</v>
      </c>
      <c r="M2818">
        <f t="shared" si="102"/>
        <v>7000</v>
      </c>
      <c r="Q2818" s="1"/>
      <c r="R2818" s="1"/>
    </row>
    <row r="2819" spans="1:18" ht="14.4" x14ac:dyDescent="0.3">
      <c r="A2819">
        <v>12818</v>
      </c>
      <c r="B2819">
        <v>2020</v>
      </c>
      <c r="C2819" t="s">
        <v>40</v>
      </c>
      <c r="D2819">
        <f t="shared" si="103"/>
        <v>9</v>
      </c>
      <c r="E2819">
        <v>17</v>
      </c>
      <c r="F2819" t="s">
        <v>50</v>
      </c>
      <c r="G2819" t="s">
        <v>51</v>
      </c>
      <c r="H2819">
        <v>113</v>
      </c>
      <c r="I2819">
        <v>113</v>
      </c>
      <c r="J2819" t="s">
        <v>25</v>
      </c>
      <c r="K2819">
        <v>791000</v>
      </c>
      <c r="L2819">
        <v>452</v>
      </c>
      <c r="M2819">
        <f t="shared" ref="M2819:M2882" si="104">K2819/I2819</f>
        <v>7000</v>
      </c>
      <c r="Q2819" s="1"/>
      <c r="R2819" s="1"/>
    </row>
    <row r="2820" spans="1:18" ht="14.4" x14ac:dyDescent="0.3">
      <c r="A2820">
        <v>12819</v>
      </c>
      <c r="B2820">
        <v>2020</v>
      </c>
      <c r="C2820" t="s">
        <v>48</v>
      </c>
      <c r="D2820">
        <f t="shared" si="103"/>
        <v>5</v>
      </c>
      <c r="E2820">
        <v>10</v>
      </c>
      <c r="F2820" t="s">
        <v>55</v>
      </c>
      <c r="G2820" t="s">
        <v>37</v>
      </c>
      <c r="H2820">
        <v>109</v>
      </c>
      <c r="I2820">
        <v>109</v>
      </c>
      <c r="J2820" t="s">
        <v>38</v>
      </c>
      <c r="K2820">
        <v>599500</v>
      </c>
      <c r="L2820">
        <v>381.5</v>
      </c>
      <c r="M2820">
        <f t="shared" si="104"/>
        <v>5500</v>
      </c>
      <c r="Q2820" s="1"/>
      <c r="R2820" s="1"/>
    </row>
    <row r="2821" spans="1:18" ht="14.4" x14ac:dyDescent="0.3">
      <c r="A2821">
        <v>12820</v>
      </c>
      <c r="B2821">
        <v>2020</v>
      </c>
      <c r="C2821" t="s">
        <v>47</v>
      </c>
      <c r="D2821">
        <f t="shared" si="103"/>
        <v>2</v>
      </c>
      <c r="E2821">
        <v>3</v>
      </c>
      <c r="F2821" t="s">
        <v>60</v>
      </c>
      <c r="G2821" t="s">
        <v>34</v>
      </c>
      <c r="H2821">
        <v>115</v>
      </c>
      <c r="I2821">
        <v>115</v>
      </c>
      <c r="J2821" t="s">
        <v>30</v>
      </c>
      <c r="K2821">
        <v>1012000</v>
      </c>
      <c r="L2821">
        <v>437</v>
      </c>
      <c r="M2821">
        <f t="shared" si="104"/>
        <v>8800</v>
      </c>
      <c r="Q2821" s="1"/>
      <c r="R2821" s="1"/>
    </row>
    <row r="2822" spans="1:18" ht="14.4" x14ac:dyDescent="0.3">
      <c r="A2822">
        <v>12821</v>
      </c>
      <c r="B2822">
        <v>2020</v>
      </c>
      <c r="C2822" t="s">
        <v>23</v>
      </c>
      <c r="D2822">
        <f t="shared" si="103"/>
        <v>10</v>
      </c>
      <c r="E2822">
        <v>25</v>
      </c>
      <c r="F2822" t="s">
        <v>52</v>
      </c>
      <c r="G2822" t="s">
        <v>34</v>
      </c>
      <c r="H2822">
        <v>293</v>
      </c>
      <c r="I2822">
        <v>293</v>
      </c>
      <c r="J2822" t="s">
        <v>30</v>
      </c>
      <c r="K2822">
        <v>2197500</v>
      </c>
      <c r="L2822">
        <v>732.5</v>
      </c>
      <c r="M2822">
        <f t="shared" si="104"/>
        <v>7500</v>
      </c>
      <c r="Q2822" s="1"/>
      <c r="R2822" s="1"/>
    </row>
    <row r="2823" spans="1:18" ht="14.4" x14ac:dyDescent="0.3">
      <c r="A2823">
        <v>12822</v>
      </c>
      <c r="B2823">
        <v>2020</v>
      </c>
      <c r="C2823" t="s">
        <v>54</v>
      </c>
      <c r="D2823">
        <f t="shared" si="103"/>
        <v>3</v>
      </c>
      <c r="E2823">
        <v>14</v>
      </c>
      <c r="F2823" t="s">
        <v>53</v>
      </c>
      <c r="G2823" t="s">
        <v>37</v>
      </c>
      <c r="H2823">
        <v>119</v>
      </c>
      <c r="I2823">
        <v>119</v>
      </c>
      <c r="J2823" t="s">
        <v>20</v>
      </c>
      <c r="K2823">
        <v>357000</v>
      </c>
      <c r="L2823">
        <v>238</v>
      </c>
      <c r="M2823">
        <f t="shared" si="104"/>
        <v>3000</v>
      </c>
      <c r="Q2823" s="1"/>
      <c r="R2823" s="1"/>
    </row>
    <row r="2824" spans="1:18" ht="14.4" x14ac:dyDescent="0.3">
      <c r="A2824">
        <v>12823</v>
      </c>
      <c r="B2824">
        <v>2020</v>
      </c>
      <c r="C2824" t="s">
        <v>45</v>
      </c>
      <c r="D2824">
        <f t="shared" si="103"/>
        <v>1</v>
      </c>
      <c r="E2824">
        <v>14</v>
      </c>
      <c r="F2824" t="s">
        <v>56</v>
      </c>
      <c r="G2824" t="s">
        <v>37</v>
      </c>
      <c r="H2824">
        <v>295</v>
      </c>
      <c r="I2824">
        <v>295</v>
      </c>
      <c r="J2824" t="s">
        <v>38</v>
      </c>
      <c r="K2824">
        <v>1268500</v>
      </c>
      <c r="L2824">
        <v>678.5</v>
      </c>
      <c r="M2824">
        <f t="shared" si="104"/>
        <v>4300</v>
      </c>
      <c r="Q2824" s="1"/>
      <c r="R2824" s="1"/>
    </row>
    <row r="2825" spans="1:18" ht="14.4" x14ac:dyDescent="0.3">
      <c r="A2825">
        <v>12824</v>
      </c>
      <c r="B2825">
        <v>2020</v>
      </c>
      <c r="C2825" t="s">
        <v>48</v>
      </c>
      <c r="D2825">
        <f t="shared" si="103"/>
        <v>5</v>
      </c>
      <c r="E2825">
        <v>17</v>
      </c>
      <c r="F2825" t="s">
        <v>24</v>
      </c>
      <c r="G2825" t="s">
        <v>51</v>
      </c>
      <c r="H2825">
        <v>52</v>
      </c>
      <c r="I2825">
        <v>52</v>
      </c>
      <c r="J2825" t="s">
        <v>20</v>
      </c>
      <c r="K2825">
        <v>156000</v>
      </c>
      <c r="L2825">
        <v>104</v>
      </c>
      <c r="M2825">
        <f t="shared" si="104"/>
        <v>3000</v>
      </c>
      <c r="Q2825" s="1"/>
      <c r="R2825" s="1"/>
    </row>
    <row r="2826" spans="1:18" ht="14.4" x14ac:dyDescent="0.3">
      <c r="A2826">
        <v>12825</v>
      </c>
      <c r="B2826">
        <v>2020</v>
      </c>
      <c r="C2826" t="s">
        <v>17</v>
      </c>
      <c r="D2826">
        <f t="shared" si="103"/>
        <v>11</v>
      </c>
      <c r="E2826">
        <v>23</v>
      </c>
      <c r="F2826" t="s">
        <v>55</v>
      </c>
      <c r="G2826" t="s">
        <v>29</v>
      </c>
      <c r="H2826">
        <v>76</v>
      </c>
      <c r="I2826">
        <v>76</v>
      </c>
      <c r="J2826" t="s">
        <v>20</v>
      </c>
      <c r="K2826">
        <v>228000</v>
      </c>
      <c r="L2826">
        <v>152</v>
      </c>
      <c r="M2826">
        <f t="shared" si="104"/>
        <v>3000</v>
      </c>
      <c r="Q2826" s="1"/>
      <c r="R2826" s="1"/>
    </row>
    <row r="2827" spans="1:18" ht="14.4" x14ac:dyDescent="0.3">
      <c r="A2827">
        <v>12826</v>
      </c>
      <c r="B2827">
        <v>2020</v>
      </c>
      <c r="C2827" t="s">
        <v>58</v>
      </c>
      <c r="D2827">
        <f t="shared" si="103"/>
        <v>6</v>
      </c>
      <c r="E2827">
        <v>21</v>
      </c>
      <c r="F2827" t="s">
        <v>41</v>
      </c>
      <c r="G2827" t="s">
        <v>19</v>
      </c>
      <c r="H2827">
        <v>67</v>
      </c>
      <c r="I2827">
        <v>67</v>
      </c>
      <c r="J2827" t="s">
        <v>38</v>
      </c>
      <c r="K2827">
        <v>368500</v>
      </c>
      <c r="L2827">
        <v>234.5</v>
      </c>
      <c r="M2827">
        <f t="shared" si="104"/>
        <v>5500</v>
      </c>
      <c r="Q2827" s="1"/>
      <c r="R2827" s="1"/>
    </row>
    <row r="2828" spans="1:18" ht="14.4" x14ac:dyDescent="0.3">
      <c r="A2828">
        <v>12827</v>
      </c>
      <c r="B2828">
        <v>2020</v>
      </c>
      <c r="C2828" t="s">
        <v>35</v>
      </c>
      <c r="D2828">
        <f t="shared" si="103"/>
        <v>12</v>
      </c>
      <c r="E2828">
        <v>26</v>
      </c>
      <c r="F2828" t="s">
        <v>55</v>
      </c>
      <c r="G2828" t="s">
        <v>34</v>
      </c>
      <c r="H2828">
        <v>61</v>
      </c>
      <c r="I2828">
        <v>61</v>
      </c>
      <c r="J2828" t="s">
        <v>38</v>
      </c>
      <c r="K2828">
        <v>335500</v>
      </c>
      <c r="L2828">
        <v>213.5</v>
      </c>
      <c r="M2828">
        <f t="shared" si="104"/>
        <v>5500</v>
      </c>
      <c r="O2828" s="1"/>
      <c r="Q2828" s="1"/>
      <c r="R2828" s="1"/>
    </row>
    <row r="2829" spans="1:18" ht="14.4" x14ac:dyDescent="0.3">
      <c r="A2829">
        <v>12828</v>
      </c>
      <c r="B2829">
        <v>2020</v>
      </c>
      <c r="C2829" t="s">
        <v>48</v>
      </c>
      <c r="D2829">
        <f t="shared" si="103"/>
        <v>5</v>
      </c>
      <c r="E2829">
        <v>30</v>
      </c>
      <c r="F2829" t="s">
        <v>44</v>
      </c>
      <c r="G2829" t="s">
        <v>19</v>
      </c>
      <c r="H2829">
        <v>67</v>
      </c>
      <c r="I2829">
        <v>67</v>
      </c>
      <c r="J2829" t="s">
        <v>25</v>
      </c>
      <c r="K2829">
        <v>469000</v>
      </c>
      <c r="L2829">
        <v>268</v>
      </c>
      <c r="M2829">
        <f t="shared" si="104"/>
        <v>7000</v>
      </c>
      <c r="Q2829" s="1"/>
      <c r="R2829" s="1"/>
    </row>
    <row r="2830" spans="1:18" ht="14.4" x14ac:dyDescent="0.3">
      <c r="A2830">
        <v>12829</v>
      </c>
      <c r="B2830">
        <v>2020</v>
      </c>
      <c r="C2830" t="s">
        <v>23</v>
      </c>
      <c r="D2830">
        <f t="shared" si="103"/>
        <v>10</v>
      </c>
      <c r="E2830">
        <v>6</v>
      </c>
      <c r="F2830" t="s">
        <v>46</v>
      </c>
      <c r="G2830" t="s">
        <v>29</v>
      </c>
      <c r="H2830">
        <v>79</v>
      </c>
      <c r="I2830">
        <v>79</v>
      </c>
      <c r="J2830" t="s">
        <v>20</v>
      </c>
      <c r="K2830">
        <v>237000</v>
      </c>
      <c r="L2830">
        <v>158</v>
      </c>
      <c r="M2830">
        <f t="shared" si="104"/>
        <v>3000</v>
      </c>
      <c r="Q2830" s="1"/>
      <c r="R2830" s="1"/>
    </row>
    <row r="2831" spans="1:18" ht="14.4" x14ac:dyDescent="0.3">
      <c r="A2831">
        <v>12830</v>
      </c>
      <c r="B2831">
        <v>2020</v>
      </c>
      <c r="C2831" t="s">
        <v>45</v>
      </c>
      <c r="D2831">
        <f t="shared" si="103"/>
        <v>1</v>
      </c>
      <c r="E2831">
        <v>17</v>
      </c>
      <c r="F2831" t="s">
        <v>62</v>
      </c>
      <c r="G2831" t="s">
        <v>34</v>
      </c>
      <c r="H2831">
        <v>299</v>
      </c>
      <c r="I2831">
        <v>299</v>
      </c>
      <c r="J2831" t="s">
        <v>20</v>
      </c>
      <c r="K2831">
        <v>717600</v>
      </c>
      <c r="L2831">
        <v>418.6</v>
      </c>
      <c r="M2831">
        <f t="shared" si="104"/>
        <v>2400</v>
      </c>
      <c r="Q2831" s="1"/>
      <c r="R2831" s="1"/>
    </row>
    <row r="2832" spans="1:18" ht="14.4" x14ac:dyDescent="0.3">
      <c r="A2832">
        <v>12831</v>
      </c>
      <c r="B2832">
        <v>2020</v>
      </c>
      <c r="C2832" t="s">
        <v>58</v>
      </c>
      <c r="D2832">
        <f t="shared" si="103"/>
        <v>6</v>
      </c>
      <c r="E2832">
        <v>24</v>
      </c>
      <c r="F2832" t="s">
        <v>24</v>
      </c>
      <c r="G2832" t="s">
        <v>19</v>
      </c>
      <c r="H2832">
        <v>68</v>
      </c>
      <c r="I2832">
        <v>68</v>
      </c>
      <c r="J2832" t="s">
        <v>20</v>
      </c>
      <c r="K2832">
        <v>204000</v>
      </c>
      <c r="L2832">
        <v>136</v>
      </c>
      <c r="M2832">
        <f t="shared" si="104"/>
        <v>3000</v>
      </c>
      <c r="Q2832" s="1"/>
      <c r="R2832" s="1"/>
    </row>
    <row r="2833" spans="1:18" ht="14.4" x14ac:dyDescent="0.3">
      <c r="A2833">
        <v>12832</v>
      </c>
      <c r="B2833">
        <v>2020</v>
      </c>
      <c r="C2833" t="s">
        <v>47</v>
      </c>
      <c r="D2833">
        <f t="shared" si="103"/>
        <v>2</v>
      </c>
      <c r="E2833">
        <v>1</v>
      </c>
      <c r="F2833" t="s">
        <v>52</v>
      </c>
      <c r="G2833" t="s">
        <v>42</v>
      </c>
      <c r="H2833">
        <v>119</v>
      </c>
      <c r="I2833">
        <v>119</v>
      </c>
      <c r="J2833" t="s">
        <v>30</v>
      </c>
      <c r="K2833">
        <v>1047200</v>
      </c>
      <c r="L2833">
        <v>452.2</v>
      </c>
      <c r="M2833">
        <f t="shared" si="104"/>
        <v>8800</v>
      </c>
      <c r="Q2833" s="1"/>
      <c r="R2833" s="1"/>
    </row>
    <row r="2834" spans="1:18" ht="14.4" x14ac:dyDescent="0.3">
      <c r="A2834">
        <v>12833</v>
      </c>
      <c r="B2834">
        <v>2020</v>
      </c>
      <c r="C2834" t="s">
        <v>47</v>
      </c>
      <c r="D2834">
        <f t="shared" si="103"/>
        <v>2</v>
      </c>
      <c r="E2834">
        <v>4</v>
      </c>
      <c r="F2834" t="s">
        <v>53</v>
      </c>
      <c r="G2834" t="s">
        <v>37</v>
      </c>
      <c r="H2834">
        <v>99</v>
      </c>
      <c r="I2834">
        <v>99</v>
      </c>
      <c r="J2834" t="s">
        <v>25</v>
      </c>
      <c r="K2834">
        <v>693000</v>
      </c>
      <c r="L2834">
        <v>396</v>
      </c>
      <c r="M2834">
        <f t="shared" si="104"/>
        <v>7000</v>
      </c>
      <c r="Q2834" s="1"/>
      <c r="R2834" s="1"/>
    </row>
    <row r="2835" spans="1:18" ht="14.4" x14ac:dyDescent="0.3">
      <c r="A2835">
        <v>12834</v>
      </c>
      <c r="B2835">
        <v>2020</v>
      </c>
      <c r="C2835" t="s">
        <v>40</v>
      </c>
      <c r="D2835">
        <f t="shared" si="103"/>
        <v>9</v>
      </c>
      <c r="E2835">
        <v>26</v>
      </c>
      <c r="F2835" t="s">
        <v>57</v>
      </c>
      <c r="G2835" t="s">
        <v>29</v>
      </c>
      <c r="H2835">
        <v>87</v>
      </c>
      <c r="I2835">
        <v>87</v>
      </c>
      <c r="J2835" t="s">
        <v>20</v>
      </c>
      <c r="K2835">
        <v>261000</v>
      </c>
      <c r="L2835">
        <v>174</v>
      </c>
      <c r="M2835">
        <f t="shared" si="104"/>
        <v>3000</v>
      </c>
      <c r="Q2835" s="1"/>
      <c r="R2835" s="1"/>
    </row>
    <row r="2836" spans="1:18" ht="14.4" x14ac:dyDescent="0.3">
      <c r="A2836">
        <v>12835</v>
      </c>
      <c r="B2836">
        <v>2020</v>
      </c>
      <c r="C2836" t="s">
        <v>58</v>
      </c>
      <c r="D2836">
        <f t="shared" si="103"/>
        <v>6</v>
      </c>
      <c r="E2836">
        <v>3</v>
      </c>
      <c r="F2836" t="s">
        <v>60</v>
      </c>
      <c r="G2836" t="s">
        <v>34</v>
      </c>
      <c r="H2836">
        <v>52</v>
      </c>
      <c r="I2836">
        <v>52</v>
      </c>
      <c r="J2836" t="s">
        <v>38</v>
      </c>
      <c r="K2836">
        <v>286000</v>
      </c>
      <c r="L2836">
        <v>182</v>
      </c>
      <c r="M2836">
        <f t="shared" si="104"/>
        <v>5500</v>
      </c>
      <c r="Q2836" s="1"/>
      <c r="R2836" s="1"/>
    </row>
    <row r="2837" spans="1:18" ht="14.4" x14ac:dyDescent="0.3">
      <c r="A2837">
        <v>12836</v>
      </c>
      <c r="B2837">
        <v>2020</v>
      </c>
      <c r="C2837" t="s">
        <v>23</v>
      </c>
      <c r="D2837">
        <f t="shared" si="103"/>
        <v>10</v>
      </c>
      <c r="E2837">
        <v>27</v>
      </c>
      <c r="F2837" t="s">
        <v>52</v>
      </c>
      <c r="G2837" t="s">
        <v>37</v>
      </c>
      <c r="H2837">
        <v>65</v>
      </c>
      <c r="I2837">
        <v>65</v>
      </c>
      <c r="J2837" t="s">
        <v>38</v>
      </c>
      <c r="K2837">
        <v>357500</v>
      </c>
      <c r="L2837">
        <v>227.5</v>
      </c>
      <c r="M2837">
        <f t="shared" si="104"/>
        <v>5500</v>
      </c>
      <c r="Q2837" s="1"/>
      <c r="R2837" s="1"/>
    </row>
    <row r="2838" spans="1:18" ht="14.4" x14ac:dyDescent="0.3">
      <c r="A2838">
        <v>12837</v>
      </c>
      <c r="B2838">
        <v>2020</v>
      </c>
      <c r="C2838" t="s">
        <v>17</v>
      </c>
      <c r="D2838">
        <f t="shared" si="103"/>
        <v>11</v>
      </c>
      <c r="E2838">
        <v>10</v>
      </c>
      <c r="F2838" t="s">
        <v>36</v>
      </c>
      <c r="G2838" t="s">
        <v>51</v>
      </c>
      <c r="H2838">
        <v>292</v>
      </c>
      <c r="I2838">
        <v>292</v>
      </c>
      <c r="J2838" t="s">
        <v>30</v>
      </c>
      <c r="K2838">
        <v>2190000</v>
      </c>
      <c r="L2838">
        <v>730</v>
      </c>
      <c r="M2838">
        <f t="shared" si="104"/>
        <v>7500</v>
      </c>
      <c r="Q2838" s="1"/>
      <c r="R2838" s="1"/>
    </row>
    <row r="2839" spans="1:18" ht="14.4" x14ac:dyDescent="0.3">
      <c r="A2839">
        <v>12838</v>
      </c>
      <c r="B2839">
        <v>2020</v>
      </c>
      <c r="C2839" t="s">
        <v>27</v>
      </c>
      <c r="D2839">
        <f t="shared" si="103"/>
        <v>4</v>
      </c>
      <c r="E2839">
        <v>12</v>
      </c>
      <c r="F2839" t="s">
        <v>41</v>
      </c>
      <c r="G2839" t="s">
        <v>42</v>
      </c>
      <c r="H2839">
        <v>118</v>
      </c>
      <c r="I2839">
        <v>118</v>
      </c>
      <c r="J2839" t="s">
        <v>25</v>
      </c>
      <c r="K2839">
        <v>826000</v>
      </c>
      <c r="L2839">
        <v>472</v>
      </c>
      <c r="M2839">
        <f t="shared" si="104"/>
        <v>7000</v>
      </c>
      <c r="Q2839" s="1"/>
      <c r="R2839" s="1"/>
    </row>
    <row r="2840" spans="1:18" ht="14.4" x14ac:dyDescent="0.3">
      <c r="A2840">
        <v>12839</v>
      </c>
      <c r="B2840">
        <v>2020</v>
      </c>
      <c r="C2840" t="s">
        <v>35</v>
      </c>
      <c r="D2840">
        <f t="shared" si="103"/>
        <v>12</v>
      </c>
      <c r="E2840">
        <v>17</v>
      </c>
      <c r="F2840" t="s">
        <v>44</v>
      </c>
      <c r="G2840" t="s">
        <v>34</v>
      </c>
      <c r="H2840">
        <v>88</v>
      </c>
      <c r="I2840">
        <v>88</v>
      </c>
      <c r="J2840" t="s">
        <v>38</v>
      </c>
      <c r="K2840">
        <v>484000</v>
      </c>
      <c r="L2840">
        <v>308</v>
      </c>
      <c r="M2840">
        <f t="shared" si="104"/>
        <v>5500</v>
      </c>
      <c r="O2840" s="1"/>
      <c r="Q2840" s="1"/>
      <c r="R2840" s="1"/>
    </row>
    <row r="2841" spans="1:18" ht="14.4" x14ac:dyDescent="0.3">
      <c r="A2841">
        <v>12840</v>
      </c>
      <c r="B2841">
        <v>2020</v>
      </c>
      <c r="C2841" t="s">
        <v>32</v>
      </c>
      <c r="D2841">
        <f t="shared" si="103"/>
        <v>8</v>
      </c>
      <c r="E2841">
        <v>10</v>
      </c>
      <c r="F2841" t="s">
        <v>24</v>
      </c>
      <c r="G2841" t="s">
        <v>42</v>
      </c>
      <c r="H2841">
        <v>94</v>
      </c>
      <c r="I2841">
        <v>94</v>
      </c>
      <c r="J2841" t="s">
        <v>30</v>
      </c>
      <c r="K2841">
        <v>827200</v>
      </c>
      <c r="L2841">
        <v>357.2</v>
      </c>
      <c r="M2841">
        <f t="shared" si="104"/>
        <v>8800</v>
      </c>
      <c r="Q2841" s="1"/>
      <c r="R2841" s="1"/>
    </row>
    <row r="2842" spans="1:18" ht="14.4" x14ac:dyDescent="0.3">
      <c r="A2842">
        <v>12841</v>
      </c>
      <c r="B2842">
        <v>2020</v>
      </c>
      <c r="C2842" t="s">
        <v>23</v>
      </c>
      <c r="D2842">
        <f t="shared" si="103"/>
        <v>10</v>
      </c>
      <c r="E2842">
        <v>30</v>
      </c>
      <c r="F2842" t="s">
        <v>57</v>
      </c>
      <c r="G2842" t="s">
        <v>29</v>
      </c>
      <c r="H2842">
        <v>250</v>
      </c>
      <c r="I2842">
        <v>250</v>
      </c>
      <c r="J2842" t="s">
        <v>30</v>
      </c>
      <c r="K2842">
        <v>1875000</v>
      </c>
      <c r="L2842">
        <v>625</v>
      </c>
      <c r="M2842">
        <f t="shared" si="104"/>
        <v>7500</v>
      </c>
      <c r="Q2842" s="1"/>
      <c r="R2842" s="1"/>
    </row>
    <row r="2843" spans="1:18" ht="14.4" x14ac:dyDescent="0.3">
      <c r="A2843">
        <v>12842</v>
      </c>
      <c r="B2843">
        <v>2020</v>
      </c>
      <c r="C2843" t="s">
        <v>54</v>
      </c>
      <c r="D2843">
        <f t="shared" si="103"/>
        <v>3</v>
      </c>
      <c r="E2843">
        <v>2</v>
      </c>
      <c r="F2843" t="s">
        <v>57</v>
      </c>
      <c r="G2843" t="s">
        <v>37</v>
      </c>
      <c r="H2843">
        <v>201</v>
      </c>
      <c r="I2843">
        <v>201</v>
      </c>
      <c r="J2843" t="s">
        <v>30</v>
      </c>
      <c r="K2843">
        <v>1507500</v>
      </c>
      <c r="L2843">
        <v>502.5</v>
      </c>
      <c r="M2843">
        <f t="shared" si="104"/>
        <v>7500</v>
      </c>
      <c r="Q2843" s="1"/>
      <c r="R2843" s="1"/>
    </row>
    <row r="2844" spans="1:18" ht="14.4" x14ac:dyDescent="0.3">
      <c r="A2844">
        <v>12843</v>
      </c>
      <c r="B2844">
        <v>2020</v>
      </c>
      <c r="C2844" t="s">
        <v>61</v>
      </c>
      <c r="D2844">
        <f t="shared" si="103"/>
        <v>7</v>
      </c>
      <c r="E2844">
        <v>8</v>
      </c>
      <c r="F2844" t="s">
        <v>50</v>
      </c>
      <c r="G2844" t="s">
        <v>51</v>
      </c>
      <c r="H2844">
        <v>295</v>
      </c>
      <c r="I2844">
        <v>295</v>
      </c>
      <c r="J2844" t="s">
        <v>38</v>
      </c>
      <c r="K2844">
        <v>1268500</v>
      </c>
      <c r="L2844">
        <v>678.5</v>
      </c>
      <c r="M2844">
        <f t="shared" si="104"/>
        <v>4300</v>
      </c>
      <c r="Q2844" s="1"/>
      <c r="R2844" s="1"/>
    </row>
    <row r="2845" spans="1:18" ht="14.4" x14ac:dyDescent="0.3">
      <c r="A2845">
        <v>12844</v>
      </c>
      <c r="B2845">
        <v>2020</v>
      </c>
      <c r="C2845" t="s">
        <v>40</v>
      </c>
      <c r="D2845">
        <f t="shared" si="103"/>
        <v>9</v>
      </c>
      <c r="E2845">
        <v>4</v>
      </c>
      <c r="F2845" t="s">
        <v>60</v>
      </c>
      <c r="G2845" t="s">
        <v>19</v>
      </c>
      <c r="H2845">
        <v>89</v>
      </c>
      <c r="I2845">
        <v>89</v>
      </c>
      <c r="J2845" t="s">
        <v>38</v>
      </c>
      <c r="K2845">
        <v>489500</v>
      </c>
      <c r="L2845">
        <v>311.5</v>
      </c>
      <c r="M2845">
        <f t="shared" si="104"/>
        <v>5500</v>
      </c>
      <c r="Q2845" s="1"/>
      <c r="R2845" s="1"/>
    </row>
    <row r="2846" spans="1:18" ht="14.4" x14ac:dyDescent="0.3">
      <c r="A2846">
        <v>12845</v>
      </c>
      <c r="B2846">
        <v>2020</v>
      </c>
      <c r="C2846" t="s">
        <v>40</v>
      </c>
      <c r="D2846">
        <f t="shared" si="103"/>
        <v>9</v>
      </c>
      <c r="E2846">
        <v>17</v>
      </c>
      <c r="F2846" t="s">
        <v>50</v>
      </c>
      <c r="G2846" t="s">
        <v>37</v>
      </c>
      <c r="H2846">
        <v>70</v>
      </c>
      <c r="I2846">
        <v>70</v>
      </c>
      <c r="J2846" t="s">
        <v>25</v>
      </c>
      <c r="K2846">
        <v>490000</v>
      </c>
      <c r="L2846">
        <v>280</v>
      </c>
      <c r="M2846">
        <f t="shared" si="104"/>
        <v>7000</v>
      </c>
      <c r="Q2846" s="1"/>
      <c r="R2846" s="1"/>
    </row>
    <row r="2847" spans="1:18" ht="14.4" x14ac:dyDescent="0.3">
      <c r="A2847">
        <v>12846</v>
      </c>
      <c r="B2847">
        <v>2020</v>
      </c>
      <c r="C2847" t="s">
        <v>35</v>
      </c>
      <c r="D2847">
        <f t="shared" si="103"/>
        <v>12</v>
      </c>
      <c r="E2847">
        <v>20</v>
      </c>
      <c r="F2847" t="s">
        <v>53</v>
      </c>
      <c r="G2847" t="s">
        <v>37</v>
      </c>
      <c r="H2847">
        <v>63</v>
      </c>
      <c r="I2847">
        <v>63</v>
      </c>
      <c r="J2847" t="s">
        <v>20</v>
      </c>
      <c r="K2847">
        <v>189000</v>
      </c>
      <c r="L2847">
        <v>126</v>
      </c>
      <c r="M2847">
        <f t="shared" si="104"/>
        <v>3000</v>
      </c>
      <c r="O2847" s="1"/>
      <c r="Q2847" s="1"/>
      <c r="R2847" s="1"/>
    </row>
    <row r="2848" spans="1:18" ht="14.4" x14ac:dyDescent="0.3">
      <c r="A2848">
        <v>12847</v>
      </c>
      <c r="B2848">
        <v>2020</v>
      </c>
      <c r="C2848" t="s">
        <v>35</v>
      </c>
      <c r="D2848">
        <f t="shared" si="103"/>
        <v>12</v>
      </c>
      <c r="E2848">
        <v>26</v>
      </c>
      <c r="F2848" t="s">
        <v>57</v>
      </c>
      <c r="G2848" t="s">
        <v>34</v>
      </c>
      <c r="H2848">
        <v>87</v>
      </c>
      <c r="I2848">
        <v>87</v>
      </c>
      <c r="J2848" t="s">
        <v>38</v>
      </c>
      <c r="K2848">
        <v>478500</v>
      </c>
      <c r="L2848">
        <v>304.5</v>
      </c>
      <c r="M2848">
        <f t="shared" si="104"/>
        <v>5500</v>
      </c>
      <c r="O2848" s="1"/>
      <c r="Q2848" s="1"/>
      <c r="R2848" s="1"/>
    </row>
    <row r="2849" spans="1:18" ht="14.4" x14ac:dyDescent="0.3">
      <c r="A2849">
        <v>12848</v>
      </c>
      <c r="B2849">
        <v>2020</v>
      </c>
      <c r="C2849" t="s">
        <v>40</v>
      </c>
      <c r="D2849">
        <f t="shared" si="103"/>
        <v>9</v>
      </c>
      <c r="E2849">
        <v>4</v>
      </c>
      <c r="F2849" t="s">
        <v>24</v>
      </c>
      <c r="G2849" t="s">
        <v>34</v>
      </c>
      <c r="H2849">
        <v>251</v>
      </c>
      <c r="I2849">
        <v>251</v>
      </c>
      <c r="J2849" t="s">
        <v>30</v>
      </c>
      <c r="K2849">
        <v>1882500</v>
      </c>
      <c r="L2849">
        <v>627.5</v>
      </c>
      <c r="M2849">
        <f t="shared" si="104"/>
        <v>7500</v>
      </c>
      <c r="Q2849" s="1"/>
      <c r="R2849" s="1"/>
    </row>
    <row r="2850" spans="1:18" ht="14.4" x14ac:dyDescent="0.3">
      <c r="A2850">
        <v>12849</v>
      </c>
      <c r="B2850">
        <v>2020</v>
      </c>
      <c r="C2850" t="s">
        <v>40</v>
      </c>
      <c r="D2850">
        <f t="shared" si="103"/>
        <v>9</v>
      </c>
      <c r="E2850">
        <v>26</v>
      </c>
      <c r="F2850" t="s">
        <v>62</v>
      </c>
      <c r="G2850" t="s">
        <v>42</v>
      </c>
      <c r="H2850">
        <v>254</v>
      </c>
      <c r="I2850">
        <v>254</v>
      </c>
      <c r="J2850" t="s">
        <v>30</v>
      </c>
      <c r="K2850">
        <v>1905000</v>
      </c>
      <c r="L2850">
        <v>635</v>
      </c>
      <c r="M2850">
        <f t="shared" si="104"/>
        <v>7500</v>
      </c>
      <c r="Q2850" s="1"/>
      <c r="R2850" s="1"/>
    </row>
    <row r="2851" spans="1:18" ht="14.4" x14ac:dyDescent="0.3">
      <c r="A2851">
        <v>12850</v>
      </c>
      <c r="B2851">
        <v>2020</v>
      </c>
      <c r="C2851" t="s">
        <v>40</v>
      </c>
      <c r="D2851">
        <f t="shared" si="103"/>
        <v>9</v>
      </c>
      <c r="E2851">
        <v>29</v>
      </c>
      <c r="F2851" t="s">
        <v>57</v>
      </c>
      <c r="G2851" t="s">
        <v>34</v>
      </c>
      <c r="H2851">
        <v>69</v>
      </c>
      <c r="I2851">
        <v>69</v>
      </c>
      <c r="J2851" t="s">
        <v>38</v>
      </c>
      <c r="K2851">
        <v>379500</v>
      </c>
      <c r="L2851">
        <v>241.5</v>
      </c>
      <c r="M2851">
        <f t="shared" si="104"/>
        <v>5500</v>
      </c>
      <c r="Q2851" s="1"/>
      <c r="R2851" s="1"/>
    </row>
    <row r="2852" spans="1:18" ht="14.4" x14ac:dyDescent="0.3">
      <c r="A2852">
        <v>12851</v>
      </c>
      <c r="B2852">
        <v>2020</v>
      </c>
      <c r="C2852" t="s">
        <v>58</v>
      </c>
      <c r="D2852">
        <f t="shared" si="103"/>
        <v>6</v>
      </c>
      <c r="E2852">
        <v>11</v>
      </c>
      <c r="F2852" t="s">
        <v>55</v>
      </c>
      <c r="G2852" t="s">
        <v>37</v>
      </c>
      <c r="H2852">
        <v>267</v>
      </c>
      <c r="I2852">
        <v>267</v>
      </c>
      <c r="J2852" t="s">
        <v>30</v>
      </c>
      <c r="K2852">
        <v>2002500</v>
      </c>
      <c r="L2852">
        <v>667.5</v>
      </c>
      <c r="M2852">
        <f t="shared" si="104"/>
        <v>7500</v>
      </c>
      <c r="Q2852" s="1"/>
      <c r="R2852" s="1"/>
    </row>
    <row r="2853" spans="1:18" ht="14.4" x14ac:dyDescent="0.3">
      <c r="A2853">
        <v>12852</v>
      </c>
      <c r="B2853">
        <v>2020</v>
      </c>
      <c r="C2853" t="s">
        <v>27</v>
      </c>
      <c r="D2853">
        <f t="shared" si="103"/>
        <v>4</v>
      </c>
      <c r="E2853">
        <v>13</v>
      </c>
      <c r="F2853" t="s">
        <v>36</v>
      </c>
      <c r="G2853" t="s">
        <v>42</v>
      </c>
      <c r="H2853">
        <v>96</v>
      </c>
      <c r="I2853">
        <v>96</v>
      </c>
      <c r="J2853" t="s">
        <v>25</v>
      </c>
      <c r="K2853">
        <v>672000</v>
      </c>
      <c r="L2853">
        <v>384</v>
      </c>
      <c r="M2853">
        <f t="shared" si="104"/>
        <v>7000</v>
      </c>
      <c r="Q2853" s="1"/>
      <c r="R2853" s="1"/>
    </row>
    <row r="2854" spans="1:18" ht="14.4" x14ac:dyDescent="0.3">
      <c r="A2854">
        <v>12853</v>
      </c>
      <c r="B2854">
        <v>2020</v>
      </c>
      <c r="C2854" t="s">
        <v>35</v>
      </c>
      <c r="D2854">
        <f t="shared" si="103"/>
        <v>12</v>
      </c>
      <c r="E2854">
        <v>7</v>
      </c>
      <c r="F2854" t="s">
        <v>52</v>
      </c>
      <c r="G2854" t="s">
        <v>34</v>
      </c>
      <c r="H2854">
        <v>211</v>
      </c>
      <c r="I2854">
        <v>211</v>
      </c>
      <c r="J2854" t="s">
        <v>30</v>
      </c>
      <c r="K2854">
        <v>1582500</v>
      </c>
      <c r="L2854">
        <v>527.5</v>
      </c>
      <c r="M2854">
        <f t="shared" si="104"/>
        <v>7500</v>
      </c>
      <c r="O2854" s="1"/>
      <c r="Q2854" s="1"/>
      <c r="R2854" s="1"/>
    </row>
    <row r="2855" spans="1:18" ht="14.4" x14ac:dyDescent="0.3">
      <c r="A2855">
        <v>12854</v>
      </c>
      <c r="B2855">
        <v>2020</v>
      </c>
      <c r="C2855" t="s">
        <v>54</v>
      </c>
      <c r="D2855">
        <f t="shared" si="103"/>
        <v>3</v>
      </c>
      <c r="E2855">
        <v>28</v>
      </c>
      <c r="F2855" t="s">
        <v>53</v>
      </c>
      <c r="G2855" t="s">
        <v>51</v>
      </c>
      <c r="H2855">
        <v>81</v>
      </c>
      <c r="I2855">
        <v>81</v>
      </c>
      <c r="J2855" t="s">
        <v>20</v>
      </c>
      <c r="K2855">
        <v>243000</v>
      </c>
      <c r="L2855">
        <v>162</v>
      </c>
      <c r="M2855">
        <f t="shared" si="104"/>
        <v>3000</v>
      </c>
      <c r="Q2855" s="1"/>
      <c r="R2855" s="1"/>
    </row>
    <row r="2856" spans="1:18" ht="14.4" x14ac:dyDescent="0.3">
      <c r="A2856">
        <v>12855</v>
      </c>
      <c r="B2856">
        <v>2020</v>
      </c>
      <c r="C2856" t="s">
        <v>45</v>
      </c>
      <c r="D2856">
        <f t="shared" si="103"/>
        <v>1</v>
      </c>
      <c r="E2856">
        <v>18</v>
      </c>
      <c r="F2856" t="s">
        <v>52</v>
      </c>
      <c r="G2856" t="s">
        <v>34</v>
      </c>
      <c r="H2856">
        <v>237</v>
      </c>
      <c r="I2856">
        <v>237</v>
      </c>
      <c r="J2856" t="s">
        <v>38</v>
      </c>
      <c r="K2856">
        <v>1019100</v>
      </c>
      <c r="L2856">
        <v>545.1</v>
      </c>
      <c r="M2856">
        <f t="shared" si="104"/>
        <v>4300</v>
      </c>
      <c r="Q2856" s="1"/>
      <c r="R2856" s="1"/>
    </row>
    <row r="2857" spans="1:18" ht="14.4" x14ac:dyDescent="0.3">
      <c r="A2857">
        <v>12856</v>
      </c>
      <c r="B2857">
        <v>2020</v>
      </c>
      <c r="C2857" t="s">
        <v>47</v>
      </c>
      <c r="D2857">
        <f t="shared" si="103"/>
        <v>2</v>
      </c>
      <c r="E2857">
        <v>26</v>
      </c>
      <c r="F2857" t="s">
        <v>63</v>
      </c>
      <c r="G2857" t="s">
        <v>37</v>
      </c>
      <c r="H2857">
        <v>200</v>
      </c>
      <c r="I2857">
        <v>200</v>
      </c>
      <c r="J2857" t="s">
        <v>38</v>
      </c>
      <c r="K2857">
        <v>860000</v>
      </c>
      <c r="L2857">
        <v>460</v>
      </c>
      <c r="M2857">
        <f t="shared" si="104"/>
        <v>4300</v>
      </c>
      <c r="Q2857" s="1"/>
      <c r="R2857" s="1"/>
    </row>
    <row r="2858" spans="1:18" ht="14.4" x14ac:dyDescent="0.3">
      <c r="A2858">
        <v>12857</v>
      </c>
      <c r="B2858">
        <v>2020</v>
      </c>
      <c r="C2858" t="s">
        <v>48</v>
      </c>
      <c r="D2858">
        <f t="shared" si="103"/>
        <v>5</v>
      </c>
      <c r="E2858">
        <v>28</v>
      </c>
      <c r="F2858" t="s">
        <v>64</v>
      </c>
      <c r="G2858" t="s">
        <v>29</v>
      </c>
      <c r="H2858">
        <v>139</v>
      </c>
      <c r="I2858">
        <v>139</v>
      </c>
      <c r="J2858" t="s">
        <v>25</v>
      </c>
      <c r="K2858">
        <v>973000</v>
      </c>
      <c r="L2858">
        <v>556</v>
      </c>
      <c r="M2858">
        <f t="shared" si="104"/>
        <v>7000</v>
      </c>
      <c r="Q2858" s="1"/>
      <c r="R2858" s="1"/>
    </row>
    <row r="2859" spans="1:18" ht="14.4" x14ac:dyDescent="0.3">
      <c r="A2859">
        <v>12858</v>
      </c>
      <c r="B2859">
        <v>2020</v>
      </c>
      <c r="C2859" t="s">
        <v>47</v>
      </c>
      <c r="D2859">
        <f t="shared" si="103"/>
        <v>2</v>
      </c>
      <c r="E2859">
        <v>22</v>
      </c>
      <c r="F2859" t="s">
        <v>33</v>
      </c>
      <c r="G2859" t="s">
        <v>51</v>
      </c>
      <c r="H2859">
        <v>137</v>
      </c>
      <c r="I2859">
        <v>137</v>
      </c>
      <c r="J2859" t="s">
        <v>25</v>
      </c>
      <c r="K2859">
        <v>959000</v>
      </c>
      <c r="L2859">
        <v>548</v>
      </c>
      <c r="M2859">
        <f t="shared" si="104"/>
        <v>7000</v>
      </c>
      <c r="Q2859" s="1"/>
      <c r="R2859" s="1"/>
    </row>
    <row r="2860" spans="1:18" ht="14.4" x14ac:dyDescent="0.3">
      <c r="A2860">
        <v>12859</v>
      </c>
      <c r="B2860">
        <v>2020</v>
      </c>
      <c r="C2860" t="s">
        <v>45</v>
      </c>
      <c r="D2860">
        <f t="shared" si="103"/>
        <v>1</v>
      </c>
      <c r="E2860">
        <v>25</v>
      </c>
      <c r="F2860" t="s">
        <v>55</v>
      </c>
      <c r="G2860" t="s">
        <v>34</v>
      </c>
      <c r="H2860">
        <v>105</v>
      </c>
      <c r="I2860">
        <v>105</v>
      </c>
      <c r="J2860" t="s">
        <v>30</v>
      </c>
      <c r="K2860">
        <v>924000</v>
      </c>
      <c r="L2860">
        <v>399</v>
      </c>
      <c r="M2860">
        <f t="shared" si="104"/>
        <v>8800</v>
      </c>
      <c r="Q2860" s="1"/>
      <c r="R2860" s="1"/>
    </row>
    <row r="2861" spans="1:18" ht="14.4" x14ac:dyDescent="0.3">
      <c r="A2861">
        <v>12860</v>
      </c>
      <c r="B2861">
        <v>2020</v>
      </c>
      <c r="C2861" t="s">
        <v>23</v>
      </c>
      <c r="D2861">
        <f t="shared" si="103"/>
        <v>10</v>
      </c>
      <c r="E2861">
        <v>4</v>
      </c>
      <c r="F2861" t="s">
        <v>53</v>
      </c>
      <c r="G2861" t="s">
        <v>19</v>
      </c>
      <c r="H2861">
        <v>119</v>
      </c>
      <c r="I2861">
        <v>119</v>
      </c>
      <c r="J2861" t="s">
        <v>38</v>
      </c>
      <c r="K2861">
        <v>654500</v>
      </c>
      <c r="L2861">
        <v>416.5</v>
      </c>
      <c r="M2861">
        <f t="shared" si="104"/>
        <v>5500</v>
      </c>
      <c r="Q2861" s="1"/>
      <c r="R2861" s="1"/>
    </row>
    <row r="2862" spans="1:18" ht="14.4" x14ac:dyDescent="0.3">
      <c r="A2862">
        <v>12861</v>
      </c>
      <c r="B2862">
        <v>2020</v>
      </c>
      <c r="C2862" t="s">
        <v>35</v>
      </c>
      <c r="D2862">
        <f t="shared" si="103"/>
        <v>12</v>
      </c>
      <c r="E2862">
        <v>15</v>
      </c>
      <c r="F2862" t="s">
        <v>57</v>
      </c>
      <c r="G2862" t="s">
        <v>42</v>
      </c>
      <c r="H2862">
        <v>98</v>
      </c>
      <c r="I2862">
        <v>98</v>
      </c>
      <c r="J2862" t="s">
        <v>25</v>
      </c>
      <c r="K2862">
        <v>686000</v>
      </c>
      <c r="L2862">
        <v>392</v>
      </c>
      <c r="M2862">
        <f t="shared" si="104"/>
        <v>7000</v>
      </c>
      <c r="O2862" s="1"/>
      <c r="Q2862" s="1"/>
      <c r="R2862" s="1"/>
    </row>
    <row r="2863" spans="1:18" ht="14.4" x14ac:dyDescent="0.3">
      <c r="A2863">
        <v>12862</v>
      </c>
      <c r="B2863">
        <v>2020</v>
      </c>
      <c r="C2863" t="s">
        <v>45</v>
      </c>
      <c r="D2863">
        <f t="shared" si="103"/>
        <v>1</v>
      </c>
      <c r="E2863">
        <v>21</v>
      </c>
      <c r="F2863" t="s">
        <v>24</v>
      </c>
      <c r="G2863" t="s">
        <v>19</v>
      </c>
      <c r="H2863">
        <v>288</v>
      </c>
      <c r="I2863">
        <v>288</v>
      </c>
      <c r="J2863" t="s">
        <v>38</v>
      </c>
      <c r="K2863">
        <v>1238400</v>
      </c>
      <c r="L2863">
        <v>662.4</v>
      </c>
      <c r="M2863">
        <f t="shared" si="104"/>
        <v>4300</v>
      </c>
      <c r="Q2863" s="1"/>
      <c r="R2863" s="1"/>
    </row>
    <row r="2864" spans="1:18" ht="14.4" x14ac:dyDescent="0.3">
      <c r="A2864">
        <v>12863</v>
      </c>
      <c r="B2864">
        <v>2020</v>
      </c>
      <c r="C2864" t="s">
        <v>17</v>
      </c>
      <c r="D2864">
        <f t="shared" si="103"/>
        <v>11</v>
      </c>
      <c r="E2864">
        <v>26</v>
      </c>
      <c r="F2864" t="s">
        <v>55</v>
      </c>
      <c r="G2864" t="s">
        <v>19</v>
      </c>
      <c r="H2864">
        <v>110</v>
      </c>
      <c r="I2864">
        <v>110</v>
      </c>
      <c r="J2864" t="s">
        <v>38</v>
      </c>
      <c r="K2864">
        <v>605000</v>
      </c>
      <c r="L2864">
        <v>385</v>
      </c>
      <c r="M2864">
        <f t="shared" si="104"/>
        <v>5500</v>
      </c>
      <c r="Q2864" s="1"/>
      <c r="R2864" s="1"/>
    </row>
    <row r="2865" spans="1:18" ht="14.4" x14ac:dyDescent="0.3">
      <c r="A2865">
        <v>12864</v>
      </c>
      <c r="B2865">
        <v>2020</v>
      </c>
      <c r="C2865" t="s">
        <v>40</v>
      </c>
      <c r="D2865">
        <f t="shared" si="103"/>
        <v>9</v>
      </c>
      <c r="E2865">
        <v>26</v>
      </c>
      <c r="F2865" t="s">
        <v>44</v>
      </c>
      <c r="G2865" t="s">
        <v>34</v>
      </c>
      <c r="H2865">
        <v>73</v>
      </c>
      <c r="I2865">
        <v>73</v>
      </c>
      <c r="J2865" t="s">
        <v>25</v>
      </c>
      <c r="K2865">
        <v>511000</v>
      </c>
      <c r="L2865">
        <v>292</v>
      </c>
      <c r="M2865">
        <f t="shared" si="104"/>
        <v>7000</v>
      </c>
      <c r="Q2865" s="1"/>
      <c r="R2865" s="1"/>
    </row>
    <row r="2866" spans="1:18" ht="14.4" x14ac:dyDescent="0.3">
      <c r="A2866">
        <v>12865</v>
      </c>
      <c r="B2866">
        <v>2020</v>
      </c>
      <c r="C2866" t="s">
        <v>47</v>
      </c>
      <c r="D2866">
        <f t="shared" si="103"/>
        <v>2</v>
      </c>
      <c r="E2866">
        <v>1</v>
      </c>
      <c r="F2866" t="s">
        <v>59</v>
      </c>
      <c r="G2866" t="s">
        <v>34</v>
      </c>
      <c r="H2866">
        <v>247</v>
      </c>
      <c r="I2866">
        <v>247</v>
      </c>
      <c r="J2866" t="s">
        <v>20</v>
      </c>
      <c r="K2866">
        <v>592800</v>
      </c>
      <c r="L2866">
        <v>345.8</v>
      </c>
      <c r="M2866">
        <f t="shared" si="104"/>
        <v>2400</v>
      </c>
      <c r="Q2866" s="1"/>
      <c r="R2866" s="1"/>
    </row>
    <row r="2867" spans="1:18" ht="14.4" x14ac:dyDescent="0.3">
      <c r="A2867">
        <v>12866</v>
      </c>
      <c r="B2867">
        <v>2020</v>
      </c>
      <c r="C2867" t="s">
        <v>35</v>
      </c>
      <c r="D2867">
        <f t="shared" si="103"/>
        <v>12</v>
      </c>
      <c r="E2867">
        <v>29</v>
      </c>
      <c r="F2867" t="s">
        <v>63</v>
      </c>
      <c r="G2867" t="s">
        <v>51</v>
      </c>
      <c r="H2867">
        <v>52</v>
      </c>
      <c r="I2867">
        <v>52</v>
      </c>
      <c r="J2867" t="s">
        <v>20</v>
      </c>
      <c r="K2867">
        <v>156000</v>
      </c>
      <c r="L2867">
        <v>104</v>
      </c>
      <c r="M2867">
        <f t="shared" si="104"/>
        <v>3000</v>
      </c>
      <c r="O2867" s="1"/>
      <c r="Q2867" s="1"/>
      <c r="R2867" s="1"/>
    </row>
    <row r="2868" spans="1:18" ht="14.4" x14ac:dyDescent="0.3">
      <c r="A2868">
        <v>12867</v>
      </c>
      <c r="B2868">
        <v>2020</v>
      </c>
      <c r="C2868" t="s">
        <v>54</v>
      </c>
      <c r="D2868">
        <f t="shared" si="103"/>
        <v>3</v>
      </c>
      <c r="E2868">
        <v>27</v>
      </c>
      <c r="F2868" t="s">
        <v>62</v>
      </c>
      <c r="G2868" t="s">
        <v>51</v>
      </c>
      <c r="H2868">
        <v>83</v>
      </c>
      <c r="I2868">
        <v>83</v>
      </c>
      <c r="J2868" t="s">
        <v>25</v>
      </c>
      <c r="K2868">
        <v>581000</v>
      </c>
      <c r="L2868">
        <v>332</v>
      </c>
      <c r="M2868">
        <f t="shared" si="104"/>
        <v>7000</v>
      </c>
      <c r="Q2868" s="1"/>
      <c r="R2868" s="1"/>
    </row>
    <row r="2869" spans="1:18" ht="14.4" x14ac:dyDescent="0.3">
      <c r="A2869">
        <v>12868</v>
      </c>
      <c r="B2869">
        <v>2020</v>
      </c>
      <c r="C2869" t="s">
        <v>58</v>
      </c>
      <c r="D2869">
        <f t="shared" si="103"/>
        <v>6</v>
      </c>
      <c r="E2869">
        <v>17</v>
      </c>
      <c r="F2869" t="s">
        <v>63</v>
      </c>
      <c r="G2869" t="s">
        <v>29</v>
      </c>
      <c r="H2869">
        <v>202</v>
      </c>
      <c r="I2869">
        <v>202</v>
      </c>
      <c r="J2869" t="s">
        <v>30</v>
      </c>
      <c r="K2869">
        <v>1515000</v>
      </c>
      <c r="L2869">
        <v>505</v>
      </c>
      <c r="M2869">
        <f t="shared" si="104"/>
        <v>7500</v>
      </c>
      <c r="Q2869" s="1"/>
      <c r="R2869" s="1"/>
    </row>
    <row r="2870" spans="1:18" ht="14.4" x14ac:dyDescent="0.3">
      <c r="A2870">
        <v>12869</v>
      </c>
      <c r="B2870">
        <v>2020</v>
      </c>
      <c r="C2870" t="s">
        <v>61</v>
      </c>
      <c r="D2870">
        <f t="shared" si="103"/>
        <v>7</v>
      </c>
      <c r="E2870">
        <v>14</v>
      </c>
      <c r="F2870" t="s">
        <v>62</v>
      </c>
      <c r="G2870" t="s">
        <v>37</v>
      </c>
      <c r="H2870">
        <v>220</v>
      </c>
      <c r="I2870">
        <v>220</v>
      </c>
      <c r="J2870" t="s">
        <v>20</v>
      </c>
      <c r="K2870">
        <v>528000</v>
      </c>
      <c r="L2870">
        <v>308</v>
      </c>
      <c r="M2870">
        <f t="shared" si="104"/>
        <v>2400</v>
      </c>
      <c r="Q2870" s="1"/>
      <c r="R2870" s="1"/>
    </row>
    <row r="2871" spans="1:18" ht="14.4" x14ac:dyDescent="0.3">
      <c r="A2871">
        <v>12870</v>
      </c>
      <c r="B2871">
        <v>2020</v>
      </c>
      <c r="C2871" t="s">
        <v>61</v>
      </c>
      <c r="D2871">
        <f t="shared" si="103"/>
        <v>7</v>
      </c>
      <c r="E2871">
        <v>11</v>
      </c>
      <c r="F2871" t="s">
        <v>52</v>
      </c>
      <c r="G2871" t="s">
        <v>51</v>
      </c>
      <c r="H2871">
        <v>61</v>
      </c>
      <c r="I2871">
        <v>61</v>
      </c>
      <c r="J2871" t="s">
        <v>30</v>
      </c>
      <c r="K2871">
        <v>536800</v>
      </c>
      <c r="L2871">
        <v>231.8</v>
      </c>
      <c r="M2871">
        <f t="shared" si="104"/>
        <v>8800</v>
      </c>
      <c r="Q2871" s="1"/>
      <c r="R2871" s="1"/>
    </row>
    <row r="2872" spans="1:18" ht="14.4" x14ac:dyDescent="0.3">
      <c r="A2872">
        <v>12871</v>
      </c>
      <c r="B2872">
        <v>2020</v>
      </c>
      <c r="C2872" t="s">
        <v>47</v>
      </c>
      <c r="D2872">
        <f t="shared" si="103"/>
        <v>2</v>
      </c>
      <c r="E2872">
        <v>24</v>
      </c>
      <c r="F2872" t="s">
        <v>64</v>
      </c>
      <c r="G2872" t="s">
        <v>34</v>
      </c>
      <c r="H2872">
        <v>87</v>
      </c>
      <c r="I2872">
        <v>87</v>
      </c>
      <c r="J2872" t="s">
        <v>25</v>
      </c>
      <c r="K2872">
        <v>609000</v>
      </c>
      <c r="L2872">
        <v>348</v>
      </c>
      <c r="M2872">
        <f t="shared" si="104"/>
        <v>7000</v>
      </c>
      <c r="Q2872" s="1"/>
      <c r="R2872" s="1"/>
    </row>
    <row r="2873" spans="1:18" ht="14.4" x14ac:dyDescent="0.3">
      <c r="A2873">
        <v>12872</v>
      </c>
      <c r="B2873">
        <v>2020</v>
      </c>
      <c r="C2873" t="s">
        <v>23</v>
      </c>
      <c r="D2873">
        <f t="shared" si="103"/>
        <v>10</v>
      </c>
      <c r="E2873">
        <v>4</v>
      </c>
      <c r="F2873" t="s">
        <v>44</v>
      </c>
      <c r="G2873" t="s">
        <v>51</v>
      </c>
      <c r="H2873">
        <v>265</v>
      </c>
      <c r="I2873">
        <v>265</v>
      </c>
      <c r="J2873" t="s">
        <v>30</v>
      </c>
      <c r="K2873">
        <v>1987500</v>
      </c>
      <c r="L2873">
        <v>662.5</v>
      </c>
      <c r="M2873">
        <f t="shared" si="104"/>
        <v>7500</v>
      </c>
      <c r="Q2873" s="1"/>
      <c r="R2873" s="1"/>
    </row>
    <row r="2874" spans="1:18" ht="14.4" x14ac:dyDescent="0.3">
      <c r="A2874">
        <v>12873</v>
      </c>
      <c r="B2874">
        <v>2020</v>
      </c>
      <c r="C2874" t="s">
        <v>54</v>
      </c>
      <c r="D2874">
        <f t="shared" si="103"/>
        <v>3</v>
      </c>
      <c r="E2874">
        <v>16</v>
      </c>
      <c r="F2874" t="s">
        <v>49</v>
      </c>
      <c r="G2874" t="s">
        <v>19</v>
      </c>
      <c r="H2874">
        <v>87</v>
      </c>
      <c r="I2874">
        <v>87</v>
      </c>
      <c r="J2874" t="s">
        <v>20</v>
      </c>
      <c r="K2874">
        <v>261000</v>
      </c>
      <c r="L2874">
        <v>174</v>
      </c>
      <c r="M2874">
        <f t="shared" si="104"/>
        <v>3000</v>
      </c>
      <c r="Q2874" s="1"/>
      <c r="R2874" s="1"/>
    </row>
    <row r="2875" spans="1:18" ht="14.4" x14ac:dyDescent="0.3">
      <c r="A2875">
        <v>12874</v>
      </c>
      <c r="B2875">
        <v>2020</v>
      </c>
      <c r="C2875" t="s">
        <v>47</v>
      </c>
      <c r="D2875">
        <f t="shared" si="103"/>
        <v>2</v>
      </c>
      <c r="E2875">
        <v>27</v>
      </c>
      <c r="F2875" t="s">
        <v>59</v>
      </c>
      <c r="G2875" t="s">
        <v>42</v>
      </c>
      <c r="H2875">
        <v>221</v>
      </c>
      <c r="I2875">
        <v>221</v>
      </c>
      <c r="J2875" t="s">
        <v>20</v>
      </c>
      <c r="K2875">
        <v>530400</v>
      </c>
      <c r="L2875">
        <v>309.39999999999998</v>
      </c>
      <c r="M2875">
        <f t="shared" si="104"/>
        <v>2400</v>
      </c>
      <c r="Q2875" s="1"/>
      <c r="R2875" s="1"/>
    </row>
    <row r="2876" spans="1:18" ht="14.4" x14ac:dyDescent="0.3">
      <c r="A2876">
        <v>12875</v>
      </c>
      <c r="B2876">
        <v>2020</v>
      </c>
      <c r="C2876" t="s">
        <v>61</v>
      </c>
      <c r="D2876">
        <f t="shared" si="103"/>
        <v>7</v>
      </c>
      <c r="E2876">
        <v>27</v>
      </c>
      <c r="F2876" t="s">
        <v>52</v>
      </c>
      <c r="G2876" t="s">
        <v>42</v>
      </c>
      <c r="H2876">
        <v>205</v>
      </c>
      <c r="I2876">
        <v>205</v>
      </c>
      <c r="J2876" t="s">
        <v>20</v>
      </c>
      <c r="K2876">
        <v>492000</v>
      </c>
      <c r="L2876">
        <v>287</v>
      </c>
      <c r="M2876">
        <f t="shared" si="104"/>
        <v>2400</v>
      </c>
      <c r="Q2876" s="1"/>
      <c r="R2876" s="1"/>
    </row>
    <row r="2877" spans="1:18" ht="14.4" x14ac:dyDescent="0.3">
      <c r="A2877">
        <v>12876</v>
      </c>
      <c r="B2877">
        <v>2020</v>
      </c>
      <c r="C2877" t="s">
        <v>48</v>
      </c>
      <c r="D2877">
        <f t="shared" si="103"/>
        <v>5</v>
      </c>
      <c r="E2877">
        <v>7</v>
      </c>
      <c r="F2877" t="s">
        <v>28</v>
      </c>
      <c r="G2877" t="s">
        <v>51</v>
      </c>
      <c r="H2877">
        <v>269</v>
      </c>
      <c r="I2877">
        <v>269</v>
      </c>
      <c r="J2877" t="s">
        <v>30</v>
      </c>
      <c r="K2877">
        <v>2017500</v>
      </c>
      <c r="L2877">
        <v>672.5</v>
      </c>
      <c r="M2877">
        <f t="shared" si="104"/>
        <v>7500</v>
      </c>
      <c r="Q2877" s="1"/>
      <c r="R2877" s="1"/>
    </row>
    <row r="2878" spans="1:18" ht="14.4" x14ac:dyDescent="0.3">
      <c r="A2878">
        <v>12877</v>
      </c>
      <c r="B2878">
        <v>2020</v>
      </c>
      <c r="C2878" t="s">
        <v>17</v>
      </c>
      <c r="D2878">
        <f t="shared" si="103"/>
        <v>11</v>
      </c>
      <c r="E2878">
        <v>23</v>
      </c>
      <c r="F2878" t="s">
        <v>49</v>
      </c>
      <c r="G2878" t="s">
        <v>37</v>
      </c>
      <c r="H2878">
        <v>76</v>
      </c>
      <c r="I2878">
        <v>76</v>
      </c>
      <c r="J2878" t="s">
        <v>20</v>
      </c>
      <c r="K2878">
        <v>228000</v>
      </c>
      <c r="L2878">
        <v>152</v>
      </c>
      <c r="M2878">
        <f t="shared" si="104"/>
        <v>3000</v>
      </c>
      <c r="Q2878" s="1"/>
      <c r="R2878" s="1"/>
    </row>
    <row r="2879" spans="1:18" ht="14.4" x14ac:dyDescent="0.3">
      <c r="A2879">
        <v>12878</v>
      </c>
      <c r="B2879">
        <v>2020</v>
      </c>
      <c r="C2879" t="s">
        <v>61</v>
      </c>
      <c r="D2879">
        <f t="shared" si="103"/>
        <v>7</v>
      </c>
      <c r="E2879">
        <v>23</v>
      </c>
      <c r="F2879" t="s">
        <v>64</v>
      </c>
      <c r="G2879" t="s">
        <v>19</v>
      </c>
      <c r="H2879">
        <v>241</v>
      </c>
      <c r="I2879">
        <v>241</v>
      </c>
      <c r="J2879" t="s">
        <v>38</v>
      </c>
      <c r="K2879">
        <v>1036300</v>
      </c>
      <c r="L2879">
        <v>554.29999999999995</v>
      </c>
      <c r="M2879">
        <f t="shared" si="104"/>
        <v>4300</v>
      </c>
      <c r="Q2879" s="1"/>
      <c r="R2879" s="1"/>
    </row>
    <row r="2880" spans="1:18" ht="14.4" x14ac:dyDescent="0.3">
      <c r="A2880">
        <v>12879</v>
      </c>
      <c r="B2880">
        <v>2020</v>
      </c>
      <c r="C2880" t="s">
        <v>35</v>
      </c>
      <c r="D2880">
        <f t="shared" si="103"/>
        <v>12</v>
      </c>
      <c r="E2880">
        <v>7</v>
      </c>
      <c r="F2880" t="s">
        <v>44</v>
      </c>
      <c r="G2880" t="s">
        <v>51</v>
      </c>
      <c r="H2880">
        <v>99</v>
      </c>
      <c r="I2880">
        <v>99</v>
      </c>
      <c r="J2880" t="s">
        <v>20</v>
      </c>
      <c r="K2880">
        <v>297000</v>
      </c>
      <c r="L2880">
        <v>198</v>
      </c>
      <c r="M2880">
        <f t="shared" si="104"/>
        <v>3000</v>
      </c>
      <c r="O2880" s="1"/>
      <c r="Q2880" s="1"/>
      <c r="R2880" s="1"/>
    </row>
    <row r="2881" spans="1:18" ht="14.4" x14ac:dyDescent="0.3">
      <c r="A2881">
        <v>12880</v>
      </c>
      <c r="B2881">
        <v>2020</v>
      </c>
      <c r="C2881" t="s">
        <v>61</v>
      </c>
      <c r="D2881">
        <f t="shared" si="103"/>
        <v>7</v>
      </c>
      <c r="E2881">
        <v>29</v>
      </c>
      <c r="F2881" t="s">
        <v>60</v>
      </c>
      <c r="G2881" t="s">
        <v>37</v>
      </c>
      <c r="H2881">
        <v>233</v>
      </c>
      <c r="I2881">
        <v>233</v>
      </c>
      <c r="J2881" t="s">
        <v>38</v>
      </c>
      <c r="K2881">
        <v>1001900</v>
      </c>
      <c r="L2881">
        <v>535.9</v>
      </c>
      <c r="M2881">
        <f t="shared" si="104"/>
        <v>4300</v>
      </c>
      <c r="Q2881" s="1"/>
      <c r="R2881" s="1"/>
    </row>
    <row r="2882" spans="1:18" ht="14.4" x14ac:dyDescent="0.3">
      <c r="A2882">
        <v>12881</v>
      </c>
      <c r="B2882">
        <v>2020</v>
      </c>
      <c r="C2882" t="s">
        <v>23</v>
      </c>
      <c r="D2882">
        <f t="shared" ref="D2882:D2945" si="105">IF(C2882="Enero",1,IF(C2882="Febrero",2,IF(C2882="Marzo",3,IF(C2882="Abril",4,IF(C2882="Mayo",5,IF(C2882="Junio",6,IF(C2882="Julio",7,IF(C2882="Agosto",8,IF(C2882="Septiembre",9,IF(C2882="Octubre",10,IF(C2882="Noviembre",11,IF(C2882="Diciembre",12,""))))))))))))</f>
        <v>10</v>
      </c>
      <c r="E2882">
        <v>12</v>
      </c>
      <c r="F2882" t="s">
        <v>36</v>
      </c>
      <c r="G2882" t="s">
        <v>19</v>
      </c>
      <c r="H2882">
        <v>67</v>
      </c>
      <c r="I2882">
        <v>67</v>
      </c>
      <c r="J2882" t="s">
        <v>38</v>
      </c>
      <c r="K2882">
        <v>368500</v>
      </c>
      <c r="L2882">
        <v>234.5</v>
      </c>
      <c r="M2882">
        <f t="shared" si="104"/>
        <v>5500</v>
      </c>
      <c r="Q2882" s="1"/>
      <c r="R2882" s="1"/>
    </row>
    <row r="2883" spans="1:18" ht="14.4" x14ac:dyDescent="0.3">
      <c r="A2883">
        <v>12882</v>
      </c>
      <c r="B2883">
        <v>2020</v>
      </c>
      <c r="C2883" t="s">
        <v>45</v>
      </c>
      <c r="D2883">
        <f t="shared" si="105"/>
        <v>1</v>
      </c>
      <c r="E2883">
        <v>4</v>
      </c>
      <c r="F2883" t="s">
        <v>56</v>
      </c>
      <c r="G2883" t="s">
        <v>34</v>
      </c>
      <c r="H2883">
        <v>145</v>
      </c>
      <c r="I2883">
        <v>145</v>
      </c>
      <c r="J2883" t="s">
        <v>25</v>
      </c>
      <c r="K2883">
        <v>1015000</v>
      </c>
      <c r="L2883">
        <v>580</v>
      </c>
      <c r="M2883">
        <f t="shared" ref="M2883:M2946" si="106">K2883/I2883</f>
        <v>7000</v>
      </c>
      <c r="Q2883" s="1"/>
      <c r="R2883" s="1"/>
    </row>
    <row r="2884" spans="1:18" ht="14.4" x14ac:dyDescent="0.3">
      <c r="A2884">
        <v>12883</v>
      </c>
      <c r="B2884">
        <v>2020</v>
      </c>
      <c r="C2884" t="s">
        <v>54</v>
      </c>
      <c r="D2884">
        <f t="shared" si="105"/>
        <v>3</v>
      </c>
      <c r="E2884">
        <v>29</v>
      </c>
      <c r="F2884" t="s">
        <v>59</v>
      </c>
      <c r="G2884" t="s">
        <v>37</v>
      </c>
      <c r="H2884">
        <v>73</v>
      </c>
      <c r="I2884">
        <v>73</v>
      </c>
      <c r="J2884" t="s">
        <v>20</v>
      </c>
      <c r="K2884">
        <v>219000</v>
      </c>
      <c r="L2884">
        <v>146</v>
      </c>
      <c r="M2884">
        <f t="shared" si="106"/>
        <v>3000</v>
      </c>
      <c r="Q2884" s="1"/>
      <c r="R2884" s="1"/>
    </row>
    <row r="2885" spans="1:18" ht="14.4" x14ac:dyDescent="0.3">
      <c r="A2885">
        <v>12884</v>
      </c>
      <c r="B2885">
        <v>2020</v>
      </c>
      <c r="C2885" t="s">
        <v>23</v>
      </c>
      <c r="D2885">
        <f t="shared" si="105"/>
        <v>10</v>
      </c>
      <c r="E2885">
        <v>8</v>
      </c>
      <c r="F2885" t="s">
        <v>28</v>
      </c>
      <c r="G2885" t="s">
        <v>34</v>
      </c>
      <c r="H2885">
        <v>212</v>
      </c>
      <c r="I2885">
        <v>212</v>
      </c>
      <c r="J2885" t="s">
        <v>30</v>
      </c>
      <c r="K2885">
        <v>1590000</v>
      </c>
      <c r="L2885">
        <v>530</v>
      </c>
      <c r="M2885">
        <f t="shared" si="106"/>
        <v>7500</v>
      </c>
      <c r="Q2885" s="1"/>
      <c r="R2885" s="1"/>
    </row>
    <row r="2886" spans="1:18" ht="14.4" x14ac:dyDescent="0.3">
      <c r="A2886">
        <v>12885</v>
      </c>
      <c r="B2886">
        <v>2020</v>
      </c>
      <c r="C2886" t="s">
        <v>23</v>
      </c>
      <c r="D2886">
        <f t="shared" si="105"/>
        <v>10</v>
      </c>
      <c r="E2886">
        <v>3</v>
      </c>
      <c r="F2886" t="s">
        <v>52</v>
      </c>
      <c r="G2886" t="s">
        <v>34</v>
      </c>
      <c r="H2886">
        <v>108</v>
      </c>
      <c r="I2886">
        <v>108</v>
      </c>
      <c r="J2886" t="s">
        <v>20</v>
      </c>
      <c r="K2886">
        <v>324000</v>
      </c>
      <c r="L2886">
        <v>216</v>
      </c>
      <c r="M2886">
        <f t="shared" si="106"/>
        <v>3000</v>
      </c>
      <c r="Q2886" s="1"/>
      <c r="R2886" s="1"/>
    </row>
    <row r="2887" spans="1:18" ht="14.4" x14ac:dyDescent="0.3">
      <c r="A2887">
        <v>12886</v>
      </c>
      <c r="B2887">
        <v>2020</v>
      </c>
      <c r="C2887" t="s">
        <v>35</v>
      </c>
      <c r="D2887">
        <f t="shared" si="105"/>
        <v>12</v>
      </c>
      <c r="E2887">
        <v>27</v>
      </c>
      <c r="F2887" t="s">
        <v>28</v>
      </c>
      <c r="G2887" t="s">
        <v>29</v>
      </c>
      <c r="H2887">
        <v>100</v>
      </c>
      <c r="I2887">
        <v>100</v>
      </c>
      <c r="J2887" t="s">
        <v>20</v>
      </c>
      <c r="K2887">
        <v>300000</v>
      </c>
      <c r="L2887">
        <v>200</v>
      </c>
      <c r="M2887">
        <f t="shared" si="106"/>
        <v>3000</v>
      </c>
      <c r="O2887" s="1"/>
      <c r="Q2887" s="1"/>
      <c r="R2887" s="1"/>
    </row>
    <row r="2888" spans="1:18" ht="14.4" x14ac:dyDescent="0.3">
      <c r="A2888">
        <v>12887</v>
      </c>
      <c r="B2888">
        <v>2020</v>
      </c>
      <c r="C2888" t="s">
        <v>27</v>
      </c>
      <c r="D2888">
        <f t="shared" si="105"/>
        <v>4</v>
      </c>
      <c r="E2888">
        <v>5</v>
      </c>
      <c r="F2888" t="s">
        <v>33</v>
      </c>
      <c r="G2888" t="s">
        <v>37</v>
      </c>
      <c r="H2888">
        <v>92</v>
      </c>
      <c r="I2888">
        <v>92</v>
      </c>
      <c r="J2888" t="s">
        <v>38</v>
      </c>
      <c r="K2888">
        <v>506000</v>
      </c>
      <c r="L2888">
        <v>322</v>
      </c>
      <c r="M2888">
        <f t="shared" si="106"/>
        <v>5500</v>
      </c>
      <c r="Q2888" s="1"/>
      <c r="R2888" s="1"/>
    </row>
    <row r="2889" spans="1:18" ht="14.4" x14ac:dyDescent="0.3">
      <c r="A2889">
        <v>12888</v>
      </c>
      <c r="B2889">
        <v>2020</v>
      </c>
      <c r="C2889" t="s">
        <v>58</v>
      </c>
      <c r="D2889">
        <f t="shared" si="105"/>
        <v>6</v>
      </c>
      <c r="E2889">
        <v>27</v>
      </c>
      <c r="F2889" t="s">
        <v>44</v>
      </c>
      <c r="G2889" t="s">
        <v>37</v>
      </c>
      <c r="H2889">
        <v>76</v>
      </c>
      <c r="I2889">
        <v>76</v>
      </c>
      <c r="J2889" t="s">
        <v>25</v>
      </c>
      <c r="K2889">
        <v>532000</v>
      </c>
      <c r="L2889">
        <v>304</v>
      </c>
      <c r="M2889">
        <f t="shared" si="106"/>
        <v>7000</v>
      </c>
      <c r="Q2889" s="1"/>
      <c r="R2889" s="1"/>
    </row>
    <row r="2890" spans="1:18" ht="14.4" x14ac:dyDescent="0.3">
      <c r="A2890">
        <v>12889</v>
      </c>
      <c r="B2890">
        <v>2020</v>
      </c>
      <c r="C2890" t="s">
        <v>40</v>
      </c>
      <c r="D2890">
        <f t="shared" si="105"/>
        <v>9</v>
      </c>
      <c r="E2890">
        <v>25</v>
      </c>
      <c r="F2890" t="s">
        <v>60</v>
      </c>
      <c r="G2890" t="s">
        <v>19</v>
      </c>
      <c r="H2890">
        <v>86</v>
      </c>
      <c r="I2890">
        <v>86</v>
      </c>
      <c r="J2890" t="s">
        <v>38</v>
      </c>
      <c r="K2890">
        <v>473000</v>
      </c>
      <c r="L2890">
        <v>301</v>
      </c>
      <c r="M2890">
        <f t="shared" si="106"/>
        <v>5500</v>
      </c>
      <c r="Q2890" s="1"/>
      <c r="R2890" s="1"/>
    </row>
    <row r="2891" spans="1:18" ht="14.4" x14ac:dyDescent="0.3">
      <c r="A2891">
        <v>12890</v>
      </c>
      <c r="B2891">
        <v>2020</v>
      </c>
      <c r="C2891" t="s">
        <v>35</v>
      </c>
      <c r="D2891">
        <f t="shared" si="105"/>
        <v>12</v>
      </c>
      <c r="E2891">
        <v>29</v>
      </c>
      <c r="F2891" t="s">
        <v>59</v>
      </c>
      <c r="G2891" t="s">
        <v>34</v>
      </c>
      <c r="H2891">
        <v>105</v>
      </c>
      <c r="I2891">
        <v>105</v>
      </c>
      <c r="J2891" t="s">
        <v>20</v>
      </c>
      <c r="K2891">
        <v>315000</v>
      </c>
      <c r="L2891">
        <v>210</v>
      </c>
      <c r="M2891">
        <f t="shared" si="106"/>
        <v>3000</v>
      </c>
      <c r="O2891" s="1"/>
      <c r="Q2891" s="1"/>
      <c r="R2891" s="1"/>
    </row>
    <row r="2892" spans="1:18" ht="14.4" x14ac:dyDescent="0.3">
      <c r="A2892">
        <v>12891</v>
      </c>
      <c r="B2892">
        <v>2020</v>
      </c>
      <c r="C2892" t="s">
        <v>17</v>
      </c>
      <c r="D2892">
        <f t="shared" si="105"/>
        <v>11</v>
      </c>
      <c r="E2892">
        <v>5</v>
      </c>
      <c r="F2892" t="s">
        <v>36</v>
      </c>
      <c r="G2892" t="s">
        <v>51</v>
      </c>
      <c r="H2892">
        <v>99</v>
      </c>
      <c r="I2892">
        <v>99</v>
      </c>
      <c r="J2892" t="s">
        <v>20</v>
      </c>
      <c r="K2892">
        <v>297000</v>
      </c>
      <c r="L2892">
        <v>198</v>
      </c>
      <c r="M2892">
        <f t="shared" si="106"/>
        <v>3000</v>
      </c>
      <c r="Q2892" s="1"/>
      <c r="R2892" s="1"/>
    </row>
    <row r="2893" spans="1:18" ht="14.4" x14ac:dyDescent="0.3">
      <c r="A2893">
        <v>12892</v>
      </c>
      <c r="B2893">
        <v>2020</v>
      </c>
      <c r="C2893" t="s">
        <v>54</v>
      </c>
      <c r="D2893">
        <f t="shared" si="105"/>
        <v>3</v>
      </c>
      <c r="E2893">
        <v>15</v>
      </c>
      <c r="F2893" t="s">
        <v>49</v>
      </c>
      <c r="G2893" t="s">
        <v>51</v>
      </c>
      <c r="H2893">
        <v>206</v>
      </c>
      <c r="I2893">
        <v>206</v>
      </c>
      <c r="J2893" t="s">
        <v>30</v>
      </c>
      <c r="K2893">
        <v>1545000</v>
      </c>
      <c r="L2893">
        <v>515</v>
      </c>
      <c r="M2893">
        <f t="shared" si="106"/>
        <v>7500</v>
      </c>
      <c r="Q2893" s="1"/>
      <c r="R2893" s="1"/>
    </row>
    <row r="2894" spans="1:18" ht="14.4" x14ac:dyDescent="0.3">
      <c r="A2894">
        <v>12893</v>
      </c>
      <c r="B2894">
        <v>2020</v>
      </c>
      <c r="C2894" t="s">
        <v>17</v>
      </c>
      <c r="D2894">
        <f t="shared" si="105"/>
        <v>11</v>
      </c>
      <c r="E2894">
        <v>20</v>
      </c>
      <c r="F2894" t="s">
        <v>60</v>
      </c>
      <c r="G2894" t="s">
        <v>42</v>
      </c>
      <c r="H2894">
        <v>222</v>
      </c>
      <c r="I2894">
        <v>222</v>
      </c>
      <c r="J2894" t="s">
        <v>30</v>
      </c>
      <c r="K2894">
        <v>1665000</v>
      </c>
      <c r="L2894">
        <v>555</v>
      </c>
      <c r="M2894">
        <f t="shared" si="106"/>
        <v>7500</v>
      </c>
      <c r="Q2894" s="1"/>
      <c r="R2894" s="1"/>
    </row>
    <row r="2895" spans="1:18" ht="14.4" x14ac:dyDescent="0.3">
      <c r="A2895">
        <v>12894</v>
      </c>
      <c r="B2895">
        <v>2020</v>
      </c>
      <c r="C2895" t="s">
        <v>61</v>
      </c>
      <c r="D2895">
        <f t="shared" si="105"/>
        <v>7</v>
      </c>
      <c r="E2895">
        <v>7</v>
      </c>
      <c r="F2895" t="s">
        <v>53</v>
      </c>
      <c r="G2895" t="s">
        <v>19</v>
      </c>
      <c r="H2895">
        <v>93</v>
      </c>
      <c r="I2895">
        <v>93</v>
      </c>
      <c r="J2895" t="s">
        <v>25</v>
      </c>
      <c r="K2895">
        <v>651000</v>
      </c>
      <c r="L2895">
        <v>372</v>
      </c>
      <c r="M2895">
        <f t="shared" si="106"/>
        <v>7000</v>
      </c>
      <c r="Q2895" s="1"/>
      <c r="R2895" s="1"/>
    </row>
    <row r="2896" spans="1:18" ht="14.4" x14ac:dyDescent="0.3">
      <c r="A2896">
        <v>12895</v>
      </c>
      <c r="B2896">
        <v>2020</v>
      </c>
      <c r="C2896" t="s">
        <v>45</v>
      </c>
      <c r="D2896">
        <f t="shared" si="105"/>
        <v>1</v>
      </c>
      <c r="E2896">
        <v>22</v>
      </c>
      <c r="F2896" t="s">
        <v>28</v>
      </c>
      <c r="G2896" t="s">
        <v>51</v>
      </c>
      <c r="H2896">
        <v>113</v>
      </c>
      <c r="I2896">
        <v>113</v>
      </c>
      <c r="J2896" t="s">
        <v>30</v>
      </c>
      <c r="K2896">
        <v>994400</v>
      </c>
      <c r="L2896">
        <v>429.4</v>
      </c>
      <c r="M2896">
        <f t="shared" si="106"/>
        <v>8800</v>
      </c>
      <c r="Q2896" s="1"/>
      <c r="R2896" s="1"/>
    </row>
    <row r="2897" spans="1:18" ht="14.4" x14ac:dyDescent="0.3">
      <c r="A2897">
        <v>12896</v>
      </c>
      <c r="B2897">
        <v>2020</v>
      </c>
      <c r="C2897" t="s">
        <v>23</v>
      </c>
      <c r="D2897">
        <f t="shared" si="105"/>
        <v>10</v>
      </c>
      <c r="E2897">
        <v>23</v>
      </c>
      <c r="F2897" t="s">
        <v>18</v>
      </c>
      <c r="G2897" t="s">
        <v>34</v>
      </c>
      <c r="H2897">
        <v>61</v>
      </c>
      <c r="I2897">
        <v>61</v>
      </c>
      <c r="J2897" t="s">
        <v>20</v>
      </c>
      <c r="K2897">
        <v>183000</v>
      </c>
      <c r="L2897">
        <v>122</v>
      </c>
      <c r="M2897">
        <f t="shared" si="106"/>
        <v>3000</v>
      </c>
      <c r="Q2897" s="1"/>
      <c r="R2897" s="1"/>
    </row>
    <row r="2898" spans="1:18" ht="14.4" x14ac:dyDescent="0.3">
      <c r="A2898">
        <v>12897</v>
      </c>
      <c r="B2898">
        <v>2020</v>
      </c>
      <c r="C2898" t="s">
        <v>48</v>
      </c>
      <c r="D2898">
        <f t="shared" si="105"/>
        <v>5</v>
      </c>
      <c r="E2898">
        <v>29</v>
      </c>
      <c r="F2898" t="s">
        <v>57</v>
      </c>
      <c r="G2898" t="s">
        <v>34</v>
      </c>
      <c r="H2898">
        <v>125</v>
      </c>
      <c r="I2898">
        <v>125</v>
      </c>
      <c r="J2898" t="s">
        <v>25</v>
      </c>
      <c r="K2898">
        <v>875000</v>
      </c>
      <c r="L2898">
        <v>500</v>
      </c>
      <c r="M2898">
        <f t="shared" si="106"/>
        <v>7000</v>
      </c>
      <c r="Q2898" s="1"/>
      <c r="R2898" s="1"/>
    </row>
    <row r="2899" spans="1:18" ht="14.4" x14ac:dyDescent="0.3">
      <c r="A2899">
        <v>12898</v>
      </c>
      <c r="B2899">
        <v>2020</v>
      </c>
      <c r="C2899" t="s">
        <v>17</v>
      </c>
      <c r="D2899">
        <f t="shared" si="105"/>
        <v>11</v>
      </c>
      <c r="E2899">
        <v>16</v>
      </c>
      <c r="F2899" t="s">
        <v>64</v>
      </c>
      <c r="G2899" t="s">
        <v>37</v>
      </c>
      <c r="H2899">
        <v>277</v>
      </c>
      <c r="I2899">
        <v>277</v>
      </c>
      <c r="J2899" t="s">
        <v>30</v>
      </c>
      <c r="K2899">
        <v>2077500</v>
      </c>
      <c r="L2899">
        <v>692.5</v>
      </c>
      <c r="M2899">
        <f t="shared" si="106"/>
        <v>7500</v>
      </c>
      <c r="Q2899" s="1"/>
      <c r="R2899" s="1"/>
    </row>
    <row r="2900" spans="1:18" ht="14.4" x14ac:dyDescent="0.3">
      <c r="A2900">
        <v>12899</v>
      </c>
      <c r="B2900">
        <v>2020</v>
      </c>
      <c r="C2900" t="s">
        <v>17</v>
      </c>
      <c r="D2900">
        <f t="shared" si="105"/>
        <v>11</v>
      </c>
      <c r="E2900">
        <v>25</v>
      </c>
      <c r="F2900" t="s">
        <v>63</v>
      </c>
      <c r="G2900" t="s">
        <v>19</v>
      </c>
      <c r="H2900">
        <v>108</v>
      </c>
      <c r="I2900">
        <v>108</v>
      </c>
      <c r="J2900" t="s">
        <v>25</v>
      </c>
      <c r="K2900">
        <v>756000</v>
      </c>
      <c r="L2900">
        <v>432</v>
      </c>
      <c r="M2900">
        <f t="shared" si="106"/>
        <v>7000</v>
      </c>
      <c r="Q2900" s="1"/>
      <c r="R2900" s="1"/>
    </row>
    <row r="2901" spans="1:18" ht="14.4" x14ac:dyDescent="0.3">
      <c r="A2901">
        <v>12900</v>
      </c>
      <c r="B2901">
        <v>2020</v>
      </c>
      <c r="C2901" t="s">
        <v>61</v>
      </c>
      <c r="D2901">
        <f t="shared" si="105"/>
        <v>7</v>
      </c>
      <c r="E2901">
        <v>25</v>
      </c>
      <c r="F2901" t="s">
        <v>60</v>
      </c>
      <c r="G2901" t="s">
        <v>19</v>
      </c>
      <c r="H2901">
        <v>78</v>
      </c>
      <c r="I2901">
        <v>78</v>
      </c>
      <c r="J2901" t="s">
        <v>30</v>
      </c>
      <c r="K2901">
        <v>686400</v>
      </c>
      <c r="L2901">
        <v>296.39999999999998</v>
      </c>
      <c r="M2901">
        <f t="shared" si="106"/>
        <v>8800</v>
      </c>
      <c r="Q2901" s="1"/>
      <c r="R2901" s="1"/>
    </row>
    <row r="2902" spans="1:18" ht="14.4" x14ac:dyDescent="0.3">
      <c r="A2902">
        <v>12901</v>
      </c>
      <c r="B2902">
        <v>2020</v>
      </c>
      <c r="C2902" t="s">
        <v>45</v>
      </c>
      <c r="D2902">
        <f t="shared" si="105"/>
        <v>1</v>
      </c>
      <c r="E2902">
        <v>17</v>
      </c>
      <c r="F2902" t="s">
        <v>44</v>
      </c>
      <c r="G2902" t="s">
        <v>34</v>
      </c>
      <c r="H2902">
        <v>172</v>
      </c>
      <c r="I2902">
        <v>172</v>
      </c>
      <c r="J2902" t="s">
        <v>25</v>
      </c>
      <c r="K2902">
        <v>1204000</v>
      </c>
      <c r="L2902">
        <v>688</v>
      </c>
      <c r="M2902">
        <f t="shared" si="106"/>
        <v>7000</v>
      </c>
      <c r="Q2902" s="1"/>
      <c r="R2902" s="1"/>
    </row>
    <row r="2903" spans="1:18" ht="14.4" x14ac:dyDescent="0.3">
      <c r="A2903">
        <v>12902</v>
      </c>
      <c r="B2903">
        <v>2020</v>
      </c>
      <c r="C2903" t="s">
        <v>27</v>
      </c>
      <c r="D2903">
        <f t="shared" si="105"/>
        <v>4</v>
      </c>
      <c r="E2903">
        <v>7</v>
      </c>
      <c r="F2903" t="s">
        <v>63</v>
      </c>
      <c r="G2903" t="s">
        <v>51</v>
      </c>
      <c r="H2903">
        <v>118</v>
      </c>
      <c r="I2903">
        <v>118</v>
      </c>
      <c r="J2903" t="s">
        <v>20</v>
      </c>
      <c r="K2903">
        <v>354000</v>
      </c>
      <c r="L2903">
        <v>236</v>
      </c>
      <c r="M2903">
        <f t="shared" si="106"/>
        <v>3000</v>
      </c>
      <c r="Q2903" s="1"/>
      <c r="R2903" s="1"/>
    </row>
    <row r="2904" spans="1:18" ht="14.4" x14ac:dyDescent="0.3">
      <c r="A2904">
        <v>12903</v>
      </c>
      <c r="B2904">
        <v>2020</v>
      </c>
      <c r="C2904" t="s">
        <v>27</v>
      </c>
      <c r="D2904">
        <f t="shared" si="105"/>
        <v>4</v>
      </c>
      <c r="E2904">
        <v>22</v>
      </c>
      <c r="F2904" t="s">
        <v>52</v>
      </c>
      <c r="G2904" t="s">
        <v>34</v>
      </c>
      <c r="H2904">
        <v>82</v>
      </c>
      <c r="I2904">
        <v>82</v>
      </c>
      <c r="J2904" t="s">
        <v>38</v>
      </c>
      <c r="K2904">
        <v>451000</v>
      </c>
      <c r="L2904">
        <v>287</v>
      </c>
      <c r="M2904">
        <f t="shared" si="106"/>
        <v>5500</v>
      </c>
      <c r="Q2904" s="1"/>
      <c r="R2904" s="1"/>
    </row>
    <row r="2905" spans="1:18" ht="14.4" x14ac:dyDescent="0.3">
      <c r="A2905">
        <v>12904</v>
      </c>
      <c r="B2905">
        <v>2020</v>
      </c>
      <c r="C2905" t="s">
        <v>61</v>
      </c>
      <c r="D2905">
        <f t="shared" si="105"/>
        <v>7</v>
      </c>
      <c r="E2905">
        <v>28</v>
      </c>
      <c r="F2905" t="s">
        <v>56</v>
      </c>
      <c r="G2905" t="s">
        <v>29</v>
      </c>
      <c r="H2905">
        <v>288</v>
      </c>
      <c r="I2905">
        <v>288</v>
      </c>
      <c r="J2905" t="s">
        <v>38</v>
      </c>
      <c r="K2905">
        <v>1238400</v>
      </c>
      <c r="L2905">
        <v>662.4</v>
      </c>
      <c r="M2905">
        <f t="shared" si="106"/>
        <v>4300</v>
      </c>
      <c r="Q2905" s="1"/>
      <c r="R2905" s="1"/>
    </row>
    <row r="2906" spans="1:18" ht="14.4" x14ac:dyDescent="0.3">
      <c r="A2906">
        <v>12905</v>
      </c>
      <c r="B2906">
        <v>2020</v>
      </c>
      <c r="C2906" t="s">
        <v>45</v>
      </c>
      <c r="D2906">
        <f t="shared" si="105"/>
        <v>1</v>
      </c>
      <c r="E2906">
        <v>25</v>
      </c>
      <c r="F2906" t="s">
        <v>18</v>
      </c>
      <c r="G2906" t="s">
        <v>42</v>
      </c>
      <c r="H2906">
        <v>206</v>
      </c>
      <c r="I2906">
        <v>206</v>
      </c>
      <c r="J2906" t="s">
        <v>38</v>
      </c>
      <c r="K2906">
        <v>885800</v>
      </c>
      <c r="L2906">
        <v>473.8</v>
      </c>
      <c r="M2906">
        <f t="shared" si="106"/>
        <v>4300</v>
      </c>
      <c r="Q2906" s="1"/>
      <c r="R2906" s="1"/>
    </row>
    <row r="2907" spans="1:18" ht="14.4" x14ac:dyDescent="0.3">
      <c r="A2907">
        <v>12906</v>
      </c>
      <c r="B2907">
        <v>2020</v>
      </c>
      <c r="C2907" t="s">
        <v>32</v>
      </c>
      <c r="D2907">
        <f t="shared" si="105"/>
        <v>8</v>
      </c>
      <c r="E2907">
        <v>24</v>
      </c>
      <c r="F2907" t="s">
        <v>59</v>
      </c>
      <c r="G2907" t="s">
        <v>42</v>
      </c>
      <c r="H2907">
        <v>291</v>
      </c>
      <c r="I2907">
        <v>291</v>
      </c>
      <c r="J2907" t="s">
        <v>38</v>
      </c>
      <c r="K2907">
        <v>1251300</v>
      </c>
      <c r="L2907">
        <v>669.3</v>
      </c>
      <c r="M2907">
        <f t="shared" si="106"/>
        <v>4300</v>
      </c>
      <c r="Q2907" s="1"/>
      <c r="R2907" s="1"/>
    </row>
    <row r="2908" spans="1:18" ht="14.4" x14ac:dyDescent="0.3">
      <c r="A2908">
        <v>12907</v>
      </c>
      <c r="B2908">
        <v>2020</v>
      </c>
      <c r="C2908" t="s">
        <v>17</v>
      </c>
      <c r="D2908">
        <f t="shared" si="105"/>
        <v>11</v>
      </c>
      <c r="E2908">
        <v>20</v>
      </c>
      <c r="F2908" t="s">
        <v>53</v>
      </c>
      <c r="G2908" t="s">
        <v>42</v>
      </c>
      <c r="H2908">
        <v>100</v>
      </c>
      <c r="I2908">
        <v>100</v>
      </c>
      <c r="J2908" t="s">
        <v>38</v>
      </c>
      <c r="K2908">
        <v>550000</v>
      </c>
      <c r="L2908">
        <v>350</v>
      </c>
      <c r="M2908">
        <f t="shared" si="106"/>
        <v>5500</v>
      </c>
      <c r="Q2908" s="1"/>
      <c r="R2908" s="1"/>
    </row>
    <row r="2909" spans="1:18" ht="14.4" x14ac:dyDescent="0.3">
      <c r="A2909">
        <v>12908</v>
      </c>
      <c r="B2909">
        <v>2020</v>
      </c>
      <c r="C2909" t="s">
        <v>61</v>
      </c>
      <c r="D2909">
        <f t="shared" si="105"/>
        <v>7</v>
      </c>
      <c r="E2909">
        <v>25</v>
      </c>
      <c r="F2909" t="s">
        <v>56</v>
      </c>
      <c r="G2909" t="s">
        <v>29</v>
      </c>
      <c r="H2909">
        <v>177</v>
      </c>
      <c r="I2909">
        <v>177</v>
      </c>
      <c r="J2909" t="s">
        <v>25</v>
      </c>
      <c r="K2909">
        <v>1239000</v>
      </c>
      <c r="L2909">
        <v>708</v>
      </c>
      <c r="M2909">
        <f t="shared" si="106"/>
        <v>7000</v>
      </c>
      <c r="Q2909" s="1"/>
      <c r="R2909" s="1"/>
    </row>
    <row r="2910" spans="1:18" ht="14.4" x14ac:dyDescent="0.3">
      <c r="A2910">
        <v>12909</v>
      </c>
      <c r="B2910">
        <v>2020</v>
      </c>
      <c r="C2910" t="s">
        <v>58</v>
      </c>
      <c r="D2910">
        <f t="shared" si="105"/>
        <v>6</v>
      </c>
      <c r="E2910">
        <v>13</v>
      </c>
      <c r="F2910" t="s">
        <v>63</v>
      </c>
      <c r="G2910" t="s">
        <v>29</v>
      </c>
      <c r="H2910">
        <v>65</v>
      </c>
      <c r="I2910">
        <v>65</v>
      </c>
      <c r="J2910" t="s">
        <v>38</v>
      </c>
      <c r="K2910">
        <v>357500</v>
      </c>
      <c r="L2910">
        <v>227.5</v>
      </c>
      <c r="M2910">
        <f t="shared" si="106"/>
        <v>5500</v>
      </c>
      <c r="Q2910" s="1"/>
      <c r="R2910" s="1"/>
    </row>
    <row r="2911" spans="1:18" ht="14.4" x14ac:dyDescent="0.3">
      <c r="A2911">
        <v>12910</v>
      </c>
      <c r="B2911">
        <v>2020</v>
      </c>
      <c r="C2911" t="s">
        <v>54</v>
      </c>
      <c r="D2911">
        <f t="shared" si="105"/>
        <v>3</v>
      </c>
      <c r="E2911">
        <v>19</v>
      </c>
      <c r="F2911" t="s">
        <v>63</v>
      </c>
      <c r="G2911" t="s">
        <v>42</v>
      </c>
      <c r="H2911">
        <v>60</v>
      </c>
      <c r="I2911">
        <v>60</v>
      </c>
      <c r="J2911" t="s">
        <v>25</v>
      </c>
      <c r="K2911">
        <v>420000</v>
      </c>
      <c r="L2911">
        <v>240</v>
      </c>
      <c r="M2911">
        <f t="shared" si="106"/>
        <v>7000</v>
      </c>
      <c r="Q2911" s="1"/>
      <c r="R2911" s="1"/>
    </row>
    <row r="2912" spans="1:18" ht="14.4" x14ac:dyDescent="0.3">
      <c r="A2912">
        <v>12911</v>
      </c>
      <c r="B2912">
        <v>2020</v>
      </c>
      <c r="C2912" t="s">
        <v>40</v>
      </c>
      <c r="D2912">
        <f t="shared" si="105"/>
        <v>9</v>
      </c>
      <c r="E2912">
        <v>27</v>
      </c>
      <c r="F2912" t="s">
        <v>53</v>
      </c>
      <c r="G2912" t="s">
        <v>51</v>
      </c>
      <c r="H2912">
        <v>95</v>
      </c>
      <c r="I2912">
        <v>95</v>
      </c>
      <c r="J2912" t="s">
        <v>38</v>
      </c>
      <c r="K2912">
        <v>522500</v>
      </c>
      <c r="L2912">
        <v>332.5</v>
      </c>
      <c r="M2912">
        <f t="shared" si="106"/>
        <v>5500</v>
      </c>
      <c r="Q2912" s="1"/>
      <c r="R2912" s="1"/>
    </row>
    <row r="2913" spans="1:18" ht="14.4" x14ac:dyDescent="0.3">
      <c r="A2913">
        <v>12912</v>
      </c>
      <c r="B2913">
        <v>2020</v>
      </c>
      <c r="C2913" t="s">
        <v>40</v>
      </c>
      <c r="D2913">
        <f t="shared" si="105"/>
        <v>9</v>
      </c>
      <c r="E2913">
        <v>4</v>
      </c>
      <c r="F2913" t="s">
        <v>33</v>
      </c>
      <c r="G2913" t="s">
        <v>37</v>
      </c>
      <c r="H2913">
        <v>248</v>
      </c>
      <c r="I2913">
        <v>248</v>
      </c>
      <c r="J2913" t="s">
        <v>30</v>
      </c>
      <c r="K2913">
        <v>1860000</v>
      </c>
      <c r="L2913">
        <v>620</v>
      </c>
      <c r="M2913">
        <f t="shared" si="106"/>
        <v>7500</v>
      </c>
      <c r="Q2913" s="1"/>
      <c r="R2913" s="1"/>
    </row>
    <row r="2914" spans="1:18" ht="14.4" x14ac:dyDescent="0.3">
      <c r="A2914">
        <v>12913</v>
      </c>
      <c r="B2914">
        <v>2020</v>
      </c>
      <c r="C2914" t="s">
        <v>61</v>
      </c>
      <c r="D2914">
        <f t="shared" si="105"/>
        <v>7</v>
      </c>
      <c r="E2914">
        <v>27</v>
      </c>
      <c r="F2914" t="s">
        <v>62</v>
      </c>
      <c r="G2914" t="s">
        <v>19</v>
      </c>
      <c r="H2914">
        <v>215</v>
      </c>
      <c r="I2914">
        <v>215</v>
      </c>
      <c r="J2914" t="s">
        <v>38</v>
      </c>
      <c r="K2914">
        <v>924500</v>
      </c>
      <c r="L2914">
        <v>494.5</v>
      </c>
      <c r="M2914">
        <f t="shared" si="106"/>
        <v>4300</v>
      </c>
      <c r="Q2914" s="1"/>
      <c r="R2914" s="1"/>
    </row>
    <row r="2915" spans="1:18" ht="14.4" x14ac:dyDescent="0.3">
      <c r="A2915">
        <v>12914</v>
      </c>
      <c r="B2915">
        <v>2020</v>
      </c>
      <c r="C2915" t="s">
        <v>45</v>
      </c>
      <c r="D2915">
        <f t="shared" si="105"/>
        <v>1</v>
      </c>
      <c r="E2915">
        <v>20</v>
      </c>
      <c r="F2915" t="s">
        <v>64</v>
      </c>
      <c r="G2915" t="s">
        <v>37</v>
      </c>
      <c r="H2915">
        <v>213</v>
      </c>
      <c r="I2915">
        <v>213</v>
      </c>
      <c r="J2915" t="s">
        <v>20</v>
      </c>
      <c r="K2915">
        <v>511200</v>
      </c>
      <c r="L2915">
        <v>298.2</v>
      </c>
      <c r="M2915">
        <f t="shared" si="106"/>
        <v>2400</v>
      </c>
      <c r="Q2915" s="1"/>
      <c r="R2915" s="1"/>
    </row>
    <row r="2916" spans="1:18" ht="14.4" x14ac:dyDescent="0.3">
      <c r="A2916">
        <v>12915</v>
      </c>
      <c r="B2916">
        <v>2020</v>
      </c>
      <c r="C2916" t="s">
        <v>27</v>
      </c>
      <c r="D2916">
        <f t="shared" si="105"/>
        <v>4</v>
      </c>
      <c r="E2916">
        <v>23</v>
      </c>
      <c r="F2916" t="s">
        <v>18</v>
      </c>
      <c r="G2916" t="s">
        <v>42</v>
      </c>
      <c r="H2916">
        <v>84</v>
      </c>
      <c r="I2916">
        <v>84</v>
      </c>
      <c r="J2916" t="s">
        <v>20</v>
      </c>
      <c r="K2916">
        <v>252000</v>
      </c>
      <c r="L2916">
        <v>168</v>
      </c>
      <c r="M2916">
        <f t="shared" si="106"/>
        <v>3000</v>
      </c>
      <c r="Q2916" s="1"/>
      <c r="R2916" s="1"/>
    </row>
    <row r="2917" spans="1:18" ht="14.4" x14ac:dyDescent="0.3">
      <c r="A2917">
        <v>12916</v>
      </c>
      <c r="B2917">
        <v>2020</v>
      </c>
      <c r="C2917" t="s">
        <v>58</v>
      </c>
      <c r="D2917">
        <f t="shared" si="105"/>
        <v>6</v>
      </c>
      <c r="E2917">
        <v>13</v>
      </c>
      <c r="F2917" t="s">
        <v>55</v>
      </c>
      <c r="G2917" t="s">
        <v>34</v>
      </c>
      <c r="H2917">
        <v>73</v>
      </c>
      <c r="I2917">
        <v>73</v>
      </c>
      <c r="J2917" t="s">
        <v>38</v>
      </c>
      <c r="K2917">
        <v>401500</v>
      </c>
      <c r="L2917">
        <v>255.5</v>
      </c>
      <c r="M2917">
        <f t="shared" si="106"/>
        <v>5500</v>
      </c>
      <c r="Q2917" s="1"/>
      <c r="R2917" s="1"/>
    </row>
    <row r="2918" spans="1:18" ht="14.4" x14ac:dyDescent="0.3">
      <c r="A2918">
        <v>12917</v>
      </c>
      <c r="B2918">
        <v>2020</v>
      </c>
      <c r="C2918" t="s">
        <v>54</v>
      </c>
      <c r="D2918">
        <f t="shared" si="105"/>
        <v>3</v>
      </c>
      <c r="E2918">
        <v>19</v>
      </c>
      <c r="F2918" t="s">
        <v>44</v>
      </c>
      <c r="G2918" t="s">
        <v>19</v>
      </c>
      <c r="H2918">
        <v>104</v>
      </c>
      <c r="I2918">
        <v>104</v>
      </c>
      <c r="J2918" t="s">
        <v>20</v>
      </c>
      <c r="K2918">
        <v>312000</v>
      </c>
      <c r="L2918">
        <v>208</v>
      </c>
      <c r="M2918">
        <f t="shared" si="106"/>
        <v>3000</v>
      </c>
      <c r="Q2918" s="1"/>
      <c r="R2918" s="1"/>
    </row>
    <row r="2919" spans="1:18" ht="14.4" x14ac:dyDescent="0.3">
      <c r="A2919">
        <v>12918</v>
      </c>
      <c r="B2919">
        <v>2020</v>
      </c>
      <c r="C2919" t="s">
        <v>35</v>
      </c>
      <c r="D2919">
        <f t="shared" si="105"/>
        <v>12</v>
      </c>
      <c r="E2919">
        <v>19</v>
      </c>
      <c r="F2919" t="s">
        <v>46</v>
      </c>
      <c r="G2919" t="s">
        <v>37</v>
      </c>
      <c r="H2919">
        <v>280</v>
      </c>
      <c r="I2919">
        <v>280</v>
      </c>
      <c r="J2919" t="s">
        <v>30</v>
      </c>
      <c r="K2919">
        <v>2100000</v>
      </c>
      <c r="L2919">
        <v>700</v>
      </c>
      <c r="M2919">
        <f t="shared" si="106"/>
        <v>7500</v>
      </c>
      <c r="O2919" s="1"/>
      <c r="Q2919" s="1"/>
      <c r="R2919" s="1"/>
    </row>
    <row r="2920" spans="1:18" ht="14.4" x14ac:dyDescent="0.3">
      <c r="A2920">
        <v>12919</v>
      </c>
      <c r="B2920">
        <v>2020</v>
      </c>
      <c r="C2920" t="s">
        <v>47</v>
      </c>
      <c r="D2920">
        <f t="shared" si="105"/>
        <v>2</v>
      </c>
      <c r="E2920">
        <v>14</v>
      </c>
      <c r="F2920" t="s">
        <v>41</v>
      </c>
      <c r="G2920" t="s">
        <v>34</v>
      </c>
      <c r="H2920">
        <v>65</v>
      </c>
      <c r="I2920">
        <v>65</v>
      </c>
      <c r="J2920" t="s">
        <v>25</v>
      </c>
      <c r="K2920">
        <v>455000</v>
      </c>
      <c r="L2920">
        <v>260</v>
      </c>
      <c r="M2920">
        <f t="shared" si="106"/>
        <v>7000</v>
      </c>
      <c r="Q2920" s="1"/>
      <c r="R2920" s="1"/>
    </row>
    <row r="2921" spans="1:18" ht="14.4" x14ac:dyDescent="0.3">
      <c r="A2921">
        <v>12920</v>
      </c>
      <c r="B2921">
        <v>2020</v>
      </c>
      <c r="C2921" t="s">
        <v>54</v>
      </c>
      <c r="D2921">
        <f t="shared" si="105"/>
        <v>3</v>
      </c>
      <c r="E2921">
        <v>18</v>
      </c>
      <c r="F2921" t="s">
        <v>59</v>
      </c>
      <c r="G2921" t="s">
        <v>29</v>
      </c>
      <c r="H2921">
        <v>113</v>
      </c>
      <c r="I2921">
        <v>113</v>
      </c>
      <c r="J2921" t="s">
        <v>20</v>
      </c>
      <c r="K2921">
        <v>339000</v>
      </c>
      <c r="L2921">
        <v>226</v>
      </c>
      <c r="M2921">
        <f t="shared" si="106"/>
        <v>3000</v>
      </c>
      <c r="Q2921" s="1"/>
      <c r="R2921" s="1"/>
    </row>
    <row r="2922" spans="1:18" ht="14.4" x14ac:dyDescent="0.3">
      <c r="A2922">
        <v>12921</v>
      </c>
      <c r="B2922">
        <v>2020</v>
      </c>
      <c r="C2922" t="s">
        <v>27</v>
      </c>
      <c r="D2922">
        <f t="shared" si="105"/>
        <v>4</v>
      </c>
      <c r="E2922">
        <v>22</v>
      </c>
      <c r="F2922" t="s">
        <v>46</v>
      </c>
      <c r="G2922" t="s">
        <v>51</v>
      </c>
      <c r="H2922">
        <v>108</v>
      </c>
      <c r="I2922">
        <v>108</v>
      </c>
      <c r="J2922" t="s">
        <v>20</v>
      </c>
      <c r="K2922">
        <v>324000</v>
      </c>
      <c r="L2922">
        <v>216</v>
      </c>
      <c r="M2922">
        <f t="shared" si="106"/>
        <v>3000</v>
      </c>
      <c r="Q2922" s="1"/>
      <c r="R2922" s="1"/>
    </row>
    <row r="2923" spans="1:18" ht="14.4" x14ac:dyDescent="0.3">
      <c r="A2923">
        <v>12922</v>
      </c>
      <c r="B2923">
        <v>2020</v>
      </c>
      <c r="C2923" t="s">
        <v>61</v>
      </c>
      <c r="D2923">
        <f t="shared" si="105"/>
        <v>7</v>
      </c>
      <c r="E2923">
        <v>5</v>
      </c>
      <c r="F2923" t="s">
        <v>24</v>
      </c>
      <c r="G2923" t="s">
        <v>51</v>
      </c>
      <c r="H2923">
        <v>282</v>
      </c>
      <c r="I2923">
        <v>282</v>
      </c>
      <c r="J2923" t="s">
        <v>38</v>
      </c>
      <c r="K2923">
        <v>1212600</v>
      </c>
      <c r="L2923">
        <v>648.6</v>
      </c>
      <c r="M2923">
        <f t="shared" si="106"/>
        <v>4300</v>
      </c>
      <c r="Q2923" s="1"/>
      <c r="R2923" s="1"/>
    </row>
    <row r="2924" spans="1:18" ht="14.4" x14ac:dyDescent="0.3">
      <c r="A2924">
        <v>12923</v>
      </c>
      <c r="B2924">
        <v>2020</v>
      </c>
      <c r="C2924" t="s">
        <v>27</v>
      </c>
      <c r="D2924">
        <f t="shared" si="105"/>
        <v>4</v>
      </c>
      <c r="E2924">
        <v>29</v>
      </c>
      <c r="F2924" t="s">
        <v>28</v>
      </c>
      <c r="G2924" t="s">
        <v>29</v>
      </c>
      <c r="H2924">
        <v>100</v>
      </c>
      <c r="I2924">
        <v>100</v>
      </c>
      <c r="J2924" t="s">
        <v>20</v>
      </c>
      <c r="K2924">
        <v>300000</v>
      </c>
      <c r="L2924">
        <v>200</v>
      </c>
      <c r="M2924">
        <f t="shared" si="106"/>
        <v>3000</v>
      </c>
      <c r="Q2924" s="1"/>
      <c r="R2924" s="1"/>
    </row>
    <row r="2925" spans="1:18" ht="14.4" x14ac:dyDescent="0.3">
      <c r="A2925">
        <v>12924</v>
      </c>
      <c r="B2925">
        <v>2020</v>
      </c>
      <c r="C2925" t="s">
        <v>47</v>
      </c>
      <c r="D2925">
        <f t="shared" si="105"/>
        <v>2</v>
      </c>
      <c r="E2925">
        <v>26</v>
      </c>
      <c r="F2925" t="s">
        <v>50</v>
      </c>
      <c r="G2925" t="s">
        <v>42</v>
      </c>
      <c r="H2925">
        <v>242</v>
      </c>
      <c r="I2925">
        <v>242</v>
      </c>
      <c r="J2925" t="s">
        <v>20</v>
      </c>
      <c r="K2925">
        <v>580800</v>
      </c>
      <c r="L2925">
        <v>338.8</v>
      </c>
      <c r="M2925">
        <f t="shared" si="106"/>
        <v>2400</v>
      </c>
      <c r="Q2925" s="1"/>
      <c r="R2925" s="1"/>
    </row>
    <row r="2926" spans="1:18" ht="14.4" x14ac:dyDescent="0.3">
      <c r="A2926">
        <v>12925</v>
      </c>
      <c r="B2926">
        <v>2020</v>
      </c>
      <c r="C2926" t="s">
        <v>48</v>
      </c>
      <c r="D2926">
        <f t="shared" si="105"/>
        <v>5</v>
      </c>
      <c r="E2926">
        <v>11</v>
      </c>
      <c r="F2926" t="s">
        <v>28</v>
      </c>
      <c r="G2926" t="s">
        <v>51</v>
      </c>
      <c r="H2926">
        <v>209</v>
      </c>
      <c r="I2926">
        <v>209</v>
      </c>
      <c r="J2926" t="s">
        <v>30</v>
      </c>
      <c r="K2926">
        <v>1567500</v>
      </c>
      <c r="L2926">
        <v>522.5</v>
      </c>
      <c r="M2926">
        <f t="shared" si="106"/>
        <v>7500</v>
      </c>
      <c r="Q2926" s="1"/>
      <c r="R2926" s="1"/>
    </row>
    <row r="2927" spans="1:18" ht="14.4" x14ac:dyDescent="0.3">
      <c r="A2927">
        <v>12926</v>
      </c>
      <c r="B2927">
        <v>2020</v>
      </c>
      <c r="C2927" t="s">
        <v>54</v>
      </c>
      <c r="D2927">
        <f t="shared" si="105"/>
        <v>3</v>
      </c>
      <c r="E2927">
        <v>29</v>
      </c>
      <c r="F2927" t="s">
        <v>50</v>
      </c>
      <c r="G2927" t="s">
        <v>19</v>
      </c>
      <c r="H2927">
        <v>83</v>
      </c>
      <c r="I2927">
        <v>83</v>
      </c>
      <c r="J2927" t="s">
        <v>38</v>
      </c>
      <c r="K2927">
        <v>456500</v>
      </c>
      <c r="L2927">
        <v>290.5</v>
      </c>
      <c r="M2927">
        <f t="shared" si="106"/>
        <v>5500</v>
      </c>
      <c r="Q2927" s="1"/>
      <c r="R2927" s="1"/>
    </row>
    <row r="2928" spans="1:18" ht="14.4" x14ac:dyDescent="0.3">
      <c r="A2928">
        <v>12927</v>
      </c>
      <c r="B2928">
        <v>2020</v>
      </c>
      <c r="C2928" t="s">
        <v>17</v>
      </c>
      <c r="D2928">
        <f t="shared" si="105"/>
        <v>11</v>
      </c>
      <c r="E2928">
        <v>11</v>
      </c>
      <c r="F2928" t="s">
        <v>28</v>
      </c>
      <c r="G2928" t="s">
        <v>51</v>
      </c>
      <c r="H2928">
        <v>74</v>
      </c>
      <c r="I2928">
        <v>74</v>
      </c>
      <c r="J2928" t="s">
        <v>20</v>
      </c>
      <c r="K2928">
        <v>222000</v>
      </c>
      <c r="L2928">
        <v>148</v>
      </c>
      <c r="M2928">
        <f t="shared" si="106"/>
        <v>3000</v>
      </c>
      <c r="Q2928" s="1"/>
      <c r="R2928" s="1"/>
    </row>
    <row r="2929" spans="1:18" ht="14.4" x14ac:dyDescent="0.3">
      <c r="A2929">
        <v>12928</v>
      </c>
      <c r="B2929">
        <v>2020</v>
      </c>
      <c r="C2929" t="s">
        <v>58</v>
      </c>
      <c r="D2929">
        <f t="shared" si="105"/>
        <v>6</v>
      </c>
      <c r="E2929">
        <v>21</v>
      </c>
      <c r="F2929" t="s">
        <v>53</v>
      </c>
      <c r="G2929" t="s">
        <v>42</v>
      </c>
      <c r="H2929">
        <v>102</v>
      </c>
      <c r="I2929">
        <v>102</v>
      </c>
      <c r="J2929" t="s">
        <v>20</v>
      </c>
      <c r="K2929">
        <v>306000</v>
      </c>
      <c r="L2929">
        <v>204</v>
      </c>
      <c r="M2929">
        <f t="shared" si="106"/>
        <v>3000</v>
      </c>
      <c r="Q2929" s="1"/>
      <c r="R2929" s="1"/>
    </row>
    <row r="2930" spans="1:18" ht="14.4" x14ac:dyDescent="0.3">
      <c r="A2930">
        <v>12929</v>
      </c>
      <c r="B2930">
        <v>2020</v>
      </c>
      <c r="C2930" t="s">
        <v>48</v>
      </c>
      <c r="D2930">
        <f t="shared" si="105"/>
        <v>5</v>
      </c>
      <c r="E2930">
        <v>29</v>
      </c>
      <c r="F2930" t="s">
        <v>52</v>
      </c>
      <c r="G2930" t="s">
        <v>37</v>
      </c>
      <c r="H2930">
        <v>85</v>
      </c>
      <c r="I2930">
        <v>85</v>
      </c>
      <c r="J2930" t="s">
        <v>38</v>
      </c>
      <c r="K2930">
        <v>467500</v>
      </c>
      <c r="L2930">
        <v>297.5</v>
      </c>
      <c r="M2930">
        <f t="shared" si="106"/>
        <v>5500</v>
      </c>
      <c r="Q2930" s="1"/>
      <c r="R2930" s="1"/>
    </row>
    <row r="2931" spans="1:18" ht="14.4" x14ac:dyDescent="0.3">
      <c r="A2931">
        <v>12930</v>
      </c>
      <c r="B2931">
        <v>2020</v>
      </c>
      <c r="C2931" t="s">
        <v>45</v>
      </c>
      <c r="D2931">
        <f t="shared" si="105"/>
        <v>1</v>
      </c>
      <c r="E2931">
        <v>14</v>
      </c>
      <c r="F2931" t="s">
        <v>52</v>
      </c>
      <c r="G2931" t="s">
        <v>51</v>
      </c>
      <c r="H2931">
        <v>87</v>
      </c>
      <c r="I2931">
        <v>87</v>
      </c>
      <c r="J2931" t="s">
        <v>25</v>
      </c>
      <c r="K2931">
        <v>609000</v>
      </c>
      <c r="L2931">
        <v>348</v>
      </c>
      <c r="M2931">
        <f t="shared" si="106"/>
        <v>7000</v>
      </c>
      <c r="Q2931" s="1"/>
      <c r="R2931" s="1"/>
    </row>
    <row r="2932" spans="1:18" ht="14.4" x14ac:dyDescent="0.3">
      <c r="A2932">
        <v>12931</v>
      </c>
      <c r="B2932">
        <v>2020</v>
      </c>
      <c r="C2932" t="s">
        <v>48</v>
      </c>
      <c r="D2932">
        <f t="shared" si="105"/>
        <v>5</v>
      </c>
      <c r="E2932">
        <v>11</v>
      </c>
      <c r="F2932" t="s">
        <v>64</v>
      </c>
      <c r="G2932" t="s">
        <v>19</v>
      </c>
      <c r="H2932">
        <v>96</v>
      </c>
      <c r="I2932">
        <v>96</v>
      </c>
      <c r="J2932" t="s">
        <v>20</v>
      </c>
      <c r="K2932">
        <v>288000</v>
      </c>
      <c r="L2932">
        <v>192</v>
      </c>
      <c r="M2932">
        <f t="shared" si="106"/>
        <v>3000</v>
      </c>
      <c r="Q2932" s="1"/>
      <c r="R2932" s="1"/>
    </row>
    <row r="2933" spans="1:18" ht="14.4" x14ac:dyDescent="0.3">
      <c r="A2933">
        <v>12932</v>
      </c>
      <c r="B2933">
        <v>2020</v>
      </c>
      <c r="C2933" t="s">
        <v>27</v>
      </c>
      <c r="D2933">
        <f t="shared" si="105"/>
        <v>4</v>
      </c>
      <c r="E2933">
        <v>25</v>
      </c>
      <c r="F2933" t="s">
        <v>46</v>
      </c>
      <c r="G2933" t="s">
        <v>34</v>
      </c>
      <c r="H2933">
        <v>81</v>
      </c>
      <c r="I2933">
        <v>81</v>
      </c>
      <c r="J2933" t="s">
        <v>38</v>
      </c>
      <c r="K2933">
        <v>445500</v>
      </c>
      <c r="L2933">
        <v>283.5</v>
      </c>
      <c r="M2933">
        <f t="shared" si="106"/>
        <v>5500</v>
      </c>
      <c r="Q2933" s="1"/>
      <c r="R2933" s="1"/>
    </row>
    <row r="2934" spans="1:18" ht="14.4" x14ac:dyDescent="0.3">
      <c r="A2934">
        <v>12933</v>
      </c>
      <c r="B2934">
        <v>2020</v>
      </c>
      <c r="C2934" t="s">
        <v>40</v>
      </c>
      <c r="D2934">
        <f t="shared" si="105"/>
        <v>9</v>
      </c>
      <c r="E2934">
        <v>26</v>
      </c>
      <c r="F2934" t="s">
        <v>50</v>
      </c>
      <c r="G2934" t="s">
        <v>19</v>
      </c>
      <c r="H2934">
        <v>116</v>
      </c>
      <c r="I2934">
        <v>116</v>
      </c>
      <c r="J2934" t="s">
        <v>20</v>
      </c>
      <c r="K2934">
        <v>348000</v>
      </c>
      <c r="L2934">
        <v>232</v>
      </c>
      <c r="M2934">
        <f t="shared" si="106"/>
        <v>3000</v>
      </c>
      <c r="Q2934" s="1"/>
      <c r="R2934" s="1"/>
    </row>
    <row r="2935" spans="1:18" ht="14.4" x14ac:dyDescent="0.3">
      <c r="A2935">
        <v>12934</v>
      </c>
      <c r="B2935">
        <v>2020</v>
      </c>
      <c r="C2935" t="s">
        <v>35</v>
      </c>
      <c r="D2935">
        <f t="shared" si="105"/>
        <v>12</v>
      </c>
      <c r="E2935">
        <v>10</v>
      </c>
      <c r="F2935" t="s">
        <v>33</v>
      </c>
      <c r="G2935" t="s">
        <v>51</v>
      </c>
      <c r="H2935">
        <v>50</v>
      </c>
      <c r="I2935">
        <v>50</v>
      </c>
      <c r="J2935" t="s">
        <v>20</v>
      </c>
      <c r="K2935">
        <v>150000</v>
      </c>
      <c r="L2935">
        <v>100</v>
      </c>
      <c r="M2935">
        <f t="shared" si="106"/>
        <v>3000</v>
      </c>
      <c r="O2935" s="1"/>
      <c r="Q2935" s="1"/>
      <c r="R2935" s="1"/>
    </row>
    <row r="2936" spans="1:18" ht="14.4" x14ac:dyDescent="0.3">
      <c r="A2936">
        <v>12935</v>
      </c>
      <c r="B2936">
        <v>2020</v>
      </c>
      <c r="C2936" t="s">
        <v>45</v>
      </c>
      <c r="D2936">
        <f t="shared" si="105"/>
        <v>1</v>
      </c>
      <c r="E2936">
        <v>9</v>
      </c>
      <c r="F2936" t="s">
        <v>33</v>
      </c>
      <c r="G2936" t="s">
        <v>37</v>
      </c>
      <c r="H2936">
        <v>57</v>
      </c>
      <c r="I2936">
        <v>57</v>
      </c>
      <c r="J2936" t="s">
        <v>25</v>
      </c>
      <c r="K2936">
        <v>399000</v>
      </c>
      <c r="L2936">
        <v>228</v>
      </c>
      <c r="M2936">
        <f t="shared" si="106"/>
        <v>7000</v>
      </c>
      <c r="Q2936" s="1"/>
      <c r="R2936" s="1"/>
    </row>
    <row r="2937" spans="1:18" ht="14.4" x14ac:dyDescent="0.3">
      <c r="A2937">
        <v>12936</v>
      </c>
      <c r="B2937">
        <v>2020</v>
      </c>
      <c r="C2937" t="s">
        <v>45</v>
      </c>
      <c r="D2937">
        <f t="shared" si="105"/>
        <v>1</v>
      </c>
      <c r="E2937">
        <v>29</v>
      </c>
      <c r="F2937" t="s">
        <v>60</v>
      </c>
      <c r="G2937" t="s">
        <v>34</v>
      </c>
      <c r="H2937">
        <v>103</v>
      </c>
      <c r="I2937">
        <v>103</v>
      </c>
      <c r="J2937" t="s">
        <v>30</v>
      </c>
      <c r="K2937">
        <v>906400</v>
      </c>
      <c r="L2937">
        <v>391.4</v>
      </c>
      <c r="M2937">
        <f t="shared" si="106"/>
        <v>8800</v>
      </c>
      <c r="Q2937" s="1"/>
      <c r="R2937" s="1"/>
    </row>
    <row r="2938" spans="1:18" ht="14.4" x14ac:dyDescent="0.3">
      <c r="A2938">
        <v>12937</v>
      </c>
      <c r="B2938">
        <v>2020</v>
      </c>
      <c r="C2938" t="s">
        <v>58</v>
      </c>
      <c r="D2938">
        <f t="shared" si="105"/>
        <v>6</v>
      </c>
      <c r="E2938">
        <v>11</v>
      </c>
      <c r="F2938" t="s">
        <v>44</v>
      </c>
      <c r="G2938" t="s">
        <v>37</v>
      </c>
      <c r="H2938">
        <v>233</v>
      </c>
      <c r="I2938">
        <v>233</v>
      </c>
      <c r="J2938" t="s">
        <v>30</v>
      </c>
      <c r="K2938">
        <v>1747500</v>
      </c>
      <c r="L2938">
        <v>582.5</v>
      </c>
      <c r="M2938">
        <f t="shared" si="106"/>
        <v>7500</v>
      </c>
      <c r="Q2938" s="1"/>
      <c r="R2938" s="1"/>
    </row>
    <row r="2939" spans="1:18" ht="14.4" x14ac:dyDescent="0.3">
      <c r="A2939">
        <v>12938</v>
      </c>
      <c r="B2939">
        <v>2020</v>
      </c>
      <c r="C2939" t="s">
        <v>58</v>
      </c>
      <c r="D2939">
        <f t="shared" si="105"/>
        <v>6</v>
      </c>
      <c r="E2939">
        <v>12</v>
      </c>
      <c r="F2939" t="s">
        <v>46</v>
      </c>
      <c r="G2939" t="s">
        <v>34</v>
      </c>
      <c r="H2939">
        <v>297</v>
      </c>
      <c r="I2939">
        <v>297</v>
      </c>
      <c r="J2939" t="s">
        <v>30</v>
      </c>
      <c r="K2939">
        <v>2227500</v>
      </c>
      <c r="L2939">
        <v>742.5</v>
      </c>
      <c r="M2939">
        <f t="shared" si="106"/>
        <v>7500</v>
      </c>
      <c r="Q2939" s="1"/>
      <c r="R2939" s="1"/>
    </row>
    <row r="2940" spans="1:18" ht="14.4" x14ac:dyDescent="0.3">
      <c r="A2940">
        <v>12939</v>
      </c>
      <c r="B2940">
        <v>2020</v>
      </c>
      <c r="C2940" t="s">
        <v>23</v>
      </c>
      <c r="D2940">
        <f t="shared" si="105"/>
        <v>10</v>
      </c>
      <c r="E2940">
        <v>3</v>
      </c>
      <c r="F2940" t="s">
        <v>36</v>
      </c>
      <c r="G2940" t="s">
        <v>51</v>
      </c>
      <c r="H2940">
        <v>237</v>
      </c>
      <c r="I2940">
        <v>237</v>
      </c>
      <c r="J2940" t="s">
        <v>30</v>
      </c>
      <c r="K2940">
        <v>1777500</v>
      </c>
      <c r="L2940">
        <v>592.5</v>
      </c>
      <c r="M2940">
        <f t="shared" si="106"/>
        <v>7500</v>
      </c>
      <c r="Q2940" s="1"/>
      <c r="R2940" s="1"/>
    </row>
    <row r="2941" spans="1:18" ht="14.4" x14ac:dyDescent="0.3">
      <c r="A2941">
        <v>12940</v>
      </c>
      <c r="B2941">
        <v>2020</v>
      </c>
      <c r="C2941" t="s">
        <v>17</v>
      </c>
      <c r="D2941">
        <f t="shared" si="105"/>
        <v>11</v>
      </c>
      <c r="E2941">
        <v>27</v>
      </c>
      <c r="F2941" t="s">
        <v>41</v>
      </c>
      <c r="G2941" t="s">
        <v>29</v>
      </c>
      <c r="H2941">
        <v>91</v>
      </c>
      <c r="I2941">
        <v>91</v>
      </c>
      <c r="J2941" t="s">
        <v>38</v>
      </c>
      <c r="K2941">
        <v>500500</v>
      </c>
      <c r="L2941">
        <v>318.5</v>
      </c>
      <c r="M2941">
        <f t="shared" si="106"/>
        <v>5500</v>
      </c>
      <c r="Q2941" s="1"/>
      <c r="R2941" s="1"/>
    </row>
    <row r="2942" spans="1:18" ht="14.4" x14ac:dyDescent="0.3">
      <c r="A2942">
        <v>12941</v>
      </c>
      <c r="B2942">
        <v>2020</v>
      </c>
      <c r="C2942" t="s">
        <v>61</v>
      </c>
      <c r="D2942">
        <f t="shared" si="105"/>
        <v>7</v>
      </c>
      <c r="E2942">
        <v>9</v>
      </c>
      <c r="F2942" t="s">
        <v>55</v>
      </c>
      <c r="G2942" t="s">
        <v>19</v>
      </c>
      <c r="H2942">
        <v>263</v>
      </c>
      <c r="I2942">
        <v>263</v>
      </c>
      <c r="J2942" t="s">
        <v>38</v>
      </c>
      <c r="K2942">
        <v>1130900</v>
      </c>
      <c r="L2942">
        <v>604.9</v>
      </c>
      <c r="M2942">
        <f t="shared" si="106"/>
        <v>4300</v>
      </c>
      <c r="Q2942" s="1"/>
      <c r="R2942" s="1"/>
    </row>
    <row r="2943" spans="1:18" ht="14.4" x14ac:dyDescent="0.3">
      <c r="A2943">
        <v>12942</v>
      </c>
      <c r="B2943">
        <v>2020</v>
      </c>
      <c r="C2943" t="s">
        <v>58</v>
      </c>
      <c r="D2943">
        <f t="shared" si="105"/>
        <v>6</v>
      </c>
      <c r="E2943">
        <v>21</v>
      </c>
      <c r="F2943" t="s">
        <v>62</v>
      </c>
      <c r="G2943" t="s">
        <v>19</v>
      </c>
      <c r="H2943">
        <v>89</v>
      </c>
      <c r="I2943">
        <v>89</v>
      </c>
      <c r="J2943" t="s">
        <v>25</v>
      </c>
      <c r="K2943">
        <v>623000</v>
      </c>
      <c r="L2943">
        <v>356</v>
      </c>
      <c r="M2943">
        <f t="shared" si="106"/>
        <v>7000</v>
      </c>
      <c r="Q2943" s="1"/>
      <c r="R2943" s="1"/>
    </row>
    <row r="2944" spans="1:18" ht="14.4" x14ac:dyDescent="0.3">
      <c r="A2944">
        <v>12943</v>
      </c>
      <c r="B2944">
        <v>2020</v>
      </c>
      <c r="C2944" t="s">
        <v>47</v>
      </c>
      <c r="D2944">
        <f t="shared" si="105"/>
        <v>2</v>
      </c>
      <c r="E2944">
        <v>9</v>
      </c>
      <c r="F2944" t="s">
        <v>36</v>
      </c>
      <c r="G2944" t="s">
        <v>51</v>
      </c>
      <c r="H2944">
        <v>284</v>
      </c>
      <c r="I2944">
        <v>284</v>
      </c>
      <c r="J2944" t="s">
        <v>38</v>
      </c>
      <c r="K2944">
        <v>1221200</v>
      </c>
      <c r="L2944">
        <v>653.20000000000005</v>
      </c>
      <c r="M2944">
        <f t="shared" si="106"/>
        <v>4300</v>
      </c>
      <c r="Q2944" s="1"/>
      <c r="R2944" s="1"/>
    </row>
    <row r="2945" spans="1:18" ht="14.4" x14ac:dyDescent="0.3">
      <c r="A2945">
        <v>12944</v>
      </c>
      <c r="B2945">
        <v>2020</v>
      </c>
      <c r="C2945" t="s">
        <v>32</v>
      </c>
      <c r="D2945">
        <f t="shared" si="105"/>
        <v>8</v>
      </c>
      <c r="E2945">
        <v>30</v>
      </c>
      <c r="F2945" t="s">
        <v>55</v>
      </c>
      <c r="G2945" t="s">
        <v>37</v>
      </c>
      <c r="H2945">
        <v>219</v>
      </c>
      <c r="I2945">
        <v>219</v>
      </c>
      <c r="J2945" t="s">
        <v>20</v>
      </c>
      <c r="K2945">
        <v>525600</v>
      </c>
      <c r="L2945">
        <v>306.60000000000002</v>
      </c>
      <c r="M2945">
        <f t="shared" si="106"/>
        <v>2400</v>
      </c>
      <c r="Q2945" s="1"/>
      <c r="R2945" s="1"/>
    </row>
    <row r="2946" spans="1:18" ht="14.4" x14ac:dyDescent="0.3">
      <c r="A2946">
        <v>12945</v>
      </c>
      <c r="B2946">
        <v>2020</v>
      </c>
      <c r="C2946" t="s">
        <v>61</v>
      </c>
      <c r="D2946">
        <f t="shared" ref="D2946:D3009" si="107">IF(C2946="Enero",1,IF(C2946="Febrero",2,IF(C2946="Marzo",3,IF(C2946="Abril",4,IF(C2946="Mayo",5,IF(C2946="Junio",6,IF(C2946="Julio",7,IF(C2946="Agosto",8,IF(C2946="Septiembre",9,IF(C2946="Octubre",10,IF(C2946="Noviembre",11,IF(C2946="Diciembre",12,""))))))))))))</f>
        <v>7</v>
      </c>
      <c r="E2946">
        <v>20</v>
      </c>
      <c r="F2946" t="s">
        <v>46</v>
      </c>
      <c r="G2946" t="s">
        <v>19</v>
      </c>
      <c r="H2946">
        <v>136</v>
      </c>
      <c r="I2946">
        <v>136</v>
      </c>
      <c r="J2946" t="s">
        <v>25</v>
      </c>
      <c r="K2946">
        <v>952000</v>
      </c>
      <c r="L2946">
        <v>544</v>
      </c>
      <c r="M2946">
        <f t="shared" si="106"/>
        <v>7000</v>
      </c>
      <c r="Q2946" s="1"/>
      <c r="R2946" s="1"/>
    </row>
    <row r="2947" spans="1:18" ht="14.4" x14ac:dyDescent="0.3">
      <c r="A2947">
        <v>12946</v>
      </c>
      <c r="B2947">
        <v>2020</v>
      </c>
      <c r="C2947" t="s">
        <v>58</v>
      </c>
      <c r="D2947">
        <f t="shared" si="107"/>
        <v>6</v>
      </c>
      <c r="E2947">
        <v>6</v>
      </c>
      <c r="F2947" t="s">
        <v>55</v>
      </c>
      <c r="G2947" t="s">
        <v>37</v>
      </c>
      <c r="H2947">
        <v>257</v>
      </c>
      <c r="I2947">
        <v>257</v>
      </c>
      <c r="J2947" t="s">
        <v>30</v>
      </c>
      <c r="K2947">
        <v>1927500</v>
      </c>
      <c r="L2947">
        <v>642.5</v>
      </c>
      <c r="M2947">
        <f t="shared" ref="M2947:M3010" si="108">K2947/I2947</f>
        <v>7500</v>
      </c>
      <c r="Q2947" s="1"/>
      <c r="R2947" s="1"/>
    </row>
    <row r="2948" spans="1:18" ht="14.4" x14ac:dyDescent="0.3">
      <c r="A2948">
        <v>12947</v>
      </c>
      <c r="B2948">
        <v>2020</v>
      </c>
      <c r="C2948" t="s">
        <v>48</v>
      </c>
      <c r="D2948">
        <f t="shared" si="107"/>
        <v>5</v>
      </c>
      <c r="E2948">
        <v>28</v>
      </c>
      <c r="F2948" t="s">
        <v>18</v>
      </c>
      <c r="G2948" t="s">
        <v>29</v>
      </c>
      <c r="H2948">
        <v>53</v>
      </c>
      <c r="I2948">
        <v>53</v>
      </c>
      <c r="J2948" t="s">
        <v>38</v>
      </c>
      <c r="K2948">
        <v>291500</v>
      </c>
      <c r="L2948">
        <v>185.5</v>
      </c>
      <c r="M2948">
        <f t="shared" si="108"/>
        <v>5500</v>
      </c>
      <c r="Q2948" s="1"/>
      <c r="R2948" s="1"/>
    </row>
    <row r="2949" spans="1:18" ht="14.4" x14ac:dyDescent="0.3">
      <c r="A2949">
        <v>12948</v>
      </c>
      <c r="B2949">
        <v>2020</v>
      </c>
      <c r="C2949" t="s">
        <v>58</v>
      </c>
      <c r="D2949">
        <f t="shared" si="107"/>
        <v>6</v>
      </c>
      <c r="E2949">
        <v>11</v>
      </c>
      <c r="F2949" t="s">
        <v>63</v>
      </c>
      <c r="G2949" t="s">
        <v>51</v>
      </c>
      <c r="H2949">
        <v>67</v>
      </c>
      <c r="I2949">
        <v>67</v>
      </c>
      <c r="J2949" t="s">
        <v>38</v>
      </c>
      <c r="K2949">
        <v>368500</v>
      </c>
      <c r="L2949">
        <v>234.5</v>
      </c>
      <c r="M2949">
        <f t="shared" si="108"/>
        <v>5500</v>
      </c>
      <c r="Q2949" s="1"/>
      <c r="R2949" s="1"/>
    </row>
    <row r="2950" spans="1:18" ht="14.4" x14ac:dyDescent="0.3">
      <c r="A2950">
        <v>12949</v>
      </c>
      <c r="B2950">
        <v>2020</v>
      </c>
      <c r="C2950" t="s">
        <v>48</v>
      </c>
      <c r="D2950">
        <f t="shared" si="107"/>
        <v>5</v>
      </c>
      <c r="E2950">
        <v>1</v>
      </c>
      <c r="F2950" t="s">
        <v>53</v>
      </c>
      <c r="G2950" t="s">
        <v>37</v>
      </c>
      <c r="H2950">
        <v>97</v>
      </c>
      <c r="I2950">
        <v>97</v>
      </c>
      <c r="J2950" t="s">
        <v>38</v>
      </c>
      <c r="K2950">
        <v>533500</v>
      </c>
      <c r="L2950">
        <v>339.5</v>
      </c>
      <c r="M2950">
        <f t="shared" si="108"/>
        <v>5500</v>
      </c>
      <c r="Q2950" s="1"/>
      <c r="R2950" s="1"/>
    </row>
    <row r="2951" spans="1:18" ht="14.4" x14ac:dyDescent="0.3">
      <c r="A2951">
        <v>12950</v>
      </c>
      <c r="B2951">
        <v>2020</v>
      </c>
      <c r="C2951" t="s">
        <v>58</v>
      </c>
      <c r="D2951">
        <f t="shared" si="107"/>
        <v>6</v>
      </c>
      <c r="E2951">
        <v>12</v>
      </c>
      <c r="F2951" t="s">
        <v>24</v>
      </c>
      <c r="G2951" t="s">
        <v>51</v>
      </c>
      <c r="H2951">
        <v>208</v>
      </c>
      <c r="I2951">
        <v>208</v>
      </c>
      <c r="J2951" t="s">
        <v>30</v>
      </c>
      <c r="K2951">
        <v>1560000</v>
      </c>
      <c r="L2951">
        <v>520</v>
      </c>
      <c r="M2951">
        <f t="shared" si="108"/>
        <v>7500</v>
      </c>
      <c r="Q2951" s="1"/>
      <c r="R2951" s="1"/>
    </row>
    <row r="2952" spans="1:18" ht="14.4" x14ac:dyDescent="0.3">
      <c r="A2952">
        <v>12951</v>
      </c>
      <c r="B2952">
        <v>2020</v>
      </c>
      <c r="C2952" t="s">
        <v>17</v>
      </c>
      <c r="D2952">
        <f t="shared" si="107"/>
        <v>11</v>
      </c>
      <c r="E2952">
        <v>27</v>
      </c>
      <c r="F2952" t="s">
        <v>63</v>
      </c>
      <c r="G2952" t="s">
        <v>19</v>
      </c>
      <c r="H2952">
        <v>116</v>
      </c>
      <c r="I2952">
        <v>116</v>
      </c>
      <c r="J2952" t="s">
        <v>38</v>
      </c>
      <c r="K2952">
        <v>638000</v>
      </c>
      <c r="L2952">
        <v>406</v>
      </c>
      <c r="M2952">
        <f t="shared" si="108"/>
        <v>5500</v>
      </c>
      <c r="Q2952" s="1"/>
      <c r="R2952" s="1"/>
    </row>
    <row r="2953" spans="1:18" ht="14.4" x14ac:dyDescent="0.3">
      <c r="A2953">
        <v>12952</v>
      </c>
      <c r="B2953">
        <v>2020</v>
      </c>
      <c r="C2953" t="s">
        <v>45</v>
      </c>
      <c r="D2953">
        <f t="shared" si="107"/>
        <v>1</v>
      </c>
      <c r="E2953">
        <v>10</v>
      </c>
      <c r="F2953" t="s">
        <v>36</v>
      </c>
      <c r="G2953" t="s">
        <v>42</v>
      </c>
      <c r="H2953">
        <v>115</v>
      </c>
      <c r="I2953">
        <v>115</v>
      </c>
      <c r="J2953" t="s">
        <v>25</v>
      </c>
      <c r="K2953">
        <v>805000</v>
      </c>
      <c r="L2953">
        <v>460</v>
      </c>
      <c r="M2953">
        <f t="shared" si="108"/>
        <v>7000</v>
      </c>
      <c r="Q2953" s="1"/>
      <c r="R2953" s="1"/>
    </row>
    <row r="2954" spans="1:18" ht="14.4" x14ac:dyDescent="0.3">
      <c r="A2954">
        <v>12953</v>
      </c>
      <c r="B2954">
        <v>2020</v>
      </c>
      <c r="C2954" t="s">
        <v>54</v>
      </c>
      <c r="D2954">
        <f t="shared" si="107"/>
        <v>3</v>
      </c>
      <c r="E2954">
        <v>13</v>
      </c>
      <c r="F2954" t="s">
        <v>49</v>
      </c>
      <c r="G2954" t="s">
        <v>34</v>
      </c>
      <c r="H2954">
        <v>203</v>
      </c>
      <c r="I2954">
        <v>203</v>
      </c>
      <c r="J2954" t="s">
        <v>30</v>
      </c>
      <c r="K2954">
        <v>1522500</v>
      </c>
      <c r="L2954">
        <v>507.5</v>
      </c>
      <c r="M2954">
        <f t="shared" si="108"/>
        <v>7500</v>
      </c>
      <c r="Q2954" s="1"/>
      <c r="R2954" s="1"/>
    </row>
    <row r="2955" spans="1:18" ht="14.4" x14ac:dyDescent="0.3">
      <c r="A2955">
        <v>12954</v>
      </c>
      <c r="B2955">
        <v>2020</v>
      </c>
      <c r="C2955" t="s">
        <v>32</v>
      </c>
      <c r="D2955">
        <f t="shared" si="107"/>
        <v>8</v>
      </c>
      <c r="E2955">
        <v>28</v>
      </c>
      <c r="F2955" t="s">
        <v>57</v>
      </c>
      <c r="G2955" t="s">
        <v>34</v>
      </c>
      <c r="H2955">
        <v>57</v>
      </c>
      <c r="I2955">
        <v>57</v>
      </c>
      <c r="J2955" t="s">
        <v>25</v>
      </c>
      <c r="K2955">
        <v>399000</v>
      </c>
      <c r="L2955">
        <v>228</v>
      </c>
      <c r="M2955">
        <f t="shared" si="108"/>
        <v>7000</v>
      </c>
      <c r="Q2955" s="1"/>
      <c r="R2955" s="1"/>
    </row>
    <row r="2956" spans="1:18" ht="14.4" x14ac:dyDescent="0.3">
      <c r="A2956">
        <v>12955</v>
      </c>
      <c r="B2956">
        <v>2020</v>
      </c>
      <c r="C2956" t="s">
        <v>54</v>
      </c>
      <c r="D2956">
        <f t="shared" si="107"/>
        <v>3</v>
      </c>
      <c r="E2956">
        <v>12</v>
      </c>
      <c r="F2956" t="s">
        <v>28</v>
      </c>
      <c r="G2956" t="s">
        <v>51</v>
      </c>
      <c r="H2956">
        <v>55</v>
      </c>
      <c r="I2956">
        <v>55</v>
      </c>
      <c r="J2956" t="s">
        <v>20</v>
      </c>
      <c r="K2956">
        <v>165000</v>
      </c>
      <c r="L2956">
        <v>110</v>
      </c>
      <c r="M2956">
        <f t="shared" si="108"/>
        <v>3000</v>
      </c>
      <c r="Q2956" s="1"/>
      <c r="R2956" s="1"/>
    </row>
    <row r="2957" spans="1:18" ht="14.4" x14ac:dyDescent="0.3">
      <c r="A2957">
        <v>12956</v>
      </c>
      <c r="B2957">
        <v>2020</v>
      </c>
      <c r="C2957" t="s">
        <v>35</v>
      </c>
      <c r="D2957">
        <f t="shared" si="107"/>
        <v>12</v>
      </c>
      <c r="E2957">
        <v>24</v>
      </c>
      <c r="F2957" t="s">
        <v>44</v>
      </c>
      <c r="G2957" t="s">
        <v>51</v>
      </c>
      <c r="H2957">
        <v>83</v>
      </c>
      <c r="I2957">
        <v>83</v>
      </c>
      <c r="J2957" t="s">
        <v>20</v>
      </c>
      <c r="K2957">
        <v>249000</v>
      </c>
      <c r="L2957">
        <v>166</v>
      </c>
      <c r="M2957">
        <f t="shared" si="108"/>
        <v>3000</v>
      </c>
      <c r="O2957" s="1"/>
      <c r="Q2957" s="1"/>
      <c r="R2957" s="1"/>
    </row>
    <row r="2958" spans="1:18" ht="14.4" x14ac:dyDescent="0.3">
      <c r="A2958">
        <v>12957</v>
      </c>
      <c r="B2958">
        <v>2020</v>
      </c>
      <c r="C2958" t="s">
        <v>27</v>
      </c>
      <c r="D2958">
        <f t="shared" si="107"/>
        <v>4</v>
      </c>
      <c r="E2958">
        <v>29</v>
      </c>
      <c r="F2958" t="s">
        <v>57</v>
      </c>
      <c r="G2958" t="s">
        <v>37</v>
      </c>
      <c r="H2958">
        <v>50</v>
      </c>
      <c r="I2958">
        <v>50</v>
      </c>
      <c r="J2958" t="s">
        <v>38</v>
      </c>
      <c r="K2958">
        <v>275000</v>
      </c>
      <c r="L2958">
        <v>175</v>
      </c>
      <c r="M2958">
        <f t="shared" si="108"/>
        <v>5500</v>
      </c>
      <c r="Q2958" s="1"/>
      <c r="R2958" s="1"/>
    </row>
    <row r="2959" spans="1:18" ht="14.4" x14ac:dyDescent="0.3">
      <c r="A2959">
        <v>12958</v>
      </c>
      <c r="B2959">
        <v>2020</v>
      </c>
      <c r="C2959" t="s">
        <v>61</v>
      </c>
      <c r="D2959">
        <f t="shared" si="107"/>
        <v>7</v>
      </c>
      <c r="E2959">
        <v>20</v>
      </c>
      <c r="F2959" t="s">
        <v>28</v>
      </c>
      <c r="G2959" t="s">
        <v>29</v>
      </c>
      <c r="H2959">
        <v>203</v>
      </c>
      <c r="I2959">
        <v>203</v>
      </c>
      <c r="J2959" t="s">
        <v>38</v>
      </c>
      <c r="K2959">
        <v>872900</v>
      </c>
      <c r="L2959">
        <v>466.9</v>
      </c>
      <c r="M2959">
        <f t="shared" si="108"/>
        <v>4300</v>
      </c>
      <c r="Q2959" s="1"/>
      <c r="R2959" s="1"/>
    </row>
    <row r="2960" spans="1:18" ht="14.4" x14ac:dyDescent="0.3">
      <c r="A2960">
        <v>12959</v>
      </c>
      <c r="B2960">
        <v>2020</v>
      </c>
      <c r="C2960" t="s">
        <v>58</v>
      </c>
      <c r="D2960">
        <f t="shared" si="107"/>
        <v>6</v>
      </c>
      <c r="E2960">
        <v>30</v>
      </c>
      <c r="F2960" t="s">
        <v>63</v>
      </c>
      <c r="G2960" t="s">
        <v>51</v>
      </c>
      <c r="H2960">
        <v>78</v>
      </c>
      <c r="I2960">
        <v>78</v>
      </c>
      <c r="J2960" t="s">
        <v>25</v>
      </c>
      <c r="K2960">
        <v>546000</v>
      </c>
      <c r="L2960">
        <v>312</v>
      </c>
      <c r="M2960">
        <f t="shared" si="108"/>
        <v>7000</v>
      </c>
      <c r="Q2960" s="1"/>
      <c r="R2960" s="1"/>
    </row>
    <row r="2961" spans="1:18" ht="14.4" x14ac:dyDescent="0.3">
      <c r="A2961">
        <v>12960</v>
      </c>
      <c r="B2961">
        <v>2020</v>
      </c>
      <c r="C2961" t="s">
        <v>47</v>
      </c>
      <c r="D2961">
        <f t="shared" si="107"/>
        <v>2</v>
      </c>
      <c r="E2961">
        <v>1</v>
      </c>
      <c r="F2961" t="s">
        <v>60</v>
      </c>
      <c r="G2961" t="s">
        <v>29</v>
      </c>
      <c r="H2961">
        <v>161</v>
      </c>
      <c r="I2961">
        <v>161</v>
      </c>
      <c r="J2961" t="s">
        <v>25</v>
      </c>
      <c r="K2961">
        <v>1127000</v>
      </c>
      <c r="L2961">
        <v>644</v>
      </c>
      <c r="M2961">
        <f t="shared" si="108"/>
        <v>7000</v>
      </c>
      <c r="Q2961" s="1"/>
      <c r="R2961" s="1"/>
    </row>
    <row r="2962" spans="1:18" ht="14.4" x14ac:dyDescent="0.3">
      <c r="A2962">
        <v>12961</v>
      </c>
      <c r="B2962">
        <v>2020</v>
      </c>
      <c r="C2962" t="s">
        <v>54</v>
      </c>
      <c r="D2962">
        <f t="shared" si="107"/>
        <v>3</v>
      </c>
      <c r="E2962">
        <v>23</v>
      </c>
      <c r="F2962" t="s">
        <v>52</v>
      </c>
      <c r="G2962" t="s">
        <v>42</v>
      </c>
      <c r="H2962">
        <v>88</v>
      </c>
      <c r="I2962">
        <v>88</v>
      </c>
      <c r="J2962" t="s">
        <v>20</v>
      </c>
      <c r="K2962">
        <v>264000</v>
      </c>
      <c r="L2962">
        <v>176</v>
      </c>
      <c r="M2962">
        <f t="shared" si="108"/>
        <v>3000</v>
      </c>
      <c r="Q2962" s="1"/>
      <c r="R2962" s="1"/>
    </row>
    <row r="2963" spans="1:18" ht="14.4" x14ac:dyDescent="0.3">
      <c r="A2963">
        <v>12962</v>
      </c>
      <c r="B2963">
        <v>2020</v>
      </c>
      <c r="C2963" t="s">
        <v>35</v>
      </c>
      <c r="D2963">
        <f t="shared" si="107"/>
        <v>12</v>
      </c>
      <c r="E2963">
        <v>9</v>
      </c>
      <c r="F2963" t="s">
        <v>57</v>
      </c>
      <c r="G2963" t="s">
        <v>42</v>
      </c>
      <c r="H2963">
        <v>79</v>
      </c>
      <c r="I2963">
        <v>79</v>
      </c>
      <c r="J2963" t="s">
        <v>20</v>
      </c>
      <c r="K2963">
        <v>237000</v>
      </c>
      <c r="L2963">
        <v>158</v>
      </c>
      <c r="M2963">
        <f t="shared" si="108"/>
        <v>3000</v>
      </c>
      <c r="O2963" s="1"/>
      <c r="Q2963" s="1"/>
      <c r="R2963" s="1"/>
    </row>
    <row r="2964" spans="1:18" ht="14.4" x14ac:dyDescent="0.3">
      <c r="A2964">
        <v>12963</v>
      </c>
      <c r="B2964">
        <v>2020</v>
      </c>
      <c r="C2964" t="s">
        <v>17</v>
      </c>
      <c r="D2964">
        <f t="shared" si="107"/>
        <v>11</v>
      </c>
      <c r="E2964">
        <v>29</v>
      </c>
      <c r="F2964" t="s">
        <v>28</v>
      </c>
      <c r="G2964" t="s">
        <v>37</v>
      </c>
      <c r="H2964">
        <v>105</v>
      </c>
      <c r="I2964">
        <v>105</v>
      </c>
      <c r="J2964" t="s">
        <v>20</v>
      </c>
      <c r="K2964">
        <v>315000</v>
      </c>
      <c r="L2964">
        <v>210</v>
      </c>
      <c r="M2964">
        <f t="shared" si="108"/>
        <v>3000</v>
      </c>
      <c r="Q2964" s="1"/>
      <c r="R2964" s="1"/>
    </row>
    <row r="2965" spans="1:18" ht="14.4" x14ac:dyDescent="0.3">
      <c r="A2965">
        <v>12964</v>
      </c>
      <c r="B2965">
        <v>2020</v>
      </c>
      <c r="C2965" t="s">
        <v>47</v>
      </c>
      <c r="D2965">
        <f t="shared" si="107"/>
        <v>2</v>
      </c>
      <c r="E2965">
        <v>6</v>
      </c>
      <c r="F2965" t="s">
        <v>41</v>
      </c>
      <c r="G2965" t="s">
        <v>51</v>
      </c>
      <c r="H2965">
        <v>104</v>
      </c>
      <c r="I2965">
        <v>104</v>
      </c>
      <c r="J2965" t="s">
        <v>30</v>
      </c>
      <c r="K2965">
        <v>915200</v>
      </c>
      <c r="L2965">
        <v>395.2</v>
      </c>
      <c r="M2965">
        <f t="shared" si="108"/>
        <v>8800</v>
      </c>
      <c r="Q2965" s="1"/>
      <c r="R2965" s="1"/>
    </row>
    <row r="2966" spans="1:18" ht="14.4" x14ac:dyDescent="0.3">
      <c r="A2966">
        <v>12965</v>
      </c>
      <c r="B2966">
        <v>2020</v>
      </c>
      <c r="C2966" t="s">
        <v>35</v>
      </c>
      <c r="D2966">
        <f t="shared" si="107"/>
        <v>12</v>
      </c>
      <c r="E2966">
        <v>3</v>
      </c>
      <c r="F2966" t="s">
        <v>36</v>
      </c>
      <c r="G2966" t="s">
        <v>19</v>
      </c>
      <c r="H2966">
        <v>55</v>
      </c>
      <c r="I2966">
        <v>55</v>
      </c>
      <c r="J2966" t="s">
        <v>38</v>
      </c>
      <c r="K2966">
        <v>302500</v>
      </c>
      <c r="L2966">
        <v>192.5</v>
      </c>
      <c r="M2966">
        <f t="shared" si="108"/>
        <v>5500</v>
      </c>
      <c r="O2966" s="1"/>
      <c r="Q2966" s="1"/>
      <c r="R2966" s="1"/>
    </row>
    <row r="2967" spans="1:18" ht="14.4" x14ac:dyDescent="0.3">
      <c r="A2967">
        <v>12966</v>
      </c>
      <c r="B2967">
        <v>2020</v>
      </c>
      <c r="C2967" t="s">
        <v>32</v>
      </c>
      <c r="D2967">
        <f t="shared" si="107"/>
        <v>8</v>
      </c>
      <c r="E2967">
        <v>5</v>
      </c>
      <c r="F2967" t="s">
        <v>60</v>
      </c>
      <c r="G2967" t="s">
        <v>42</v>
      </c>
      <c r="H2967">
        <v>54</v>
      </c>
      <c r="I2967">
        <v>54</v>
      </c>
      <c r="J2967" t="s">
        <v>30</v>
      </c>
      <c r="K2967">
        <v>475200</v>
      </c>
      <c r="L2967">
        <v>205.2</v>
      </c>
      <c r="M2967">
        <f t="shared" si="108"/>
        <v>8800</v>
      </c>
      <c r="Q2967" s="1"/>
      <c r="R2967" s="1"/>
    </row>
    <row r="2968" spans="1:18" ht="14.4" x14ac:dyDescent="0.3">
      <c r="A2968">
        <v>12967</v>
      </c>
      <c r="B2968">
        <v>2020</v>
      </c>
      <c r="C2968" t="s">
        <v>47</v>
      </c>
      <c r="D2968">
        <f t="shared" si="107"/>
        <v>2</v>
      </c>
      <c r="E2968">
        <v>23</v>
      </c>
      <c r="F2968" t="s">
        <v>64</v>
      </c>
      <c r="G2968" t="s">
        <v>29</v>
      </c>
      <c r="H2968">
        <v>262</v>
      </c>
      <c r="I2968">
        <v>262</v>
      </c>
      <c r="J2968" t="s">
        <v>38</v>
      </c>
      <c r="K2968">
        <v>1126600</v>
      </c>
      <c r="L2968">
        <v>602.6</v>
      </c>
      <c r="M2968">
        <f t="shared" si="108"/>
        <v>4300</v>
      </c>
      <c r="Q2968" s="1"/>
      <c r="R2968" s="1"/>
    </row>
    <row r="2969" spans="1:18" ht="14.4" x14ac:dyDescent="0.3">
      <c r="A2969">
        <v>12968</v>
      </c>
      <c r="B2969">
        <v>2020</v>
      </c>
      <c r="C2969" t="s">
        <v>23</v>
      </c>
      <c r="D2969">
        <f t="shared" si="107"/>
        <v>10</v>
      </c>
      <c r="E2969">
        <v>24</v>
      </c>
      <c r="F2969" t="s">
        <v>44</v>
      </c>
      <c r="G2969" t="s">
        <v>29</v>
      </c>
      <c r="H2969">
        <v>121</v>
      </c>
      <c r="I2969">
        <v>121</v>
      </c>
      <c r="J2969" t="s">
        <v>25</v>
      </c>
      <c r="K2969">
        <v>847000</v>
      </c>
      <c r="L2969">
        <v>484</v>
      </c>
      <c r="M2969">
        <f t="shared" si="108"/>
        <v>7000</v>
      </c>
      <c r="Q2969" s="1"/>
      <c r="R2969" s="1"/>
    </row>
    <row r="2970" spans="1:18" ht="14.4" x14ac:dyDescent="0.3">
      <c r="A2970">
        <v>12969</v>
      </c>
      <c r="B2970">
        <v>2020</v>
      </c>
      <c r="C2970" t="s">
        <v>35</v>
      </c>
      <c r="D2970">
        <f t="shared" si="107"/>
        <v>12</v>
      </c>
      <c r="E2970">
        <v>1</v>
      </c>
      <c r="F2970" t="s">
        <v>33</v>
      </c>
      <c r="G2970" t="s">
        <v>51</v>
      </c>
      <c r="H2970">
        <v>71</v>
      </c>
      <c r="I2970">
        <v>71</v>
      </c>
      <c r="J2970" t="s">
        <v>20</v>
      </c>
      <c r="K2970">
        <v>213000</v>
      </c>
      <c r="L2970">
        <v>142</v>
      </c>
      <c r="M2970">
        <f t="shared" si="108"/>
        <v>3000</v>
      </c>
      <c r="O2970" s="1"/>
      <c r="Q2970" s="1"/>
      <c r="R2970" s="1"/>
    </row>
    <row r="2971" spans="1:18" ht="14.4" x14ac:dyDescent="0.3">
      <c r="A2971">
        <v>12970</v>
      </c>
      <c r="B2971">
        <v>2020</v>
      </c>
      <c r="C2971" t="s">
        <v>58</v>
      </c>
      <c r="D2971">
        <f t="shared" si="107"/>
        <v>6</v>
      </c>
      <c r="E2971">
        <v>30</v>
      </c>
      <c r="F2971" t="s">
        <v>46</v>
      </c>
      <c r="G2971" t="s">
        <v>34</v>
      </c>
      <c r="H2971">
        <v>280</v>
      </c>
      <c r="I2971">
        <v>280</v>
      </c>
      <c r="J2971" t="s">
        <v>30</v>
      </c>
      <c r="K2971">
        <v>2100000</v>
      </c>
      <c r="L2971">
        <v>700</v>
      </c>
      <c r="M2971">
        <f t="shared" si="108"/>
        <v>7500</v>
      </c>
      <c r="Q2971" s="1"/>
      <c r="R2971" s="1"/>
    </row>
    <row r="2972" spans="1:18" ht="14.4" x14ac:dyDescent="0.3">
      <c r="A2972">
        <v>12971</v>
      </c>
      <c r="B2972">
        <v>2020</v>
      </c>
      <c r="C2972" t="s">
        <v>48</v>
      </c>
      <c r="D2972">
        <f t="shared" si="107"/>
        <v>5</v>
      </c>
      <c r="E2972">
        <v>17</v>
      </c>
      <c r="F2972" t="s">
        <v>50</v>
      </c>
      <c r="G2972" t="s">
        <v>42</v>
      </c>
      <c r="H2972">
        <v>139</v>
      </c>
      <c r="I2972">
        <v>139</v>
      </c>
      <c r="J2972" t="s">
        <v>25</v>
      </c>
      <c r="K2972">
        <v>973000</v>
      </c>
      <c r="L2972">
        <v>556</v>
      </c>
      <c r="M2972">
        <f t="shared" si="108"/>
        <v>7000</v>
      </c>
      <c r="Q2972" s="1"/>
      <c r="R2972" s="1"/>
    </row>
    <row r="2973" spans="1:18" ht="14.4" x14ac:dyDescent="0.3">
      <c r="A2973">
        <v>12972</v>
      </c>
      <c r="B2973">
        <v>2020</v>
      </c>
      <c r="C2973" t="s">
        <v>23</v>
      </c>
      <c r="D2973">
        <f t="shared" si="107"/>
        <v>10</v>
      </c>
      <c r="E2973">
        <v>24</v>
      </c>
      <c r="F2973" t="s">
        <v>59</v>
      </c>
      <c r="G2973" t="s">
        <v>42</v>
      </c>
      <c r="H2973">
        <v>120</v>
      </c>
      <c r="I2973">
        <v>120</v>
      </c>
      <c r="J2973" t="s">
        <v>38</v>
      </c>
      <c r="K2973">
        <v>660000</v>
      </c>
      <c r="L2973">
        <v>420</v>
      </c>
      <c r="M2973">
        <f t="shared" si="108"/>
        <v>5500</v>
      </c>
      <c r="Q2973" s="1"/>
      <c r="R2973" s="1"/>
    </row>
    <row r="2974" spans="1:18" ht="14.4" x14ac:dyDescent="0.3">
      <c r="A2974">
        <v>12973</v>
      </c>
      <c r="B2974">
        <v>2020</v>
      </c>
      <c r="C2974" t="s">
        <v>48</v>
      </c>
      <c r="D2974">
        <f t="shared" si="107"/>
        <v>5</v>
      </c>
      <c r="E2974">
        <v>28</v>
      </c>
      <c r="F2974" t="s">
        <v>46</v>
      </c>
      <c r="G2974" t="s">
        <v>42</v>
      </c>
      <c r="H2974">
        <v>280</v>
      </c>
      <c r="I2974">
        <v>280</v>
      </c>
      <c r="J2974" t="s">
        <v>30</v>
      </c>
      <c r="K2974">
        <v>2100000</v>
      </c>
      <c r="L2974">
        <v>700</v>
      </c>
      <c r="M2974">
        <f t="shared" si="108"/>
        <v>7500</v>
      </c>
      <c r="Q2974" s="1"/>
      <c r="R2974" s="1"/>
    </row>
    <row r="2975" spans="1:18" ht="14.4" x14ac:dyDescent="0.3">
      <c r="A2975">
        <v>12974</v>
      </c>
      <c r="B2975">
        <v>2020</v>
      </c>
      <c r="C2975" t="s">
        <v>48</v>
      </c>
      <c r="D2975">
        <f t="shared" si="107"/>
        <v>5</v>
      </c>
      <c r="E2975">
        <v>19</v>
      </c>
      <c r="F2975" t="s">
        <v>52</v>
      </c>
      <c r="G2975" t="s">
        <v>51</v>
      </c>
      <c r="H2975">
        <v>83</v>
      </c>
      <c r="I2975">
        <v>83</v>
      </c>
      <c r="J2975" t="s">
        <v>38</v>
      </c>
      <c r="K2975">
        <v>456500</v>
      </c>
      <c r="L2975">
        <v>290.5</v>
      </c>
      <c r="M2975">
        <f t="shared" si="108"/>
        <v>5500</v>
      </c>
      <c r="Q2975" s="1"/>
      <c r="R2975" s="1"/>
    </row>
    <row r="2976" spans="1:18" ht="14.4" x14ac:dyDescent="0.3">
      <c r="A2976">
        <v>12975</v>
      </c>
      <c r="B2976">
        <v>2020</v>
      </c>
      <c r="C2976" t="s">
        <v>58</v>
      </c>
      <c r="D2976">
        <f t="shared" si="107"/>
        <v>6</v>
      </c>
      <c r="E2976">
        <v>30</v>
      </c>
      <c r="F2976" t="s">
        <v>52</v>
      </c>
      <c r="G2976" t="s">
        <v>37</v>
      </c>
      <c r="H2976">
        <v>263</v>
      </c>
      <c r="I2976">
        <v>263</v>
      </c>
      <c r="J2976" t="s">
        <v>30</v>
      </c>
      <c r="K2976">
        <v>1972500</v>
      </c>
      <c r="L2976">
        <v>657.5</v>
      </c>
      <c r="M2976">
        <f t="shared" si="108"/>
        <v>7500</v>
      </c>
      <c r="Q2976" s="1"/>
      <c r="R2976" s="1"/>
    </row>
    <row r="2977" spans="1:18" ht="14.4" x14ac:dyDescent="0.3">
      <c r="A2977">
        <v>12976</v>
      </c>
      <c r="B2977">
        <v>2020</v>
      </c>
      <c r="C2977" t="s">
        <v>54</v>
      </c>
      <c r="D2977">
        <f t="shared" si="107"/>
        <v>3</v>
      </c>
      <c r="E2977">
        <v>22</v>
      </c>
      <c r="F2977" t="s">
        <v>36</v>
      </c>
      <c r="G2977" t="s">
        <v>37</v>
      </c>
      <c r="H2977">
        <v>160</v>
      </c>
      <c r="I2977">
        <v>160</v>
      </c>
      <c r="J2977" t="s">
        <v>25</v>
      </c>
      <c r="K2977">
        <v>1120000</v>
      </c>
      <c r="L2977">
        <v>640</v>
      </c>
      <c r="M2977">
        <f t="shared" si="108"/>
        <v>7000</v>
      </c>
      <c r="Q2977" s="1"/>
      <c r="R2977" s="1"/>
    </row>
    <row r="2978" spans="1:18" ht="14.4" x14ac:dyDescent="0.3">
      <c r="A2978">
        <v>12977</v>
      </c>
      <c r="B2978">
        <v>2020</v>
      </c>
      <c r="C2978" t="s">
        <v>47</v>
      </c>
      <c r="D2978">
        <f t="shared" si="107"/>
        <v>2</v>
      </c>
      <c r="E2978">
        <v>23</v>
      </c>
      <c r="F2978" t="s">
        <v>24</v>
      </c>
      <c r="G2978" t="s">
        <v>51</v>
      </c>
      <c r="H2978">
        <v>101</v>
      </c>
      <c r="I2978">
        <v>101</v>
      </c>
      <c r="J2978" t="s">
        <v>30</v>
      </c>
      <c r="K2978">
        <v>888800</v>
      </c>
      <c r="L2978">
        <v>383.8</v>
      </c>
      <c r="M2978">
        <f t="shared" si="108"/>
        <v>8800</v>
      </c>
      <c r="Q2978" s="1"/>
      <c r="R2978" s="1"/>
    </row>
    <row r="2979" spans="1:18" ht="14.4" x14ac:dyDescent="0.3">
      <c r="A2979">
        <v>12978</v>
      </c>
      <c r="B2979">
        <v>2020</v>
      </c>
      <c r="C2979" t="s">
        <v>17</v>
      </c>
      <c r="D2979">
        <f t="shared" si="107"/>
        <v>11</v>
      </c>
      <c r="E2979">
        <v>10</v>
      </c>
      <c r="F2979" t="s">
        <v>62</v>
      </c>
      <c r="G2979" t="s">
        <v>34</v>
      </c>
      <c r="H2979">
        <v>55</v>
      </c>
      <c r="I2979">
        <v>55</v>
      </c>
      <c r="J2979" t="s">
        <v>38</v>
      </c>
      <c r="K2979">
        <v>302500</v>
      </c>
      <c r="L2979">
        <v>192.5</v>
      </c>
      <c r="M2979">
        <f t="shared" si="108"/>
        <v>5500</v>
      </c>
      <c r="Q2979" s="1"/>
      <c r="R2979" s="1"/>
    </row>
    <row r="2980" spans="1:18" ht="14.4" x14ac:dyDescent="0.3">
      <c r="A2980">
        <v>12979</v>
      </c>
      <c r="B2980">
        <v>2020</v>
      </c>
      <c r="C2980" t="s">
        <v>54</v>
      </c>
      <c r="D2980">
        <f t="shared" si="107"/>
        <v>3</v>
      </c>
      <c r="E2980">
        <v>10</v>
      </c>
      <c r="F2980" t="s">
        <v>63</v>
      </c>
      <c r="G2980" t="s">
        <v>42</v>
      </c>
      <c r="H2980">
        <v>109</v>
      </c>
      <c r="I2980">
        <v>109</v>
      </c>
      <c r="J2980" t="s">
        <v>20</v>
      </c>
      <c r="K2980">
        <v>327000</v>
      </c>
      <c r="L2980">
        <v>218</v>
      </c>
      <c r="M2980">
        <f t="shared" si="108"/>
        <v>3000</v>
      </c>
      <c r="Q2980" s="1"/>
      <c r="R2980" s="1"/>
    </row>
    <row r="2981" spans="1:18" ht="14.4" x14ac:dyDescent="0.3">
      <c r="A2981">
        <v>12980</v>
      </c>
      <c r="B2981">
        <v>2020</v>
      </c>
      <c r="C2981" t="s">
        <v>48</v>
      </c>
      <c r="D2981">
        <f t="shared" si="107"/>
        <v>5</v>
      </c>
      <c r="E2981">
        <v>8</v>
      </c>
      <c r="F2981" t="s">
        <v>28</v>
      </c>
      <c r="G2981" t="s">
        <v>34</v>
      </c>
      <c r="H2981">
        <v>113</v>
      </c>
      <c r="I2981">
        <v>113</v>
      </c>
      <c r="J2981" t="s">
        <v>38</v>
      </c>
      <c r="K2981">
        <v>621500</v>
      </c>
      <c r="L2981">
        <v>395.5</v>
      </c>
      <c r="M2981">
        <f t="shared" si="108"/>
        <v>5500</v>
      </c>
      <c r="Q2981" s="1"/>
      <c r="R2981" s="1"/>
    </row>
    <row r="2982" spans="1:18" ht="14.4" x14ac:dyDescent="0.3">
      <c r="A2982">
        <v>12981</v>
      </c>
      <c r="B2982">
        <v>2020</v>
      </c>
      <c r="C2982" t="s">
        <v>45</v>
      </c>
      <c r="D2982">
        <f t="shared" si="107"/>
        <v>1</v>
      </c>
      <c r="E2982">
        <v>18</v>
      </c>
      <c r="F2982" t="s">
        <v>44</v>
      </c>
      <c r="G2982" t="s">
        <v>37</v>
      </c>
      <c r="H2982">
        <v>257</v>
      </c>
      <c r="I2982">
        <v>257</v>
      </c>
      <c r="J2982" t="s">
        <v>38</v>
      </c>
      <c r="K2982">
        <v>1105100</v>
      </c>
      <c r="L2982">
        <v>591.1</v>
      </c>
      <c r="M2982">
        <f t="shared" si="108"/>
        <v>4300</v>
      </c>
      <c r="Q2982" s="1"/>
      <c r="R2982" s="1"/>
    </row>
    <row r="2983" spans="1:18" ht="14.4" x14ac:dyDescent="0.3">
      <c r="A2983">
        <v>12982</v>
      </c>
      <c r="B2983">
        <v>2020</v>
      </c>
      <c r="C2983" t="s">
        <v>17</v>
      </c>
      <c r="D2983">
        <f t="shared" si="107"/>
        <v>11</v>
      </c>
      <c r="E2983">
        <v>6</v>
      </c>
      <c r="F2983" t="s">
        <v>49</v>
      </c>
      <c r="G2983" t="s">
        <v>19</v>
      </c>
      <c r="H2983">
        <v>68</v>
      </c>
      <c r="I2983">
        <v>68</v>
      </c>
      <c r="J2983" t="s">
        <v>20</v>
      </c>
      <c r="K2983">
        <v>204000</v>
      </c>
      <c r="L2983">
        <v>136</v>
      </c>
      <c r="M2983">
        <f t="shared" si="108"/>
        <v>3000</v>
      </c>
      <c r="Q2983" s="1"/>
      <c r="R2983" s="1"/>
    </row>
    <row r="2984" spans="1:18" ht="14.4" x14ac:dyDescent="0.3">
      <c r="A2984">
        <v>12983</v>
      </c>
      <c r="B2984">
        <v>2020</v>
      </c>
      <c r="C2984" t="s">
        <v>27</v>
      </c>
      <c r="D2984">
        <f t="shared" si="107"/>
        <v>4</v>
      </c>
      <c r="E2984">
        <v>5</v>
      </c>
      <c r="F2984" t="s">
        <v>57</v>
      </c>
      <c r="G2984" t="s">
        <v>51</v>
      </c>
      <c r="H2984">
        <v>177</v>
      </c>
      <c r="I2984">
        <v>177</v>
      </c>
      <c r="J2984" t="s">
        <v>25</v>
      </c>
      <c r="K2984">
        <v>1239000</v>
      </c>
      <c r="L2984">
        <v>708</v>
      </c>
      <c r="M2984">
        <f t="shared" si="108"/>
        <v>7000</v>
      </c>
      <c r="Q2984" s="1"/>
      <c r="R2984" s="1"/>
    </row>
    <row r="2985" spans="1:18" ht="14.4" x14ac:dyDescent="0.3">
      <c r="A2985">
        <v>12984</v>
      </c>
      <c r="B2985">
        <v>2020</v>
      </c>
      <c r="C2985" t="s">
        <v>35</v>
      </c>
      <c r="D2985">
        <f t="shared" si="107"/>
        <v>12</v>
      </c>
      <c r="E2985">
        <v>14</v>
      </c>
      <c r="F2985" t="s">
        <v>64</v>
      </c>
      <c r="G2985" t="s">
        <v>51</v>
      </c>
      <c r="H2985">
        <v>87</v>
      </c>
      <c r="I2985">
        <v>87</v>
      </c>
      <c r="J2985" t="s">
        <v>38</v>
      </c>
      <c r="K2985">
        <v>478500</v>
      </c>
      <c r="L2985">
        <v>304.5</v>
      </c>
      <c r="M2985">
        <f t="shared" si="108"/>
        <v>5500</v>
      </c>
      <c r="O2985" s="1"/>
      <c r="Q2985" s="1"/>
      <c r="R2985" s="1"/>
    </row>
    <row r="2986" spans="1:18" ht="14.4" x14ac:dyDescent="0.3">
      <c r="A2986">
        <v>12985</v>
      </c>
      <c r="B2986">
        <v>2020</v>
      </c>
      <c r="C2986" t="s">
        <v>48</v>
      </c>
      <c r="D2986">
        <f t="shared" si="107"/>
        <v>5</v>
      </c>
      <c r="E2986">
        <v>15</v>
      </c>
      <c r="F2986" t="s">
        <v>46</v>
      </c>
      <c r="G2986" t="s">
        <v>19</v>
      </c>
      <c r="H2986">
        <v>225</v>
      </c>
      <c r="I2986">
        <v>225</v>
      </c>
      <c r="J2986" t="s">
        <v>30</v>
      </c>
      <c r="K2986">
        <v>1687500</v>
      </c>
      <c r="L2986">
        <v>562.5</v>
      </c>
      <c r="M2986">
        <f t="shared" si="108"/>
        <v>7500</v>
      </c>
      <c r="Q2986" s="1"/>
      <c r="R2986" s="1"/>
    </row>
    <row r="2987" spans="1:18" ht="14.4" x14ac:dyDescent="0.3">
      <c r="A2987">
        <v>12986</v>
      </c>
      <c r="B2987">
        <v>2020</v>
      </c>
      <c r="C2987" t="s">
        <v>45</v>
      </c>
      <c r="D2987">
        <f t="shared" si="107"/>
        <v>1</v>
      </c>
      <c r="E2987">
        <v>24</v>
      </c>
      <c r="F2987" t="s">
        <v>60</v>
      </c>
      <c r="G2987" t="s">
        <v>34</v>
      </c>
      <c r="H2987">
        <v>72</v>
      </c>
      <c r="I2987">
        <v>72</v>
      </c>
      <c r="J2987" t="s">
        <v>30</v>
      </c>
      <c r="K2987">
        <v>633600</v>
      </c>
      <c r="L2987">
        <v>273.60000000000002</v>
      </c>
      <c r="M2987">
        <f t="shared" si="108"/>
        <v>8800</v>
      </c>
      <c r="Q2987" s="1"/>
      <c r="R2987" s="1"/>
    </row>
    <row r="2988" spans="1:18" ht="14.4" x14ac:dyDescent="0.3">
      <c r="A2988">
        <v>12987</v>
      </c>
      <c r="B2988">
        <v>2020</v>
      </c>
      <c r="C2988" t="s">
        <v>35</v>
      </c>
      <c r="D2988">
        <f t="shared" si="107"/>
        <v>12</v>
      </c>
      <c r="E2988">
        <v>3</v>
      </c>
      <c r="F2988" t="s">
        <v>55</v>
      </c>
      <c r="G2988" t="s">
        <v>37</v>
      </c>
      <c r="H2988">
        <v>55</v>
      </c>
      <c r="I2988">
        <v>55</v>
      </c>
      <c r="J2988" t="s">
        <v>25</v>
      </c>
      <c r="K2988">
        <v>385000</v>
      </c>
      <c r="L2988">
        <v>220</v>
      </c>
      <c r="M2988">
        <f t="shared" si="108"/>
        <v>7000</v>
      </c>
      <c r="O2988" s="1"/>
      <c r="Q2988" s="1"/>
      <c r="R2988" s="1"/>
    </row>
    <row r="2989" spans="1:18" ht="14.4" x14ac:dyDescent="0.3">
      <c r="A2989">
        <v>12988</v>
      </c>
      <c r="B2989">
        <v>2020</v>
      </c>
      <c r="C2989" t="s">
        <v>23</v>
      </c>
      <c r="D2989">
        <f t="shared" si="107"/>
        <v>10</v>
      </c>
      <c r="E2989">
        <v>14</v>
      </c>
      <c r="F2989" t="s">
        <v>57</v>
      </c>
      <c r="G2989" t="s">
        <v>34</v>
      </c>
      <c r="H2989">
        <v>258</v>
      </c>
      <c r="I2989">
        <v>258</v>
      </c>
      <c r="J2989" t="s">
        <v>30</v>
      </c>
      <c r="K2989">
        <v>1935000</v>
      </c>
      <c r="L2989">
        <v>645</v>
      </c>
      <c r="M2989">
        <f t="shared" si="108"/>
        <v>7500</v>
      </c>
      <c r="Q2989" s="1"/>
      <c r="R2989" s="1"/>
    </row>
    <row r="2990" spans="1:18" ht="14.4" x14ac:dyDescent="0.3">
      <c r="A2990">
        <v>12989</v>
      </c>
      <c r="B2990">
        <v>2020</v>
      </c>
      <c r="C2990" t="s">
        <v>47</v>
      </c>
      <c r="D2990">
        <f t="shared" si="107"/>
        <v>2</v>
      </c>
      <c r="E2990">
        <v>7</v>
      </c>
      <c r="F2990" t="s">
        <v>63</v>
      </c>
      <c r="G2990" t="s">
        <v>29</v>
      </c>
      <c r="H2990">
        <v>82</v>
      </c>
      <c r="I2990">
        <v>82</v>
      </c>
      <c r="J2990" t="s">
        <v>30</v>
      </c>
      <c r="K2990">
        <v>721600</v>
      </c>
      <c r="L2990">
        <v>311.60000000000002</v>
      </c>
      <c r="M2990">
        <f t="shared" si="108"/>
        <v>8800</v>
      </c>
      <c r="Q2990" s="1"/>
      <c r="R2990" s="1"/>
    </row>
    <row r="2991" spans="1:18" ht="14.4" x14ac:dyDescent="0.3">
      <c r="A2991">
        <v>12990</v>
      </c>
      <c r="B2991">
        <v>2020</v>
      </c>
      <c r="C2991" t="s">
        <v>47</v>
      </c>
      <c r="D2991">
        <f t="shared" si="107"/>
        <v>2</v>
      </c>
      <c r="E2991">
        <v>15</v>
      </c>
      <c r="F2991" t="s">
        <v>55</v>
      </c>
      <c r="G2991" t="s">
        <v>42</v>
      </c>
      <c r="H2991">
        <v>281</v>
      </c>
      <c r="I2991">
        <v>281</v>
      </c>
      <c r="J2991" t="s">
        <v>38</v>
      </c>
      <c r="K2991">
        <v>1208300</v>
      </c>
      <c r="L2991">
        <v>646.29999999999995</v>
      </c>
      <c r="M2991">
        <f t="shared" si="108"/>
        <v>4300</v>
      </c>
      <c r="Q2991" s="1"/>
      <c r="R2991" s="1"/>
    </row>
    <row r="2992" spans="1:18" ht="14.4" x14ac:dyDescent="0.3">
      <c r="A2992">
        <v>12991</v>
      </c>
      <c r="B2992">
        <v>2020</v>
      </c>
      <c r="C2992" t="s">
        <v>45</v>
      </c>
      <c r="D2992">
        <f t="shared" si="107"/>
        <v>1</v>
      </c>
      <c r="E2992">
        <v>26</v>
      </c>
      <c r="F2992" t="s">
        <v>52</v>
      </c>
      <c r="G2992" t="s">
        <v>42</v>
      </c>
      <c r="H2992">
        <v>230</v>
      </c>
      <c r="I2992">
        <v>230</v>
      </c>
      <c r="J2992" t="s">
        <v>38</v>
      </c>
      <c r="K2992">
        <v>989000</v>
      </c>
      <c r="L2992">
        <v>529</v>
      </c>
      <c r="M2992">
        <f t="shared" si="108"/>
        <v>4300</v>
      </c>
      <c r="Q2992" s="1"/>
      <c r="R2992" s="1"/>
    </row>
    <row r="2993" spans="1:18" ht="14.4" x14ac:dyDescent="0.3">
      <c r="A2993">
        <v>12992</v>
      </c>
      <c r="B2993">
        <v>2020</v>
      </c>
      <c r="C2993" t="s">
        <v>35</v>
      </c>
      <c r="D2993">
        <f t="shared" si="107"/>
        <v>12</v>
      </c>
      <c r="E2993">
        <v>25</v>
      </c>
      <c r="F2993" t="s">
        <v>46</v>
      </c>
      <c r="G2993" t="s">
        <v>19</v>
      </c>
      <c r="H2993">
        <v>93</v>
      </c>
      <c r="I2993">
        <v>93</v>
      </c>
      <c r="J2993" t="s">
        <v>25</v>
      </c>
      <c r="K2993">
        <v>651000</v>
      </c>
      <c r="L2993">
        <v>372</v>
      </c>
      <c r="M2993">
        <f t="shared" si="108"/>
        <v>7000</v>
      </c>
      <c r="O2993" s="1"/>
      <c r="Q2993" s="1"/>
      <c r="R2993" s="1"/>
    </row>
    <row r="2994" spans="1:18" ht="14.4" x14ac:dyDescent="0.3">
      <c r="A2994">
        <v>12993</v>
      </c>
      <c r="B2994">
        <v>2020</v>
      </c>
      <c r="C2994" t="s">
        <v>27</v>
      </c>
      <c r="D2994">
        <f t="shared" si="107"/>
        <v>4</v>
      </c>
      <c r="E2994">
        <v>23</v>
      </c>
      <c r="F2994" t="s">
        <v>36</v>
      </c>
      <c r="G2994" t="s">
        <v>37</v>
      </c>
      <c r="H2994">
        <v>52</v>
      </c>
      <c r="I2994">
        <v>52</v>
      </c>
      <c r="J2994" t="s">
        <v>25</v>
      </c>
      <c r="K2994">
        <v>364000</v>
      </c>
      <c r="L2994">
        <v>208</v>
      </c>
      <c r="M2994">
        <f t="shared" si="108"/>
        <v>7000</v>
      </c>
      <c r="Q2994" s="1"/>
      <c r="R2994" s="1"/>
    </row>
    <row r="2995" spans="1:18" ht="14.4" x14ac:dyDescent="0.3">
      <c r="A2995">
        <v>12994</v>
      </c>
      <c r="B2995">
        <v>2020</v>
      </c>
      <c r="C2995" t="s">
        <v>27</v>
      </c>
      <c r="D2995">
        <f t="shared" si="107"/>
        <v>4</v>
      </c>
      <c r="E2995">
        <v>4</v>
      </c>
      <c r="F2995" t="s">
        <v>63</v>
      </c>
      <c r="G2995" t="s">
        <v>51</v>
      </c>
      <c r="H2995">
        <v>292</v>
      </c>
      <c r="I2995">
        <v>292</v>
      </c>
      <c r="J2995" t="s">
        <v>30</v>
      </c>
      <c r="K2995">
        <v>2190000</v>
      </c>
      <c r="L2995">
        <v>730</v>
      </c>
      <c r="M2995">
        <f t="shared" si="108"/>
        <v>7500</v>
      </c>
      <c r="Q2995" s="1"/>
      <c r="R2995" s="1"/>
    </row>
    <row r="2996" spans="1:18" ht="14.4" x14ac:dyDescent="0.3">
      <c r="A2996">
        <v>12995</v>
      </c>
      <c r="B2996">
        <v>2020</v>
      </c>
      <c r="C2996" t="s">
        <v>54</v>
      </c>
      <c r="D2996">
        <f t="shared" si="107"/>
        <v>3</v>
      </c>
      <c r="E2996">
        <v>6</v>
      </c>
      <c r="F2996" t="s">
        <v>33</v>
      </c>
      <c r="G2996" t="s">
        <v>19</v>
      </c>
      <c r="H2996">
        <v>75</v>
      </c>
      <c r="I2996">
        <v>75</v>
      </c>
      <c r="J2996" t="s">
        <v>25</v>
      </c>
      <c r="K2996">
        <v>525000</v>
      </c>
      <c r="L2996">
        <v>300</v>
      </c>
      <c r="M2996">
        <f t="shared" si="108"/>
        <v>7000</v>
      </c>
      <c r="Q2996" s="1"/>
      <c r="R2996" s="1"/>
    </row>
    <row r="2997" spans="1:18" ht="14.4" x14ac:dyDescent="0.3">
      <c r="A2997">
        <v>12996</v>
      </c>
      <c r="B2997">
        <v>2020</v>
      </c>
      <c r="C2997" t="s">
        <v>48</v>
      </c>
      <c r="D2997">
        <f t="shared" si="107"/>
        <v>5</v>
      </c>
      <c r="E2997">
        <v>10</v>
      </c>
      <c r="F2997" t="s">
        <v>63</v>
      </c>
      <c r="G2997" t="s">
        <v>19</v>
      </c>
      <c r="H2997">
        <v>286</v>
      </c>
      <c r="I2997">
        <v>286</v>
      </c>
      <c r="J2997" t="s">
        <v>30</v>
      </c>
      <c r="K2997">
        <v>2145000</v>
      </c>
      <c r="L2997">
        <v>715</v>
      </c>
      <c r="M2997">
        <f t="shared" si="108"/>
        <v>7500</v>
      </c>
      <c r="Q2997" s="1"/>
      <c r="R2997" s="1"/>
    </row>
    <row r="2998" spans="1:18" ht="14.4" x14ac:dyDescent="0.3">
      <c r="A2998">
        <v>12997</v>
      </c>
      <c r="B2998">
        <v>2020</v>
      </c>
      <c r="C2998" t="s">
        <v>27</v>
      </c>
      <c r="D2998">
        <f t="shared" si="107"/>
        <v>4</v>
      </c>
      <c r="E2998">
        <v>19</v>
      </c>
      <c r="F2998" t="s">
        <v>28</v>
      </c>
      <c r="G2998" t="s">
        <v>51</v>
      </c>
      <c r="H2998">
        <v>107</v>
      </c>
      <c r="I2998">
        <v>107</v>
      </c>
      <c r="J2998" t="s">
        <v>25</v>
      </c>
      <c r="K2998">
        <v>749000</v>
      </c>
      <c r="L2998">
        <v>428</v>
      </c>
      <c r="M2998">
        <f t="shared" si="108"/>
        <v>7000</v>
      </c>
      <c r="Q2998" s="1"/>
      <c r="R2998" s="1"/>
    </row>
    <row r="2999" spans="1:18" ht="14.4" x14ac:dyDescent="0.3">
      <c r="A2999">
        <v>12998</v>
      </c>
      <c r="B2999">
        <v>2020</v>
      </c>
      <c r="C2999" t="s">
        <v>45</v>
      </c>
      <c r="D2999">
        <f t="shared" si="107"/>
        <v>1</v>
      </c>
      <c r="E2999">
        <v>21</v>
      </c>
      <c r="F2999" t="s">
        <v>18</v>
      </c>
      <c r="G2999" t="s">
        <v>19</v>
      </c>
      <c r="H2999">
        <v>51</v>
      </c>
      <c r="I2999">
        <v>51</v>
      </c>
      <c r="J2999" t="s">
        <v>25</v>
      </c>
      <c r="K2999">
        <v>357000</v>
      </c>
      <c r="L2999">
        <v>204</v>
      </c>
      <c r="M2999">
        <f t="shared" si="108"/>
        <v>7000</v>
      </c>
      <c r="Q2999" s="1"/>
      <c r="R2999" s="1"/>
    </row>
    <row r="3000" spans="1:18" ht="14.4" x14ac:dyDescent="0.3">
      <c r="A3000">
        <v>12999</v>
      </c>
      <c r="B3000">
        <v>2020</v>
      </c>
      <c r="C3000" t="s">
        <v>54</v>
      </c>
      <c r="D3000">
        <f t="shared" si="107"/>
        <v>3</v>
      </c>
      <c r="E3000">
        <v>13</v>
      </c>
      <c r="F3000" t="s">
        <v>64</v>
      </c>
      <c r="G3000" t="s">
        <v>19</v>
      </c>
      <c r="H3000">
        <v>76</v>
      </c>
      <c r="I3000">
        <v>76</v>
      </c>
      <c r="J3000" t="s">
        <v>38</v>
      </c>
      <c r="K3000">
        <v>418000</v>
      </c>
      <c r="L3000">
        <v>266</v>
      </c>
      <c r="M3000">
        <f t="shared" si="108"/>
        <v>5500</v>
      </c>
      <c r="Q3000" s="1"/>
      <c r="R3000" s="1"/>
    </row>
    <row r="3001" spans="1:18" ht="14.4" x14ac:dyDescent="0.3">
      <c r="A3001">
        <v>13000</v>
      </c>
      <c r="B3001">
        <v>2020</v>
      </c>
      <c r="C3001" t="s">
        <v>27</v>
      </c>
      <c r="D3001">
        <f t="shared" si="107"/>
        <v>4</v>
      </c>
      <c r="E3001">
        <v>26</v>
      </c>
      <c r="F3001" t="s">
        <v>63</v>
      </c>
      <c r="G3001" t="s">
        <v>19</v>
      </c>
      <c r="H3001">
        <v>74</v>
      </c>
      <c r="I3001">
        <v>74</v>
      </c>
      <c r="J3001" t="s">
        <v>38</v>
      </c>
      <c r="K3001">
        <v>407000</v>
      </c>
      <c r="L3001">
        <v>259</v>
      </c>
      <c r="M3001">
        <f t="shared" si="108"/>
        <v>5500</v>
      </c>
      <c r="Q3001" s="1"/>
      <c r="R3001" s="1"/>
    </row>
    <row r="3002" spans="1:18" ht="14.4" x14ac:dyDescent="0.3">
      <c r="A3002">
        <v>13001</v>
      </c>
      <c r="B3002">
        <v>2020</v>
      </c>
      <c r="C3002" t="s">
        <v>61</v>
      </c>
      <c r="D3002">
        <f t="shared" si="107"/>
        <v>7</v>
      </c>
      <c r="E3002">
        <v>16</v>
      </c>
      <c r="F3002" t="s">
        <v>50</v>
      </c>
      <c r="G3002" t="s">
        <v>29</v>
      </c>
      <c r="H3002">
        <v>226</v>
      </c>
      <c r="I3002">
        <v>226</v>
      </c>
      <c r="J3002" t="s">
        <v>20</v>
      </c>
      <c r="K3002">
        <v>542400</v>
      </c>
      <c r="L3002">
        <v>316.39999999999998</v>
      </c>
      <c r="M3002">
        <f t="shared" si="108"/>
        <v>2400</v>
      </c>
      <c r="Q3002" s="1"/>
      <c r="R3002" s="1"/>
    </row>
    <row r="3003" spans="1:18" ht="14.4" x14ac:dyDescent="0.3">
      <c r="A3003">
        <v>13002</v>
      </c>
      <c r="B3003">
        <v>2020</v>
      </c>
      <c r="C3003" t="s">
        <v>35</v>
      </c>
      <c r="D3003">
        <f t="shared" si="107"/>
        <v>12</v>
      </c>
      <c r="E3003">
        <v>30</v>
      </c>
      <c r="F3003" t="s">
        <v>53</v>
      </c>
      <c r="G3003" t="s">
        <v>19</v>
      </c>
      <c r="H3003">
        <v>133</v>
      </c>
      <c r="I3003">
        <v>133</v>
      </c>
      <c r="J3003" t="s">
        <v>25</v>
      </c>
      <c r="K3003">
        <v>931000</v>
      </c>
      <c r="L3003">
        <v>532</v>
      </c>
      <c r="M3003">
        <f t="shared" si="108"/>
        <v>7000</v>
      </c>
      <c r="O3003" s="1"/>
      <c r="Q3003" s="1"/>
      <c r="R3003" s="1"/>
    </row>
    <row r="3004" spans="1:18" ht="14.4" x14ac:dyDescent="0.3">
      <c r="A3004">
        <v>13003</v>
      </c>
      <c r="B3004">
        <v>2020</v>
      </c>
      <c r="C3004" t="s">
        <v>54</v>
      </c>
      <c r="D3004">
        <f t="shared" si="107"/>
        <v>3</v>
      </c>
      <c r="E3004">
        <v>19</v>
      </c>
      <c r="F3004" t="s">
        <v>33</v>
      </c>
      <c r="G3004" t="s">
        <v>19</v>
      </c>
      <c r="H3004">
        <v>77</v>
      </c>
      <c r="I3004">
        <v>77</v>
      </c>
      <c r="J3004" t="s">
        <v>20</v>
      </c>
      <c r="K3004">
        <v>231000</v>
      </c>
      <c r="L3004">
        <v>154</v>
      </c>
      <c r="M3004">
        <f t="shared" si="108"/>
        <v>3000</v>
      </c>
      <c r="Q3004" s="1"/>
      <c r="R3004" s="1"/>
    </row>
    <row r="3005" spans="1:18" ht="14.4" x14ac:dyDescent="0.3">
      <c r="A3005">
        <v>13004</v>
      </c>
      <c r="B3005">
        <v>2020</v>
      </c>
      <c r="C3005" t="s">
        <v>48</v>
      </c>
      <c r="D3005">
        <f t="shared" si="107"/>
        <v>5</v>
      </c>
      <c r="E3005">
        <v>4</v>
      </c>
      <c r="F3005" t="s">
        <v>64</v>
      </c>
      <c r="G3005" t="s">
        <v>34</v>
      </c>
      <c r="H3005">
        <v>119</v>
      </c>
      <c r="I3005">
        <v>119</v>
      </c>
      <c r="J3005" t="s">
        <v>20</v>
      </c>
      <c r="K3005">
        <v>357000</v>
      </c>
      <c r="L3005">
        <v>238</v>
      </c>
      <c r="M3005">
        <f t="shared" si="108"/>
        <v>3000</v>
      </c>
      <c r="Q3005" s="1"/>
      <c r="R3005" s="1"/>
    </row>
    <row r="3006" spans="1:18" ht="14.4" x14ac:dyDescent="0.3">
      <c r="A3006">
        <v>13005</v>
      </c>
      <c r="B3006">
        <v>2020</v>
      </c>
      <c r="C3006" t="s">
        <v>54</v>
      </c>
      <c r="D3006">
        <f t="shared" si="107"/>
        <v>3</v>
      </c>
      <c r="E3006">
        <v>28</v>
      </c>
      <c r="F3006" t="s">
        <v>53</v>
      </c>
      <c r="G3006" t="s">
        <v>34</v>
      </c>
      <c r="H3006">
        <v>96</v>
      </c>
      <c r="I3006">
        <v>96</v>
      </c>
      <c r="J3006" t="s">
        <v>38</v>
      </c>
      <c r="K3006">
        <v>528000</v>
      </c>
      <c r="L3006">
        <v>336</v>
      </c>
      <c r="M3006">
        <f t="shared" si="108"/>
        <v>5500</v>
      </c>
      <c r="Q3006" s="1"/>
      <c r="R3006" s="1"/>
    </row>
    <row r="3007" spans="1:18" ht="14.4" x14ac:dyDescent="0.3">
      <c r="A3007">
        <v>13006</v>
      </c>
      <c r="B3007">
        <v>2020</v>
      </c>
      <c r="C3007" t="s">
        <v>47</v>
      </c>
      <c r="D3007">
        <f t="shared" si="107"/>
        <v>2</v>
      </c>
      <c r="E3007">
        <v>17</v>
      </c>
      <c r="F3007" t="s">
        <v>50</v>
      </c>
      <c r="G3007" t="s">
        <v>42</v>
      </c>
      <c r="H3007">
        <v>251</v>
      </c>
      <c r="I3007">
        <v>251</v>
      </c>
      <c r="J3007" t="s">
        <v>38</v>
      </c>
      <c r="K3007">
        <v>1079300</v>
      </c>
      <c r="L3007">
        <v>577.29999999999995</v>
      </c>
      <c r="M3007">
        <f t="shared" si="108"/>
        <v>4300</v>
      </c>
      <c r="Q3007" s="1"/>
      <c r="R3007" s="1"/>
    </row>
    <row r="3008" spans="1:18" ht="14.4" x14ac:dyDescent="0.3">
      <c r="A3008">
        <v>13007</v>
      </c>
      <c r="B3008">
        <v>2020</v>
      </c>
      <c r="C3008" t="s">
        <v>32</v>
      </c>
      <c r="D3008">
        <f t="shared" si="107"/>
        <v>8</v>
      </c>
      <c r="E3008">
        <v>10</v>
      </c>
      <c r="F3008" t="s">
        <v>44</v>
      </c>
      <c r="G3008" t="s">
        <v>51</v>
      </c>
      <c r="H3008">
        <v>207</v>
      </c>
      <c r="I3008">
        <v>207</v>
      </c>
      <c r="J3008" t="s">
        <v>20</v>
      </c>
      <c r="K3008">
        <v>496800</v>
      </c>
      <c r="L3008">
        <v>289.8</v>
      </c>
      <c r="M3008">
        <f t="shared" si="108"/>
        <v>2400</v>
      </c>
      <c r="Q3008" s="1"/>
      <c r="R3008" s="1"/>
    </row>
    <row r="3009" spans="1:18" ht="14.4" x14ac:dyDescent="0.3">
      <c r="A3009">
        <v>13008</v>
      </c>
      <c r="B3009">
        <v>2020</v>
      </c>
      <c r="C3009" t="s">
        <v>54</v>
      </c>
      <c r="D3009">
        <f t="shared" si="107"/>
        <v>3</v>
      </c>
      <c r="E3009">
        <v>7</v>
      </c>
      <c r="F3009" t="s">
        <v>64</v>
      </c>
      <c r="G3009" t="s">
        <v>51</v>
      </c>
      <c r="H3009">
        <v>157</v>
      </c>
      <c r="I3009">
        <v>157</v>
      </c>
      <c r="J3009" t="s">
        <v>25</v>
      </c>
      <c r="K3009">
        <v>1099000</v>
      </c>
      <c r="L3009">
        <v>628</v>
      </c>
      <c r="M3009">
        <f t="shared" si="108"/>
        <v>7000</v>
      </c>
      <c r="Q3009" s="1"/>
      <c r="R3009" s="1"/>
    </row>
    <row r="3010" spans="1:18" ht="14.4" x14ac:dyDescent="0.3">
      <c r="A3010">
        <v>13009</v>
      </c>
      <c r="B3010">
        <v>2020</v>
      </c>
      <c r="C3010" t="s">
        <v>32</v>
      </c>
      <c r="D3010">
        <f t="shared" ref="D3010:D3073" si="109">IF(C3010="Enero",1,IF(C3010="Febrero",2,IF(C3010="Marzo",3,IF(C3010="Abril",4,IF(C3010="Mayo",5,IF(C3010="Junio",6,IF(C3010="Julio",7,IF(C3010="Agosto",8,IF(C3010="Septiembre",9,IF(C3010="Octubre",10,IF(C3010="Noviembre",11,IF(C3010="Diciembre",12,""))))))))))))</f>
        <v>8</v>
      </c>
      <c r="E3010">
        <v>19</v>
      </c>
      <c r="F3010" t="s">
        <v>46</v>
      </c>
      <c r="G3010" t="s">
        <v>42</v>
      </c>
      <c r="H3010">
        <v>96</v>
      </c>
      <c r="I3010">
        <v>96</v>
      </c>
      <c r="J3010" t="s">
        <v>30</v>
      </c>
      <c r="K3010">
        <v>844800</v>
      </c>
      <c r="L3010">
        <v>364.8</v>
      </c>
      <c r="M3010">
        <f t="shared" si="108"/>
        <v>8800</v>
      </c>
      <c r="Q3010" s="1"/>
      <c r="R3010" s="1"/>
    </row>
    <row r="3011" spans="1:18" ht="14.4" x14ac:dyDescent="0.3">
      <c r="A3011">
        <v>13010</v>
      </c>
      <c r="B3011">
        <v>2020</v>
      </c>
      <c r="C3011" t="s">
        <v>45</v>
      </c>
      <c r="D3011">
        <f t="shared" si="109"/>
        <v>1</v>
      </c>
      <c r="E3011">
        <v>29</v>
      </c>
      <c r="F3011" t="s">
        <v>63</v>
      </c>
      <c r="G3011" t="s">
        <v>42</v>
      </c>
      <c r="H3011">
        <v>212</v>
      </c>
      <c r="I3011">
        <v>212</v>
      </c>
      <c r="J3011" t="s">
        <v>38</v>
      </c>
      <c r="K3011">
        <v>911600</v>
      </c>
      <c r="L3011">
        <v>487.6</v>
      </c>
      <c r="M3011">
        <f t="shared" ref="M3011:M3074" si="110">K3011/I3011</f>
        <v>4300</v>
      </c>
      <c r="Q3011" s="1"/>
      <c r="R3011" s="1"/>
    </row>
    <row r="3012" spans="1:18" ht="14.4" x14ac:dyDescent="0.3">
      <c r="A3012">
        <v>13011</v>
      </c>
      <c r="B3012">
        <v>2020</v>
      </c>
      <c r="C3012" t="s">
        <v>48</v>
      </c>
      <c r="D3012">
        <f t="shared" si="109"/>
        <v>5</v>
      </c>
      <c r="E3012">
        <v>20</v>
      </c>
      <c r="F3012" t="s">
        <v>64</v>
      </c>
      <c r="G3012" t="s">
        <v>51</v>
      </c>
      <c r="H3012">
        <v>72</v>
      </c>
      <c r="I3012">
        <v>72</v>
      </c>
      <c r="J3012" t="s">
        <v>20</v>
      </c>
      <c r="K3012">
        <v>216000</v>
      </c>
      <c r="L3012">
        <v>144</v>
      </c>
      <c r="M3012">
        <f t="shared" si="110"/>
        <v>3000</v>
      </c>
      <c r="Q3012" s="1"/>
      <c r="R3012" s="1"/>
    </row>
    <row r="3013" spans="1:18" ht="14.4" x14ac:dyDescent="0.3">
      <c r="A3013">
        <v>13012</v>
      </c>
      <c r="B3013">
        <v>2020</v>
      </c>
      <c r="C3013" t="s">
        <v>58</v>
      </c>
      <c r="D3013">
        <f t="shared" si="109"/>
        <v>6</v>
      </c>
      <c r="E3013">
        <v>5</v>
      </c>
      <c r="F3013" t="s">
        <v>60</v>
      </c>
      <c r="G3013" t="str">
        <f t="array" ref="G3013">_xlfn.XLOOKUP(LARGE(IF((F3013=$F$2:$F$10001)*(B3013+1=$B$2:$B$10001)*(C3013=$C$2:$C$10001),DATE($B$2:$B$10001,MONTH($C$2:$C$10001&amp;1),$E$2:$E$10001)," "),1),IF((F3013=$F$2:$F$10001)*(B3013+1=$B$2:$B$10001)*(C3013=$C$2:$C$10001),DATE($B$2:$B$10001,MONTH($C$2:$C$10001&amp;1),$E$2:$E$10001)," "),$G$2:$G$10001,,0,1)</f>
        <v>Juan Carlos Londoño</v>
      </c>
      <c r="H3013">
        <v>153</v>
      </c>
      <c r="I3013">
        <v>153</v>
      </c>
      <c r="J3013" t="s">
        <v>25</v>
      </c>
      <c r="K3013">
        <v>1071000</v>
      </c>
      <c r="L3013">
        <v>612</v>
      </c>
      <c r="M3013">
        <f t="shared" si="110"/>
        <v>7000</v>
      </c>
      <c r="Q3013" s="1"/>
      <c r="R3013" s="1"/>
    </row>
    <row r="3014" spans="1:18" ht="14.4" x14ac:dyDescent="0.3">
      <c r="A3014">
        <v>13013</v>
      </c>
      <c r="B3014">
        <v>2020</v>
      </c>
      <c r="C3014" t="s">
        <v>23</v>
      </c>
      <c r="D3014">
        <f t="shared" si="109"/>
        <v>10</v>
      </c>
      <c r="E3014">
        <v>28</v>
      </c>
      <c r="F3014" t="s">
        <v>57</v>
      </c>
      <c r="G3014" t="s">
        <v>37</v>
      </c>
      <c r="H3014">
        <v>137</v>
      </c>
      <c r="I3014">
        <v>137</v>
      </c>
      <c r="J3014" t="s">
        <v>25</v>
      </c>
      <c r="K3014">
        <v>959000</v>
      </c>
      <c r="L3014">
        <v>548</v>
      </c>
      <c r="M3014">
        <f t="shared" si="110"/>
        <v>7000</v>
      </c>
      <c r="Q3014" s="1"/>
      <c r="R3014" s="1"/>
    </row>
    <row r="3015" spans="1:18" ht="14.4" x14ac:dyDescent="0.3">
      <c r="A3015">
        <v>13014</v>
      </c>
      <c r="B3015">
        <v>2020</v>
      </c>
      <c r="C3015" t="s">
        <v>54</v>
      </c>
      <c r="D3015">
        <f t="shared" si="109"/>
        <v>3</v>
      </c>
      <c r="E3015">
        <v>23</v>
      </c>
      <c r="F3015" t="s">
        <v>57</v>
      </c>
      <c r="G3015" t="s">
        <v>29</v>
      </c>
      <c r="H3015">
        <v>254</v>
      </c>
      <c r="I3015">
        <v>254</v>
      </c>
      <c r="J3015" t="s">
        <v>30</v>
      </c>
      <c r="K3015">
        <v>1905000</v>
      </c>
      <c r="L3015">
        <v>635</v>
      </c>
      <c r="M3015">
        <f t="shared" si="110"/>
        <v>7500</v>
      </c>
      <c r="Q3015" s="1"/>
      <c r="R3015" s="1"/>
    </row>
    <row r="3016" spans="1:18" ht="14.4" x14ac:dyDescent="0.3">
      <c r="A3016">
        <v>13015</v>
      </c>
      <c r="B3016">
        <v>2020</v>
      </c>
      <c r="C3016" t="s">
        <v>47</v>
      </c>
      <c r="D3016">
        <f t="shared" si="109"/>
        <v>2</v>
      </c>
      <c r="E3016">
        <v>9</v>
      </c>
      <c r="F3016" t="s">
        <v>33</v>
      </c>
      <c r="G3016" t="s">
        <v>37</v>
      </c>
      <c r="H3016">
        <v>175</v>
      </c>
      <c r="I3016">
        <v>175</v>
      </c>
      <c r="J3016" t="s">
        <v>25</v>
      </c>
      <c r="K3016">
        <v>1225000</v>
      </c>
      <c r="L3016">
        <v>700</v>
      </c>
      <c r="M3016">
        <f t="shared" si="110"/>
        <v>7000</v>
      </c>
      <c r="Q3016" s="1"/>
      <c r="R3016" s="1"/>
    </row>
    <row r="3017" spans="1:18" ht="14.4" x14ac:dyDescent="0.3">
      <c r="A3017">
        <v>13016</v>
      </c>
      <c r="B3017">
        <v>2020</v>
      </c>
      <c r="C3017" t="s">
        <v>35</v>
      </c>
      <c r="D3017">
        <f t="shared" si="109"/>
        <v>12</v>
      </c>
      <c r="E3017">
        <v>24</v>
      </c>
      <c r="F3017" t="s">
        <v>60</v>
      </c>
      <c r="G3017" t="s">
        <v>19</v>
      </c>
      <c r="H3017">
        <v>92</v>
      </c>
      <c r="I3017">
        <v>92</v>
      </c>
      <c r="J3017" t="s">
        <v>20</v>
      </c>
      <c r="K3017">
        <v>276000</v>
      </c>
      <c r="L3017">
        <v>184</v>
      </c>
      <c r="M3017">
        <f t="shared" si="110"/>
        <v>3000</v>
      </c>
      <c r="O3017" s="1"/>
      <c r="Q3017" s="1"/>
      <c r="R3017" s="1"/>
    </row>
    <row r="3018" spans="1:18" ht="14.4" x14ac:dyDescent="0.3">
      <c r="A3018">
        <v>13017</v>
      </c>
      <c r="B3018">
        <v>2020</v>
      </c>
      <c r="C3018" t="s">
        <v>48</v>
      </c>
      <c r="D3018">
        <f t="shared" si="109"/>
        <v>5</v>
      </c>
      <c r="E3018">
        <v>13</v>
      </c>
      <c r="F3018" t="s">
        <v>50</v>
      </c>
      <c r="G3018" t="s">
        <v>34</v>
      </c>
      <c r="H3018">
        <v>120</v>
      </c>
      <c r="I3018">
        <v>120</v>
      </c>
      <c r="J3018" t="s">
        <v>38</v>
      </c>
      <c r="K3018">
        <v>660000</v>
      </c>
      <c r="L3018">
        <v>420</v>
      </c>
      <c r="M3018">
        <f t="shared" si="110"/>
        <v>5500</v>
      </c>
      <c r="Q3018" s="1"/>
      <c r="R3018" s="1"/>
    </row>
    <row r="3019" spans="1:18" ht="14.4" x14ac:dyDescent="0.3">
      <c r="A3019">
        <v>13018</v>
      </c>
      <c r="B3019">
        <v>2020</v>
      </c>
      <c r="C3019" t="s">
        <v>17</v>
      </c>
      <c r="D3019">
        <f t="shared" si="109"/>
        <v>11</v>
      </c>
      <c r="E3019">
        <v>28</v>
      </c>
      <c r="F3019" t="s">
        <v>63</v>
      </c>
      <c r="G3019" t="s">
        <v>42</v>
      </c>
      <c r="H3019">
        <v>69</v>
      </c>
      <c r="I3019">
        <v>69</v>
      </c>
      <c r="J3019" t="s">
        <v>20</v>
      </c>
      <c r="K3019">
        <v>207000</v>
      </c>
      <c r="L3019">
        <v>138</v>
      </c>
      <c r="M3019">
        <f t="shared" si="110"/>
        <v>3000</v>
      </c>
      <c r="Q3019" s="1"/>
      <c r="R3019" s="1"/>
    </row>
    <row r="3020" spans="1:18" ht="14.4" x14ac:dyDescent="0.3">
      <c r="A3020">
        <v>13019</v>
      </c>
      <c r="B3020">
        <v>2020</v>
      </c>
      <c r="C3020" t="s">
        <v>32</v>
      </c>
      <c r="D3020">
        <f t="shared" si="109"/>
        <v>8</v>
      </c>
      <c r="E3020">
        <v>13</v>
      </c>
      <c r="F3020" t="s">
        <v>44</v>
      </c>
      <c r="G3020" t="s">
        <v>42</v>
      </c>
      <c r="H3020">
        <v>234</v>
      </c>
      <c r="I3020">
        <v>234</v>
      </c>
      <c r="J3020" t="s">
        <v>38</v>
      </c>
      <c r="K3020">
        <v>1006200</v>
      </c>
      <c r="L3020">
        <v>538.20000000000005</v>
      </c>
      <c r="M3020">
        <f t="shared" si="110"/>
        <v>4300</v>
      </c>
      <c r="Q3020" s="1"/>
      <c r="R3020" s="1"/>
    </row>
    <row r="3021" spans="1:18" ht="14.4" x14ac:dyDescent="0.3">
      <c r="A3021">
        <v>13020</v>
      </c>
      <c r="B3021">
        <v>2020</v>
      </c>
      <c r="C3021" t="s">
        <v>17</v>
      </c>
      <c r="D3021">
        <f t="shared" si="109"/>
        <v>11</v>
      </c>
      <c r="E3021">
        <v>4</v>
      </c>
      <c r="F3021" t="s">
        <v>57</v>
      </c>
      <c r="G3021" t="s">
        <v>19</v>
      </c>
      <c r="H3021">
        <v>123</v>
      </c>
      <c r="I3021">
        <v>123</v>
      </c>
      <c r="J3021" t="s">
        <v>25</v>
      </c>
      <c r="K3021">
        <v>861000</v>
      </c>
      <c r="L3021">
        <v>492</v>
      </c>
      <c r="M3021">
        <f t="shared" si="110"/>
        <v>7000</v>
      </c>
      <c r="Q3021" s="1"/>
      <c r="R3021" s="1"/>
    </row>
    <row r="3022" spans="1:18" ht="14.4" x14ac:dyDescent="0.3">
      <c r="A3022">
        <v>13021</v>
      </c>
      <c r="B3022">
        <v>2020</v>
      </c>
      <c r="C3022" t="s">
        <v>45</v>
      </c>
      <c r="D3022">
        <f t="shared" si="109"/>
        <v>1</v>
      </c>
      <c r="E3022">
        <v>27</v>
      </c>
      <c r="F3022" t="s">
        <v>53</v>
      </c>
      <c r="G3022" t="s">
        <v>19</v>
      </c>
      <c r="H3022">
        <v>246</v>
      </c>
      <c r="I3022">
        <v>246</v>
      </c>
      <c r="J3022" t="s">
        <v>20</v>
      </c>
      <c r="K3022">
        <v>590400</v>
      </c>
      <c r="L3022">
        <v>344.4</v>
      </c>
      <c r="M3022">
        <f t="shared" si="110"/>
        <v>2400</v>
      </c>
      <c r="Q3022" s="1"/>
      <c r="R3022" s="1"/>
    </row>
    <row r="3023" spans="1:18" ht="14.4" x14ac:dyDescent="0.3">
      <c r="A3023">
        <v>13022</v>
      </c>
      <c r="B3023">
        <v>2020</v>
      </c>
      <c r="C3023" t="s">
        <v>45</v>
      </c>
      <c r="D3023">
        <f t="shared" si="109"/>
        <v>1</v>
      </c>
      <c r="E3023">
        <v>23</v>
      </c>
      <c r="F3023" t="s">
        <v>52</v>
      </c>
      <c r="G3023" t="s">
        <v>19</v>
      </c>
      <c r="H3023">
        <v>228</v>
      </c>
      <c r="I3023">
        <v>228</v>
      </c>
      <c r="J3023" t="s">
        <v>20</v>
      </c>
      <c r="K3023">
        <v>547200</v>
      </c>
      <c r="L3023">
        <v>319.2</v>
      </c>
      <c r="M3023">
        <f t="shared" si="110"/>
        <v>2400</v>
      </c>
      <c r="Q3023" s="1"/>
      <c r="R3023" s="1"/>
    </row>
    <row r="3024" spans="1:18" ht="14.4" x14ac:dyDescent="0.3">
      <c r="A3024">
        <v>13023</v>
      </c>
      <c r="B3024">
        <v>2020</v>
      </c>
      <c r="C3024" t="s">
        <v>27</v>
      </c>
      <c r="D3024">
        <f t="shared" si="109"/>
        <v>4</v>
      </c>
      <c r="E3024">
        <v>17</v>
      </c>
      <c r="F3024" t="s">
        <v>49</v>
      </c>
      <c r="G3024" t="s">
        <v>34</v>
      </c>
      <c r="H3024">
        <v>54</v>
      </c>
      <c r="I3024">
        <v>54</v>
      </c>
      <c r="J3024" t="s">
        <v>38</v>
      </c>
      <c r="K3024">
        <v>297000</v>
      </c>
      <c r="L3024">
        <v>189</v>
      </c>
      <c r="M3024">
        <f t="shared" si="110"/>
        <v>5500</v>
      </c>
      <c r="Q3024" s="1"/>
      <c r="R3024" s="1"/>
    </row>
    <row r="3025" spans="1:18" ht="14.4" x14ac:dyDescent="0.3">
      <c r="A3025">
        <v>13024</v>
      </c>
      <c r="B3025">
        <v>2020</v>
      </c>
      <c r="C3025" t="s">
        <v>47</v>
      </c>
      <c r="D3025">
        <f t="shared" si="109"/>
        <v>2</v>
      </c>
      <c r="E3025">
        <v>23</v>
      </c>
      <c r="F3025" t="s">
        <v>18</v>
      </c>
      <c r="G3025" t="s">
        <v>37</v>
      </c>
      <c r="H3025">
        <v>119</v>
      </c>
      <c r="I3025">
        <v>119</v>
      </c>
      <c r="J3025" t="s">
        <v>30</v>
      </c>
      <c r="K3025">
        <v>1047200</v>
      </c>
      <c r="L3025">
        <v>452.2</v>
      </c>
      <c r="M3025">
        <f t="shared" si="110"/>
        <v>8800</v>
      </c>
      <c r="Q3025" s="1"/>
      <c r="R3025" s="1"/>
    </row>
    <row r="3026" spans="1:18" ht="14.4" x14ac:dyDescent="0.3">
      <c r="A3026">
        <v>13025</v>
      </c>
      <c r="B3026">
        <v>2020</v>
      </c>
      <c r="C3026" t="s">
        <v>40</v>
      </c>
      <c r="D3026">
        <f t="shared" si="109"/>
        <v>9</v>
      </c>
      <c r="E3026">
        <v>12</v>
      </c>
      <c r="F3026" t="s">
        <v>36</v>
      </c>
      <c r="G3026" t="s">
        <v>42</v>
      </c>
      <c r="H3026">
        <v>108</v>
      </c>
      <c r="I3026">
        <v>108</v>
      </c>
      <c r="J3026" t="s">
        <v>38</v>
      </c>
      <c r="K3026">
        <v>594000</v>
      </c>
      <c r="L3026">
        <v>378</v>
      </c>
      <c r="M3026">
        <f t="shared" si="110"/>
        <v>5500</v>
      </c>
      <c r="Q3026" s="1"/>
      <c r="R3026" s="1"/>
    </row>
    <row r="3027" spans="1:18" ht="14.4" x14ac:dyDescent="0.3">
      <c r="A3027">
        <v>13026</v>
      </c>
      <c r="B3027">
        <v>2020</v>
      </c>
      <c r="C3027" t="s">
        <v>35</v>
      </c>
      <c r="D3027">
        <f t="shared" si="109"/>
        <v>12</v>
      </c>
      <c r="E3027">
        <v>25</v>
      </c>
      <c r="F3027" t="s">
        <v>18</v>
      </c>
      <c r="G3027" t="s">
        <v>19</v>
      </c>
      <c r="H3027">
        <v>118</v>
      </c>
      <c r="I3027">
        <v>118</v>
      </c>
      <c r="J3027" t="s">
        <v>38</v>
      </c>
      <c r="K3027">
        <v>649000</v>
      </c>
      <c r="L3027">
        <v>413</v>
      </c>
      <c r="M3027">
        <f t="shared" si="110"/>
        <v>5500</v>
      </c>
      <c r="O3027" s="1"/>
      <c r="Q3027" s="1"/>
      <c r="R3027" s="1"/>
    </row>
    <row r="3028" spans="1:18" ht="14.4" x14ac:dyDescent="0.3">
      <c r="A3028">
        <v>13027</v>
      </c>
      <c r="B3028">
        <v>2020</v>
      </c>
      <c r="C3028" t="s">
        <v>45</v>
      </c>
      <c r="D3028">
        <f t="shared" si="109"/>
        <v>1</v>
      </c>
      <c r="E3028">
        <v>7</v>
      </c>
      <c r="F3028" t="s">
        <v>36</v>
      </c>
      <c r="G3028" t="s">
        <v>29</v>
      </c>
      <c r="H3028">
        <v>237</v>
      </c>
      <c r="I3028">
        <v>237</v>
      </c>
      <c r="J3028" t="s">
        <v>20</v>
      </c>
      <c r="K3028">
        <v>568800</v>
      </c>
      <c r="L3028">
        <v>331.8</v>
      </c>
      <c r="M3028">
        <f t="shared" si="110"/>
        <v>2400</v>
      </c>
      <c r="Q3028" s="1"/>
      <c r="R3028" s="1"/>
    </row>
    <row r="3029" spans="1:18" ht="14.4" x14ac:dyDescent="0.3">
      <c r="A3029">
        <v>13028</v>
      </c>
      <c r="B3029">
        <v>2020</v>
      </c>
      <c r="C3029" t="s">
        <v>47</v>
      </c>
      <c r="D3029">
        <f t="shared" si="109"/>
        <v>2</v>
      </c>
      <c r="E3029">
        <v>17</v>
      </c>
      <c r="F3029" t="s">
        <v>62</v>
      </c>
      <c r="G3029" t="s">
        <v>19</v>
      </c>
      <c r="H3029">
        <v>255</v>
      </c>
      <c r="I3029">
        <v>255</v>
      </c>
      <c r="J3029" t="s">
        <v>20</v>
      </c>
      <c r="K3029">
        <v>612000</v>
      </c>
      <c r="L3029">
        <v>357</v>
      </c>
      <c r="M3029">
        <f t="shared" si="110"/>
        <v>2400</v>
      </c>
      <c r="Q3029" s="1"/>
      <c r="R3029" s="1"/>
    </row>
    <row r="3030" spans="1:18" ht="14.4" x14ac:dyDescent="0.3">
      <c r="A3030">
        <v>13029</v>
      </c>
      <c r="B3030">
        <v>2020</v>
      </c>
      <c r="C3030" t="s">
        <v>17</v>
      </c>
      <c r="D3030">
        <f t="shared" si="109"/>
        <v>11</v>
      </c>
      <c r="E3030">
        <v>26</v>
      </c>
      <c r="F3030" t="s">
        <v>56</v>
      </c>
      <c r="G3030" t="s">
        <v>37</v>
      </c>
      <c r="H3030">
        <v>216</v>
      </c>
      <c r="I3030">
        <v>216</v>
      </c>
      <c r="J3030" t="s">
        <v>30</v>
      </c>
      <c r="K3030">
        <v>1620000</v>
      </c>
      <c r="L3030">
        <v>540</v>
      </c>
      <c r="M3030">
        <f t="shared" si="110"/>
        <v>7500</v>
      </c>
      <c r="Q3030" s="1"/>
      <c r="R3030" s="1"/>
    </row>
    <row r="3031" spans="1:18" ht="14.4" x14ac:dyDescent="0.3">
      <c r="A3031">
        <v>13030</v>
      </c>
      <c r="B3031">
        <v>2020</v>
      </c>
      <c r="C3031" t="s">
        <v>48</v>
      </c>
      <c r="D3031">
        <f t="shared" si="109"/>
        <v>5</v>
      </c>
      <c r="E3031">
        <v>23</v>
      </c>
      <c r="F3031" t="s">
        <v>59</v>
      </c>
      <c r="G3031" t="s">
        <v>29</v>
      </c>
      <c r="H3031">
        <v>175</v>
      </c>
      <c r="I3031">
        <v>175</v>
      </c>
      <c r="J3031" t="s">
        <v>25</v>
      </c>
      <c r="K3031">
        <v>1225000</v>
      </c>
      <c r="L3031">
        <v>700</v>
      </c>
      <c r="M3031">
        <f t="shared" si="110"/>
        <v>7000</v>
      </c>
      <c r="Q3031" s="1"/>
      <c r="R3031" s="1"/>
    </row>
    <row r="3032" spans="1:18" ht="14.4" x14ac:dyDescent="0.3">
      <c r="A3032">
        <v>13031</v>
      </c>
      <c r="B3032">
        <v>2020</v>
      </c>
      <c r="C3032" t="s">
        <v>61</v>
      </c>
      <c r="D3032">
        <f t="shared" si="109"/>
        <v>7</v>
      </c>
      <c r="E3032">
        <v>1</v>
      </c>
      <c r="F3032" t="s">
        <v>33</v>
      </c>
      <c r="G3032" t="s">
        <v>19</v>
      </c>
      <c r="H3032">
        <v>120</v>
      </c>
      <c r="I3032">
        <v>120</v>
      </c>
      <c r="J3032" t="s">
        <v>25</v>
      </c>
      <c r="K3032">
        <v>840000</v>
      </c>
      <c r="L3032">
        <v>480</v>
      </c>
      <c r="M3032">
        <f t="shared" si="110"/>
        <v>7000</v>
      </c>
      <c r="Q3032" s="1"/>
      <c r="R3032" s="1"/>
    </row>
    <row r="3033" spans="1:18" ht="14.4" x14ac:dyDescent="0.3">
      <c r="A3033">
        <v>13032</v>
      </c>
      <c r="B3033">
        <v>2020</v>
      </c>
      <c r="C3033" t="s">
        <v>17</v>
      </c>
      <c r="D3033">
        <f t="shared" si="109"/>
        <v>11</v>
      </c>
      <c r="E3033">
        <v>28</v>
      </c>
      <c r="F3033" t="s">
        <v>60</v>
      </c>
      <c r="G3033" t="s">
        <v>42</v>
      </c>
      <c r="H3033">
        <v>50</v>
      </c>
      <c r="I3033">
        <v>50</v>
      </c>
      <c r="J3033" t="s">
        <v>38</v>
      </c>
      <c r="K3033">
        <v>275000</v>
      </c>
      <c r="L3033">
        <v>175</v>
      </c>
      <c r="M3033">
        <f t="shared" si="110"/>
        <v>5500</v>
      </c>
      <c r="Q3033" s="1"/>
      <c r="R3033" s="1"/>
    </row>
    <row r="3034" spans="1:18" ht="14.4" x14ac:dyDescent="0.3">
      <c r="A3034">
        <v>13033</v>
      </c>
      <c r="B3034">
        <v>2020</v>
      </c>
      <c r="C3034" t="s">
        <v>17</v>
      </c>
      <c r="D3034">
        <f t="shared" si="109"/>
        <v>11</v>
      </c>
      <c r="E3034">
        <v>9</v>
      </c>
      <c r="F3034" t="s">
        <v>62</v>
      </c>
      <c r="G3034" t="s">
        <v>29</v>
      </c>
      <c r="H3034">
        <v>264</v>
      </c>
      <c r="I3034">
        <v>264</v>
      </c>
      <c r="J3034" t="s">
        <v>30</v>
      </c>
      <c r="K3034">
        <v>1980000</v>
      </c>
      <c r="L3034">
        <v>660</v>
      </c>
      <c r="M3034">
        <f t="shared" si="110"/>
        <v>7500</v>
      </c>
      <c r="Q3034" s="1"/>
      <c r="R3034" s="1"/>
    </row>
    <row r="3035" spans="1:18" ht="14.4" x14ac:dyDescent="0.3">
      <c r="A3035">
        <v>13034</v>
      </c>
      <c r="B3035">
        <v>2020</v>
      </c>
      <c r="C3035" t="s">
        <v>48</v>
      </c>
      <c r="D3035">
        <f t="shared" si="109"/>
        <v>5</v>
      </c>
      <c r="E3035">
        <v>5</v>
      </c>
      <c r="F3035" t="s">
        <v>57</v>
      </c>
      <c r="G3035" t="s">
        <v>29</v>
      </c>
      <c r="H3035">
        <v>108</v>
      </c>
      <c r="I3035">
        <v>108</v>
      </c>
      <c r="J3035" t="s">
        <v>38</v>
      </c>
      <c r="K3035">
        <v>594000</v>
      </c>
      <c r="L3035">
        <v>378</v>
      </c>
      <c r="M3035">
        <f t="shared" si="110"/>
        <v>5500</v>
      </c>
      <c r="Q3035" s="1"/>
      <c r="R3035" s="1"/>
    </row>
    <row r="3036" spans="1:18" ht="14.4" x14ac:dyDescent="0.3">
      <c r="A3036">
        <v>13035</v>
      </c>
      <c r="B3036">
        <v>2020</v>
      </c>
      <c r="C3036" t="s">
        <v>17</v>
      </c>
      <c r="D3036">
        <f t="shared" si="109"/>
        <v>11</v>
      </c>
      <c r="E3036">
        <v>10</v>
      </c>
      <c r="F3036" t="s">
        <v>49</v>
      </c>
      <c r="G3036" t="s">
        <v>42</v>
      </c>
      <c r="H3036">
        <v>130</v>
      </c>
      <c r="I3036">
        <v>130</v>
      </c>
      <c r="J3036" t="s">
        <v>25</v>
      </c>
      <c r="K3036">
        <v>910000</v>
      </c>
      <c r="L3036">
        <v>520</v>
      </c>
      <c r="M3036">
        <f t="shared" si="110"/>
        <v>7000</v>
      </c>
      <c r="Q3036" s="1"/>
      <c r="R3036" s="1"/>
    </row>
    <row r="3037" spans="1:18" ht="14.4" x14ac:dyDescent="0.3">
      <c r="A3037">
        <v>13036</v>
      </c>
      <c r="B3037">
        <v>2020</v>
      </c>
      <c r="C3037" t="s">
        <v>40</v>
      </c>
      <c r="D3037">
        <f t="shared" si="109"/>
        <v>9</v>
      </c>
      <c r="E3037">
        <v>6</v>
      </c>
      <c r="F3037" t="s">
        <v>18</v>
      </c>
      <c r="G3037" t="s">
        <v>42</v>
      </c>
      <c r="H3037">
        <v>97</v>
      </c>
      <c r="I3037">
        <v>97</v>
      </c>
      <c r="J3037" t="s">
        <v>20</v>
      </c>
      <c r="K3037">
        <v>291000</v>
      </c>
      <c r="L3037">
        <v>194</v>
      </c>
      <c r="M3037">
        <f t="shared" si="110"/>
        <v>3000</v>
      </c>
      <c r="Q3037" s="1"/>
      <c r="R3037" s="1"/>
    </row>
    <row r="3038" spans="1:18" ht="14.4" x14ac:dyDescent="0.3">
      <c r="A3038">
        <v>13037</v>
      </c>
      <c r="B3038">
        <v>2020</v>
      </c>
      <c r="C3038" t="s">
        <v>54</v>
      </c>
      <c r="D3038">
        <f t="shared" si="109"/>
        <v>3</v>
      </c>
      <c r="E3038">
        <v>15</v>
      </c>
      <c r="F3038" t="s">
        <v>55</v>
      </c>
      <c r="G3038" t="s">
        <v>51</v>
      </c>
      <c r="H3038">
        <v>95</v>
      </c>
      <c r="I3038">
        <v>95</v>
      </c>
      <c r="J3038" t="s">
        <v>25</v>
      </c>
      <c r="K3038">
        <v>665000</v>
      </c>
      <c r="L3038">
        <v>380</v>
      </c>
      <c r="M3038">
        <f t="shared" si="110"/>
        <v>7000</v>
      </c>
      <c r="Q3038" s="1"/>
      <c r="R3038" s="1"/>
    </row>
    <row r="3039" spans="1:18" ht="14.4" x14ac:dyDescent="0.3">
      <c r="A3039">
        <v>13038</v>
      </c>
      <c r="B3039">
        <v>2020</v>
      </c>
      <c r="C3039" t="s">
        <v>54</v>
      </c>
      <c r="D3039">
        <f t="shared" si="109"/>
        <v>3</v>
      </c>
      <c r="E3039">
        <v>18</v>
      </c>
      <c r="F3039" t="s">
        <v>55</v>
      </c>
      <c r="G3039" t="s">
        <v>34</v>
      </c>
      <c r="H3039">
        <v>68</v>
      </c>
      <c r="I3039">
        <v>68</v>
      </c>
      <c r="J3039" t="s">
        <v>25</v>
      </c>
      <c r="K3039">
        <v>476000</v>
      </c>
      <c r="L3039">
        <v>272</v>
      </c>
      <c r="M3039">
        <f t="shared" si="110"/>
        <v>7000</v>
      </c>
      <c r="Q3039" s="1"/>
      <c r="R3039" s="1"/>
    </row>
    <row r="3040" spans="1:18" ht="14.4" x14ac:dyDescent="0.3">
      <c r="A3040">
        <v>13039</v>
      </c>
      <c r="B3040">
        <v>2020</v>
      </c>
      <c r="C3040" t="s">
        <v>54</v>
      </c>
      <c r="D3040">
        <f t="shared" si="109"/>
        <v>3</v>
      </c>
      <c r="E3040">
        <v>11</v>
      </c>
      <c r="F3040" t="s">
        <v>57</v>
      </c>
      <c r="G3040" t="s">
        <v>51</v>
      </c>
      <c r="H3040">
        <v>81</v>
      </c>
      <c r="I3040">
        <v>81</v>
      </c>
      <c r="J3040" t="s">
        <v>38</v>
      </c>
      <c r="K3040">
        <v>445500</v>
      </c>
      <c r="L3040">
        <v>283.5</v>
      </c>
      <c r="M3040">
        <f t="shared" si="110"/>
        <v>5500</v>
      </c>
      <c r="Q3040" s="1"/>
      <c r="R3040" s="1"/>
    </row>
    <row r="3041" spans="1:18" ht="14.4" x14ac:dyDescent="0.3">
      <c r="A3041">
        <v>13040</v>
      </c>
      <c r="B3041">
        <v>2020</v>
      </c>
      <c r="C3041" t="s">
        <v>35</v>
      </c>
      <c r="D3041">
        <f t="shared" si="109"/>
        <v>12</v>
      </c>
      <c r="E3041">
        <v>21</v>
      </c>
      <c r="F3041" t="s">
        <v>41</v>
      </c>
      <c r="G3041" t="s">
        <v>29</v>
      </c>
      <c r="H3041">
        <v>117</v>
      </c>
      <c r="I3041">
        <v>117</v>
      </c>
      <c r="J3041" t="s">
        <v>20</v>
      </c>
      <c r="K3041">
        <v>351000</v>
      </c>
      <c r="L3041">
        <v>234</v>
      </c>
      <c r="M3041">
        <f t="shared" si="110"/>
        <v>3000</v>
      </c>
      <c r="O3041" s="1"/>
      <c r="Q3041" s="1"/>
      <c r="R3041" s="1"/>
    </row>
    <row r="3042" spans="1:18" ht="14.4" x14ac:dyDescent="0.3">
      <c r="A3042">
        <v>13041</v>
      </c>
      <c r="B3042">
        <v>2020</v>
      </c>
      <c r="C3042" t="s">
        <v>17</v>
      </c>
      <c r="D3042">
        <f t="shared" si="109"/>
        <v>11</v>
      </c>
      <c r="E3042">
        <v>12</v>
      </c>
      <c r="F3042" t="s">
        <v>57</v>
      </c>
      <c r="G3042" t="s">
        <v>37</v>
      </c>
      <c r="H3042">
        <v>272</v>
      </c>
      <c r="I3042">
        <v>272</v>
      </c>
      <c r="J3042" t="s">
        <v>30</v>
      </c>
      <c r="K3042">
        <v>2040000</v>
      </c>
      <c r="L3042">
        <v>680</v>
      </c>
      <c r="M3042">
        <f t="shared" si="110"/>
        <v>7500</v>
      </c>
      <c r="Q3042" s="1"/>
      <c r="R3042" s="1"/>
    </row>
    <row r="3043" spans="1:18" ht="14.4" x14ac:dyDescent="0.3">
      <c r="A3043">
        <v>13042</v>
      </c>
      <c r="B3043">
        <v>2020</v>
      </c>
      <c r="C3043" t="s">
        <v>40</v>
      </c>
      <c r="D3043">
        <f t="shared" si="109"/>
        <v>9</v>
      </c>
      <c r="E3043">
        <v>9</v>
      </c>
      <c r="F3043" t="s">
        <v>52</v>
      </c>
      <c r="G3043" t="s">
        <v>37</v>
      </c>
      <c r="I3043" t="e" cm="1">
        <f t="array" ref="I3043">AVERAGE(_xlfn.XLOOKUP(LARGE(IF(J3043=$J$2:$J$10001,IF(DATE(B3043,MONTH(C3043&amp;1),E3043)&gt;=IF(($H$2:$H$10001&lt;&gt;"")*(J3043=$J$2:$J$10001),DATE($B$2:$B$10001,MONTH($C$2:$C$10001&amp;1),$E$2:$E$10001),""),DATE($B$2:$B$10001,MONTH($C$2:$C$10001&amp;1),$E$2:$E$10001)+ROW($B$2:$B$10001)/10000,0),0),_xlfn.SEQUENCE(5)),IF(J3043=$J$2:$J$10001,IF(DATE(B3043,MONTH(C3043&amp;1),E3043)&gt;=IF(($H$2:$H$10001&lt;&gt;"")*(J3043=$J$2:$J$10001),DATE($B$2:$B$10001,MONTH($C$2:$C$10001&amp;1),$E$2:$E$10001),""),DATE($B$2:$B$10001,MONTH($C$2:$C$10001&amp;1),$E$2:$E$10001)+ROW($B$2:$B$10001)/10000,0),0),$H$2:$H$10001,,0,1))</f>
        <v>#VALUE!</v>
      </c>
      <c r="J3043" t="s">
        <v>38</v>
      </c>
      <c r="K3043">
        <v>412500</v>
      </c>
      <c r="L3043">
        <v>262.5</v>
      </c>
      <c r="M3043" t="e">
        <f t="shared" si="110"/>
        <v>#VALUE!</v>
      </c>
      <c r="Q3043" s="1"/>
      <c r="R3043" s="1"/>
    </row>
    <row r="3044" spans="1:18" ht="14.4" x14ac:dyDescent="0.3">
      <c r="A3044">
        <v>13043</v>
      </c>
      <c r="B3044">
        <v>2020</v>
      </c>
      <c r="C3044" t="s">
        <v>54</v>
      </c>
      <c r="D3044">
        <f t="shared" si="109"/>
        <v>3</v>
      </c>
      <c r="E3044">
        <v>21</v>
      </c>
      <c r="F3044" t="s">
        <v>57</v>
      </c>
      <c r="G3044" t="s">
        <v>34</v>
      </c>
      <c r="H3044">
        <v>74</v>
      </c>
      <c r="I3044">
        <v>74</v>
      </c>
      <c r="J3044" t="s">
        <v>38</v>
      </c>
      <c r="K3044">
        <v>407000</v>
      </c>
      <c r="L3044">
        <v>259</v>
      </c>
      <c r="M3044">
        <f t="shared" si="110"/>
        <v>5500</v>
      </c>
      <c r="Q3044" s="1"/>
      <c r="R3044" s="1"/>
    </row>
    <row r="3045" spans="1:18" ht="14.4" x14ac:dyDescent="0.3">
      <c r="A3045">
        <v>13044</v>
      </c>
      <c r="B3045">
        <v>2020</v>
      </c>
      <c r="C3045" t="s">
        <v>47</v>
      </c>
      <c r="D3045">
        <f t="shared" si="109"/>
        <v>2</v>
      </c>
      <c r="E3045">
        <v>30</v>
      </c>
      <c r="F3045" t="s">
        <v>56</v>
      </c>
      <c r="G3045" t="s">
        <v>51</v>
      </c>
      <c r="H3045">
        <v>110</v>
      </c>
      <c r="I3045">
        <v>110</v>
      </c>
      <c r="J3045" t="s">
        <v>25</v>
      </c>
      <c r="K3045">
        <v>770000</v>
      </c>
      <c r="L3045">
        <v>440</v>
      </c>
      <c r="M3045">
        <f t="shared" si="110"/>
        <v>7000</v>
      </c>
      <c r="Q3045" s="1"/>
      <c r="R3045" s="1"/>
    </row>
    <row r="3046" spans="1:18" ht="14.4" x14ac:dyDescent="0.3">
      <c r="A3046">
        <v>13045</v>
      </c>
      <c r="B3046">
        <v>2020</v>
      </c>
      <c r="C3046" t="s">
        <v>47</v>
      </c>
      <c r="D3046">
        <f t="shared" si="109"/>
        <v>2</v>
      </c>
      <c r="E3046">
        <v>23</v>
      </c>
      <c r="F3046" t="s">
        <v>28</v>
      </c>
      <c r="G3046" t="s">
        <v>19</v>
      </c>
      <c r="H3046">
        <v>125</v>
      </c>
      <c r="I3046">
        <v>125</v>
      </c>
      <c r="J3046" t="s">
        <v>25</v>
      </c>
      <c r="K3046">
        <v>875000</v>
      </c>
      <c r="L3046">
        <v>500</v>
      </c>
      <c r="M3046">
        <f t="shared" si="110"/>
        <v>7000</v>
      </c>
      <c r="Q3046" s="1"/>
      <c r="R3046" s="1"/>
    </row>
    <row r="3047" spans="1:18" ht="14.4" x14ac:dyDescent="0.3">
      <c r="A3047">
        <v>13046</v>
      </c>
      <c r="B3047">
        <v>2020</v>
      </c>
      <c r="C3047" t="s">
        <v>17</v>
      </c>
      <c r="D3047">
        <f t="shared" si="109"/>
        <v>11</v>
      </c>
      <c r="E3047">
        <v>2</v>
      </c>
      <c r="F3047" t="s">
        <v>56</v>
      </c>
      <c r="G3047" t="s">
        <v>51</v>
      </c>
      <c r="H3047">
        <v>89</v>
      </c>
      <c r="I3047">
        <v>89</v>
      </c>
      <c r="J3047" t="s">
        <v>20</v>
      </c>
      <c r="K3047">
        <v>267000</v>
      </c>
      <c r="L3047">
        <v>178</v>
      </c>
      <c r="M3047">
        <f t="shared" si="110"/>
        <v>3000</v>
      </c>
      <c r="Q3047" s="1"/>
      <c r="R3047" s="1"/>
    </row>
    <row r="3048" spans="1:18" ht="14.4" x14ac:dyDescent="0.3">
      <c r="A3048">
        <v>13047</v>
      </c>
      <c r="B3048">
        <v>2020</v>
      </c>
      <c r="C3048" t="s">
        <v>61</v>
      </c>
      <c r="D3048">
        <f t="shared" si="109"/>
        <v>7</v>
      </c>
      <c r="E3048">
        <v>15</v>
      </c>
      <c r="F3048" t="s">
        <v>59</v>
      </c>
      <c r="G3048" t="s">
        <v>34</v>
      </c>
      <c r="H3048">
        <v>109</v>
      </c>
      <c r="I3048">
        <v>109</v>
      </c>
      <c r="J3048" t="s">
        <v>25</v>
      </c>
      <c r="K3048">
        <v>763000</v>
      </c>
      <c r="L3048">
        <v>436</v>
      </c>
      <c r="M3048">
        <f t="shared" si="110"/>
        <v>7000</v>
      </c>
      <c r="Q3048" s="1"/>
      <c r="R3048" s="1"/>
    </row>
    <row r="3049" spans="1:18" ht="14.4" x14ac:dyDescent="0.3">
      <c r="A3049">
        <v>13048</v>
      </c>
      <c r="B3049">
        <v>2020</v>
      </c>
      <c r="C3049" t="s">
        <v>58</v>
      </c>
      <c r="D3049">
        <f t="shared" si="109"/>
        <v>6</v>
      </c>
      <c r="E3049">
        <v>22</v>
      </c>
      <c r="F3049" t="s">
        <v>36</v>
      </c>
      <c r="G3049" t="s">
        <v>19</v>
      </c>
      <c r="H3049">
        <v>69</v>
      </c>
      <c r="I3049">
        <v>69</v>
      </c>
      <c r="J3049" t="s">
        <v>25</v>
      </c>
      <c r="K3049">
        <v>483000</v>
      </c>
      <c r="L3049">
        <v>276</v>
      </c>
      <c r="M3049">
        <f t="shared" si="110"/>
        <v>7000</v>
      </c>
      <c r="Q3049" s="1"/>
      <c r="R3049" s="1"/>
    </row>
    <row r="3050" spans="1:18" ht="14.4" x14ac:dyDescent="0.3">
      <c r="A3050">
        <v>13049</v>
      </c>
      <c r="B3050">
        <v>2020</v>
      </c>
      <c r="C3050" t="s">
        <v>32</v>
      </c>
      <c r="D3050">
        <f t="shared" si="109"/>
        <v>8</v>
      </c>
      <c r="E3050">
        <v>4</v>
      </c>
      <c r="F3050" t="s">
        <v>57</v>
      </c>
      <c r="G3050" t="s">
        <v>37</v>
      </c>
      <c r="H3050">
        <v>89</v>
      </c>
      <c r="I3050">
        <v>89</v>
      </c>
      <c r="J3050" t="s">
        <v>30</v>
      </c>
      <c r="K3050">
        <v>783200</v>
      </c>
      <c r="L3050">
        <v>338.2</v>
      </c>
      <c r="M3050">
        <f t="shared" si="110"/>
        <v>8800</v>
      </c>
      <c r="Q3050" s="1"/>
      <c r="R3050" s="1"/>
    </row>
    <row r="3051" spans="1:18" ht="14.4" x14ac:dyDescent="0.3">
      <c r="A3051">
        <v>13050</v>
      </c>
      <c r="B3051">
        <v>2020</v>
      </c>
      <c r="C3051" t="s">
        <v>23</v>
      </c>
      <c r="D3051">
        <f t="shared" si="109"/>
        <v>10</v>
      </c>
      <c r="E3051">
        <v>16</v>
      </c>
      <c r="F3051" t="s">
        <v>64</v>
      </c>
      <c r="G3051" t="s">
        <v>42</v>
      </c>
      <c r="H3051">
        <v>117</v>
      </c>
      <c r="I3051">
        <v>117</v>
      </c>
      <c r="J3051" t="s">
        <v>20</v>
      </c>
      <c r="K3051">
        <v>351000</v>
      </c>
      <c r="L3051">
        <v>234</v>
      </c>
      <c r="M3051">
        <f t="shared" si="110"/>
        <v>3000</v>
      </c>
      <c r="Q3051" s="1"/>
      <c r="R3051" s="1"/>
    </row>
    <row r="3052" spans="1:18" ht="14.4" x14ac:dyDescent="0.3">
      <c r="A3052">
        <v>13051</v>
      </c>
      <c r="B3052">
        <v>2020</v>
      </c>
      <c r="C3052" t="s">
        <v>54</v>
      </c>
      <c r="D3052">
        <f t="shared" si="109"/>
        <v>3</v>
      </c>
      <c r="E3052">
        <v>6</v>
      </c>
      <c r="F3052" t="s">
        <v>63</v>
      </c>
      <c r="G3052" t="s">
        <v>42</v>
      </c>
      <c r="H3052">
        <v>92</v>
      </c>
      <c r="I3052">
        <v>92</v>
      </c>
      <c r="J3052" t="s">
        <v>38</v>
      </c>
      <c r="K3052">
        <v>506000</v>
      </c>
      <c r="L3052">
        <v>322</v>
      </c>
      <c r="M3052">
        <f t="shared" si="110"/>
        <v>5500</v>
      </c>
      <c r="Q3052" s="1"/>
      <c r="R3052" s="1"/>
    </row>
    <row r="3053" spans="1:18" ht="14.4" x14ac:dyDescent="0.3">
      <c r="A3053">
        <v>13052</v>
      </c>
      <c r="B3053">
        <v>2020</v>
      </c>
      <c r="C3053" t="s">
        <v>40</v>
      </c>
      <c r="D3053">
        <f t="shared" si="109"/>
        <v>9</v>
      </c>
      <c r="E3053">
        <v>9</v>
      </c>
      <c r="F3053" t="s">
        <v>36</v>
      </c>
      <c r="G3053" t="s">
        <v>37</v>
      </c>
      <c r="H3053">
        <v>71</v>
      </c>
      <c r="I3053">
        <v>71</v>
      </c>
      <c r="J3053" t="s">
        <v>20</v>
      </c>
      <c r="K3053">
        <v>213000</v>
      </c>
      <c r="L3053">
        <v>142</v>
      </c>
      <c r="M3053">
        <f t="shared" si="110"/>
        <v>3000</v>
      </c>
      <c r="Q3053" s="1"/>
      <c r="R3053" s="1"/>
    </row>
    <row r="3054" spans="1:18" ht="14.4" x14ac:dyDescent="0.3">
      <c r="A3054">
        <v>13053</v>
      </c>
      <c r="B3054">
        <v>2020</v>
      </c>
      <c r="C3054" t="s">
        <v>45</v>
      </c>
      <c r="D3054">
        <f t="shared" si="109"/>
        <v>1</v>
      </c>
      <c r="E3054">
        <v>28</v>
      </c>
      <c r="F3054" t="s">
        <v>49</v>
      </c>
      <c r="G3054" t="s">
        <v>19</v>
      </c>
      <c r="H3054">
        <v>299</v>
      </c>
      <c r="I3054">
        <v>299</v>
      </c>
      <c r="J3054" t="s">
        <v>38</v>
      </c>
      <c r="K3054">
        <v>1285700</v>
      </c>
      <c r="L3054">
        <v>687.7</v>
      </c>
      <c r="M3054">
        <f t="shared" si="110"/>
        <v>4300</v>
      </c>
      <c r="Q3054" s="1"/>
      <c r="R3054" s="1"/>
    </row>
    <row r="3055" spans="1:18" ht="14.4" x14ac:dyDescent="0.3">
      <c r="A3055">
        <v>13054</v>
      </c>
      <c r="B3055">
        <v>2020</v>
      </c>
      <c r="C3055" t="s">
        <v>61</v>
      </c>
      <c r="D3055">
        <f t="shared" si="109"/>
        <v>7</v>
      </c>
      <c r="E3055">
        <v>28</v>
      </c>
      <c r="F3055" t="s">
        <v>59</v>
      </c>
      <c r="G3055" t="s">
        <v>37</v>
      </c>
      <c r="H3055">
        <v>248</v>
      </c>
      <c r="I3055">
        <v>248</v>
      </c>
      <c r="J3055" t="s">
        <v>20</v>
      </c>
      <c r="K3055">
        <v>595200</v>
      </c>
      <c r="L3055">
        <v>347.2</v>
      </c>
      <c r="M3055">
        <f t="shared" si="110"/>
        <v>2400</v>
      </c>
      <c r="Q3055" s="1"/>
      <c r="R3055" s="1"/>
    </row>
    <row r="3056" spans="1:18" ht="14.4" x14ac:dyDescent="0.3">
      <c r="A3056">
        <v>13055</v>
      </c>
      <c r="B3056">
        <v>2020</v>
      </c>
      <c r="C3056" t="s">
        <v>40</v>
      </c>
      <c r="D3056">
        <f t="shared" si="109"/>
        <v>9</v>
      </c>
      <c r="E3056">
        <v>4</v>
      </c>
      <c r="F3056" t="s">
        <v>62</v>
      </c>
      <c r="G3056" t="s">
        <v>34</v>
      </c>
      <c r="H3056">
        <v>69</v>
      </c>
      <c r="I3056">
        <v>69</v>
      </c>
      <c r="J3056" t="s">
        <v>20</v>
      </c>
      <c r="K3056">
        <v>207000</v>
      </c>
      <c r="L3056">
        <v>138</v>
      </c>
      <c r="M3056">
        <f t="shared" si="110"/>
        <v>3000</v>
      </c>
      <c r="Q3056" s="1"/>
      <c r="R3056" s="1"/>
    </row>
    <row r="3057" spans="1:18" ht="14.4" x14ac:dyDescent="0.3">
      <c r="A3057">
        <v>13056</v>
      </c>
      <c r="B3057">
        <v>2020</v>
      </c>
      <c r="C3057" t="s">
        <v>45</v>
      </c>
      <c r="D3057">
        <f t="shared" si="109"/>
        <v>1</v>
      </c>
      <c r="E3057">
        <v>17</v>
      </c>
      <c r="F3057" t="s">
        <v>36</v>
      </c>
      <c r="G3057" t="s">
        <v>51</v>
      </c>
      <c r="H3057">
        <v>149</v>
      </c>
      <c r="I3057">
        <v>149</v>
      </c>
      <c r="J3057" t="s">
        <v>25</v>
      </c>
      <c r="K3057">
        <v>1043000</v>
      </c>
      <c r="L3057">
        <v>596</v>
      </c>
      <c r="M3057">
        <f t="shared" si="110"/>
        <v>7000</v>
      </c>
      <c r="Q3057" s="1"/>
      <c r="R3057" s="1"/>
    </row>
    <row r="3058" spans="1:18" ht="14.4" x14ac:dyDescent="0.3">
      <c r="A3058">
        <v>13057</v>
      </c>
      <c r="B3058">
        <v>2020</v>
      </c>
      <c r="C3058" t="s">
        <v>54</v>
      </c>
      <c r="D3058">
        <f t="shared" si="109"/>
        <v>3</v>
      </c>
      <c r="E3058">
        <v>27</v>
      </c>
      <c r="F3058" t="s">
        <v>60</v>
      </c>
      <c r="G3058" t="s">
        <v>51</v>
      </c>
      <c r="H3058">
        <v>83</v>
      </c>
      <c r="I3058">
        <v>83</v>
      </c>
      <c r="J3058" t="s">
        <v>38</v>
      </c>
      <c r="K3058">
        <v>456500</v>
      </c>
      <c r="L3058">
        <v>290.5</v>
      </c>
      <c r="M3058">
        <f t="shared" si="110"/>
        <v>5500</v>
      </c>
      <c r="Q3058" s="1"/>
      <c r="R3058" s="1"/>
    </row>
    <row r="3059" spans="1:18" ht="14.4" x14ac:dyDescent="0.3">
      <c r="A3059">
        <v>13058</v>
      </c>
      <c r="B3059">
        <v>2020</v>
      </c>
      <c r="C3059" t="s">
        <v>27</v>
      </c>
      <c r="D3059">
        <f t="shared" si="109"/>
        <v>4</v>
      </c>
      <c r="E3059">
        <v>13</v>
      </c>
      <c r="F3059" t="s">
        <v>64</v>
      </c>
      <c r="G3059" t="s">
        <v>37</v>
      </c>
      <c r="H3059">
        <v>153</v>
      </c>
      <c r="I3059">
        <v>153</v>
      </c>
      <c r="J3059" t="s">
        <v>25</v>
      </c>
      <c r="K3059">
        <v>1071000</v>
      </c>
      <c r="L3059">
        <v>612</v>
      </c>
      <c r="M3059">
        <f t="shared" si="110"/>
        <v>7000</v>
      </c>
      <c r="Q3059" s="1"/>
      <c r="R3059" s="1"/>
    </row>
    <row r="3060" spans="1:18" ht="14.4" x14ac:dyDescent="0.3">
      <c r="A3060">
        <v>13059</v>
      </c>
      <c r="B3060">
        <v>2020</v>
      </c>
      <c r="C3060" t="s">
        <v>32</v>
      </c>
      <c r="D3060">
        <f t="shared" si="109"/>
        <v>8</v>
      </c>
      <c r="E3060">
        <v>26</v>
      </c>
      <c r="F3060" t="s">
        <v>53</v>
      </c>
      <c r="G3060" t="s">
        <v>29</v>
      </c>
      <c r="H3060">
        <v>105</v>
      </c>
      <c r="I3060">
        <v>105</v>
      </c>
      <c r="J3060" t="s">
        <v>30</v>
      </c>
      <c r="K3060">
        <v>924000</v>
      </c>
      <c r="L3060">
        <v>399</v>
      </c>
      <c r="M3060">
        <f t="shared" si="110"/>
        <v>8800</v>
      </c>
      <c r="Q3060" s="1"/>
      <c r="R3060" s="1"/>
    </row>
    <row r="3061" spans="1:18" ht="14.4" x14ac:dyDescent="0.3">
      <c r="A3061">
        <v>13060</v>
      </c>
      <c r="B3061">
        <v>2020</v>
      </c>
      <c r="C3061" t="s">
        <v>40</v>
      </c>
      <c r="D3061">
        <f t="shared" si="109"/>
        <v>9</v>
      </c>
      <c r="E3061">
        <v>24</v>
      </c>
      <c r="F3061" t="s">
        <v>44</v>
      </c>
      <c r="G3061" t="s">
        <v>34</v>
      </c>
      <c r="H3061">
        <v>87</v>
      </c>
      <c r="I3061">
        <v>87</v>
      </c>
      <c r="J3061" t="s">
        <v>25</v>
      </c>
      <c r="K3061">
        <v>609000</v>
      </c>
      <c r="L3061">
        <v>348</v>
      </c>
      <c r="M3061">
        <f t="shared" si="110"/>
        <v>7000</v>
      </c>
      <c r="Q3061" s="1"/>
      <c r="R3061" s="1"/>
    </row>
    <row r="3062" spans="1:18" ht="14.4" x14ac:dyDescent="0.3">
      <c r="A3062">
        <v>13061</v>
      </c>
      <c r="B3062">
        <v>2020</v>
      </c>
      <c r="C3062" t="s">
        <v>47</v>
      </c>
      <c r="D3062">
        <f t="shared" si="109"/>
        <v>2</v>
      </c>
      <c r="E3062">
        <v>26</v>
      </c>
      <c r="F3062" t="s">
        <v>60</v>
      </c>
      <c r="G3062" t="s">
        <v>34</v>
      </c>
      <c r="H3062">
        <v>206</v>
      </c>
      <c r="I3062">
        <v>206</v>
      </c>
      <c r="J3062" t="s">
        <v>20</v>
      </c>
      <c r="K3062">
        <v>494400</v>
      </c>
      <c r="L3062">
        <v>288.39999999999998</v>
      </c>
      <c r="M3062">
        <f t="shared" si="110"/>
        <v>2400</v>
      </c>
      <c r="Q3062" s="1"/>
      <c r="R3062" s="1"/>
    </row>
    <row r="3063" spans="1:18" ht="14.4" x14ac:dyDescent="0.3">
      <c r="A3063">
        <v>13062</v>
      </c>
      <c r="B3063">
        <v>2020</v>
      </c>
      <c r="C3063" t="s">
        <v>17</v>
      </c>
      <c r="D3063">
        <f t="shared" si="109"/>
        <v>11</v>
      </c>
      <c r="E3063">
        <v>16</v>
      </c>
      <c r="F3063" t="s">
        <v>28</v>
      </c>
      <c r="G3063" t="s">
        <v>42</v>
      </c>
      <c r="H3063">
        <v>84</v>
      </c>
      <c r="I3063">
        <v>84</v>
      </c>
      <c r="J3063" t="s">
        <v>38</v>
      </c>
      <c r="K3063">
        <v>462000</v>
      </c>
      <c r="L3063">
        <v>294</v>
      </c>
      <c r="M3063">
        <f t="shared" si="110"/>
        <v>5500</v>
      </c>
      <c r="Q3063" s="1"/>
      <c r="R3063" s="1"/>
    </row>
    <row r="3064" spans="1:18" ht="14.4" x14ac:dyDescent="0.3">
      <c r="A3064">
        <v>13063</v>
      </c>
      <c r="B3064">
        <v>2020</v>
      </c>
      <c r="C3064" t="s">
        <v>40</v>
      </c>
      <c r="D3064">
        <f t="shared" si="109"/>
        <v>9</v>
      </c>
      <c r="E3064">
        <v>24</v>
      </c>
      <c r="F3064" t="s">
        <v>18</v>
      </c>
      <c r="G3064" t="s">
        <v>42</v>
      </c>
      <c r="H3064">
        <v>65</v>
      </c>
      <c r="I3064">
        <v>65</v>
      </c>
      <c r="J3064" t="s">
        <v>20</v>
      </c>
      <c r="K3064">
        <v>195000</v>
      </c>
      <c r="L3064">
        <v>130</v>
      </c>
      <c r="M3064">
        <f t="shared" si="110"/>
        <v>3000</v>
      </c>
      <c r="Q3064" s="1"/>
      <c r="R3064" s="1"/>
    </row>
    <row r="3065" spans="1:18" ht="14.4" x14ac:dyDescent="0.3">
      <c r="A3065">
        <v>13064</v>
      </c>
      <c r="B3065">
        <v>2020</v>
      </c>
      <c r="C3065" t="s">
        <v>23</v>
      </c>
      <c r="D3065">
        <f t="shared" si="109"/>
        <v>10</v>
      </c>
      <c r="E3065">
        <v>24</v>
      </c>
      <c r="F3065" t="s">
        <v>28</v>
      </c>
      <c r="G3065" t="s">
        <v>51</v>
      </c>
      <c r="H3065">
        <v>116</v>
      </c>
      <c r="I3065">
        <v>116</v>
      </c>
      <c r="J3065" t="s">
        <v>38</v>
      </c>
      <c r="K3065">
        <v>638000</v>
      </c>
      <c r="L3065">
        <v>406</v>
      </c>
      <c r="M3065">
        <f t="shared" si="110"/>
        <v>5500</v>
      </c>
      <c r="Q3065" s="1"/>
      <c r="R3065" s="1"/>
    </row>
    <row r="3066" spans="1:18" ht="14.4" x14ac:dyDescent="0.3">
      <c r="A3066">
        <v>13065</v>
      </c>
      <c r="B3066">
        <v>2020</v>
      </c>
      <c r="C3066" t="s">
        <v>17</v>
      </c>
      <c r="D3066">
        <f t="shared" si="109"/>
        <v>11</v>
      </c>
      <c r="E3066">
        <v>30</v>
      </c>
      <c r="F3066" t="s">
        <v>63</v>
      </c>
      <c r="G3066" t="s">
        <v>29</v>
      </c>
      <c r="H3066">
        <v>260</v>
      </c>
      <c r="I3066">
        <v>260</v>
      </c>
      <c r="J3066" t="s">
        <v>30</v>
      </c>
      <c r="K3066">
        <v>1950000</v>
      </c>
      <c r="L3066">
        <v>650</v>
      </c>
      <c r="M3066">
        <f t="shared" si="110"/>
        <v>7500</v>
      </c>
      <c r="Q3066" s="1"/>
      <c r="R3066" s="1"/>
    </row>
    <row r="3067" spans="1:18" ht="14.4" x14ac:dyDescent="0.3">
      <c r="A3067">
        <v>13066</v>
      </c>
      <c r="B3067">
        <v>2020</v>
      </c>
      <c r="C3067" t="s">
        <v>35</v>
      </c>
      <c r="D3067">
        <f t="shared" si="109"/>
        <v>12</v>
      </c>
      <c r="E3067">
        <v>4</v>
      </c>
      <c r="F3067" t="s">
        <v>53</v>
      </c>
      <c r="G3067" t="s">
        <v>29</v>
      </c>
      <c r="H3067">
        <v>111</v>
      </c>
      <c r="I3067">
        <v>111</v>
      </c>
      <c r="J3067" t="s">
        <v>20</v>
      </c>
      <c r="K3067">
        <v>333000</v>
      </c>
      <c r="L3067">
        <v>222</v>
      </c>
      <c r="M3067">
        <f t="shared" si="110"/>
        <v>3000</v>
      </c>
      <c r="O3067" s="1"/>
      <c r="Q3067" s="1"/>
      <c r="R3067" s="1"/>
    </row>
    <row r="3068" spans="1:18" ht="14.4" x14ac:dyDescent="0.3">
      <c r="A3068">
        <v>13067</v>
      </c>
      <c r="B3068">
        <v>2020</v>
      </c>
      <c r="C3068" t="s">
        <v>23</v>
      </c>
      <c r="D3068">
        <f t="shared" si="109"/>
        <v>10</v>
      </c>
      <c r="E3068">
        <v>19</v>
      </c>
      <c r="F3068" t="s">
        <v>41</v>
      </c>
      <c r="G3068" t="s">
        <v>29</v>
      </c>
      <c r="H3068">
        <v>110</v>
      </c>
      <c r="I3068">
        <v>110</v>
      </c>
      <c r="J3068" t="s">
        <v>20</v>
      </c>
      <c r="K3068">
        <v>330000</v>
      </c>
      <c r="L3068">
        <v>220</v>
      </c>
      <c r="M3068">
        <f t="shared" si="110"/>
        <v>3000</v>
      </c>
      <c r="Q3068" s="1"/>
      <c r="R3068" s="1"/>
    </row>
    <row r="3069" spans="1:18" ht="14.4" x14ac:dyDescent="0.3">
      <c r="A3069">
        <v>13068</v>
      </c>
      <c r="B3069">
        <v>2020</v>
      </c>
      <c r="C3069" t="s">
        <v>61</v>
      </c>
      <c r="D3069">
        <f t="shared" si="109"/>
        <v>7</v>
      </c>
      <c r="E3069">
        <v>12</v>
      </c>
      <c r="F3069" t="s">
        <v>63</v>
      </c>
      <c r="G3069" t="s">
        <v>29</v>
      </c>
      <c r="H3069">
        <v>297</v>
      </c>
      <c r="I3069">
        <v>297</v>
      </c>
      <c r="J3069" t="s">
        <v>38</v>
      </c>
      <c r="K3069">
        <v>1277100</v>
      </c>
      <c r="L3069">
        <v>683.1</v>
      </c>
      <c r="M3069">
        <f t="shared" si="110"/>
        <v>4300</v>
      </c>
      <c r="Q3069" s="1"/>
      <c r="R3069" s="1"/>
    </row>
    <row r="3070" spans="1:18" ht="14.4" x14ac:dyDescent="0.3">
      <c r="A3070">
        <v>13069</v>
      </c>
      <c r="B3070">
        <v>2020</v>
      </c>
      <c r="C3070" t="s">
        <v>54</v>
      </c>
      <c r="D3070">
        <f t="shared" si="109"/>
        <v>3</v>
      </c>
      <c r="E3070">
        <v>23</v>
      </c>
      <c r="F3070" t="s">
        <v>52</v>
      </c>
      <c r="G3070" t="s">
        <v>34</v>
      </c>
      <c r="H3070">
        <v>95</v>
      </c>
      <c r="I3070">
        <v>95</v>
      </c>
      <c r="J3070" t="s">
        <v>25</v>
      </c>
      <c r="K3070">
        <v>665000</v>
      </c>
      <c r="L3070">
        <v>380</v>
      </c>
      <c r="M3070">
        <f t="shared" si="110"/>
        <v>7000</v>
      </c>
      <c r="Q3070" s="1"/>
      <c r="R3070" s="1"/>
    </row>
    <row r="3071" spans="1:18" ht="14.4" x14ac:dyDescent="0.3">
      <c r="A3071">
        <v>13070</v>
      </c>
      <c r="B3071">
        <v>2020</v>
      </c>
      <c r="C3071" t="s">
        <v>35</v>
      </c>
      <c r="D3071">
        <f t="shared" si="109"/>
        <v>12</v>
      </c>
      <c r="E3071">
        <v>4</v>
      </c>
      <c r="F3071" t="s">
        <v>56</v>
      </c>
      <c r="G3071" t="s">
        <v>37</v>
      </c>
      <c r="H3071">
        <v>153</v>
      </c>
      <c r="I3071">
        <v>153</v>
      </c>
      <c r="J3071" t="s">
        <v>25</v>
      </c>
      <c r="K3071">
        <v>1071000</v>
      </c>
      <c r="L3071">
        <v>612</v>
      </c>
      <c r="M3071">
        <f t="shared" si="110"/>
        <v>7000</v>
      </c>
      <c r="O3071" s="1"/>
      <c r="Q3071" s="1"/>
      <c r="R3071" s="1"/>
    </row>
    <row r="3072" spans="1:18" ht="14.4" x14ac:dyDescent="0.3">
      <c r="A3072">
        <v>13071</v>
      </c>
      <c r="B3072">
        <v>2020</v>
      </c>
      <c r="C3072" t="s">
        <v>47</v>
      </c>
      <c r="D3072">
        <f t="shared" si="109"/>
        <v>2</v>
      </c>
      <c r="E3072">
        <v>12</v>
      </c>
      <c r="F3072" t="s">
        <v>57</v>
      </c>
      <c r="G3072" t="s">
        <v>34</v>
      </c>
      <c r="H3072">
        <v>209</v>
      </c>
      <c r="I3072">
        <v>209</v>
      </c>
      <c r="J3072" t="s">
        <v>20</v>
      </c>
      <c r="K3072">
        <v>501600</v>
      </c>
      <c r="L3072">
        <v>292.60000000000002</v>
      </c>
      <c r="M3072">
        <f t="shared" si="110"/>
        <v>2400</v>
      </c>
      <c r="Q3072" s="1"/>
      <c r="R3072" s="1"/>
    </row>
    <row r="3073" spans="1:18" ht="14.4" x14ac:dyDescent="0.3">
      <c r="A3073">
        <v>13072</v>
      </c>
      <c r="B3073">
        <v>2020</v>
      </c>
      <c r="C3073" t="s">
        <v>27</v>
      </c>
      <c r="D3073">
        <f t="shared" si="109"/>
        <v>4</v>
      </c>
      <c r="E3073">
        <v>24</v>
      </c>
      <c r="F3073" t="s">
        <v>46</v>
      </c>
      <c r="G3073" t="s">
        <v>37</v>
      </c>
      <c r="H3073">
        <v>77</v>
      </c>
      <c r="I3073">
        <v>77</v>
      </c>
      <c r="J3073" t="s">
        <v>20</v>
      </c>
      <c r="K3073">
        <v>231000</v>
      </c>
      <c r="L3073">
        <v>154</v>
      </c>
      <c r="M3073">
        <f t="shared" si="110"/>
        <v>3000</v>
      </c>
      <c r="Q3073" s="1"/>
      <c r="R3073" s="1"/>
    </row>
    <row r="3074" spans="1:18" ht="14.4" x14ac:dyDescent="0.3">
      <c r="A3074">
        <v>13073</v>
      </c>
      <c r="B3074">
        <v>2020</v>
      </c>
      <c r="C3074" t="s">
        <v>40</v>
      </c>
      <c r="D3074">
        <f t="shared" ref="D3074:D3137" si="111">IF(C3074="Enero",1,IF(C3074="Febrero",2,IF(C3074="Marzo",3,IF(C3074="Abril",4,IF(C3074="Mayo",5,IF(C3074="Junio",6,IF(C3074="Julio",7,IF(C3074="Agosto",8,IF(C3074="Septiembre",9,IF(C3074="Octubre",10,IF(C3074="Noviembre",11,IF(C3074="Diciembre",12,""))))))))))))</f>
        <v>9</v>
      </c>
      <c r="E3074">
        <v>26</v>
      </c>
      <c r="F3074" t="s">
        <v>46</v>
      </c>
      <c r="G3074" t="s">
        <v>19</v>
      </c>
      <c r="H3074">
        <v>71</v>
      </c>
      <c r="I3074">
        <v>71</v>
      </c>
      <c r="J3074" t="s">
        <v>25</v>
      </c>
      <c r="K3074">
        <v>497000</v>
      </c>
      <c r="L3074">
        <v>284</v>
      </c>
      <c r="M3074">
        <f t="shared" si="110"/>
        <v>7000</v>
      </c>
      <c r="Q3074" s="1"/>
      <c r="R3074" s="1"/>
    </row>
    <row r="3075" spans="1:18" ht="14.4" x14ac:dyDescent="0.3">
      <c r="A3075">
        <v>13074</v>
      </c>
      <c r="B3075">
        <v>2020</v>
      </c>
      <c r="C3075" t="s">
        <v>35</v>
      </c>
      <c r="D3075">
        <f t="shared" si="111"/>
        <v>12</v>
      </c>
      <c r="E3075">
        <v>7</v>
      </c>
      <c r="F3075" t="s">
        <v>36</v>
      </c>
      <c r="G3075" t="s">
        <v>19</v>
      </c>
      <c r="H3075">
        <v>56</v>
      </c>
      <c r="I3075">
        <v>56</v>
      </c>
      <c r="J3075" t="s">
        <v>25</v>
      </c>
      <c r="K3075">
        <v>392000</v>
      </c>
      <c r="L3075">
        <v>224</v>
      </c>
      <c r="M3075">
        <f t="shared" ref="M3075:M3138" si="112">K3075/I3075</f>
        <v>7000</v>
      </c>
      <c r="O3075" s="1"/>
      <c r="Q3075" s="1"/>
      <c r="R3075" s="1"/>
    </row>
    <row r="3076" spans="1:18" ht="14.4" x14ac:dyDescent="0.3">
      <c r="A3076">
        <v>13075</v>
      </c>
      <c r="B3076">
        <v>2020</v>
      </c>
      <c r="C3076" t="s">
        <v>17</v>
      </c>
      <c r="D3076">
        <f t="shared" si="111"/>
        <v>11</v>
      </c>
      <c r="E3076">
        <v>6</v>
      </c>
      <c r="F3076" t="s">
        <v>36</v>
      </c>
      <c r="G3076" t="s">
        <v>19</v>
      </c>
      <c r="H3076">
        <v>120</v>
      </c>
      <c r="I3076">
        <v>120</v>
      </c>
      <c r="J3076" t="s">
        <v>20</v>
      </c>
      <c r="K3076">
        <v>360000</v>
      </c>
      <c r="L3076">
        <v>240</v>
      </c>
      <c r="M3076">
        <f t="shared" si="112"/>
        <v>3000</v>
      </c>
      <c r="Q3076" s="1"/>
      <c r="R3076" s="1"/>
    </row>
    <row r="3077" spans="1:18" ht="14.4" x14ac:dyDescent="0.3">
      <c r="A3077">
        <v>13076</v>
      </c>
      <c r="B3077">
        <v>2020</v>
      </c>
      <c r="C3077" t="s">
        <v>27</v>
      </c>
      <c r="D3077">
        <f t="shared" si="111"/>
        <v>4</v>
      </c>
      <c r="E3077">
        <v>6</v>
      </c>
      <c r="F3077" t="s">
        <v>63</v>
      </c>
      <c r="G3077" t="s">
        <v>34</v>
      </c>
      <c r="H3077">
        <v>103</v>
      </c>
      <c r="I3077">
        <v>103</v>
      </c>
      <c r="J3077" t="s">
        <v>20</v>
      </c>
      <c r="K3077">
        <v>309000</v>
      </c>
      <c r="L3077">
        <v>206</v>
      </c>
      <c r="M3077">
        <f t="shared" si="112"/>
        <v>3000</v>
      </c>
      <c r="Q3077" s="1"/>
      <c r="R3077" s="1"/>
    </row>
    <row r="3078" spans="1:18" ht="14.4" x14ac:dyDescent="0.3">
      <c r="A3078">
        <v>13077</v>
      </c>
      <c r="B3078">
        <v>2020</v>
      </c>
      <c r="C3078" t="s">
        <v>23</v>
      </c>
      <c r="D3078">
        <f t="shared" si="111"/>
        <v>10</v>
      </c>
      <c r="E3078">
        <v>30</v>
      </c>
      <c r="F3078" t="s">
        <v>33</v>
      </c>
      <c r="G3078" t="s">
        <v>51</v>
      </c>
      <c r="H3078">
        <v>74</v>
      </c>
      <c r="I3078">
        <v>74</v>
      </c>
      <c r="J3078" t="s">
        <v>25</v>
      </c>
      <c r="K3078">
        <v>518000</v>
      </c>
      <c r="L3078">
        <v>296</v>
      </c>
      <c r="M3078">
        <f t="shared" si="112"/>
        <v>7000</v>
      </c>
      <c r="Q3078" s="1"/>
      <c r="R3078" s="1"/>
    </row>
    <row r="3079" spans="1:18" ht="14.4" x14ac:dyDescent="0.3">
      <c r="A3079">
        <v>13078</v>
      </c>
      <c r="B3079">
        <v>2020</v>
      </c>
      <c r="C3079" t="s">
        <v>32</v>
      </c>
      <c r="D3079">
        <f t="shared" si="111"/>
        <v>8</v>
      </c>
      <c r="E3079">
        <v>12</v>
      </c>
      <c r="F3079" t="s">
        <v>55</v>
      </c>
      <c r="G3079" t="s">
        <v>42</v>
      </c>
      <c r="H3079">
        <v>107</v>
      </c>
      <c r="I3079">
        <v>107</v>
      </c>
      <c r="J3079" t="s">
        <v>30</v>
      </c>
      <c r="K3079">
        <v>941600</v>
      </c>
      <c r="L3079">
        <v>406.6</v>
      </c>
      <c r="M3079">
        <f t="shared" si="112"/>
        <v>8800</v>
      </c>
      <c r="Q3079" s="1"/>
      <c r="R3079" s="1"/>
    </row>
    <row r="3080" spans="1:18" ht="14.4" x14ac:dyDescent="0.3">
      <c r="A3080">
        <v>13079</v>
      </c>
      <c r="B3080">
        <v>2020</v>
      </c>
      <c r="C3080" t="s">
        <v>35</v>
      </c>
      <c r="D3080">
        <f t="shared" si="111"/>
        <v>12</v>
      </c>
      <c r="E3080">
        <v>17</v>
      </c>
      <c r="F3080" t="s">
        <v>36</v>
      </c>
      <c r="G3080" t="s">
        <v>51</v>
      </c>
      <c r="H3080">
        <v>136</v>
      </c>
      <c r="I3080">
        <v>136</v>
      </c>
      <c r="J3080" t="s">
        <v>25</v>
      </c>
      <c r="K3080">
        <v>952000</v>
      </c>
      <c r="L3080">
        <v>544</v>
      </c>
      <c r="M3080">
        <f t="shared" si="112"/>
        <v>7000</v>
      </c>
      <c r="O3080" s="1"/>
      <c r="Q3080" s="1"/>
      <c r="R3080" s="1"/>
    </row>
    <row r="3081" spans="1:18" ht="14.4" x14ac:dyDescent="0.3">
      <c r="A3081">
        <v>13080</v>
      </c>
      <c r="B3081">
        <v>2020</v>
      </c>
      <c r="C3081" t="s">
        <v>61</v>
      </c>
      <c r="D3081">
        <f t="shared" si="111"/>
        <v>7</v>
      </c>
      <c r="E3081">
        <v>22</v>
      </c>
      <c r="F3081" t="s">
        <v>24</v>
      </c>
      <c r="G3081" t="s">
        <v>29</v>
      </c>
      <c r="H3081">
        <v>53</v>
      </c>
      <c r="I3081">
        <v>53</v>
      </c>
      <c r="J3081" t="s">
        <v>25</v>
      </c>
      <c r="K3081">
        <v>371000</v>
      </c>
      <c r="L3081">
        <v>212</v>
      </c>
      <c r="M3081">
        <f t="shared" si="112"/>
        <v>7000</v>
      </c>
      <c r="Q3081" s="1"/>
      <c r="R3081" s="1"/>
    </row>
    <row r="3082" spans="1:18" ht="14.4" x14ac:dyDescent="0.3">
      <c r="A3082">
        <v>13081</v>
      </c>
      <c r="B3082">
        <v>2020</v>
      </c>
      <c r="C3082" t="s">
        <v>40</v>
      </c>
      <c r="D3082">
        <f t="shared" si="111"/>
        <v>9</v>
      </c>
      <c r="E3082">
        <v>6</v>
      </c>
      <c r="F3082" t="s">
        <v>28</v>
      </c>
      <c r="G3082" t="s">
        <v>42</v>
      </c>
      <c r="H3082">
        <v>62</v>
      </c>
      <c r="I3082">
        <v>62</v>
      </c>
      <c r="J3082" t="s">
        <v>25</v>
      </c>
      <c r="K3082">
        <v>434000</v>
      </c>
      <c r="L3082">
        <v>248</v>
      </c>
      <c r="M3082">
        <f t="shared" si="112"/>
        <v>7000</v>
      </c>
      <c r="Q3082" s="1"/>
      <c r="R3082" s="1"/>
    </row>
    <row r="3083" spans="1:18" ht="14.4" x14ac:dyDescent="0.3">
      <c r="A3083">
        <v>13082</v>
      </c>
      <c r="B3083">
        <v>2020</v>
      </c>
      <c r="C3083" t="s">
        <v>17</v>
      </c>
      <c r="D3083">
        <f t="shared" si="111"/>
        <v>11</v>
      </c>
      <c r="E3083">
        <v>14</v>
      </c>
      <c r="F3083" t="s">
        <v>33</v>
      </c>
      <c r="G3083" t="s">
        <v>42</v>
      </c>
      <c r="H3083">
        <v>85</v>
      </c>
      <c r="I3083">
        <v>85</v>
      </c>
      <c r="J3083" t="s">
        <v>20</v>
      </c>
      <c r="K3083">
        <v>255000</v>
      </c>
      <c r="L3083">
        <v>170</v>
      </c>
      <c r="M3083">
        <f t="shared" si="112"/>
        <v>3000</v>
      </c>
      <c r="Q3083" s="1"/>
      <c r="R3083" s="1"/>
    </row>
    <row r="3084" spans="1:18" ht="14.4" x14ac:dyDescent="0.3">
      <c r="A3084">
        <v>13083</v>
      </c>
      <c r="B3084">
        <v>2020</v>
      </c>
      <c r="C3084" t="s">
        <v>58</v>
      </c>
      <c r="D3084">
        <f t="shared" si="111"/>
        <v>6</v>
      </c>
      <c r="E3084">
        <v>28</v>
      </c>
      <c r="F3084" t="s">
        <v>18</v>
      </c>
      <c r="G3084" t="s">
        <v>42</v>
      </c>
      <c r="H3084">
        <v>101</v>
      </c>
      <c r="I3084">
        <v>101</v>
      </c>
      <c r="J3084" t="s">
        <v>20</v>
      </c>
      <c r="K3084">
        <v>303000</v>
      </c>
      <c r="L3084">
        <v>202</v>
      </c>
      <c r="M3084">
        <f t="shared" si="112"/>
        <v>3000</v>
      </c>
      <c r="Q3084" s="1"/>
      <c r="R3084" s="1"/>
    </row>
    <row r="3085" spans="1:18" ht="14.4" x14ac:dyDescent="0.3">
      <c r="A3085">
        <v>13084</v>
      </c>
      <c r="B3085">
        <v>2020</v>
      </c>
      <c r="C3085" t="s">
        <v>48</v>
      </c>
      <c r="D3085">
        <f t="shared" si="111"/>
        <v>5</v>
      </c>
      <c r="E3085">
        <v>30</v>
      </c>
      <c r="F3085" t="s">
        <v>18</v>
      </c>
      <c r="G3085" t="s">
        <v>37</v>
      </c>
      <c r="H3085">
        <v>300</v>
      </c>
      <c r="I3085">
        <v>300</v>
      </c>
      <c r="J3085" t="s">
        <v>30</v>
      </c>
      <c r="K3085">
        <v>2250000</v>
      </c>
      <c r="L3085">
        <v>750</v>
      </c>
      <c r="M3085">
        <f t="shared" si="112"/>
        <v>7500</v>
      </c>
      <c r="Q3085" s="1"/>
      <c r="R3085" s="1"/>
    </row>
    <row r="3086" spans="1:18" ht="14.4" x14ac:dyDescent="0.3">
      <c r="A3086">
        <v>13085</v>
      </c>
      <c r="B3086">
        <v>2020</v>
      </c>
      <c r="C3086" t="s">
        <v>27</v>
      </c>
      <c r="D3086">
        <f t="shared" si="111"/>
        <v>4</v>
      </c>
      <c r="E3086">
        <v>10</v>
      </c>
      <c r="F3086" t="s">
        <v>60</v>
      </c>
      <c r="G3086" t="s">
        <v>42</v>
      </c>
      <c r="H3086">
        <v>85</v>
      </c>
      <c r="I3086">
        <v>85</v>
      </c>
      <c r="J3086" t="s">
        <v>20</v>
      </c>
      <c r="K3086">
        <v>255000</v>
      </c>
      <c r="L3086">
        <v>170</v>
      </c>
      <c r="M3086">
        <f t="shared" si="112"/>
        <v>3000</v>
      </c>
      <c r="Q3086" s="1"/>
      <c r="R3086" s="1"/>
    </row>
    <row r="3087" spans="1:18" ht="14.4" x14ac:dyDescent="0.3">
      <c r="A3087">
        <v>13086</v>
      </c>
      <c r="B3087">
        <v>2020</v>
      </c>
      <c r="C3087" t="s">
        <v>58</v>
      </c>
      <c r="D3087">
        <f t="shared" si="111"/>
        <v>6</v>
      </c>
      <c r="E3087">
        <v>3</v>
      </c>
      <c r="F3087" t="s">
        <v>33</v>
      </c>
      <c r="G3087" t="s">
        <v>29</v>
      </c>
      <c r="H3087">
        <v>104</v>
      </c>
      <c r="I3087">
        <v>104</v>
      </c>
      <c r="J3087" t="s">
        <v>25</v>
      </c>
      <c r="K3087">
        <v>728000</v>
      </c>
      <c r="L3087">
        <v>416</v>
      </c>
      <c r="M3087">
        <f t="shared" si="112"/>
        <v>7000</v>
      </c>
      <c r="Q3087" s="1"/>
      <c r="R3087" s="1"/>
    </row>
    <row r="3088" spans="1:18" ht="14.4" x14ac:dyDescent="0.3">
      <c r="A3088">
        <v>13087</v>
      </c>
      <c r="B3088">
        <v>2020</v>
      </c>
      <c r="C3088" t="s">
        <v>47</v>
      </c>
      <c r="D3088">
        <f t="shared" si="111"/>
        <v>2</v>
      </c>
      <c r="E3088">
        <v>23</v>
      </c>
      <c r="F3088" t="s">
        <v>33</v>
      </c>
      <c r="G3088" t="s">
        <v>42</v>
      </c>
      <c r="H3088">
        <v>112</v>
      </c>
      <c r="I3088">
        <v>112</v>
      </c>
      <c r="J3088" t="s">
        <v>30</v>
      </c>
      <c r="K3088">
        <v>985600</v>
      </c>
      <c r="L3088">
        <v>425.6</v>
      </c>
      <c r="M3088">
        <f t="shared" si="112"/>
        <v>8800</v>
      </c>
      <c r="Q3088" s="1"/>
      <c r="R3088" s="1"/>
    </row>
    <row r="3089" spans="1:18" ht="14.4" x14ac:dyDescent="0.3">
      <c r="A3089">
        <v>13088</v>
      </c>
      <c r="B3089">
        <v>2020</v>
      </c>
      <c r="C3089" t="s">
        <v>35</v>
      </c>
      <c r="D3089">
        <f t="shared" si="111"/>
        <v>12</v>
      </c>
      <c r="E3089">
        <v>4</v>
      </c>
      <c r="F3089" t="s">
        <v>59</v>
      </c>
      <c r="G3089" t="s">
        <v>29</v>
      </c>
      <c r="H3089">
        <v>103</v>
      </c>
      <c r="I3089">
        <v>103</v>
      </c>
      <c r="J3089" t="s">
        <v>20</v>
      </c>
      <c r="K3089">
        <v>309000</v>
      </c>
      <c r="L3089">
        <v>206</v>
      </c>
      <c r="M3089">
        <f t="shared" si="112"/>
        <v>3000</v>
      </c>
      <c r="O3089" s="1"/>
      <c r="Q3089" s="1"/>
      <c r="R3089" s="1"/>
    </row>
    <row r="3090" spans="1:18" ht="14.4" x14ac:dyDescent="0.3">
      <c r="A3090">
        <v>13089</v>
      </c>
      <c r="B3090">
        <v>2020</v>
      </c>
      <c r="C3090" t="s">
        <v>45</v>
      </c>
      <c r="D3090">
        <f t="shared" si="111"/>
        <v>1</v>
      </c>
      <c r="E3090">
        <v>29</v>
      </c>
      <c r="F3090" t="s">
        <v>60</v>
      </c>
      <c r="G3090" t="s">
        <v>19</v>
      </c>
      <c r="H3090">
        <v>51</v>
      </c>
      <c r="I3090">
        <v>51</v>
      </c>
      <c r="J3090" t="s">
        <v>25</v>
      </c>
      <c r="K3090">
        <v>357000</v>
      </c>
      <c r="L3090">
        <v>204</v>
      </c>
      <c r="M3090">
        <f t="shared" si="112"/>
        <v>7000</v>
      </c>
      <c r="Q3090" s="1"/>
      <c r="R3090" s="1"/>
    </row>
    <row r="3091" spans="1:18" ht="14.4" x14ac:dyDescent="0.3">
      <c r="A3091">
        <v>13090</v>
      </c>
      <c r="B3091">
        <v>2020</v>
      </c>
      <c r="C3091" t="s">
        <v>17</v>
      </c>
      <c r="D3091">
        <f t="shared" si="111"/>
        <v>11</v>
      </c>
      <c r="E3091">
        <v>26</v>
      </c>
      <c r="F3091" t="s">
        <v>63</v>
      </c>
      <c r="G3091" t="s">
        <v>42</v>
      </c>
      <c r="H3091">
        <v>99</v>
      </c>
      <c r="I3091">
        <v>99</v>
      </c>
      <c r="J3091" t="s">
        <v>25</v>
      </c>
      <c r="K3091">
        <v>693000</v>
      </c>
      <c r="L3091">
        <v>396</v>
      </c>
      <c r="M3091">
        <f t="shared" si="112"/>
        <v>7000</v>
      </c>
      <c r="Q3091" s="1"/>
      <c r="R3091" s="1"/>
    </row>
    <row r="3092" spans="1:18" ht="14.4" x14ac:dyDescent="0.3">
      <c r="A3092">
        <v>13091</v>
      </c>
      <c r="B3092">
        <v>2020</v>
      </c>
      <c r="C3092" t="s">
        <v>48</v>
      </c>
      <c r="D3092">
        <f t="shared" si="111"/>
        <v>5</v>
      </c>
      <c r="E3092">
        <v>29</v>
      </c>
      <c r="F3092" t="s">
        <v>56</v>
      </c>
      <c r="G3092" t="s">
        <v>42</v>
      </c>
      <c r="H3092">
        <v>119</v>
      </c>
      <c r="I3092">
        <v>119</v>
      </c>
      <c r="J3092" t="s">
        <v>38</v>
      </c>
      <c r="K3092">
        <v>654500</v>
      </c>
      <c r="L3092">
        <v>416.5</v>
      </c>
      <c r="M3092">
        <f t="shared" si="112"/>
        <v>5500</v>
      </c>
      <c r="Q3092" s="1"/>
      <c r="R3092" s="1"/>
    </row>
    <row r="3093" spans="1:18" ht="14.4" x14ac:dyDescent="0.3">
      <c r="A3093">
        <v>13092</v>
      </c>
      <c r="B3093">
        <v>2020</v>
      </c>
      <c r="C3093" t="s">
        <v>35</v>
      </c>
      <c r="D3093">
        <f t="shared" si="111"/>
        <v>12</v>
      </c>
      <c r="E3093">
        <v>13</v>
      </c>
      <c r="F3093" t="s">
        <v>52</v>
      </c>
      <c r="G3093" t="s">
        <v>42</v>
      </c>
      <c r="H3093">
        <v>124</v>
      </c>
      <c r="I3093">
        <v>124</v>
      </c>
      <c r="J3093" t="s">
        <v>25</v>
      </c>
      <c r="K3093">
        <v>868000</v>
      </c>
      <c r="L3093">
        <v>496</v>
      </c>
      <c r="M3093">
        <f t="shared" si="112"/>
        <v>7000</v>
      </c>
      <c r="O3093" s="1"/>
      <c r="Q3093" s="1"/>
      <c r="R3093" s="1"/>
    </row>
    <row r="3094" spans="1:18" ht="14.4" x14ac:dyDescent="0.3">
      <c r="A3094">
        <v>13093</v>
      </c>
      <c r="B3094">
        <v>2020</v>
      </c>
      <c r="C3094" t="s">
        <v>17</v>
      </c>
      <c r="D3094">
        <f t="shared" si="111"/>
        <v>11</v>
      </c>
      <c r="E3094">
        <v>11</v>
      </c>
      <c r="F3094" t="s">
        <v>62</v>
      </c>
      <c r="G3094" t="s">
        <v>37</v>
      </c>
      <c r="H3094">
        <v>294</v>
      </c>
      <c r="I3094">
        <v>294</v>
      </c>
      <c r="J3094" t="s">
        <v>30</v>
      </c>
      <c r="K3094">
        <v>2205000</v>
      </c>
      <c r="L3094">
        <v>735</v>
      </c>
      <c r="M3094">
        <f t="shared" si="112"/>
        <v>7500</v>
      </c>
      <c r="Q3094" s="1"/>
      <c r="R3094" s="1"/>
    </row>
    <row r="3095" spans="1:18" ht="14.4" x14ac:dyDescent="0.3">
      <c r="A3095">
        <v>13094</v>
      </c>
      <c r="B3095">
        <v>2020</v>
      </c>
      <c r="C3095" t="s">
        <v>23</v>
      </c>
      <c r="D3095">
        <f t="shared" si="111"/>
        <v>10</v>
      </c>
      <c r="E3095">
        <v>19</v>
      </c>
      <c r="F3095" t="s">
        <v>18</v>
      </c>
      <c r="G3095" t="s">
        <v>51</v>
      </c>
      <c r="H3095">
        <v>179</v>
      </c>
      <c r="I3095">
        <v>179</v>
      </c>
      <c r="J3095" t="s">
        <v>25</v>
      </c>
      <c r="K3095">
        <v>1253000</v>
      </c>
      <c r="L3095">
        <v>716</v>
      </c>
      <c r="M3095">
        <f t="shared" si="112"/>
        <v>7000</v>
      </c>
      <c r="Q3095" s="1"/>
      <c r="R3095" s="1"/>
    </row>
    <row r="3096" spans="1:18" ht="14.4" x14ac:dyDescent="0.3">
      <c r="A3096">
        <v>13095</v>
      </c>
      <c r="B3096">
        <v>2020</v>
      </c>
      <c r="C3096" t="s">
        <v>48</v>
      </c>
      <c r="D3096">
        <f t="shared" si="111"/>
        <v>5</v>
      </c>
      <c r="E3096">
        <v>3</v>
      </c>
      <c r="F3096" t="s">
        <v>50</v>
      </c>
      <c r="G3096" t="s">
        <v>19</v>
      </c>
      <c r="H3096">
        <v>111</v>
      </c>
      <c r="I3096">
        <v>111</v>
      </c>
      <c r="J3096" t="s">
        <v>20</v>
      </c>
      <c r="K3096">
        <v>333000</v>
      </c>
      <c r="L3096">
        <v>222</v>
      </c>
      <c r="M3096">
        <f t="shared" si="112"/>
        <v>3000</v>
      </c>
      <c r="Q3096" s="1"/>
      <c r="R3096" s="1"/>
    </row>
    <row r="3097" spans="1:18" ht="14.4" x14ac:dyDescent="0.3">
      <c r="A3097">
        <v>13096</v>
      </c>
      <c r="B3097">
        <v>2020</v>
      </c>
      <c r="C3097" t="s">
        <v>54</v>
      </c>
      <c r="D3097">
        <f t="shared" si="111"/>
        <v>3</v>
      </c>
      <c r="E3097">
        <v>21</v>
      </c>
      <c r="F3097" t="s">
        <v>24</v>
      </c>
      <c r="G3097" t="s">
        <v>51</v>
      </c>
      <c r="H3097">
        <v>149</v>
      </c>
      <c r="I3097">
        <v>149</v>
      </c>
      <c r="J3097" t="s">
        <v>25</v>
      </c>
      <c r="K3097">
        <v>1043000</v>
      </c>
      <c r="L3097">
        <v>596</v>
      </c>
      <c r="M3097">
        <f t="shared" si="112"/>
        <v>7000</v>
      </c>
      <c r="Q3097" s="1"/>
      <c r="R3097" s="1"/>
    </row>
    <row r="3098" spans="1:18" ht="14.4" x14ac:dyDescent="0.3">
      <c r="A3098">
        <v>13097</v>
      </c>
      <c r="B3098">
        <v>2020</v>
      </c>
      <c r="C3098" t="s">
        <v>17</v>
      </c>
      <c r="D3098">
        <f t="shared" si="111"/>
        <v>11</v>
      </c>
      <c r="E3098">
        <v>14</v>
      </c>
      <c r="F3098" t="s">
        <v>60</v>
      </c>
      <c r="G3098" t="s">
        <v>42</v>
      </c>
      <c r="H3098">
        <v>72</v>
      </c>
      <c r="I3098">
        <v>72</v>
      </c>
      <c r="J3098" t="s">
        <v>38</v>
      </c>
      <c r="K3098">
        <v>396000</v>
      </c>
      <c r="L3098">
        <v>252</v>
      </c>
      <c r="M3098">
        <f t="shared" si="112"/>
        <v>5500</v>
      </c>
      <c r="Q3098" s="1"/>
      <c r="R3098" s="1"/>
    </row>
    <row r="3099" spans="1:18" ht="14.4" x14ac:dyDescent="0.3">
      <c r="A3099">
        <v>13098</v>
      </c>
      <c r="B3099">
        <v>2020</v>
      </c>
      <c r="C3099" t="s">
        <v>45</v>
      </c>
      <c r="D3099">
        <f t="shared" si="111"/>
        <v>1</v>
      </c>
      <c r="E3099">
        <v>4</v>
      </c>
      <c r="F3099" t="s">
        <v>59</v>
      </c>
      <c r="G3099" t="s">
        <v>37</v>
      </c>
      <c r="H3099">
        <v>62</v>
      </c>
      <c r="I3099">
        <v>62</v>
      </c>
      <c r="J3099" t="s">
        <v>30</v>
      </c>
      <c r="K3099">
        <v>545600</v>
      </c>
      <c r="L3099">
        <v>235.6</v>
      </c>
      <c r="M3099">
        <f t="shared" si="112"/>
        <v>8800</v>
      </c>
      <c r="Q3099" s="1"/>
      <c r="R3099" s="1"/>
    </row>
    <row r="3100" spans="1:18" ht="14.4" x14ac:dyDescent="0.3">
      <c r="A3100">
        <v>13099</v>
      </c>
      <c r="B3100">
        <v>2020</v>
      </c>
      <c r="C3100" t="s">
        <v>35</v>
      </c>
      <c r="D3100">
        <f t="shared" si="111"/>
        <v>12</v>
      </c>
      <c r="E3100">
        <v>6</v>
      </c>
      <c r="F3100" t="s">
        <v>62</v>
      </c>
      <c r="G3100" t="s">
        <v>19</v>
      </c>
      <c r="H3100">
        <v>116</v>
      </c>
      <c r="I3100">
        <v>116</v>
      </c>
      <c r="J3100" t="s">
        <v>20</v>
      </c>
      <c r="K3100">
        <v>348000</v>
      </c>
      <c r="L3100">
        <v>232</v>
      </c>
      <c r="M3100">
        <f t="shared" si="112"/>
        <v>3000</v>
      </c>
      <c r="O3100" s="1"/>
      <c r="Q3100" s="1"/>
      <c r="R3100" s="1"/>
    </row>
    <row r="3101" spans="1:18" ht="14.4" x14ac:dyDescent="0.3">
      <c r="A3101">
        <v>13100</v>
      </c>
      <c r="B3101">
        <v>2020</v>
      </c>
      <c r="C3101" t="s">
        <v>17</v>
      </c>
      <c r="D3101">
        <f t="shared" si="111"/>
        <v>11</v>
      </c>
      <c r="E3101">
        <v>18</v>
      </c>
      <c r="F3101" t="s">
        <v>41</v>
      </c>
      <c r="G3101" t="s">
        <v>34</v>
      </c>
      <c r="H3101">
        <v>52</v>
      </c>
      <c r="I3101">
        <v>52</v>
      </c>
      <c r="J3101" t="s">
        <v>38</v>
      </c>
      <c r="K3101">
        <v>286000</v>
      </c>
      <c r="L3101">
        <v>182</v>
      </c>
      <c r="M3101">
        <f t="shared" si="112"/>
        <v>5500</v>
      </c>
      <c r="Q3101" s="1"/>
      <c r="R3101" s="1"/>
    </row>
    <row r="3102" spans="1:18" ht="14.4" x14ac:dyDescent="0.3">
      <c r="A3102">
        <v>13101</v>
      </c>
      <c r="B3102">
        <v>2020</v>
      </c>
      <c r="C3102" t="s">
        <v>17</v>
      </c>
      <c r="D3102">
        <f t="shared" si="111"/>
        <v>11</v>
      </c>
      <c r="E3102">
        <v>29</v>
      </c>
      <c r="F3102" t="s">
        <v>57</v>
      </c>
      <c r="G3102" t="s">
        <v>34</v>
      </c>
      <c r="H3102">
        <v>63</v>
      </c>
      <c r="I3102">
        <v>63</v>
      </c>
      <c r="J3102" t="s">
        <v>38</v>
      </c>
      <c r="K3102">
        <v>346500</v>
      </c>
      <c r="L3102">
        <v>220.5</v>
      </c>
      <c r="M3102">
        <f t="shared" si="112"/>
        <v>5500</v>
      </c>
      <c r="Q3102" s="1"/>
      <c r="R3102" s="1"/>
    </row>
    <row r="3103" spans="1:18" ht="14.4" x14ac:dyDescent="0.3">
      <c r="A3103">
        <v>13102</v>
      </c>
      <c r="B3103">
        <v>2020</v>
      </c>
      <c r="C3103" t="s">
        <v>54</v>
      </c>
      <c r="D3103">
        <f t="shared" si="111"/>
        <v>3</v>
      </c>
      <c r="E3103">
        <v>15</v>
      </c>
      <c r="F3103" t="s">
        <v>24</v>
      </c>
      <c r="G3103" t="s">
        <v>51</v>
      </c>
      <c r="H3103">
        <v>58</v>
      </c>
      <c r="I3103">
        <v>58</v>
      </c>
      <c r="J3103" t="s">
        <v>38</v>
      </c>
      <c r="K3103">
        <v>319000</v>
      </c>
      <c r="L3103">
        <v>203</v>
      </c>
      <c r="M3103">
        <f t="shared" si="112"/>
        <v>5500</v>
      </c>
      <c r="Q3103" s="1"/>
      <c r="R3103" s="1"/>
    </row>
    <row r="3104" spans="1:18" ht="14.4" x14ac:dyDescent="0.3">
      <c r="A3104">
        <v>13103</v>
      </c>
      <c r="B3104">
        <v>2020</v>
      </c>
      <c r="C3104" t="s">
        <v>47</v>
      </c>
      <c r="D3104">
        <f t="shared" si="111"/>
        <v>2</v>
      </c>
      <c r="E3104">
        <v>8</v>
      </c>
      <c r="F3104" t="s">
        <v>59</v>
      </c>
      <c r="G3104" t="s">
        <v>51</v>
      </c>
      <c r="H3104">
        <v>216</v>
      </c>
      <c r="I3104">
        <v>216</v>
      </c>
      <c r="J3104" t="s">
        <v>38</v>
      </c>
      <c r="K3104">
        <v>928800</v>
      </c>
      <c r="L3104">
        <v>496.8</v>
      </c>
      <c r="M3104">
        <f t="shared" si="112"/>
        <v>4300</v>
      </c>
      <c r="Q3104" s="1"/>
      <c r="R3104" s="1"/>
    </row>
    <row r="3105" spans="1:18" ht="14.4" x14ac:dyDescent="0.3">
      <c r="A3105">
        <v>13104</v>
      </c>
      <c r="B3105">
        <v>2020</v>
      </c>
      <c r="C3105" t="s">
        <v>40</v>
      </c>
      <c r="D3105">
        <f t="shared" si="111"/>
        <v>9</v>
      </c>
      <c r="E3105">
        <v>5</v>
      </c>
      <c r="F3105" t="s">
        <v>62</v>
      </c>
      <c r="G3105" t="s">
        <v>34</v>
      </c>
      <c r="H3105">
        <v>141</v>
      </c>
      <c r="I3105">
        <v>141</v>
      </c>
      <c r="J3105" t="s">
        <v>25</v>
      </c>
      <c r="K3105">
        <v>987000</v>
      </c>
      <c r="L3105">
        <v>564</v>
      </c>
      <c r="M3105">
        <f t="shared" si="112"/>
        <v>7000</v>
      </c>
      <c r="Q3105" s="1"/>
      <c r="R3105" s="1"/>
    </row>
    <row r="3106" spans="1:18" ht="14.4" x14ac:dyDescent="0.3">
      <c r="A3106">
        <v>13105</v>
      </c>
      <c r="B3106">
        <v>2020</v>
      </c>
      <c r="C3106" t="s">
        <v>27</v>
      </c>
      <c r="D3106">
        <f t="shared" si="111"/>
        <v>4</v>
      </c>
      <c r="E3106">
        <v>15</v>
      </c>
      <c r="F3106" t="s">
        <v>64</v>
      </c>
      <c r="G3106" t="s">
        <v>37</v>
      </c>
      <c r="H3106">
        <v>99</v>
      </c>
      <c r="I3106">
        <v>99</v>
      </c>
      <c r="J3106" t="s">
        <v>38</v>
      </c>
      <c r="K3106">
        <v>544500</v>
      </c>
      <c r="L3106">
        <v>346.5</v>
      </c>
      <c r="M3106">
        <f t="shared" si="112"/>
        <v>5500</v>
      </c>
      <c r="Q3106" s="1"/>
      <c r="R3106" s="1"/>
    </row>
    <row r="3107" spans="1:18" ht="14.4" x14ac:dyDescent="0.3">
      <c r="A3107">
        <v>13106</v>
      </c>
      <c r="B3107">
        <v>2020</v>
      </c>
      <c r="C3107" t="s">
        <v>32</v>
      </c>
      <c r="D3107">
        <f t="shared" si="111"/>
        <v>8</v>
      </c>
      <c r="E3107">
        <v>21</v>
      </c>
      <c r="F3107" t="s">
        <v>62</v>
      </c>
      <c r="G3107" t="s">
        <v>37</v>
      </c>
      <c r="H3107">
        <v>62</v>
      </c>
      <c r="I3107">
        <v>62</v>
      </c>
      <c r="J3107" t="s">
        <v>30</v>
      </c>
      <c r="K3107">
        <v>545600</v>
      </c>
      <c r="L3107">
        <v>235.6</v>
      </c>
      <c r="M3107">
        <f t="shared" si="112"/>
        <v>8800</v>
      </c>
      <c r="Q3107" s="1"/>
      <c r="R3107" s="1"/>
    </row>
    <row r="3108" spans="1:18" ht="14.4" x14ac:dyDescent="0.3">
      <c r="A3108">
        <v>13107</v>
      </c>
      <c r="B3108">
        <v>2020</v>
      </c>
      <c r="C3108" t="s">
        <v>23</v>
      </c>
      <c r="D3108">
        <f t="shared" si="111"/>
        <v>10</v>
      </c>
      <c r="E3108">
        <v>25</v>
      </c>
      <c r="F3108" t="s">
        <v>52</v>
      </c>
      <c r="G3108" t="s">
        <v>19</v>
      </c>
      <c r="H3108">
        <v>90</v>
      </c>
      <c r="I3108">
        <v>90</v>
      </c>
      <c r="J3108" t="s">
        <v>38</v>
      </c>
      <c r="K3108">
        <v>495000</v>
      </c>
      <c r="L3108">
        <v>315</v>
      </c>
      <c r="M3108">
        <f t="shared" si="112"/>
        <v>5500</v>
      </c>
      <c r="Q3108" s="1"/>
      <c r="R3108" s="1"/>
    </row>
    <row r="3109" spans="1:18" ht="14.4" x14ac:dyDescent="0.3">
      <c r="A3109">
        <v>13108</v>
      </c>
      <c r="B3109">
        <v>2020</v>
      </c>
      <c r="C3109" t="s">
        <v>48</v>
      </c>
      <c r="D3109">
        <f t="shared" si="111"/>
        <v>5</v>
      </c>
      <c r="E3109">
        <v>11</v>
      </c>
      <c r="F3109" t="s">
        <v>59</v>
      </c>
      <c r="G3109" t="s">
        <v>34</v>
      </c>
      <c r="H3109">
        <v>115</v>
      </c>
      <c r="I3109">
        <v>115</v>
      </c>
      <c r="J3109" t="s">
        <v>25</v>
      </c>
      <c r="K3109">
        <v>805000</v>
      </c>
      <c r="L3109">
        <v>460</v>
      </c>
      <c r="M3109">
        <f t="shared" si="112"/>
        <v>7000</v>
      </c>
      <c r="Q3109" s="1"/>
      <c r="R3109" s="1"/>
    </row>
    <row r="3110" spans="1:18" ht="14.4" x14ac:dyDescent="0.3">
      <c r="A3110">
        <v>13109</v>
      </c>
      <c r="B3110">
        <v>2020</v>
      </c>
      <c r="C3110" t="s">
        <v>17</v>
      </c>
      <c r="D3110">
        <f t="shared" si="111"/>
        <v>11</v>
      </c>
      <c r="E3110">
        <v>29</v>
      </c>
      <c r="F3110" t="s">
        <v>53</v>
      </c>
      <c r="G3110" t="s">
        <v>42</v>
      </c>
      <c r="H3110">
        <v>292</v>
      </c>
      <c r="I3110">
        <v>292</v>
      </c>
      <c r="J3110" t="s">
        <v>30</v>
      </c>
      <c r="K3110">
        <v>2190000</v>
      </c>
      <c r="L3110">
        <v>730</v>
      </c>
      <c r="M3110">
        <f t="shared" si="112"/>
        <v>7500</v>
      </c>
      <c r="Q3110" s="1"/>
      <c r="R3110" s="1"/>
    </row>
    <row r="3111" spans="1:18" ht="14.4" x14ac:dyDescent="0.3">
      <c r="A3111">
        <v>13110</v>
      </c>
      <c r="B3111">
        <v>2020</v>
      </c>
      <c r="C3111" t="s">
        <v>45</v>
      </c>
      <c r="D3111">
        <f t="shared" si="111"/>
        <v>1</v>
      </c>
      <c r="E3111">
        <v>19</v>
      </c>
      <c r="F3111" t="s">
        <v>18</v>
      </c>
      <c r="G3111" t="s">
        <v>42</v>
      </c>
      <c r="H3111">
        <v>114</v>
      </c>
      <c r="I3111">
        <v>114</v>
      </c>
      <c r="J3111" t="s">
        <v>25</v>
      </c>
      <c r="K3111">
        <v>798000</v>
      </c>
      <c r="L3111">
        <v>456</v>
      </c>
      <c r="M3111">
        <f t="shared" si="112"/>
        <v>7000</v>
      </c>
      <c r="Q3111" s="1"/>
      <c r="R3111" s="1"/>
    </row>
    <row r="3112" spans="1:18" ht="14.4" x14ac:dyDescent="0.3">
      <c r="A3112">
        <v>13111</v>
      </c>
      <c r="B3112">
        <v>2020</v>
      </c>
      <c r="C3112" t="s">
        <v>32</v>
      </c>
      <c r="D3112">
        <f t="shared" si="111"/>
        <v>8</v>
      </c>
      <c r="E3112">
        <v>15</v>
      </c>
      <c r="F3112" t="s">
        <v>18</v>
      </c>
      <c r="G3112" t="s">
        <v>19</v>
      </c>
      <c r="H3112">
        <v>211</v>
      </c>
      <c r="I3112">
        <v>211</v>
      </c>
      <c r="J3112" t="s">
        <v>20</v>
      </c>
      <c r="K3112">
        <v>506400</v>
      </c>
      <c r="L3112">
        <v>295.39999999999998</v>
      </c>
      <c r="M3112">
        <f t="shared" si="112"/>
        <v>2400</v>
      </c>
      <c r="Q3112" s="1"/>
      <c r="R3112" s="1"/>
    </row>
    <row r="3113" spans="1:18" ht="14.4" x14ac:dyDescent="0.3">
      <c r="A3113">
        <v>13112</v>
      </c>
      <c r="B3113">
        <v>2020</v>
      </c>
      <c r="C3113" t="s">
        <v>48</v>
      </c>
      <c r="D3113">
        <f t="shared" si="111"/>
        <v>5</v>
      </c>
      <c r="E3113">
        <v>21</v>
      </c>
      <c r="F3113" t="s">
        <v>59</v>
      </c>
      <c r="G3113" t="s">
        <v>37</v>
      </c>
      <c r="H3113">
        <v>76</v>
      </c>
      <c r="I3113">
        <v>76</v>
      </c>
      <c r="J3113" t="s">
        <v>20</v>
      </c>
      <c r="K3113">
        <v>228000</v>
      </c>
      <c r="L3113">
        <v>152</v>
      </c>
      <c r="M3113">
        <f t="shared" si="112"/>
        <v>3000</v>
      </c>
      <c r="Q3113" s="1"/>
      <c r="R3113" s="1"/>
    </row>
    <row r="3114" spans="1:18" ht="14.4" x14ac:dyDescent="0.3">
      <c r="A3114">
        <v>13113</v>
      </c>
      <c r="B3114">
        <v>2020</v>
      </c>
      <c r="C3114" t="s">
        <v>54</v>
      </c>
      <c r="D3114">
        <f t="shared" si="111"/>
        <v>3</v>
      </c>
      <c r="E3114">
        <v>17</v>
      </c>
      <c r="F3114" t="s">
        <v>63</v>
      </c>
      <c r="G3114" t="s">
        <v>19</v>
      </c>
      <c r="H3114">
        <v>73</v>
      </c>
      <c r="I3114">
        <v>73</v>
      </c>
      <c r="J3114" t="s">
        <v>20</v>
      </c>
      <c r="K3114">
        <v>219000</v>
      </c>
      <c r="L3114">
        <v>146</v>
      </c>
      <c r="M3114">
        <f t="shared" si="112"/>
        <v>3000</v>
      </c>
      <c r="Q3114" s="1"/>
      <c r="R3114" s="1"/>
    </row>
    <row r="3115" spans="1:18" ht="14.4" x14ac:dyDescent="0.3">
      <c r="A3115">
        <v>13114</v>
      </c>
      <c r="B3115">
        <v>2020</v>
      </c>
      <c r="C3115" t="s">
        <v>47</v>
      </c>
      <c r="D3115">
        <f t="shared" si="111"/>
        <v>2</v>
      </c>
      <c r="E3115">
        <v>11</v>
      </c>
      <c r="F3115" t="s">
        <v>62</v>
      </c>
      <c r="G3115" t="s">
        <v>37</v>
      </c>
      <c r="H3115">
        <v>278</v>
      </c>
      <c r="I3115">
        <v>278</v>
      </c>
      <c r="J3115" t="s">
        <v>20</v>
      </c>
      <c r="K3115">
        <v>667200</v>
      </c>
      <c r="L3115">
        <v>389.2</v>
      </c>
      <c r="M3115">
        <f t="shared" si="112"/>
        <v>2400</v>
      </c>
      <c r="Q3115" s="1"/>
      <c r="R3115" s="1"/>
    </row>
    <row r="3116" spans="1:18" ht="14.4" x14ac:dyDescent="0.3">
      <c r="A3116">
        <v>13115</v>
      </c>
      <c r="B3116">
        <v>2020</v>
      </c>
      <c r="C3116" t="s">
        <v>23</v>
      </c>
      <c r="D3116">
        <f t="shared" si="111"/>
        <v>10</v>
      </c>
      <c r="E3116">
        <v>1</v>
      </c>
      <c r="F3116" t="s">
        <v>59</v>
      </c>
      <c r="G3116" t="s">
        <v>34</v>
      </c>
      <c r="H3116">
        <v>142</v>
      </c>
      <c r="I3116">
        <v>142</v>
      </c>
      <c r="J3116" t="s">
        <v>25</v>
      </c>
      <c r="K3116">
        <v>994000</v>
      </c>
      <c r="L3116">
        <v>568</v>
      </c>
      <c r="M3116">
        <f t="shared" si="112"/>
        <v>7000</v>
      </c>
      <c r="Q3116" s="1"/>
      <c r="R3116" s="1"/>
    </row>
    <row r="3117" spans="1:18" ht="14.4" x14ac:dyDescent="0.3">
      <c r="A3117">
        <v>13116</v>
      </c>
      <c r="B3117">
        <v>2020</v>
      </c>
      <c r="C3117" t="s">
        <v>35</v>
      </c>
      <c r="D3117">
        <f t="shared" si="111"/>
        <v>12</v>
      </c>
      <c r="E3117">
        <v>8</v>
      </c>
      <c r="F3117" t="s">
        <v>63</v>
      </c>
      <c r="G3117" t="s">
        <v>34</v>
      </c>
      <c r="H3117">
        <v>59</v>
      </c>
      <c r="I3117">
        <v>59</v>
      </c>
      <c r="J3117" t="s">
        <v>20</v>
      </c>
      <c r="K3117">
        <v>177000</v>
      </c>
      <c r="L3117">
        <v>118</v>
      </c>
      <c r="M3117">
        <f t="shared" si="112"/>
        <v>3000</v>
      </c>
      <c r="O3117" s="1"/>
      <c r="Q3117" s="1"/>
      <c r="R3117" s="1"/>
    </row>
    <row r="3118" spans="1:18" ht="14.4" x14ac:dyDescent="0.3">
      <c r="A3118">
        <v>13117</v>
      </c>
      <c r="B3118">
        <v>2020</v>
      </c>
      <c r="C3118" t="s">
        <v>32</v>
      </c>
      <c r="D3118">
        <f t="shared" si="111"/>
        <v>8</v>
      </c>
      <c r="E3118">
        <v>22</v>
      </c>
      <c r="F3118" t="s">
        <v>52</v>
      </c>
      <c r="G3118" t="s">
        <v>42</v>
      </c>
      <c r="H3118">
        <v>266</v>
      </c>
      <c r="I3118">
        <v>266</v>
      </c>
      <c r="J3118" t="s">
        <v>38</v>
      </c>
      <c r="K3118">
        <v>1143800</v>
      </c>
      <c r="L3118">
        <v>611.79999999999995</v>
      </c>
      <c r="M3118">
        <f t="shared" si="112"/>
        <v>4300</v>
      </c>
      <c r="Q3118" s="1"/>
      <c r="R3118" s="1"/>
    </row>
    <row r="3119" spans="1:18" ht="14.4" x14ac:dyDescent="0.3">
      <c r="A3119">
        <v>13118</v>
      </c>
      <c r="B3119">
        <v>2020</v>
      </c>
      <c r="C3119" t="s">
        <v>27</v>
      </c>
      <c r="D3119">
        <f t="shared" si="111"/>
        <v>4</v>
      </c>
      <c r="E3119">
        <v>30</v>
      </c>
      <c r="F3119" t="s">
        <v>50</v>
      </c>
      <c r="G3119" t="s">
        <v>34</v>
      </c>
      <c r="H3119">
        <v>107</v>
      </c>
      <c r="I3119">
        <v>107</v>
      </c>
      <c r="J3119" t="s">
        <v>20</v>
      </c>
      <c r="K3119">
        <v>321000</v>
      </c>
      <c r="L3119">
        <v>214</v>
      </c>
      <c r="M3119">
        <f t="shared" si="112"/>
        <v>3000</v>
      </c>
      <c r="Q3119" s="1"/>
      <c r="R3119" s="1"/>
    </row>
    <row r="3120" spans="1:18" ht="14.4" x14ac:dyDescent="0.3">
      <c r="A3120">
        <v>13119</v>
      </c>
      <c r="B3120">
        <v>2020</v>
      </c>
      <c r="C3120" t="s">
        <v>58</v>
      </c>
      <c r="D3120">
        <f t="shared" si="111"/>
        <v>6</v>
      </c>
      <c r="E3120">
        <v>15</v>
      </c>
      <c r="F3120" t="s">
        <v>60</v>
      </c>
      <c r="G3120" t="s">
        <v>19</v>
      </c>
      <c r="H3120">
        <v>84</v>
      </c>
      <c r="I3120">
        <v>84</v>
      </c>
      <c r="J3120" t="s">
        <v>38</v>
      </c>
      <c r="K3120">
        <v>462000</v>
      </c>
      <c r="L3120">
        <v>294</v>
      </c>
      <c r="M3120">
        <f t="shared" si="112"/>
        <v>5500</v>
      </c>
      <c r="Q3120" s="1"/>
      <c r="R3120" s="1"/>
    </row>
    <row r="3121" spans="1:18" ht="14.4" x14ac:dyDescent="0.3">
      <c r="A3121">
        <v>13120</v>
      </c>
      <c r="B3121">
        <v>2020</v>
      </c>
      <c r="C3121" t="s">
        <v>54</v>
      </c>
      <c r="D3121">
        <f t="shared" si="111"/>
        <v>3</v>
      </c>
      <c r="E3121">
        <v>26</v>
      </c>
      <c r="F3121" t="s">
        <v>64</v>
      </c>
      <c r="G3121" t="s">
        <v>34</v>
      </c>
      <c r="H3121">
        <v>113</v>
      </c>
      <c r="I3121">
        <v>113</v>
      </c>
      <c r="J3121" t="s">
        <v>25</v>
      </c>
      <c r="K3121">
        <v>791000</v>
      </c>
      <c r="L3121">
        <v>452</v>
      </c>
      <c r="M3121">
        <f t="shared" si="112"/>
        <v>7000</v>
      </c>
      <c r="Q3121" s="1"/>
      <c r="R3121" s="1"/>
    </row>
    <row r="3122" spans="1:18" ht="14.4" x14ac:dyDescent="0.3">
      <c r="A3122">
        <v>13121</v>
      </c>
      <c r="B3122">
        <v>2020</v>
      </c>
      <c r="C3122" t="s">
        <v>54</v>
      </c>
      <c r="D3122">
        <f t="shared" si="111"/>
        <v>3</v>
      </c>
      <c r="E3122">
        <v>28</v>
      </c>
      <c r="F3122" t="s">
        <v>60</v>
      </c>
      <c r="G3122" t="s">
        <v>34</v>
      </c>
      <c r="H3122">
        <v>235</v>
      </c>
      <c r="I3122">
        <v>235</v>
      </c>
      <c r="J3122" t="s">
        <v>30</v>
      </c>
      <c r="K3122">
        <v>1762500</v>
      </c>
      <c r="L3122">
        <v>587.5</v>
      </c>
      <c r="M3122">
        <f t="shared" si="112"/>
        <v>7500</v>
      </c>
      <c r="Q3122" s="1"/>
      <c r="R3122" s="1"/>
    </row>
    <row r="3123" spans="1:18" ht="14.4" x14ac:dyDescent="0.3">
      <c r="A3123">
        <v>13122</v>
      </c>
      <c r="B3123">
        <v>2020</v>
      </c>
      <c r="C3123" t="s">
        <v>61</v>
      </c>
      <c r="D3123">
        <f t="shared" si="111"/>
        <v>7</v>
      </c>
      <c r="E3123">
        <v>18</v>
      </c>
      <c r="F3123" t="s">
        <v>64</v>
      </c>
      <c r="G3123" t="s">
        <v>37</v>
      </c>
      <c r="H3123">
        <v>63</v>
      </c>
      <c r="I3123">
        <v>63</v>
      </c>
      <c r="J3123" t="s">
        <v>25</v>
      </c>
      <c r="K3123">
        <v>441000</v>
      </c>
      <c r="L3123">
        <v>252</v>
      </c>
      <c r="M3123">
        <f t="shared" si="112"/>
        <v>7000</v>
      </c>
      <c r="Q3123" s="1"/>
      <c r="R3123" s="1"/>
    </row>
    <row r="3124" spans="1:18" ht="14.4" x14ac:dyDescent="0.3">
      <c r="A3124">
        <v>13123</v>
      </c>
      <c r="B3124">
        <v>2020</v>
      </c>
      <c r="C3124" t="s">
        <v>35</v>
      </c>
      <c r="D3124">
        <f t="shared" si="111"/>
        <v>12</v>
      </c>
      <c r="E3124">
        <v>19</v>
      </c>
      <c r="F3124" t="s">
        <v>56</v>
      </c>
      <c r="G3124" t="s">
        <v>29</v>
      </c>
      <c r="H3124">
        <v>71</v>
      </c>
      <c r="I3124">
        <v>71</v>
      </c>
      <c r="J3124" t="s">
        <v>38</v>
      </c>
      <c r="K3124">
        <v>390500</v>
      </c>
      <c r="L3124">
        <v>248.5</v>
      </c>
      <c r="M3124">
        <f t="shared" si="112"/>
        <v>5500</v>
      </c>
      <c r="O3124" s="1"/>
      <c r="Q3124" s="1"/>
      <c r="R3124" s="1"/>
    </row>
    <row r="3125" spans="1:18" ht="14.4" x14ac:dyDescent="0.3">
      <c r="A3125">
        <v>13124</v>
      </c>
      <c r="B3125">
        <v>2020</v>
      </c>
      <c r="C3125" t="s">
        <v>54</v>
      </c>
      <c r="D3125">
        <f t="shared" si="111"/>
        <v>3</v>
      </c>
      <c r="E3125">
        <v>14</v>
      </c>
      <c r="F3125" t="s">
        <v>55</v>
      </c>
      <c r="G3125" t="s">
        <v>51</v>
      </c>
      <c r="H3125">
        <v>100</v>
      </c>
      <c r="I3125">
        <v>100</v>
      </c>
      <c r="J3125" t="s">
        <v>25</v>
      </c>
      <c r="K3125">
        <v>700000</v>
      </c>
      <c r="L3125">
        <v>400</v>
      </c>
      <c r="M3125">
        <f t="shared" si="112"/>
        <v>7000</v>
      </c>
      <c r="Q3125" s="1"/>
      <c r="R3125" s="1"/>
    </row>
    <row r="3126" spans="1:18" ht="14.4" x14ac:dyDescent="0.3">
      <c r="A3126">
        <v>13125</v>
      </c>
      <c r="B3126">
        <v>2020</v>
      </c>
      <c r="C3126" t="s">
        <v>54</v>
      </c>
      <c r="D3126">
        <f t="shared" si="111"/>
        <v>3</v>
      </c>
      <c r="E3126">
        <v>17</v>
      </c>
      <c r="F3126" t="s">
        <v>53</v>
      </c>
      <c r="G3126" t="s">
        <v>42</v>
      </c>
      <c r="H3126">
        <v>104</v>
      </c>
      <c r="I3126">
        <v>104</v>
      </c>
      <c r="J3126" t="s">
        <v>20</v>
      </c>
      <c r="K3126">
        <v>312000</v>
      </c>
      <c r="L3126">
        <v>208</v>
      </c>
      <c r="M3126">
        <f t="shared" si="112"/>
        <v>3000</v>
      </c>
      <c r="Q3126" s="1"/>
      <c r="R3126" s="1"/>
    </row>
    <row r="3127" spans="1:18" ht="14.4" x14ac:dyDescent="0.3">
      <c r="A3127">
        <v>13126</v>
      </c>
      <c r="B3127">
        <v>2020</v>
      </c>
      <c r="C3127" t="s">
        <v>48</v>
      </c>
      <c r="D3127">
        <f t="shared" si="111"/>
        <v>5</v>
      </c>
      <c r="E3127">
        <v>30</v>
      </c>
      <c r="F3127" t="s">
        <v>53</v>
      </c>
      <c r="G3127" t="s">
        <v>19</v>
      </c>
      <c r="H3127">
        <v>71</v>
      </c>
      <c r="I3127">
        <v>71</v>
      </c>
      <c r="J3127" t="s">
        <v>25</v>
      </c>
      <c r="K3127">
        <v>497000</v>
      </c>
      <c r="L3127">
        <v>284</v>
      </c>
      <c r="M3127">
        <f t="shared" si="112"/>
        <v>7000</v>
      </c>
      <c r="Q3127" s="1"/>
      <c r="R3127" s="1"/>
    </row>
    <row r="3128" spans="1:18" ht="14.4" x14ac:dyDescent="0.3">
      <c r="A3128">
        <v>13127</v>
      </c>
      <c r="B3128">
        <v>2020</v>
      </c>
      <c r="C3128" t="s">
        <v>17</v>
      </c>
      <c r="D3128">
        <f t="shared" si="111"/>
        <v>11</v>
      </c>
      <c r="E3128">
        <v>11</v>
      </c>
      <c r="F3128" t="s">
        <v>36</v>
      </c>
      <c r="G3128" t="s">
        <v>42</v>
      </c>
      <c r="H3128">
        <v>225</v>
      </c>
      <c r="I3128">
        <v>225</v>
      </c>
      <c r="J3128" t="s">
        <v>30</v>
      </c>
      <c r="K3128">
        <v>1687500</v>
      </c>
      <c r="L3128">
        <v>562.5</v>
      </c>
      <c r="M3128">
        <f t="shared" si="112"/>
        <v>7500</v>
      </c>
      <c r="Q3128" s="1"/>
      <c r="R3128" s="1"/>
    </row>
    <row r="3129" spans="1:18" ht="14.4" x14ac:dyDescent="0.3">
      <c r="A3129">
        <v>13128</v>
      </c>
      <c r="B3129">
        <v>2020</v>
      </c>
      <c r="C3129" t="s">
        <v>45</v>
      </c>
      <c r="D3129">
        <f t="shared" si="111"/>
        <v>1</v>
      </c>
      <c r="E3129">
        <v>2</v>
      </c>
      <c r="F3129" t="s">
        <v>55</v>
      </c>
      <c r="G3129" t="s">
        <v>42</v>
      </c>
      <c r="H3129">
        <v>254</v>
      </c>
      <c r="I3129">
        <v>254</v>
      </c>
      <c r="J3129" t="s">
        <v>20</v>
      </c>
      <c r="K3129">
        <v>609600</v>
      </c>
      <c r="L3129">
        <v>355.6</v>
      </c>
      <c r="M3129">
        <f t="shared" si="112"/>
        <v>2400</v>
      </c>
      <c r="Q3129" s="1"/>
      <c r="R3129" s="1"/>
    </row>
    <row r="3130" spans="1:18" ht="14.4" x14ac:dyDescent="0.3">
      <c r="A3130">
        <v>13129</v>
      </c>
      <c r="B3130">
        <v>2020</v>
      </c>
      <c r="C3130" t="s">
        <v>27</v>
      </c>
      <c r="D3130">
        <f t="shared" si="111"/>
        <v>4</v>
      </c>
      <c r="E3130">
        <v>5</v>
      </c>
      <c r="F3130" t="s">
        <v>59</v>
      </c>
      <c r="G3130" t="s">
        <v>51</v>
      </c>
      <c r="H3130">
        <v>208</v>
      </c>
      <c r="I3130">
        <v>208</v>
      </c>
      <c r="J3130" t="s">
        <v>30</v>
      </c>
      <c r="K3130">
        <v>1560000</v>
      </c>
      <c r="L3130">
        <v>520</v>
      </c>
      <c r="M3130">
        <f t="shared" si="112"/>
        <v>7500</v>
      </c>
      <c r="Q3130" s="1"/>
      <c r="R3130" s="1"/>
    </row>
    <row r="3131" spans="1:18" ht="14.4" x14ac:dyDescent="0.3">
      <c r="A3131">
        <v>13130</v>
      </c>
      <c r="B3131">
        <v>2020</v>
      </c>
      <c r="C3131" t="s">
        <v>32</v>
      </c>
      <c r="D3131">
        <f t="shared" si="111"/>
        <v>8</v>
      </c>
      <c r="E3131">
        <v>18</v>
      </c>
      <c r="F3131" t="s">
        <v>56</v>
      </c>
      <c r="G3131" t="s">
        <v>29</v>
      </c>
      <c r="H3131">
        <v>160</v>
      </c>
      <c r="I3131">
        <v>160</v>
      </c>
      <c r="J3131" t="s">
        <v>25</v>
      </c>
      <c r="K3131">
        <v>1120000</v>
      </c>
      <c r="L3131">
        <v>640</v>
      </c>
      <c r="M3131">
        <f t="shared" si="112"/>
        <v>7000</v>
      </c>
      <c r="Q3131" s="1"/>
      <c r="R3131" s="1"/>
    </row>
    <row r="3132" spans="1:18" ht="14.4" x14ac:dyDescent="0.3">
      <c r="A3132">
        <v>13131</v>
      </c>
      <c r="B3132">
        <v>2020</v>
      </c>
      <c r="C3132" t="s">
        <v>48</v>
      </c>
      <c r="D3132">
        <f t="shared" si="111"/>
        <v>5</v>
      </c>
      <c r="E3132">
        <v>25</v>
      </c>
      <c r="F3132" t="s">
        <v>63</v>
      </c>
      <c r="G3132" t="s">
        <v>37</v>
      </c>
      <c r="H3132">
        <v>279</v>
      </c>
      <c r="I3132">
        <v>279</v>
      </c>
      <c r="J3132" t="s">
        <v>30</v>
      </c>
      <c r="K3132">
        <v>2092500</v>
      </c>
      <c r="L3132">
        <v>697.5</v>
      </c>
      <c r="M3132">
        <f t="shared" si="112"/>
        <v>7500</v>
      </c>
      <c r="Q3132" s="1"/>
      <c r="R3132" s="1"/>
    </row>
    <row r="3133" spans="1:18" ht="14.4" x14ac:dyDescent="0.3">
      <c r="A3133">
        <v>13132</v>
      </c>
      <c r="B3133">
        <v>2020</v>
      </c>
      <c r="C3133" t="s">
        <v>27</v>
      </c>
      <c r="D3133">
        <f t="shared" si="111"/>
        <v>4</v>
      </c>
      <c r="E3133">
        <v>23</v>
      </c>
      <c r="F3133" t="s">
        <v>18</v>
      </c>
      <c r="G3133" t="s">
        <v>34</v>
      </c>
      <c r="H3133">
        <v>95</v>
      </c>
      <c r="I3133">
        <v>95</v>
      </c>
      <c r="J3133" t="s">
        <v>38</v>
      </c>
      <c r="K3133">
        <v>522500</v>
      </c>
      <c r="L3133">
        <v>332.5</v>
      </c>
      <c r="M3133">
        <f t="shared" si="112"/>
        <v>5500</v>
      </c>
      <c r="Q3133" s="1"/>
      <c r="R3133" s="1"/>
    </row>
    <row r="3134" spans="1:18" ht="14.4" x14ac:dyDescent="0.3">
      <c r="A3134">
        <v>13133</v>
      </c>
      <c r="B3134">
        <v>2020</v>
      </c>
      <c r="C3134" t="s">
        <v>17</v>
      </c>
      <c r="D3134">
        <f t="shared" si="111"/>
        <v>11</v>
      </c>
      <c r="E3134">
        <v>5</v>
      </c>
      <c r="F3134" t="s">
        <v>33</v>
      </c>
      <c r="G3134" t="s">
        <v>51</v>
      </c>
      <c r="H3134">
        <v>53</v>
      </c>
      <c r="I3134">
        <v>53</v>
      </c>
      <c r="J3134" t="s">
        <v>25</v>
      </c>
      <c r="K3134">
        <v>371000</v>
      </c>
      <c r="L3134">
        <v>212</v>
      </c>
      <c r="M3134">
        <f t="shared" si="112"/>
        <v>7000</v>
      </c>
      <c r="Q3134" s="1"/>
      <c r="R3134" s="1"/>
    </row>
    <row r="3135" spans="1:18" ht="14.4" x14ac:dyDescent="0.3">
      <c r="A3135">
        <v>13134</v>
      </c>
      <c r="B3135">
        <v>2020</v>
      </c>
      <c r="C3135" t="s">
        <v>23</v>
      </c>
      <c r="D3135">
        <f t="shared" si="111"/>
        <v>10</v>
      </c>
      <c r="E3135">
        <v>10</v>
      </c>
      <c r="F3135" t="s">
        <v>55</v>
      </c>
      <c r="G3135" t="s">
        <v>19</v>
      </c>
      <c r="H3135">
        <v>74</v>
      </c>
      <c r="I3135">
        <v>74</v>
      </c>
      <c r="J3135" t="s">
        <v>25</v>
      </c>
      <c r="K3135">
        <v>518000</v>
      </c>
      <c r="L3135">
        <v>296</v>
      </c>
      <c r="M3135">
        <f t="shared" si="112"/>
        <v>7000</v>
      </c>
      <c r="Q3135" s="1"/>
      <c r="R3135" s="1"/>
    </row>
    <row r="3136" spans="1:18" ht="14.4" x14ac:dyDescent="0.3">
      <c r="A3136">
        <v>13135</v>
      </c>
      <c r="B3136">
        <v>2020</v>
      </c>
      <c r="C3136" t="s">
        <v>17</v>
      </c>
      <c r="D3136">
        <f t="shared" si="111"/>
        <v>11</v>
      </c>
      <c r="E3136">
        <v>17</v>
      </c>
      <c r="F3136" t="s">
        <v>18</v>
      </c>
      <c r="G3136" t="s">
        <v>51</v>
      </c>
      <c r="H3136">
        <v>112</v>
      </c>
      <c r="I3136">
        <v>112</v>
      </c>
      <c r="J3136" t="s">
        <v>20</v>
      </c>
      <c r="K3136">
        <v>336000</v>
      </c>
      <c r="L3136">
        <v>224</v>
      </c>
      <c r="M3136">
        <f t="shared" si="112"/>
        <v>3000</v>
      </c>
      <c r="Q3136" s="1"/>
      <c r="R3136" s="1"/>
    </row>
    <row r="3137" spans="1:18" ht="14.4" x14ac:dyDescent="0.3">
      <c r="A3137">
        <v>13136</v>
      </c>
      <c r="B3137">
        <v>2020</v>
      </c>
      <c r="C3137" t="s">
        <v>17</v>
      </c>
      <c r="D3137">
        <f t="shared" si="111"/>
        <v>11</v>
      </c>
      <c r="E3137">
        <v>6</v>
      </c>
      <c r="F3137" t="s">
        <v>55</v>
      </c>
      <c r="G3137" t="s">
        <v>51</v>
      </c>
      <c r="H3137">
        <v>76</v>
      </c>
      <c r="I3137">
        <v>76</v>
      </c>
      <c r="J3137" t="s">
        <v>38</v>
      </c>
      <c r="K3137">
        <v>418000</v>
      </c>
      <c r="L3137">
        <v>266</v>
      </c>
      <c r="M3137">
        <f t="shared" si="112"/>
        <v>5500</v>
      </c>
      <c r="Q3137" s="1"/>
      <c r="R3137" s="1"/>
    </row>
    <row r="3138" spans="1:18" ht="14.4" x14ac:dyDescent="0.3">
      <c r="A3138">
        <v>13137</v>
      </c>
      <c r="B3138">
        <v>2020</v>
      </c>
      <c r="C3138" t="s">
        <v>45</v>
      </c>
      <c r="D3138">
        <f t="shared" ref="D3138:D3201" si="113">IF(C3138="Enero",1,IF(C3138="Febrero",2,IF(C3138="Marzo",3,IF(C3138="Abril",4,IF(C3138="Mayo",5,IF(C3138="Junio",6,IF(C3138="Julio",7,IF(C3138="Agosto",8,IF(C3138="Septiembre",9,IF(C3138="Octubre",10,IF(C3138="Noviembre",11,IF(C3138="Diciembre",12,""))))))))))))</f>
        <v>1</v>
      </c>
      <c r="E3138">
        <v>26</v>
      </c>
      <c r="F3138" t="s">
        <v>24</v>
      </c>
      <c r="G3138" t="s">
        <v>51</v>
      </c>
      <c r="H3138">
        <v>108</v>
      </c>
      <c r="I3138">
        <v>108</v>
      </c>
      <c r="J3138" t="s">
        <v>30</v>
      </c>
      <c r="K3138">
        <v>950400</v>
      </c>
      <c r="L3138">
        <v>410.4</v>
      </c>
      <c r="M3138">
        <f t="shared" si="112"/>
        <v>8800</v>
      </c>
      <c r="Q3138" s="1"/>
      <c r="R3138" s="1"/>
    </row>
    <row r="3139" spans="1:18" ht="14.4" x14ac:dyDescent="0.3">
      <c r="A3139">
        <v>13138</v>
      </c>
      <c r="B3139">
        <v>2020</v>
      </c>
      <c r="C3139" t="s">
        <v>35</v>
      </c>
      <c r="D3139">
        <f t="shared" si="113"/>
        <v>12</v>
      </c>
      <c r="E3139">
        <v>7</v>
      </c>
      <c r="F3139" t="s">
        <v>44</v>
      </c>
      <c r="G3139" t="s">
        <v>37</v>
      </c>
      <c r="H3139">
        <v>61</v>
      </c>
      <c r="I3139">
        <v>61</v>
      </c>
      <c r="J3139" t="s">
        <v>25</v>
      </c>
      <c r="K3139">
        <v>427000</v>
      </c>
      <c r="L3139">
        <v>244</v>
      </c>
      <c r="M3139">
        <f t="shared" ref="M3139:M3202" si="114">K3139/I3139</f>
        <v>7000</v>
      </c>
      <c r="O3139" s="1"/>
      <c r="Q3139" s="1"/>
      <c r="R3139" s="1"/>
    </row>
    <row r="3140" spans="1:18" ht="14.4" x14ac:dyDescent="0.3">
      <c r="A3140">
        <v>13139</v>
      </c>
      <c r="B3140">
        <v>2020</v>
      </c>
      <c r="C3140" t="s">
        <v>27</v>
      </c>
      <c r="D3140">
        <f t="shared" si="113"/>
        <v>4</v>
      </c>
      <c r="E3140">
        <v>8</v>
      </c>
      <c r="F3140" t="s">
        <v>49</v>
      </c>
      <c r="G3140" t="s">
        <v>51</v>
      </c>
      <c r="H3140">
        <v>118</v>
      </c>
      <c r="I3140">
        <v>118</v>
      </c>
      <c r="J3140" t="s">
        <v>38</v>
      </c>
      <c r="K3140">
        <v>649000</v>
      </c>
      <c r="L3140">
        <v>413</v>
      </c>
      <c r="M3140">
        <f t="shared" si="114"/>
        <v>5500</v>
      </c>
      <c r="Q3140" s="1"/>
      <c r="R3140" s="1"/>
    </row>
    <row r="3141" spans="1:18" ht="14.4" x14ac:dyDescent="0.3">
      <c r="A3141">
        <v>13140</v>
      </c>
      <c r="B3141">
        <v>2020</v>
      </c>
      <c r="C3141" t="s">
        <v>58</v>
      </c>
      <c r="D3141">
        <f t="shared" si="113"/>
        <v>6</v>
      </c>
      <c r="E3141">
        <v>14</v>
      </c>
      <c r="F3141" t="s">
        <v>50</v>
      </c>
      <c r="G3141" t="s">
        <v>42</v>
      </c>
      <c r="H3141">
        <v>68</v>
      </c>
      <c r="I3141">
        <v>68</v>
      </c>
      <c r="J3141" t="s">
        <v>25</v>
      </c>
      <c r="K3141">
        <v>476000</v>
      </c>
      <c r="L3141">
        <v>272</v>
      </c>
      <c r="M3141">
        <f t="shared" si="114"/>
        <v>7000</v>
      </c>
      <c r="Q3141" s="1"/>
      <c r="R3141" s="1"/>
    </row>
    <row r="3142" spans="1:18" ht="14.4" x14ac:dyDescent="0.3">
      <c r="A3142">
        <v>13141</v>
      </c>
      <c r="B3142">
        <v>2020</v>
      </c>
      <c r="C3142" t="s">
        <v>23</v>
      </c>
      <c r="D3142">
        <f t="shared" si="113"/>
        <v>10</v>
      </c>
      <c r="E3142">
        <v>17</v>
      </c>
      <c r="F3142" t="s">
        <v>59</v>
      </c>
      <c r="G3142" t="s">
        <v>19</v>
      </c>
      <c r="H3142">
        <v>118</v>
      </c>
      <c r="I3142">
        <v>118</v>
      </c>
      <c r="J3142" t="s">
        <v>38</v>
      </c>
      <c r="K3142">
        <v>649000</v>
      </c>
      <c r="L3142">
        <v>413</v>
      </c>
      <c r="M3142">
        <f t="shared" si="114"/>
        <v>5500</v>
      </c>
      <c r="Q3142" s="1"/>
      <c r="R3142" s="1"/>
    </row>
    <row r="3143" spans="1:18" ht="14.4" x14ac:dyDescent="0.3">
      <c r="A3143">
        <v>13142</v>
      </c>
      <c r="B3143">
        <v>2020</v>
      </c>
      <c r="C3143" t="s">
        <v>40</v>
      </c>
      <c r="D3143">
        <f t="shared" si="113"/>
        <v>9</v>
      </c>
      <c r="E3143">
        <v>19</v>
      </c>
      <c r="F3143" t="s">
        <v>49</v>
      </c>
      <c r="G3143" t="s">
        <v>42</v>
      </c>
      <c r="H3143">
        <v>261</v>
      </c>
      <c r="I3143">
        <v>261</v>
      </c>
      <c r="J3143" t="s">
        <v>30</v>
      </c>
      <c r="K3143">
        <v>1957500</v>
      </c>
      <c r="L3143">
        <v>652.5</v>
      </c>
      <c r="M3143">
        <f t="shared" si="114"/>
        <v>7500</v>
      </c>
      <c r="Q3143" s="1"/>
      <c r="R3143" s="1"/>
    </row>
    <row r="3144" spans="1:18" ht="14.4" x14ac:dyDescent="0.3">
      <c r="A3144">
        <v>13143</v>
      </c>
      <c r="B3144">
        <v>2020</v>
      </c>
      <c r="C3144" t="s">
        <v>17</v>
      </c>
      <c r="D3144">
        <f t="shared" si="113"/>
        <v>11</v>
      </c>
      <c r="E3144">
        <v>20</v>
      </c>
      <c r="F3144" t="s">
        <v>57</v>
      </c>
      <c r="G3144" t="s">
        <v>19</v>
      </c>
      <c r="H3144">
        <v>144</v>
      </c>
      <c r="I3144">
        <v>144</v>
      </c>
      <c r="J3144" t="s">
        <v>25</v>
      </c>
      <c r="K3144">
        <v>1008000</v>
      </c>
      <c r="L3144">
        <v>576</v>
      </c>
      <c r="M3144">
        <f t="shared" si="114"/>
        <v>7000</v>
      </c>
      <c r="Q3144" s="1"/>
      <c r="R3144" s="1"/>
    </row>
    <row r="3145" spans="1:18" ht="14.4" x14ac:dyDescent="0.3">
      <c r="A3145">
        <v>13144</v>
      </c>
      <c r="B3145">
        <v>2020</v>
      </c>
      <c r="C3145" t="s">
        <v>61</v>
      </c>
      <c r="D3145">
        <f t="shared" si="113"/>
        <v>7</v>
      </c>
      <c r="E3145">
        <v>10</v>
      </c>
      <c r="F3145" t="s">
        <v>52</v>
      </c>
      <c r="G3145" t="s">
        <v>19</v>
      </c>
      <c r="H3145">
        <v>53</v>
      </c>
      <c r="I3145">
        <v>53</v>
      </c>
      <c r="J3145" t="s">
        <v>30</v>
      </c>
      <c r="K3145">
        <v>466400</v>
      </c>
      <c r="L3145">
        <v>201.4</v>
      </c>
      <c r="M3145">
        <f t="shared" si="114"/>
        <v>8800</v>
      </c>
      <c r="Q3145" s="1"/>
      <c r="R3145" s="1"/>
    </row>
    <row r="3146" spans="1:18" ht="14.4" x14ac:dyDescent="0.3">
      <c r="A3146">
        <v>13145</v>
      </c>
      <c r="B3146">
        <v>2020</v>
      </c>
      <c r="C3146" t="s">
        <v>32</v>
      </c>
      <c r="D3146">
        <f t="shared" si="113"/>
        <v>8</v>
      </c>
      <c r="E3146">
        <v>18</v>
      </c>
      <c r="F3146" t="s">
        <v>41</v>
      </c>
      <c r="G3146" t="s">
        <v>19</v>
      </c>
      <c r="H3146">
        <v>70</v>
      </c>
      <c r="I3146">
        <v>70</v>
      </c>
      <c r="J3146" t="s">
        <v>25</v>
      </c>
      <c r="K3146">
        <v>490000</v>
      </c>
      <c r="L3146">
        <v>280</v>
      </c>
      <c r="M3146">
        <f t="shared" si="114"/>
        <v>7000</v>
      </c>
      <c r="Q3146" s="1"/>
      <c r="R3146" s="1"/>
    </row>
    <row r="3147" spans="1:18" ht="14.4" x14ac:dyDescent="0.3">
      <c r="A3147">
        <v>13146</v>
      </c>
      <c r="B3147">
        <v>2020</v>
      </c>
      <c r="C3147" t="s">
        <v>23</v>
      </c>
      <c r="D3147">
        <f t="shared" si="113"/>
        <v>10</v>
      </c>
      <c r="E3147">
        <v>9</v>
      </c>
      <c r="F3147" t="s">
        <v>24</v>
      </c>
      <c r="G3147" t="s">
        <v>19</v>
      </c>
      <c r="H3147">
        <v>231</v>
      </c>
      <c r="I3147">
        <v>231</v>
      </c>
      <c r="J3147" t="s">
        <v>30</v>
      </c>
      <c r="K3147">
        <v>1732500</v>
      </c>
      <c r="L3147">
        <v>577.5</v>
      </c>
      <c r="M3147">
        <f t="shared" si="114"/>
        <v>7500</v>
      </c>
      <c r="Q3147" s="1"/>
      <c r="R3147" s="1"/>
    </row>
    <row r="3148" spans="1:18" ht="14.4" x14ac:dyDescent="0.3">
      <c r="A3148">
        <v>13147</v>
      </c>
      <c r="B3148">
        <v>2020</v>
      </c>
      <c r="C3148" t="s">
        <v>35</v>
      </c>
      <c r="D3148">
        <f t="shared" si="113"/>
        <v>12</v>
      </c>
      <c r="E3148">
        <v>15</v>
      </c>
      <c r="F3148" t="s">
        <v>62</v>
      </c>
      <c r="G3148" t="s">
        <v>51</v>
      </c>
      <c r="H3148">
        <v>175</v>
      </c>
      <c r="I3148">
        <v>175</v>
      </c>
      <c r="J3148" t="s">
        <v>25</v>
      </c>
      <c r="K3148">
        <v>1225000</v>
      </c>
      <c r="L3148">
        <v>700</v>
      </c>
      <c r="M3148">
        <f t="shared" si="114"/>
        <v>7000</v>
      </c>
      <c r="O3148" s="1"/>
      <c r="Q3148" s="1"/>
      <c r="R3148" s="1"/>
    </row>
    <row r="3149" spans="1:18" ht="14.4" x14ac:dyDescent="0.3">
      <c r="A3149">
        <v>13148</v>
      </c>
      <c r="B3149">
        <v>2020</v>
      </c>
      <c r="C3149" t="s">
        <v>27</v>
      </c>
      <c r="D3149">
        <f t="shared" si="113"/>
        <v>4</v>
      </c>
      <c r="E3149">
        <v>1</v>
      </c>
      <c r="F3149" t="s">
        <v>44</v>
      </c>
      <c r="G3149" t="s">
        <v>51</v>
      </c>
      <c r="H3149">
        <v>91</v>
      </c>
      <c r="I3149">
        <v>91</v>
      </c>
      <c r="J3149" t="s">
        <v>38</v>
      </c>
      <c r="K3149">
        <v>500500</v>
      </c>
      <c r="L3149">
        <v>318.5</v>
      </c>
      <c r="M3149">
        <f t="shared" si="114"/>
        <v>5500</v>
      </c>
      <c r="Q3149" s="1"/>
      <c r="R3149" s="1"/>
    </row>
    <row r="3150" spans="1:18" ht="14.4" x14ac:dyDescent="0.3">
      <c r="A3150">
        <v>13149</v>
      </c>
      <c r="B3150">
        <v>2020</v>
      </c>
      <c r="C3150" t="s">
        <v>58</v>
      </c>
      <c r="D3150">
        <f t="shared" si="113"/>
        <v>6</v>
      </c>
      <c r="E3150">
        <v>11</v>
      </c>
      <c r="F3150" t="s">
        <v>28</v>
      </c>
      <c r="G3150" t="s">
        <v>34</v>
      </c>
      <c r="H3150">
        <v>67</v>
      </c>
      <c r="I3150">
        <v>67</v>
      </c>
      <c r="J3150" t="s">
        <v>38</v>
      </c>
      <c r="K3150">
        <v>368500</v>
      </c>
      <c r="L3150">
        <v>234.5</v>
      </c>
      <c r="M3150">
        <f t="shared" si="114"/>
        <v>5500</v>
      </c>
      <c r="Q3150" s="1"/>
      <c r="R3150" s="1"/>
    </row>
    <row r="3151" spans="1:18" ht="14.4" x14ac:dyDescent="0.3">
      <c r="A3151">
        <v>13150</v>
      </c>
      <c r="B3151">
        <v>2020</v>
      </c>
      <c r="C3151" t="s">
        <v>47</v>
      </c>
      <c r="D3151">
        <f t="shared" si="113"/>
        <v>2</v>
      </c>
      <c r="E3151">
        <v>11</v>
      </c>
      <c r="F3151" t="s">
        <v>36</v>
      </c>
      <c r="G3151" t="s">
        <v>37</v>
      </c>
      <c r="H3151">
        <v>241</v>
      </c>
      <c r="I3151">
        <v>241</v>
      </c>
      <c r="J3151" t="s">
        <v>20</v>
      </c>
      <c r="K3151">
        <v>578400</v>
      </c>
      <c r="L3151">
        <v>337.4</v>
      </c>
      <c r="M3151">
        <f t="shared" si="114"/>
        <v>2400</v>
      </c>
      <c r="Q3151" s="1"/>
      <c r="R3151" s="1"/>
    </row>
    <row r="3152" spans="1:18" ht="14.4" x14ac:dyDescent="0.3">
      <c r="A3152">
        <v>13151</v>
      </c>
      <c r="B3152">
        <v>2020</v>
      </c>
      <c r="C3152" t="s">
        <v>54</v>
      </c>
      <c r="D3152">
        <f t="shared" si="113"/>
        <v>3</v>
      </c>
      <c r="E3152">
        <v>16</v>
      </c>
      <c r="F3152" t="s">
        <v>63</v>
      </c>
      <c r="G3152" t="s">
        <v>42</v>
      </c>
      <c r="H3152">
        <v>289</v>
      </c>
      <c r="I3152">
        <v>289</v>
      </c>
      <c r="J3152" t="s">
        <v>30</v>
      </c>
      <c r="K3152">
        <v>2167500</v>
      </c>
      <c r="L3152">
        <v>722.5</v>
      </c>
      <c r="M3152">
        <f t="shared" si="114"/>
        <v>7500</v>
      </c>
      <c r="Q3152" s="1"/>
      <c r="R3152" s="1"/>
    </row>
    <row r="3153" spans="1:18" ht="14.4" x14ac:dyDescent="0.3">
      <c r="A3153">
        <v>13152</v>
      </c>
      <c r="B3153">
        <v>2020</v>
      </c>
      <c r="C3153" t="s">
        <v>58</v>
      </c>
      <c r="D3153">
        <f t="shared" si="113"/>
        <v>6</v>
      </c>
      <c r="E3153">
        <v>6</v>
      </c>
      <c r="F3153" t="s">
        <v>46</v>
      </c>
      <c r="G3153" t="s">
        <v>19</v>
      </c>
      <c r="H3153">
        <v>61</v>
      </c>
      <c r="I3153">
        <v>61</v>
      </c>
      <c r="J3153" t="s">
        <v>25</v>
      </c>
      <c r="K3153">
        <v>427000</v>
      </c>
      <c r="L3153">
        <v>244</v>
      </c>
      <c r="M3153">
        <f t="shared" si="114"/>
        <v>7000</v>
      </c>
      <c r="Q3153" s="1"/>
      <c r="R3153" s="1"/>
    </row>
    <row r="3154" spans="1:18" ht="14.4" x14ac:dyDescent="0.3">
      <c r="A3154">
        <v>13153</v>
      </c>
      <c r="B3154">
        <v>2020</v>
      </c>
      <c r="C3154" t="s">
        <v>32</v>
      </c>
      <c r="D3154">
        <f t="shared" si="113"/>
        <v>8</v>
      </c>
      <c r="E3154">
        <v>17</v>
      </c>
      <c r="F3154" t="s">
        <v>33</v>
      </c>
      <c r="G3154" t="s">
        <v>34</v>
      </c>
      <c r="H3154">
        <v>163</v>
      </c>
      <c r="I3154">
        <v>163</v>
      </c>
      <c r="J3154" t="s">
        <v>25</v>
      </c>
      <c r="K3154">
        <v>1141000</v>
      </c>
      <c r="L3154">
        <v>652</v>
      </c>
      <c r="M3154">
        <f t="shared" si="114"/>
        <v>7000</v>
      </c>
      <c r="Q3154" s="1"/>
      <c r="R3154" s="1"/>
    </row>
    <row r="3155" spans="1:18" ht="14.4" x14ac:dyDescent="0.3">
      <c r="A3155">
        <v>13154</v>
      </c>
      <c r="B3155">
        <v>2020</v>
      </c>
      <c r="C3155" t="s">
        <v>54</v>
      </c>
      <c r="D3155">
        <f t="shared" si="113"/>
        <v>3</v>
      </c>
      <c r="E3155">
        <v>11</v>
      </c>
      <c r="F3155" t="s">
        <v>49</v>
      </c>
      <c r="G3155" t="s">
        <v>51</v>
      </c>
      <c r="H3155">
        <v>109</v>
      </c>
      <c r="I3155">
        <v>109</v>
      </c>
      <c r="J3155" t="s">
        <v>38</v>
      </c>
      <c r="K3155">
        <v>599500</v>
      </c>
      <c r="L3155">
        <v>381.5</v>
      </c>
      <c r="M3155">
        <f t="shared" si="114"/>
        <v>5500</v>
      </c>
      <c r="Q3155" s="1"/>
      <c r="R3155" s="1"/>
    </row>
    <row r="3156" spans="1:18" ht="14.4" x14ac:dyDescent="0.3">
      <c r="A3156">
        <v>13155</v>
      </c>
      <c r="B3156">
        <v>2020</v>
      </c>
      <c r="C3156" t="s">
        <v>23</v>
      </c>
      <c r="D3156">
        <f t="shared" si="113"/>
        <v>10</v>
      </c>
      <c r="E3156">
        <v>18</v>
      </c>
      <c r="F3156" t="s">
        <v>56</v>
      </c>
      <c r="G3156" t="s">
        <v>37</v>
      </c>
      <c r="H3156">
        <v>84</v>
      </c>
      <c r="I3156">
        <v>84</v>
      </c>
      <c r="J3156" t="s">
        <v>20</v>
      </c>
      <c r="K3156">
        <v>252000</v>
      </c>
      <c r="L3156">
        <v>168</v>
      </c>
      <c r="M3156">
        <f t="shared" si="114"/>
        <v>3000</v>
      </c>
      <c r="Q3156" s="1"/>
      <c r="R3156" s="1"/>
    </row>
    <row r="3157" spans="1:18" ht="14.4" x14ac:dyDescent="0.3">
      <c r="A3157">
        <v>13156</v>
      </c>
      <c r="B3157">
        <v>2020</v>
      </c>
      <c r="C3157" t="s">
        <v>27</v>
      </c>
      <c r="D3157">
        <f t="shared" si="113"/>
        <v>4</v>
      </c>
      <c r="E3157">
        <v>14</v>
      </c>
      <c r="F3157" t="s">
        <v>41</v>
      </c>
      <c r="G3157" t="s">
        <v>34</v>
      </c>
      <c r="H3157">
        <v>282</v>
      </c>
      <c r="I3157">
        <v>282</v>
      </c>
      <c r="J3157" t="s">
        <v>30</v>
      </c>
      <c r="K3157">
        <v>2115000</v>
      </c>
      <c r="L3157">
        <v>705</v>
      </c>
      <c r="M3157">
        <f t="shared" si="114"/>
        <v>7500</v>
      </c>
      <c r="Q3157" s="1"/>
      <c r="R3157" s="1"/>
    </row>
    <row r="3158" spans="1:18" ht="14.4" x14ac:dyDescent="0.3">
      <c r="A3158">
        <v>13157</v>
      </c>
      <c r="B3158">
        <v>2020</v>
      </c>
      <c r="C3158" t="s">
        <v>32</v>
      </c>
      <c r="D3158">
        <f t="shared" si="113"/>
        <v>8</v>
      </c>
      <c r="E3158">
        <v>6</v>
      </c>
      <c r="F3158" t="s">
        <v>52</v>
      </c>
      <c r="G3158" t="s">
        <v>29</v>
      </c>
      <c r="H3158">
        <v>252</v>
      </c>
      <c r="I3158">
        <v>252</v>
      </c>
      <c r="J3158" t="s">
        <v>38</v>
      </c>
      <c r="K3158">
        <v>1083600</v>
      </c>
      <c r="L3158">
        <v>579.6</v>
      </c>
      <c r="M3158">
        <f t="shared" si="114"/>
        <v>4300</v>
      </c>
      <c r="Q3158" s="1"/>
      <c r="R3158" s="1"/>
    </row>
    <row r="3159" spans="1:18" ht="14.4" x14ac:dyDescent="0.3">
      <c r="A3159">
        <v>13158</v>
      </c>
      <c r="B3159">
        <v>2020</v>
      </c>
      <c r="C3159" t="s">
        <v>54</v>
      </c>
      <c r="D3159">
        <f t="shared" si="113"/>
        <v>3</v>
      </c>
      <c r="E3159">
        <v>2</v>
      </c>
      <c r="F3159" t="s">
        <v>56</v>
      </c>
      <c r="G3159" t="s">
        <v>42</v>
      </c>
      <c r="H3159">
        <v>261</v>
      </c>
      <c r="I3159">
        <v>261</v>
      </c>
      <c r="J3159" t="s">
        <v>30</v>
      </c>
      <c r="K3159">
        <v>1957500</v>
      </c>
      <c r="L3159">
        <v>652.5</v>
      </c>
      <c r="M3159">
        <f t="shared" si="114"/>
        <v>7500</v>
      </c>
      <c r="Q3159" s="1"/>
      <c r="R3159" s="1"/>
    </row>
    <row r="3160" spans="1:18" ht="14.4" x14ac:dyDescent="0.3">
      <c r="A3160">
        <v>13159</v>
      </c>
      <c r="B3160">
        <v>2020</v>
      </c>
      <c r="C3160" t="s">
        <v>40</v>
      </c>
      <c r="D3160">
        <f t="shared" si="113"/>
        <v>9</v>
      </c>
      <c r="E3160">
        <v>22</v>
      </c>
      <c r="F3160" t="s">
        <v>24</v>
      </c>
      <c r="G3160" t="s">
        <v>51</v>
      </c>
      <c r="H3160">
        <v>69</v>
      </c>
      <c r="I3160">
        <v>69</v>
      </c>
      <c r="J3160" t="s">
        <v>38</v>
      </c>
      <c r="K3160">
        <v>379500</v>
      </c>
      <c r="L3160">
        <v>241.5</v>
      </c>
      <c r="M3160">
        <f t="shared" si="114"/>
        <v>5500</v>
      </c>
      <c r="Q3160" s="1"/>
      <c r="R3160" s="1"/>
    </row>
    <row r="3161" spans="1:18" ht="14.4" x14ac:dyDescent="0.3">
      <c r="A3161">
        <v>13160</v>
      </c>
      <c r="B3161">
        <v>2020</v>
      </c>
      <c r="C3161" t="s">
        <v>45</v>
      </c>
      <c r="D3161">
        <f t="shared" si="113"/>
        <v>1</v>
      </c>
      <c r="E3161">
        <v>19</v>
      </c>
      <c r="F3161" t="s">
        <v>18</v>
      </c>
      <c r="G3161" t="s">
        <v>34</v>
      </c>
      <c r="H3161">
        <v>115</v>
      </c>
      <c r="I3161">
        <v>115</v>
      </c>
      <c r="J3161" t="s">
        <v>25</v>
      </c>
      <c r="K3161">
        <v>805000</v>
      </c>
      <c r="L3161">
        <v>460</v>
      </c>
      <c r="M3161">
        <f t="shared" si="114"/>
        <v>7000</v>
      </c>
      <c r="Q3161" s="1"/>
      <c r="R3161" s="1"/>
    </row>
    <row r="3162" spans="1:18" ht="14.4" x14ac:dyDescent="0.3">
      <c r="A3162">
        <v>13161</v>
      </c>
      <c r="B3162">
        <v>2020</v>
      </c>
      <c r="C3162" t="s">
        <v>40</v>
      </c>
      <c r="D3162">
        <f t="shared" si="113"/>
        <v>9</v>
      </c>
      <c r="E3162">
        <v>24</v>
      </c>
      <c r="F3162" t="s">
        <v>55</v>
      </c>
      <c r="G3162" t="s">
        <v>19</v>
      </c>
      <c r="H3162">
        <v>244</v>
      </c>
      <c r="I3162">
        <v>244</v>
      </c>
      <c r="J3162" t="s">
        <v>30</v>
      </c>
      <c r="K3162">
        <v>1830000</v>
      </c>
      <c r="L3162">
        <v>610</v>
      </c>
      <c r="M3162">
        <f t="shared" si="114"/>
        <v>7500</v>
      </c>
      <c r="Q3162" s="1"/>
      <c r="R3162" s="1"/>
    </row>
    <row r="3163" spans="1:18" ht="14.4" x14ac:dyDescent="0.3">
      <c r="A3163">
        <v>13162</v>
      </c>
      <c r="B3163">
        <v>2020</v>
      </c>
      <c r="C3163" t="s">
        <v>47</v>
      </c>
      <c r="D3163">
        <f t="shared" si="113"/>
        <v>2</v>
      </c>
      <c r="E3163">
        <v>2</v>
      </c>
      <c r="F3163" t="s">
        <v>55</v>
      </c>
      <c r="G3163" t="s">
        <v>34</v>
      </c>
      <c r="H3163">
        <v>222</v>
      </c>
      <c r="I3163">
        <v>222</v>
      </c>
      <c r="J3163" t="s">
        <v>20</v>
      </c>
      <c r="K3163">
        <v>532800</v>
      </c>
      <c r="L3163">
        <v>310.8</v>
      </c>
      <c r="M3163">
        <f t="shared" si="114"/>
        <v>2400</v>
      </c>
      <c r="Q3163" s="1"/>
      <c r="R3163" s="1"/>
    </row>
    <row r="3164" spans="1:18" ht="14.4" x14ac:dyDescent="0.3">
      <c r="A3164">
        <v>13163</v>
      </c>
      <c r="B3164">
        <v>2020</v>
      </c>
      <c r="C3164" t="s">
        <v>40</v>
      </c>
      <c r="D3164">
        <f t="shared" si="113"/>
        <v>9</v>
      </c>
      <c r="E3164">
        <v>28</v>
      </c>
      <c r="F3164" t="s">
        <v>55</v>
      </c>
      <c r="G3164" t="s">
        <v>19</v>
      </c>
      <c r="H3164">
        <v>78</v>
      </c>
      <c r="I3164">
        <v>78</v>
      </c>
      <c r="J3164" t="s">
        <v>38</v>
      </c>
      <c r="K3164">
        <v>429000</v>
      </c>
      <c r="L3164">
        <v>273</v>
      </c>
      <c r="M3164">
        <f t="shared" si="114"/>
        <v>5500</v>
      </c>
      <c r="Q3164" s="1"/>
      <c r="R3164" s="1"/>
    </row>
    <row r="3165" spans="1:18" ht="14.4" x14ac:dyDescent="0.3">
      <c r="A3165">
        <v>13164</v>
      </c>
      <c r="B3165">
        <v>2020</v>
      </c>
      <c r="C3165" t="s">
        <v>40</v>
      </c>
      <c r="D3165">
        <f t="shared" si="113"/>
        <v>9</v>
      </c>
      <c r="E3165">
        <v>13</v>
      </c>
      <c r="F3165" t="s">
        <v>57</v>
      </c>
      <c r="G3165" t="s">
        <v>42</v>
      </c>
      <c r="H3165">
        <v>106</v>
      </c>
      <c r="I3165">
        <v>106</v>
      </c>
      <c r="J3165" t="s">
        <v>20</v>
      </c>
      <c r="K3165">
        <v>318000</v>
      </c>
      <c r="L3165">
        <v>212</v>
      </c>
      <c r="M3165">
        <f t="shared" si="114"/>
        <v>3000</v>
      </c>
      <c r="Q3165" s="1"/>
      <c r="R3165" s="1"/>
    </row>
    <row r="3166" spans="1:18" ht="14.4" x14ac:dyDescent="0.3">
      <c r="A3166">
        <v>13165</v>
      </c>
      <c r="B3166">
        <v>2020</v>
      </c>
      <c r="C3166" t="s">
        <v>45</v>
      </c>
      <c r="D3166">
        <f t="shared" si="113"/>
        <v>1</v>
      </c>
      <c r="E3166">
        <v>25</v>
      </c>
      <c r="F3166" t="s">
        <v>62</v>
      </c>
      <c r="G3166" t="s">
        <v>34</v>
      </c>
      <c r="H3166">
        <v>73</v>
      </c>
      <c r="I3166">
        <v>73</v>
      </c>
      <c r="J3166" t="s">
        <v>30</v>
      </c>
      <c r="K3166">
        <v>642400</v>
      </c>
      <c r="L3166">
        <v>277.39999999999998</v>
      </c>
      <c r="M3166">
        <f t="shared" si="114"/>
        <v>8800</v>
      </c>
      <c r="Q3166" s="1"/>
      <c r="R3166" s="1"/>
    </row>
    <row r="3167" spans="1:18" ht="14.4" x14ac:dyDescent="0.3">
      <c r="A3167">
        <v>13166</v>
      </c>
      <c r="B3167">
        <v>2020</v>
      </c>
      <c r="C3167" t="s">
        <v>54</v>
      </c>
      <c r="D3167">
        <f t="shared" si="113"/>
        <v>3</v>
      </c>
      <c r="E3167">
        <v>25</v>
      </c>
      <c r="F3167" t="s">
        <v>57</v>
      </c>
      <c r="G3167" t="s">
        <v>19</v>
      </c>
      <c r="H3167">
        <v>117</v>
      </c>
      <c r="I3167">
        <v>117</v>
      </c>
      <c r="J3167" t="s">
        <v>38</v>
      </c>
      <c r="K3167">
        <v>643500</v>
      </c>
      <c r="L3167">
        <v>409.5</v>
      </c>
      <c r="M3167">
        <f t="shared" si="114"/>
        <v>5500</v>
      </c>
      <c r="Q3167" s="1"/>
      <c r="R3167" s="1"/>
    </row>
    <row r="3168" spans="1:18" ht="14.4" x14ac:dyDescent="0.3">
      <c r="A3168">
        <v>13167</v>
      </c>
      <c r="B3168">
        <v>2020</v>
      </c>
      <c r="C3168" t="s">
        <v>32</v>
      </c>
      <c r="D3168">
        <f t="shared" si="113"/>
        <v>8</v>
      </c>
      <c r="E3168">
        <v>8</v>
      </c>
      <c r="F3168" t="s">
        <v>57</v>
      </c>
      <c r="G3168" t="s">
        <v>42</v>
      </c>
      <c r="H3168">
        <v>133</v>
      </c>
      <c r="I3168">
        <v>133</v>
      </c>
      <c r="J3168" t="s">
        <v>25</v>
      </c>
      <c r="K3168">
        <v>931000</v>
      </c>
      <c r="L3168">
        <v>532</v>
      </c>
      <c r="M3168">
        <f t="shared" si="114"/>
        <v>7000</v>
      </c>
      <c r="Q3168" s="1"/>
      <c r="R3168" s="1"/>
    </row>
    <row r="3169" spans="1:18" ht="14.4" x14ac:dyDescent="0.3">
      <c r="A3169">
        <v>13168</v>
      </c>
      <c r="B3169">
        <v>2020</v>
      </c>
      <c r="C3169" t="s">
        <v>27</v>
      </c>
      <c r="D3169">
        <f t="shared" si="113"/>
        <v>4</v>
      </c>
      <c r="E3169">
        <v>28</v>
      </c>
      <c r="F3169" t="s">
        <v>52</v>
      </c>
      <c r="G3169" t="s">
        <v>51</v>
      </c>
      <c r="H3169">
        <v>58</v>
      </c>
      <c r="I3169">
        <v>58</v>
      </c>
      <c r="J3169" t="s">
        <v>38</v>
      </c>
      <c r="K3169">
        <v>319000</v>
      </c>
      <c r="L3169">
        <v>203</v>
      </c>
      <c r="M3169">
        <f t="shared" si="114"/>
        <v>5500</v>
      </c>
      <c r="Q3169" s="1"/>
      <c r="R3169" s="1"/>
    </row>
    <row r="3170" spans="1:18" ht="14.4" x14ac:dyDescent="0.3">
      <c r="A3170">
        <v>13169</v>
      </c>
      <c r="B3170">
        <v>2020</v>
      </c>
      <c r="C3170" t="s">
        <v>61</v>
      </c>
      <c r="D3170">
        <f t="shared" si="113"/>
        <v>7</v>
      </c>
      <c r="E3170">
        <v>21</v>
      </c>
      <c r="F3170" t="s">
        <v>36</v>
      </c>
      <c r="G3170" t="s">
        <v>51</v>
      </c>
      <c r="H3170">
        <v>299</v>
      </c>
      <c r="I3170">
        <v>299</v>
      </c>
      <c r="J3170" t="s">
        <v>38</v>
      </c>
      <c r="K3170">
        <v>1285700</v>
      </c>
      <c r="L3170">
        <v>687.7</v>
      </c>
      <c r="M3170">
        <f t="shared" si="114"/>
        <v>4300</v>
      </c>
      <c r="Q3170" s="1"/>
      <c r="R3170" s="1"/>
    </row>
    <row r="3171" spans="1:18" ht="14.4" x14ac:dyDescent="0.3">
      <c r="A3171">
        <v>13170</v>
      </c>
      <c r="B3171">
        <v>2020</v>
      </c>
      <c r="C3171" t="s">
        <v>47</v>
      </c>
      <c r="D3171">
        <f t="shared" si="113"/>
        <v>2</v>
      </c>
      <c r="E3171">
        <v>25</v>
      </c>
      <c r="F3171" t="s">
        <v>36</v>
      </c>
      <c r="G3171" t="s">
        <v>29</v>
      </c>
      <c r="H3171">
        <v>286</v>
      </c>
      <c r="I3171">
        <v>286</v>
      </c>
      <c r="J3171" t="s">
        <v>20</v>
      </c>
      <c r="K3171">
        <v>686400</v>
      </c>
      <c r="L3171">
        <v>400.4</v>
      </c>
      <c r="M3171">
        <f t="shared" si="114"/>
        <v>2400</v>
      </c>
      <c r="Q3171" s="1"/>
      <c r="R3171" s="1"/>
    </row>
    <row r="3172" spans="1:18" ht="14.4" x14ac:dyDescent="0.3">
      <c r="A3172">
        <v>13171</v>
      </c>
      <c r="B3172">
        <v>2020</v>
      </c>
      <c r="C3172" t="s">
        <v>47</v>
      </c>
      <c r="D3172">
        <f t="shared" si="113"/>
        <v>2</v>
      </c>
      <c r="E3172">
        <v>10</v>
      </c>
      <c r="F3172" t="s">
        <v>28</v>
      </c>
      <c r="G3172" t="s">
        <v>34</v>
      </c>
      <c r="H3172">
        <v>225</v>
      </c>
      <c r="I3172">
        <v>225</v>
      </c>
      <c r="J3172" t="s">
        <v>38</v>
      </c>
      <c r="K3172">
        <v>967500</v>
      </c>
      <c r="L3172">
        <v>517.5</v>
      </c>
      <c r="M3172">
        <f t="shared" si="114"/>
        <v>4300</v>
      </c>
      <c r="Q3172" s="1"/>
      <c r="R3172" s="1"/>
    </row>
    <row r="3173" spans="1:18" ht="14.4" x14ac:dyDescent="0.3">
      <c r="A3173">
        <v>13172</v>
      </c>
      <c r="B3173">
        <v>2020</v>
      </c>
      <c r="C3173" t="s">
        <v>40</v>
      </c>
      <c r="D3173">
        <f t="shared" si="113"/>
        <v>9</v>
      </c>
      <c r="E3173">
        <v>26</v>
      </c>
      <c r="F3173" t="s">
        <v>60</v>
      </c>
      <c r="G3173" t="s">
        <v>29</v>
      </c>
      <c r="H3173">
        <v>92</v>
      </c>
      <c r="I3173">
        <v>92</v>
      </c>
      <c r="J3173" t="s">
        <v>20</v>
      </c>
      <c r="K3173">
        <v>276000</v>
      </c>
      <c r="L3173">
        <v>184</v>
      </c>
      <c r="M3173">
        <f t="shared" si="114"/>
        <v>3000</v>
      </c>
      <c r="Q3173" s="1"/>
      <c r="R3173" s="1"/>
    </row>
    <row r="3174" spans="1:18" ht="14.4" x14ac:dyDescent="0.3">
      <c r="A3174">
        <v>13173</v>
      </c>
      <c r="B3174">
        <v>2020</v>
      </c>
      <c r="C3174" t="s">
        <v>47</v>
      </c>
      <c r="D3174">
        <f t="shared" si="113"/>
        <v>2</v>
      </c>
      <c r="E3174">
        <v>17</v>
      </c>
      <c r="F3174" t="s">
        <v>60</v>
      </c>
      <c r="G3174" t="s">
        <v>19</v>
      </c>
      <c r="H3174">
        <v>237</v>
      </c>
      <c r="I3174">
        <v>237</v>
      </c>
      <c r="J3174" t="s">
        <v>38</v>
      </c>
      <c r="K3174">
        <v>1019100</v>
      </c>
      <c r="L3174">
        <v>545.1</v>
      </c>
      <c r="M3174">
        <f t="shared" si="114"/>
        <v>4300</v>
      </c>
      <c r="Q3174" s="1"/>
      <c r="R3174" s="1"/>
    </row>
    <row r="3175" spans="1:18" ht="14.4" x14ac:dyDescent="0.3">
      <c r="A3175">
        <v>13174</v>
      </c>
      <c r="B3175">
        <v>2020</v>
      </c>
      <c r="C3175" t="s">
        <v>58</v>
      </c>
      <c r="D3175">
        <f t="shared" si="113"/>
        <v>6</v>
      </c>
      <c r="E3175">
        <v>1</v>
      </c>
      <c r="F3175" t="s">
        <v>60</v>
      </c>
      <c r="G3175" t="s">
        <v>19</v>
      </c>
      <c r="H3175">
        <v>180</v>
      </c>
      <c r="I3175">
        <v>180</v>
      </c>
      <c r="J3175" t="s">
        <v>25</v>
      </c>
      <c r="K3175">
        <v>1260000</v>
      </c>
      <c r="L3175">
        <v>720</v>
      </c>
      <c r="M3175">
        <f t="shared" si="114"/>
        <v>7000</v>
      </c>
      <c r="Q3175" s="1"/>
      <c r="R3175" s="1"/>
    </row>
    <row r="3176" spans="1:18" ht="14.4" x14ac:dyDescent="0.3">
      <c r="A3176">
        <v>13175</v>
      </c>
      <c r="B3176">
        <v>2020</v>
      </c>
      <c r="C3176" t="s">
        <v>48</v>
      </c>
      <c r="D3176">
        <f t="shared" si="113"/>
        <v>5</v>
      </c>
      <c r="E3176">
        <v>27</v>
      </c>
      <c r="F3176" t="s">
        <v>18</v>
      </c>
      <c r="G3176" t="s">
        <v>34</v>
      </c>
      <c r="H3176">
        <v>100</v>
      </c>
      <c r="I3176">
        <v>100</v>
      </c>
      <c r="J3176" t="s">
        <v>25</v>
      </c>
      <c r="K3176">
        <v>700000</v>
      </c>
      <c r="L3176">
        <v>400</v>
      </c>
      <c r="M3176">
        <f t="shared" si="114"/>
        <v>7000</v>
      </c>
      <c r="Q3176" s="1"/>
      <c r="R3176" s="1"/>
    </row>
    <row r="3177" spans="1:18" ht="14.4" x14ac:dyDescent="0.3">
      <c r="A3177">
        <v>13176</v>
      </c>
      <c r="B3177">
        <v>2020</v>
      </c>
      <c r="C3177" t="s">
        <v>48</v>
      </c>
      <c r="D3177">
        <f t="shared" si="113"/>
        <v>5</v>
      </c>
      <c r="E3177">
        <v>18</v>
      </c>
      <c r="F3177" t="s">
        <v>24</v>
      </c>
      <c r="G3177" t="s">
        <v>34</v>
      </c>
      <c r="H3177">
        <v>263</v>
      </c>
      <c r="I3177">
        <v>263</v>
      </c>
      <c r="J3177" t="s">
        <v>30</v>
      </c>
      <c r="K3177">
        <v>1972500</v>
      </c>
      <c r="L3177">
        <v>657.5</v>
      </c>
      <c r="M3177">
        <f t="shared" si="114"/>
        <v>7500</v>
      </c>
      <c r="Q3177" s="1"/>
      <c r="R3177" s="1"/>
    </row>
    <row r="3178" spans="1:18" ht="14.4" x14ac:dyDescent="0.3">
      <c r="A3178">
        <v>13177</v>
      </c>
      <c r="B3178">
        <v>2020</v>
      </c>
      <c r="C3178" t="s">
        <v>45</v>
      </c>
      <c r="D3178">
        <f t="shared" si="113"/>
        <v>1</v>
      </c>
      <c r="E3178">
        <v>6</v>
      </c>
      <c r="F3178" t="s">
        <v>56</v>
      </c>
      <c r="G3178" t="s">
        <v>42</v>
      </c>
      <c r="H3178">
        <v>85</v>
      </c>
      <c r="I3178">
        <v>85</v>
      </c>
      <c r="J3178" t="s">
        <v>30</v>
      </c>
      <c r="K3178">
        <v>748000</v>
      </c>
      <c r="L3178">
        <v>323</v>
      </c>
      <c r="M3178">
        <f t="shared" si="114"/>
        <v>8800</v>
      </c>
      <c r="Q3178" s="1"/>
      <c r="R3178" s="1"/>
    </row>
    <row r="3179" spans="1:18" ht="14.4" x14ac:dyDescent="0.3">
      <c r="A3179">
        <v>13178</v>
      </c>
      <c r="B3179">
        <v>2020</v>
      </c>
      <c r="C3179" t="s">
        <v>40</v>
      </c>
      <c r="D3179">
        <f t="shared" si="113"/>
        <v>9</v>
      </c>
      <c r="E3179">
        <v>4</v>
      </c>
      <c r="F3179" t="s">
        <v>41</v>
      </c>
      <c r="G3179" t="s">
        <v>19</v>
      </c>
      <c r="H3179">
        <v>91</v>
      </c>
      <c r="I3179">
        <v>91</v>
      </c>
      <c r="J3179" t="s">
        <v>38</v>
      </c>
      <c r="K3179">
        <v>500500</v>
      </c>
      <c r="L3179">
        <v>318.5</v>
      </c>
      <c r="M3179">
        <f t="shared" si="114"/>
        <v>5500</v>
      </c>
      <c r="Q3179" s="1"/>
      <c r="R3179" s="1"/>
    </row>
    <row r="3180" spans="1:18" ht="14.4" x14ac:dyDescent="0.3">
      <c r="A3180">
        <v>13179</v>
      </c>
      <c r="B3180">
        <v>2020</v>
      </c>
      <c r="C3180" t="s">
        <v>48</v>
      </c>
      <c r="D3180">
        <f t="shared" si="113"/>
        <v>5</v>
      </c>
      <c r="E3180">
        <v>7</v>
      </c>
      <c r="F3180" t="s">
        <v>24</v>
      </c>
      <c r="G3180" t="s">
        <v>29</v>
      </c>
      <c r="H3180">
        <v>71</v>
      </c>
      <c r="I3180">
        <v>71</v>
      </c>
      <c r="J3180" t="s">
        <v>25</v>
      </c>
      <c r="K3180">
        <v>497000</v>
      </c>
      <c r="L3180">
        <v>284</v>
      </c>
      <c r="M3180">
        <f t="shared" si="114"/>
        <v>7000</v>
      </c>
      <c r="Q3180" s="1"/>
      <c r="R3180" s="1"/>
    </row>
    <row r="3181" spans="1:18" ht="14.4" x14ac:dyDescent="0.3">
      <c r="A3181">
        <v>13180</v>
      </c>
      <c r="B3181">
        <v>2020</v>
      </c>
      <c r="C3181" t="s">
        <v>61</v>
      </c>
      <c r="D3181">
        <f t="shared" si="113"/>
        <v>7</v>
      </c>
      <c r="E3181">
        <v>22</v>
      </c>
      <c r="F3181" t="s">
        <v>49</v>
      </c>
      <c r="G3181" t="s">
        <v>42</v>
      </c>
      <c r="H3181">
        <v>160</v>
      </c>
      <c r="I3181">
        <v>160</v>
      </c>
      <c r="J3181" t="s">
        <v>25</v>
      </c>
      <c r="K3181">
        <v>1120000</v>
      </c>
      <c r="L3181">
        <v>640</v>
      </c>
      <c r="M3181">
        <f t="shared" si="114"/>
        <v>7000</v>
      </c>
      <c r="Q3181" s="1"/>
      <c r="R3181" s="1"/>
    </row>
    <row r="3182" spans="1:18" ht="14.4" x14ac:dyDescent="0.3">
      <c r="A3182">
        <v>13181</v>
      </c>
      <c r="B3182">
        <v>2020</v>
      </c>
      <c r="C3182" t="s">
        <v>32</v>
      </c>
      <c r="D3182">
        <f t="shared" si="113"/>
        <v>8</v>
      </c>
      <c r="E3182">
        <v>16</v>
      </c>
      <c r="F3182" t="s">
        <v>63</v>
      </c>
      <c r="G3182" t="s">
        <v>42</v>
      </c>
      <c r="H3182">
        <v>253</v>
      </c>
      <c r="I3182">
        <v>253</v>
      </c>
      <c r="J3182" t="s">
        <v>38</v>
      </c>
      <c r="K3182">
        <v>1087900</v>
      </c>
      <c r="L3182">
        <v>581.9</v>
      </c>
      <c r="M3182">
        <f t="shared" si="114"/>
        <v>4300</v>
      </c>
      <c r="Q3182" s="1"/>
      <c r="R3182" s="1"/>
    </row>
    <row r="3183" spans="1:18" ht="14.4" x14ac:dyDescent="0.3">
      <c r="A3183">
        <v>13182</v>
      </c>
      <c r="B3183">
        <v>2020</v>
      </c>
      <c r="C3183" t="s">
        <v>45</v>
      </c>
      <c r="D3183">
        <f t="shared" si="113"/>
        <v>1</v>
      </c>
      <c r="E3183">
        <v>11</v>
      </c>
      <c r="F3183" t="s">
        <v>28</v>
      </c>
      <c r="G3183" t="s">
        <v>29</v>
      </c>
      <c r="H3183">
        <v>80</v>
      </c>
      <c r="I3183">
        <v>80</v>
      </c>
      <c r="J3183" t="s">
        <v>30</v>
      </c>
      <c r="K3183">
        <v>704000</v>
      </c>
      <c r="L3183">
        <v>304</v>
      </c>
      <c r="M3183">
        <f t="shared" si="114"/>
        <v>8800</v>
      </c>
      <c r="Q3183" s="1"/>
      <c r="R3183" s="1"/>
    </row>
    <row r="3184" spans="1:18" ht="14.4" x14ac:dyDescent="0.3">
      <c r="A3184">
        <v>13183</v>
      </c>
      <c r="B3184">
        <v>2020</v>
      </c>
      <c r="C3184" t="s">
        <v>45</v>
      </c>
      <c r="D3184">
        <f t="shared" si="113"/>
        <v>1</v>
      </c>
      <c r="E3184">
        <v>11</v>
      </c>
      <c r="F3184" t="s">
        <v>50</v>
      </c>
      <c r="G3184" t="s">
        <v>51</v>
      </c>
      <c r="H3184">
        <v>275</v>
      </c>
      <c r="I3184">
        <v>275</v>
      </c>
      <c r="J3184" t="s">
        <v>20</v>
      </c>
      <c r="K3184">
        <v>660000</v>
      </c>
      <c r="L3184">
        <v>385</v>
      </c>
      <c r="M3184">
        <f t="shared" si="114"/>
        <v>2400</v>
      </c>
      <c r="Q3184" s="1"/>
      <c r="R3184" s="1"/>
    </row>
    <row r="3185" spans="1:18" ht="14.4" x14ac:dyDescent="0.3">
      <c r="A3185">
        <v>13184</v>
      </c>
      <c r="B3185">
        <v>2020</v>
      </c>
      <c r="C3185" t="s">
        <v>58</v>
      </c>
      <c r="D3185">
        <f t="shared" si="113"/>
        <v>6</v>
      </c>
      <c r="E3185">
        <v>23</v>
      </c>
      <c r="F3185" t="s">
        <v>28</v>
      </c>
      <c r="G3185" t="s">
        <v>34</v>
      </c>
      <c r="H3185">
        <v>89</v>
      </c>
      <c r="I3185">
        <v>89</v>
      </c>
      <c r="J3185" t="s">
        <v>20</v>
      </c>
      <c r="K3185">
        <v>267000</v>
      </c>
      <c r="L3185">
        <v>178</v>
      </c>
      <c r="M3185">
        <f t="shared" si="114"/>
        <v>3000</v>
      </c>
      <c r="Q3185" s="1"/>
      <c r="R3185" s="1"/>
    </row>
    <row r="3186" spans="1:18" ht="14.4" x14ac:dyDescent="0.3">
      <c r="A3186">
        <v>13185</v>
      </c>
      <c r="B3186">
        <v>2020</v>
      </c>
      <c r="C3186" t="s">
        <v>54</v>
      </c>
      <c r="D3186">
        <f t="shared" si="113"/>
        <v>3</v>
      </c>
      <c r="E3186">
        <v>18</v>
      </c>
      <c r="F3186" t="s">
        <v>24</v>
      </c>
      <c r="G3186" t="s">
        <v>37</v>
      </c>
      <c r="H3186">
        <v>68</v>
      </c>
      <c r="I3186">
        <v>68</v>
      </c>
      <c r="J3186" t="s">
        <v>20</v>
      </c>
      <c r="K3186">
        <v>204000</v>
      </c>
      <c r="L3186">
        <v>136</v>
      </c>
      <c r="M3186">
        <f t="shared" si="114"/>
        <v>3000</v>
      </c>
      <c r="Q3186" s="1"/>
      <c r="R3186" s="1"/>
    </row>
    <row r="3187" spans="1:18" ht="14.4" x14ac:dyDescent="0.3">
      <c r="A3187">
        <v>13186</v>
      </c>
      <c r="B3187">
        <v>2020</v>
      </c>
      <c r="C3187" t="s">
        <v>23</v>
      </c>
      <c r="D3187">
        <f t="shared" si="113"/>
        <v>10</v>
      </c>
      <c r="E3187">
        <v>11</v>
      </c>
      <c r="F3187" t="s">
        <v>55</v>
      </c>
      <c r="G3187" t="s">
        <v>29</v>
      </c>
      <c r="H3187">
        <v>107</v>
      </c>
      <c r="I3187">
        <v>107</v>
      </c>
      <c r="J3187" t="s">
        <v>20</v>
      </c>
      <c r="K3187">
        <v>321000</v>
      </c>
      <c r="L3187">
        <v>214</v>
      </c>
      <c r="M3187">
        <f t="shared" si="114"/>
        <v>3000</v>
      </c>
      <c r="Q3187" s="1"/>
      <c r="R3187" s="1"/>
    </row>
    <row r="3188" spans="1:18" ht="14.4" x14ac:dyDescent="0.3">
      <c r="A3188">
        <v>13187</v>
      </c>
      <c r="B3188">
        <v>2020</v>
      </c>
      <c r="C3188" t="s">
        <v>27</v>
      </c>
      <c r="D3188">
        <f t="shared" si="113"/>
        <v>4</v>
      </c>
      <c r="E3188">
        <v>9</v>
      </c>
      <c r="F3188" t="s">
        <v>44</v>
      </c>
      <c r="G3188" t="s">
        <v>37</v>
      </c>
      <c r="H3188">
        <v>88</v>
      </c>
      <c r="I3188">
        <v>88</v>
      </c>
      <c r="J3188" t="s">
        <v>38</v>
      </c>
      <c r="K3188">
        <v>484000</v>
      </c>
      <c r="L3188">
        <v>308</v>
      </c>
      <c r="M3188">
        <f t="shared" si="114"/>
        <v>5500</v>
      </c>
      <c r="Q3188" s="1"/>
      <c r="R3188" s="1"/>
    </row>
    <row r="3189" spans="1:18" ht="14.4" x14ac:dyDescent="0.3">
      <c r="A3189">
        <v>13188</v>
      </c>
      <c r="B3189">
        <v>2020</v>
      </c>
      <c r="C3189" t="s">
        <v>23</v>
      </c>
      <c r="D3189">
        <f t="shared" si="113"/>
        <v>10</v>
      </c>
      <c r="E3189">
        <v>5</v>
      </c>
      <c r="F3189" t="s">
        <v>44</v>
      </c>
      <c r="G3189" t="s">
        <v>29</v>
      </c>
      <c r="H3189">
        <v>51</v>
      </c>
      <c r="I3189">
        <v>51</v>
      </c>
      <c r="J3189" t="s">
        <v>20</v>
      </c>
      <c r="K3189">
        <v>153000</v>
      </c>
      <c r="L3189">
        <v>102</v>
      </c>
      <c r="M3189">
        <f t="shared" si="114"/>
        <v>3000</v>
      </c>
      <c r="Q3189" s="1"/>
      <c r="R3189" s="1"/>
    </row>
    <row r="3190" spans="1:18" ht="14.4" x14ac:dyDescent="0.3">
      <c r="A3190">
        <v>13189</v>
      </c>
      <c r="B3190">
        <v>2020</v>
      </c>
      <c r="C3190" t="s">
        <v>45</v>
      </c>
      <c r="D3190">
        <f t="shared" si="113"/>
        <v>1</v>
      </c>
      <c r="E3190">
        <v>22</v>
      </c>
      <c r="F3190" t="s">
        <v>18</v>
      </c>
      <c r="G3190" t="s">
        <v>37</v>
      </c>
      <c r="H3190">
        <v>93</v>
      </c>
      <c r="I3190">
        <v>93</v>
      </c>
      <c r="J3190" t="s">
        <v>30</v>
      </c>
      <c r="K3190">
        <v>818400</v>
      </c>
      <c r="L3190">
        <v>353.4</v>
      </c>
      <c r="M3190">
        <f t="shared" si="114"/>
        <v>8800</v>
      </c>
      <c r="Q3190" s="1"/>
      <c r="R3190" s="1"/>
    </row>
    <row r="3191" spans="1:18" ht="14.4" x14ac:dyDescent="0.3">
      <c r="A3191">
        <v>13190</v>
      </c>
      <c r="B3191">
        <v>2020</v>
      </c>
      <c r="C3191" t="s">
        <v>27</v>
      </c>
      <c r="D3191">
        <f t="shared" si="113"/>
        <v>4</v>
      </c>
      <c r="E3191">
        <v>24</v>
      </c>
      <c r="F3191" t="s">
        <v>41</v>
      </c>
      <c r="G3191" t="s">
        <v>34</v>
      </c>
      <c r="H3191">
        <v>105</v>
      </c>
      <c r="I3191">
        <v>105</v>
      </c>
      <c r="J3191" t="s">
        <v>38</v>
      </c>
      <c r="K3191">
        <v>577500</v>
      </c>
      <c r="L3191">
        <v>367.5</v>
      </c>
      <c r="M3191">
        <f t="shared" si="114"/>
        <v>5500</v>
      </c>
      <c r="Q3191" s="1"/>
      <c r="R3191" s="1"/>
    </row>
    <row r="3192" spans="1:18" ht="14.4" x14ac:dyDescent="0.3">
      <c r="A3192">
        <v>13191</v>
      </c>
      <c r="B3192">
        <v>2020</v>
      </c>
      <c r="C3192" t="s">
        <v>54</v>
      </c>
      <c r="D3192">
        <f t="shared" si="113"/>
        <v>3</v>
      </c>
      <c r="E3192">
        <v>24</v>
      </c>
      <c r="F3192" t="s">
        <v>41</v>
      </c>
      <c r="G3192" t="s">
        <v>37</v>
      </c>
      <c r="H3192">
        <v>81</v>
      </c>
      <c r="I3192">
        <v>81</v>
      </c>
      <c r="J3192" t="s">
        <v>25</v>
      </c>
      <c r="K3192">
        <v>567000</v>
      </c>
      <c r="L3192">
        <v>324</v>
      </c>
      <c r="M3192">
        <f t="shared" si="114"/>
        <v>7000</v>
      </c>
      <c r="Q3192" s="1"/>
      <c r="R3192" s="1"/>
    </row>
    <row r="3193" spans="1:18" ht="14.4" x14ac:dyDescent="0.3">
      <c r="A3193">
        <v>13192</v>
      </c>
      <c r="B3193">
        <v>2020</v>
      </c>
      <c r="C3193" t="s">
        <v>40</v>
      </c>
      <c r="D3193">
        <f t="shared" si="113"/>
        <v>9</v>
      </c>
      <c r="E3193">
        <v>7</v>
      </c>
      <c r="F3193" t="s">
        <v>53</v>
      </c>
      <c r="G3193" t="s">
        <v>51</v>
      </c>
      <c r="H3193">
        <v>105</v>
      </c>
      <c r="I3193">
        <v>105</v>
      </c>
      <c r="J3193" t="s">
        <v>38</v>
      </c>
      <c r="K3193">
        <v>577500</v>
      </c>
      <c r="L3193">
        <v>367.5</v>
      </c>
      <c r="M3193">
        <f t="shared" si="114"/>
        <v>5500</v>
      </c>
      <c r="Q3193" s="1"/>
      <c r="R3193" s="1"/>
    </row>
    <row r="3194" spans="1:18" ht="14.4" x14ac:dyDescent="0.3">
      <c r="A3194">
        <v>13193</v>
      </c>
      <c r="B3194">
        <v>2020</v>
      </c>
      <c r="C3194" t="s">
        <v>54</v>
      </c>
      <c r="D3194">
        <f t="shared" si="113"/>
        <v>3</v>
      </c>
      <c r="E3194">
        <v>3</v>
      </c>
      <c r="F3194" t="s">
        <v>28</v>
      </c>
      <c r="G3194" t="s">
        <v>37</v>
      </c>
      <c r="H3194">
        <v>97</v>
      </c>
      <c r="I3194">
        <v>97</v>
      </c>
      <c r="J3194" t="s">
        <v>25</v>
      </c>
      <c r="K3194">
        <v>679000</v>
      </c>
      <c r="L3194">
        <v>388</v>
      </c>
      <c r="M3194">
        <f t="shared" si="114"/>
        <v>7000</v>
      </c>
      <c r="Q3194" s="1"/>
      <c r="R3194" s="1"/>
    </row>
    <row r="3195" spans="1:18" ht="14.4" x14ac:dyDescent="0.3">
      <c r="A3195">
        <v>13194</v>
      </c>
      <c r="B3195">
        <v>2020</v>
      </c>
      <c r="C3195" t="s">
        <v>58</v>
      </c>
      <c r="D3195">
        <f t="shared" si="113"/>
        <v>6</v>
      </c>
      <c r="E3195">
        <v>27</v>
      </c>
      <c r="F3195" t="s">
        <v>24</v>
      </c>
      <c r="G3195" t="s">
        <v>34</v>
      </c>
      <c r="H3195">
        <v>114</v>
      </c>
      <c r="I3195">
        <v>114</v>
      </c>
      <c r="J3195" t="s">
        <v>20</v>
      </c>
      <c r="K3195">
        <v>342000</v>
      </c>
      <c r="L3195">
        <v>228</v>
      </c>
      <c r="M3195">
        <f t="shared" si="114"/>
        <v>3000</v>
      </c>
      <c r="Q3195" s="1"/>
      <c r="R3195" s="1"/>
    </row>
    <row r="3196" spans="1:18" ht="14.4" x14ac:dyDescent="0.3">
      <c r="A3196">
        <v>13195</v>
      </c>
      <c r="B3196">
        <v>2020</v>
      </c>
      <c r="C3196" t="s">
        <v>35</v>
      </c>
      <c r="D3196">
        <f t="shared" si="113"/>
        <v>12</v>
      </c>
      <c r="E3196">
        <v>12</v>
      </c>
      <c r="F3196" t="s">
        <v>52</v>
      </c>
      <c r="G3196" t="s">
        <v>34</v>
      </c>
      <c r="H3196">
        <v>229</v>
      </c>
      <c r="I3196">
        <v>229</v>
      </c>
      <c r="J3196" t="s">
        <v>30</v>
      </c>
      <c r="K3196">
        <v>1717500</v>
      </c>
      <c r="L3196">
        <v>572.5</v>
      </c>
      <c r="M3196">
        <f t="shared" si="114"/>
        <v>7500</v>
      </c>
      <c r="O3196" s="1"/>
      <c r="Q3196" s="1"/>
      <c r="R3196" s="1"/>
    </row>
    <row r="3197" spans="1:18" ht="14.4" x14ac:dyDescent="0.3">
      <c r="A3197">
        <v>13196</v>
      </c>
      <c r="B3197">
        <v>2020</v>
      </c>
      <c r="C3197" t="s">
        <v>54</v>
      </c>
      <c r="D3197">
        <f t="shared" si="113"/>
        <v>3</v>
      </c>
      <c r="E3197">
        <v>28</v>
      </c>
      <c r="F3197" t="s">
        <v>63</v>
      </c>
      <c r="G3197" t="s">
        <v>37</v>
      </c>
      <c r="H3197">
        <v>215</v>
      </c>
      <c r="I3197">
        <v>215</v>
      </c>
      <c r="J3197" t="s">
        <v>30</v>
      </c>
      <c r="K3197">
        <v>1612500</v>
      </c>
      <c r="L3197">
        <v>537.5</v>
      </c>
      <c r="M3197">
        <f t="shared" si="114"/>
        <v>7500</v>
      </c>
      <c r="Q3197" s="1"/>
      <c r="R3197" s="1"/>
    </row>
    <row r="3198" spans="1:18" ht="14.4" x14ac:dyDescent="0.3">
      <c r="A3198">
        <v>13197</v>
      </c>
      <c r="B3198">
        <v>2020</v>
      </c>
      <c r="C3198" t="s">
        <v>27</v>
      </c>
      <c r="D3198">
        <f t="shared" si="113"/>
        <v>4</v>
      </c>
      <c r="E3198">
        <v>27</v>
      </c>
      <c r="F3198" t="s">
        <v>44</v>
      </c>
      <c r="G3198" t="s">
        <v>34</v>
      </c>
      <c r="H3198">
        <v>79</v>
      </c>
      <c r="I3198">
        <v>79</v>
      </c>
      <c r="J3198" t="s">
        <v>20</v>
      </c>
      <c r="K3198">
        <v>237000</v>
      </c>
      <c r="L3198">
        <v>158</v>
      </c>
      <c r="M3198">
        <f t="shared" si="114"/>
        <v>3000</v>
      </c>
      <c r="Q3198" s="1"/>
      <c r="R3198" s="1"/>
    </row>
    <row r="3199" spans="1:18" ht="14.4" x14ac:dyDescent="0.3">
      <c r="A3199">
        <v>13198</v>
      </c>
      <c r="B3199">
        <v>2020</v>
      </c>
      <c r="C3199" t="s">
        <v>61</v>
      </c>
      <c r="D3199">
        <f t="shared" si="113"/>
        <v>7</v>
      </c>
      <c r="E3199">
        <v>26</v>
      </c>
      <c r="F3199" t="s">
        <v>24</v>
      </c>
      <c r="G3199" t="s">
        <v>42</v>
      </c>
      <c r="H3199">
        <v>175</v>
      </c>
      <c r="I3199">
        <v>175</v>
      </c>
      <c r="J3199" t="s">
        <v>25</v>
      </c>
      <c r="K3199">
        <v>1225000</v>
      </c>
      <c r="L3199">
        <v>700</v>
      </c>
      <c r="M3199">
        <f t="shared" si="114"/>
        <v>7000</v>
      </c>
      <c r="Q3199" s="1"/>
      <c r="R3199" s="1"/>
    </row>
    <row r="3200" spans="1:18" ht="14.4" x14ac:dyDescent="0.3">
      <c r="A3200">
        <v>13199</v>
      </c>
      <c r="B3200">
        <v>2020</v>
      </c>
      <c r="C3200" t="s">
        <v>61</v>
      </c>
      <c r="D3200">
        <f t="shared" si="113"/>
        <v>7</v>
      </c>
      <c r="E3200">
        <v>21</v>
      </c>
      <c r="F3200" t="s">
        <v>41</v>
      </c>
      <c r="G3200" t="s">
        <v>19</v>
      </c>
      <c r="H3200">
        <v>113</v>
      </c>
      <c r="I3200">
        <v>113</v>
      </c>
      <c r="J3200" t="s">
        <v>30</v>
      </c>
      <c r="K3200">
        <v>994400</v>
      </c>
      <c r="L3200">
        <v>429.4</v>
      </c>
      <c r="M3200">
        <f t="shared" si="114"/>
        <v>8800</v>
      </c>
      <c r="Q3200" s="1"/>
      <c r="R3200" s="1"/>
    </row>
    <row r="3201" spans="1:18" ht="14.4" x14ac:dyDescent="0.3">
      <c r="A3201">
        <v>13200</v>
      </c>
      <c r="B3201">
        <v>2020</v>
      </c>
      <c r="C3201" t="s">
        <v>27</v>
      </c>
      <c r="D3201">
        <f t="shared" si="113"/>
        <v>4</v>
      </c>
      <c r="E3201">
        <v>2</v>
      </c>
      <c r="F3201" t="s">
        <v>18</v>
      </c>
      <c r="G3201" t="s">
        <v>51</v>
      </c>
      <c r="H3201">
        <v>107</v>
      </c>
      <c r="I3201">
        <v>107</v>
      </c>
      <c r="J3201" t="s">
        <v>20</v>
      </c>
      <c r="K3201">
        <v>321000</v>
      </c>
      <c r="L3201">
        <v>214</v>
      </c>
      <c r="M3201">
        <f t="shared" si="114"/>
        <v>3000</v>
      </c>
      <c r="Q3201" s="1"/>
      <c r="R3201" s="1"/>
    </row>
    <row r="3202" spans="1:18" ht="14.4" x14ac:dyDescent="0.3">
      <c r="A3202">
        <v>13201</v>
      </c>
      <c r="B3202">
        <v>2020</v>
      </c>
      <c r="C3202" t="s">
        <v>17</v>
      </c>
      <c r="D3202">
        <f t="shared" ref="D3202:D3265" si="115">IF(C3202="Enero",1,IF(C3202="Febrero",2,IF(C3202="Marzo",3,IF(C3202="Abril",4,IF(C3202="Mayo",5,IF(C3202="Junio",6,IF(C3202="Julio",7,IF(C3202="Agosto",8,IF(C3202="Septiembre",9,IF(C3202="Octubre",10,IF(C3202="Noviembre",11,IF(C3202="Diciembre",12,""))))))))))))</f>
        <v>11</v>
      </c>
      <c r="E3202">
        <v>27</v>
      </c>
      <c r="F3202" t="s">
        <v>28</v>
      </c>
      <c r="G3202" t="s">
        <v>37</v>
      </c>
      <c r="H3202">
        <v>277</v>
      </c>
      <c r="I3202">
        <v>277</v>
      </c>
      <c r="J3202" t="s">
        <v>30</v>
      </c>
      <c r="K3202">
        <v>2077500</v>
      </c>
      <c r="L3202">
        <v>692.5</v>
      </c>
      <c r="M3202">
        <f t="shared" si="114"/>
        <v>7500</v>
      </c>
      <c r="Q3202" s="1"/>
      <c r="R3202" s="1"/>
    </row>
    <row r="3203" spans="1:18" ht="14.4" x14ac:dyDescent="0.3">
      <c r="A3203">
        <v>13202</v>
      </c>
      <c r="B3203">
        <v>2020</v>
      </c>
      <c r="C3203" t="s">
        <v>58</v>
      </c>
      <c r="D3203">
        <f t="shared" si="115"/>
        <v>6</v>
      </c>
      <c r="E3203">
        <v>22</v>
      </c>
      <c r="F3203" t="s">
        <v>53</v>
      </c>
      <c r="G3203" t="s">
        <v>51</v>
      </c>
      <c r="H3203">
        <v>112</v>
      </c>
      <c r="I3203">
        <v>112</v>
      </c>
      <c r="J3203" t="s">
        <v>25</v>
      </c>
      <c r="K3203">
        <v>784000</v>
      </c>
      <c r="L3203">
        <v>448</v>
      </c>
      <c r="M3203">
        <f t="shared" ref="M3203:M3266" si="116">K3203/I3203</f>
        <v>7000</v>
      </c>
      <c r="Q3203" s="1"/>
      <c r="R3203" s="1"/>
    </row>
    <row r="3204" spans="1:18" ht="14.4" x14ac:dyDescent="0.3">
      <c r="A3204">
        <v>13203</v>
      </c>
      <c r="B3204">
        <v>2020</v>
      </c>
      <c r="C3204" t="s">
        <v>61</v>
      </c>
      <c r="D3204">
        <f t="shared" si="115"/>
        <v>7</v>
      </c>
      <c r="E3204">
        <v>21</v>
      </c>
      <c r="F3204" t="s">
        <v>52</v>
      </c>
      <c r="G3204" t="s">
        <v>29</v>
      </c>
      <c r="H3204">
        <v>106</v>
      </c>
      <c r="I3204">
        <v>106</v>
      </c>
      <c r="J3204" t="s">
        <v>25</v>
      </c>
      <c r="K3204">
        <v>742000</v>
      </c>
      <c r="L3204">
        <v>424</v>
      </c>
      <c r="M3204">
        <f t="shared" si="116"/>
        <v>7000</v>
      </c>
      <c r="Q3204" s="1"/>
      <c r="R3204" s="1"/>
    </row>
    <row r="3205" spans="1:18" ht="14.4" x14ac:dyDescent="0.3">
      <c r="A3205">
        <v>13204</v>
      </c>
      <c r="B3205">
        <v>2020</v>
      </c>
      <c r="C3205" t="s">
        <v>40</v>
      </c>
      <c r="D3205">
        <f t="shared" si="115"/>
        <v>9</v>
      </c>
      <c r="E3205">
        <v>10</v>
      </c>
      <c r="F3205" t="s">
        <v>57</v>
      </c>
      <c r="G3205" t="s">
        <v>42</v>
      </c>
      <c r="H3205">
        <v>115</v>
      </c>
      <c r="I3205">
        <v>115</v>
      </c>
      <c r="J3205" t="s">
        <v>38</v>
      </c>
      <c r="K3205">
        <v>632500</v>
      </c>
      <c r="L3205">
        <v>402.5</v>
      </c>
      <c r="M3205">
        <f t="shared" si="116"/>
        <v>5500</v>
      </c>
      <c r="Q3205" s="1"/>
      <c r="R3205" s="1"/>
    </row>
    <row r="3206" spans="1:18" ht="14.4" x14ac:dyDescent="0.3">
      <c r="A3206">
        <v>13205</v>
      </c>
      <c r="B3206">
        <v>2020</v>
      </c>
      <c r="C3206" t="s">
        <v>23</v>
      </c>
      <c r="D3206">
        <f t="shared" si="115"/>
        <v>10</v>
      </c>
      <c r="E3206">
        <v>10</v>
      </c>
      <c r="F3206" t="s">
        <v>41</v>
      </c>
      <c r="G3206" t="s">
        <v>19</v>
      </c>
      <c r="H3206">
        <v>65</v>
      </c>
      <c r="I3206">
        <v>65</v>
      </c>
      <c r="J3206" t="s">
        <v>38</v>
      </c>
      <c r="K3206">
        <v>357500</v>
      </c>
      <c r="L3206">
        <v>227.5</v>
      </c>
      <c r="M3206">
        <f t="shared" si="116"/>
        <v>5500</v>
      </c>
      <c r="Q3206" s="1"/>
      <c r="R3206" s="1"/>
    </row>
    <row r="3207" spans="1:18" ht="14.4" x14ac:dyDescent="0.3">
      <c r="A3207">
        <v>13206</v>
      </c>
      <c r="B3207">
        <v>2020</v>
      </c>
      <c r="C3207" t="s">
        <v>32</v>
      </c>
      <c r="D3207">
        <f t="shared" si="115"/>
        <v>8</v>
      </c>
      <c r="E3207">
        <v>25</v>
      </c>
      <c r="F3207" t="s">
        <v>46</v>
      </c>
      <c r="G3207" t="s">
        <v>29</v>
      </c>
      <c r="H3207">
        <v>117</v>
      </c>
      <c r="I3207">
        <v>117</v>
      </c>
      <c r="J3207" t="s">
        <v>30</v>
      </c>
      <c r="K3207">
        <v>1029600</v>
      </c>
      <c r="L3207">
        <v>444.6</v>
      </c>
      <c r="M3207">
        <f t="shared" si="116"/>
        <v>8800</v>
      </c>
      <c r="Q3207" s="1"/>
      <c r="R3207" s="1"/>
    </row>
    <row r="3208" spans="1:18" ht="14.4" x14ac:dyDescent="0.3">
      <c r="A3208">
        <v>13207</v>
      </c>
      <c r="B3208">
        <v>2020</v>
      </c>
      <c r="C3208" t="s">
        <v>61</v>
      </c>
      <c r="D3208">
        <f t="shared" si="115"/>
        <v>7</v>
      </c>
      <c r="E3208">
        <v>8</v>
      </c>
      <c r="F3208" t="s">
        <v>59</v>
      </c>
      <c r="G3208" t="s">
        <v>19</v>
      </c>
      <c r="H3208">
        <v>224</v>
      </c>
      <c r="I3208">
        <v>224</v>
      </c>
      <c r="J3208" t="s">
        <v>20</v>
      </c>
      <c r="K3208">
        <v>537600</v>
      </c>
      <c r="L3208">
        <v>313.60000000000002</v>
      </c>
      <c r="M3208">
        <f t="shared" si="116"/>
        <v>2400</v>
      </c>
      <c r="Q3208" s="1"/>
      <c r="R3208" s="1"/>
    </row>
    <row r="3209" spans="1:18" ht="14.4" x14ac:dyDescent="0.3">
      <c r="A3209">
        <v>13208</v>
      </c>
      <c r="B3209">
        <v>2020</v>
      </c>
      <c r="C3209" t="s">
        <v>54</v>
      </c>
      <c r="D3209">
        <f t="shared" si="115"/>
        <v>3</v>
      </c>
      <c r="E3209">
        <v>5</v>
      </c>
      <c r="F3209" t="s">
        <v>62</v>
      </c>
      <c r="G3209" t="s">
        <v>42</v>
      </c>
      <c r="H3209">
        <v>176</v>
      </c>
      <c r="I3209">
        <v>176</v>
      </c>
      <c r="J3209" t="s">
        <v>25</v>
      </c>
      <c r="K3209">
        <v>1232000</v>
      </c>
      <c r="L3209">
        <v>704</v>
      </c>
      <c r="M3209">
        <f t="shared" si="116"/>
        <v>7000</v>
      </c>
      <c r="Q3209" s="1"/>
      <c r="R3209" s="1"/>
    </row>
    <row r="3210" spans="1:18" ht="14.4" x14ac:dyDescent="0.3">
      <c r="A3210">
        <v>13209</v>
      </c>
      <c r="B3210">
        <v>2020</v>
      </c>
      <c r="C3210" t="s">
        <v>27</v>
      </c>
      <c r="D3210">
        <f t="shared" si="115"/>
        <v>4</v>
      </c>
      <c r="E3210">
        <v>29</v>
      </c>
      <c r="F3210" t="s">
        <v>53</v>
      </c>
      <c r="G3210" t="s">
        <v>19</v>
      </c>
      <c r="H3210">
        <v>61</v>
      </c>
      <c r="I3210">
        <v>61</v>
      </c>
      <c r="J3210" t="s">
        <v>20</v>
      </c>
      <c r="K3210">
        <v>183000</v>
      </c>
      <c r="L3210">
        <v>122</v>
      </c>
      <c r="M3210">
        <f t="shared" si="116"/>
        <v>3000</v>
      </c>
      <c r="Q3210" s="1"/>
      <c r="R3210" s="1"/>
    </row>
    <row r="3211" spans="1:18" ht="14.4" x14ac:dyDescent="0.3">
      <c r="A3211">
        <v>13210</v>
      </c>
      <c r="B3211">
        <v>2020</v>
      </c>
      <c r="C3211" t="s">
        <v>40</v>
      </c>
      <c r="D3211">
        <f t="shared" si="115"/>
        <v>9</v>
      </c>
      <c r="E3211">
        <v>24</v>
      </c>
      <c r="F3211" t="s">
        <v>60</v>
      </c>
      <c r="G3211" t="s">
        <v>51</v>
      </c>
      <c r="H3211">
        <v>88</v>
      </c>
      <c r="I3211">
        <v>88</v>
      </c>
      <c r="J3211" t="s">
        <v>20</v>
      </c>
      <c r="K3211">
        <v>264000</v>
      </c>
      <c r="L3211">
        <v>176</v>
      </c>
      <c r="M3211">
        <f t="shared" si="116"/>
        <v>3000</v>
      </c>
      <c r="Q3211" s="1"/>
      <c r="R3211" s="1"/>
    </row>
    <row r="3212" spans="1:18" ht="14.4" x14ac:dyDescent="0.3">
      <c r="A3212">
        <v>13211</v>
      </c>
      <c r="B3212">
        <v>2020</v>
      </c>
      <c r="C3212" t="s">
        <v>32</v>
      </c>
      <c r="D3212">
        <f t="shared" si="115"/>
        <v>8</v>
      </c>
      <c r="E3212">
        <v>29</v>
      </c>
      <c r="F3212" t="s">
        <v>46</v>
      </c>
      <c r="G3212" t="s">
        <v>29</v>
      </c>
      <c r="H3212">
        <v>82</v>
      </c>
      <c r="I3212">
        <v>82</v>
      </c>
      <c r="J3212" t="s">
        <v>30</v>
      </c>
      <c r="K3212">
        <v>721600</v>
      </c>
      <c r="L3212">
        <v>311.60000000000002</v>
      </c>
      <c r="M3212">
        <f t="shared" si="116"/>
        <v>8800</v>
      </c>
      <c r="Q3212" s="1"/>
      <c r="R3212" s="1"/>
    </row>
    <row r="3213" spans="1:18" ht="14.4" x14ac:dyDescent="0.3">
      <c r="A3213">
        <v>13212</v>
      </c>
      <c r="B3213">
        <v>2020</v>
      </c>
      <c r="C3213" t="s">
        <v>48</v>
      </c>
      <c r="D3213">
        <f t="shared" si="115"/>
        <v>5</v>
      </c>
      <c r="E3213">
        <v>15</v>
      </c>
      <c r="F3213" t="s">
        <v>52</v>
      </c>
      <c r="G3213" t="s">
        <v>42</v>
      </c>
      <c r="H3213">
        <v>129</v>
      </c>
      <c r="I3213">
        <v>129</v>
      </c>
      <c r="J3213" t="s">
        <v>25</v>
      </c>
      <c r="K3213">
        <v>903000</v>
      </c>
      <c r="L3213">
        <v>516</v>
      </c>
      <c r="M3213">
        <f t="shared" si="116"/>
        <v>7000</v>
      </c>
      <c r="Q3213" s="1"/>
      <c r="R3213" s="1"/>
    </row>
    <row r="3214" spans="1:18" ht="14.4" x14ac:dyDescent="0.3">
      <c r="A3214">
        <v>13213</v>
      </c>
      <c r="B3214">
        <v>2020</v>
      </c>
      <c r="C3214" t="s">
        <v>23</v>
      </c>
      <c r="D3214">
        <f t="shared" si="115"/>
        <v>10</v>
      </c>
      <c r="E3214">
        <v>23</v>
      </c>
      <c r="F3214" t="s">
        <v>33</v>
      </c>
      <c r="G3214" t="s">
        <v>29</v>
      </c>
      <c r="H3214">
        <v>70</v>
      </c>
      <c r="I3214">
        <v>70</v>
      </c>
      <c r="J3214" t="s">
        <v>20</v>
      </c>
      <c r="K3214">
        <v>210000</v>
      </c>
      <c r="L3214">
        <v>140</v>
      </c>
      <c r="M3214">
        <f t="shared" si="116"/>
        <v>3000</v>
      </c>
      <c r="Q3214" s="1"/>
      <c r="R3214" s="1"/>
    </row>
    <row r="3215" spans="1:18" ht="14.4" x14ac:dyDescent="0.3">
      <c r="A3215">
        <v>13214</v>
      </c>
      <c r="B3215">
        <v>2020</v>
      </c>
      <c r="C3215" t="s">
        <v>35</v>
      </c>
      <c r="D3215">
        <f t="shared" si="115"/>
        <v>12</v>
      </c>
      <c r="E3215">
        <v>16</v>
      </c>
      <c r="F3215" t="s">
        <v>60</v>
      </c>
      <c r="G3215" t="s">
        <v>29</v>
      </c>
      <c r="H3215">
        <v>229</v>
      </c>
      <c r="I3215">
        <v>229</v>
      </c>
      <c r="J3215" t="s">
        <v>30</v>
      </c>
      <c r="K3215">
        <v>1717500</v>
      </c>
      <c r="L3215">
        <v>572.5</v>
      </c>
      <c r="M3215">
        <f t="shared" si="116"/>
        <v>7500</v>
      </c>
      <c r="O3215" s="1"/>
      <c r="Q3215" s="1"/>
      <c r="R3215" s="1"/>
    </row>
    <row r="3216" spans="1:18" ht="14.4" x14ac:dyDescent="0.3">
      <c r="A3216">
        <v>13215</v>
      </c>
      <c r="B3216">
        <v>2020</v>
      </c>
      <c r="C3216" t="s">
        <v>58</v>
      </c>
      <c r="D3216">
        <f t="shared" si="115"/>
        <v>6</v>
      </c>
      <c r="E3216">
        <v>20</v>
      </c>
      <c r="F3216" t="s">
        <v>36</v>
      </c>
      <c r="G3216" t="s">
        <v>19</v>
      </c>
      <c r="H3216">
        <v>227</v>
      </c>
      <c r="I3216">
        <v>227</v>
      </c>
      <c r="J3216" t="s">
        <v>30</v>
      </c>
      <c r="K3216">
        <v>1702500</v>
      </c>
      <c r="L3216">
        <v>567.5</v>
      </c>
      <c r="M3216">
        <f t="shared" si="116"/>
        <v>7500</v>
      </c>
      <c r="Q3216" s="1"/>
      <c r="R3216" s="1"/>
    </row>
    <row r="3217" spans="1:18" ht="14.4" x14ac:dyDescent="0.3">
      <c r="A3217">
        <v>13216</v>
      </c>
      <c r="B3217">
        <v>2020</v>
      </c>
      <c r="C3217" t="s">
        <v>48</v>
      </c>
      <c r="D3217">
        <f t="shared" si="115"/>
        <v>5</v>
      </c>
      <c r="E3217">
        <v>17</v>
      </c>
      <c r="F3217" t="s">
        <v>24</v>
      </c>
      <c r="G3217" t="s">
        <v>34</v>
      </c>
      <c r="H3217">
        <v>72</v>
      </c>
      <c r="I3217">
        <v>72</v>
      </c>
      <c r="J3217" t="s">
        <v>20</v>
      </c>
      <c r="K3217">
        <v>216000</v>
      </c>
      <c r="L3217">
        <v>144</v>
      </c>
      <c r="M3217">
        <f t="shared" si="116"/>
        <v>3000</v>
      </c>
      <c r="Q3217" s="1"/>
      <c r="R3217" s="1"/>
    </row>
    <row r="3218" spans="1:18" ht="14.4" x14ac:dyDescent="0.3">
      <c r="A3218">
        <v>13217</v>
      </c>
      <c r="B3218">
        <v>2020</v>
      </c>
      <c r="C3218" t="s">
        <v>48</v>
      </c>
      <c r="D3218">
        <f t="shared" si="115"/>
        <v>5</v>
      </c>
      <c r="E3218">
        <v>25</v>
      </c>
      <c r="F3218" t="s">
        <v>41</v>
      </c>
      <c r="G3218" t="s">
        <v>29</v>
      </c>
      <c r="H3218">
        <v>79</v>
      </c>
      <c r="I3218">
        <v>79</v>
      </c>
      <c r="J3218" t="s">
        <v>38</v>
      </c>
      <c r="K3218">
        <v>434500</v>
      </c>
      <c r="L3218">
        <v>276.5</v>
      </c>
      <c r="M3218">
        <f t="shared" si="116"/>
        <v>5500</v>
      </c>
      <c r="Q3218" s="1"/>
      <c r="R3218" s="1"/>
    </row>
    <row r="3219" spans="1:18" ht="14.4" x14ac:dyDescent="0.3">
      <c r="A3219">
        <v>13218</v>
      </c>
      <c r="B3219">
        <v>2020</v>
      </c>
      <c r="C3219" t="s">
        <v>23</v>
      </c>
      <c r="D3219">
        <f t="shared" si="115"/>
        <v>10</v>
      </c>
      <c r="E3219">
        <v>7</v>
      </c>
      <c r="F3219" t="s">
        <v>53</v>
      </c>
      <c r="G3219" t="s">
        <v>34</v>
      </c>
      <c r="H3219">
        <v>59</v>
      </c>
      <c r="I3219">
        <v>59</v>
      </c>
      <c r="J3219" t="s">
        <v>20</v>
      </c>
      <c r="K3219">
        <v>177000</v>
      </c>
      <c r="L3219">
        <v>118</v>
      </c>
      <c r="M3219">
        <f t="shared" si="116"/>
        <v>3000</v>
      </c>
      <c r="Q3219" s="1"/>
      <c r="R3219" s="1"/>
    </row>
    <row r="3220" spans="1:18" ht="14.4" x14ac:dyDescent="0.3">
      <c r="A3220">
        <v>13219</v>
      </c>
      <c r="B3220">
        <v>2020</v>
      </c>
      <c r="C3220" t="s">
        <v>58</v>
      </c>
      <c r="D3220">
        <f t="shared" si="115"/>
        <v>6</v>
      </c>
      <c r="E3220">
        <v>16</v>
      </c>
      <c r="F3220" t="s">
        <v>52</v>
      </c>
      <c r="G3220" t="s">
        <v>19</v>
      </c>
      <c r="H3220">
        <v>160</v>
      </c>
      <c r="I3220">
        <v>160</v>
      </c>
      <c r="J3220" t="s">
        <v>25</v>
      </c>
      <c r="K3220">
        <v>1120000</v>
      </c>
      <c r="L3220">
        <v>640</v>
      </c>
      <c r="M3220">
        <f t="shared" si="116"/>
        <v>7000</v>
      </c>
      <c r="Q3220" s="1"/>
      <c r="R3220" s="1"/>
    </row>
    <row r="3221" spans="1:18" ht="14.4" x14ac:dyDescent="0.3">
      <c r="A3221">
        <v>13220</v>
      </c>
      <c r="B3221">
        <v>2020</v>
      </c>
      <c r="C3221" t="s">
        <v>23</v>
      </c>
      <c r="D3221">
        <f t="shared" si="115"/>
        <v>10</v>
      </c>
      <c r="E3221">
        <v>19</v>
      </c>
      <c r="F3221" t="s">
        <v>46</v>
      </c>
      <c r="G3221" t="s">
        <v>19</v>
      </c>
      <c r="H3221">
        <v>266</v>
      </c>
      <c r="I3221">
        <v>266</v>
      </c>
      <c r="J3221" t="s">
        <v>30</v>
      </c>
      <c r="K3221">
        <v>1995000</v>
      </c>
      <c r="L3221">
        <v>665</v>
      </c>
      <c r="M3221">
        <f t="shared" si="116"/>
        <v>7500</v>
      </c>
      <c r="Q3221" s="1"/>
      <c r="R3221" s="1"/>
    </row>
    <row r="3222" spans="1:18" ht="14.4" x14ac:dyDescent="0.3">
      <c r="A3222">
        <v>13221</v>
      </c>
      <c r="B3222">
        <v>2020</v>
      </c>
      <c r="C3222" t="s">
        <v>45</v>
      </c>
      <c r="D3222">
        <f t="shared" si="115"/>
        <v>1</v>
      </c>
      <c r="E3222">
        <v>11</v>
      </c>
      <c r="F3222" t="s">
        <v>52</v>
      </c>
      <c r="G3222" t="s">
        <v>19</v>
      </c>
      <c r="H3222">
        <v>114</v>
      </c>
      <c r="I3222">
        <v>114</v>
      </c>
      <c r="J3222" t="s">
        <v>30</v>
      </c>
      <c r="K3222">
        <v>1003200</v>
      </c>
      <c r="L3222">
        <v>433.2</v>
      </c>
      <c r="M3222">
        <f t="shared" si="116"/>
        <v>8800</v>
      </c>
      <c r="Q3222" s="1"/>
      <c r="R3222" s="1"/>
    </row>
    <row r="3223" spans="1:18" ht="14.4" x14ac:dyDescent="0.3">
      <c r="A3223">
        <v>13222</v>
      </c>
      <c r="B3223">
        <v>2020</v>
      </c>
      <c r="C3223" t="s">
        <v>61</v>
      </c>
      <c r="D3223">
        <f t="shared" si="115"/>
        <v>7</v>
      </c>
      <c r="E3223">
        <v>24</v>
      </c>
      <c r="F3223" t="s">
        <v>60</v>
      </c>
      <c r="G3223" t="s">
        <v>42</v>
      </c>
      <c r="H3223">
        <v>116</v>
      </c>
      <c r="I3223">
        <v>116</v>
      </c>
      <c r="J3223" t="s">
        <v>25</v>
      </c>
      <c r="K3223">
        <v>812000</v>
      </c>
      <c r="L3223">
        <v>464</v>
      </c>
      <c r="M3223">
        <f t="shared" si="116"/>
        <v>7000</v>
      </c>
      <c r="Q3223" s="1"/>
      <c r="R3223" s="1"/>
    </row>
    <row r="3224" spans="1:18" ht="14.4" x14ac:dyDescent="0.3">
      <c r="A3224">
        <v>13223</v>
      </c>
      <c r="B3224">
        <v>2020</v>
      </c>
      <c r="C3224" t="s">
        <v>17</v>
      </c>
      <c r="D3224">
        <f t="shared" si="115"/>
        <v>11</v>
      </c>
      <c r="E3224">
        <v>5</v>
      </c>
      <c r="F3224" t="s">
        <v>24</v>
      </c>
      <c r="G3224" t="s">
        <v>42</v>
      </c>
      <c r="H3224">
        <v>200</v>
      </c>
      <c r="I3224">
        <v>200</v>
      </c>
      <c r="J3224" t="s">
        <v>30</v>
      </c>
      <c r="K3224">
        <v>1500000</v>
      </c>
      <c r="L3224">
        <v>500</v>
      </c>
      <c r="M3224">
        <f t="shared" si="116"/>
        <v>7500</v>
      </c>
      <c r="Q3224" s="1"/>
      <c r="R3224" s="1"/>
    </row>
    <row r="3225" spans="1:18" ht="14.4" x14ac:dyDescent="0.3">
      <c r="A3225">
        <v>13224</v>
      </c>
      <c r="B3225">
        <v>2020</v>
      </c>
      <c r="C3225" t="s">
        <v>45</v>
      </c>
      <c r="D3225">
        <f t="shared" si="115"/>
        <v>1</v>
      </c>
      <c r="E3225">
        <v>28</v>
      </c>
      <c r="F3225" t="s">
        <v>56</v>
      </c>
      <c r="G3225" t="s">
        <v>51</v>
      </c>
      <c r="H3225">
        <v>294</v>
      </c>
      <c r="I3225">
        <v>294</v>
      </c>
      <c r="J3225" t="s">
        <v>20</v>
      </c>
      <c r="K3225">
        <v>705600</v>
      </c>
      <c r="L3225">
        <v>411.6</v>
      </c>
      <c r="M3225">
        <f t="shared" si="116"/>
        <v>2400</v>
      </c>
      <c r="Q3225" s="1"/>
      <c r="R3225" s="1"/>
    </row>
    <row r="3226" spans="1:18" ht="14.4" x14ac:dyDescent="0.3">
      <c r="A3226">
        <v>13225</v>
      </c>
      <c r="B3226">
        <v>2020</v>
      </c>
      <c r="C3226" t="s">
        <v>32</v>
      </c>
      <c r="D3226">
        <f t="shared" si="115"/>
        <v>8</v>
      </c>
      <c r="E3226">
        <v>8</v>
      </c>
      <c r="F3226" t="s">
        <v>55</v>
      </c>
      <c r="G3226" t="s">
        <v>34</v>
      </c>
      <c r="H3226">
        <v>288</v>
      </c>
      <c r="I3226">
        <v>288</v>
      </c>
      <c r="J3226" t="s">
        <v>38</v>
      </c>
      <c r="K3226">
        <v>1238400</v>
      </c>
      <c r="L3226">
        <v>662.4</v>
      </c>
      <c r="M3226">
        <f t="shared" si="116"/>
        <v>4300</v>
      </c>
      <c r="Q3226" s="1"/>
      <c r="R3226" s="1"/>
    </row>
    <row r="3227" spans="1:18" ht="14.4" x14ac:dyDescent="0.3">
      <c r="A3227">
        <v>13226</v>
      </c>
      <c r="B3227">
        <v>2020</v>
      </c>
      <c r="C3227" t="s">
        <v>23</v>
      </c>
      <c r="D3227">
        <f t="shared" si="115"/>
        <v>10</v>
      </c>
      <c r="E3227">
        <v>29</v>
      </c>
      <c r="F3227" t="s">
        <v>60</v>
      </c>
      <c r="G3227" t="s">
        <v>42</v>
      </c>
      <c r="H3227">
        <v>72</v>
      </c>
      <c r="I3227">
        <v>72</v>
      </c>
      <c r="J3227" t="s">
        <v>25</v>
      </c>
      <c r="K3227">
        <v>504000</v>
      </c>
      <c r="L3227">
        <v>288</v>
      </c>
      <c r="M3227">
        <f t="shared" si="116"/>
        <v>7000</v>
      </c>
      <c r="Q3227" s="1"/>
      <c r="R3227" s="1"/>
    </row>
    <row r="3228" spans="1:18" ht="14.4" x14ac:dyDescent="0.3">
      <c r="A3228">
        <v>13227</v>
      </c>
      <c r="B3228">
        <v>2020</v>
      </c>
      <c r="C3228" t="s">
        <v>40</v>
      </c>
      <c r="D3228">
        <f t="shared" si="115"/>
        <v>9</v>
      </c>
      <c r="E3228">
        <v>18</v>
      </c>
      <c r="F3228" t="s">
        <v>56</v>
      </c>
      <c r="G3228" t="s">
        <v>29</v>
      </c>
      <c r="H3228">
        <v>116</v>
      </c>
      <c r="I3228">
        <v>116</v>
      </c>
      <c r="J3228" t="s">
        <v>25</v>
      </c>
      <c r="K3228">
        <v>812000</v>
      </c>
      <c r="L3228">
        <v>464</v>
      </c>
      <c r="M3228">
        <f t="shared" si="116"/>
        <v>7000</v>
      </c>
      <c r="Q3228" s="1"/>
      <c r="R3228" s="1"/>
    </row>
    <row r="3229" spans="1:18" ht="14.4" x14ac:dyDescent="0.3">
      <c r="A3229">
        <v>13228</v>
      </c>
      <c r="B3229">
        <v>2020</v>
      </c>
      <c r="C3229" t="s">
        <v>61</v>
      </c>
      <c r="D3229">
        <f t="shared" si="115"/>
        <v>7</v>
      </c>
      <c r="E3229">
        <v>19</v>
      </c>
      <c r="F3229" t="s">
        <v>59</v>
      </c>
      <c r="G3229" t="s">
        <v>29</v>
      </c>
      <c r="H3229">
        <v>298</v>
      </c>
      <c r="I3229">
        <v>298</v>
      </c>
      <c r="J3229" t="s">
        <v>38</v>
      </c>
      <c r="K3229">
        <v>1281400</v>
      </c>
      <c r="L3229">
        <v>685.4</v>
      </c>
      <c r="M3229">
        <f t="shared" si="116"/>
        <v>4300</v>
      </c>
      <c r="Q3229" s="1"/>
      <c r="R3229" s="1"/>
    </row>
    <row r="3230" spans="1:18" ht="14.4" x14ac:dyDescent="0.3">
      <c r="A3230">
        <v>13229</v>
      </c>
      <c r="B3230">
        <v>2020</v>
      </c>
      <c r="C3230" t="s">
        <v>58</v>
      </c>
      <c r="D3230">
        <f t="shared" si="115"/>
        <v>6</v>
      </c>
      <c r="E3230">
        <v>25</v>
      </c>
      <c r="F3230" t="s">
        <v>49</v>
      </c>
      <c r="G3230" t="s">
        <v>34</v>
      </c>
      <c r="H3230">
        <v>171</v>
      </c>
      <c r="I3230">
        <v>171</v>
      </c>
      <c r="J3230" t="s">
        <v>25</v>
      </c>
      <c r="K3230">
        <v>1197000</v>
      </c>
      <c r="L3230">
        <v>684</v>
      </c>
      <c r="M3230">
        <f t="shared" si="116"/>
        <v>7000</v>
      </c>
      <c r="Q3230" s="1"/>
      <c r="R3230" s="1"/>
    </row>
    <row r="3231" spans="1:18" ht="14.4" x14ac:dyDescent="0.3">
      <c r="A3231">
        <v>13230</v>
      </c>
      <c r="B3231">
        <v>2020</v>
      </c>
      <c r="C3231" t="s">
        <v>48</v>
      </c>
      <c r="D3231">
        <f t="shared" si="115"/>
        <v>5</v>
      </c>
      <c r="E3231">
        <v>18</v>
      </c>
      <c r="F3231" t="s">
        <v>56</v>
      </c>
      <c r="G3231" t="s">
        <v>51</v>
      </c>
      <c r="H3231">
        <v>234</v>
      </c>
      <c r="I3231">
        <v>234</v>
      </c>
      <c r="J3231" t="s">
        <v>30</v>
      </c>
      <c r="K3231">
        <v>1755000</v>
      </c>
      <c r="L3231">
        <v>585</v>
      </c>
      <c r="M3231">
        <f t="shared" si="116"/>
        <v>7500</v>
      </c>
      <c r="Q3231" s="1"/>
      <c r="R3231" s="1"/>
    </row>
    <row r="3232" spans="1:18" ht="14.4" x14ac:dyDescent="0.3">
      <c r="A3232">
        <v>13231</v>
      </c>
      <c r="B3232">
        <v>2020</v>
      </c>
      <c r="C3232" t="s">
        <v>47</v>
      </c>
      <c r="D3232">
        <f t="shared" si="115"/>
        <v>2</v>
      </c>
      <c r="E3232">
        <v>29</v>
      </c>
      <c r="F3232" t="s">
        <v>24</v>
      </c>
      <c r="G3232" t="s">
        <v>34</v>
      </c>
      <c r="H3232">
        <v>128</v>
      </c>
      <c r="I3232">
        <v>128</v>
      </c>
      <c r="J3232" t="s">
        <v>25</v>
      </c>
      <c r="K3232">
        <v>896000</v>
      </c>
      <c r="L3232">
        <v>512</v>
      </c>
      <c r="M3232">
        <f t="shared" si="116"/>
        <v>7000</v>
      </c>
      <c r="Q3232" s="1"/>
      <c r="R3232" s="1"/>
    </row>
    <row r="3233" spans="1:18" ht="14.4" x14ac:dyDescent="0.3">
      <c r="A3233">
        <v>13232</v>
      </c>
      <c r="B3233">
        <v>2020</v>
      </c>
      <c r="C3233" t="s">
        <v>48</v>
      </c>
      <c r="D3233">
        <f t="shared" si="115"/>
        <v>5</v>
      </c>
      <c r="E3233">
        <v>28</v>
      </c>
      <c r="F3233" t="s">
        <v>50</v>
      </c>
      <c r="G3233" t="s">
        <v>42</v>
      </c>
      <c r="H3233">
        <v>54</v>
      </c>
      <c r="I3233">
        <v>54</v>
      </c>
      <c r="J3233" t="s">
        <v>38</v>
      </c>
      <c r="K3233">
        <v>297000</v>
      </c>
      <c r="L3233">
        <v>189</v>
      </c>
      <c r="M3233">
        <f t="shared" si="116"/>
        <v>5500</v>
      </c>
      <c r="Q3233" s="1"/>
      <c r="R3233" s="1"/>
    </row>
    <row r="3234" spans="1:18" ht="14.4" x14ac:dyDescent="0.3">
      <c r="A3234">
        <v>13233</v>
      </c>
      <c r="B3234">
        <v>2020</v>
      </c>
      <c r="C3234" t="s">
        <v>27</v>
      </c>
      <c r="D3234">
        <f t="shared" si="115"/>
        <v>4</v>
      </c>
      <c r="E3234">
        <v>3</v>
      </c>
      <c r="F3234" t="s">
        <v>49</v>
      </c>
      <c r="G3234" t="s">
        <v>29</v>
      </c>
      <c r="H3234">
        <v>80</v>
      </c>
      <c r="I3234">
        <v>80</v>
      </c>
      <c r="J3234" t="s">
        <v>38</v>
      </c>
      <c r="K3234">
        <v>440000</v>
      </c>
      <c r="L3234">
        <v>280</v>
      </c>
      <c r="M3234">
        <f t="shared" si="116"/>
        <v>5500</v>
      </c>
      <c r="Q3234" s="1"/>
      <c r="R3234" s="1"/>
    </row>
    <row r="3235" spans="1:18" ht="14.4" x14ac:dyDescent="0.3">
      <c r="A3235">
        <v>13234</v>
      </c>
      <c r="B3235">
        <v>2020</v>
      </c>
      <c r="C3235" t="s">
        <v>23</v>
      </c>
      <c r="D3235">
        <f t="shared" si="115"/>
        <v>10</v>
      </c>
      <c r="E3235">
        <v>2</v>
      </c>
      <c r="F3235" t="s">
        <v>52</v>
      </c>
      <c r="G3235" t="s">
        <v>19</v>
      </c>
      <c r="H3235">
        <v>136</v>
      </c>
      <c r="I3235">
        <v>136</v>
      </c>
      <c r="J3235" t="s">
        <v>25</v>
      </c>
      <c r="K3235">
        <v>952000</v>
      </c>
      <c r="L3235">
        <v>544</v>
      </c>
      <c r="M3235">
        <f t="shared" si="116"/>
        <v>7000</v>
      </c>
      <c r="Q3235" s="1"/>
      <c r="R3235" s="1"/>
    </row>
    <row r="3236" spans="1:18" ht="14.4" x14ac:dyDescent="0.3">
      <c r="A3236">
        <v>13235</v>
      </c>
      <c r="B3236">
        <v>2020</v>
      </c>
      <c r="C3236" t="s">
        <v>47</v>
      </c>
      <c r="D3236">
        <f t="shared" si="115"/>
        <v>2</v>
      </c>
      <c r="E3236">
        <v>1</v>
      </c>
      <c r="F3236" t="s">
        <v>49</v>
      </c>
      <c r="G3236" t="s">
        <v>51</v>
      </c>
      <c r="H3236">
        <v>167</v>
      </c>
      <c r="I3236">
        <v>167</v>
      </c>
      <c r="J3236" t="s">
        <v>25</v>
      </c>
      <c r="K3236">
        <v>1169000</v>
      </c>
      <c r="L3236">
        <v>668</v>
      </c>
      <c r="M3236">
        <f t="shared" si="116"/>
        <v>7000</v>
      </c>
      <c r="Q3236" s="1"/>
      <c r="R3236" s="1"/>
    </row>
    <row r="3237" spans="1:18" ht="14.4" x14ac:dyDescent="0.3">
      <c r="A3237">
        <v>13236</v>
      </c>
      <c r="B3237">
        <v>2020</v>
      </c>
      <c r="C3237" t="s">
        <v>32</v>
      </c>
      <c r="D3237">
        <f t="shared" si="115"/>
        <v>8</v>
      </c>
      <c r="E3237">
        <v>7</v>
      </c>
      <c r="F3237" t="s">
        <v>56</v>
      </c>
      <c r="G3237" t="s">
        <v>34</v>
      </c>
      <c r="H3237">
        <v>66</v>
      </c>
      <c r="I3237">
        <v>66</v>
      </c>
      <c r="J3237" t="s">
        <v>25</v>
      </c>
      <c r="K3237">
        <v>462000</v>
      </c>
      <c r="L3237">
        <v>264</v>
      </c>
      <c r="M3237">
        <f t="shared" si="116"/>
        <v>7000</v>
      </c>
      <c r="Q3237" s="1"/>
      <c r="R3237" s="1"/>
    </row>
    <row r="3238" spans="1:18" ht="14.4" x14ac:dyDescent="0.3">
      <c r="A3238">
        <v>13237</v>
      </c>
      <c r="B3238">
        <v>2020</v>
      </c>
      <c r="C3238" t="s">
        <v>23</v>
      </c>
      <c r="D3238">
        <f t="shared" si="115"/>
        <v>10</v>
      </c>
      <c r="E3238">
        <v>3</v>
      </c>
      <c r="F3238" t="s">
        <v>18</v>
      </c>
      <c r="G3238" t="s">
        <v>42</v>
      </c>
      <c r="H3238">
        <v>152</v>
      </c>
      <c r="I3238">
        <v>152</v>
      </c>
      <c r="J3238" t="s">
        <v>25</v>
      </c>
      <c r="K3238">
        <v>1064000</v>
      </c>
      <c r="L3238">
        <v>608</v>
      </c>
      <c r="M3238">
        <f t="shared" si="116"/>
        <v>7000</v>
      </c>
      <c r="Q3238" s="1"/>
      <c r="R3238" s="1"/>
    </row>
    <row r="3239" spans="1:18" ht="14.4" x14ac:dyDescent="0.3">
      <c r="A3239">
        <v>13238</v>
      </c>
      <c r="B3239">
        <v>2020</v>
      </c>
      <c r="C3239" t="s">
        <v>45</v>
      </c>
      <c r="D3239">
        <f t="shared" si="115"/>
        <v>1</v>
      </c>
      <c r="E3239">
        <v>24</v>
      </c>
      <c r="F3239" t="s">
        <v>18</v>
      </c>
      <c r="G3239" t="s">
        <v>34</v>
      </c>
      <c r="H3239">
        <v>114</v>
      </c>
      <c r="I3239">
        <v>114</v>
      </c>
      <c r="J3239" t="s">
        <v>25</v>
      </c>
      <c r="K3239">
        <v>798000</v>
      </c>
      <c r="L3239">
        <v>456</v>
      </c>
      <c r="M3239">
        <f t="shared" si="116"/>
        <v>7000</v>
      </c>
      <c r="Q3239" s="1"/>
      <c r="R3239" s="1"/>
    </row>
    <row r="3240" spans="1:18" ht="14.4" x14ac:dyDescent="0.3">
      <c r="A3240">
        <v>13239</v>
      </c>
      <c r="B3240">
        <v>2020</v>
      </c>
      <c r="C3240" t="s">
        <v>48</v>
      </c>
      <c r="D3240">
        <f t="shared" si="115"/>
        <v>5</v>
      </c>
      <c r="E3240">
        <v>29</v>
      </c>
      <c r="F3240" t="s">
        <v>49</v>
      </c>
      <c r="G3240" t="s">
        <v>34</v>
      </c>
      <c r="H3240">
        <v>258</v>
      </c>
      <c r="I3240">
        <v>258</v>
      </c>
      <c r="J3240" t="s">
        <v>30</v>
      </c>
      <c r="K3240">
        <v>1935000</v>
      </c>
      <c r="L3240">
        <v>645</v>
      </c>
      <c r="M3240">
        <f t="shared" si="116"/>
        <v>7500</v>
      </c>
      <c r="Q3240" s="1"/>
      <c r="R3240" s="1"/>
    </row>
    <row r="3241" spans="1:18" ht="14.4" x14ac:dyDescent="0.3">
      <c r="A3241">
        <v>13240</v>
      </c>
      <c r="B3241">
        <v>2020</v>
      </c>
      <c r="C3241" t="s">
        <v>40</v>
      </c>
      <c r="D3241">
        <f t="shared" si="115"/>
        <v>9</v>
      </c>
      <c r="E3241">
        <v>11</v>
      </c>
      <c r="F3241" t="s">
        <v>63</v>
      </c>
      <c r="G3241" t="s">
        <v>37</v>
      </c>
      <c r="H3241">
        <v>166</v>
      </c>
      <c r="I3241">
        <v>166</v>
      </c>
      <c r="J3241" t="s">
        <v>25</v>
      </c>
      <c r="K3241">
        <v>1162000</v>
      </c>
      <c r="L3241">
        <v>664</v>
      </c>
      <c r="M3241">
        <f t="shared" si="116"/>
        <v>7000</v>
      </c>
      <c r="Q3241" s="1"/>
      <c r="R3241" s="1"/>
    </row>
    <row r="3242" spans="1:18" ht="14.4" x14ac:dyDescent="0.3">
      <c r="A3242">
        <v>13241</v>
      </c>
      <c r="B3242">
        <v>2020</v>
      </c>
      <c r="C3242" t="s">
        <v>17</v>
      </c>
      <c r="D3242">
        <f t="shared" si="115"/>
        <v>11</v>
      </c>
      <c r="E3242">
        <v>3</v>
      </c>
      <c r="F3242" t="s">
        <v>24</v>
      </c>
      <c r="G3242" t="s">
        <v>29</v>
      </c>
      <c r="H3242">
        <v>86</v>
      </c>
      <c r="I3242">
        <v>86</v>
      </c>
      <c r="J3242" t="s">
        <v>38</v>
      </c>
      <c r="K3242">
        <v>473000</v>
      </c>
      <c r="L3242">
        <v>301</v>
      </c>
      <c r="M3242">
        <f t="shared" si="116"/>
        <v>5500</v>
      </c>
      <c r="Q3242" s="1"/>
      <c r="R3242" s="1"/>
    </row>
    <row r="3243" spans="1:18" ht="14.4" x14ac:dyDescent="0.3">
      <c r="A3243">
        <v>13242</v>
      </c>
      <c r="B3243">
        <v>2020</v>
      </c>
      <c r="C3243" t="s">
        <v>61</v>
      </c>
      <c r="D3243">
        <f t="shared" si="115"/>
        <v>7</v>
      </c>
      <c r="E3243">
        <v>2</v>
      </c>
      <c r="F3243" t="s">
        <v>55</v>
      </c>
      <c r="G3243" t="s">
        <v>29</v>
      </c>
      <c r="H3243">
        <v>79</v>
      </c>
      <c r="I3243">
        <v>79</v>
      </c>
      <c r="J3243" t="s">
        <v>25</v>
      </c>
      <c r="K3243">
        <v>553000</v>
      </c>
      <c r="L3243">
        <v>316</v>
      </c>
      <c r="M3243">
        <f t="shared" si="116"/>
        <v>7000</v>
      </c>
      <c r="Q3243" s="1"/>
      <c r="R3243" s="1"/>
    </row>
    <row r="3244" spans="1:18" ht="14.4" x14ac:dyDescent="0.3">
      <c r="A3244">
        <v>13243</v>
      </c>
      <c r="B3244">
        <v>2020</v>
      </c>
      <c r="C3244" t="s">
        <v>17</v>
      </c>
      <c r="D3244">
        <f t="shared" si="115"/>
        <v>11</v>
      </c>
      <c r="E3244">
        <v>27</v>
      </c>
      <c r="F3244" t="s">
        <v>28</v>
      </c>
      <c r="G3244" t="s">
        <v>51</v>
      </c>
      <c r="H3244">
        <v>118</v>
      </c>
      <c r="I3244">
        <v>118</v>
      </c>
      <c r="J3244" t="s">
        <v>38</v>
      </c>
      <c r="K3244">
        <v>649000</v>
      </c>
      <c r="L3244">
        <v>413</v>
      </c>
      <c r="M3244">
        <f t="shared" si="116"/>
        <v>5500</v>
      </c>
      <c r="Q3244" s="1"/>
      <c r="R3244" s="1"/>
    </row>
    <row r="3245" spans="1:18" ht="14.4" x14ac:dyDescent="0.3">
      <c r="A3245">
        <v>13244</v>
      </c>
      <c r="B3245">
        <v>2020</v>
      </c>
      <c r="C3245" t="s">
        <v>45</v>
      </c>
      <c r="D3245">
        <f t="shared" si="115"/>
        <v>1</v>
      </c>
      <c r="E3245">
        <v>29</v>
      </c>
      <c r="F3245" t="s">
        <v>33</v>
      </c>
      <c r="G3245" t="s">
        <v>51</v>
      </c>
      <c r="H3245">
        <v>79</v>
      </c>
      <c r="I3245">
        <v>79</v>
      </c>
      <c r="J3245" t="s">
        <v>30</v>
      </c>
      <c r="K3245">
        <v>695200</v>
      </c>
      <c r="L3245">
        <v>300.2</v>
      </c>
      <c r="M3245">
        <f t="shared" si="116"/>
        <v>8800</v>
      </c>
      <c r="Q3245" s="1"/>
      <c r="R3245" s="1"/>
    </row>
    <row r="3246" spans="1:18" ht="14.4" x14ac:dyDescent="0.3">
      <c r="A3246">
        <v>13245</v>
      </c>
      <c r="B3246">
        <v>2020</v>
      </c>
      <c r="C3246" t="s">
        <v>40</v>
      </c>
      <c r="D3246">
        <f t="shared" si="115"/>
        <v>9</v>
      </c>
      <c r="E3246">
        <v>23</v>
      </c>
      <c r="F3246" t="s">
        <v>24</v>
      </c>
      <c r="G3246" t="s">
        <v>34</v>
      </c>
      <c r="H3246">
        <v>139</v>
      </c>
      <c r="I3246">
        <v>139</v>
      </c>
      <c r="J3246" t="s">
        <v>25</v>
      </c>
      <c r="K3246">
        <v>973000</v>
      </c>
      <c r="L3246">
        <v>556</v>
      </c>
      <c r="M3246">
        <f t="shared" si="116"/>
        <v>7000</v>
      </c>
      <c r="Q3246" s="1"/>
      <c r="R3246" s="1"/>
    </row>
    <row r="3247" spans="1:18" ht="14.4" x14ac:dyDescent="0.3">
      <c r="A3247">
        <v>13246</v>
      </c>
      <c r="B3247">
        <v>2020</v>
      </c>
      <c r="C3247" t="s">
        <v>47</v>
      </c>
      <c r="D3247">
        <f t="shared" si="115"/>
        <v>2</v>
      </c>
      <c r="E3247">
        <v>4</v>
      </c>
      <c r="F3247" t="s">
        <v>52</v>
      </c>
      <c r="G3247" t="s">
        <v>42</v>
      </c>
      <c r="H3247">
        <v>106</v>
      </c>
      <c r="I3247">
        <v>106</v>
      </c>
      <c r="J3247" t="s">
        <v>30</v>
      </c>
      <c r="K3247">
        <v>932800</v>
      </c>
      <c r="L3247">
        <v>402.8</v>
      </c>
      <c r="M3247">
        <f t="shared" si="116"/>
        <v>8800</v>
      </c>
      <c r="Q3247" s="1"/>
      <c r="R3247" s="1"/>
    </row>
    <row r="3248" spans="1:18" ht="14.4" x14ac:dyDescent="0.3">
      <c r="A3248">
        <v>13247</v>
      </c>
      <c r="B3248">
        <v>2020</v>
      </c>
      <c r="C3248" t="s">
        <v>45</v>
      </c>
      <c r="D3248">
        <f t="shared" si="115"/>
        <v>1</v>
      </c>
      <c r="E3248">
        <v>20</v>
      </c>
      <c r="F3248" t="s">
        <v>44</v>
      </c>
      <c r="G3248" t="s">
        <v>34</v>
      </c>
      <c r="H3248">
        <v>234</v>
      </c>
      <c r="I3248">
        <v>234</v>
      </c>
      <c r="J3248" t="s">
        <v>20</v>
      </c>
      <c r="K3248">
        <v>561600</v>
      </c>
      <c r="L3248">
        <v>327.60000000000002</v>
      </c>
      <c r="M3248">
        <f t="shared" si="116"/>
        <v>2400</v>
      </c>
      <c r="Q3248" s="1"/>
      <c r="R3248" s="1"/>
    </row>
    <row r="3249" spans="1:18" ht="14.4" x14ac:dyDescent="0.3">
      <c r="A3249">
        <v>13248</v>
      </c>
      <c r="B3249">
        <v>2020</v>
      </c>
      <c r="C3249" t="s">
        <v>23</v>
      </c>
      <c r="D3249">
        <f t="shared" si="115"/>
        <v>10</v>
      </c>
      <c r="E3249">
        <v>5</v>
      </c>
      <c r="F3249" t="s">
        <v>59</v>
      </c>
      <c r="G3249" t="s">
        <v>19</v>
      </c>
      <c r="H3249">
        <v>90</v>
      </c>
      <c r="I3249">
        <v>90</v>
      </c>
      <c r="J3249" t="s">
        <v>20</v>
      </c>
      <c r="K3249">
        <v>270000</v>
      </c>
      <c r="L3249">
        <v>180</v>
      </c>
      <c r="M3249">
        <f t="shared" si="116"/>
        <v>3000</v>
      </c>
      <c r="Q3249" s="1"/>
      <c r="R3249" s="1"/>
    </row>
    <row r="3250" spans="1:18" ht="14.4" x14ac:dyDescent="0.3">
      <c r="A3250">
        <v>13249</v>
      </c>
      <c r="B3250">
        <v>2020</v>
      </c>
      <c r="C3250" t="s">
        <v>45</v>
      </c>
      <c r="D3250">
        <f t="shared" si="115"/>
        <v>1</v>
      </c>
      <c r="E3250">
        <v>29</v>
      </c>
      <c r="F3250" t="s">
        <v>53</v>
      </c>
      <c r="G3250" t="s">
        <v>29</v>
      </c>
      <c r="H3250">
        <v>291</v>
      </c>
      <c r="I3250">
        <v>291</v>
      </c>
      <c r="J3250" t="s">
        <v>20</v>
      </c>
      <c r="K3250">
        <v>698400</v>
      </c>
      <c r="L3250">
        <v>407.4</v>
      </c>
      <c r="M3250">
        <f t="shared" si="116"/>
        <v>2400</v>
      </c>
      <c r="Q3250" s="1"/>
      <c r="R3250" s="1"/>
    </row>
    <row r="3251" spans="1:18" ht="14.4" x14ac:dyDescent="0.3">
      <c r="A3251">
        <v>13250</v>
      </c>
      <c r="B3251">
        <v>2020</v>
      </c>
      <c r="C3251" t="s">
        <v>54</v>
      </c>
      <c r="D3251">
        <f t="shared" si="115"/>
        <v>3</v>
      </c>
      <c r="E3251">
        <v>2</v>
      </c>
      <c r="F3251" t="s">
        <v>50</v>
      </c>
      <c r="G3251" t="s">
        <v>29</v>
      </c>
      <c r="H3251">
        <v>95</v>
      </c>
      <c r="I3251">
        <v>95</v>
      </c>
      <c r="J3251" t="s">
        <v>38</v>
      </c>
      <c r="K3251">
        <v>522500</v>
      </c>
      <c r="L3251">
        <v>332.5</v>
      </c>
      <c r="M3251">
        <f t="shared" si="116"/>
        <v>5500</v>
      </c>
      <c r="Q3251" s="1"/>
      <c r="R3251" s="1"/>
    </row>
    <row r="3252" spans="1:18" ht="14.4" x14ac:dyDescent="0.3">
      <c r="A3252">
        <v>13251</v>
      </c>
      <c r="B3252">
        <v>2020</v>
      </c>
      <c r="C3252" t="s">
        <v>17</v>
      </c>
      <c r="D3252">
        <f t="shared" si="115"/>
        <v>11</v>
      </c>
      <c r="E3252">
        <v>30</v>
      </c>
      <c r="F3252" t="s">
        <v>52</v>
      </c>
      <c r="G3252" t="s">
        <v>34</v>
      </c>
      <c r="H3252">
        <v>75</v>
      </c>
      <c r="I3252">
        <v>75</v>
      </c>
      <c r="J3252" t="s">
        <v>20</v>
      </c>
      <c r="K3252">
        <v>225000</v>
      </c>
      <c r="L3252">
        <v>150</v>
      </c>
      <c r="M3252">
        <f t="shared" si="116"/>
        <v>3000</v>
      </c>
      <c r="Q3252" s="1"/>
      <c r="R3252" s="1"/>
    </row>
    <row r="3253" spans="1:18" ht="14.4" x14ac:dyDescent="0.3">
      <c r="A3253">
        <v>13252</v>
      </c>
      <c r="B3253">
        <v>2020</v>
      </c>
      <c r="C3253" t="s">
        <v>58</v>
      </c>
      <c r="D3253">
        <f t="shared" si="115"/>
        <v>6</v>
      </c>
      <c r="E3253">
        <v>28</v>
      </c>
      <c r="F3253" t="s">
        <v>59</v>
      </c>
      <c r="G3253" t="s">
        <v>51</v>
      </c>
      <c r="H3253">
        <v>60</v>
      </c>
      <c r="I3253">
        <v>60</v>
      </c>
      <c r="J3253" t="s">
        <v>20</v>
      </c>
      <c r="K3253">
        <v>180000</v>
      </c>
      <c r="L3253">
        <v>120</v>
      </c>
      <c r="M3253">
        <f t="shared" si="116"/>
        <v>3000</v>
      </c>
      <c r="Q3253" s="1"/>
      <c r="R3253" s="1"/>
    </row>
    <row r="3254" spans="1:18" ht="14.4" x14ac:dyDescent="0.3">
      <c r="A3254">
        <v>13253</v>
      </c>
      <c r="B3254">
        <v>2020</v>
      </c>
      <c r="C3254" t="s">
        <v>27</v>
      </c>
      <c r="D3254">
        <f t="shared" si="115"/>
        <v>4</v>
      </c>
      <c r="E3254">
        <v>7</v>
      </c>
      <c r="F3254" t="s">
        <v>44</v>
      </c>
      <c r="G3254" t="s">
        <v>37</v>
      </c>
      <c r="H3254">
        <v>87</v>
      </c>
      <c r="I3254">
        <v>87</v>
      </c>
      <c r="J3254" t="s">
        <v>38</v>
      </c>
      <c r="K3254">
        <v>478500</v>
      </c>
      <c r="L3254">
        <v>304.5</v>
      </c>
      <c r="M3254">
        <f t="shared" si="116"/>
        <v>5500</v>
      </c>
      <c r="Q3254" s="1"/>
      <c r="R3254" s="1"/>
    </row>
    <row r="3255" spans="1:18" ht="14.4" x14ac:dyDescent="0.3">
      <c r="A3255">
        <v>13254</v>
      </c>
      <c r="B3255">
        <v>2020</v>
      </c>
      <c r="C3255" t="s">
        <v>61</v>
      </c>
      <c r="D3255">
        <f t="shared" si="115"/>
        <v>7</v>
      </c>
      <c r="E3255">
        <v>23</v>
      </c>
      <c r="F3255" t="s">
        <v>57</v>
      </c>
      <c r="G3255" t="s">
        <v>34</v>
      </c>
      <c r="H3255">
        <v>237</v>
      </c>
      <c r="I3255">
        <v>237</v>
      </c>
      <c r="J3255" t="s">
        <v>20</v>
      </c>
      <c r="K3255">
        <v>568800</v>
      </c>
      <c r="L3255">
        <v>331.8</v>
      </c>
      <c r="M3255">
        <f t="shared" si="116"/>
        <v>2400</v>
      </c>
      <c r="Q3255" s="1"/>
      <c r="R3255" s="1"/>
    </row>
    <row r="3256" spans="1:18" ht="14.4" x14ac:dyDescent="0.3">
      <c r="A3256">
        <v>13255</v>
      </c>
      <c r="B3256">
        <v>2020</v>
      </c>
      <c r="C3256" t="s">
        <v>23</v>
      </c>
      <c r="D3256">
        <f t="shared" si="115"/>
        <v>10</v>
      </c>
      <c r="E3256">
        <v>12</v>
      </c>
      <c r="F3256" t="s">
        <v>52</v>
      </c>
      <c r="G3256" t="s">
        <v>37</v>
      </c>
      <c r="H3256">
        <v>165</v>
      </c>
      <c r="I3256">
        <v>165</v>
      </c>
      <c r="J3256" t="s">
        <v>25</v>
      </c>
      <c r="K3256">
        <v>1155000</v>
      </c>
      <c r="L3256">
        <v>660</v>
      </c>
      <c r="M3256">
        <f t="shared" si="116"/>
        <v>7000</v>
      </c>
      <c r="Q3256" s="1"/>
      <c r="R3256" s="1"/>
    </row>
    <row r="3257" spans="1:18" ht="14.4" x14ac:dyDescent="0.3">
      <c r="A3257">
        <v>13256</v>
      </c>
      <c r="B3257">
        <v>2020</v>
      </c>
      <c r="C3257" t="s">
        <v>61</v>
      </c>
      <c r="D3257">
        <f t="shared" si="115"/>
        <v>7</v>
      </c>
      <c r="E3257">
        <v>1</v>
      </c>
      <c r="F3257" t="s">
        <v>53</v>
      </c>
      <c r="G3257" t="s">
        <v>19</v>
      </c>
      <c r="H3257">
        <v>108</v>
      </c>
      <c r="I3257">
        <v>108</v>
      </c>
      <c r="J3257" t="s">
        <v>25</v>
      </c>
      <c r="K3257">
        <v>756000</v>
      </c>
      <c r="L3257">
        <v>432</v>
      </c>
      <c r="M3257">
        <f t="shared" si="116"/>
        <v>7000</v>
      </c>
      <c r="Q3257" s="1"/>
      <c r="R3257" s="1"/>
    </row>
    <row r="3258" spans="1:18" ht="14.4" x14ac:dyDescent="0.3">
      <c r="A3258">
        <v>13257</v>
      </c>
      <c r="B3258">
        <v>2020</v>
      </c>
      <c r="C3258" t="s">
        <v>23</v>
      </c>
      <c r="D3258">
        <f t="shared" si="115"/>
        <v>10</v>
      </c>
      <c r="E3258">
        <v>29</v>
      </c>
      <c r="F3258" t="s">
        <v>44</v>
      </c>
      <c r="G3258" t="s">
        <v>19</v>
      </c>
      <c r="H3258">
        <v>67</v>
      </c>
      <c r="I3258">
        <v>67</v>
      </c>
      <c r="J3258" t="s">
        <v>20</v>
      </c>
      <c r="K3258">
        <v>201000</v>
      </c>
      <c r="L3258">
        <v>134</v>
      </c>
      <c r="M3258">
        <f t="shared" si="116"/>
        <v>3000</v>
      </c>
      <c r="Q3258" s="1"/>
      <c r="R3258" s="1"/>
    </row>
    <row r="3259" spans="1:18" ht="14.4" x14ac:dyDescent="0.3">
      <c r="A3259">
        <v>13258</v>
      </c>
      <c r="B3259">
        <v>2020</v>
      </c>
      <c r="C3259" t="s">
        <v>17</v>
      </c>
      <c r="D3259">
        <f t="shared" si="115"/>
        <v>11</v>
      </c>
      <c r="E3259">
        <v>9</v>
      </c>
      <c r="F3259" t="s">
        <v>53</v>
      </c>
      <c r="G3259" t="s">
        <v>34</v>
      </c>
      <c r="H3259">
        <v>62</v>
      </c>
      <c r="I3259">
        <v>62</v>
      </c>
      <c r="J3259" t="s">
        <v>25</v>
      </c>
      <c r="K3259">
        <v>434000</v>
      </c>
      <c r="L3259">
        <v>248</v>
      </c>
      <c r="M3259">
        <f t="shared" si="116"/>
        <v>7000</v>
      </c>
      <c r="Q3259" s="1"/>
      <c r="R3259" s="1"/>
    </row>
    <row r="3260" spans="1:18" ht="14.4" x14ac:dyDescent="0.3">
      <c r="A3260">
        <v>13259</v>
      </c>
      <c r="B3260">
        <v>2020</v>
      </c>
      <c r="C3260" t="s">
        <v>32</v>
      </c>
      <c r="D3260">
        <f t="shared" si="115"/>
        <v>8</v>
      </c>
      <c r="E3260">
        <v>27</v>
      </c>
      <c r="F3260" t="s">
        <v>63</v>
      </c>
      <c r="G3260" t="s">
        <v>29</v>
      </c>
      <c r="H3260">
        <v>234</v>
      </c>
      <c r="I3260">
        <v>234</v>
      </c>
      <c r="J3260" t="s">
        <v>20</v>
      </c>
      <c r="K3260">
        <v>561600</v>
      </c>
      <c r="L3260">
        <v>327.60000000000002</v>
      </c>
      <c r="M3260">
        <f t="shared" si="116"/>
        <v>2400</v>
      </c>
      <c r="Q3260" s="1"/>
      <c r="R3260" s="1"/>
    </row>
    <row r="3261" spans="1:18" ht="14.4" x14ac:dyDescent="0.3">
      <c r="A3261">
        <v>13260</v>
      </c>
      <c r="B3261">
        <v>2020</v>
      </c>
      <c r="C3261" t="s">
        <v>35</v>
      </c>
      <c r="D3261">
        <f t="shared" si="115"/>
        <v>12</v>
      </c>
      <c r="E3261">
        <v>8</v>
      </c>
      <c r="F3261" t="s">
        <v>60</v>
      </c>
      <c r="G3261" t="s">
        <v>19</v>
      </c>
      <c r="H3261">
        <v>144</v>
      </c>
      <c r="I3261">
        <v>144</v>
      </c>
      <c r="J3261" t="s">
        <v>25</v>
      </c>
      <c r="K3261">
        <v>1008000</v>
      </c>
      <c r="L3261">
        <v>576</v>
      </c>
      <c r="M3261">
        <f t="shared" si="116"/>
        <v>7000</v>
      </c>
      <c r="O3261" s="1"/>
      <c r="Q3261" s="1"/>
      <c r="R3261" s="1"/>
    </row>
    <row r="3262" spans="1:18" ht="14.4" x14ac:dyDescent="0.3">
      <c r="A3262">
        <v>13261</v>
      </c>
      <c r="B3262">
        <v>2020</v>
      </c>
      <c r="C3262" t="s">
        <v>47</v>
      </c>
      <c r="D3262">
        <f t="shared" si="115"/>
        <v>2</v>
      </c>
      <c r="E3262">
        <v>21</v>
      </c>
      <c r="F3262" t="s">
        <v>57</v>
      </c>
      <c r="G3262" t="s">
        <v>19</v>
      </c>
      <c r="H3262">
        <v>237</v>
      </c>
      <c r="I3262">
        <v>237</v>
      </c>
      <c r="J3262" t="s">
        <v>38</v>
      </c>
      <c r="K3262">
        <v>1019100</v>
      </c>
      <c r="L3262">
        <v>545.1</v>
      </c>
      <c r="M3262">
        <f t="shared" si="116"/>
        <v>4300</v>
      </c>
      <c r="Q3262" s="1"/>
      <c r="R3262" s="1"/>
    </row>
    <row r="3263" spans="1:18" ht="14.4" x14ac:dyDescent="0.3">
      <c r="A3263">
        <v>13262</v>
      </c>
      <c r="B3263">
        <v>2020</v>
      </c>
      <c r="C3263" t="s">
        <v>17</v>
      </c>
      <c r="D3263">
        <f t="shared" si="115"/>
        <v>11</v>
      </c>
      <c r="E3263">
        <v>20</v>
      </c>
      <c r="F3263" t="s">
        <v>46</v>
      </c>
      <c r="G3263" t="s">
        <v>19</v>
      </c>
      <c r="H3263">
        <v>118</v>
      </c>
      <c r="I3263">
        <v>118</v>
      </c>
      <c r="J3263" t="s">
        <v>20</v>
      </c>
      <c r="K3263">
        <v>354000</v>
      </c>
      <c r="L3263">
        <v>236</v>
      </c>
      <c r="M3263">
        <f t="shared" si="116"/>
        <v>3000</v>
      </c>
      <c r="Q3263" s="1"/>
      <c r="R3263" s="1"/>
    </row>
    <row r="3264" spans="1:18" ht="14.4" x14ac:dyDescent="0.3">
      <c r="A3264">
        <v>13263</v>
      </c>
      <c r="B3264">
        <v>2020</v>
      </c>
      <c r="C3264" t="s">
        <v>48</v>
      </c>
      <c r="D3264">
        <f t="shared" si="115"/>
        <v>5</v>
      </c>
      <c r="E3264">
        <v>6</v>
      </c>
      <c r="F3264" t="s">
        <v>56</v>
      </c>
      <c r="G3264" t="s">
        <v>51</v>
      </c>
      <c r="H3264">
        <v>79</v>
      </c>
      <c r="I3264">
        <v>79</v>
      </c>
      <c r="J3264" t="s">
        <v>20</v>
      </c>
      <c r="K3264">
        <v>237000</v>
      </c>
      <c r="L3264">
        <v>158</v>
      </c>
      <c r="M3264">
        <f t="shared" si="116"/>
        <v>3000</v>
      </c>
      <c r="Q3264" s="1"/>
      <c r="R3264" s="1"/>
    </row>
    <row r="3265" spans="1:18" ht="14.4" x14ac:dyDescent="0.3">
      <c r="A3265">
        <v>13264</v>
      </c>
      <c r="B3265">
        <v>2020</v>
      </c>
      <c r="C3265" t="s">
        <v>47</v>
      </c>
      <c r="D3265">
        <f t="shared" si="115"/>
        <v>2</v>
      </c>
      <c r="E3265">
        <v>23</v>
      </c>
      <c r="F3265" t="s">
        <v>44</v>
      </c>
      <c r="G3265" t="s">
        <v>19</v>
      </c>
      <c r="H3265">
        <v>279</v>
      </c>
      <c r="I3265">
        <v>279</v>
      </c>
      <c r="J3265" t="s">
        <v>20</v>
      </c>
      <c r="K3265">
        <v>669600</v>
      </c>
      <c r="L3265">
        <v>390.6</v>
      </c>
      <c r="M3265">
        <f t="shared" si="116"/>
        <v>2400</v>
      </c>
      <c r="Q3265" s="1"/>
      <c r="R3265" s="1"/>
    </row>
    <row r="3266" spans="1:18" ht="14.4" x14ac:dyDescent="0.3">
      <c r="A3266">
        <v>13265</v>
      </c>
      <c r="B3266">
        <v>2020</v>
      </c>
      <c r="C3266" t="s">
        <v>48</v>
      </c>
      <c r="D3266">
        <f t="shared" ref="D3266:D3329" si="117">IF(C3266="Enero",1,IF(C3266="Febrero",2,IF(C3266="Marzo",3,IF(C3266="Abril",4,IF(C3266="Mayo",5,IF(C3266="Junio",6,IF(C3266="Julio",7,IF(C3266="Agosto",8,IF(C3266="Septiembre",9,IF(C3266="Octubre",10,IF(C3266="Noviembre",11,IF(C3266="Diciembre",12,""))))))))))))</f>
        <v>5</v>
      </c>
      <c r="E3266">
        <v>13</v>
      </c>
      <c r="F3266" t="s">
        <v>63</v>
      </c>
      <c r="G3266" t="s">
        <v>34</v>
      </c>
      <c r="H3266">
        <v>271</v>
      </c>
      <c r="I3266">
        <v>271</v>
      </c>
      <c r="J3266" t="s">
        <v>30</v>
      </c>
      <c r="K3266">
        <v>2032500</v>
      </c>
      <c r="L3266">
        <v>677.5</v>
      </c>
      <c r="M3266">
        <f t="shared" si="116"/>
        <v>7500</v>
      </c>
      <c r="Q3266" s="1"/>
      <c r="R3266" s="1"/>
    </row>
    <row r="3267" spans="1:18" ht="14.4" x14ac:dyDescent="0.3">
      <c r="A3267">
        <v>13266</v>
      </c>
      <c r="B3267">
        <v>2020</v>
      </c>
      <c r="C3267" t="s">
        <v>23</v>
      </c>
      <c r="D3267">
        <f t="shared" si="117"/>
        <v>10</v>
      </c>
      <c r="E3267">
        <v>26</v>
      </c>
      <c r="F3267" t="s">
        <v>60</v>
      </c>
      <c r="G3267" t="s">
        <v>34</v>
      </c>
      <c r="H3267">
        <v>79</v>
      </c>
      <c r="I3267">
        <v>79</v>
      </c>
      <c r="J3267" t="s">
        <v>20</v>
      </c>
      <c r="K3267">
        <v>237000</v>
      </c>
      <c r="L3267">
        <v>158</v>
      </c>
      <c r="M3267">
        <f t="shared" ref="M3267:M3330" si="118">K3267/I3267</f>
        <v>3000</v>
      </c>
      <c r="Q3267" s="1"/>
      <c r="R3267" s="1"/>
    </row>
    <row r="3268" spans="1:18" ht="14.4" x14ac:dyDescent="0.3">
      <c r="A3268">
        <v>13267</v>
      </c>
      <c r="B3268">
        <v>2020</v>
      </c>
      <c r="C3268" t="s">
        <v>58</v>
      </c>
      <c r="D3268">
        <f t="shared" si="117"/>
        <v>6</v>
      </c>
      <c r="E3268">
        <v>16</v>
      </c>
      <c r="F3268" t="s">
        <v>57</v>
      </c>
      <c r="G3268" t="s">
        <v>42</v>
      </c>
      <c r="H3268">
        <v>109</v>
      </c>
      <c r="I3268">
        <v>109</v>
      </c>
      <c r="J3268" t="s">
        <v>38</v>
      </c>
      <c r="K3268">
        <v>599500</v>
      </c>
      <c r="L3268">
        <v>381.5</v>
      </c>
      <c r="M3268">
        <f t="shared" si="118"/>
        <v>5500</v>
      </c>
      <c r="Q3268" s="1"/>
      <c r="R3268" s="1"/>
    </row>
    <row r="3269" spans="1:18" ht="14.4" x14ac:dyDescent="0.3">
      <c r="A3269">
        <v>13268</v>
      </c>
      <c r="B3269">
        <v>2020</v>
      </c>
      <c r="C3269" t="s">
        <v>58</v>
      </c>
      <c r="D3269">
        <f t="shared" si="117"/>
        <v>6</v>
      </c>
      <c r="E3269">
        <v>11</v>
      </c>
      <c r="F3269" t="s">
        <v>50</v>
      </c>
      <c r="G3269" t="s">
        <v>37</v>
      </c>
      <c r="H3269">
        <v>154</v>
      </c>
      <c r="I3269">
        <v>154</v>
      </c>
      <c r="J3269" t="s">
        <v>25</v>
      </c>
      <c r="K3269">
        <v>1078000</v>
      </c>
      <c r="L3269">
        <v>616</v>
      </c>
      <c r="M3269">
        <f t="shared" si="118"/>
        <v>7000</v>
      </c>
      <c r="Q3269" s="1"/>
      <c r="R3269" s="1"/>
    </row>
    <row r="3270" spans="1:18" ht="14.4" x14ac:dyDescent="0.3">
      <c r="A3270">
        <v>13269</v>
      </c>
      <c r="B3270">
        <v>2020</v>
      </c>
      <c r="C3270" t="s">
        <v>54</v>
      </c>
      <c r="D3270">
        <f t="shared" si="117"/>
        <v>3</v>
      </c>
      <c r="E3270">
        <v>17</v>
      </c>
      <c r="F3270" t="s">
        <v>55</v>
      </c>
      <c r="G3270" t="s">
        <v>51</v>
      </c>
      <c r="H3270">
        <v>104</v>
      </c>
      <c r="I3270">
        <v>104</v>
      </c>
      <c r="J3270" t="s">
        <v>38</v>
      </c>
      <c r="K3270">
        <v>572000</v>
      </c>
      <c r="L3270">
        <v>364</v>
      </c>
      <c r="M3270">
        <f t="shared" si="118"/>
        <v>5500</v>
      </c>
      <c r="Q3270" s="1"/>
      <c r="R3270" s="1"/>
    </row>
    <row r="3271" spans="1:18" ht="14.4" x14ac:dyDescent="0.3">
      <c r="A3271">
        <v>13270</v>
      </c>
      <c r="B3271">
        <v>2020</v>
      </c>
      <c r="C3271" t="s">
        <v>45</v>
      </c>
      <c r="D3271">
        <f t="shared" si="117"/>
        <v>1</v>
      </c>
      <c r="E3271">
        <v>26</v>
      </c>
      <c r="F3271" t="s">
        <v>41</v>
      </c>
      <c r="G3271" t="s">
        <v>51</v>
      </c>
      <c r="H3271">
        <v>160</v>
      </c>
      <c r="I3271">
        <v>160</v>
      </c>
      <c r="J3271" t="s">
        <v>25</v>
      </c>
      <c r="K3271">
        <v>1120000</v>
      </c>
      <c r="L3271">
        <v>640</v>
      </c>
      <c r="M3271">
        <f t="shared" si="118"/>
        <v>7000</v>
      </c>
      <c r="Q3271" s="1"/>
      <c r="R3271" s="1"/>
    </row>
    <row r="3272" spans="1:18" ht="14.4" x14ac:dyDescent="0.3">
      <c r="A3272">
        <v>13271</v>
      </c>
      <c r="B3272">
        <v>2020</v>
      </c>
      <c r="C3272" t="s">
        <v>32</v>
      </c>
      <c r="D3272">
        <f t="shared" si="117"/>
        <v>8</v>
      </c>
      <c r="E3272">
        <v>20</v>
      </c>
      <c r="F3272" t="s">
        <v>28</v>
      </c>
      <c r="G3272" t="s">
        <v>51</v>
      </c>
      <c r="H3272">
        <v>262</v>
      </c>
      <c r="I3272">
        <v>262</v>
      </c>
      <c r="J3272" t="s">
        <v>20</v>
      </c>
      <c r="K3272">
        <v>628800</v>
      </c>
      <c r="L3272">
        <v>366.8</v>
      </c>
      <c r="M3272">
        <f t="shared" si="118"/>
        <v>2400</v>
      </c>
      <c r="Q3272" s="1"/>
      <c r="R3272" s="1"/>
    </row>
    <row r="3273" spans="1:18" ht="14.4" x14ac:dyDescent="0.3">
      <c r="A3273">
        <v>13272</v>
      </c>
      <c r="B3273">
        <v>2020</v>
      </c>
      <c r="C3273" t="s">
        <v>40</v>
      </c>
      <c r="D3273">
        <f t="shared" si="117"/>
        <v>9</v>
      </c>
      <c r="E3273">
        <v>22</v>
      </c>
      <c r="F3273" t="s">
        <v>46</v>
      </c>
      <c r="G3273" t="s">
        <v>37</v>
      </c>
      <c r="H3273">
        <v>250</v>
      </c>
      <c r="I3273">
        <v>250</v>
      </c>
      <c r="J3273" t="s">
        <v>30</v>
      </c>
      <c r="K3273">
        <v>1875000</v>
      </c>
      <c r="L3273">
        <v>625</v>
      </c>
      <c r="M3273">
        <f t="shared" si="118"/>
        <v>7500</v>
      </c>
      <c r="Q3273" s="1"/>
      <c r="R3273" s="1"/>
    </row>
    <row r="3274" spans="1:18" ht="14.4" x14ac:dyDescent="0.3">
      <c r="A3274">
        <v>13273</v>
      </c>
      <c r="B3274">
        <v>2020</v>
      </c>
      <c r="C3274" t="s">
        <v>32</v>
      </c>
      <c r="D3274">
        <f t="shared" si="117"/>
        <v>8</v>
      </c>
      <c r="E3274">
        <v>19</v>
      </c>
      <c r="F3274" t="s">
        <v>49</v>
      </c>
      <c r="G3274" t="s">
        <v>42</v>
      </c>
      <c r="H3274">
        <v>175</v>
      </c>
      <c r="I3274">
        <v>175</v>
      </c>
      <c r="J3274" t="s">
        <v>25</v>
      </c>
      <c r="K3274">
        <v>1225000</v>
      </c>
      <c r="L3274">
        <v>700</v>
      </c>
      <c r="M3274">
        <f t="shared" si="118"/>
        <v>7000</v>
      </c>
      <c r="Q3274" s="1"/>
      <c r="R3274" s="1"/>
    </row>
    <row r="3275" spans="1:18" ht="14.4" x14ac:dyDescent="0.3">
      <c r="A3275">
        <v>13274</v>
      </c>
      <c r="B3275">
        <v>2020</v>
      </c>
      <c r="C3275" t="s">
        <v>32</v>
      </c>
      <c r="D3275">
        <f t="shared" si="117"/>
        <v>8</v>
      </c>
      <c r="E3275">
        <v>29</v>
      </c>
      <c r="F3275" t="s">
        <v>24</v>
      </c>
      <c r="G3275" t="s">
        <v>42</v>
      </c>
      <c r="H3275">
        <v>267</v>
      </c>
      <c r="I3275">
        <v>267</v>
      </c>
      <c r="J3275" t="s">
        <v>38</v>
      </c>
      <c r="K3275">
        <v>1148100</v>
      </c>
      <c r="L3275">
        <v>614.1</v>
      </c>
      <c r="M3275">
        <f t="shared" si="118"/>
        <v>4300</v>
      </c>
      <c r="Q3275" s="1"/>
      <c r="R3275" s="1"/>
    </row>
    <row r="3276" spans="1:18" ht="14.4" x14ac:dyDescent="0.3">
      <c r="A3276">
        <v>13275</v>
      </c>
      <c r="B3276">
        <v>2020</v>
      </c>
      <c r="C3276" t="s">
        <v>40</v>
      </c>
      <c r="D3276">
        <f t="shared" si="117"/>
        <v>9</v>
      </c>
      <c r="E3276">
        <v>13</v>
      </c>
      <c r="F3276" t="s">
        <v>55</v>
      </c>
      <c r="G3276" t="s">
        <v>37</v>
      </c>
      <c r="H3276">
        <v>78</v>
      </c>
      <c r="I3276">
        <v>78</v>
      </c>
      <c r="J3276" t="s">
        <v>20</v>
      </c>
      <c r="K3276">
        <v>234000</v>
      </c>
      <c r="L3276">
        <v>156</v>
      </c>
      <c r="M3276">
        <f t="shared" si="118"/>
        <v>3000</v>
      </c>
      <c r="Q3276" s="1"/>
      <c r="R3276" s="1"/>
    </row>
    <row r="3277" spans="1:18" ht="14.4" x14ac:dyDescent="0.3">
      <c r="A3277">
        <v>13276</v>
      </c>
      <c r="B3277">
        <v>2020</v>
      </c>
      <c r="C3277" t="s">
        <v>45</v>
      </c>
      <c r="D3277">
        <f t="shared" si="117"/>
        <v>1</v>
      </c>
      <c r="E3277">
        <v>6</v>
      </c>
      <c r="F3277" t="s">
        <v>18</v>
      </c>
      <c r="G3277" t="s">
        <v>42</v>
      </c>
      <c r="H3277">
        <v>260</v>
      </c>
      <c r="I3277">
        <v>260</v>
      </c>
      <c r="J3277" t="s">
        <v>38</v>
      </c>
      <c r="K3277">
        <v>1118000</v>
      </c>
      <c r="L3277">
        <v>598</v>
      </c>
      <c r="M3277">
        <f t="shared" si="118"/>
        <v>4300</v>
      </c>
      <c r="Q3277" s="1"/>
      <c r="R3277" s="1"/>
    </row>
    <row r="3278" spans="1:18" ht="14.4" x14ac:dyDescent="0.3">
      <c r="A3278">
        <v>13277</v>
      </c>
      <c r="B3278">
        <v>2020</v>
      </c>
      <c r="C3278" t="s">
        <v>47</v>
      </c>
      <c r="D3278">
        <f t="shared" si="117"/>
        <v>2</v>
      </c>
      <c r="E3278">
        <v>24</v>
      </c>
      <c r="F3278" t="s">
        <v>60</v>
      </c>
      <c r="G3278" t="s">
        <v>37</v>
      </c>
      <c r="H3278">
        <v>75</v>
      </c>
      <c r="I3278">
        <v>75</v>
      </c>
      <c r="J3278" t="s">
        <v>25</v>
      </c>
      <c r="K3278">
        <v>525000</v>
      </c>
      <c r="L3278">
        <v>300</v>
      </c>
      <c r="M3278">
        <f t="shared" si="118"/>
        <v>7000</v>
      </c>
      <c r="Q3278" s="1"/>
      <c r="R3278" s="1"/>
    </row>
    <row r="3279" spans="1:18" ht="14.4" x14ac:dyDescent="0.3">
      <c r="A3279">
        <v>13278</v>
      </c>
      <c r="B3279">
        <v>2020</v>
      </c>
      <c r="C3279" t="s">
        <v>35</v>
      </c>
      <c r="D3279">
        <f t="shared" si="117"/>
        <v>12</v>
      </c>
      <c r="E3279">
        <v>26</v>
      </c>
      <c r="F3279" t="s">
        <v>18</v>
      </c>
      <c r="G3279" t="s">
        <v>19</v>
      </c>
      <c r="H3279">
        <v>245</v>
      </c>
      <c r="I3279">
        <v>245</v>
      </c>
      <c r="J3279" t="s">
        <v>30</v>
      </c>
      <c r="K3279">
        <v>1837500</v>
      </c>
      <c r="L3279">
        <v>612.5</v>
      </c>
      <c r="M3279">
        <f t="shared" si="118"/>
        <v>7500</v>
      </c>
      <c r="O3279" s="1"/>
      <c r="Q3279" s="1"/>
      <c r="R3279" s="1"/>
    </row>
    <row r="3280" spans="1:18" ht="14.4" x14ac:dyDescent="0.3">
      <c r="A3280">
        <v>13279</v>
      </c>
      <c r="B3280">
        <v>2020</v>
      </c>
      <c r="C3280" t="s">
        <v>47</v>
      </c>
      <c r="D3280">
        <f t="shared" si="117"/>
        <v>2</v>
      </c>
      <c r="E3280">
        <v>12</v>
      </c>
      <c r="F3280" t="s">
        <v>50</v>
      </c>
      <c r="G3280" t="s">
        <v>37</v>
      </c>
      <c r="H3280">
        <v>111</v>
      </c>
      <c r="I3280">
        <v>111</v>
      </c>
      <c r="J3280" t="s">
        <v>25</v>
      </c>
      <c r="K3280">
        <v>777000</v>
      </c>
      <c r="L3280">
        <v>444</v>
      </c>
      <c r="M3280">
        <f t="shared" si="118"/>
        <v>7000</v>
      </c>
      <c r="Q3280" s="1"/>
      <c r="R3280" s="1"/>
    </row>
    <row r="3281" spans="1:18" ht="14.4" x14ac:dyDescent="0.3">
      <c r="A3281">
        <v>13280</v>
      </c>
      <c r="B3281">
        <v>2020</v>
      </c>
      <c r="C3281" t="s">
        <v>45</v>
      </c>
      <c r="D3281">
        <f t="shared" si="117"/>
        <v>1</v>
      </c>
      <c r="E3281">
        <v>14</v>
      </c>
      <c r="F3281" t="s">
        <v>50</v>
      </c>
      <c r="G3281" t="s">
        <v>42</v>
      </c>
      <c r="H3281">
        <v>295</v>
      </c>
      <c r="I3281">
        <v>295</v>
      </c>
      <c r="J3281" t="s">
        <v>38</v>
      </c>
      <c r="K3281">
        <v>1268500</v>
      </c>
      <c r="L3281">
        <v>678.5</v>
      </c>
      <c r="M3281">
        <f t="shared" si="118"/>
        <v>4300</v>
      </c>
      <c r="Q3281" s="1"/>
      <c r="R3281" s="1"/>
    </row>
    <row r="3282" spans="1:18" ht="14.4" x14ac:dyDescent="0.3">
      <c r="A3282">
        <v>13281</v>
      </c>
      <c r="B3282">
        <v>2020</v>
      </c>
      <c r="C3282" t="s">
        <v>27</v>
      </c>
      <c r="D3282">
        <f t="shared" si="117"/>
        <v>4</v>
      </c>
      <c r="E3282">
        <v>3</v>
      </c>
      <c r="F3282" t="s">
        <v>55</v>
      </c>
      <c r="G3282" t="s">
        <v>42</v>
      </c>
      <c r="H3282">
        <v>66</v>
      </c>
      <c r="I3282">
        <v>66</v>
      </c>
      <c r="J3282" t="s">
        <v>25</v>
      </c>
      <c r="K3282">
        <v>462000</v>
      </c>
      <c r="L3282">
        <v>264</v>
      </c>
      <c r="M3282">
        <f t="shared" si="118"/>
        <v>7000</v>
      </c>
      <c r="Q3282" s="1"/>
      <c r="R3282" s="1"/>
    </row>
    <row r="3283" spans="1:18" ht="14.4" x14ac:dyDescent="0.3">
      <c r="A3283">
        <v>13282</v>
      </c>
      <c r="B3283">
        <v>2020</v>
      </c>
      <c r="C3283" t="s">
        <v>47</v>
      </c>
      <c r="D3283">
        <f t="shared" si="117"/>
        <v>2</v>
      </c>
      <c r="E3283">
        <v>27</v>
      </c>
      <c r="F3283" t="s">
        <v>44</v>
      </c>
      <c r="G3283" t="s">
        <v>42</v>
      </c>
      <c r="H3283">
        <v>282</v>
      </c>
      <c r="I3283">
        <v>282</v>
      </c>
      <c r="J3283" t="s">
        <v>20</v>
      </c>
      <c r="K3283">
        <v>676800</v>
      </c>
      <c r="L3283">
        <v>394.8</v>
      </c>
      <c r="M3283">
        <f t="shared" si="118"/>
        <v>2400</v>
      </c>
      <c r="Q3283" s="1"/>
      <c r="R3283" s="1"/>
    </row>
    <row r="3284" spans="1:18" ht="14.4" x14ac:dyDescent="0.3">
      <c r="A3284">
        <v>13283</v>
      </c>
      <c r="B3284">
        <v>2020</v>
      </c>
      <c r="C3284" t="s">
        <v>23</v>
      </c>
      <c r="D3284">
        <f t="shared" si="117"/>
        <v>10</v>
      </c>
      <c r="E3284">
        <v>2</v>
      </c>
      <c r="F3284" t="s">
        <v>59</v>
      </c>
      <c r="G3284" t="s">
        <v>34</v>
      </c>
      <c r="H3284">
        <v>121</v>
      </c>
      <c r="I3284">
        <v>121</v>
      </c>
      <c r="J3284" t="s">
        <v>25</v>
      </c>
      <c r="K3284">
        <v>847000</v>
      </c>
      <c r="L3284">
        <v>484</v>
      </c>
      <c r="M3284">
        <f t="shared" si="118"/>
        <v>7000</v>
      </c>
      <c r="Q3284" s="1"/>
      <c r="R3284" s="1"/>
    </row>
    <row r="3285" spans="1:18" ht="14.4" x14ac:dyDescent="0.3">
      <c r="A3285">
        <v>13284</v>
      </c>
      <c r="B3285">
        <v>2020</v>
      </c>
      <c r="C3285" t="s">
        <v>23</v>
      </c>
      <c r="D3285">
        <f t="shared" si="117"/>
        <v>10</v>
      </c>
      <c r="E3285">
        <v>15</v>
      </c>
      <c r="F3285" t="s">
        <v>53</v>
      </c>
      <c r="G3285" t="s">
        <v>42</v>
      </c>
      <c r="H3285">
        <v>154</v>
      </c>
      <c r="I3285">
        <v>154</v>
      </c>
      <c r="J3285" t="s">
        <v>25</v>
      </c>
      <c r="K3285">
        <v>1078000</v>
      </c>
      <c r="L3285">
        <v>616</v>
      </c>
      <c r="M3285">
        <f t="shared" si="118"/>
        <v>7000</v>
      </c>
      <c r="Q3285" s="1"/>
      <c r="R3285" s="1"/>
    </row>
    <row r="3286" spans="1:18" ht="14.4" x14ac:dyDescent="0.3">
      <c r="A3286">
        <v>13285</v>
      </c>
      <c r="B3286">
        <v>2020</v>
      </c>
      <c r="C3286" t="s">
        <v>61</v>
      </c>
      <c r="D3286">
        <f t="shared" si="117"/>
        <v>7</v>
      </c>
      <c r="E3286">
        <v>29</v>
      </c>
      <c r="F3286" t="s">
        <v>33</v>
      </c>
      <c r="G3286" t="s">
        <v>51</v>
      </c>
      <c r="H3286">
        <v>262</v>
      </c>
      <c r="I3286">
        <v>262</v>
      </c>
      <c r="J3286" t="s">
        <v>20</v>
      </c>
      <c r="K3286">
        <v>628800</v>
      </c>
      <c r="L3286">
        <v>366.8</v>
      </c>
      <c r="M3286">
        <f t="shared" si="118"/>
        <v>2400</v>
      </c>
      <c r="Q3286" s="1"/>
      <c r="R3286" s="1"/>
    </row>
    <row r="3287" spans="1:18" ht="14.4" x14ac:dyDescent="0.3">
      <c r="A3287">
        <v>13286</v>
      </c>
      <c r="B3287">
        <v>2020</v>
      </c>
      <c r="C3287" t="s">
        <v>61</v>
      </c>
      <c r="D3287">
        <f t="shared" si="117"/>
        <v>7</v>
      </c>
      <c r="E3287">
        <v>26</v>
      </c>
      <c r="F3287" t="s">
        <v>52</v>
      </c>
      <c r="G3287" t="s">
        <v>37</v>
      </c>
      <c r="H3287">
        <v>114</v>
      </c>
      <c r="I3287">
        <v>114</v>
      </c>
      <c r="J3287" t="s">
        <v>25</v>
      </c>
      <c r="K3287">
        <v>798000</v>
      </c>
      <c r="L3287">
        <v>456</v>
      </c>
      <c r="M3287">
        <f t="shared" si="118"/>
        <v>7000</v>
      </c>
      <c r="Q3287" s="1"/>
      <c r="R3287" s="1"/>
    </row>
    <row r="3288" spans="1:18" ht="14.4" x14ac:dyDescent="0.3">
      <c r="A3288">
        <v>13287</v>
      </c>
      <c r="B3288">
        <v>2020</v>
      </c>
      <c r="C3288" t="s">
        <v>45</v>
      </c>
      <c r="D3288">
        <f t="shared" si="117"/>
        <v>1</v>
      </c>
      <c r="E3288">
        <v>15</v>
      </c>
      <c r="F3288" t="s">
        <v>46</v>
      </c>
      <c r="G3288" t="s">
        <v>37</v>
      </c>
      <c r="H3288">
        <v>94</v>
      </c>
      <c r="I3288">
        <v>94</v>
      </c>
      <c r="J3288" t="s">
        <v>25</v>
      </c>
      <c r="K3288">
        <v>658000</v>
      </c>
      <c r="L3288">
        <v>376</v>
      </c>
      <c r="M3288">
        <f t="shared" si="118"/>
        <v>7000</v>
      </c>
      <c r="Q3288" s="1"/>
      <c r="R3288" s="1"/>
    </row>
    <row r="3289" spans="1:18" ht="14.4" x14ac:dyDescent="0.3">
      <c r="A3289">
        <v>13288</v>
      </c>
      <c r="B3289">
        <v>2020</v>
      </c>
      <c r="C3289" t="s">
        <v>54</v>
      </c>
      <c r="D3289">
        <f t="shared" si="117"/>
        <v>3</v>
      </c>
      <c r="E3289">
        <v>24</v>
      </c>
      <c r="F3289" t="s">
        <v>46</v>
      </c>
      <c r="G3289" t="s">
        <v>29</v>
      </c>
      <c r="H3289">
        <v>108</v>
      </c>
      <c r="I3289">
        <v>108</v>
      </c>
      <c r="J3289" t="s">
        <v>25</v>
      </c>
      <c r="K3289">
        <v>756000</v>
      </c>
      <c r="L3289">
        <v>432</v>
      </c>
      <c r="M3289">
        <f t="shared" si="118"/>
        <v>7000</v>
      </c>
      <c r="Q3289" s="1"/>
      <c r="R3289" s="1"/>
    </row>
    <row r="3290" spans="1:18" ht="14.4" x14ac:dyDescent="0.3">
      <c r="A3290">
        <v>13289</v>
      </c>
      <c r="B3290">
        <v>2020</v>
      </c>
      <c r="C3290" t="s">
        <v>27</v>
      </c>
      <c r="D3290">
        <f t="shared" si="117"/>
        <v>4</v>
      </c>
      <c r="E3290">
        <v>1</v>
      </c>
      <c r="F3290" t="s">
        <v>53</v>
      </c>
      <c r="G3290" t="s">
        <v>42</v>
      </c>
      <c r="H3290">
        <v>151</v>
      </c>
      <c r="I3290">
        <v>151</v>
      </c>
      <c r="J3290" t="s">
        <v>25</v>
      </c>
      <c r="K3290">
        <v>1057000</v>
      </c>
      <c r="L3290">
        <v>604</v>
      </c>
      <c r="M3290">
        <f t="shared" si="118"/>
        <v>7000</v>
      </c>
      <c r="Q3290" s="1"/>
      <c r="R3290" s="1"/>
    </row>
    <row r="3291" spans="1:18" ht="14.4" x14ac:dyDescent="0.3">
      <c r="A3291">
        <v>13290</v>
      </c>
      <c r="B3291">
        <v>2020</v>
      </c>
      <c r="C3291" t="s">
        <v>54</v>
      </c>
      <c r="D3291">
        <f t="shared" si="117"/>
        <v>3</v>
      </c>
      <c r="E3291">
        <v>10</v>
      </c>
      <c r="F3291" t="s">
        <v>33</v>
      </c>
      <c r="G3291" t="s">
        <v>29</v>
      </c>
      <c r="H3291">
        <v>70</v>
      </c>
      <c r="I3291">
        <v>70</v>
      </c>
      <c r="J3291" t="s">
        <v>25</v>
      </c>
      <c r="K3291">
        <v>490000</v>
      </c>
      <c r="L3291">
        <v>280</v>
      </c>
      <c r="M3291">
        <f t="shared" si="118"/>
        <v>7000</v>
      </c>
      <c r="Q3291" s="1"/>
      <c r="R3291" s="1"/>
    </row>
    <row r="3292" spans="1:18" ht="14.4" x14ac:dyDescent="0.3">
      <c r="A3292">
        <v>13291</v>
      </c>
      <c r="B3292">
        <v>2020</v>
      </c>
      <c r="C3292" t="s">
        <v>58</v>
      </c>
      <c r="D3292">
        <f t="shared" si="117"/>
        <v>6</v>
      </c>
      <c r="E3292">
        <v>8</v>
      </c>
      <c r="F3292" t="s">
        <v>24</v>
      </c>
      <c r="G3292" t="s">
        <v>34</v>
      </c>
      <c r="H3292">
        <v>179</v>
      </c>
      <c r="I3292">
        <v>179</v>
      </c>
      <c r="J3292" t="s">
        <v>25</v>
      </c>
      <c r="K3292">
        <v>1253000</v>
      </c>
      <c r="L3292">
        <v>716</v>
      </c>
      <c r="M3292">
        <f t="shared" si="118"/>
        <v>7000</v>
      </c>
      <c r="Q3292" s="1"/>
      <c r="R3292" s="1"/>
    </row>
    <row r="3293" spans="1:18" ht="14.4" x14ac:dyDescent="0.3">
      <c r="A3293">
        <v>13292</v>
      </c>
      <c r="B3293">
        <v>2020</v>
      </c>
      <c r="C3293" t="s">
        <v>45</v>
      </c>
      <c r="D3293">
        <f t="shared" si="117"/>
        <v>1</v>
      </c>
      <c r="E3293">
        <v>2</v>
      </c>
      <c r="F3293" t="s">
        <v>49</v>
      </c>
      <c r="G3293" t="s">
        <v>29</v>
      </c>
      <c r="H3293">
        <v>86</v>
      </c>
      <c r="I3293">
        <v>86</v>
      </c>
      <c r="J3293" t="s">
        <v>30</v>
      </c>
      <c r="K3293">
        <v>756800</v>
      </c>
      <c r="L3293">
        <v>326.8</v>
      </c>
      <c r="M3293">
        <f t="shared" si="118"/>
        <v>8800</v>
      </c>
      <c r="Q3293" s="1"/>
      <c r="R3293" s="1"/>
    </row>
    <row r="3294" spans="1:18" ht="14.4" x14ac:dyDescent="0.3">
      <c r="A3294">
        <v>13293</v>
      </c>
      <c r="B3294">
        <v>2020</v>
      </c>
      <c r="C3294" t="s">
        <v>32</v>
      </c>
      <c r="D3294">
        <f t="shared" si="117"/>
        <v>8</v>
      </c>
      <c r="E3294">
        <v>16</v>
      </c>
      <c r="F3294" t="s">
        <v>50</v>
      </c>
      <c r="G3294" t="s">
        <v>37</v>
      </c>
      <c r="H3294">
        <v>205</v>
      </c>
      <c r="I3294">
        <v>205</v>
      </c>
      <c r="J3294" t="s">
        <v>38</v>
      </c>
      <c r="K3294">
        <v>881500</v>
      </c>
      <c r="L3294">
        <v>471.5</v>
      </c>
      <c r="M3294">
        <f t="shared" si="118"/>
        <v>4300</v>
      </c>
      <c r="Q3294" s="1"/>
      <c r="R3294" s="1"/>
    </row>
    <row r="3295" spans="1:18" ht="14.4" x14ac:dyDescent="0.3">
      <c r="A3295">
        <v>13294</v>
      </c>
      <c r="B3295">
        <v>2020</v>
      </c>
      <c r="C3295" t="s">
        <v>45</v>
      </c>
      <c r="D3295">
        <f t="shared" si="117"/>
        <v>1</v>
      </c>
      <c r="E3295">
        <v>17</v>
      </c>
      <c r="F3295" t="s">
        <v>46</v>
      </c>
      <c r="G3295" t="s">
        <v>19</v>
      </c>
      <c r="H3295">
        <v>200</v>
      </c>
      <c r="I3295">
        <v>200</v>
      </c>
      <c r="J3295" t="s">
        <v>38</v>
      </c>
      <c r="K3295">
        <v>860000</v>
      </c>
      <c r="L3295">
        <v>460</v>
      </c>
      <c r="M3295">
        <f t="shared" si="118"/>
        <v>4300</v>
      </c>
      <c r="Q3295" s="1"/>
      <c r="R3295" s="1"/>
    </row>
    <row r="3296" spans="1:18" ht="14.4" x14ac:dyDescent="0.3">
      <c r="A3296">
        <v>13295</v>
      </c>
      <c r="B3296">
        <v>2020</v>
      </c>
      <c r="C3296" t="s">
        <v>58</v>
      </c>
      <c r="D3296">
        <f t="shared" si="117"/>
        <v>6</v>
      </c>
      <c r="E3296">
        <v>25</v>
      </c>
      <c r="F3296" t="s">
        <v>44</v>
      </c>
      <c r="G3296" t="s">
        <v>51</v>
      </c>
      <c r="H3296">
        <v>76</v>
      </c>
      <c r="I3296">
        <v>76</v>
      </c>
      <c r="J3296" t="s">
        <v>20</v>
      </c>
      <c r="K3296">
        <v>228000</v>
      </c>
      <c r="L3296">
        <v>152</v>
      </c>
      <c r="M3296">
        <f t="shared" si="118"/>
        <v>3000</v>
      </c>
      <c r="Q3296" s="1"/>
      <c r="R3296" s="1"/>
    </row>
    <row r="3297" spans="1:18" ht="14.4" x14ac:dyDescent="0.3">
      <c r="A3297">
        <v>13296</v>
      </c>
      <c r="B3297">
        <v>2020</v>
      </c>
      <c r="C3297" t="s">
        <v>17</v>
      </c>
      <c r="D3297">
        <f t="shared" si="117"/>
        <v>11</v>
      </c>
      <c r="E3297">
        <v>19</v>
      </c>
      <c r="F3297" t="s">
        <v>50</v>
      </c>
      <c r="G3297" t="s">
        <v>34</v>
      </c>
      <c r="H3297">
        <v>292</v>
      </c>
      <c r="I3297">
        <v>292</v>
      </c>
      <c r="J3297" t="s">
        <v>30</v>
      </c>
      <c r="K3297">
        <v>2190000</v>
      </c>
      <c r="L3297">
        <v>730</v>
      </c>
      <c r="M3297">
        <f t="shared" si="118"/>
        <v>7500</v>
      </c>
      <c r="Q3297" s="1"/>
      <c r="R3297" s="1"/>
    </row>
    <row r="3298" spans="1:18" ht="14.4" x14ac:dyDescent="0.3">
      <c r="A3298">
        <v>13297</v>
      </c>
      <c r="B3298">
        <v>2020</v>
      </c>
      <c r="C3298" t="s">
        <v>40</v>
      </c>
      <c r="D3298">
        <f t="shared" si="117"/>
        <v>9</v>
      </c>
      <c r="E3298">
        <v>13</v>
      </c>
      <c r="F3298" t="s">
        <v>62</v>
      </c>
      <c r="G3298" t="s">
        <v>29</v>
      </c>
      <c r="H3298">
        <v>161</v>
      </c>
      <c r="I3298">
        <v>161</v>
      </c>
      <c r="J3298" t="s">
        <v>25</v>
      </c>
      <c r="K3298">
        <v>1127000</v>
      </c>
      <c r="L3298">
        <v>644</v>
      </c>
      <c r="M3298">
        <f t="shared" si="118"/>
        <v>7000</v>
      </c>
      <c r="Q3298" s="1"/>
      <c r="R3298" s="1"/>
    </row>
    <row r="3299" spans="1:18" ht="14.4" x14ac:dyDescent="0.3">
      <c r="A3299">
        <v>13298</v>
      </c>
      <c r="B3299">
        <v>2020</v>
      </c>
      <c r="C3299" t="s">
        <v>61</v>
      </c>
      <c r="D3299">
        <f t="shared" si="117"/>
        <v>7</v>
      </c>
      <c r="E3299">
        <v>27</v>
      </c>
      <c r="F3299" t="s">
        <v>60</v>
      </c>
      <c r="G3299" t="s">
        <v>42</v>
      </c>
      <c r="H3299">
        <v>68</v>
      </c>
      <c r="I3299">
        <v>68</v>
      </c>
      <c r="J3299" t="s">
        <v>30</v>
      </c>
      <c r="K3299">
        <v>598400</v>
      </c>
      <c r="L3299">
        <v>258.39999999999998</v>
      </c>
      <c r="M3299">
        <f t="shared" si="118"/>
        <v>8800</v>
      </c>
      <c r="Q3299" s="1"/>
      <c r="R3299" s="1"/>
    </row>
    <row r="3300" spans="1:18" ht="14.4" x14ac:dyDescent="0.3">
      <c r="A3300">
        <v>13299</v>
      </c>
      <c r="B3300">
        <v>2020</v>
      </c>
      <c r="C3300" t="s">
        <v>58</v>
      </c>
      <c r="D3300">
        <f t="shared" si="117"/>
        <v>6</v>
      </c>
      <c r="E3300">
        <v>6</v>
      </c>
      <c r="F3300" t="s">
        <v>50</v>
      </c>
      <c r="G3300" t="s">
        <v>19</v>
      </c>
      <c r="H3300">
        <v>220</v>
      </c>
      <c r="I3300">
        <v>220</v>
      </c>
      <c r="J3300" t="s">
        <v>30</v>
      </c>
      <c r="K3300">
        <v>1650000</v>
      </c>
      <c r="L3300">
        <v>550</v>
      </c>
      <c r="M3300">
        <f t="shared" si="118"/>
        <v>7500</v>
      </c>
      <c r="Q3300" s="1"/>
      <c r="R3300" s="1"/>
    </row>
    <row r="3301" spans="1:18" ht="14.4" x14ac:dyDescent="0.3">
      <c r="A3301">
        <v>13300</v>
      </c>
      <c r="B3301">
        <v>2021</v>
      </c>
      <c r="C3301" t="s">
        <v>27</v>
      </c>
      <c r="D3301">
        <f t="shared" si="117"/>
        <v>4</v>
      </c>
      <c r="E3301">
        <v>12</v>
      </c>
      <c r="F3301" t="s">
        <v>24</v>
      </c>
      <c r="G3301" t="s">
        <v>51</v>
      </c>
      <c r="H3301">
        <v>64</v>
      </c>
      <c r="I3301">
        <v>64</v>
      </c>
      <c r="J3301" t="s">
        <v>38</v>
      </c>
      <c r="K3301">
        <v>352000</v>
      </c>
      <c r="L3301">
        <v>224</v>
      </c>
      <c r="M3301">
        <f t="shared" si="118"/>
        <v>5500</v>
      </c>
      <c r="Q3301" s="1"/>
      <c r="R3301" s="1"/>
    </row>
    <row r="3302" spans="1:18" ht="14.4" x14ac:dyDescent="0.3">
      <c r="A3302">
        <v>13301</v>
      </c>
      <c r="B3302">
        <v>2021</v>
      </c>
      <c r="C3302" t="s">
        <v>17</v>
      </c>
      <c r="D3302">
        <f t="shared" si="117"/>
        <v>11</v>
      </c>
      <c r="E3302">
        <v>3</v>
      </c>
      <c r="F3302" t="s">
        <v>49</v>
      </c>
      <c r="G3302" t="s">
        <v>29</v>
      </c>
      <c r="H3302">
        <v>120</v>
      </c>
      <c r="I3302">
        <v>120</v>
      </c>
      <c r="J3302" t="s">
        <v>25</v>
      </c>
      <c r="K3302">
        <v>840000</v>
      </c>
      <c r="L3302">
        <v>480</v>
      </c>
      <c r="M3302">
        <f t="shared" si="118"/>
        <v>7000</v>
      </c>
      <c r="Q3302" s="1"/>
      <c r="R3302" s="1"/>
    </row>
    <row r="3303" spans="1:18" ht="14.4" x14ac:dyDescent="0.3">
      <c r="A3303">
        <v>13302</v>
      </c>
      <c r="B3303">
        <v>2021</v>
      </c>
      <c r="C3303" t="s">
        <v>17</v>
      </c>
      <c r="D3303">
        <f t="shared" si="117"/>
        <v>11</v>
      </c>
      <c r="E3303">
        <v>1</v>
      </c>
      <c r="F3303" t="s">
        <v>49</v>
      </c>
      <c r="G3303" t="s">
        <v>29</v>
      </c>
      <c r="H3303">
        <v>168</v>
      </c>
      <c r="I3303">
        <v>168</v>
      </c>
      <c r="J3303" t="s">
        <v>25</v>
      </c>
      <c r="K3303">
        <v>1176000</v>
      </c>
      <c r="L3303">
        <v>672</v>
      </c>
      <c r="M3303">
        <f t="shared" si="118"/>
        <v>7000</v>
      </c>
      <c r="Q3303" s="1"/>
      <c r="R3303" s="1"/>
    </row>
    <row r="3304" spans="1:18" ht="14.4" x14ac:dyDescent="0.3">
      <c r="A3304">
        <v>13303</v>
      </c>
      <c r="B3304">
        <v>2021</v>
      </c>
      <c r="C3304" t="s">
        <v>45</v>
      </c>
      <c r="D3304">
        <f t="shared" si="117"/>
        <v>1</v>
      </c>
      <c r="E3304">
        <v>7</v>
      </c>
      <c r="F3304" t="s">
        <v>33</v>
      </c>
      <c r="G3304" t="s">
        <v>19</v>
      </c>
      <c r="H3304">
        <v>293</v>
      </c>
      <c r="I3304">
        <v>293</v>
      </c>
      <c r="J3304" t="s">
        <v>20</v>
      </c>
      <c r="K3304">
        <v>703200</v>
      </c>
      <c r="L3304">
        <v>410.2</v>
      </c>
      <c r="M3304">
        <f t="shared" si="118"/>
        <v>2400</v>
      </c>
      <c r="Q3304" s="1"/>
      <c r="R3304" s="1"/>
    </row>
    <row r="3305" spans="1:18" ht="14.4" x14ac:dyDescent="0.3">
      <c r="A3305">
        <v>13304</v>
      </c>
      <c r="B3305">
        <v>2021</v>
      </c>
      <c r="C3305" t="s">
        <v>48</v>
      </c>
      <c r="D3305">
        <f t="shared" si="117"/>
        <v>5</v>
      </c>
      <c r="E3305">
        <v>12</v>
      </c>
      <c r="F3305" t="s">
        <v>55</v>
      </c>
      <c r="G3305" t="s">
        <v>19</v>
      </c>
      <c r="H3305">
        <v>128</v>
      </c>
      <c r="I3305">
        <v>128</v>
      </c>
      <c r="J3305" t="s">
        <v>25</v>
      </c>
      <c r="K3305">
        <v>896000</v>
      </c>
      <c r="L3305">
        <v>512</v>
      </c>
      <c r="M3305">
        <f t="shared" si="118"/>
        <v>7000</v>
      </c>
      <c r="Q3305" s="1"/>
      <c r="R3305" s="1"/>
    </row>
    <row r="3306" spans="1:18" ht="14.4" x14ac:dyDescent="0.3">
      <c r="A3306">
        <v>13305</v>
      </c>
      <c r="B3306">
        <v>2021</v>
      </c>
      <c r="C3306" t="s">
        <v>58</v>
      </c>
      <c r="D3306">
        <f t="shared" si="117"/>
        <v>6</v>
      </c>
      <c r="E3306">
        <v>29</v>
      </c>
      <c r="F3306" t="s">
        <v>63</v>
      </c>
      <c r="G3306" t="s">
        <v>34</v>
      </c>
      <c r="H3306">
        <v>76</v>
      </c>
      <c r="I3306">
        <v>76</v>
      </c>
      <c r="J3306" t="s">
        <v>20</v>
      </c>
      <c r="K3306">
        <v>228000</v>
      </c>
      <c r="L3306">
        <v>152</v>
      </c>
      <c r="M3306">
        <f t="shared" si="118"/>
        <v>3000</v>
      </c>
      <c r="Q3306" s="1"/>
      <c r="R3306" s="1"/>
    </row>
    <row r="3307" spans="1:18" ht="14.4" x14ac:dyDescent="0.3">
      <c r="A3307">
        <v>13306</v>
      </c>
      <c r="B3307">
        <v>2021</v>
      </c>
      <c r="C3307" t="s">
        <v>58</v>
      </c>
      <c r="D3307">
        <f t="shared" si="117"/>
        <v>6</v>
      </c>
      <c r="E3307">
        <v>10</v>
      </c>
      <c r="F3307" t="s">
        <v>55</v>
      </c>
      <c r="G3307" t="s">
        <v>29</v>
      </c>
      <c r="H3307">
        <v>95</v>
      </c>
      <c r="I3307">
        <v>95</v>
      </c>
      <c r="J3307" t="s">
        <v>38</v>
      </c>
      <c r="K3307">
        <v>522500</v>
      </c>
      <c r="L3307">
        <v>332.5</v>
      </c>
      <c r="M3307">
        <f t="shared" si="118"/>
        <v>5500</v>
      </c>
      <c r="Q3307" s="1"/>
      <c r="R3307" s="1"/>
    </row>
    <row r="3308" spans="1:18" ht="14.4" x14ac:dyDescent="0.3">
      <c r="A3308">
        <v>13307</v>
      </c>
      <c r="B3308">
        <v>2021</v>
      </c>
      <c r="C3308" t="s">
        <v>35</v>
      </c>
      <c r="D3308">
        <f t="shared" si="117"/>
        <v>12</v>
      </c>
      <c r="E3308">
        <v>4</v>
      </c>
      <c r="F3308" t="s">
        <v>49</v>
      </c>
      <c r="G3308" t="s">
        <v>19</v>
      </c>
      <c r="H3308">
        <v>82</v>
      </c>
      <c r="I3308">
        <v>82</v>
      </c>
      <c r="J3308" t="s">
        <v>20</v>
      </c>
      <c r="K3308">
        <v>246000</v>
      </c>
      <c r="L3308">
        <v>164</v>
      </c>
      <c r="M3308">
        <f t="shared" si="118"/>
        <v>3000</v>
      </c>
      <c r="Q3308" s="1"/>
      <c r="R3308" s="1"/>
    </row>
    <row r="3309" spans="1:18" ht="14.4" x14ac:dyDescent="0.3">
      <c r="A3309">
        <v>13308</v>
      </c>
      <c r="B3309">
        <v>2021</v>
      </c>
      <c r="C3309" t="s">
        <v>54</v>
      </c>
      <c r="D3309">
        <f t="shared" si="117"/>
        <v>3</v>
      </c>
      <c r="E3309">
        <v>16</v>
      </c>
      <c r="F3309" t="s">
        <v>46</v>
      </c>
      <c r="G3309" t="s">
        <v>34</v>
      </c>
      <c r="H3309">
        <v>55</v>
      </c>
      <c r="I3309">
        <v>55</v>
      </c>
      <c r="J3309" t="s">
        <v>38</v>
      </c>
      <c r="K3309">
        <v>302500</v>
      </c>
      <c r="L3309">
        <v>192.5</v>
      </c>
      <c r="M3309">
        <f t="shared" si="118"/>
        <v>5500</v>
      </c>
      <c r="Q3309" s="1"/>
      <c r="R3309" s="1"/>
    </row>
    <row r="3310" spans="1:18" ht="14.4" x14ac:dyDescent="0.3">
      <c r="A3310">
        <v>13309</v>
      </c>
      <c r="B3310">
        <v>2021</v>
      </c>
      <c r="C3310" t="s">
        <v>48</v>
      </c>
      <c r="D3310">
        <f t="shared" si="117"/>
        <v>5</v>
      </c>
      <c r="E3310">
        <v>4</v>
      </c>
      <c r="F3310" t="s">
        <v>59</v>
      </c>
      <c r="G3310" t="s">
        <v>29</v>
      </c>
      <c r="H3310">
        <v>130</v>
      </c>
      <c r="I3310">
        <v>130</v>
      </c>
      <c r="J3310" t="s">
        <v>25</v>
      </c>
      <c r="K3310">
        <v>910000</v>
      </c>
      <c r="L3310">
        <v>520</v>
      </c>
      <c r="M3310">
        <f t="shared" si="118"/>
        <v>7000</v>
      </c>
      <c r="Q3310" s="1"/>
      <c r="R3310" s="1"/>
    </row>
    <row r="3311" spans="1:18" ht="14.4" x14ac:dyDescent="0.3">
      <c r="A3311">
        <v>13310</v>
      </c>
      <c r="B3311">
        <v>2021</v>
      </c>
      <c r="C3311" t="s">
        <v>58</v>
      </c>
      <c r="D3311">
        <f t="shared" si="117"/>
        <v>6</v>
      </c>
      <c r="E3311">
        <v>12</v>
      </c>
      <c r="F3311" t="s">
        <v>24</v>
      </c>
      <c r="G3311" t="s">
        <v>51</v>
      </c>
      <c r="H3311">
        <v>220</v>
      </c>
      <c r="I3311">
        <v>220</v>
      </c>
      <c r="J3311" t="s">
        <v>30</v>
      </c>
      <c r="K3311">
        <v>1650000</v>
      </c>
      <c r="L3311">
        <v>550</v>
      </c>
      <c r="M3311">
        <f t="shared" si="118"/>
        <v>7500</v>
      </c>
      <c r="Q3311" s="1"/>
      <c r="R3311" s="1"/>
    </row>
    <row r="3312" spans="1:18" ht="14.4" x14ac:dyDescent="0.3">
      <c r="A3312">
        <v>13311</v>
      </c>
      <c r="B3312">
        <v>2021</v>
      </c>
      <c r="C3312" t="s">
        <v>27</v>
      </c>
      <c r="D3312">
        <f t="shared" si="117"/>
        <v>4</v>
      </c>
      <c r="E3312">
        <v>29</v>
      </c>
      <c r="F3312" t="s">
        <v>64</v>
      </c>
      <c r="G3312" t="s">
        <v>42</v>
      </c>
      <c r="H3312">
        <v>108</v>
      </c>
      <c r="I3312">
        <v>108</v>
      </c>
      <c r="J3312" t="s">
        <v>38</v>
      </c>
      <c r="K3312">
        <v>594000</v>
      </c>
      <c r="L3312">
        <v>378</v>
      </c>
      <c r="M3312">
        <f t="shared" si="118"/>
        <v>5500</v>
      </c>
      <c r="Q3312" s="1"/>
      <c r="R3312" s="1"/>
    </row>
    <row r="3313" spans="1:18" ht="14.4" x14ac:dyDescent="0.3">
      <c r="A3313">
        <v>13312</v>
      </c>
      <c r="B3313">
        <v>2021</v>
      </c>
      <c r="C3313" t="s">
        <v>48</v>
      </c>
      <c r="D3313">
        <f t="shared" si="117"/>
        <v>5</v>
      </c>
      <c r="E3313">
        <v>27</v>
      </c>
      <c r="F3313" t="s">
        <v>59</v>
      </c>
      <c r="G3313" t="s">
        <v>42</v>
      </c>
      <c r="H3313">
        <v>82</v>
      </c>
      <c r="I3313">
        <v>82</v>
      </c>
      <c r="J3313" t="s">
        <v>20</v>
      </c>
      <c r="K3313">
        <v>246000</v>
      </c>
      <c r="L3313">
        <v>164</v>
      </c>
      <c r="M3313">
        <f t="shared" si="118"/>
        <v>3000</v>
      </c>
      <c r="Q3313" s="1"/>
      <c r="R3313" s="1"/>
    </row>
    <row r="3314" spans="1:18" ht="14.4" x14ac:dyDescent="0.3">
      <c r="A3314">
        <v>13313</v>
      </c>
      <c r="B3314">
        <v>2021</v>
      </c>
      <c r="C3314" t="s">
        <v>17</v>
      </c>
      <c r="D3314">
        <f t="shared" si="117"/>
        <v>11</v>
      </c>
      <c r="E3314">
        <v>18</v>
      </c>
      <c r="F3314" t="s">
        <v>55</v>
      </c>
      <c r="G3314" t="s">
        <v>29</v>
      </c>
      <c r="H3314">
        <v>106</v>
      </c>
      <c r="I3314">
        <v>106</v>
      </c>
      <c r="J3314" t="s">
        <v>38</v>
      </c>
      <c r="K3314">
        <v>583000</v>
      </c>
      <c r="L3314">
        <v>371</v>
      </c>
      <c r="M3314">
        <f t="shared" si="118"/>
        <v>5500</v>
      </c>
      <c r="Q3314" s="1"/>
      <c r="R3314" s="1"/>
    </row>
    <row r="3315" spans="1:18" ht="14.4" x14ac:dyDescent="0.3">
      <c r="A3315">
        <v>13314</v>
      </c>
      <c r="B3315">
        <v>2021</v>
      </c>
      <c r="C3315" t="s">
        <v>40</v>
      </c>
      <c r="D3315">
        <f t="shared" si="117"/>
        <v>9</v>
      </c>
      <c r="E3315">
        <v>10</v>
      </c>
      <c r="F3315" t="s">
        <v>52</v>
      </c>
      <c r="G3315" t="s">
        <v>19</v>
      </c>
      <c r="H3315">
        <v>106</v>
      </c>
      <c r="I3315">
        <v>106</v>
      </c>
      <c r="J3315" t="s">
        <v>25</v>
      </c>
      <c r="K3315">
        <v>742000</v>
      </c>
      <c r="L3315">
        <v>424</v>
      </c>
      <c r="M3315">
        <f t="shared" si="118"/>
        <v>7000</v>
      </c>
      <c r="Q3315" s="1"/>
      <c r="R3315" s="1"/>
    </row>
    <row r="3316" spans="1:18" ht="14.4" x14ac:dyDescent="0.3">
      <c r="A3316">
        <v>13315</v>
      </c>
      <c r="B3316">
        <v>2021</v>
      </c>
      <c r="C3316" t="s">
        <v>58</v>
      </c>
      <c r="D3316">
        <f t="shared" si="117"/>
        <v>6</v>
      </c>
      <c r="E3316">
        <v>24</v>
      </c>
      <c r="F3316" t="s">
        <v>55</v>
      </c>
      <c r="G3316" t="s">
        <v>34</v>
      </c>
      <c r="H3316">
        <v>90</v>
      </c>
      <c r="I3316">
        <v>90</v>
      </c>
      <c r="J3316" t="s">
        <v>25</v>
      </c>
      <c r="K3316">
        <v>630000</v>
      </c>
      <c r="L3316">
        <v>360</v>
      </c>
      <c r="M3316">
        <f t="shared" si="118"/>
        <v>7000</v>
      </c>
      <c r="Q3316" s="1"/>
      <c r="R3316" s="1"/>
    </row>
    <row r="3317" spans="1:18" ht="14.4" x14ac:dyDescent="0.3">
      <c r="A3317">
        <v>13316</v>
      </c>
      <c r="B3317">
        <v>2021</v>
      </c>
      <c r="C3317" t="s">
        <v>27</v>
      </c>
      <c r="D3317">
        <f t="shared" si="117"/>
        <v>4</v>
      </c>
      <c r="E3317">
        <v>18</v>
      </c>
      <c r="F3317" t="s">
        <v>52</v>
      </c>
      <c r="G3317" t="s">
        <v>37</v>
      </c>
      <c r="H3317">
        <v>57</v>
      </c>
      <c r="I3317">
        <v>57</v>
      </c>
      <c r="J3317" t="s">
        <v>25</v>
      </c>
      <c r="K3317">
        <v>399000</v>
      </c>
      <c r="L3317">
        <v>228</v>
      </c>
      <c r="M3317">
        <f t="shared" si="118"/>
        <v>7000</v>
      </c>
      <c r="Q3317" s="1"/>
      <c r="R3317" s="1"/>
    </row>
    <row r="3318" spans="1:18" ht="14.4" x14ac:dyDescent="0.3">
      <c r="A3318">
        <v>13317</v>
      </c>
      <c r="B3318">
        <v>2021</v>
      </c>
      <c r="C3318" t="s">
        <v>32</v>
      </c>
      <c r="D3318">
        <f t="shared" si="117"/>
        <v>8</v>
      </c>
      <c r="E3318">
        <v>30</v>
      </c>
      <c r="F3318" t="s">
        <v>50</v>
      </c>
      <c r="G3318" t="s">
        <v>34</v>
      </c>
      <c r="H3318">
        <v>114</v>
      </c>
      <c r="I3318">
        <v>114</v>
      </c>
      <c r="J3318" t="s">
        <v>30</v>
      </c>
      <c r="K3318">
        <v>1003200</v>
      </c>
      <c r="L3318">
        <v>433.2</v>
      </c>
      <c r="M3318">
        <f t="shared" si="118"/>
        <v>8800</v>
      </c>
      <c r="Q3318" s="1"/>
      <c r="R3318" s="1"/>
    </row>
    <row r="3319" spans="1:18" ht="14.4" x14ac:dyDescent="0.3">
      <c r="A3319">
        <v>13318</v>
      </c>
      <c r="B3319">
        <v>2021</v>
      </c>
      <c r="C3319" t="s">
        <v>35</v>
      </c>
      <c r="D3319">
        <f t="shared" si="117"/>
        <v>12</v>
      </c>
      <c r="E3319">
        <v>21</v>
      </c>
      <c r="F3319" t="s">
        <v>33</v>
      </c>
      <c r="G3319" t="s">
        <v>37</v>
      </c>
      <c r="H3319">
        <v>202</v>
      </c>
      <c r="I3319">
        <v>202</v>
      </c>
      <c r="J3319" t="s">
        <v>30</v>
      </c>
      <c r="K3319">
        <v>1515000</v>
      </c>
      <c r="L3319">
        <v>505</v>
      </c>
      <c r="M3319">
        <f t="shared" si="118"/>
        <v>7500</v>
      </c>
      <c r="Q3319" s="1"/>
      <c r="R3319" s="1"/>
    </row>
    <row r="3320" spans="1:18" ht="14.4" x14ac:dyDescent="0.3">
      <c r="A3320">
        <v>13319</v>
      </c>
      <c r="B3320">
        <v>2021</v>
      </c>
      <c r="C3320" t="s">
        <v>47</v>
      </c>
      <c r="D3320">
        <f t="shared" si="117"/>
        <v>2</v>
      </c>
      <c r="E3320">
        <v>25</v>
      </c>
      <c r="F3320" t="s">
        <v>28</v>
      </c>
      <c r="G3320" t="s">
        <v>34</v>
      </c>
      <c r="H3320">
        <v>229</v>
      </c>
      <c r="I3320">
        <v>229</v>
      </c>
      <c r="J3320" t="s">
        <v>38</v>
      </c>
      <c r="K3320">
        <v>984700</v>
      </c>
      <c r="L3320">
        <v>526.70000000000005</v>
      </c>
      <c r="M3320">
        <f t="shared" si="118"/>
        <v>4300</v>
      </c>
      <c r="Q3320" s="1"/>
      <c r="R3320" s="1"/>
    </row>
    <row r="3321" spans="1:18" ht="14.4" x14ac:dyDescent="0.3">
      <c r="A3321">
        <v>13320</v>
      </c>
      <c r="B3321">
        <v>2021</v>
      </c>
      <c r="C3321" t="s">
        <v>45</v>
      </c>
      <c r="D3321">
        <f t="shared" si="117"/>
        <v>1</v>
      </c>
      <c r="E3321">
        <v>18</v>
      </c>
      <c r="F3321" t="s">
        <v>64</v>
      </c>
      <c r="G3321" t="s">
        <v>29</v>
      </c>
      <c r="H3321">
        <v>230</v>
      </c>
      <c r="I3321">
        <v>230</v>
      </c>
      <c r="J3321" t="s">
        <v>20</v>
      </c>
      <c r="K3321">
        <v>552000</v>
      </c>
      <c r="L3321">
        <v>322</v>
      </c>
      <c r="M3321">
        <f t="shared" si="118"/>
        <v>2400</v>
      </c>
      <c r="Q3321" s="1"/>
      <c r="R3321" s="1"/>
    </row>
    <row r="3322" spans="1:18" ht="14.4" x14ac:dyDescent="0.3">
      <c r="A3322">
        <v>13321</v>
      </c>
      <c r="B3322">
        <v>2021</v>
      </c>
      <c r="C3322" t="s">
        <v>48</v>
      </c>
      <c r="D3322">
        <f t="shared" si="117"/>
        <v>5</v>
      </c>
      <c r="E3322">
        <v>12</v>
      </c>
      <c r="F3322" t="s">
        <v>55</v>
      </c>
      <c r="G3322" t="s">
        <v>34</v>
      </c>
      <c r="H3322">
        <v>222</v>
      </c>
      <c r="I3322">
        <v>222</v>
      </c>
      <c r="J3322" t="s">
        <v>30</v>
      </c>
      <c r="K3322">
        <v>1665000</v>
      </c>
      <c r="L3322">
        <v>555</v>
      </c>
      <c r="M3322">
        <f t="shared" si="118"/>
        <v>7500</v>
      </c>
      <c r="Q3322" s="1"/>
      <c r="R3322" s="1"/>
    </row>
    <row r="3323" spans="1:18" ht="14.4" x14ac:dyDescent="0.3">
      <c r="A3323">
        <v>13322</v>
      </c>
      <c r="B3323">
        <v>2021</v>
      </c>
      <c r="C3323" t="s">
        <v>27</v>
      </c>
      <c r="D3323">
        <f t="shared" si="117"/>
        <v>4</v>
      </c>
      <c r="E3323">
        <v>23</v>
      </c>
      <c r="F3323" t="s">
        <v>56</v>
      </c>
      <c r="G3323" t="s">
        <v>37</v>
      </c>
      <c r="H3323">
        <v>93</v>
      </c>
      <c r="I3323">
        <v>93</v>
      </c>
      <c r="J3323" t="s">
        <v>20</v>
      </c>
      <c r="K3323">
        <v>279000</v>
      </c>
      <c r="L3323">
        <v>186</v>
      </c>
      <c r="M3323">
        <f t="shared" si="118"/>
        <v>3000</v>
      </c>
      <c r="Q3323" s="1"/>
      <c r="R3323" s="1"/>
    </row>
    <row r="3324" spans="1:18" ht="14.4" x14ac:dyDescent="0.3">
      <c r="A3324">
        <v>13323</v>
      </c>
      <c r="B3324">
        <v>2021</v>
      </c>
      <c r="C3324" t="s">
        <v>27</v>
      </c>
      <c r="D3324">
        <f t="shared" si="117"/>
        <v>4</v>
      </c>
      <c r="E3324">
        <v>27</v>
      </c>
      <c r="F3324" t="s">
        <v>33</v>
      </c>
      <c r="G3324" t="str">
        <f t="array" ref="G3324">_xlfn.XLOOKUP(LARGE(IF((F3324=$F$2:$F$10001)*(B3324+1=$B$2:$B$10001)*(C3324=$C$2:$C$10001),DATE($B$2:$B$10001,MONTH($C$2:$C$10001&amp;1),$E$2:$E$10001)," "),1),IF((F3324=$F$2:$F$10001)*(B3324+1=$B$2:$B$10001)*(C3324=$C$2:$C$10001),DATE($B$2:$B$10001,MONTH($C$2:$C$10001&amp;1),$E$2:$E$10001)," "),$G$2:$G$10001,,0,1)</f>
        <v>Ortensia Giraldo</v>
      </c>
      <c r="H3324">
        <v>57</v>
      </c>
      <c r="I3324">
        <v>57</v>
      </c>
      <c r="J3324" t="s">
        <v>25</v>
      </c>
      <c r="K3324">
        <v>399000</v>
      </c>
      <c r="L3324">
        <v>228</v>
      </c>
      <c r="M3324">
        <f t="shared" si="118"/>
        <v>7000</v>
      </c>
      <c r="Q3324" s="1"/>
      <c r="R3324" s="1"/>
    </row>
    <row r="3325" spans="1:18" ht="14.4" x14ac:dyDescent="0.3">
      <c r="A3325">
        <v>13324</v>
      </c>
      <c r="B3325">
        <v>2021</v>
      </c>
      <c r="C3325" t="s">
        <v>23</v>
      </c>
      <c r="D3325">
        <f t="shared" si="117"/>
        <v>10</v>
      </c>
      <c r="E3325">
        <v>1</v>
      </c>
      <c r="F3325" t="s">
        <v>46</v>
      </c>
      <c r="G3325" t="s">
        <v>37</v>
      </c>
      <c r="H3325">
        <v>297</v>
      </c>
      <c r="I3325">
        <v>297</v>
      </c>
      <c r="J3325" t="s">
        <v>30</v>
      </c>
      <c r="K3325">
        <v>2227500</v>
      </c>
      <c r="L3325">
        <v>742.5</v>
      </c>
      <c r="M3325">
        <f t="shared" si="118"/>
        <v>7500</v>
      </c>
      <c r="Q3325" s="1"/>
      <c r="R3325" s="1"/>
    </row>
    <row r="3326" spans="1:18" ht="14.4" x14ac:dyDescent="0.3">
      <c r="A3326">
        <v>13325</v>
      </c>
      <c r="B3326">
        <v>2021</v>
      </c>
      <c r="C3326" t="s">
        <v>40</v>
      </c>
      <c r="D3326">
        <f t="shared" si="117"/>
        <v>9</v>
      </c>
      <c r="E3326">
        <v>20</v>
      </c>
      <c r="F3326" t="s">
        <v>44</v>
      </c>
      <c r="G3326" t="s">
        <v>42</v>
      </c>
      <c r="H3326">
        <v>162</v>
      </c>
      <c r="I3326">
        <v>162</v>
      </c>
      <c r="J3326" t="s">
        <v>25</v>
      </c>
      <c r="K3326">
        <v>1134000</v>
      </c>
      <c r="L3326">
        <v>648</v>
      </c>
      <c r="M3326">
        <f t="shared" si="118"/>
        <v>7000</v>
      </c>
      <c r="Q3326" s="1"/>
      <c r="R3326" s="1"/>
    </row>
    <row r="3327" spans="1:18" ht="14.4" x14ac:dyDescent="0.3">
      <c r="A3327">
        <v>13326</v>
      </c>
      <c r="B3327">
        <v>2021</v>
      </c>
      <c r="C3327" t="s">
        <v>61</v>
      </c>
      <c r="D3327">
        <f t="shared" si="117"/>
        <v>7</v>
      </c>
      <c r="E3327">
        <v>11</v>
      </c>
      <c r="F3327" t="s">
        <v>49</v>
      </c>
      <c r="G3327" t="s">
        <v>34</v>
      </c>
      <c r="H3327">
        <v>300</v>
      </c>
      <c r="I3327">
        <v>300</v>
      </c>
      <c r="J3327" t="s">
        <v>38</v>
      </c>
      <c r="K3327">
        <v>1290000</v>
      </c>
      <c r="L3327">
        <v>690</v>
      </c>
      <c r="M3327">
        <f t="shared" si="118"/>
        <v>4300</v>
      </c>
      <c r="Q3327" s="1"/>
      <c r="R3327" s="1"/>
    </row>
    <row r="3328" spans="1:18" ht="14.4" x14ac:dyDescent="0.3">
      <c r="A3328">
        <v>13327</v>
      </c>
      <c r="B3328">
        <v>2021</v>
      </c>
      <c r="C3328" t="s">
        <v>58</v>
      </c>
      <c r="D3328">
        <f t="shared" si="117"/>
        <v>6</v>
      </c>
      <c r="E3328">
        <v>1</v>
      </c>
      <c r="F3328" t="s">
        <v>52</v>
      </c>
      <c r="G3328" t="s">
        <v>51</v>
      </c>
      <c r="H3328">
        <v>217</v>
      </c>
      <c r="I3328">
        <v>217</v>
      </c>
      <c r="J3328" t="s">
        <v>30</v>
      </c>
      <c r="K3328">
        <v>1627500</v>
      </c>
      <c r="L3328">
        <v>542.5</v>
      </c>
      <c r="M3328">
        <f t="shared" si="118"/>
        <v>7500</v>
      </c>
      <c r="Q3328" s="1"/>
      <c r="R3328" s="1"/>
    </row>
    <row r="3329" spans="1:18" ht="14.4" x14ac:dyDescent="0.3">
      <c r="A3329">
        <v>13328</v>
      </c>
      <c r="B3329">
        <v>2021</v>
      </c>
      <c r="C3329" t="s">
        <v>17</v>
      </c>
      <c r="D3329">
        <f t="shared" si="117"/>
        <v>11</v>
      </c>
      <c r="E3329">
        <v>26</v>
      </c>
      <c r="F3329" t="s">
        <v>28</v>
      </c>
      <c r="G3329" t="s">
        <v>19</v>
      </c>
      <c r="H3329">
        <v>115</v>
      </c>
      <c r="I3329">
        <v>115</v>
      </c>
      <c r="J3329" t="s">
        <v>25</v>
      </c>
      <c r="K3329">
        <v>805000</v>
      </c>
      <c r="L3329">
        <v>460</v>
      </c>
      <c r="M3329">
        <f t="shared" si="118"/>
        <v>7000</v>
      </c>
      <c r="Q3329" s="1"/>
      <c r="R3329" s="1"/>
    </row>
    <row r="3330" spans="1:18" ht="14.4" x14ac:dyDescent="0.3">
      <c r="A3330">
        <v>13329</v>
      </c>
      <c r="B3330">
        <v>2021</v>
      </c>
      <c r="C3330" t="s">
        <v>45</v>
      </c>
      <c r="D3330">
        <f t="shared" ref="D3330:D3393" si="119">IF(C3330="Enero",1,IF(C3330="Febrero",2,IF(C3330="Marzo",3,IF(C3330="Abril",4,IF(C3330="Mayo",5,IF(C3330="Junio",6,IF(C3330="Julio",7,IF(C3330="Agosto",8,IF(C3330="Septiembre",9,IF(C3330="Octubre",10,IF(C3330="Noviembre",11,IF(C3330="Diciembre",12,""))))))))))))</f>
        <v>1</v>
      </c>
      <c r="E3330">
        <v>27</v>
      </c>
      <c r="F3330" t="s">
        <v>50</v>
      </c>
      <c r="G3330" t="s">
        <v>42</v>
      </c>
      <c r="H3330">
        <v>62</v>
      </c>
      <c r="I3330">
        <v>62</v>
      </c>
      <c r="J3330" t="s">
        <v>25</v>
      </c>
      <c r="K3330">
        <v>434000</v>
      </c>
      <c r="L3330">
        <v>248</v>
      </c>
      <c r="M3330">
        <f t="shared" si="118"/>
        <v>7000</v>
      </c>
      <c r="Q3330" s="1"/>
      <c r="R3330" s="1"/>
    </row>
    <row r="3331" spans="1:18" ht="14.4" x14ac:dyDescent="0.3">
      <c r="A3331">
        <v>13330</v>
      </c>
      <c r="B3331">
        <v>2021</v>
      </c>
      <c r="C3331" t="s">
        <v>47</v>
      </c>
      <c r="D3331">
        <f t="shared" si="119"/>
        <v>2</v>
      </c>
      <c r="E3331">
        <v>10</v>
      </c>
      <c r="F3331" t="s">
        <v>41</v>
      </c>
      <c r="G3331" t="s">
        <v>29</v>
      </c>
      <c r="H3331">
        <v>53</v>
      </c>
      <c r="I3331">
        <v>53</v>
      </c>
      <c r="J3331" t="s">
        <v>25</v>
      </c>
      <c r="K3331">
        <v>371000</v>
      </c>
      <c r="L3331">
        <v>212</v>
      </c>
      <c r="M3331">
        <f t="shared" ref="M3331:M3394" si="120">K3331/I3331</f>
        <v>7000</v>
      </c>
      <c r="Q3331" s="1"/>
      <c r="R3331" s="1"/>
    </row>
    <row r="3332" spans="1:18" ht="14.4" x14ac:dyDescent="0.3">
      <c r="A3332">
        <v>13331</v>
      </c>
      <c r="B3332">
        <v>2021</v>
      </c>
      <c r="C3332" t="s">
        <v>27</v>
      </c>
      <c r="D3332">
        <f t="shared" si="119"/>
        <v>4</v>
      </c>
      <c r="E3332">
        <v>19</v>
      </c>
      <c r="F3332" t="s">
        <v>55</v>
      </c>
      <c r="G3332" t="s">
        <v>37</v>
      </c>
      <c r="H3332">
        <v>280</v>
      </c>
      <c r="I3332">
        <v>280</v>
      </c>
      <c r="J3332" t="s">
        <v>30</v>
      </c>
      <c r="K3332">
        <v>2100000</v>
      </c>
      <c r="L3332">
        <v>700</v>
      </c>
      <c r="M3332">
        <f t="shared" si="120"/>
        <v>7500</v>
      </c>
      <c r="Q3332" s="1"/>
      <c r="R3332" s="1"/>
    </row>
    <row r="3333" spans="1:18" ht="14.4" x14ac:dyDescent="0.3">
      <c r="A3333">
        <v>13332</v>
      </c>
      <c r="B3333">
        <v>2021</v>
      </c>
      <c r="C3333" t="s">
        <v>58</v>
      </c>
      <c r="D3333">
        <f t="shared" si="119"/>
        <v>6</v>
      </c>
      <c r="E3333">
        <v>24</v>
      </c>
      <c r="F3333" t="s">
        <v>64</v>
      </c>
      <c r="G3333" t="s">
        <v>19</v>
      </c>
      <c r="H3333">
        <v>53</v>
      </c>
      <c r="I3333">
        <v>53</v>
      </c>
      <c r="J3333" t="s">
        <v>38</v>
      </c>
      <c r="K3333">
        <v>291500</v>
      </c>
      <c r="L3333">
        <v>185.5</v>
      </c>
      <c r="M3333">
        <f t="shared" si="120"/>
        <v>5500</v>
      </c>
      <c r="Q3333" s="1"/>
      <c r="R3333" s="1"/>
    </row>
    <row r="3334" spans="1:18" ht="14.4" x14ac:dyDescent="0.3">
      <c r="A3334">
        <v>13333</v>
      </c>
      <c r="B3334">
        <v>2021</v>
      </c>
      <c r="C3334" t="s">
        <v>32</v>
      </c>
      <c r="D3334">
        <f t="shared" si="119"/>
        <v>8</v>
      </c>
      <c r="E3334">
        <v>13</v>
      </c>
      <c r="F3334" t="s">
        <v>53</v>
      </c>
      <c r="G3334" t="s">
        <v>37</v>
      </c>
      <c r="H3334">
        <v>66</v>
      </c>
      <c r="I3334">
        <v>66</v>
      </c>
      <c r="J3334" t="s">
        <v>30</v>
      </c>
      <c r="K3334">
        <v>580800</v>
      </c>
      <c r="L3334">
        <v>250.8</v>
      </c>
      <c r="M3334">
        <f t="shared" si="120"/>
        <v>8800</v>
      </c>
      <c r="Q3334" s="1"/>
      <c r="R3334" s="1"/>
    </row>
    <row r="3335" spans="1:18" ht="14.4" x14ac:dyDescent="0.3">
      <c r="A3335">
        <v>13334</v>
      </c>
      <c r="B3335">
        <v>2021</v>
      </c>
      <c r="C3335" t="s">
        <v>40</v>
      </c>
      <c r="D3335">
        <f t="shared" si="119"/>
        <v>9</v>
      </c>
      <c r="E3335">
        <v>8</v>
      </c>
      <c r="F3335" t="s">
        <v>59</v>
      </c>
      <c r="G3335" t="s">
        <v>51</v>
      </c>
      <c r="H3335">
        <v>73</v>
      </c>
      <c r="I3335">
        <v>73</v>
      </c>
      <c r="J3335" t="s">
        <v>38</v>
      </c>
      <c r="K3335">
        <v>401500</v>
      </c>
      <c r="L3335">
        <v>255.5</v>
      </c>
      <c r="M3335">
        <f t="shared" si="120"/>
        <v>5500</v>
      </c>
      <c r="Q3335" s="1"/>
      <c r="R3335" s="1"/>
    </row>
    <row r="3336" spans="1:18" ht="14.4" x14ac:dyDescent="0.3">
      <c r="A3336">
        <v>13335</v>
      </c>
      <c r="B3336">
        <v>2021</v>
      </c>
      <c r="C3336" t="s">
        <v>61</v>
      </c>
      <c r="D3336">
        <f t="shared" si="119"/>
        <v>7</v>
      </c>
      <c r="E3336">
        <v>22</v>
      </c>
      <c r="F3336" t="s">
        <v>57</v>
      </c>
      <c r="G3336" t="s">
        <v>51</v>
      </c>
      <c r="H3336">
        <v>210</v>
      </c>
      <c r="I3336">
        <v>210</v>
      </c>
      <c r="J3336" t="s">
        <v>38</v>
      </c>
      <c r="K3336">
        <v>903000</v>
      </c>
      <c r="L3336">
        <v>483</v>
      </c>
      <c r="M3336">
        <f t="shared" si="120"/>
        <v>4300</v>
      </c>
      <c r="Q3336" s="1"/>
      <c r="R3336" s="1"/>
    </row>
    <row r="3337" spans="1:18" ht="14.4" x14ac:dyDescent="0.3">
      <c r="A3337">
        <v>13336</v>
      </c>
      <c r="B3337">
        <v>2021</v>
      </c>
      <c r="C3337" t="s">
        <v>17</v>
      </c>
      <c r="D3337">
        <f t="shared" si="119"/>
        <v>11</v>
      </c>
      <c r="E3337">
        <v>2</v>
      </c>
      <c r="F3337" t="s">
        <v>50</v>
      </c>
      <c r="G3337" t="s">
        <v>51</v>
      </c>
      <c r="H3337">
        <v>297</v>
      </c>
      <c r="I3337">
        <v>297</v>
      </c>
      <c r="J3337" t="s">
        <v>30</v>
      </c>
      <c r="K3337">
        <v>2227500</v>
      </c>
      <c r="L3337">
        <v>742.5</v>
      </c>
      <c r="M3337">
        <f t="shared" si="120"/>
        <v>7500</v>
      </c>
      <c r="Q3337" s="1"/>
      <c r="R3337" s="1"/>
    </row>
    <row r="3338" spans="1:18" ht="14.4" x14ac:dyDescent="0.3">
      <c r="A3338">
        <v>13337</v>
      </c>
      <c r="B3338">
        <v>2021</v>
      </c>
      <c r="C3338" t="s">
        <v>27</v>
      </c>
      <c r="D3338">
        <f t="shared" si="119"/>
        <v>4</v>
      </c>
      <c r="E3338">
        <v>7</v>
      </c>
      <c r="F3338" t="s">
        <v>24</v>
      </c>
      <c r="G3338" t="s">
        <v>19</v>
      </c>
      <c r="H3338">
        <v>107</v>
      </c>
      <c r="I3338">
        <v>107</v>
      </c>
      <c r="J3338" t="s">
        <v>38</v>
      </c>
      <c r="K3338">
        <v>588500</v>
      </c>
      <c r="L3338">
        <v>374.5</v>
      </c>
      <c r="M3338">
        <f t="shared" si="120"/>
        <v>5500</v>
      </c>
      <c r="Q3338" s="1"/>
      <c r="R3338" s="1"/>
    </row>
    <row r="3339" spans="1:18" ht="14.4" x14ac:dyDescent="0.3">
      <c r="A3339">
        <v>13338</v>
      </c>
      <c r="B3339">
        <v>2021</v>
      </c>
      <c r="C3339" t="s">
        <v>32</v>
      </c>
      <c r="D3339">
        <f t="shared" si="119"/>
        <v>8</v>
      </c>
      <c r="E3339">
        <v>19</v>
      </c>
      <c r="F3339" t="s">
        <v>46</v>
      </c>
      <c r="G3339" t="s">
        <v>19</v>
      </c>
      <c r="H3339">
        <v>134</v>
      </c>
      <c r="I3339">
        <v>134</v>
      </c>
      <c r="J3339" t="s">
        <v>25</v>
      </c>
      <c r="K3339">
        <v>938000</v>
      </c>
      <c r="L3339">
        <v>536</v>
      </c>
      <c r="M3339">
        <f t="shared" si="120"/>
        <v>7000</v>
      </c>
      <c r="Q3339" s="1"/>
      <c r="R3339" s="1"/>
    </row>
    <row r="3340" spans="1:18" ht="14.4" x14ac:dyDescent="0.3">
      <c r="A3340">
        <v>13339</v>
      </c>
      <c r="B3340">
        <v>2021</v>
      </c>
      <c r="C3340" t="s">
        <v>61</v>
      </c>
      <c r="D3340">
        <f t="shared" si="119"/>
        <v>7</v>
      </c>
      <c r="E3340">
        <v>2</v>
      </c>
      <c r="F3340" t="s">
        <v>52</v>
      </c>
      <c r="G3340" t="s">
        <v>29</v>
      </c>
      <c r="H3340">
        <v>204</v>
      </c>
      <c r="I3340">
        <v>204</v>
      </c>
      <c r="J3340" t="s">
        <v>38</v>
      </c>
      <c r="K3340">
        <v>877200</v>
      </c>
      <c r="L3340">
        <v>469.2</v>
      </c>
      <c r="M3340">
        <f t="shared" si="120"/>
        <v>4300</v>
      </c>
      <c r="Q3340" s="1"/>
      <c r="R3340" s="1"/>
    </row>
    <row r="3341" spans="1:18" ht="14.4" x14ac:dyDescent="0.3">
      <c r="A3341">
        <v>13340</v>
      </c>
      <c r="B3341">
        <v>2021</v>
      </c>
      <c r="C3341" t="s">
        <v>32</v>
      </c>
      <c r="D3341">
        <f t="shared" si="119"/>
        <v>8</v>
      </c>
      <c r="E3341">
        <v>27</v>
      </c>
      <c r="F3341" t="s">
        <v>53</v>
      </c>
      <c r="G3341" t="s">
        <v>51</v>
      </c>
      <c r="H3341">
        <v>74</v>
      </c>
      <c r="I3341">
        <v>74</v>
      </c>
      <c r="J3341" t="s">
        <v>25</v>
      </c>
      <c r="K3341">
        <v>518000</v>
      </c>
      <c r="L3341">
        <v>296</v>
      </c>
      <c r="M3341">
        <f t="shared" si="120"/>
        <v>7000</v>
      </c>
      <c r="Q3341" s="1"/>
      <c r="R3341" s="1"/>
    </row>
    <row r="3342" spans="1:18" ht="14.4" x14ac:dyDescent="0.3">
      <c r="A3342">
        <v>13341</v>
      </c>
      <c r="B3342">
        <v>2021</v>
      </c>
      <c r="C3342" t="s">
        <v>17</v>
      </c>
      <c r="D3342">
        <f t="shared" si="119"/>
        <v>11</v>
      </c>
      <c r="E3342">
        <v>2</v>
      </c>
      <c r="F3342" t="s">
        <v>24</v>
      </c>
      <c r="G3342" t="s">
        <v>37</v>
      </c>
      <c r="H3342">
        <v>96</v>
      </c>
      <c r="I3342">
        <v>96</v>
      </c>
      <c r="J3342" t="s">
        <v>20</v>
      </c>
      <c r="K3342">
        <v>288000</v>
      </c>
      <c r="L3342">
        <v>192</v>
      </c>
      <c r="M3342">
        <f t="shared" si="120"/>
        <v>3000</v>
      </c>
      <c r="Q3342" s="1"/>
      <c r="R3342" s="1"/>
    </row>
    <row r="3343" spans="1:18" ht="14.4" x14ac:dyDescent="0.3">
      <c r="A3343">
        <v>13342</v>
      </c>
      <c r="B3343">
        <v>2021</v>
      </c>
      <c r="C3343" t="s">
        <v>45</v>
      </c>
      <c r="D3343">
        <f t="shared" si="119"/>
        <v>1</v>
      </c>
      <c r="E3343">
        <v>15</v>
      </c>
      <c r="F3343" t="s">
        <v>62</v>
      </c>
      <c r="G3343" t="s">
        <v>34</v>
      </c>
      <c r="H3343">
        <v>151</v>
      </c>
      <c r="I3343">
        <v>151</v>
      </c>
      <c r="J3343" t="s">
        <v>25</v>
      </c>
      <c r="K3343">
        <v>1057000</v>
      </c>
      <c r="L3343">
        <v>604</v>
      </c>
      <c r="M3343">
        <f t="shared" si="120"/>
        <v>7000</v>
      </c>
      <c r="Q3343" s="1"/>
      <c r="R3343" s="1"/>
    </row>
    <row r="3344" spans="1:18" ht="14.4" x14ac:dyDescent="0.3">
      <c r="A3344">
        <v>13343</v>
      </c>
      <c r="B3344">
        <v>2021</v>
      </c>
      <c r="C3344" t="s">
        <v>58</v>
      </c>
      <c r="D3344">
        <f t="shared" si="119"/>
        <v>6</v>
      </c>
      <c r="E3344">
        <v>24</v>
      </c>
      <c r="F3344" t="s">
        <v>33</v>
      </c>
      <c r="G3344" t="s">
        <v>51</v>
      </c>
      <c r="H3344">
        <v>109</v>
      </c>
      <c r="I3344">
        <v>109</v>
      </c>
      <c r="J3344" t="s">
        <v>20</v>
      </c>
      <c r="K3344">
        <v>327000</v>
      </c>
      <c r="L3344">
        <v>218</v>
      </c>
      <c r="M3344">
        <f t="shared" si="120"/>
        <v>3000</v>
      </c>
      <c r="Q3344" s="1"/>
      <c r="R3344" s="1"/>
    </row>
    <row r="3345" spans="1:18" ht="14.4" x14ac:dyDescent="0.3">
      <c r="A3345">
        <v>13344</v>
      </c>
      <c r="B3345">
        <v>2021</v>
      </c>
      <c r="C3345" t="s">
        <v>58</v>
      </c>
      <c r="D3345">
        <f t="shared" si="119"/>
        <v>6</v>
      </c>
      <c r="E3345">
        <v>3</v>
      </c>
      <c r="F3345" t="s">
        <v>64</v>
      </c>
      <c r="G3345" t="s">
        <v>19</v>
      </c>
      <c r="H3345">
        <v>143</v>
      </c>
      <c r="I3345">
        <v>143</v>
      </c>
      <c r="J3345" t="s">
        <v>25</v>
      </c>
      <c r="K3345">
        <v>1001000</v>
      </c>
      <c r="L3345">
        <v>572</v>
      </c>
      <c r="M3345">
        <f t="shared" si="120"/>
        <v>7000</v>
      </c>
      <c r="Q3345" s="1"/>
      <c r="R3345" s="1"/>
    </row>
    <row r="3346" spans="1:18" ht="14.4" x14ac:dyDescent="0.3">
      <c r="A3346">
        <v>13345</v>
      </c>
      <c r="B3346">
        <v>2021</v>
      </c>
      <c r="C3346" t="s">
        <v>47</v>
      </c>
      <c r="D3346">
        <f t="shared" si="119"/>
        <v>2</v>
      </c>
      <c r="E3346">
        <v>18</v>
      </c>
      <c r="F3346" t="s">
        <v>49</v>
      </c>
      <c r="G3346" t="s">
        <v>19</v>
      </c>
      <c r="H3346">
        <v>285</v>
      </c>
      <c r="I3346">
        <v>285</v>
      </c>
      <c r="J3346" t="s">
        <v>38</v>
      </c>
      <c r="K3346">
        <v>1225500</v>
      </c>
      <c r="L3346">
        <v>655.5</v>
      </c>
      <c r="M3346">
        <f t="shared" si="120"/>
        <v>4300</v>
      </c>
      <c r="Q3346" s="1"/>
      <c r="R3346" s="1"/>
    </row>
    <row r="3347" spans="1:18" ht="14.4" x14ac:dyDescent="0.3">
      <c r="A3347">
        <v>13346</v>
      </c>
      <c r="B3347">
        <v>2021</v>
      </c>
      <c r="C3347" t="s">
        <v>32</v>
      </c>
      <c r="D3347">
        <f t="shared" si="119"/>
        <v>8</v>
      </c>
      <c r="E3347">
        <v>19</v>
      </c>
      <c r="F3347" t="s">
        <v>44</v>
      </c>
      <c r="G3347" t="s">
        <v>42</v>
      </c>
      <c r="H3347">
        <v>122</v>
      </c>
      <c r="I3347">
        <v>122</v>
      </c>
      <c r="J3347" t="s">
        <v>25</v>
      </c>
      <c r="K3347">
        <v>854000</v>
      </c>
      <c r="L3347">
        <v>488</v>
      </c>
      <c r="M3347">
        <f t="shared" si="120"/>
        <v>7000</v>
      </c>
      <c r="Q3347" s="1"/>
      <c r="R3347" s="1"/>
    </row>
    <row r="3348" spans="1:18" ht="14.4" x14ac:dyDescent="0.3">
      <c r="A3348">
        <v>13347</v>
      </c>
      <c r="B3348">
        <v>2021</v>
      </c>
      <c r="C3348" t="s">
        <v>48</v>
      </c>
      <c r="D3348">
        <f t="shared" si="119"/>
        <v>5</v>
      </c>
      <c r="E3348">
        <v>21</v>
      </c>
      <c r="F3348" t="s">
        <v>46</v>
      </c>
      <c r="G3348" t="s">
        <v>42</v>
      </c>
      <c r="H3348">
        <v>115</v>
      </c>
      <c r="I3348">
        <v>115</v>
      </c>
      <c r="J3348" t="s">
        <v>38</v>
      </c>
      <c r="K3348">
        <v>632500</v>
      </c>
      <c r="L3348">
        <v>402.5</v>
      </c>
      <c r="M3348">
        <f t="shared" si="120"/>
        <v>5500</v>
      </c>
      <c r="Q3348" s="1"/>
      <c r="R3348" s="1"/>
    </row>
    <row r="3349" spans="1:18" ht="14.4" x14ac:dyDescent="0.3">
      <c r="A3349">
        <v>13348</v>
      </c>
      <c r="B3349">
        <v>2021</v>
      </c>
      <c r="C3349" t="s">
        <v>54</v>
      </c>
      <c r="D3349">
        <f t="shared" si="119"/>
        <v>3</v>
      </c>
      <c r="E3349">
        <v>16</v>
      </c>
      <c r="F3349" t="s">
        <v>33</v>
      </c>
      <c r="G3349" t="s">
        <v>29</v>
      </c>
      <c r="H3349">
        <v>267</v>
      </c>
      <c r="I3349">
        <v>267</v>
      </c>
      <c r="J3349" t="s">
        <v>30</v>
      </c>
      <c r="K3349">
        <v>2002500</v>
      </c>
      <c r="L3349">
        <v>667.5</v>
      </c>
      <c r="M3349">
        <f t="shared" si="120"/>
        <v>7500</v>
      </c>
      <c r="Q3349" s="1"/>
      <c r="R3349" s="1"/>
    </row>
    <row r="3350" spans="1:18" ht="14.4" x14ac:dyDescent="0.3">
      <c r="A3350">
        <v>13349</v>
      </c>
      <c r="B3350">
        <v>2021</v>
      </c>
      <c r="C3350" t="s">
        <v>58</v>
      </c>
      <c r="D3350">
        <f t="shared" si="119"/>
        <v>6</v>
      </c>
      <c r="E3350">
        <v>3</v>
      </c>
      <c r="F3350" t="s">
        <v>57</v>
      </c>
      <c r="G3350" t="s">
        <v>42</v>
      </c>
      <c r="H3350">
        <v>70</v>
      </c>
      <c r="I3350">
        <v>70</v>
      </c>
      <c r="J3350" t="s">
        <v>20</v>
      </c>
      <c r="K3350">
        <v>210000</v>
      </c>
      <c r="L3350">
        <v>140</v>
      </c>
      <c r="M3350">
        <f t="shared" si="120"/>
        <v>3000</v>
      </c>
      <c r="Q3350" s="1"/>
      <c r="R3350" s="1"/>
    </row>
    <row r="3351" spans="1:18" ht="14.4" x14ac:dyDescent="0.3">
      <c r="A3351">
        <v>13350</v>
      </c>
      <c r="B3351">
        <v>2021</v>
      </c>
      <c r="C3351" t="s">
        <v>35</v>
      </c>
      <c r="D3351">
        <f t="shared" si="119"/>
        <v>12</v>
      </c>
      <c r="E3351">
        <v>5</v>
      </c>
      <c r="F3351" t="s">
        <v>50</v>
      </c>
      <c r="G3351" t="s">
        <v>51</v>
      </c>
      <c r="H3351">
        <v>84</v>
      </c>
      <c r="I3351">
        <v>84</v>
      </c>
      <c r="J3351" t="s">
        <v>38</v>
      </c>
      <c r="K3351">
        <v>462000</v>
      </c>
      <c r="L3351">
        <v>294</v>
      </c>
      <c r="M3351">
        <f t="shared" si="120"/>
        <v>5500</v>
      </c>
      <c r="Q3351" s="1"/>
      <c r="R3351" s="1"/>
    </row>
    <row r="3352" spans="1:18" ht="14.4" x14ac:dyDescent="0.3">
      <c r="A3352">
        <v>13351</v>
      </c>
      <c r="B3352">
        <v>2021</v>
      </c>
      <c r="C3352" t="s">
        <v>48</v>
      </c>
      <c r="D3352">
        <f t="shared" si="119"/>
        <v>5</v>
      </c>
      <c r="E3352">
        <v>6</v>
      </c>
      <c r="F3352" t="s">
        <v>53</v>
      </c>
      <c r="G3352" t="s">
        <v>19</v>
      </c>
      <c r="H3352">
        <v>69</v>
      </c>
      <c r="I3352">
        <v>69</v>
      </c>
      <c r="J3352" t="s">
        <v>38</v>
      </c>
      <c r="K3352">
        <v>379500</v>
      </c>
      <c r="L3352">
        <v>241.5</v>
      </c>
      <c r="M3352">
        <f t="shared" si="120"/>
        <v>5500</v>
      </c>
      <c r="Q3352" s="1"/>
      <c r="R3352" s="1"/>
    </row>
    <row r="3353" spans="1:18" ht="14.4" x14ac:dyDescent="0.3">
      <c r="A3353">
        <v>13352</v>
      </c>
      <c r="B3353">
        <v>2021</v>
      </c>
      <c r="C3353" t="s">
        <v>61</v>
      </c>
      <c r="D3353">
        <f t="shared" si="119"/>
        <v>7</v>
      </c>
      <c r="E3353">
        <v>3</v>
      </c>
      <c r="F3353" t="s">
        <v>63</v>
      </c>
      <c r="G3353" t="s">
        <v>34</v>
      </c>
      <c r="H3353">
        <v>263</v>
      </c>
      <c r="I3353">
        <v>263</v>
      </c>
      <c r="J3353" t="s">
        <v>20</v>
      </c>
      <c r="K3353">
        <v>631200</v>
      </c>
      <c r="L3353">
        <v>368.2</v>
      </c>
      <c r="M3353">
        <f t="shared" si="120"/>
        <v>2400</v>
      </c>
      <c r="Q3353" s="1"/>
      <c r="R3353" s="1"/>
    </row>
    <row r="3354" spans="1:18" ht="14.4" x14ac:dyDescent="0.3">
      <c r="A3354">
        <v>13353</v>
      </c>
      <c r="B3354">
        <v>2021</v>
      </c>
      <c r="C3354" t="s">
        <v>47</v>
      </c>
      <c r="D3354">
        <f t="shared" si="119"/>
        <v>2</v>
      </c>
      <c r="E3354">
        <v>17</v>
      </c>
      <c r="F3354" t="s">
        <v>28</v>
      </c>
      <c r="G3354" t="s">
        <v>29</v>
      </c>
      <c r="H3354">
        <v>176</v>
      </c>
      <c r="I3354">
        <v>176</v>
      </c>
      <c r="J3354" t="s">
        <v>25</v>
      </c>
      <c r="K3354">
        <v>1232000</v>
      </c>
      <c r="L3354">
        <v>704</v>
      </c>
      <c r="M3354">
        <f t="shared" si="120"/>
        <v>7000</v>
      </c>
      <c r="Q3354" s="1"/>
      <c r="R3354" s="1"/>
    </row>
    <row r="3355" spans="1:18" ht="14.4" x14ac:dyDescent="0.3">
      <c r="A3355">
        <v>13354</v>
      </c>
      <c r="B3355">
        <v>2021</v>
      </c>
      <c r="C3355" t="s">
        <v>54</v>
      </c>
      <c r="D3355">
        <f t="shared" si="119"/>
        <v>3</v>
      </c>
      <c r="E3355">
        <v>26</v>
      </c>
      <c r="F3355" t="s">
        <v>50</v>
      </c>
      <c r="G3355" t="s">
        <v>42</v>
      </c>
      <c r="H3355">
        <v>81</v>
      </c>
      <c r="I3355">
        <v>81</v>
      </c>
      <c r="J3355" t="s">
        <v>38</v>
      </c>
      <c r="K3355">
        <v>445500</v>
      </c>
      <c r="L3355">
        <v>283.5</v>
      </c>
      <c r="M3355">
        <f t="shared" si="120"/>
        <v>5500</v>
      </c>
      <c r="Q3355" s="1"/>
      <c r="R3355" s="1"/>
    </row>
    <row r="3356" spans="1:18" ht="14.4" x14ac:dyDescent="0.3">
      <c r="A3356">
        <v>13355</v>
      </c>
      <c r="B3356">
        <v>2021</v>
      </c>
      <c r="C3356" t="s">
        <v>58</v>
      </c>
      <c r="D3356">
        <f t="shared" si="119"/>
        <v>6</v>
      </c>
      <c r="E3356">
        <v>2</v>
      </c>
      <c r="F3356" t="s">
        <v>49</v>
      </c>
      <c r="G3356" t="s">
        <v>29</v>
      </c>
      <c r="H3356">
        <v>54</v>
      </c>
      <c r="I3356">
        <v>54</v>
      </c>
      <c r="J3356" t="s">
        <v>20</v>
      </c>
      <c r="K3356">
        <v>162000</v>
      </c>
      <c r="L3356">
        <v>108</v>
      </c>
      <c r="M3356">
        <f t="shared" si="120"/>
        <v>3000</v>
      </c>
      <c r="Q3356" s="1"/>
      <c r="R3356" s="1"/>
    </row>
    <row r="3357" spans="1:18" ht="14.4" x14ac:dyDescent="0.3">
      <c r="A3357">
        <v>13356</v>
      </c>
      <c r="B3357">
        <v>2021</v>
      </c>
      <c r="C3357" t="s">
        <v>45</v>
      </c>
      <c r="D3357">
        <f t="shared" si="119"/>
        <v>1</v>
      </c>
      <c r="E3357">
        <v>5</v>
      </c>
      <c r="F3357" t="s">
        <v>33</v>
      </c>
      <c r="G3357" t="s">
        <v>29</v>
      </c>
      <c r="H3357">
        <v>141</v>
      </c>
      <c r="I3357">
        <v>141</v>
      </c>
      <c r="J3357" t="s">
        <v>25</v>
      </c>
      <c r="K3357">
        <v>987000</v>
      </c>
      <c r="L3357">
        <v>564</v>
      </c>
      <c r="M3357">
        <f t="shared" si="120"/>
        <v>7000</v>
      </c>
      <c r="Q3357" s="1"/>
      <c r="R3357" s="1"/>
    </row>
    <row r="3358" spans="1:18" ht="14.4" x14ac:dyDescent="0.3">
      <c r="A3358">
        <v>13357</v>
      </c>
      <c r="B3358">
        <v>2021</v>
      </c>
      <c r="C3358" t="s">
        <v>17</v>
      </c>
      <c r="D3358">
        <f t="shared" si="119"/>
        <v>11</v>
      </c>
      <c r="E3358">
        <v>6</v>
      </c>
      <c r="F3358" t="s">
        <v>63</v>
      </c>
      <c r="G3358" t="s">
        <v>37</v>
      </c>
      <c r="H3358">
        <v>77</v>
      </c>
      <c r="I3358">
        <v>77</v>
      </c>
      <c r="J3358" t="s">
        <v>20</v>
      </c>
      <c r="K3358">
        <v>231000</v>
      </c>
      <c r="L3358">
        <v>154</v>
      </c>
      <c r="M3358">
        <f t="shared" si="120"/>
        <v>3000</v>
      </c>
      <c r="Q3358" s="1"/>
      <c r="R3358" s="1"/>
    </row>
    <row r="3359" spans="1:18" ht="14.4" x14ac:dyDescent="0.3">
      <c r="A3359">
        <v>13358</v>
      </c>
      <c r="B3359">
        <v>2021</v>
      </c>
      <c r="C3359" t="s">
        <v>48</v>
      </c>
      <c r="D3359">
        <f t="shared" si="119"/>
        <v>5</v>
      </c>
      <c r="E3359">
        <v>19</v>
      </c>
      <c r="F3359" t="s">
        <v>41</v>
      </c>
      <c r="G3359" t="s">
        <v>51</v>
      </c>
      <c r="H3359">
        <v>95</v>
      </c>
      <c r="I3359">
        <v>95</v>
      </c>
      <c r="J3359" t="s">
        <v>25</v>
      </c>
      <c r="K3359">
        <v>665000</v>
      </c>
      <c r="L3359">
        <v>380</v>
      </c>
      <c r="M3359">
        <f t="shared" si="120"/>
        <v>7000</v>
      </c>
      <c r="Q3359" s="1"/>
      <c r="R3359" s="1"/>
    </row>
    <row r="3360" spans="1:18" ht="14.4" x14ac:dyDescent="0.3">
      <c r="A3360">
        <v>13359</v>
      </c>
      <c r="B3360">
        <v>2021</v>
      </c>
      <c r="C3360" t="s">
        <v>23</v>
      </c>
      <c r="D3360">
        <f t="shared" si="119"/>
        <v>10</v>
      </c>
      <c r="E3360">
        <v>18</v>
      </c>
      <c r="F3360" t="s">
        <v>62</v>
      </c>
      <c r="G3360" t="s">
        <v>37</v>
      </c>
      <c r="H3360">
        <v>233</v>
      </c>
      <c r="I3360">
        <v>233</v>
      </c>
      <c r="J3360" t="s">
        <v>30</v>
      </c>
      <c r="K3360">
        <v>1747500</v>
      </c>
      <c r="L3360">
        <v>582.5</v>
      </c>
      <c r="M3360">
        <f t="shared" si="120"/>
        <v>7500</v>
      </c>
      <c r="Q3360" s="1"/>
      <c r="R3360" s="1"/>
    </row>
    <row r="3361" spans="1:18" ht="14.4" x14ac:dyDescent="0.3">
      <c r="A3361">
        <v>13360</v>
      </c>
      <c r="B3361">
        <v>2021</v>
      </c>
      <c r="C3361" t="s">
        <v>27</v>
      </c>
      <c r="D3361">
        <f t="shared" si="119"/>
        <v>4</v>
      </c>
      <c r="E3361">
        <v>14</v>
      </c>
      <c r="F3361" t="s">
        <v>62</v>
      </c>
      <c r="G3361" t="s">
        <v>42</v>
      </c>
      <c r="H3361">
        <v>57</v>
      </c>
      <c r="I3361">
        <v>57</v>
      </c>
      <c r="J3361" t="s">
        <v>38</v>
      </c>
      <c r="K3361">
        <v>313500</v>
      </c>
      <c r="L3361">
        <v>199.5</v>
      </c>
      <c r="M3361">
        <f t="shared" si="120"/>
        <v>5500</v>
      </c>
      <c r="Q3361" s="1"/>
      <c r="R3361" s="1"/>
    </row>
    <row r="3362" spans="1:18" ht="14.4" x14ac:dyDescent="0.3">
      <c r="A3362">
        <v>13361</v>
      </c>
      <c r="B3362">
        <v>2021</v>
      </c>
      <c r="C3362" t="s">
        <v>27</v>
      </c>
      <c r="D3362">
        <f t="shared" si="119"/>
        <v>4</v>
      </c>
      <c r="E3362">
        <v>1</v>
      </c>
      <c r="F3362" t="s">
        <v>44</v>
      </c>
      <c r="G3362" t="s">
        <v>51</v>
      </c>
      <c r="H3362">
        <v>204</v>
      </c>
      <c r="I3362">
        <v>204</v>
      </c>
      <c r="J3362" t="s">
        <v>30</v>
      </c>
      <c r="K3362">
        <v>1530000</v>
      </c>
      <c r="L3362">
        <v>510</v>
      </c>
      <c r="M3362">
        <f t="shared" si="120"/>
        <v>7500</v>
      </c>
      <c r="Q3362" s="1"/>
      <c r="R3362" s="1"/>
    </row>
    <row r="3363" spans="1:18" ht="14.4" x14ac:dyDescent="0.3">
      <c r="A3363">
        <v>13362</v>
      </c>
      <c r="B3363">
        <v>2021</v>
      </c>
      <c r="C3363" t="s">
        <v>17</v>
      </c>
      <c r="D3363">
        <f t="shared" si="119"/>
        <v>11</v>
      </c>
      <c r="E3363">
        <v>15</v>
      </c>
      <c r="F3363" t="s">
        <v>56</v>
      </c>
      <c r="G3363" t="s">
        <v>42</v>
      </c>
      <c r="H3363">
        <v>62</v>
      </c>
      <c r="I3363">
        <v>62</v>
      </c>
      <c r="J3363" t="s">
        <v>38</v>
      </c>
      <c r="K3363">
        <v>341000</v>
      </c>
      <c r="L3363">
        <v>217</v>
      </c>
      <c r="M3363">
        <f t="shared" si="120"/>
        <v>5500</v>
      </c>
      <c r="Q3363" s="1"/>
      <c r="R3363" s="1"/>
    </row>
    <row r="3364" spans="1:18" ht="14.4" x14ac:dyDescent="0.3">
      <c r="A3364">
        <v>13363</v>
      </c>
      <c r="B3364">
        <v>2021</v>
      </c>
      <c r="C3364" t="s">
        <v>17</v>
      </c>
      <c r="D3364">
        <f t="shared" si="119"/>
        <v>11</v>
      </c>
      <c r="E3364">
        <v>26</v>
      </c>
      <c r="F3364" t="s">
        <v>64</v>
      </c>
      <c r="G3364" t="s">
        <v>42</v>
      </c>
      <c r="H3364">
        <v>108</v>
      </c>
      <c r="I3364">
        <v>108</v>
      </c>
      <c r="J3364" t="s">
        <v>25</v>
      </c>
      <c r="K3364">
        <v>756000</v>
      </c>
      <c r="L3364">
        <v>432</v>
      </c>
      <c r="M3364">
        <f t="shared" si="120"/>
        <v>7000</v>
      </c>
      <c r="Q3364" s="1"/>
      <c r="R3364" s="1"/>
    </row>
    <row r="3365" spans="1:18" ht="14.4" x14ac:dyDescent="0.3">
      <c r="A3365">
        <v>13364</v>
      </c>
      <c r="B3365">
        <v>2021</v>
      </c>
      <c r="C3365" t="s">
        <v>54</v>
      </c>
      <c r="D3365">
        <f t="shared" si="119"/>
        <v>3</v>
      </c>
      <c r="E3365">
        <v>5</v>
      </c>
      <c r="F3365" t="s">
        <v>33</v>
      </c>
      <c r="G3365" t="s">
        <v>37</v>
      </c>
      <c r="H3365">
        <v>141</v>
      </c>
      <c r="I3365">
        <v>141</v>
      </c>
      <c r="J3365" t="s">
        <v>25</v>
      </c>
      <c r="K3365">
        <v>987000</v>
      </c>
      <c r="L3365">
        <v>564</v>
      </c>
      <c r="M3365">
        <f t="shared" si="120"/>
        <v>7000</v>
      </c>
      <c r="Q3365" s="1"/>
      <c r="R3365" s="1"/>
    </row>
    <row r="3366" spans="1:18" ht="14.4" x14ac:dyDescent="0.3">
      <c r="A3366">
        <v>13365</v>
      </c>
      <c r="B3366">
        <v>2021</v>
      </c>
      <c r="C3366" t="s">
        <v>35</v>
      </c>
      <c r="D3366">
        <f t="shared" si="119"/>
        <v>12</v>
      </c>
      <c r="E3366">
        <v>9</v>
      </c>
      <c r="F3366" t="s">
        <v>18</v>
      </c>
      <c r="G3366" t="s">
        <v>37</v>
      </c>
      <c r="H3366">
        <v>66</v>
      </c>
      <c r="I3366">
        <v>66</v>
      </c>
      <c r="J3366" t="s">
        <v>25</v>
      </c>
      <c r="K3366">
        <v>462000</v>
      </c>
      <c r="L3366">
        <v>264</v>
      </c>
      <c r="M3366">
        <f t="shared" si="120"/>
        <v>7000</v>
      </c>
      <c r="Q3366" s="1"/>
      <c r="R3366" s="1"/>
    </row>
    <row r="3367" spans="1:18" ht="14.4" x14ac:dyDescent="0.3">
      <c r="A3367">
        <v>13366</v>
      </c>
      <c r="B3367">
        <v>2021</v>
      </c>
      <c r="C3367" t="s">
        <v>47</v>
      </c>
      <c r="D3367">
        <f t="shared" si="119"/>
        <v>2</v>
      </c>
      <c r="E3367">
        <v>18</v>
      </c>
      <c r="F3367" t="s">
        <v>28</v>
      </c>
      <c r="G3367" t="s">
        <v>34</v>
      </c>
      <c r="H3367">
        <v>75</v>
      </c>
      <c r="I3367">
        <v>75</v>
      </c>
      <c r="J3367" t="s">
        <v>30</v>
      </c>
      <c r="K3367">
        <v>660000</v>
      </c>
      <c r="L3367">
        <v>285</v>
      </c>
      <c r="M3367">
        <f t="shared" si="120"/>
        <v>8800</v>
      </c>
      <c r="Q3367" s="1"/>
      <c r="R3367" s="1"/>
    </row>
    <row r="3368" spans="1:18" ht="14.4" x14ac:dyDescent="0.3">
      <c r="A3368">
        <v>13367</v>
      </c>
      <c r="B3368">
        <v>2021</v>
      </c>
      <c r="C3368" t="s">
        <v>54</v>
      </c>
      <c r="D3368">
        <f t="shared" si="119"/>
        <v>3</v>
      </c>
      <c r="E3368">
        <v>4</v>
      </c>
      <c r="F3368" t="s">
        <v>55</v>
      </c>
      <c r="G3368" t="s">
        <v>19</v>
      </c>
      <c r="H3368">
        <v>57</v>
      </c>
      <c r="I3368">
        <v>57</v>
      </c>
      <c r="J3368" t="s">
        <v>38</v>
      </c>
      <c r="K3368">
        <v>313500</v>
      </c>
      <c r="L3368">
        <v>199.5</v>
      </c>
      <c r="M3368">
        <f t="shared" si="120"/>
        <v>5500</v>
      </c>
      <c r="Q3368" s="1"/>
      <c r="R3368" s="1"/>
    </row>
    <row r="3369" spans="1:18" ht="14.4" x14ac:dyDescent="0.3">
      <c r="A3369">
        <v>13368</v>
      </c>
      <c r="B3369">
        <v>2021</v>
      </c>
      <c r="C3369" t="s">
        <v>27</v>
      </c>
      <c r="D3369">
        <f t="shared" si="119"/>
        <v>4</v>
      </c>
      <c r="E3369">
        <v>19</v>
      </c>
      <c r="F3369" t="s">
        <v>50</v>
      </c>
      <c r="G3369" t="s">
        <v>19</v>
      </c>
      <c r="H3369">
        <v>222</v>
      </c>
      <c r="I3369">
        <v>222</v>
      </c>
      <c r="J3369" t="s">
        <v>30</v>
      </c>
      <c r="K3369">
        <v>1665000</v>
      </c>
      <c r="L3369">
        <v>555</v>
      </c>
      <c r="M3369">
        <f t="shared" si="120"/>
        <v>7500</v>
      </c>
      <c r="Q3369" s="1"/>
      <c r="R3369" s="1"/>
    </row>
    <row r="3370" spans="1:18" ht="14.4" x14ac:dyDescent="0.3">
      <c r="A3370">
        <v>13369</v>
      </c>
      <c r="B3370">
        <v>2021</v>
      </c>
      <c r="C3370" t="s">
        <v>48</v>
      </c>
      <c r="D3370">
        <f t="shared" si="119"/>
        <v>5</v>
      </c>
      <c r="E3370">
        <v>22</v>
      </c>
      <c r="F3370" t="s">
        <v>63</v>
      </c>
      <c r="G3370" t="s">
        <v>19</v>
      </c>
      <c r="H3370">
        <v>56</v>
      </c>
      <c r="I3370">
        <v>56</v>
      </c>
      <c r="J3370" t="s">
        <v>38</v>
      </c>
      <c r="K3370">
        <v>308000</v>
      </c>
      <c r="L3370">
        <v>196</v>
      </c>
      <c r="M3370">
        <f t="shared" si="120"/>
        <v>5500</v>
      </c>
      <c r="Q3370" s="1"/>
      <c r="R3370" s="1"/>
    </row>
    <row r="3371" spans="1:18" ht="14.4" x14ac:dyDescent="0.3">
      <c r="A3371">
        <v>13370</v>
      </c>
      <c r="B3371">
        <v>2021</v>
      </c>
      <c r="C3371" t="s">
        <v>32</v>
      </c>
      <c r="D3371">
        <f t="shared" si="119"/>
        <v>8</v>
      </c>
      <c r="E3371">
        <v>30</v>
      </c>
      <c r="F3371" t="s">
        <v>55</v>
      </c>
      <c r="G3371" t="s">
        <v>29</v>
      </c>
      <c r="H3371">
        <v>254</v>
      </c>
      <c r="I3371">
        <v>254</v>
      </c>
      <c r="J3371" t="s">
        <v>20</v>
      </c>
      <c r="K3371">
        <v>609600</v>
      </c>
      <c r="L3371">
        <v>355.6</v>
      </c>
      <c r="M3371">
        <f t="shared" si="120"/>
        <v>2400</v>
      </c>
      <c r="Q3371" s="1"/>
      <c r="R3371" s="1"/>
    </row>
    <row r="3372" spans="1:18" ht="14.4" x14ac:dyDescent="0.3">
      <c r="A3372">
        <v>13371</v>
      </c>
      <c r="B3372">
        <v>2021</v>
      </c>
      <c r="C3372" t="s">
        <v>47</v>
      </c>
      <c r="D3372">
        <f t="shared" si="119"/>
        <v>2</v>
      </c>
      <c r="E3372">
        <v>30</v>
      </c>
      <c r="F3372" t="s">
        <v>36</v>
      </c>
      <c r="G3372" t="s">
        <v>42</v>
      </c>
      <c r="H3372">
        <v>254</v>
      </c>
      <c r="I3372">
        <v>254</v>
      </c>
      <c r="J3372" t="s">
        <v>20</v>
      </c>
      <c r="K3372">
        <v>609600</v>
      </c>
      <c r="L3372">
        <v>355.6</v>
      </c>
      <c r="M3372">
        <f t="shared" si="120"/>
        <v>2400</v>
      </c>
      <c r="Q3372" s="1"/>
      <c r="R3372" s="1"/>
    </row>
    <row r="3373" spans="1:18" ht="14.4" x14ac:dyDescent="0.3">
      <c r="A3373">
        <v>13372</v>
      </c>
      <c r="B3373">
        <v>2021</v>
      </c>
      <c r="C3373" t="s">
        <v>23</v>
      </c>
      <c r="D3373">
        <f t="shared" si="119"/>
        <v>10</v>
      </c>
      <c r="E3373">
        <v>21</v>
      </c>
      <c r="F3373" t="s">
        <v>28</v>
      </c>
      <c r="G3373" t="s">
        <v>29</v>
      </c>
      <c r="H3373">
        <v>153</v>
      </c>
      <c r="I3373">
        <v>153</v>
      </c>
      <c r="J3373" t="s">
        <v>25</v>
      </c>
      <c r="K3373">
        <v>1071000</v>
      </c>
      <c r="L3373">
        <v>612</v>
      </c>
      <c r="M3373">
        <f t="shared" si="120"/>
        <v>7000</v>
      </c>
      <c r="Q3373" s="1"/>
      <c r="R3373" s="1"/>
    </row>
    <row r="3374" spans="1:18" ht="14.4" x14ac:dyDescent="0.3">
      <c r="A3374">
        <v>13373</v>
      </c>
      <c r="B3374">
        <v>2021</v>
      </c>
      <c r="C3374" t="s">
        <v>58</v>
      </c>
      <c r="D3374">
        <f t="shared" si="119"/>
        <v>6</v>
      </c>
      <c r="E3374">
        <v>19</v>
      </c>
      <c r="F3374" t="s">
        <v>59</v>
      </c>
      <c r="G3374" t="s">
        <v>19</v>
      </c>
      <c r="H3374">
        <v>74</v>
      </c>
      <c r="I3374">
        <v>74</v>
      </c>
      <c r="J3374" t="s">
        <v>25</v>
      </c>
      <c r="K3374">
        <v>518000</v>
      </c>
      <c r="L3374">
        <v>296</v>
      </c>
      <c r="M3374">
        <f t="shared" si="120"/>
        <v>7000</v>
      </c>
      <c r="Q3374" s="1"/>
      <c r="R3374" s="1"/>
    </row>
    <row r="3375" spans="1:18" ht="14.4" x14ac:dyDescent="0.3">
      <c r="A3375">
        <v>13374</v>
      </c>
      <c r="B3375">
        <v>2021</v>
      </c>
      <c r="C3375" t="s">
        <v>32</v>
      </c>
      <c r="D3375">
        <f t="shared" si="119"/>
        <v>8</v>
      </c>
      <c r="E3375">
        <v>2</v>
      </c>
      <c r="F3375" t="s">
        <v>28</v>
      </c>
      <c r="G3375" t="s">
        <v>42</v>
      </c>
      <c r="H3375">
        <v>287</v>
      </c>
      <c r="I3375">
        <v>287</v>
      </c>
      <c r="J3375" t="s">
        <v>38</v>
      </c>
      <c r="K3375">
        <v>1234100</v>
      </c>
      <c r="L3375">
        <v>660.1</v>
      </c>
      <c r="M3375">
        <f t="shared" si="120"/>
        <v>4300</v>
      </c>
      <c r="Q3375" s="1"/>
      <c r="R3375" s="1"/>
    </row>
    <row r="3376" spans="1:18" ht="14.4" x14ac:dyDescent="0.3">
      <c r="A3376">
        <v>13375</v>
      </c>
      <c r="B3376">
        <v>2021</v>
      </c>
      <c r="C3376" t="s">
        <v>17</v>
      </c>
      <c r="D3376">
        <f t="shared" si="119"/>
        <v>11</v>
      </c>
      <c r="E3376">
        <v>27</v>
      </c>
      <c r="F3376" t="s">
        <v>28</v>
      </c>
      <c r="G3376" t="s">
        <v>51</v>
      </c>
      <c r="H3376">
        <v>89</v>
      </c>
      <c r="I3376">
        <v>89</v>
      </c>
      <c r="J3376" t="s">
        <v>20</v>
      </c>
      <c r="K3376">
        <v>267000</v>
      </c>
      <c r="L3376">
        <v>178</v>
      </c>
      <c r="M3376">
        <f t="shared" si="120"/>
        <v>3000</v>
      </c>
      <c r="Q3376" s="1"/>
      <c r="R3376" s="1"/>
    </row>
    <row r="3377" spans="1:18" ht="14.4" x14ac:dyDescent="0.3">
      <c r="A3377">
        <v>13376</v>
      </c>
      <c r="B3377">
        <v>2021</v>
      </c>
      <c r="C3377" t="s">
        <v>61</v>
      </c>
      <c r="D3377">
        <f t="shared" si="119"/>
        <v>7</v>
      </c>
      <c r="E3377">
        <v>8</v>
      </c>
      <c r="F3377" t="s">
        <v>36</v>
      </c>
      <c r="G3377" t="s">
        <v>37</v>
      </c>
      <c r="H3377">
        <v>285</v>
      </c>
      <c r="I3377">
        <v>285</v>
      </c>
      <c r="J3377" t="s">
        <v>38</v>
      </c>
      <c r="K3377">
        <v>1225500</v>
      </c>
      <c r="L3377">
        <v>655.5</v>
      </c>
      <c r="M3377">
        <f t="shared" si="120"/>
        <v>4300</v>
      </c>
      <c r="Q3377" s="1"/>
      <c r="R3377" s="1"/>
    </row>
    <row r="3378" spans="1:18" ht="14.4" x14ac:dyDescent="0.3">
      <c r="A3378">
        <v>13377</v>
      </c>
      <c r="B3378">
        <v>2021</v>
      </c>
      <c r="C3378" t="s">
        <v>17</v>
      </c>
      <c r="D3378">
        <f t="shared" si="119"/>
        <v>11</v>
      </c>
      <c r="E3378">
        <v>7</v>
      </c>
      <c r="F3378" t="s">
        <v>57</v>
      </c>
      <c r="G3378" t="s">
        <v>19</v>
      </c>
      <c r="H3378">
        <v>54</v>
      </c>
      <c r="I3378">
        <v>54</v>
      </c>
      <c r="J3378" t="s">
        <v>20</v>
      </c>
      <c r="K3378">
        <v>162000</v>
      </c>
      <c r="L3378">
        <v>108</v>
      </c>
      <c r="M3378">
        <f t="shared" si="120"/>
        <v>3000</v>
      </c>
      <c r="Q3378" s="1"/>
      <c r="R3378" s="1"/>
    </row>
    <row r="3379" spans="1:18" ht="14.4" x14ac:dyDescent="0.3">
      <c r="A3379">
        <v>13378</v>
      </c>
      <c r="B3379">
        <v>2021</v>
      </c>
      <c r="C3379" t="s">
        <v>32</v>
      </c>
      <c r="D3379">
        <f t="shared" si="119"/>
        <v>8</v>
      </c>
      <c r="E3379">
        <v>15</v>
      </c>
      <c r="F3379" t="s">
        <v>36</v>
      </c>
      <c r="G3379" t="s">
        <v>34</v>
      </c>
      <c r="H3379">
        <v>86</v>
      </c>
      <c r="I3379">
        <v>86</v>
      </c>
      <c r="J3379" t="s">
        <v>25</v>
      </c>
      <c r="K3379">
        <v>602000</v>
      </c>
      <c r="L3379">
        <v>344</v>
      </c>
      <c r="M3379">
        <f t="shared" si="120"/>
        <v>7000</v>
      </c>
      <c r="Q3379" s="1"/>
      <c r="R3379" s="1"/>
    </row>
    <row r="3380" spans="1:18" ht="14.4" x14ac:dyDescent="0.3">
      <c r="A3380">
        <v>13379</v>
      </c>
      <c r="B3380">
        <v>2021</v>
      </c>
      <c r="C3380" t="s">
        <v>54</v>
      </c>
      <c r="D3380">
        <f t="shared" si="119"/>
        <v>3</v>
      </c>
      <c r="E3380">
        <v>14</v>
      </c>
      <c r="F3380" t="s">
        <v>52</v>
      </c>
      <c r="G3380" t="s">
        <v>51</v>
      </c>
      <c r="H3380">
        <v>220</v>
      </c>
      <c r="I3380">
        <v>220</v>
      </c>
      <c r="J3380" t="s">
        <v>30</v>
      </c>
      <c r="K3380">
        <v>1650000</v>
      </c>
      <c r="L3380">
        <v>550</v>
      </c>
      <c r="M3380">
        <f t="shared" si="120"/>
        <v>7500</v>
      </c>
      <c r="Q3380" s="1"/>
      <c r="R3380" s="1"/>
    </row>
    <row r="3381" spans="1:18" ht="14.4" x14ac:dyDescent="0.3">
      <c r="A3381">
        <v>13380</v>
      </c>
      <c r="B3381">
        <v>2021</v>
      </c>
      <c r="C3381" t="s">
        <v>23</v>
      </c>
      <c r="D3381">
        <f t="shared" si="119"/>
        <v>10</v>
      </c>
      <c r="E3381">
        <v>28</v>
      </c>
      <c r="F3381" t="s">
        <v>53</v>
      </c>
      <c r="G3381" t="s">
        <v>51</v>
      </c>
      <c r="H3381">
        <v>76</v>
      </c>
      <c r="I3381">
        <v>76</v>
      </c>
      <c r="J3381" t="s">
        <v>38</v>
      </c>
      <c r="K3381">
        <v>418000</v>
      </c>
      <c r="L3381">
        <v>266</v>
      </c>
      <c r="M3381">
        <f t="shared" si="120"/>
        <v>5500</v>
      </c>
      <c r="Q3381" s="1"/>
      <c r="R3381" s="1"/>
    </row>
    <row r="3382" spans="1:18" ht="14.4" x14ac:dyDescent="0.3">
      <c r="A3382">
        <v>13381</v>
      </c>
      <c r="B3382">
        <v>2021</v>
      </c>
      <c r="C3382" t="s">
        <v>58</v>
      </c>
      <c r="D3382">
        <f t="shared" si="119"/>
        <v>6</v>
      </c>
      <c r="E3382">
        <v>13</v>
      </c>
      <c r="F3382" t="s">
        <v>28</v>
      </c>
      <c r="G3382" t="s">
        <v>37</v>
      </c>
      <c r="H3382">
        <v>105</v>
      </c>
      <c r="I3382">
        <v>105</v>
      </c>
      <c r="J3382" t="s">
        <v>38</v>
      </c>
      <c r="K3382">
        <v>577500</v>
      </c>
      <c r="L3382">
        <v>367.5</v>
      </c>
      <c r="M3382">
        <f t="shared" si="120"/>
        <v>5500</v>
      </c>
      <c r="Q3382" s="1"/>
      <c r="R3382" s="1"/>
    </row>
    <row r="3383" spans="1:18" ht="14.4" x14ac:dyDescent="0.3">
      <c r="A3383">
        <v>13382</v>
      </c>
      <c r="B3383">
        <v>2021</v>
      </c>
      <c r="C3383" t="s">
        <v>47</v>
      </c>
      <c r="D3383">
        <f t="shared" si="119"/>
        <v>2</v>
      </c>
      <c r="E3383">
        <v>10</v>
      </c>
      <c r="F3383" t="s">
        <v>41</v>
      </c>
      <c r="G3383" t="s">
        <v>19</v>
      </c>
      <c r="H3383">
        <v>230</v>
      </c>
      <c r="I3383">
        <v>230</v>
      </c>
      <c r="J3383" t="s">
        <v>20</v>
      </c>
      <c r="K3383">
        <v>552000</v>
      </c>
      <c r="L3383">
        <v>322</v>
      </c>
      <c r="M3383">
        <f t="shared" si="120"/>
        <v>2400</v>
      </c>
      <c r="Q3383" s="1"/>
      <c r="R3383" s="1"/>
    </row>
    <row r="3384" spans="1:18" ht="14.4" x14ac:dyDescent="0.3">
      <c r="A3384">
        <v>13383</v>
      </c>
      <c r="B3384">
        <v>2021</v>
      </c>
      <c r="C3384" t="s">
        <v>54</v>
      </c>
      <c r="D3384">
        <f t="shared" si="119"/>
        <v>3</v>
      </c>
      <c r="E3384">
        <v>11</v>
      </c>
      <c r="F3384" t="s">
        <v>60</v>
      </c>
      <c r="G3384" t="s">
        <v>34</v>
      </c>
      <c r="H3384">
        <v>78</v>
      </c>
      <c r="I3384">
        <v>78</v>
      </c>
      <c r="J3384" t="s">
        <v>20</v>
      </c>
      <c r="K3384">
        <v>234000</v>
      </c>
      <c r="L3384">
        <v>156</v>
      </c>
      <c r="M3384">
        <f t="shared" si="120"/>
        <v>3000</v>
      </c>
      <c r="Q3384" s="1"/>
      <c r="R3384" s="1"/>
    </row>
    <row r="3385" spans="1:18" ht="14.4" x14ac:dyDescent="0.3">
      <c r="A3385">
        <v>13384</v>
      </c>
      <c r="B3385">
        <v>2021</v>
      </c>
      <c r="C3385" t="s">
        <v>35</v>
      </c>
      <c r="D3385">
        <f t="shared" si="119"/>
        <v>12</v>
      </c>
      <c r="E3385">
        <v>13</v>
      </c>
      <c r="F3385" t="s">
        <v>28</v>
      </c>
      <c r="G3385" t="s">
        <v>42</v>
      </c>
      <c r="H3385">
        <v>66</v>
      </c>
      <c r="I3385">
        <v>66</v>
      </c>
      <c r="J3385" t="s">
        <v>20</v>
      </c>
      <c r="K3385">
        <v>198000</v>
      </c>
      <c r="L3385">
        <v>132</v>
      </c>
      <c r="M3385">
        <f t="shared" si="120"/>
        <v>3000</v>
      </c>
      <c r="Q3385" s="1"/>
      <c r="R3385" s="1"/>
    </row>
    <row r="3386" spans="1:18" ht="14.4" x14ac:dyDescent="0.3">
      <c r="A3386">
        <v>13385</v>
      </c>
      <c r="B3386">
        <v>2021</v>
      </c>
      <c r="C3386" t="s">
        <v>54</v>
      </c>
      <c r="D3386">
        <f t="shared" si="119"/>
        <v>3</v>
      </c>
      <c r="E3386">
        <v>29</v>
      </c>
      <c r="F3386" t="s">
        <v>46</v>
      </c>
      <c r="G3386" t="s">
        <v>37</v>
      </c>
      <c r="H3386">
        <v>72</v>
      </c>
      <c r="I3386">
        <v>72</v>
      </c>
      <c r="J3386" t="s">
        <v>38</v>
      </c>
      <c r="K3386">
        <v>396000</v>
      </c>
      <c r="L3386">
        <v>252</v>
      </c>
      <c r="M3386">
        <f t="shared" si="120"/>
        <v>5500</v>
      </c>
      <c r="Q3386" s="1"/>
      <c r="R3386" s="1"/>
    </row>
    <row r="3387" spans="1:18" ht="14.4" x14ac:dyDescent="0.3">
      <c r="A3387">
        <v>13386</v>
      </c>
      <c r="B3387">
        <v>2021</v>
      </c>
      <c r="C3387" t="s">
        <v>45</v>
      </c>
      <c r="D3387">
        <f t="shared" si="119"/>
        <v>1</v>
      </c>
      <c r="E3387">
        <v>12</v>
      </c>
      <c r="F3387" t="s">
        <v>52</v>
      </c>
      <c r="G3387" t="s">
        <v>29</v>
      </c>
      <c r="H3387">
        <v>289</v>
      </c>
      <c r="I3387">
        <v>289</v>
      </c>
      <c r="J3387" t="s">
        <v>38</v>
      </c>
      <c r="K3387">
        <v>1242700</v>
      </c>
      <c r="L3387">
        <v>664.7</v>
      </c>
      <c r="M3387">
        <f t="shared" si="120"/>
        <v>4300</v>
      </c>
      <c r="Q3387" s="1"/>
      <c r="R3387" s="1"/>
    </row>
    <row r="3388" spans="1:18" ht="14.4" x14ac:dyDescent="0.3">
      <c r="A3388">
        <v>13387</v>
      </c>
      <c r="B3388">
        <v>2021</v>
      </c>
      <c r="C3388" t="s">
        <v>32</v>
      </c>
      <c r="D3388">
        <f t="shared" si="119"/>
        <v>8</v>
      </c>
      <c r="E3388">
        <v>19</v>
      </c>
      <c r="F3388" t="s">
        <v>50</v>
      </c>
      <c r="G3388" t="s">
        <v>34</v>
      </c>
      <c r="H3388">
        <v>75</v>
      </c>
      <c r="I3388">
        <v>75</v>
      </c>
      <c r="J3388" t="s">
        <v>30</v>
      </c>
      <c r="K3388">
        <v>660000</v>
      </c>
      <c r="L3388">
        <v>285</v>
      </c>
      <c r="M3388">
        <f t="shared" si="120"/>
        <v>8800</v>
      </c>
      <c r="Q3388" s="1"/>
      <c r="R3388" s="1"/>
    </row>
    <row r="3389" spans="1:18" ht="14.4" x14ac:dyDescent="0.3">
      <c r="A3389">
        <v>13388</v>
      </c>
      <c r="B3389">
        <v>2021</v>
      </c>
      <c r="C3389" t="s">
        <v>32</v>
      </c>
      <c r="D3389">
        <f t="shared" si="119"/>
        <v>8</v>
      </c>
      <c r="E3389">
        <v>4</v>
      </c>
      <c r="F3389" t="s">
        <v>18</v>
      </c>
      <c r="G3389" t="s">
        <v>37</v>
      </c>
      <c r="H3389">
        <v>125</v>
      </c>
      <c r="I3389">
        <v>125</v>
      </c>
      <c r="J3389" t="s">
        <v>25</v>
      </c>
      <c r="K3389">
        <v>875000</v>
      </c>
      <c r="L3389">
        <v>500</v>
      </c>
      <c r="M3389">
        <f t="shared" si="120"/>
        <v>7000</v>
      </c>
      <c r="Q3389" s="1"/>
      <c r="R3389" s="1"/>
    </row>
    <row r="3390" spans="1:18" ht="14.4" x14ac:dyDescent="0.3">
      <c r="A3390">
        <v>13389</v>
      </c>
      <c r="B3390">
        <v>2021</v>
      </c>
      <c r="C3390" t="s">
        <v>35</v>
      </c>
      <c r="D3390">
        <f t="shared" si="119"/>
        <v>12</v>
      </c>
      <c r="E3390">
        <v>30</v>
      </c>
      <c r="F3390" t="s">
        <v>24</v>
      </c>
      <c r="G3390" t="s">
        <v>51</v>
      </c>
      <c r="H3390">
        <v>100</v>
      </c>
      <c r="I3390">
        <v>100</v>
      </c>
      <c r="J3390" t="s">
        <v>20</v>
      </c>
      <c r="K3390">
        <v>300000</v>
      </c>
      <c r="L3390">
        <v>200</v>
      </c>
      <c r="M3390">
        <f t="shared" si="120"/>
        <v>3000</v>
      </c>
      <c r="Q3390" s="1"/>
      <c r="R3390" s="1"/>
    </row>
    <row r="3391" spans="1:18" ht="14.4" x14ac:dyDescent="0.3">
      <c r="A3391">
        <v>13390</v>
      </c>
      <c r="B3391">
        <v>2021</v>
      </c>
      <c r="C3391" t="s">
        <v>58</v>
      </c>
      <c r="D3391">
        <f t="shared" si="119"/>
        <v>6</v>
      </c>
      <c r="E3391">
        <v>16</v>
      </c>
      <c r="F3391" t="s">
        <v>41</v>
      </c>
      <c r="G3391" t="s">
        <v>42</v>
      </c>
      <c r="H3391">
        <v>273</v>
      </c>
      <c r="I3391">
        <v>273</v>
      </c>
      <c r="J3391" t="s">
        <v>30</v>
      </c>
      <c r="K3391">
        <v>2047500</v>
      </c>
      <c r="L3391">
        <v>682.5</v>
      </c>
      <c r="M3391">
        <f t="shared" si="120"/>
        <v>7500</v>
      </c>
      <c r="Q3391" s="1"/>
      <c r="R3391" s="1"/>
    </row>
    <row r="3392" spans="1:18" ht="14.4" x14ac:dyDescent="0.3">
      <c r="A3392">
        <v>13391</v>
      </c>
      <c r="B3392">
        <v>2021</v>
      </c>
      <c r="C3392" t="s">
        <v>45</v>
      </c>
      <c r="D3392">
        <f t="shared" si="119"/>
        <v>1</v>
      </c>
      <c r="E3392">
        <v>19</v>
      </c>
      <c r="F3392" t="s">
        <v>41</v>
      </c>
      <c r="G3392" t="s">
        <v>19</v>
      </c>
      <c r="H3392">
        <v>81</v>
      </c>
      <c r="I3392">
        <v>81</v>
      </c>
      <c r="J3392" t="s">
        <v>25</v>
      </c>
      <c r="K3392">
        <v>567000</v>
      </c>
      <c r="L3392">
        <v>324</v>
      </c>
      <c r="M3392">
        <f t="shared" si="120"/>
        <v>7000</v>
      </c>
      <c r="Q3392" s="1"/>
      <c r="R3392" s="1"/>
    </row>
    <row r="3393" spans="1:18" ht="14.4" x14ac:dyDescent="0.3">
      <c r="A3393">
        <v>13392</v>
      </c>
      <c r="B3393">
        <v>2021</v>
      </c>
      <c r="C3393" t="s">
        <v>27</v>
      </c>
      <c r="D3393">
        <f t="shared" si="119"/>
        <v>4</v>
      </c>
      <c r="E3393">
        <v>24</v>
      </c>
      <c r="F3393" t="s">
        <v>56</v>
      </c>
      <c r="G3393" t="s">
        <v>19</v>
      </c>
      <c r="H3393">
        <v>57</v>
      </c>
      <c r="I3393">
        <v>57</v>
      </c>
      <c r="J3393" t="s">
        <v>25</v>
      </c>
      <c r="K3393">
        <v>399000</v>
      </c>
      <c r="L3393">
        <v>228</v>
      </c>
      <c r="M3393">
        <f t="shared" si="120"/>
        <v>7000</v>
      </c>
      <c r="Q3393" s="1"/>
      <c r="R3393" s="1"/>
    </row>
    <row r="3394" spans="1:18" ht="14.4" x14ac:dyDescent="0.3">
      <c r="A3394">
        <v>13393</v>
      </c>
      <c r="B3394">
        <v>2021</v>
      </c>
      <c r="C3394" t="s">
        <v>58</v>
      </c>
      <c r="D3394">
        <f t="shared" ref="D3394:D3457" si="121">IF(C3394="Enero",1,IF(C3394="Febrero",2,IF(C3394="Marzo",3,IF(C3394="Abril",4,IF(C3394="Mayo",5,IF(C3394="Junio",6,IF(C3394="Julio",7,IF(C3394="Agosto",8,IF(C3394="Septiembre",9,IF(C3394="Octubre",10,IF(C3394="Noviembre",11,IF(C3394="Diciembre",12,""))))))))))))</f>
        <v>6</v>
      </c>
      <c r="E3394">
        <v>24</v>
      </c>
      <c r="F3394" t="s">
        <v>24</v>
      </c>
      <c r="G3394" t="s">
        <v>42</v>
      </c>
      <c r="H3394">
        <v>114</v>
      </c>
      <c r="I3394">
        <v>114</v>
      </c>
      <c r="J3394" t="s">
        <v>20</v>
      </c>
      <c r="K3394">
        <v>342000</v>
      </c>
      <c r="L3394">
        <v>228</v>
      </c>
      <c r="M3394">
        <f t="shared" si="120"/>
        <v>3000</v>
      </c>
      <c r="Q3394" s="1"/>
      <c r="R3394" s="1"/>
    </row>
    <row r="3395" spans="1:18" ht="14.4" x14ac:dyDescent="0.3">
      <c r="A3395">
        <v>13394</v>
      </c>
      <c r="B3395">
        <v>2021</v>
      </c>
      <c r="C3395" t="s">
        <v>32</v>
      </c>
      <c r="D3395">
        <f t="shared" si="121"/>
        <v>8</v>
      </c>
      <c r="E3395">
        <v>1</v>
      </c>
      <c r="F3395" t="s">
        <v>56</v>
      </c>
      <c r="G3395" t="s">
        <v>51</v>
      </c>
      <c r="H3395">
        <v>240</v>
      </c>
      <c r="I3395">
        <v>240</v>
      </c>
      <c r="J3395" t="s">
        <v>38</v>
      </c>
      <c r="K3395">
        <v>1032000</v>
      </c>
      <c r="L3395">
        <v>552</v>
      </c>
      <c r="M3395">
        <f t="shared" ref="M3395:M3458" si="122">K3395/I3395</f>
        <v>4300</v>
      </c>
      <c r="Q3395" s="1"/>
      <c r="R3395" s="1"/>
    </row>
    <row r="3396" spans="1:18" ht="14.4" x14ac:dyDescent="0.3">
      <c r="A3396">
        <v>13395</v>
      </c>
      <c r="B3396">
        <v>2021</v>
      </c>
      <c r="C3396" t="s">
        <v>17</v>
      </c>
      <c r="D3396">
        <f t="shared" si="121"/>
        <v>11</v>
      </c>
      <c r="E3396">
        <v>4</v>
      </c>
      <c r="F3396" t="s">
        <v>36</v>
      </c>
      <c r="G3396" t="s">
        <v>42</v>
      </c>
      <c r="H3396">
        <v>59</v>
      </c>
      <c r="I3396">
        <v>59</v>
      </c>
      <c r="J3396" t="s">
        <v>20</v>
      </c>
      <c r="K3396">
        <v>177000</v>
      </c>
      <c r="L3396">
        <v>118</v>
      </c>
      <c r="M3396">
        <f t="shared" si="122"/>
        <v>3000</v>
      </c>
      <c r="Q3396" s="1"/>
      <c r="R3396" s="1"/>
    </row>
    <row r="3397" spans="1:18" ht="14.4" x14ac:dyDescent="0.3">
      <c r="A3397">
        <v>13396</v>
      </c>
      <c r="B3397">
        <v>2021</v>
      </c>
      <c r="C3397" t="s">
        <v>27</v>
      </c>
      <c r="D3397">
        <f t="shared" si="121"/>
        <v>4</v>
      </c>
      <c r="E3397">
        <v>5</v>
      </c>
      <c r="F3397" t="s">
        <v>56</v>
      </c>
      <c r="G3397" t="s">
        <v>42</v>
      </c>
      <c r="H3397">
        <v>63</v>
      </c>
      <c r="I3397">
        <v>63</v>
      </c>
      <c r="J3397" t="s">
        <v>38</v>
      </c>
      <c r="K3397">
        <v>346500</v>
      </c>
      <c r="L3397">
        <v>220.5</v>
      </c>
      <c r="M3397">
        <f t="shared" si="122"/>
        <v>5500</v>
      </c>
      <c r="Q3397" s="1"/>
      <c r="R3397" s="1"/>
    </row>
    <row r="3398" spans="1:18" ht="14.4" x14ac:dyDescent="0.3">
      <c r="A3398">
        <v>13397</v>
      </c>
      <c r="B3398">
        <v>2021</v>
      </c>
      <c r="C3398" t="s">
        <v>48</v>
      </c>
      <c r="D3398">
        <f t="shared" si="121"/>
        <v>5</v>
      </c>
      <c r="E3398">
        <v>26</v>
      </c>
      <c r="F3398" t="s">
        <v>57</v>
      </c>
      <c r="G3398" t="s">
        <v>51</v>
      </c>
      <c r="H3398">
        <v>50</v>
      </c>
      <c r="I3398">
        <v>50</v>
      </c>
      <c r="J3398" t="s">
        <v>25</v>
      </c>
      <c r="K3398">
        <v>350000</v>
      </c>
      <c r="L3398">
        <v>200</v>
      </c>
      <c r="M3398">
        <f t="shared" si="122"/>
        <v>7000</v>
      </c>
      <c r="Q3398" s="1"/>
      <c r="R3398" s="1"/>
    </row>
    <row r="3399" spans="1:18" ht="14.4" x14ac:dyDescent="0.3">
      <c r="A3399">
        <v>13398</v>
      </c>
      <c r="B3399">
        <v>2021</v>
      </c>
      <c r="C3399" t="s">
        <v>40</v>
      </c>
      <c r="D3399">
        <f t="shared" si="121"/>
        <v>9</v>
      </c>
      <c r="E3399">
        <v>16</v>
      </c>
      <c r="F3399" t="s">
        <v>33</v>
      </c>
      <c r="G3399" t="s">
        <v>19</v>
      </c>
      <c r="H3399">
        <v>116</v>
      </c>
      <c r="I3399">
        <v>116</v>
      </c>
      <c r="J3399" t="s">
        <v>38</v>
      </c>
      <c r="K3399">
        <v>638000</v>
      </c>
      <c r="L3399">
        <v>406</v>
      </c>
      <c r="M3399">
        <f t="shared" si="122"/>
        <v>5500</v>
      </c>
      <c r="Q3399" s="1"/>
      <c r="R3399" s="1"/>
    </row>
    <row r="3400" spans="1:18" ht="14.4" x14ac:dyDescent="0.3">
      <c r="A3400">
        <v>13399</v>
      </c>
      <c r="B3400">
        <v>2021</v>
      </c>
      <c r="C3400" t="s">
        <v>27</v>
      </c>
      <c r="D3400">
        <f t="shared" si="121"/>
        <v>4</v>
      </c>
      <c r="E3400">
        <v>16</v>
      </c>
      <c r="F3400" t="s">
        <v>46</v>
      </c>
      <c r="G3400" t="s">
        <v>19</v>
      </c>
      <c r="H3400">
        <v>85</v>
      </c>
      <c r="I3400">
        <v>85</v>
      </c>
      <c r="J3400" t="s">
        <v>20</v>
      </c>
      <c r="K3400">
        <v>255000</v>
      </c>
      <c r="L3400">
        <v>170</v>
      </c>
      <c r="M3400">
        <f t="shared" si="122"/>
        <v>3000</v>
      </c>
      <c r="Q3400" s="1"/>
      <c r="R3400" s="1"/>
    </row>
    <row r="3401" spans="1:18" ht="14.4" x14ac:dyDescent="0.3">
      <c r="A3401">
        <v>13400</v>
      </c>
      <c r="B3401">
        <v>2021</v>
      </c>
      <c r="C3401" t="s">
        <v>54</v>
      </c>
      <c r="D3401">
        <f t="shared" si="121"/>
        <v>3</v>
      </c>
      <c r="E3401">
        <v>25</v>
      </c>
      <c r="F3401" t="s">
        <v>59</v>
      </c>
      <c r="G3401" t="s">
        <v>42</v>
      </c>
      <c r="H3401">
        <v>92</v>
      </c>
      <c r="I3401">
        <v>92</v>
      </c>
      <c r="J3401" t="s">
        <v>25</v>
      </c>
      <c r="K3401">
        <v>644000</v>
      </c>
      <c r="L3401">
        <v>368</v>
      </c>
      <c r="M3401">
        <f t="shared" si="122"/>
        <v>7000</v>
      </c>
      <c r="Q3401" s="1"/>
      <c r="R3401" s="1"/>
    </row>
    <row r="3402" spans="1:18" ht="14.4" x14ac:dyDescent="0.3">
      <c r="A3402">
        <v>13401</v>
      </c>
      <c r="B3402">
        <v>2021</v>
      </c>
      <c r="C3402" t="s">
        <v>17</v>
      </c>
      <c r="D3402">
        <f t="shared" si="121"/>
        <v>11</v>
      </c>
      <c r="E3402">
        <v>10</v>
      </c>
      <c r="F3402" t="s">
        <v>53</v>
      </c>
      <c r="G3402" t="s">
        <v>51</v>
      </c>
      <c r="H3402">
        <v>53</v>
      </c>
      <c r="I3402">
        <v>53</v>
      </c>
      <c r="J3402" t="s">
        <v>38</v>
      </c>
      <c r="K3402">
        <v>291500</v>
      </c>
      <c r="L3402">
        <v>185.5</v>
      </c>
      <c r="M3402">
        <f t="shared" si="122"/>
        <v>5500</v>
      </c>
      <c r="Q3402" s="1"/>
      <c r="R3402" s="1"/>
    </row>
    <row r="3403" spans="1:18" ht="14.4" x14ac:dyDescent="0.3">
      <c r="A3403">
        <v>13402</v>
      </c>
      <c r="B3403">
        <v>2021</v>
      </c>
      <c r="C3403" t="s">
        <v>47</v>
      </c>
      <c r="D3403">
        <f t="shared" si="121"/>
        <v>2</v>
      </c>
      <c r="E3403">
        <v>7</v>
      </c>
      <c r="F3403" t="s">
        <v>64</v>
      </c>
      <c r="G3403" t="s">
        <v>51</v>
      </c>
      <c r="H3403">
        <v>256</v>
      </c>
      <c r="I3403">
        <v>256</v>
      </c>
      <c r="J3403" t="s">
        <v>20</v>
      </c>
      <c r="K3403">
        <v>614400</v>
      </c>
      <c r="L3403">
        <v>358.4</v>
      </c>
      <c r="M3403">
        <f t="shared" si="122"/>
        <v>2400</v>
      </c>
      <c r="Q3403" s="1"/>
      <c r="R3403" s="1"/>
    </row>
    <row r="3404" spans="1:18" ht="14.4" x14ac:dyDescent="0.3">
      <c r="A3404">
        <v>13403</v>
      </c>
      <c r="B3404">
        <v>2021</v>
      </c>
      <c r="C3404" t="s">
        <v>58</v>
      </c>
      <c r="D3404">
        <f t="shared" si="121"/>
        <v>6</v>
      </c>
      <c r="E3404">
        <v>6</v>
      </c>
      <c r="F3404" t="s">
        <v>36</v>
      </c>
      <c r="G3404" t="s">
        <v>37</v>
      </c>
      <c r="H3404">
        <v>63</v>
      </c>
      <c r="I3404">
        <v>63</v>
      </c>
      <c r="J3404" t="s">
        <v>38</v>
      </c>
      <c r="K3404">
        <v>346500</v>
      </c>
      <c r="L3404">
        <v>220.5</v>
      </c>
      <c r="M3404">
        <f t="shared" si="122"/>
        <v>5500</v>
      </c>
      <c r="Q3404" s="1"/>
      <c r="R3404" s="1"/>
    </row>
    <row r="3405" spans="1:18" ht="14.4" x14ac:dyDescent="0.3">
      <c r="A3405">
        <v>13404</v>
      </c>
      <c r="B3405">
        <v>2021</v>
      </c>
      <c r="C3405" t="s">
        <v>40</v>
      </c>
      <c r="D3405">
        <f t="shared" si="121"/>
        <v>9</v>
      </c>
      <c r="E3405">
        <v>18</v>
      </c>
      <c r="F3405" t="s">
        <v>59</v>
      </c>
      <c r="G3405" t="s">
        <v>34</v>
      </c>
      <c r="H3405">
        <v>272</v>
      </c>
      <c r="I3405">
        <v>272</v>
      </c>
      <c r="J3405" t="s">
        <v>30</v>
      </c>
      <c r="K3405">
        <v>2040000</v>
      </c>
      <c r="L3405">
        <v>680</v>
      </c>
      <c r="M3405">
        <f t="shared" si="122"/>
        <v>7500</v>
      </c>
      <c r="Q3405" s="1"/>
      <c r="R3405" s="1"/>
    </row>
    <row r="3406" spans="1:18" ht="14.4" x14ac:dyDescent="0.3">
      <c r="A3406">
        <v>13405</v>
      </c>
      <c r="B3406">
        <v>2021</v>
      </c>
      <c r="C3406" t="s">
        <v>40</v>
      </c>
      <c r="D3406">
        <f t="shared" si="121"/>
        <v>9</v>
      </c>
      <c r="E3406">
        <v>4</v>
      </c>
      <c r="F3406" t="s">
        <v>59</v>
      </c>
      <c r="G3406" t="s">
        <v>51</v>
      </c>
      <c r="H3406">
        <v>88</v>
      </c>
      <c r="I3406">
        <v>88</v>
      </c>
      <c r="J3406" t="s">
        <v>38</v>
      </c>
      <c r="K3406">
        <v>484000</v>
      </c>
      <c r="L3406">
        <v>308</v>
      </c>
      <c r="M3406">
        <f t="shared" si="122"/>
        <v>5500</v>
      </c>
      <c r="Q3406" s="1"/>
      <c r="R3406" s="1"/>
    </row>
    <row r="3407" spans="1:18" ht="14.4" x14ac:dyDescent="0.3">
      <c r="A3407">
        <v>13406</v>
      </c>
      <c r="B3407">
        <v>2021</v>
      </c>
      <c r="C3407" t="s">
        <v>17</v>
      </c>
      <c r="D3407">
        <f t="shared" si="121"/>
        <v>11</v>
      </c>
      <c r="E3407">
        <v>1</v>
      </c>
      <c r="F3407" t="s">
        <v>59</v>
      </c>
      <c r="G3407" t="s">
        <v>34</v>
      </c>
      <c r="H3407">
        <v>56</v>
      </c>
      <c r="I3407">
        <v>56</v>
      </c>
      <c r="J3407" t="s">
        <v>25</v>
      </c>
      <c r="K3407">
        <v>392000</v>
      </c>
      <c r="L3407">
        <v>224</v>
      </c>
      <c r="M3407">
        <f t="shared" si="122"/>
        <v>7000</v>
      </c>
      <c r="Q3407" s="1"/>
      <c r="R3407" s="1"/>
    </row>
    <row r="3408" spans="1:18" ht="14.4" x14ac:dyDescent="0.3">
      <c r="A3408">
        <v>13407</v>
      </c>
      <c r="B3408">
        <v>2021</v>
      </c>
      <c r="C3408" t="s">
        <v>23</v>
      </c>
      <c r="D3408">
        <f t="shared" si="121"/>
        <v>10</v>
      </c>
      <c r="E3408">
        <v>2</v>
      </c>
      <c r="F3408" t="s">
        <v>49</v>
      </c>
      <c r="G3408" t="s">
        <v>34</v>
      </c>
      <c r="H3408">
        <v>92</v>
      </c>
      <c r="I3408">
        <v>92</v>
      </c>
      <c r="J3408" t="s">
        <v>25</v>
      </c>
      <c r="K3408">
        <v>644000</v>
      </c>
      <c r="L3408">
        <v>368</v>
      </c>
      <c r="M3408">
        <f t="shared" si="122"/>
        <v>7000</v>
      </c>
      <c r="Q3408" s="1"/>
      <c r="R3408" s="1"/>
    </row>
    <row r="3409" spans="1:18" ht="14.4" x14ac:dyDescent="0.3">
      <c r="A3409">
        <v>13408</v>
      </c>
      <c r="B3409">
        <v>2021</v>
      </c>
      <c r="C3409" t="s">
        <v>32</v>
      </c>
      <c r="D3409">
        <f t="shared" si="121"/>
        <v>8</v>
      </c>
      <c r="E3409">
        <v>30</v>
      </c>
      <c r="F3409" t="s">
        <v>57</v>
      </c>
      <c r="G3409" t="s">
        <v>51</v>
      </c>
      <c r="H3409">
        <v>81</v>
      </c>
      <c r="I3409">
        <v>81</v>
      </c>
      <c r="J3409" t="s">
        <v>25</v>
      </c>
      <c r="K3409">
        <v>567000</v>
      </c>
      <c r="L3409">
        <v>324</v>
      </c>
      <c r="M3409">
        <f t="shared" si="122"/>
        <v>7000</v>
      </c>
      <c r="Q3409" s="1"/>
      <c r="R3409" s="1"/>
    </row>
    <row r="3410" spans="1:18" ht="14.4" x14ac:dyDescent="0.3">
      <c r="A3410">
        <v>13409</v>
      </c>
      <c r="B3410">
        <v>2021</v>
      </c>
      <c r="C3410" t="s">
        <v>61</v>
      </c>
      <c r="D3410">
        <f t="shared" si="121"/>
        <v>7</v>
      </c>
      <c r="E3410">
        <v>24</v>
      </c>
      <c r="F3410" t="s">
        <v>36</v>
      </c>
      <c r="G3410" t="s">
        <v>29</v>
      </c>
      <c r="H3410">
        <v>216</v>
      </c>
      <c r="I3410">
        <v>216</v>
      </c>
      <c r="J3410" t="s">
        <v>20</v>
      </c>
      <c r="K3410">
        <v>518400</v>
      </c>
      <c r="L3410">
        <v>302.39999999999998</v>
      </c>
      <c r="M3410">
        <f t="shared" si="122"/>
        <v>2400</v>
      </c>
      <c r="Q3410" s="1"/>
      <c r="R3410" s="1"/>
    </row>
    <row r="3411" spans="1:18" ht="14.4" x14ac:dyDescent="0.3">
      <c r="A3411">
        <v>13410</v>
      </c>
      <c r="B3411">
        <v>2021</v>
      </c>
      <c r="C3411" t="s">
        <v>61</v>
      </c>
      <c r="D3411">
        <f t="shared" si="121"/>
        <v>7</v>
      </c>
      <c r="E3411">
        <v>2</v>
      </c>
      <c r="F3411" t="s">
        <v>24</v>
      </c>
      <c r="G3411" t="s">
        <v>37</v>
      </c>
      <c r="H3411">
        <v>266</v>
      </c>
      <c r="I3411">
        <v>266</v>
      </c>
      <c r="J3411" t="s">
        <v>38</v>
      </c>
      <c r="K3411">
        <v>1143800</v>
      </c>
      <c r="L3411">
        <v>611.79999999999995</v>
      </c>
      <c r="M3411">
        <f t="shared" si="122"/>
        <v>4300</v>
      </c>
      <c r="Q3411" s="1"/>
      <c r="R3411" s="1"/>
    </row>
    <row r="3412" spans="1:18" ht="14.4" x14ac:dyDescent="0.3">
      <c r="A3412">
        <v>13411</v>
      </c>
      <c r="B3412">
        <v>2021</v>
      </c>
      <c r="C3412" t="s">
        <v>58</v>
      </c>
      <c r="D3412">
        <f t="shared" si="121"/>
        <v>6</v>
      </c>
      <c r="E3412">
        <v>23</v>
      </c>
      <c r="F3412" t="s">
        <v>44</v>
      </c>
      <c r="G3412" t="s">
        <v>19</v>
      </c>
      <c r="H3412">
        <v>91</v>
      </c>
      <c r="I3412">
        <v>91</v>
      </c>
      <c r="J3412" t="s">
        <v>38</v>
      </c>
      <c r="K3412">
        <v>500500</v>
      </c>
      <c r="L3412">
        <v>318.5</v>
      </c>
      <c r="M3412">
        <f t="shared" si="122"/>
        <v>5500</v>
      </c>
      <c r="Q3412" s="1"/>
      <c r="R3412" s="1"/>
    </row>
    <row r="3413" spans="1:18" ht="14.4" x14ac:dyDescent="0.3">
      <c r="A3413">
        <v>13412</v>
      </c>
      <c r="B3413">
        <v>2021</v>
      </c>
      <c r="C3413" t="s">
        <v>40</v>
      </c>
      <c r="D3413">
        <f t="shared" si="121"/>
        <v>9</v>
      </c>
      <c r="E3413">
        <v>17</v>
      </c>
      <c r="F3413" t="s">
        <v>36</v>
      </c>
      <c r="G3413" t="s">
        <v>34</v>
      </c>
      <c r="H3413">
        <v>133</v>
      </c>
      <c r="I3413">
        <v>133</v>
      </c>
      <c r="J3413" t="s">
        <v>25</v>
      </c>
      <c r="K3413">
        <v>931000</v>
      </c>
      <c r="L3413">
        <v>532</v>
      </c>
      <c r="M3413">
        <f t="shared" si="122"/>
        <v>7000</v>
      </c>
      <c r="Q3413" s="1"/>
      <c r="R3413" s="1"/>
    </row>
    <row r="3414" spans="1:18" ht="14.4" x14ac:dyDescent="0.3">
      <c r="A3414">
        <v>13413</v>
      </c>
      <c r="B3414">
        <v>2021</v>
      </c>
      <c r="C3414" t="s">
        <v>58</v>
      </c>
      <c r="D3414">
        <f t="shared" si="121"/>
        <v>6</v>
      </c>
      <c r="E3414">
        <v>2</v>
      </c>
      <c r="F3414" t="s">
        <v>63</v>
      </c>
      <c r="G3414" t="s">
        <v>29</v>
      </c>
      <c r="H3414">
        <v>291</v>
      </c>
      <c r="I3414">
        <v>291</v>
      </c>
      <c r="J3414" t="s">
        <v>30</v>
      </c>
      <c r="K3414">
        <v>2182500</v>
      </c>
      <c r="L3414">
        <v>727.5</v>
      </c>
      <c r="M3414">
        <f t="shared" si="122"/>
        <v>7500</v>
      </c>
      <c r="Q3414" s="1"/>
      <c r="R3414" s="1"/>
    </row>
    <row r="3415" spans="1:18" ht="14.4" x14ac:dyDescent="0.3">
      <c r="A3415">
        <v>13414</v>
      </c>
      <c r="B3415">
        <v>2021</v>
      </c>
      <c r="C3415" t="s">
        <v>32</v>
      </c>
      <c r="D3415">
        <f t="shared" si="121"/>
        <v>8</v>
      </c>
      <c r="E3415">
        <v>9</v>
      </c>
      <c r="F3415" t="s">
        <v>46</v>
      </c>
      <c r="G3415" t="s">
        <v>51</v>
      </c>
      <c r="H3415">
        <v>89</v>
      </c>
      <c r="I3415">
        <v>89</v>
      </c>
      <c r="J3415" t="s">
        <v>30</v>
      </c>
      <c r="K3415">
        <v>783200</v>
      </c>
      <c r="L3415">
        <v>338.2</v>
      </c>
      <c r="M3415">
        <f t="shared" si="122"/>
        <v>8800</v>
      </c>
      <c r="Q3415" s="1"/>
      <c r="R3415" s="1"/>
    </row>
    <row r="3416" spans="1:18" ht="14.4" x14ac:dyDescent="0.3">
      <c r="A3416">
        <v>13415</v>
      </c>
      <c r="B3416">
        <v>2021</v>
      </c>
      <c r="C3416" t="s">
        <v>17</v>
      </c>
      <c r="D3416">
        <f t="shared" si="121"/>
        <v>11</v>
      </c>
      <c r="E3416">
        <v>10</v>
      </c>
      <c r="F3416" t="s">
        <v>49</v>
      </c>
      <c r="G3416" t="s">
        <v>37</v>
      </c>
      <c r="H3416">
        <v>85</v>
      </c>
      <c r="I3416">
        <v>85</v>
      </c>
      <c r="J3416" t="s">
        <v>25</v>
      </c>
      <c r="K3416">
        <v>595000</v>
      </c>
      <c r="L3416">
        <v>340</v>
      </c>
      <c r="M3416">
        <f t="shared" si="122"/>
        <v>7000</v>
      </c>
      <c r="Q3416" s="1"/>
      <c r="R3416" s="1"/>
    </row>
    <row r="3417" spans="1:18" ht="14.4" x14ac:dyDescent="0.3">
      <c r="A3417">
        <v>13416</v>
      </c>
      <c r="B3417">
        <v>2021</v>
      </c>
      <c r="C3417" t="s">
        <v>48</v>
      </c>
      <c r="D3417">
        <f t="shared" si="121"/>
        <v>5</v>
      </c>
      <c r="E3417">
        <v>19</v>
      </c>
      <c r="F3417" t="s">
        <v>59</v>
      </c>
      <c r="G3417" t="s">
        <v>37</v>
      </c>
      <c r="H3417">
        <v>272</v>
      </c>
      <c r="I3417">
        <v>272</v>
      </c>
      <c r="J3417" t="s">
        <v>30</v>
      </c>
      <c r="K3417">
        <v>2040000</v>
      </c>
      <c r="L3417">
        <v>680</v>
      </c>
      <c r="M3417">
        <f t="shared" si="122"/>
        <v>7500</v>
      </c>
      <c r="Q3417" s="1"/>
      <c r="R3417" s="1"/>
    </row>
    <row r="3418" spans="1:18" ht="14.4" x14ac:dyDescent="0.3">
      <c r="A3418">
        <v>13417</v>
      </c>
      <c r="B3418">
        <v>2021</v>
      </c>
      <c r="C3418" t="s">
        <v>54</v>
      </c>
      <c r="D3418">
        <f t="shared" si="121"/>
        <v>3</v>
      </c>
      <c r="E3418">
        <v>13</v>
      </c>
      <c r="F3418" t="s">
        <v>41</v>
      </c>
      <c r="G3418" t="s">
        <v>19</v>
      </c>
      <c r="H3418">
        <v>234</v>
      </c>
      <c r="I3418">
        <v>234</v>
      </c>
      <c r="J3418" t="s">
        <v>30</v>
      </c>
      <c r="K3418">
        <v>1755000</v>
      </c>
      <c r="L3418">
        <v>585</v>
      </c>
      <c r="M3418">
        <f t="shared" si="122"/>
        <v>7500</v>
      </c>
      <c r="Q3418" s="1"/>
      <c r="R3418" s="1"/>
    </row>
    <row r="3419" spans="1:18" ht="14.4" x14ac:dyDescent="0.3">
      <c r="A3419">
        <v>13418</v>
      </c>
      <c r="B3419">
        <v>2021</v>
      </c>
      <c r="C3419" t="s">
        <v>27</v>
      </c>
      <c r="D3419">
        <f t="shared" si="121"/>
        <v>4</v>
      </c>
      <c r="E3419">
        <v>16</v>
      </c>
      <c r="F3419" t="s">
        <v>59</v>
      </c>
      <c r="G3419" t="s">
        <v>51</v>
      </c>
      <c r="H3419">
        <v>232</v>
      </c>
      <c r="I3419">
        <v>232</v>
      </c>
      <c r="J3419" t="s">
        <v>30</v>
      </c>
      <c r="K3419">
        <v>1740000</v>
      </c>
      <c r="L3419">
        <v>580</v>
      </c>
      <c r="M3419">
        <f t="shared" si="122"/>
        <v>7500</v>
      </c>
      <c r="Q3419" s="1"/>
      <c r="R3419" s="1"/>
    </row>
    <row r="3420" spans="1:18" ht="14.4" x14ac:dyDescent="0.3">
      <c r="A3420">
        <v>13419</v>
      </c>
      <c r="B3420">
        <v>2021</v>
      </c>
      <c r="C3420" t="s">
        <v>23</v>
      </c>
      <c r="D3420">
        <f t="shared" si="121"/>
        <v>10</v>
      </c>
      <c r="E3420">
        <v>14</v>
      </c>
      <c r="F3420" t="s">
        <v>62</v>
      </c>
      <c r="G3420" t="s">
        <v>42</v>
      </c>
      <c r="H3420">
        <v>69</v>
      </c>
      <c r="I3420">
        <v>69</v>
      </c>
      <c r="J3420" t="s">
        <v>20</v>
      </c>
      <c r="K3420">
        <v>207000</v>
      </c>
      <c r="L3420">
        <v>138</v>
      </c>
      <c r="M3420">
        <f t="shared" si="122"/>
        <v>3000</v>
      </c>
      <c r="Q3420" s="1"/>
      <c r="R3420" s="1"/>
    </row>
    <row r="3421" spans="1:18" ht="14.4" x14ac:dyDescent="0.3">
      <c r="A3421">
        <v>13420</v>
      </c>
      <c r="B3421">
        <v>2021</v>
      </c>
      <c r="C3421" t="s">
        <v>61</v>
      </c>
      <c r="D3421">
        <f t="shared" si="121"/>
        <v>7</v>
      </c>
      <c r="E3421">
        <v>19</v>
      </c>
      <c r="F3421" t="s">
        <v>18</v>
      </c>
      <c r="G3421" t="s">
        <v>34</v>
      </c>
      <c r="H3421">
        <v>278</v>
      </c>
      <c r="I3421">
        <v>278</v>
      </c>
      <c r="J3421" t="s">
        <v>38</v>
      </c>
      <c r="K3421">
        <v>1195400</v>
      </c>
      <c r="L3421">
        <v>639.4</v>
      </c>
      <c r="M3421">
        <f t="shared" si="122"/>
        <v>4300</v>
      </c>
      <c r="Q3421" s="1"/>
      <c r="R3421" s="1"/>
    </row>
    <row r="3422" spans="1:18" ht="14.4" x14ac:dyDescent="0.3">
      <c r="A3422">
        <v>13421</v>
      </c>
      <c r="B3422">
        <v>2021</v>
      </c>
      <c r="C3422" t="s">
        <v>45</v>
      </c>
      <c r="D3422">
        <f t="shared" si="121"/>
        <v>1</v>
      </c>
      <c r="E3422">
        <v>30</v>
      </c>
      <c r="F3422" t="s">
        <v>52</v>
      </c>
      <c r="G3422" t="s">
        <v>37</v>
      </c>
      <c r="H3422">
        <v>108</v>
      </c>
      <c r="I3422">
        <v>108</v>
      </c>
      <c r="J3422" t="s">
        <v>30</v>
      </c>
      <c r="K3422">
        <v>950400</v>
      </c>
      <c r="L3422">
        <v>410.4</v>
      </c>
      <c r="M3422">
        <f t="shared" si="122"/>
        <v>8800</v>
      </c>
      <c r="Q3422" s="1"/>
      <c r="R3422" s="1"/>
    </row>
    <row r="3423" spans="1:18" ht="14.4" x14ac:dyDescent="0.3">
      <c r="A3423">
        <v>13422</v>
      </c>
      <c r="B3423">
        <v>2021</v>
      </c>
      <c r="C3423" t="s">
        <v>48</v>
      </c>
      <c r="D3423">
        <f t="shared" si="121"/>
        <v>5</v>
      </c>
      <c r="E3423">
        <v>18</v>
      </c>
      <c r="F3423" t="s">
        <v>33</v>
      </c>
      <c r="G3423" t="s">
        <v>19</v>
      </c>
      <c r="H3423">
        <v>106</v>
      </c>
      <c r="I3423">
        <v>106</v>
      </c>
      <c r="J3423" t="s">
        <v>20</v>
      </c>
      <c r="K3423">
        <v>318000</v>
      </c>
      <c r="L3423">
        <v>212</v>
      </c>
      <c r="M3423">
        <f t="shared" si="122"/>
        <v>3000</v>
      </c>
      <c r="Q3423" s="1"/>
      <c r="R3423" s="1"/>
    </row>
    <row r="3424" spans="1:18" ht="14.4" x14ac:dyDescent="0.3">
      <c r="A3424">
        <v>13423</v>
      </c>
      <c r="B3424">
        <v>2021</v>
      </c>
      <c r="C3424" t="s">
        <v>47</v>
      </c>
      <c r="D3424">
        <f t="shared" si="121"/>
        <v>2</v>
      </c>
      <c r="E3424">
        <v>24</v>
      </c>
      <c r="F3424" t="s">
        <v>64</v>
      </c>
      <c r="G3424" t="s">
        <v>34</v>
      </c>
      <c r="H3424">
        <v>236</v>
      </c>
      <c r="I3424">
        <v>236</v>
      </c>
      <c r="J3424" t="s">
        <v>20</v>
      </c>
      <c r="K3424">
        <v>566400</v>
      </c>
      <c r="L3424">
        <v>330.4</v>
      </c>
      <c r="M3424">
        <f t="shared" si="122"/>
        <v>2400</v>
      </c>
      <c r="Q3424" s="1"/>
      <c r="R3424" s="1"/>
    </row>
    <row r="3425" spans="1:18" ht="14.4" x14ac:dyDescent="0.3">
      <c r="A3425">
        <v>13424</v>
      </c>
      <c r="B3425">
        <v>2021</v>
      </c>
      <c r="C3425" t="s">
        <v>23</v>
      </c>
      <c r="D3425">
        <f t="shared" si="121"/>
        <v>10</v>
      </c>
      <c r="E3425">
        <v>27</v>
      </c>
      <c r="F3425" t="s">
        <v>46</v>
      </c>
      <c r="G3425" t="s">
        <v>37</v>
      </c>
      <c r="H3425">
        <v>102</v>
      </c>
      <c r="I3425">
        <v>102</v>
      </c>
      <c r="J3425" t="s">
        <v>20</v>
      </c>
      <c r="K3425">
        <v>306000</v>
      </c>
      <c r="L3425">
        <v>204</v>
      </c>
      <c r="M3425">
        <f t="shared" si="122"/>
        <v>3000</v>
      </c>
      <c r="Q3425" s="1"/>
      <c r="R3425" s="1"/>
    </row>
    <row r="3426" spans="1:18" ht="14.4" x14ac:dyDescent="0.3">
      <c r="A3426">
        <v>13425</v>
      </c>
      <c r="B3426">
        <v>2021</v>
      </c>
      <c r="C3426" t="s">
        <v>23</v>
      </c>
      <c r="D3426">
        <f t="shared" si="121"/>
        <v>10</v>
      </c>
      <c r="E3426">
        <v>21</v>
      </c>
      <c r="F3426" t="s">
        <v>60</v>
      </c>
      <c r="G3426" t="s">
        <v>51</v>
      </c>
      <c r="H3426">
        <v>96</v>
      </c>
      <c r="I3426">
        <v>96</v>
      </c>
      <c r="J3426" t="s">
        <v>25</v>
      </c>
      <c r="K3426">
        <v>672000</v>
      </c>
      <c r="L3426">
        <v>384</v>
      </c>
      <c r="M3426">
        <f t="shared" si="122"/>
        <v>7000</v>
      </c>
      <c r="Q3426" s="1"/>
      <c r="R3426" s="1"/>
    </row>
    <row r="3427" spans="1:18" ht="14.4" x14ac:dyDescent="0.3">
      <c r="A3427">
        <v>13426</v>
      </c>
      <c r="B3427">
        <v>2021</v>
      </c>
      <c r="C3427" t="s">
        <v>48</v>
      </c>
      <c r="D3427">
        <f t="shared" si="121"/>
        <v>5</v>
      </c>
      <c r="E3427">
        <v>14</v>
      </c>
      <c r="F3427" t="s">
        <v>57</v>
      </c>
      <c r="G3427" t="s">
        <v>34</v>
      </c>
      <c r="H3427">
        <v>95</v>
      </c>
      <c r="I3427">
        <v>95</v>
      </c>
      <c r="J3427" t="s">
        <v>20</v>
      </c>
      <c r="K3427">
        <v>285000</v>
      </c>
      <c r="L3427">
        <v>190</v>
      </c>
      <c r="M3427">
        <f t="shared" si="122"/>
        <v>3000</v>
      </c>
      <c r="Q3427" s="1"/>
      <c r="R3427" s="1"/>
    </row>
    <row r="3428" spans="1:18" ht="14.4" x14ac:dyDescent="0.3">
      <c r="A3428">
        <v>13427</v>
      </c>
      <c r="B3428">
        <v>2021</v>
      </c>
      <c r="C3428" t="s">
        <v>23</v>
      </c>
      <c r="D3428">
        <f t="shared" si="121"/>
        <v>10</v>
      </c>
      <c r="E3428">
        <v>14</v>
      </c>
      <c r="F3428" t="s">
        <v>62</v>
      </c>
      <c r="G3428" t="s">
        <v>19</v>
      </c>
      <c r="H3428">
        <v>201</v>
      </c>
      <c r="I3428">
        <v>201</v>
      </c>
      <c r="J3428" t="s">
        <v>30</v>
      </c>
      <c r="K3428">
        <v>1507500</v>
      </c>
      <c r="L3428">
        <v>502.5</v>
      </c>
      <c r="M3428">
        <f t="shared" si="122"/>
        <v>7500</v>
      </c>
      <c r="Q3428" s="1"/>
      <c r="R3428" s="1"/>
    </row>
    <row r="3429" spans="1:18" ht="14.4" x14ac:dyDescent="0.3">
      <c r="A3429">
        <v>13428</v>
      </c>
      <c r="B3429">
        <v>2021</v>
      </c>
      <c r="C3429" t="s">
        <v>54</v>
      </c>
      <c r="D3429">
        <f t="shared" si="121"/>
        <v>3</v>
      </c>
      <c r="E3429">
        <v>27</v>
      </c>
      <c r="F3429" t="s">
        <v>36</v>
      </c>
      <c r="G3429" t="s">
        <v>34</v>
      </c>
      <c r="H3429">
        <v>128</v>
      </c>
      <c r="I3429">
        <v>128</v>
      </c>
      <c r="J3429" t="s">
        <v>25</v>
      </c>
      <c r="K3429">
        <v>896000</v>
      </c>
      <c r="L3429">
        <v>512</v>
      </c>
      <c r="M3429">
        <f t="shared" si="122"/>
        <v>7000</v>
      </c>
      <c r="Q3429" s="1"/>
      <c r="R3429" s="1"/>
    </row>
    <row r="3430" spans="1:18" ht="14.4" x14ac:dyDescent="0.3">
      <c r="A3430">
        <v>13429</v>
      </c>
      <c r="B3430">
        <v>2021</v>
      </c>
      <c r="C3430" t="s">
        <v>47</v>
      </c>
      <c r="D3430">
        <f t="shared" si="121"/>
        <v>2</v>
      </c>
      <c r="E3430">
        <v>14</v>
      </c>
      <c r="F3430" t="s">
        <v>56</v>
      </c>
      <c r="G3430" t="s">
        <v>29</v>
      </c>
      <c r="H3430">
        <v>108</v>
      </c>
      <c r="I3430">
        <v>108</v>
      </c>
      <c r="J3430" t="s">
        <v>30</v>
      </c>
      <c r="K3430">
        <v>950400</v>
      </c>
      <c r="L3430">
        <v>410.4</v>
      </c>
      <c r="M3430">
        <f t="shared" si="122"/>
        <v>8800</v>
      </c>
      <c r="Q3430" s="1"/>
      <c r="R3430" s="1"/>
    </row>
    <row r="3431" spans="1:18" ht="14.4" x14ac:dyDescent="0.3">
      <c r="A3431">
        <v>13430</v>
      </c>
      <c r="B3431">
        <v>2021</v>
      </c>
      <c r="C3431" t="s">
        <v>58</v>
      </c>
      <c r="D3431">
        <f t="shared" si="121"/>
        <v>6</v>
      </c>
      <c r="E3431">
        <v>25</v>
      </c>
      <c r="F3431" t="s">
        <v>52</v>
      </c>
      <c r="G3431" t="s">
        <v>42</v>
      </c>
      <c r="H3431">
        <v>219</v>
      </c>
      <c r="I3431">
        <v>219</v>
      </c>
      <c r="J3431" t="s">
        <v>30</v>
      </c>
      <c r="K3431">
        <v>1642500</v>
      </c>
      <c r="L3431">
        <v>547.5</v>
      </c>
      <c r="M3431">
        <f t="shared" si="122"/>
        <v>7500</v>
      </c>
      <c r="Q3431" s="1"/>
      <c r="R3431" s="1"/>
    </row>
    <row r="3432" spans="1:18" ht="14.4" x14ac:dyDescent="0.3">
      <c r="A3432">
        <v>13431</v>
      </c>
      <c r="B3432">
        <v>2021</v>
      </c>
      <c r="C3432" t="s">
        <v>54</v>
      </c>
      <c r="D3432">
        <f t="shared" si="121"/>
        <v>3</v>
      </c>
      <c r="E3432">
        <v>12</v>
      </c>
      <c r="F3432" t="s">
        <v>62</v>
      </c>
      <c r="G3432" t="s">
        <v>51</v>
      </c>
      <c r="H3432">
        <v>135</v>
      </c>
      <c r="I3432">
        <v>135</v>
      </c>
      <c r="J3432" t="s">
        <v>25</v>
      </c>
      <c r="K3432">
        <v>945000</v>
      </c>
      <c r="L3432">
        <v>540</v>
      </c>
      <c r="M3432">
        <f t="shared" si="122"/>
        <v>7000</v>
      </c>
      <c r="Q3432" s="1"/>
      <c r="R3432" s="1"/>
    </row>
    <row r="3433" spans="1:18" ht="14.4" x14ac:dyDescent="0.3">
      <c r="A3433">
        <v>13432</v>
      </c>
      <c r="B3433">
        <v>2021</v>
      </c>
      <c r="C3433" t="s">
        <v>32</v>
      </c>
      <c r="D3433">
        <f t="shared" si="121"/>
        <v>8</v>
      </c>
      <c r="E3433">
        <v>26</v>
      </c>
      <c r="F3433" t="s">
        <v>41</v>
      </c>
      <c r="G3433" t="s">
        <v>29</v>
      </c>
      <c r="H3433">
        <v>214</v>
      </c>
      <c r="I3433">
        <v>214</v>
      </c>
      <c r="J3433" t="s">
        <v>38</v>
      </c>
      <c r="K3433">
        <v>920200</v>
      </c>
      <c r="L3433">
        <v>492.2</v>
      </c>
      <c r="M3433">
        <f t="shared" si="122"/>
        <v>4300</v>
      </c>
      <c r="Q3433" s="1"/>
      <c r="R3433" s="1"/>
    </row>
    <row r="3434" spans="1:18" ht="14.4" x14ac:dyDescent="0.3">
      <c r="A3434">
        <v>13433</v>
      </c>
      <c r="B3434">
        <v>2021</v>
      </c>
      <c r="C3434" t="s">
        <v>27</v>
      </c>
      <c r="D3434">
        <f t="shared" si="121"/>
        <v>4</v>
      </c>
      <c r="E3434">
        <v>5</v>
      </c>
      <c r="F3434" t="s">
        <v>44</v>
      </c>
      <c r="G3434" t="s">
        <v>34</v>
      </c>
      <c r="H3434">
        <v>54</v>
      </c>
      <c r="I3434">
        <v>54</v>
      </c>
      <c r="J3434" t="s">
        <v>20</v>
      </c>
      <c r="K3434">
        <v>162000</v>
      </c>
      <c r="L3434">
        <v>108</v>
      </c>
      <c r="M3434">
        <f t="shared" si="122"/>
        <v>3000</v>
      </c>
      <c r="Q3434" s="1"/>
      <c r="R3434" s="1"/>
    </row>
    <row r="3435" spans="1:18" ht="14.4" x14ac:dyDescent="0.3">
      <c r="A3435">
        <v>13434</v>
      </c>
      <c r="B3435">
        <v>2021</v>
      </c>
      <c r="C3435" t="s">
        <v>32</v>
      </c>
      <c r="D3435">
        <f t="shared" si="121"/>
        <v>8</v>
      </c>
      <c r="E3435">
        <v>3</v>
      </c>
      <c r="F3435" t="s">
        <v>36</v>
      </c>
      <c r="G3435" t="s">
        <v>19</v>
      </c>
      <c r="H3435">
        <v>203</v>
      </c>
      <c r="I3435">
        <v>203</v>
      </c>
      <c r="J3435" t="s">
        <v>20</v>
      </c>
      <c r="K3435">
        <v>487200</v>
      </c>
      <c r="L3435">
        <v>284.2</v>
      </c>
      <c r="M3435">
        <f t="shared" si="122"/>
        <v>2400</v>
      </c>
      <c r="Q3435" s="1"/>
      <c r="R3435" s="1"/>
    </row>
    <row r="3436" spans="1:18" ht="14.4" x14ac:dyDescent="0.3">
      <c r="A3436">
        <v>13435</v>
      </c>
      <c r="B3436">
        <v>2021</v>
      </c>
      <c r="C3436" t="s">
        <v>45</v>
      </c>
      <c r="D3436">
        <f t="shared" si="121"/>
        <v>1</v>
      </c>
      <c r="E3436">
        <v>15</v>
      </c>
      <c r="F3436" t="s">
        <v>49</v>
      </c>
      <c r="G3436" t="s">
        <v>29</v>
      </c>
      <c r="H3436">
        <v>203</v>
      </c>
      <c r="I3436">
        <v>203</v>
      </c>
      <c r="J3436" t="s">
        <v>20</v>
      </c>
      <c r="K3436">
        <v>487200</v>
      </c>
      <c r="L3436">
        <v>284.2</v>
      </c>
      <c r="M3436">
        <f t="shared" si="122"/>
        <v>2400</v>
      </c>
      <c r="Q3436" s="1"/>
      <c r="R3436" s="1"/>
    </row>
    <row r="3437" spans="1:18" ht="14.4" x14ac:dyDescent="0.3">
      <c r="A3437">
        <v>13436</v>
      </c>
      <c r="B3437">
        <v>2021</v>
      </c>
      <c r="C3437" t="s">
        <v>54</v>
      </c>
      <c r="D3437">
        <f t="shared" si="121"/>
        <v>3</v>
      </c>
      <c r="E3437">
        <v>15</v>
      </c>
      <c r="F3437" t="s">
        <v>49</v>
      </c>
      <c r="G3437" t="s">
        <v>42</v>
      </c>
      <c r="H3437">
        <v>97</v>
      </c>
      <c r="I3437">
        <v>97</v>
      </c>
      <c r="J3437" t="s">
        <v>38</v>
      </c>
      <c r="K3437">
        <v>533500</v>
      </c>
      <c r="L3437">
        <v>339.5</v>
      </c>
      <c r="M3437">
        <f t="shared" si="122"/>
        <v>5500</v>
      </c>
      <c r="Q3437" s="1"/>
      <c r="R3437" s="1"/>
    </row>
    <row r="3438" spans="1:18" ht="14.4" x14ac:dyDescent="0.3">
      <c r="A3438">
        <v>13437</v>
      </c>
      <c r="B3438">
        <v>2021</v>
      </c>
      <c r="C3438" t="s">
        <v>45</v>
      </c>
      <c r="D3438">
        <f t="shared" si="121"/>
        <v>1</v>
      </c>
      <c r="E3438">
        <v>21</v>
      </c>
      <c r="F3438" t="s">
        <v>24</v>
      </c>
      <c r="G3438" t="s">
        <v>37</v>
      </c>
      <c r="H3438">
        <v>83</v>
      </c>
      <c r="I3438">
        <v>83</v>
      </c>
      <c r="J3438" t="s">
        <v>30</v>
      </c>
      <c r="K3438">
        <v>730400</v>
      </c>
      <c r="L3438">
        <v>315.39999999999998</v>
      </c>
      <c r="M3438">
        <f t="shared" si="122"/>
        <v>8800</v>
      </c>
      <c r="Q3438" s="1"/>
      <c r="R3438" s="1"/>
    </row>
    <row r="3439" spans="1:18" ht="14.4" x14ac:dyDescent="0.3">
      <c r="A3439">
        <v>13438</v>
      </c>
      <c r="B3439">
        <v>2021</v>
      </c>
      <c r="C3439" t="s">
        <v>35</v>
      </c>
      <c r="D3439">
        <f t="shared" si="121"/>
        <v>12</v>
      </c>
      <c r="E3439">
        <v>16</v>
      </c>
      <c r="F3439" t="s">
        <v>18</v>
      </c>
      <c r="G3439" t="s">
        <v>19</v>
      </c>
      <c r="H3439">
        <v>74</v>
      </c>
      <c r="I3439">
        <v>74</v>
      </c>
      <c r="J3439" t="s">
        <v>20</v>
      </c>
      <c r="K3439">
        <v>222000</v>
      </c>
      <c r="L3439">
        <v>148</v>
      </c>
      <c r="M3439">
        <f t="shared" si="122"/>
        <v>3000</v>
      </c>
      <c r="Q3439" s="1"/>
      <c r="R3439" s="1"/>
    </row>
    <row r="3440" spans="1:18" ht="14.4" x14ac:dyDescent="0.3">
      <c r="A3440">
        <v>13439</v>
      </c>
      <c r="B3440">
        <v>2021</v>
      </c>
      <c r="C3440" t="s">
        <v>27</v>
      </c>
      <c r="D3440">
        <f t="shared" si="121"/>
        <v>4</v>
      </c>
      <c r="E3440">
        <v>26</v>
      </c>
      <c r="F3440" t="s">
        <v>41</v>
      </c>
      <c r="G3440" t="s">
        <v>34</v>
      </c>
      <c r="H3440">
        <v>118</v>
      </c>
      <c r="I3440">
        <v>118</v>
      </c>
      <c r="J3440" t="s">
        <v>20</v>
      </c>
      <c r="K3440">
        <v>354000</v>
      </c>
      <c r="L3440">
        <v>236</v>
      </c>
      <c r="M3440">
        <f t="shared" si="122"/>
        <v>3000</v>
      </c>
      <c r="Q3440" s="1"/>
      <c r="R3440" s="1"/>
    </row>
    <row r="3441" spans="1:18" ht="14.4" x14ac:dyDescent="0.3">
      <c r="A3441">
        <v>13440</v>
      </c>
      <c r="B3441">
        <v>2021</v>
      </c>
      <c r="C3441" t="s">
        <v>27</v>
      </c>
      <c r="D3441">
        <f t="shared" si="121"/>
        <v>4</v>
      </c>
      <c r="E3441">
        <v>7</v>
      </c>
      <c r="F3441" t="s">
        <v>64</v>
      </c>
      <c r="G3441" t="s">
        <v>34</v>
      </c>
      <c r="H3441">
        <v>259</v>
      </c>
      <c r="I3441">
        <v>259</v>
      </c>
      <c r="J3441" t="s">
        <v>30</v>
      </c>
      <c r="K3441">
        <v>1942500</v>
      </c>
      <c r="L3441">
        <v>647.5</v>
      </c>
      <c r="M3441">
        <f t="shared" si="122"/>
        <v>7500</v>
      </c>
      <c r="Q3441" s="1"/>
      <c r="R3441" s="1"/>
    </row>
    <row r="3442" spans="1:18" ht="14.4" x14ac:dyDescent="0.3">
      <c r="A3442">
        <v>13441</v>
      </c>
      <c r="B3442">
        <v>2021</v>
      </c>
      <c r="C3442" t="s">
        <v>35</v>
      </c>
      <c r="D3442">
        <f t="shared" si="121"/>
        <v>12</v>
      </c>
      <c r="E3442">
        <v>12</v>
      </c>
      <c r="F3442" t="s">
        <v>62</v>
      </c>
      <c r="G3442" t="s">
        <v>29</v>
      </c>
      <c r="H3442">
        <v>217</v>
      </c>
      <c r="I3442">
        <v>217</v>
      </c>
      <c r="J3442" t="s">
        <v>30</v>
      </c>
      <c r="K3442">
        <v>1627500</v>
      </c>
      <c r="L3442">
        <v>542.5</v>
      </c>
      <c r="M3442">
        <f t="shared" si="122"/>
        <v>7500</v>
      </c>
      <c r="Q3442" s="1"/>
      <c r="R3442" s="1"/>
    </row>
    <row r="3443" spans="1:18" ht="14.4" x14ac:dyDescent="0.3">
      <c r="A3443">
        <v>13442</v>
      </c>
      <c r="B3443">
        <v>2021</v>
      </c>
      <c r="C3443" t="s">
        <v>45</v>
      </c>
      <c r="D3443">
        <f t="shared" si="121"/>
        <v>1</v>
      </c>
      <c r="E3443">
        <v>11</v>
      </c>
      <c r="F3443" t="s">
        <v>63</v>
      </c>
      <c r="G3443" t="s">
        <v>29</v>
      </c>
      <c r="H3443">
        <v>275</v>
      </c>
      <c r="I3443">
        <v>275</v>
      </c>
      <c r="J3443" t="s">
        <v>20</v>
      </c>
      <c r="K3443">
        <v>660000</v>
      </c>
      <c r="L3443">
        <v>385</v>
      </c>
      <c r="M3443">
        <f t="shared" si="122"/>
        <v>2400</v>
      </c>
      <c r="Q3443" s="1"/>
      <c r="R3443" s="1"/>
    </row>
    <row r="3444" spans="1:18" ht="14.4" x14ac:dyDescent="0.3">
      <c r="A3444">
        <v>13443</v>
      </c>
      <c r="B3444">
        <v>2021</v>
      </c>
      <c r="C3444" t="s">
        <v>27</v>
      </c>
      <c r="D3444">
        <f t="shared" si="121"/>
        <v>4</v>
      </c>
      <c r="E3444">
        <v>23</v>
      </c>
      <c r="F3444" t="s">
        <v>64</v>
      </c>
      <c r="G3444" t="s">
        <v>19</v>
      </c>
      <c r="H3444">
        <v>108</v>
      </c>
      <c r="I3444">
        <v>108</v>
      </c>
      <c r="J3444" t="s">
        <v>20</v>
      </c>
      <c r="K3444">
        <v>324000</v>
      </c>
      <c r="L3444">
        <v>216</v>
      </c>
      <c r="M3444">
        <f t="shared" si="122"/>
        <v>3000</v>
      </c>
      <c r="Q3444" s="1"/>
      <c r="R3444" s="1"/>
    </row>
    <row r="3445" spans="1:18" ht="14.4" x14ac:dyDescent="0.3">
      <c r="A3445">
        <v>13444</v>
      </c>
      <c r="B3445">
        <v>2021</v>
      </c>
      <c r="C3445" t="s">
        <v>45</v>
      </c>
      <c r="D3445">
        <f t="shared" si="121"/>
        <v>1</v>
      </c>
      <c r="E3445">
        <v>21</v>
      </c>
      <c r="F3445" t="s">
        <v>53</v>
      </c>
      <c r="G3445" t="s">
        <v>29</v>
      </c>
      <c r="H3445">
        <v>264</v>
      </c>
      <c r="I3445">
        <v>264</v>
      </c>
      <c r="J3445" t="s">
        <v>38</v>
      </c>
      <c r="K3445">
        <v>1135200</v>
      </c>
      <c r="L3445">
        <v>607.20000000000005</v>
      </c>
      <c r="M3445">
        <f t="shared" si="122"/>
        <v>4300</v>
      </c>
      <c r="Q3445" s="1"/>
      <c r="R3445" s="1"/>
    </row>
    <row r="3446" spans="1:18" ht="14.4" x14ac:dyDescent="0.3">
      <c r="A3446">
        <v>13445</v>
      </c>
      <c r="B3446">
        <v>2021</v>
      </c>
      <c r="C3446" t="s">
        <v>17</v>
      </c>
      <c r="D3446">
        <f t="shared" si="121"/>
        <v>11</v>
      </c>
      <c r="E3446">
        <v>8</v>
      </c>
      <c r="F3446" t="s">
        <v>59</v>
      </c>
      <c r="G3446" t="s">
        <v>51</v>
      </c>
      <c r="H3446">
        <v>95</v>
      </c>
      <c r="I3446">
        <v>95</v>
      </c>
      <c r="J3446" t="s">
        <v>20</v>
      </c>
      <c r="K3446">
        <v>285000</v>
      </c>
      <c r="L3446">
        <v>190</v>
      </c>
      <c r="M3446">
        <f t="shared" si="122"/>
        <v>3000</v>
      </c>
      <c r="Q3446" s="1"/>
      <c r="R3446" s="1"/>
    </row>
    <row r="3447" spans="1:18" ht="14.4" x14ac:dyDescent="0.3">
      <c r="A3447">
        <v>13446</v>
      </c>
      <c r="B3447">
        <v>2021</v>
      </c>
      <c r="C3447" t="s">
        <v>58</v>
      </c>
      <c r="D3447">
        <f t="shared" si="121"/>
        <v>6</v>
      </c>
      <c r="E3447">
        <v>27</v>
      </c>
      <c r="F3447" t="s">
        <v>59</v>
      </c>
      <c r="G3447" t="s">
        <v>29</v>
      </c>
      <c r="H3447">
        <v>60</v>
      </c>
      <c r="I3447">
        <v>60</v>
      </c>
      <c r="J3447" t="s">
        <v>25</v>
      </c>
      <c r="K3447">
        <v>420000</v>
      </c>
      <c r="L3447">
        <v>240</v>
      </c>
      <c r="M3447">
        <f t="shared" si="122"/>
        <v>7000</v>
      </c>
      <c r="Q3447" s="1"/>
      <c r="R3447" s="1"/>
    </row>
    <row r="3448" spans="1:18" ht="14.4" x14ac:dyDescent="0.3">
      <c r="A3448">
        <v>13447</v>
      </c>
      <c r="B3448">
        <v>2021</v>
      </c>
      <c r="C3448" t="s">
        <v>45</v>
      </c>
      <c r="D3448">
        <f t="shared" si="121"/>
        <v>1</v>
      </c>
      <c r="E3448">
        <v>17</v>
      </c>
      <c r="F3448" t="s">
        <v>50</v>
      </c>
      <c r="G3448" t="s">
        <v>42</v>
      </c>
      <c r="H3448">
        <v>111</v>
      </c>
      <c r="I3448">
        <v>111</v>
      </c>
      <c r="J3448" t="s">
        <v>30</v>
      </c>
      <c r="K3448">
        <v>976800</v>
      </c>
      <c r="L3448">
        <v>421.8</v>
      </c>
      <c r="M3448">
        <f t="shared" si="122"/>
        <v>8800</v>
      </c>
      <c r="Q3448" s="1"/>
      <c r="R3448" s="1"/>
    </row>
    <row r="3449" spans="1:18" ht="14.4" x14ac:dyDescent="0.3">
      <c r="A3449">
        <v>13448</v>
      </c>
      <c r="B3449">
        <v>2021</v>
      </c>
      <c r="C3449" t="s">
        <v>54</v>
      </c>
      <c r="D3449">
        <f t="shared" si="121"/>
        <v>3</v>
      </c>
      <c r="E3449">
        <v>5</v>
      </c>
      <c r="F3449" t="s">
        <v>24</v>
      </c>
      <c r="G3449" t="s">
        <v>42</v>
      </c>
      <c r="H3449">
        <v>80</v>
      </c>
      <c r="I3449">
        <v>80</v>
      </c>
      <c r="J3449" t="s">
        <v>25</v>
      </c>
      <c r="K3449">
        <v>560000</v>
      </c>
      <c r="L3449">
        <v>320</v>
      </c>
      <c r="M3449">
        <f t="shared" si="122"/>
        <v>7000</v>
      </c>
      <c r="Q3449" s="1"/>
      <c r="R3449" s="1"/>
    </row>
    <row r="3450" spans="1:18" ht="14.4" x14ac:dyDescent="0.3">
      <c r="A3450">
        <v>13449</v>
      </c>
      <c r="B3450">
        <v>2021</v>
      </c>
      <c r="C3450" t="s">
        <v>54</v>
      </c>
      <c r="D3450">
        <f t="shared" si="121"/>
        <v>3</v>
      </c>
      <c r="E3450">
        <v>18</v>
      </c>
      <c r="F3450" t="s">
        <v>49</v>
      </c>
      <c r="G3450" t="s">
        <v>51</v>
      </c>
      <c r="H3450">
        <v>87</v>
      </c>
      <c r="I3450">
        <v>87</v>
      </c>
      <c r="J3450" t="s">
        <v>20</v>
      </c>
      <c r="K3450">
        <v>261000</v>
      </c>
      <c r="L3450">
        <v>174</v>
      </c>
      <c r="M3450">
        <f t="shared" si="122"/>
        <v>3000</v>
      </c>
      <c r="Q3450" s="1"/>
      <c r="R3450" s="1"/>
    </row>
    <row r="3451" spans="1:18" ht="14.4" x14ac:dyDescent="0.3">
      <c r="A3451">
        <v>13450</v>
      </c>
      <c r="B3451">
        <v>2021</v>
      </c>
      <c r="C3451" t="s">
        <v>45</v>
      </c>
      <c r="D3451">
        <f t="shared" si="121"/>
        <v>1</v>
      </c>
      <c r="E3451">
        <v>29</v>
      </c>
      <c r="F3451" t="s">
        <v>18</v>
      </c>
      <c r="G3451" t="s">
        <v>37</v>
      </c>
      <c r="H3451">
        <v>272</v>
      </c>
      <c r="I3451">
        <v>272</v>
      </c>
      <c r="J3451" t="s">
        <v>20</v>
      </c>
      <c r="K3451">
        <v>652800</v>
      </c>
      <c r="L3451">
        <v>380.8</v>
      </c>
      <c r="M3451">
        <f t="shared" si="122"/>
        <v>2400</v>
      </c>
      <c r="Q3451" s="1"/>
      <c r="R3451" s="1"/>
    </row>
    <row r="3452" spans="1:18" ht="14.4" x14ac:dyDescent="0.3">
      <c r="A3452">
        <v>13451</v>
      </c>
      <c r="B3452">
        <v>2021</v>
      </c>
      <c r="C3452" t="s">
        <v>35</v>
      </c>
      <c r="D3452">
        <f t="shared" si="121"/>
        <v>12</v>
      </c>
      <c r="E3452">
        <v>25</v>
      </c>
      <c r="F3452" t="s">
        <v>36</v>
      </c>
      <c r="G3452" t="s">
        <v>42</v>
      </c>
      <c r="H3452">
        <v>212</v>
      </c>
      <c r="I3452">
        <v>212</v>
      </c>
      <c r="J3452" t="s">
        <v>30</v>
      </c>
      <c r="K3452">
        <v>1590000</v>
      </c>
      <c r="L3452">
        <v>530</v>
      </c>
      <c r="M3452">
        <f t="shared" si="122"/>
        <v>7500</v>
      </c>
      <c r="Q3452" s="1"/>
      <c r="R3452" s="1"/>
    </row>
    <row r="3453" spans="1:18" ht="14.4" x14ac:dyDescent="0.3">
      <c r="A3453">
        <v>13452</v>
      </c>
      <c r="B3453">
        <v>2021</v>
      </c>
      <c r="C3453" t="s">
        <v>35</v>
      </c>
      <c r="D3453">
        <f t="shared" si="121"/>
        <v>12</v>
      </c>
      <c r="E3453">
        <v>11</v>
      </c>
      <c r="F3453" t="s">
        <v>62</v>
      </c>
      <c r="G3453" t="s">
        <v>29</v>
      </c>
      <c r="H3453">
        <v>80</v>
      </c>
      <c r="I3453">
        <v>80</v>
      </c>
      <c r="J3453" t="s">
        <v>25</v>
      </c>
      <c r="K3453">
        <v>560000</v>
      </c>
      <c r="L3453">
        <v>320</v>
      </c>
      <c r="M3453">
        <f t="shared" si="122"/>
        <v>7000</v>
      </c>
      <c r="Q3453" s="1"/>
      <c r="R3453" s="1"/>
    </row>
    <row r="3454" spans="1:18" ht="14.4" x14ac:dyDescent="0.3">
      <c r="A3454">
        <v>13453</v>
      </c>
      <c r="B3454">
        <v>2021</v>
      </c>
      <c r="C3454" t="s">
        <v>40</v>
      </c>
      <c r="D3454">
        <f t="shared" si="121"/>
        <v>9</v>
      </c>
      <c r="E3454">
        <v>15</v>
      </c>
      <c r="F3454" t="s">
        <v>44</v>
      </c>
      <c r="G3454" t="s">
        <v>34</v>
      </c>
      <c r="H3454">
        <v>298</v>
      </c>
      <c r="I3454">
        <v>298</v>
      </c>
      <c r="J3454" t="s">
        <v>30</v>
      </c>
      <c r="K3454">
        <v>2235000</v>
      </c>
      <c r="L3454">
        <v>745</v>
      </c>
      <c r="M3454">
        <f t="shared" si="122"/>
        <v>7500</v>
      </c>
      <c r="Q3454" s="1"/>
      <c r="R3454" s="1"/>
    </row>
    <row r="3455" spans="1:18" ht="14.4" x14ac:dyDescent="0.3">
      <c r="A3455">
        <v>13454</v>
      </c>
      <c r="B3455">
        <v>2021</v>
      </c>
      <c r="C3455" t="s">
        <v>47</v>
      </c>
      <c r="D3455">
        <f t="shared" si="121"/>
        <v>2</v>
      </c>
      <c r="E3455">
        <v>26</v>
      </c>
      <c r="F3455" t="s">
        <v>36</v>
      </c>
      <c r="G3455" t="s">
        <v>19</v>
      </c>
      <c r="H3455">
        <v>233</v>
      </c>
      <c r="I3455">
        <v>233</v>
      </c>
      <c r="J3455" t="s">
        <v>38</v>
      </c>
      <c r="K3455">
        <v>1001900</v>
      </c>
      <c r="L3455">
        <v>535.9</v>
      </c>
      <c r="M3455">
        <f t="shared" si="122"/>
        <v>4300</v>
      </c>
      <c r="Q3455" s="1"/>
      <c r="R3455" s="1"/>
    </row>
    <row r="3456" spans="1:18" ht="14.4" x14ac:dyDescent="0.3">
      <c r="A3456">
        <v>13455</v>
      </c>
      <c r="B3456">
        <v>2021</v>
      </c>
      <c r="C3456" t="s">
        <v>17</v>
      </c>
      <c r="D3456">
        <f t="shared" si="121"/>
        <v>11</v>
      </c>
      <c r="E3456">
        <v>20</v>
      </c>
      <c r="F3456" t="s">
        <v>62</v>
      </c>
      <c r="G3456" t="s">
        <v>42</v>
      </c>
      <c r="H3456">
        <v>73</v>
      </c>
      <c r="I3456">
        <v>73</v>
      </c>
      <c r="J3456" t="s">
        <v>20</v>
      </c>
      <c r="K3456">
        <v>219000</v>
      </c>
      <c r="L3456">
        <v>146</v>
      </c>
      <c r="M3456">
        <f t="shared" si="122"/>
        <v>3000</v>
      </c>
      <c r="Q3456" s="1"/>
      <c r="R3456" s="1"/>
    </row>
    <row r="3457" spans="1:18" ht="14.4" x14ac:dyDescent="0.3">
      <c r="A3457">
        <v>13456</v>
      </c>
      <c r="B3457">
        <v>2021</v>
      </c>
      <c r="C3457" t="s">
        <v>32</v>
      </c>
      <c r="D3457">
        <f t="shared" si="121"/>
        <v>8</v>
      </c>
      <c r="E3457">
        <v>22</v>
      </c>
      <c r="F3457" t="s">
        <v>36</v>
      </c>
      <c r="G3457" t="s">
        <v>19</v>
      </c>
      <c r="H3457">
        <v>245</v>
      </c>
      <c r="I3457">
        <v>245</v>
      </c>
      <c r="J3457" t="s">
        <v>20</v>
      </c>
      <c r="K3457">
        <v>588000</v>
      </c>
      <c r="L3457">
        <v>343</v>
      </c>
      <c r="M3457">
        <f t="shared" si="122"/>
        <v>2400</v>
      </c>
      <c r="Q3457" s="1"/>
      <c r="R3457" s="1"/>
    </row>
    <row r="3458" spans="1:18" ht="14.4" x14ac:dyDescent="0.3">
      <c r="A3458">
        <v>13457</v>
      </c>
      <c r="B3458">
        <v>2021</v>
      </c>
      <c r="C3458" t="s">
        <v>27</v>
      </c>
      <c r="D3458">
        <f t="shared" ref="D3458:D3521" si="123">IF(C3458="Enero",1,IF(C3458="Febrero",2,IF(C3458="Marzo",3,IF(C3458="Abril",4,IF(C3458="Mayo",5,IF(C3458="Junio",6,IF(C3458="Julio",7,IF(C3458="Agosto",8,IF(C3458="Septiembre",9,IF(C3458="Octubre",10,IF(C3458="Noviembre",11,IF(C3458="Diciembre",12,""))))))))))))</f>
        <v>4</v>
      </c>
      <c r="E3458">
        <v>28</v>
      </c>
      <c r="F3458" t="s">
        <v>52</v>
      </c>
      <c r="G3458" t="s">
        <v>19</v>
      </c>
      <c r="H3458">
        <v>50</v>
      </c>
      <c r="I3458">
        <v>50</v>
      </c>
      <c r="J3458" t="s">
        <v>38</v>
      </c>
      <c r="K3458">
        <v>275000</v>
      </c>
      <c r="L3458">
        <v>175</v>
      </c>
      <c r="M3458">
        <f t="shared" si="122"/>
        <v>5500</v>
      </c>
      <c r="Q3458" s="1"/>
      <c r="R3458" s="1"/>
    </row>
    <row r="3459" spans="1:18" ht="14.4" x14ac:dyDescent="0.3">
      <c r="A3459">
        <v>13458</v>
      </c>
      <c r="B3459">
        <v>2021</v>
      </c>
      <c r="C3459" t="s">
        <v>35</v>
      </c>
      <c r="D3459">
        <f t="shared" si="123"/>
        <v>12</v>
      </c>
      <c r="E3459">
        <v>6</v>
      </c>
      <c r="F3459" t="s">
        <v>41</v>
      </c>
      <c r="G3459" t="s">
        <v>42</v>
      </c>
      <c r="H3459">
        <v>65</v>
      </c>
      <c r="I3459">
        <v>65</v>
      </c>
      <c r="J3459" t="s">
        <v>38</v>
      </c>
      <c r="K3459">
        <v>357500</v>
      </c>
      <c r="L3459">
        <v>227.5</v>
      </c>
      <c r="M3459">
        <f t="shared" ref="M3459:M3522" si="124">K3459/I3459</f>
        <v>5500</v>
      </c>
      <c r="Q3459" s="1"/>
      <c r="R3459" s="1"/>
    </row>
    <row r="3460" spans="1:18" ht="14.4" x14ac:dyDescent="0.3">
      <c r="A3460">
        <v>13459</v>
      </c>
      <c r="B3460">
        <v>2021</v>
      </c>
      <c r="C3460" t="s">
        <v>27</v>
      </c>
      <c r="D3460">
        <f t="shared" si="123"/>
        <v>4</v>
      </c>
      <c r="E3460">
        <v>2</v>
      </c>
      <c r="F3460" t="s">
        <v>46</v>
      </c>
      <c r="G3460" t="s">
        <v>34</v>
      </c>
      <c r="H3460">
        <v>168</v>
      </c>
      <c r="I3460">
        <v>168</v>
      </c>
      <c r="J3460" t="s">
        <v>25</v>
      </c>
      <c r="K3460">
        <v>1176000</v>
      </c>
      <c r="L3460">
        <v>672</v>
      </c>
      <c r="M3460">
        <f t="shared" si="124"/>
        <v>7000</v>
      </c>
      <c r="Q3460" s="1"/>
      <c r="R3460" s="1"/>
    </row>
    <row r="3461" spans="1:18" ht="14.4" x14ac:dyDescent="0.3">
      <c r="A3461">
        <v>13460</v>
      </c>
      <c r="B3461">
        <v>2021</v>
      </c>
      <c r="C3461" t="s">
        <v>48</v>
      </c>
      <c r="D3461">
        <f t="shared" si="123"/>
        <v>5</v>
      </c>
      <c r="E3461">
        <v>28</v>
      </c>
      <c r="F3461" t="s">
        <v>63</v>
      </c>
      <c r="G3461" t="s">
        <v>34</v>
      </c>
      <c r="H3461">
        <v>231</v>
      </c>
      <c r="I3461">
        <v>231</v>
      </c>
      <c r="J3461" t="s">
        <v>30</v>
      </c>
      <c r="K3461">
        <v>1732500</v>
      </c>
      <c r="L3461">
        <v>577.5</v>
      </c>
      <c r="M3461">
        <f t="shared" si="124"/>
        <v>7500</v>
      </c>
      <c r="Q3461" s="1"/>
      <c r="R3461" s="1"/>
    </row>
    <row r="3462" spans="1:18" ht="14.4" x14ac:dyDescent="0.3">
      <c r="A3462">
        <v>13461</v>
      </c>
      <c r="B3462">
        <v>2021</v>
      </c>
      <c r="C3462" t="s">
        <v>35</v>
      </c>
      <c r="D3462">
        <f t="shared" si="123"/>
        <v>12</v>
      </c>
      <c r="E3462">
        <v>24</v>
      </c>
      <c r="F3462" t="s">
        <v>50</v>
      </c>
      <c r="G3462" t="s">
        <v>19</v>
      </c>
      <c r="H3462">
        <v>242</v>
      </c>
      <c r="I3462">
        <v>242</v>
      </c>
      <c r="J3462" t="s">
        <v>30</v>
      </c>
      <c r="K3462">
        <v>1815000</v>
      </c>
      <c r="L3462">
        <v>605</v>
      </c>
      <c r="M3462">
        <f t="shared" si="124"/>
        <v>7500</v>
      </c>
      <c r="Q3462" s="1"/>
      <c r="R3462" s="1"/>
    </row>
    <row r="3463" spans="1:18" ht="14.4" x14ac:dyDescent="0.3">
      <c r="A3463">
        <v>13462</v>
      </c>
      <c r="B3463">
        <v>2021</v>
      </c>
      <c r="C3463" t="s">
        <v>23</v>
      </c>
      <c r="D3463">
        <f t="shared" si="123"/>
        <v>10</v>
      </c>
      <c r="E3463">
        <v>13</v>
      </c>
      <c r="F3463" t="s">
        <v>44</v>
      </c>
      <c r="G3463" t="s">
        <v>29</v>
      </c>
      <c r="H3463">
        <v>128</v>
      </c>
      <c r="I3463">
        <v>128</v>
      </c>
      <c r="J3463" t="s">
        <v>25</v>
      </c>
      <c r="K3463">
        <v>896000</v>
      </c>
      <c r="L3463">
        <v>512</v>
      </c>
      <c r="M3463">
        <f t="shared" si="124"/>
        <v>7000</v>
      </c>
      <c r="Q3463" s="1"/>
      <c r="R3463" s="1"/>
    </row>
    <row r="3464" spans="1:18" ht="14.4" x14ac:dyDescent="0.3">
      <c r="A3464">
        <v>13463</v>
      </c>
      <c r="B3464">
        <v>2021</v>
      </c>
      <c r="C3464" t="s">
        <v>58</v>
      </c>
      <c r="D3464">
        <f t="shared" si="123"/>
        <v>6</v>
      </c>
      <c r="E3464">
        <v>29</v>
      </c>
      <c r="F3464" t="s">
        <v>18</v>
      </c>
      <c r="G3464" t="s">
        <v>42</v>
      </c>
      <c r="H3464">
        <v>167</v>
      </c>
      <c r="I3464">
        <v>167</v>
      </c>
      <c r="J3464" t="s">
        <v>25</v>
      </c>
      <c r="K3464">
        <v>1169000</v>
      </c>
      <c r="L3464">
        <v>668</v>
      </c>
      <c r="M3464">
        <f t="shared" si="124"/>
        <v>7000</v>
      </c>
      <c r="Q3464" s="1"/>
      <c r="R3464" s="1"/>
    </row>
    <row r="3465" spans="1:18" ht="14.4" x14ac:dyDescent="0.3">
      <c r="A3465">
        <v>13464</v>
      </c>
      <c r="B3465">
        <v>2021</v>
      </c>
      <c r="C3465" t="s">
        <v>40</v>
      </c>
      <c r="D3465">
        <f t="shared" si="123"/>
        <v>9</v>
      </c>
      <c r="E3465">
        <v>13</v>
      </c>
      <c r="F3465" t="s">
        <v>28</v>
      </c>
      <c r="G3465" t="s">
        <v>34</v>
      </c>
      <c r="H3465">
        <v>287</v>
      </c>
      <c r="I3465">
        <v>287</v>
      </c>
      <c r="J3465" t="s">
        <v>30</v>
      </c>
      <c r="K3465">
        <v>2152500</v>
      </c>
      <c r="L3465">
        <v>717.5</v>
      </c>
      <c r="M3465">
        <f t="shared" si="124"/>
        <v>7500</v>
      </c>
      <c r="Q3465" s="1"/>
      <c r="R3465" s="1"/>
    </row>
    <row r="3466" spans="1:18" ht="14.4" x14ac:dyDescent="0.3">
      <c r="A3466">
        <v>13465</v>
      </c>
      <c r="B3466">
        <v>2021</v>
      </c>
      <c r="C3466" t="s">
        <v>32</v>
      </c>
      <c r="D3466">
        <f t="shared" si="123"/>
        <v>8</v>
      </c>
      <c r="E3466">
        <v>12</v>
      </c>
      <c r="F3466" t="s">
        <v>57</v>
      </c>
      <c r="G3466" t="s">
        <v>19</v>
      </c>
      <c r="H3466">
        <v>216</v>
      </c>
      <c r="I3466">
        <v>216</v>
      </c>
      <c r="J3466" t="s">
        <v>38</v>
      </c>
      <c r="K3466">
        <v>928800</v>
      </c>
      <c r="L3466">
        <v>496.8</v>
      </c>
      <c r="M3466">
        <f t="shared" si="124"/>
        <v>4300</v>
      </c>
      <c r="Q3466" s="1"/>
      <c r="R3466" s="1"/>
    </row>
    <row r="3467" spans="1:18" ht="14.4" x14ac:dyDescent="0.3">
      <c r="A3467">
        <v>13466</v>
      </c>
      <c r="B3467">
        <v>2021</v>
      </c>
      <c r="C3467" t="s">
        <v>61</v>
      </c>
      <c r="D3467">
        <f t="shared" si="123"/>
        <v>7</v>
      </c>
      <c r="E3467">
        <v>9</v>
      </c>
      <c r="F3467" t="s">
        <v>24</v>
      </c>
      <c r="G3467" t="s">
        <v>37</v>
      </c>
      <c r="H3467">
        <v>55</v>
      </c>
      <c r="I3467">
        <v>55</v>
      </c>
      <c r="J3467" t="s">
        <v>30</v>
      </c>
      <c r="K3467">
        <v>484000</v>
      </c>
      <c r="L3467">
        <v>209</v>
      </c>
      <c r="M3467">
        <f t="shared" si="124"/>
        <v>8800</v>
      </c>
      <c r="Q3467" s="1"/>
      <c r="R3467" s="1"/>
    </row>
    <row r="3468" spans="1:18" ht="14.4" x14ac:dyDescent="0.3">
      <c r="A3468">
        <v>13467</v>
      </c>
      <c r="B3468">
        <v>2021</v>
      </c>
      <c r="C3468" t="s">
        <v>17</v>
      </c>
      <c r="D3468">
        <f t="shared" si="123"/>
        <v>11</v>
      </c>
      <c r="E3468">
        <v>8</v>
      </c>
      <c r="F3468" t="s">
        <v>52</v>
      </c>
      <c r="G3468" t="s">
        <v>29</v>
      </c>
      <c r="H3468">
        <v>153</v>
      </c>
      <c r="I3468">
        <v>153</v>
      </c>
      <c r="J3468" t="s">
        <v>25</v>
      </c>
      <c r="K3468">
        <v>1071000</v>
      </c>
      <c r="L3468">
        <v>612</v>
      </c>
      <c r="M3468">
        <f t="shared" si="124"/>
        <v>7000</v>
      </c>
      <c r="Q3468" s="1"/>
      <c r="R3468" s="1"/>
    </row>
    <row r="3469" spans="1:18" ht="14.4" x14ac:dyDescent="0.3">
      <c r="A3469">
        <v>13468</v>
      </c>
      <c r="B3469">
        <v>2021</v>
      </c>
      <c r="C3469" t="s">
        <v>23</v>
      </c>
      <c r="D3469">
        <f t="shared" si="123"/>
        <v>10</v>
      </c>
      <c r="E3469">
        <v>10</v>
      </c>
      <c r="F3469" t="s">
        <v>52</v>
      </c>
      <c r="G3469" t="s">
        <v>34</v>
      </c>
      <c r="H3469">
        <v>50</v>
      </c>
      <c r="I3469">
        <v>50</v>
      </c>
      <c r="J3469" t="s">
        <v>38</v>
      </c>
      <c r="K3469">
        <v>275000</v>
      </c>
      <c r="L3469">
        <v>175</v>
      </c>
      <c r="M3469">
        <f t="shared" si="124"/>
        <v>5500</v>
      </c>
      <c r="Q3469" s="1"/>
      <c r="R3469" s="1"/>
    </row>
    <row r="3470" spans="1:18" ht="14.4" x14ac:dyDescent="0.3">
      <c r="A3470">
        <v>13469</v>
      </c>
      <c r="B3470">
        <v>2021</v>
      </c>
      <c r="C3470" t="s">
        <v>17</v>
      </c>
      <c r="D3470">
        <f t="shared" si="123"/>
        <v>11</v>
      </c>
      <c r="E3470">
        <v>29</v>
      </c>
      <c r="F3470" t="s">
        <v>53</v>
      </c>
      <c r="G3470" t="s">
        <v>19</v>
      </c>
      <c r="H3470">
        <v>241</v>
      </c>
      <c r="I3470">
        <v>241</v>
      </c>
      <c r="J3470" t="s">
        <v>30</v>
      </c>
      <c r="K3470">
        <v>1807500</v>
      </c>
      <c r="L3470">
        <v>602.5</v>
      </c>
      <c r="M3470">
        <f t="shared" si="124"/>
        <v>7500</v>
      </c>
      <c r="Q3470" s="1"/>
      <c r="R3470" s="1"/>
    </row>
    <row r="3471" spans="1:18" ht="14.4" x14ac:dyDescent="0.3">
      <c r="A3471">
        <v>13470</v>
      </c>
      <c r="B3471">
        <v>2021</v>
      </c>
      <c r="C3471" t="s">
        <v>23</v>
      </c>
      <c r="D3471">
        <f t="shared" si="123"/>
        <v>10</v>
      </c>
      <c r="E3471">
        <v>3</v>
      </c>
      <c r="F3471" t="s">
        <v>33</v>
      </c>
      <c r="G3471" t="s">
        <v>29</v>
      </c>
      <c r="H3471">
        <v>74</v>
      </c>
      <c r="I3471">
        <v>74</v>
      </c>
      <c r="J3471" t="s">
        <v>38</v>
      </c>
      <c r="K3471">
        <v>407000</v>
      </c>
      <c r="L3471">
        <v>259</v>
      </c>
      <c r="M3471">
        <f t="shared" si="124"/>
        <v>5500</v>
      </c>
      <c r="Q3471" s="1"/>
      <c r="R3471" s="1"/>
    </row>
    <row r="3472" spans="1:18" ht="14.4" x14ac:dyDescent="0.3">
      <c r="A3472">
        <v>13471</v>
      </c>
      <c r="B3472">
        <v>2021</v>
      </c>
      <c r="C3472" t="s">
        <v>61</v>
      </c>
      <c r="D3472">
        <f t="shared" si="123"/>
        <v>7</v>
      </c>
      <c r="E3472">
        <v>8</v>
      </c>
      <c r="F3472" t="s">
        <v>60</v>
      </c>
      <c r="G3472" t="s">
        <v>37</v>
      </c>
      <c r="H3472">
        <v>72</v>
      </c>
      <c r="I3472">
        <v>72</v>
      </c>
      <c r="J3472" t="s">
        <v>30</v>
      </c>
      <c r="K3472">
        <v>633600</v>
      </c>
      <c r="L3472">
        <v>273.60000000000002</v>
      </c>
      <c r="M3472">
        <f t="shared" si="124"/>
        <v>8800</v>
      </c>
      <c r="Q3472" s="1"/>
      <c r="R3472" s="1"/>
    </row>
    <row r="3473" spans="1:18" ht="14.4" x14ac:dyDescent="0.3">
      <c r="A3473">
        <v>13472</v>
      </c>
      <c r="B3473">
        <v>2021</v>
      </c>
      <c r="C3473" t="s">
        <v>48</v>
      </c>
      <c r="D3473">
        <f t="shared" si="123"/>
        <v>5</v>
      </c>
      <c r="E3473">
        <v>29</v>
      </c>
      <c r="F3473" t="s">
        <v>28</v>
      </c>
      <c r="G3473" t="s">
        <v>42</v>
      </c>
      <c r="H3473">
        <v>59</v>
      </c>
      <c r="I3473">
        <v>59</v>
      </c>
      <c r="J3473" t="s">
        <v>20</v>
      </c>
      <c r="K3473">
        <v>177000</v>
      </c>
      <c r="L3473">
        <v>118</v>
      </c>
      <c r="M3473">
        <f t="shared" si="124"/>
        <v>3000</v>
      </c>
      <c r="Q3473" s="1"/>
      <c r="R3473" s="1"/>
    </row>
    <row r="3474" spans="1:18" ht="14.4" x14ac:dyDescent="0.3">
      <c r="A3474">
        <v>13473</v>
      </c>
      <c r="B3474">
        <v>2021</v>
      </c>
      <c r="C3474" t="s">
        <v>32</v>
      </c>
      <c r="D3474">
        <f t="shared" si="123"/>
        <v>8</v>
      </c>
      <c r="E3474">
        <v>26</v>
      </c>
      <c r="F3474" t="s">
        <v>62</v>
      </c>
      <c r="G3474" t="s">
        <v>42</v>
      </c>
      <c r="H3474">
        <v>90</v>
      </c>
      <c r="I3474">
        <v>90</v>
      </c>
      <c r="J3474" t="s">
        <v>30</v>
      </c>
      <c r="K3474">
        <v>792000</v>
      </c>
      <c r="L3474">
        <v>342</v>
      </c>
      <c r="M3474">
        <f t="shared" si="124"/>
        <v>8800</v>
      </c>
      <c r="Q3474" s="1"/>
      <c r="R3474" s="1"/>
    </row>
    <row r="3475" spans="1:18" ht="14.4" x14ac:dyDescent="0.3">
      <c r="A3475">
        <v>13474</v>
      </c>
      <c r="B3475">
        <v>2021</v>
      </c>
      <c r="C3475" t="s">
        <v>61</v>
      </c>
      <c r="D3475">
        <f t="shared" si="123"/>
        <v>7</v>
      </c>
      <c r="E3475">
        <v>23</v>
      </c>
      <c r="F3475" t="s">
        <v>60</v>
      </c>
      <c r="G3475" t="s">
        <v>37</v>
      </c>
      <c r="H3475">
        <v>267</v>
      </c>
      <c r="I3475">
        <v>267</v>
      </c>
      <c r="J3475" t="s">
        <v>38</v>
      </c>
      <c r="K3475">
        <v>1148100</v>
      </c>
      <c r="L3475">
        <v>614.1</v>
      </c>
      <c r="M3475">
        <f t="shared" si="124"/>
        <v>4300</v>
      </c>
      <c r="Q3475" s="1"/>
      <c r="R3475" s="1"/>
    </row>
    <row r="3476" spans="1:18" ht="14.4" x14ac:dyDescent="0.3">
      <c r="A3476">
        <v>13475</v>
      </c>
      <c r="B3476">
        <v>2021</v>
      </c>
      <c r="C3476" t="s">
        <v>58</v>
      </c>
      <c r="D3476">
        <f t="shared" si="123"/>
        <v>6</v>
      </c>
      <c r="E3476">
        <v>2</v>
      </c>
      <c r="F3476" t="s">
        <v>44</v>
      </c>
      <c r="G3476" t="s">
        <v>51</v>
      </c>
      <c r="H3476">
        <v>262</v>
      </c>
      <c r="I3476">
        <v>262</v>
      </c>
      <c r="J3476" t="s">
        <v>30</v>
      </c>
      <c r="K3476">
        <v>1965000</v>
      </c>
      <c r="L3476">
        <v>655</v>
      </c>
      <c r="M3476">
        <f t="shared" si="124"/>
        <v>7500</v>
      </c>
      <c r="Q3476" s="1"/>
      <c r="R3476" s="1"/>
    </row>
    <row r="3477" spans="1:18" ht="14.4" x14ac:dyDescent="0.3">
      <c r="A3477">
        <v>13476</v>
      </c>
      <c r="B3477">
        <v>2021</v>
      </c>
      <c r="C3477" t="s">
        <v>32</v>
      </c>
      <c r="D3477">
        <f t="shared" si="123"/>
        <v>8</v>
      </c>
      <c r="E3477">
        <v>8</v>
      </c>
      <c r="F3477" t="s">
        <v>64</v>
      </c>
      <c r="G3477" t="s">
        <v>29</v>
      </c>
      <c r="H3477">
        <v>264</v>
      </c>
      <c r="I3477">
        <v>264</v>
      </c>
      <c r="J3477" t="s">
        <v>38</v>
      </c>
      <c r="K3477">
        <v>1135200</v>
      </c>
      <c r="L3477">
        <v>607.20000000000005</v>
      </c>
      <c r="M3477">
        <f t="shared" si="124"/>
        <v>4300</v>
      </c>
      <c r="Q3477" s="1"/>
      <c r="R3477" s="1"/>
    </row>
    <row r="3478" spans="1:18" ht="14.4" x14ac:dyDescent="0.3">
      <c r="A3478">
        <v>13477</v>
      </c>
      <c r="B3478">
        <v>2021</v>
      </c>
      <c r="C3478" t="s">
        <v>45</v>
      </c>
      <c r="D3478">
        <f t="shared" si="123"/>
        <v>1</v>
      </c>
      <c r="E3478">
        <v>7</v>
      </c>
      <c r="F3478" t="s">
        <v>55</v>
      </c>
      <c r="G3478" t="s">
        <v>29</v>
      </c>
      <c r="H3478">
        <v>203</v>
      </c>
      <c r="I3478">
        <v>203</v>
      </c>
      <c r="J3478" t="s">
        <v>38</v>
      </c>
      <c r="K3478">
        <v>872900</v>
      </c>
      <c r="L3478">
        <v>466.9</v>
      </c>
      <c r="M3478">
        <f t="shared" si="124"/>
        <v>4300</v>
      </c>
      <c r="Q3478" s="1"/>
      <c r="R3478" s="1"/>
    </row>
    <row r="3479" spans="1:18" ht="14.4" x14ac:dyDescent="0.3">
      <c r="A3479">
        <v>13478</v>
      </c>
      <c r="B3479">
        <v>2021</v>
      </c>
      <c r="C3479" t="s">
        <v>47</v>
      </c>
      <c r="D3479">
        <f t="shared" si="123"/>
        <v>2</v>
      </c>
      <c r="E3479">
        <v>20</v>
      </c>
      <c r="F3479" t="s">
        <v>46</v>
      </c>
      <c r="G3479" t="s">
        <v>51</v>
      </c>
      <c r="H3479">
        <v>291</v>
      </c>
      <c r="I3479">
        <v>291</v>
      </c>
      <c r="J3479" t="s">
        <v>20</v>
      </c>
      <c r="K3479">
        <v>698400</v>
      </c>
      <c r="L3479">
        <v>407.4</v>
      </c>
      <c r="M3479">
        <f t="shared" si="124"/>
        <v>2400</v>
      </c>
      <c r="Q3479" s="1"/>
      <c r="R3479" s="1"/>
    </row>
    <row r="3480" spans="1:18" ht="14.4" x14ac:dyDescent="0.3">
      <c r="A3480">
        <v>13479</v>
      </c>
      <c r="B3480">
        <v>2021</v>
      </c>
      <c r="C3480" t="s">
        <v>17</v>
      </c>
      <c r="D3480">
        <f t="shared" si="123"/>
        <v>11</v>
      </c>
      <c r="E3480">
        <v>30</v>
      </c>
      <c r="F3480" t="s">
        <v>44</v>
      </c>
      <c r="G3480" t="s">
        <v>51</v>
      </c>
      <c r="H3480">
        <v>295</v>
      </c>
      <c r="I3480">
        <v>295</v>
      </c>
      <c r="J3480" t="s">
        <v>30</v>
      </c>
      <c r="K3480">
        <v>2212500</v>
      </c>
      <c r="L3480">
        <v>737.5</v>
      </c>
      <c r="M3480">
        <f t="shared" si="124"/>
        <v>7500</v>
      </c>
      <c r="Q3480" s="1"/>
      <c r="R3480" s="1"/>
    </row>
    <row r="3481" spans="1:18" ht="14.4" x14ac:dyDescent="0.3">
      <c r="A3481">
        <v>13480</v>
      </c>
      <c r="B3481">
        <v>2021</v>
      </c>
      <c r="C3481" t="s">
        <v>48</v>
      </c>
      <c r="D3481">
        <f t="shared" si="123"/>
        <v>5</v>
      </c>
      <c r="E3481">
        <v>22</v>
      </c>
      <c r="F3481" t="s">
        <v>55</v>
      </c>
      <c r="G3481" t="s">
        <v>29</v>
      </c>
      <c r="H3481">
        <v>51</v>
      </c>
      <c r="I3481">
        <v>51</v>
      </c>
      <c r="J3481" t="s">
        <v>38</v>
      </c>
      <c r="K3481">
        <v>280500</v>
      </c>
      <c r="L3481">
        <v>178.5</v>
      </c>
      <c r="M3481">
        <f t="shared" si="124"/>
        <v>5500</v>
      </c>
      <c r="Q3481" s="1"/>
      <c r="R3481" s="1"/>
    </row>
    <row r="3482" spans="1:18" ht="14.4" x14ac:dyDescent="0.3">
      <c r="A3482">
        <v>13481</v>
      </c>
      <c r="B3482">
        <v>2021</v>
      </c>
      <c r="C3482" t="s">
        <v>32</v>
      </c>
      <c r="D3482">
        <f t="shared" si="123"/>
        <v>8</v>
      </c>
      <c r="E3482">
        <v>13</v>
      </c>
      <c r="F3482" t="s">
        <v>33</v>
      </c>
      <c r="G3482" t="s">
        <v>42</v>
      </c>
      <c r="H3482">
        <v>59</v>
      </c>
      <c r="I3482">
        <v>59</v>
      </c>
      <c r="J3482" t="s">
        <v>30</v>
      </c>
      <c r="K3482">
        <v>519200</v>
      </c>
      <c r="L3482">
        <v>224.2</v>
      </c>
      <c r="M3482">
        <f t="shared" si="124"/>
        <v>8800</v>
      </c>
      <c r="Q3482" s="1"/>
      <c r="R3482" s="1"/>
    </row>
    <row r="3483" spans="1:18" ht="14.4" x14ac:dyDescent="0.3">
      <c r="A3483">
        <v>13482</v>
      </c>
      <c r="B3483">
        <v>2021</v>
      </c>
      <c r="C3483" t="s">
        <v>45</v>
      </c>
      <c r="D3483">
        <f t="shared" si="123"/>
        <v>1</v>
      </c>
      <c r="E3483">
        <v>1</v>
      </c>
      <c r="F3483" t="s">
        <v>49</v>
      </c>
      <c r="G3483" t="s">
        <v>37</v>
      </c>
      <c r="H3483">
        <v>59</v>
      </c>
      <c r="I3483">
        <v>59</v>
      </c>
      <c r="J3483" t="s">
        <v>25</v>
      </c>
      <c r="K3483">
        <v>413000</v>
      </c>
      <c r="L3483">
        <v>236</v>
      </c>
      <c r="M3483">
        <f t="shared" si="124"/>
        <v>7000</v>
      </c>
      <c r="Q3483" s="1"/>
      <c r="R3483" s="1"/>
    </row>
    <row r="3484" spans="1:18" ht="14.4" x14ac:dyDescent="0.3">
      <c r="A3484">
        <v>13483</v>
      </c>
      <c r="B3484">
        <v>2021</v>
      </c>
      <c r="C3484" t="s">
        <v>40</v>
      </c>
      <c r="D3484">
        <f t="shared" si="123"/>
        <v>9</v>
      </c>
      <c r="E3484">
        <v>19</v>
      </c>
      <c r="F3484" t="s">
        <v>44</v>
      </c>
      <c r="G3484" t="s">
        <v>42</v>
      </c>
      <c r="H3484">
        <v>99</v>
      </c>
      <c r="I3484">
        <v>99</v>
      </c>
      <c r="J3484" t="s">
        <v>20</v>
      </c>
      <c r="K3484">
        <v>297000</v>
      </c>
      <c r="L3484">
        <v>198</v>
      </c>
      <c r="M3484">
        <f t="shared" si="124"/>
        <v>3000</v>
      </c>
      <c r="Q3484" s="1"/>
      <c r="R3484" s="1"/>
    </row>
    <row r="3485" spans="1:18" ht="14.4" x14ac:dyDescent="0.3">
      <c r="A3485">
        <v>13484</v>
      </c>
      <c r="B3485">
        <v>2021</v>
      </c>
      <c r="C3485" t="s">
        <v>58</v>
      </c>
      <c r="D3485">
        <f t="shared" si="123"/>
        <v>6</v>
      </c>
      <c r="E3485">
        <v>6</v>
      </c>
      <c r="F3485" t="s">
        <v>24</v>
      </c>
      <c r="G3485" t="s">
        <v>29</v>
      </c>
      <c r="H3485">
        <v>135</v>
      </c>
      <c r="I3485">
        <v>135</v>
      </c>
      <c r="J3485" t="s">
        <v>25</v>
      </c>
      <c r="K3485">
        <v>945000</v>
      </c>
      <c r="L3485">
        <v>540</v>
      </c>
      <c r="M3485">
        <f t="shared" si="124"/>
        <v>7000</v>
      </c>
      <c r="Q3485" s="1"/>
      <c r="R3485" s="1"/>
    </row>
    <row r="3486" spans="1:18" ht="14.4" x14ac:dyDescent="0.3">
      <c r="A3486">
        <v>13485</v>
      </c>
      <c r="B3486">
        <v>2021</v>
      </c>
      <c r="C3486" t="s">
        <v>27</v>
      </c>
      <c r="D3486">
        <f t="shared" si="123"/>
        <v>4</v>
      </c>
      <c r="E3486">
        <v>16</v>
      </c>
      <c r="F3486" t="s">
        <v>36</v>
      </c>
      <c r="G3486" t="s">
        <v>51</v>
      </c>
      <c r="H3486">
        <v>96</v>
      </c>
      <c r="I3486">
        <v>96</v>
      </c>
      <c r="J3486" t="s">
        <v>20</v>
      </c>
      <c r="K3486">
        <v>288000</v>
      </c>
      <c r="L3486">
        <v>192</v>
      </c>
      <c r="M3486">
        <f t="shared" si="124"/>
        <v>3000</v>
      </c>
      <c r="Q3486" s="1"/>
      <c r="R3486" s="1"/>
    </row>
    <row r="3487" spans="1:18" ht="14.4" x14ac:dyDescent="0.3">
      <c r="A3487">
        <v>13486</v>
      </c>
      <c r="B3487">
        <v>2021</v>
      </c>
      <c r="C3487" t="s">
        <v>48</v>
      </c>
      <c r="D3487">
        <f t="shared" si="123"/>
        <v>5</v>
      </c>
      <c r="E3487">
        <v>7</v>
      </c>
      <c r="F3487" t="s">
        <v>52</v>
      </c>
      <c r="G3487" t="s">
        <v>34</v>
      </c>
      <c r="H3487">
        <v>104</v>
      </c>
      <c r="I3487">
        <v>104</v>
      </c>
      <c r="J3487" t="s">
        <v>20</v>
      </c>
      <c r="K3487">
        <v>312000</v>
      </c>
      <c r="L3487">
        <v>208</v>
      </c>
      <c r="M3487">
        <f t="shared" si="124"/>
        <v>3000</v>
      </c>
      <c r="Q3487" s="1"/>
      <c r="R3487" s="1"/>
    </row>
    <row r="3488" spans="1:18" ht="14.4" x14ac:dyDescent="0.3">
      <c r="A3488">
        <v>13487</v>
      </c>
      <c r="B3488">
        <v>2021</v>
      </c>
      <c r="C3488" t="s">
        <v>17</v>
      </c>
      <c r="D3488">
        <f t="shared" si="123"/>
        <v>11</v>
      </c>
      <c r="E3488">
        <v>20</v>
      </c>
      <c r="F3488" t="s">
        <v>33</v>
      </c>
      <c r="G3488" t="s">
        <v>34</v>
      </c>
      <c r="H3488">
        <v>73</v>
      </c>
      <c r="I3488">
        <v>73</v>
      </c>
      <c r="J3488" t="s">
        <v>25</v>
      </c>
      <c r="K3488">
        <v>511000</v>
      </c>
      <c r="L3488">
        <v>292</v>
      </c>
      <c r="M3488">
        <f t="shared" si="124"/>
        <v>7000</v>
      </c>
      <c r="Q3488" s="1"/>
      <c r="R3488" s="1"/>
    </row>
    <row r="3489" spans="1:18" ht="14.4" x14ac:dyDescent="0.3">
      <c r="A3489">
        <v>13488</v>
      </c>
      <c r="B3489">
        <v>2021</v>
      </c>
      <c r="C3489" t="s">
        <v>27</v>
      </c>
      <c r="D3489">
        <f t="shared" si="123"/>
        <v>4</v>
      </c>
      <c r="E3489">
        <v>13</v>
      </c>
      <c r="F3489" t="s">
        <v>52</v>
      </c>
      <c r="G3489" t="s">
        <v>37</v>
      </c>
      <c r="H3489">
        <v>257</v>
      </c>
      <c r="I3489">
        <v>257</v>
      </c>
      <c r="J3489" t="s">
        <v>30</v>
      </c>
      <c r="K3489">
        <v>1927500</v>
      </c>
      <c r="L3489">
        <v>642.5</v>
      </c>
      <c r="M3489">
        <f t="shared" si="124"/>
        <v>7500</v>
      </c>
      <c r="Q3489" s="1"/>
      <c r="R3489" s="1"/>
    </row>
    <row r="3490" spans="1:18" ht="14.4" x14ac:dyDescent="0.3">
      <c r="A3490">
        <v>13489</v>
      </c>
      <c r="B3490">
        <v>2021</v>
      </c>
      <c r="C3490" t="s">
        <v>48</v>
      </c>
      <c r="D3490">
        <f t="shared" si="123"/>
        <v>5</v>
      </c>
      <c r="E3490">
        <v>19</v>
      </c>
      <c r="F3490" t="s">
        <v>33</v>
      </c>
      <c r="G3490" t="s">
        <v>29</v>
      </c>
      <c r="H3490">
        <v>79</v>
      </c>
      <c r="I3490">
        <v>79</v>
      </c>
      <c r="J3490" t="s">
        <v>25</v>
      </c>
      <c r="K3490">
        <v>553000</v>
      </c>
      <c r="L3490">
        <v>316</v>
      </c>
      <c r="M3490">
        <f t="shared" si="124"/>
        <v>7000</v>
      </c>
      <c r="Q3490" s="1"/>
      <c r="R3490" s="1"/>
    </row>
    <row r="3491" spans="1:18" ht="14.4" x14ac:dyDescent="0.3">
      <c r="A3491">
        <v>13490</v>
      </c>
      <c r="B3491">
        <v>2021</v>
      </c>
      <c r="C3491" t="s">
        <v>35</v>
      </c>
      <c r="D3491">
        <f t="shared" si="123"/>
        <v>12</v>
      </c>
      <c r="E3491">
        <v>23</v>
      </c>
      <c r="F3491" t="s">
        <v>59</v>
      </c>
      <c r="G3491" t="s">
        <v>19</v>
      </c>
      <c r="H3491">
        <v>177</v>
      </c>
      <c r="I3491">
        <v>177</v>
      </c>
      <c r="J3491" t="s">
        <v>25</v>
      </c>
      <c r="K3491">
        <v>1239000</v>
      </c>
      <c r="L3491">
        <v>708</v>
      </c>
      <c r="M3491">
        <f t="shared" si="124"/>
        <v>7000</v>
      </c>
      <c r="Q3491" s="1"/>
      <c r="R3491" s="1"/>
    </row>
    <row r="3492" spans="1:18" ht="14.4" x14ac:dyDescent="0.3">
      <c r="A3492">
        <v>13491</v>
      </c>
      <c r="B3492">
        <v>2021</v>
      </c>
      <c r="C3492" t="s">
        <v>27</v>
      </c>
      <c r="D3492">
        <f t="shared" si="123"/>
        <v>4</v>
      </c>
      <c r="E3492">
        <v>12</v>
      </c>
      <c r="F3492" t="s">
        <v>50</v>
      </c>
      <c r="G3492" t="s">
        <v>34</v>
      </c>
      <c r="H3492">
        <v>78</v>
      </c>
      <c r="I3492">
        <v>78</v>
      </c>
      <c r="J3492" t="s">
        <v>38</v>
      </c>
      <c r="K3492">
        <v>429000</v>
      </c>
      <c r="L3492">
        <v>273</v>
      </c>
      <c r="M3492">
        <f t="shared" si="124"/>
        <v>5500</v>
      </c>
      <c r="Q3492" s="1"/>
      <c r="R3492" s="1"/>
    </row>
    <row r="3493" spans="1:18" ht="14.4" x14ac:dyDescent="0.3">
      <c r="A3493">
        <v>13492</v>
      </c>
      <c r="B3493">
        <v>2021</v>
      </c>
      <c r="C3493" t="s">
        <v>23</v>
      </c>
      <c r="D3493">
        <f t="shared" si="123"/>
        <v>10</v>
      </c>
      <c r="E3493">
        <v>27</v>
      </c>
      <c r="F3493" t="s">
        <v>41</v>
      </c>
      <c r="G3493" t="s">
        <v>42</v>
      </c>
      <c r="H3493">
        <v>287</v>
      </c>
      <c r="I3493">
        <v>287</v>
      </c>
      <c r="J3493" t="s">
        <v>30</v>
      </c>
      <c r="K3493">
        <v>2152500</v>
      </c>
      <c r="L3493">
        <v>717.5</v>
      </c>
      <c r="M3493">
        <f t="shared" si="124"/>
        <v>7500</v>
      </c>
      <c r="Q3493" s="1"/>
      <c r="R3493" s="1"/>
    </row>
    <row r="3494" spans="1:18" ht="14.4" x14ac:dyDescent="0.3">
      <c r="A3494">
        <v>13493</v>
      </c>
      <c r="B3494">
        <v>2021</v>
      </c>
      <c r="C3494" t="s">
        <v>40</v>
      </c>
      <c r="D3494">
        <f t="shared" si="123"/>
        <v>9</v>
      </c>
      <c r="E3494">
        <v>8</v>
      </c>
      <c r="F3494" t="s">
        <v>63</v>
      </c>
      <c r="G3494" t="s">
        <v>51</v>
      </c>
      <c r="H3494">
        <v>253</v>
      </c>
      <c r="I3494">
        <v>253</v>
      </c>
      <c r="J3494" t="s">
        <v>30</v>
      </c>
      <c r="K3494">
        <v>1897500</v>
      </c>
      <c r="L3494">
        <v>632.5</v>
      </c>
      <c r="M3494">
        <f t="shared" si="124"/>
        <v>7500</v>
      </c>
      <c r="Q3494" s="1"/>
      <c r="R3494" s="1"/>
    </row>
    <row r="3495" spans="1:18" ht="14.4" x14ac:dyDescent="0.3">
      <c r="A3495">
        <v>13494</v>
      </c>
      <c r="B3495">
        <v>2021</v>
      </c>
      <c r="C3495" t="s">
        <v>45</v>
      </c>
      <c r="D3495">
        <f t="shared" si="123"/>
        <v>1</v>
      </c>
      <c r="E3495">
        <v>16</v>
      </c>
      <c r="F3495" t="s">
        <v>52</v>
      </c>
      <c r="G3495" t="s">
        <v>19</v>
      </c>
      <c r="H3495">
        <v>84</v>
      </c>
      <c r="I3495">
        <v>84</v>
      </c>
      <c r="J3495" t="s">
        <v>25</v>
      </c>
      <c r="K3495">
        <v>588000</v>
      </c>
      <c r="L3495">
        <v>336</v>
      </c>
      <c r="M3495">
        <f t="shared" si="124"/>
        <v>7000</v>
      </c>
      <c r="Q3495" s="1"/>
      <c r="R3495" s="1"/>
    </row>
    <row r="3496" spans="1:18" ht="14.4" x14ac:dyDescent="0.3">
      <c r="A3496">
        <v>13495</v>
      </c>
      <c r="B3496">
        <v>2021</v>
      </c>
      <c r="C3496" t="s">
        <v>32</v>
      </c>
      <c r="D3496">
        <f t="shared" si="123"/>
        <v>8</v>
      </c>
      <c r="E3496">
        <v>7</v>
      </c>
      <c r="F3496" t="s">
        <v>55</v>
      </c>
      <c r="G3496" t="s">
        <v>37</v>
      </c>
      <c r="H3496">
        <v>232</v>
      </c>
      <c r="I3496">
        <v>232</v>
      </c>
      <c r="J3496" t="s">
        <v>38</v>
      </c>
      <c r="K3496">
        <v>997600</v>
      </c>
      <c r="L3496">
        <v>533.6</v>
      </c>
      <c r="M3496">
        <f t="shared" si="124"/>
        <v>4300</v>
      </c>
      <c r="Q3496" s="1"/>
      <c r="R3496" s="1"/>
    </row>
    <row r="3497" spans="1:18" ht="14.4" x14ac:dyDescent="0.3">
      <c r="A3497">
        <v>13496</v>
      </c>
      <c r="B3497">
        <v>2021</v>
      </c>
      <c r="C3497" t="s">
        <v>27</v>
      </c>
      <c r="D3497">
        <f t="shared" si="123"/>
        <v>4</v>
      </c>
      <c r="E3497">
        <v>1</v>
      </c>
      <c r="F3497" t="s">
        <v>49</v>
      </c>
      <c r="G3497" t="s">
        <v>42</v>
      </c>
      <c r="H3497">
        <v>75</v>
      </c>
      <c r="I3497">
        <v>75</v>
      </c>
      <c r="J3497" t="s">
        <v>38</v>
      </c>
      <c r="K3497">
        <v>412500</v>
      </c>
      <c r="L3497">
        <v>262.5</v>
      </c>
      <c r="M3497">
        <f t="shared" si="124"/>
        <v>5500</v>
      </c>
      <c r="Q3497" s="1"/>
      <c r="R3497" s="1"/>
    </row>
    <row r="3498" spans="1:18" ht="14.4" x14ac:dyDescent="0.3">
      <c r="A3498">
        <v>13497</v>
      </c>
      <c r="B3498">
        <v>2021</v>
      </c>
      <c r="C3498" t="s">
        <v>23</v>
      </c>
      <c r="D3498">
        <f t="shared" si="123"/>
        <v>10</v>
      </c>
      <c r="E3498">
        <v>7</v>
      </c>
      <c r="F3498" t="s">
        <v>46</v>
      </c>
      <c r="G3498" t="s">
        <v>51</v>
      </c>
      <c r="H3498">
        <v>230</v>
      </c>
      <c r="I3498">
        <v>230</v>
      </c>
      <c r="J3498" t="s">
        <v>30</v>
      </c>
      <c r="K3498">
        <v>1725000</v>
      </c>
      <c r="L3498">
        <v>575</v>
      </c>
      <c r="M3498">
        <f t="shared" si="124"/>
        <v>7500</v>
      </c>
      <c r="Q3498" s="1"/>
      <c r="R3498" s="1"/>
    </row>
    <row r="3499" spans="1:18" ht="14.4" x14ac:dyDescent="0.3">
      <c r="A3499">
        <v>13498</v>
      </c>
      <c r="B3499">
        <v>2021</v>
      </c>
      <c r="C3499" t="s">
        <v>23</v>
      </c>
      <c r="D3499">
        <f t="shared" si="123"/>
        <v>10</v>
      </c>
      <c r="E3499">
        <v>22</v>
      </c>
      <c r="F3499" t="s">
        <v>24</v>
      </c>
      <c r="G3499" t="s">
        <v>34</v>
      </c>
      <c r="H3499">
        <v>103</v>
      </c>
      <c r="I3499">
        <v>103</v>
      </c>
      <c r="J3499" t="s">
        <v>25</v>
      </c>
      <c r="K3499">
        <v>721000</v>
      </c>
      <c r="L3499">
        <v>412</v>
      </c>
      <c r="M3499">
        <f t="shared" si="124"/>
        <v>7000</v>
      </c>
      <c r="Q3499" s="1"/>
      <c r="R3499" s="1"/>
    </row>
    <row r="3500" spans="1:18" ht="14.4" x14ac:dyDescent="0.3">
      <c r="A3500">
        <v>13499</v>
      </c>
      <c r="B3500">
        <v>2021</v>
      </c>
      <c r="C3500" t="s">
        <v>48</v>
      </c>
      <c r="D3500">
        <f t="shared" si="123"/>
        <v>5</v>
      </c>
      <c r="E3500">
        <v>22</v>
      </c>
      <c r="F3500" t="s">
        <v>33</v>
      </c>
      <c r="G3500" t="s">
        <v>37</v>
      </c>
      <c r="H3500">
        <v>103</v>
      </c>
      <c r="I3500">
        <v>103</v>
      </c>
      <c r="J3500" t="s">
        <v>38</v>
      </c>
      <c r="K3500">
        <v>566500</v>
      </c>
      <c r="L3500">
        <v>360.5</v>
      </c>
      <c r="M3500">
        <f t="shared" si="124"/>
        <v>5500</v>
      </c>
      <c r="Q3500" s="1"/>
      <c r="R3500" s="1"/>
    </row>
    <row r="3501" spans="1:18" ht="14.4" x14ac:dyDescent="0.3">
      <c r="A3501">
        <v>13500</v>
      </c>
      <c r="B3501">
        <v>2021</v>
      </c>
      <c r="C3501" t="s">
        <v>17</v>
      </c>
      <c r="D3501">
        <f t="shared" si="123"/>
        <v>11</v>
      </c>
      <c r="E3501">
        <v>5</v>
      </c>
      <c r="F3501" t="s">
        <v>60</v>
      </c>
      <c r="G3501" t="s">
        <v>29</v>
      </c>
      <c r="H3501">
        <v>67</v>
      </c>
      <c r="I3501">
        <v>67</v>
      </c>
      <c r="J3501" t="s">
        <v>20</v>
      </c>
      <c r="K3501">
        <v>201000</v>
      </c>
      <c r="L3501">
        <v>134</v>
      </c>
      <c r="M3501">
        <f t="shared" si="124"/>
        <v>3000</v>
      </c>
      <c r="Q3501" s="1"/>
      <c r="R3501" s="1"/>
    </row>
    <row r="3502" spans="1:18" ht="14.4" x14ac:dyDescent="0.3">
      <c r="A3502">
        <v>13501</v>
      </c>
      <c r="B3502">
        <v>2021</v>
      </c>
      <c r="C3502" t="s">
        <v>35</v>
      </c>
      <c r="D3502">
        <f t="shared" si="123"/>
        <v>12</v>
      </c>
      <c r="E3502">
        <v>13</v>
      </c>
      <c r="F3502" t="s">
        <v>24</v>
      </c>
      <c r="G3502" t="s">
        <v>51</v>
      </c>
      <c r="H3502">
        <v>210</v>
      </c>
      <c r="I3502">
        <v>210</v>
      </c>
      <c r="J3502" t="s">
        <v>30</v>
      </c>
      <c r="K3502">
        <v>1575000</v>
      </c>
      <c r="L3502">
        <v>525</v>
      </c>
      <c r="M3502">
        <f t="shared" si="124"/>
        <v>7500</v>
      </c>
      <c r="Q3502" s="1"/>
      <c r="R3502" s="1"/>
    </row>
    <row r="3503" spans="1:18" ht="14.4" x14ac:dyDescent="0.3">
      <c r="A3503">
        <v>13502</v>
      </c>
      <c r="B3503">
        <v>2021</v>
      </c>
      <c r="C3503" t="s">
        <v>17</v>
      </c>
      <c r="D3503">
        <f t="shared" si="123"/>
        <v>11</v>
      </c>
      <c r="E3503">
        <v>18</v>
      </c>
      <c r="F3503" t="s">
        <v>55</v>
      </c>
      <c r="G3503" t="s">
        <v>34</v>
      </c>
      <c r="H3503">
        <v>99</v>
      </c>
      <c r="I3503">
        <v>99</v>
      </c>
      <c r="J3503" t="s">
        <v>38</v>
      </c>
      <c r="K3503">
        <v>544500</v>
      </c>
      <c r="L3503">
        <v>346.5</v>
      </c>
      <c r="M3503">
        <f t="shared" si="124"/>
        <v>5500</v>
      </c>
      <c r="Q3503" s="1"/>
      <c r="R3503" s="1"/>
    </row>
    <row r="3504" spans="1:18" ht="14.4" x14ac:dyDescent="0.3">
      <c r="A3504">
        <v>13503</v>
      </c>
      <c r="B3504">
        <v>2021</v>
      </c>
      <c r="C3504" t="s">
        <v>47</v>
      </c>
      <c r="D3504">
        <f t="shared" si="123"/>
        <v>2</v>
      </c>
      <c r="E3504">
        <v>28</v>
      </c>
      <c r="F3504" t="s">
        <v>46</v>
      </c>
      <c r="G3504" t="s">
        <v>34</v>
      </c>
      <c r="H3504">
        <v>65</v>
      </c>
      <c r="I3504">
        <v>65</v>
      </c>
      <c r="J3504" t="s">
        <v>25</v>
      </c>
      <c r="K3504">
        <v>455000</v>
      </c>
      <c r="L3504">
        <v>260</v>
      </c>
      <c r="M3504">
        <f t="shared" si="124"/>
        <v>7000</v>
      </c>
      <c r="Q3504" s="1"/>
      <c r="R3504" s="1"/>
    </row>
    <row r="3505" spans="1:18" ht="14.4" x14ac:dyDescent="0.3">
      <c r="A3505">
        <v>13504</v>
      </c>
      <c r="B3505">
        <v>2021</v>
      </c>
      <c r="C3505" t="s">
        <v>35</v>
      </c>
      <c r="D3505">
        <f t="shared" si="123"/>
        <v>12</v>
      </c>
      <c r="E3505">
        <v>8</v>
      </c>
      <c r="F3505" t="s">
        <v>36</v>
      </c>
      <c r="G3505" t="s">
        <v>19</v>
      </c>
      <c r="H3505">
        <v>111</v>
      </c>
      <c r="I3505">
        <v>111</v>
      </c>
      <c r="J3505" t="s">
        <v>20</v>
      </c>
      <c r="K3505">
        <v>333000</v>
      </c>
      <c r="L3505">
        <v>222</v>
      </c>
      <c r="M3505">
        <f t="shared" si="124"/>
        <v>3000</v>
      </c>
      <c r="Q3505" s="1"/>
      <c r="R3505" s="1"/>
    </row>
    <row r="3506" spans="1:18" ht="14.4" x14ac:dyDescent="0.3">
      <c r="A3506">
        <v>13505</v>
      </c>
      <c r="B3506">
        <v>2021</v>
      </c>
      <c r="C3506" t="s">
        <v>27</v>
      </c>
      <c r="D3506">
        <f t="shared" si="123"/>
        <v>4</v>
      </c>
      <c r="E3506">
        <v>10</v>
      </c>
      <c r="F3506" t="s">
        <v>49</v>
      </c>
      <c r="G3506" t="s">
        <v>34</v>
      </c>
      <c r="H3506">
        <v>98</v>
      </c>
      <c r="I3506">
        <v>98</v>
      </c>
      <c r="J3506" t="s">
        <v>25</v>
      </c>
      <c r="K3506">
        <v>686000</v>
      </c>
      <c r="L3506">
        <v>392</v>
      </c>
      <c r="M3506">
        <f t="shared" si="124"/>
        <v>7000</v>
      </c>
      <c r="Q3506" s="1"/>
      <c r="R3506" s="1"/>
    </row>
    <row r="3507" spans="1:18" ht="14.4" x14ac:dyDescent="0.3">
      <c r="A3507">
        <v>13506</v>
      </c>
      <c r="B3507">
        <v>2021</v>
      </c>
      <c r="C3507" t="s">
        <v>40</v>
      </c>
      <c r="D3507">
        <f t="shared" si="123"/>
        <v>9</v>
      </c>
      <c r="E3507">
        <v>29</v>
      </c>
      <c r="F3507" t="s">
        <v>64</v>
      </c>
      <c r="G3507" t="s">
        <v>51</v>
      </c>
      <c r="H3507">
        <v>94</v>
      </c>
      <c r="I3507">
        <v>94</v>
      </c>
      <c r="J3507" t="s">
        <v>25</v>
      </c>
      <c r="K3507">
        <v>658000</v>
      </c>
      <c r="L3507">
        <v>376</v>
      </c>
      <c r="M3507">
        <f t="shared" si="124"/>
        <v>7000</v>
      </c>
      <c r="Q3507" s="1"/>
      <c r="R3507" s="1"/>
    </row>
    <row r="3508" spans="1:18" ht="14.4" x14ac:dyDescent="0.3">
      <c r="A3508">
        <v>13507</v>
      </c>
      <c r="B3508">
        <v>2021</v>
      </c>
      <c r="C3508" t="s">
        <v>32</v>
      </c>
      <c r="D3508">
        <f t="shared" si="123"/>
        <v>8</v>
      </c>
      <c r="E3508">
        <v>7</v>
      </c>
      <c r="F3508" t="s">
        <v>59</v>
      </c>
      <c r="G3508" t="s">
        <v>42</v>
      </c>
      <c r="H3508">
        <v>50</v>
      </c>
      <c r="I3508">
        <v>50</v>
      </c>
      <c r="J3508" t="s">
        <v>30</v>
      </c>
      <c r="K3508">
        <v>440000</v>
      </c>
      <c r="L3508">
        <v>190</v>
      </c>
      <c r="M3508">
        <f t="shared" si="124"/>
        <v>8800</v>
      </c>
      <c r="Q3508" s="1"/>
      <c r="R3508" s="1"/>
    </row>
    <row r="3509" spans="1:18" ht="14.4" x14ac:dyDescent="0.3">
      <c r="A3509">
        <v>13508</v>
      </c>
      <c r="B3509">
        <v>2021</v>
      </c>
      <c r="C3509" t="s">
        <v>40</v>
      </c>
      <c r="D3509">
        <f t="shared" si="123"/>
        <v>9</v>
      </c>
      <c r="E3509">
        <v>4</v>
      </c>
      <c r="F3509" t="s">
        <v>52</v>
      </c>
      <c r="G3509" t="s">
        <v>34</v>
      </c>
      <c r="H3509">
        <v>96</v>
      </c>
      <c r="I3509">
        <v>96</v>
      </c>
      <c r="J3509" t="s">
        <v>20</v>
      </c>
      <c r="K3509">
        <v>288000</v>
      </c>
      <c r="L3509">
        <v>192</v>
      </c>
      <c r="M3509">
        <f t="shared" si="124"/>
        <v>3000</v>
      </c>
      <c r="Q3509" s="1"/>
      <c r="R3509" s="1"/>
    </row>
    <row r="3510" spans="1:18" ht="14.4" x14ac:dyDescent="0.3">
      <c r="A3510">
        <v>13509</v>
      </c>
      <c r="B3510">
        <v>2021</v>
      </c>
      <c r="C3510" t="s">
        <v>27</v>
      </c>
      <c r="D3510">
        <f t="shared" si="123"/>
        <v>4</v>
      </c>
      <c r="E3510">
        <v>21</v>
      </c>
      <c r="F3510" t="s">
        <v>56</v>
      </c>
      <c r="G3510" t="s">
        <v>42</v>
      </c>
      <c r="H3510">
        <v>99</v>
      </c>
      <c r="I3510">
        <v>99</v>
      </c>
      <c r="J3510" t="s">
        <v>20</v>
      </c>
      <c r="K3510">
        <v>297000</v>
      </c>
      <c r="L3510">
        <v>198</v>
      </c>
      <c r="M3510">
        <f t="shared" si="124"/>
        <v>3000</v>
      </c>
      <c r="Q3510" s="1"/>
      <c r="R3510" s="1"/>
    </row>
    <row r="3511" spans="1:18" ht="14.4" x14ac:dyDescent="0.3">
      <c r="A3511">
        <v>13510</v>
      </c>
      <c r="B3511">
        <v>2021</v>
      </c>
      <c r="C3511" t="s">
        <v>47</v>
      </c>
      <c r="D3511">
        <f t="shared" si="123"/>
        <v>2</v>
      </c>
      <c r="E3511">
        <v>23</v>
      </c>
      <c r="F3511" t="s">
        <v>53</v>
      </c>
      <c r="G3511" t="s">
        <v>19</v>
      </c>
      <c r="H3511">
        <v>108</v>
      </c>
      <c r="I3511">
        <v>108</v>
      </c>
      <c r="J3511" t="s">
        <v>30</v>
      </c>
      <c r="K3511">
        <v>950400</v>
      </c>
      <c r="L3511">
        <v>410.4</v>
      </c>
      <c r="M3511">
        <f t="shared" si="124"/>
        <v>8800</v>
      </c>
      <c r="Q3511" s="1"/>
      <c r="R3511" s="1"/>
    </row>
    <row r="3512" spans="1:18" ht="14.4" x14ac:dyDescent="0.3">
      <c r="A3512">
        <v>13511</v>
      </c>
      <c r="B3512">
        <v>2021</v>
      </c>
      <c r="C3512" t="s">
        <v>35</v>
      </c>
      <c r="D3512">
        <f t="shared" si="123"/>
        <v>12</v>
      </c>
      <c r="E3512">
        <v>4</v>
      </c>
      <c r="F3512" t="s">
        <v>56</v>
      </c>
      <c r="G3512" t="s">
        <v>37</v>
      </c>
      <c r="H3512">
        <v>263</v>
      </c>
      <c r="I3512">
        <v>263</v>
      </c>
      <c r="J3512" t="s">
        <v>30</v>
      </c>
      <c r="K3512">
        <v>1972500</v>
      </c>
      <c r="L3512">
        <v>657.5</v>
      </c>
      <c r="M3512">
        <f t="shared" si="124"/>
        <v>7500</v>
      </c>
      <c r="Q3512" s="1"/>
      <c r="R3512" s="1"/>
    </row>
    <row r="3513" spans="1:18" ht="14.4" x14ac:dyDescent="0.3">
      <c r="A3513">
        <v>13512</v>
      </c>
      <c r="B3513">
        <v>2021</v>
      </c>
      <c r="C3513" t="s">
        <v>58</v>
      </c>
      <c r="D3513">
        <f t="shared" si="123"/>
        <v>6</v>
      </c>
      <c r="E3513">
        <v>12</v>
      </c>
      <c r="F3513" t="s">
        <v>46</v>
      </c>
      <c r="G3513" t="s">
        <v>29</v>
      </c>
      <c r="H3513">
        <v>99</v>
      </c>
      <c r="I3513">
        <v>99</v>
      </c>
      <c r="J3513" t="s">
        <v>38</v>
      </c>
      <c r="K3513">
        <v>544500</v>
      </c>
      <c r="L3513">
        <v>346.5</v>
      </c>
      <c r="M3513">
        <f t="shared" si="124"/>
        <v>5500</v>
      </c>
      <c r="Q3513" s="1"/>
      <c r="R3513" s="1"/>
    </row>
    <row r="3514" spans="1:18" ht="14.4" x14ac:dyDescent="0.3">
      <c r="A3514">
        <v>13513</v>
      </c>
      <c r="B3514">
        <v>2021</v>
      </c>
      <c r="C3514" t="s">
        <v>45</v>
      </c>
      <c r="D3514">
        <f t="shared" si="123"/>
        <v>1</v>
      </c>
      <c r="E3514">
        <v>19</v>
      </c>
      <c r="F3514" t="s">
        <v>46</v>
      </c>
      <c r="G3514" t="s">
        <v>37</v>
      </c>
      <c r="H3514">
        <v>149</v>
      </c>
      <c r="I3514">
        <v>149</v>
      </c>
      <c r="J3514" t="s">
        <v>25</v>
      </c>
      <c r="K3514">
        <v>1043000</v>
      </c>
      <c r="L3514">
        <v>596</v>
      </c>
      <c r="M3514">
        <f t="shared" si="124"/>
        <v>7000</v>
      </c>
      <c r="Q3514" s="1"/>
      <c r="R3514" s="1"/>
    </row>
    <row r="3515" spans="1:18" ht="14.4" x14ac:dyDescent="0.3">
      <c r="A3515">
        <v>13514</v>
      </c>
      <c r="B3515">
        <v>2021</v>
      </c>
      <c r="C3515" t="s">
        <v>32</v>
      </c>
      <c r="D3515">
        <f t="shared" si="123"/>
        <v>8</v>
      </c>
      <c r="E3515">
        <v>10</v>
      </c>
      <c r="F3515" t="s">
        <v>36</v>
      </c>
      <c r="G3515" t="s">
        <v>19</v>
      </c>
      <c r="H3515">
        <v>129</v>
      </c>
      <c r="I3515">
        <v>129</v>
      </c>
      <c r="J3515" t="s">
        <v>25</v>
      </c>
      <c r="K3515">
        <v>903000</v>
      </c>
      <c r="L3515">
        <v>516</v>
      </c>
      <c r="M3515">
        <f t="shared" si="124"/>
        <v>7000</v>
      </c>
      <c r="Q3515" s="1"/>
      <c r="R3515" s="1"/>
    </row>
    <row r="3516" spans="1:18" ht="14.4" x14ac:dyDescent="0.3">
      <c r="A3516">
        <v>13515</v>
      </c>
      <c r="B3516">
        <v>2021</v>
      </c>
      <c r="C3516" t="s">
        <v>17</v>
      </c>
      <c r="D3516">
        <f t="shared" si="123"/>
        <v>11</v>
      </c>
      <c r="E3516">
        <v>29</v>
      </c>
      <c r="F3516" t="s">
        <v>60</v>
      </c>
      <c r="G3516" t="s">
        <v>19</v>
      </c>
      <c r="H3516">
        <v>114</v>
      </c>
      <c r="I3516">
        <v>114</v>
      </c>
      <c r="J3516" t="s">
        <v>38</v>
      </c>
      <c r="K3516">
        <v>627000</v>
      </c>
      <c r="L3516">
        <v>399</v>
      </c>
      <c r="M3516">
        <f t="shared" si="124"/>
        <v>5500</v>
      </c>
      <c r="Q3516" s="1"/>
      <c r="R3516" s="1"/>
    </row>
    <row r="3517" spans="1:18" ht="14.4" x14ac:dyDescent="0.3">
      <c r="A3517">
        <v>13516</v>
      </c>
      <c r="B3517">
        <v>2021</v>
      </c>
      <c r="C3517" t="s">
        <v>32</v>
      </c>
      <c r="D3517">
        <f t="shared" si="123"/>
        <v>8</v>
      </c>
      <c r="E3517">
        <v>4</v>
      </c>
      <c r="F3517" t="s">
        <v>64</v>
      </c>
      <c r="G3517" t="s">
        <v>19</v>
      </c>
      <c r="H3517">
        <v>246</v>
      </c>
      <c r="I3517">
        <v>246</v>
      </c>
      <c r="J3517" t="s">
        <v>20</v>
      </c>
      <c r="K3517">
        <v>590400</v>
      </c>
      <c r="L3517">
        <v>344.4</v>
      </c>
      <c r="M3517">
        <f t="shared" si="124"/>
        <v>2400</v>
      </c>
      <c r="Q3517" s="1"/>
      <c r="R3517" s="1"/>
    </row>
    <row r="3518" spans="1:18" ht="14.4" x14ac:dyDescent="0.3">
      <c r="A3518">
        <v>13517</v>
      </c>
      <c r="B3518">
        <v>2021</v>
      </c>
      <c r="C3518" t="s">
        <v>40</v>
      </c>
      <c r="D3518">
        <f t="shared" si="123"/>
        <v>9</v>
      </c>
      <c r="E3518">
        <v>15</v>
      </c>
      <c r="F3518" t="s">
        <v>55</v>
      </c>
      <c r="G3518" t="s">
        <v>29</v>
      </c>
      <c r="H3518">
        <v>251</v>
      </c>
      <c r="I3518">
        <v>251</v>
      </c>
      <c r="J3518" t="s">
        <v>30</v>
      </c>
      <c r="K3518">
        <v>1882500</v>
      </c>
      <c r="L3518">
        <v>627.5</v>
      </c>
      <c r="M3518">
        <f t="shared" si="124"/>
        <v>7500</v>
      </c>
      <c r="Q3518" s="1"/>
      <c r="R3518" s="1"/>
    </row>
    <row r="3519" spans="1:18" ht="14.4" x14ac:dyDescent="0.3">
      <c r="A3519">
        <v>13518</v>
      </c>
      <c r="B3519">
        <v>2021</v>
      </c>
      <c r="C3519" t="s">
        <v>40</v>
      </c>
      <c r="D3519">
        <f t="shared" si="123"/>
        <v>9</v>
      </c>
      <c r="E3519">
        <v>25</v>
      </c>
      <c r="F3519" t="s">
        <v>50</v>
      </c>
      <c r="G3519" t="s">
        <v>29</v>
      </c>
      <c r="H3519">
        <v>174</v>
      </c>
      <c r="I3519">
        <v>174</v>
      </c>
      <c r="J3519" t="s">
        <v>25</v>
      </c>
      <c r="K3519">
        <v>1218000</v>
      </c>
      <c r="L3519">
        <v>696</v>
      </c>
      <c r="M3519">
        <f t="shared" si="124"/>
        <v>7000</v>
      </c>
      <c r="Q3519" s="1"/>
      <c r="R3519" s="1"/>
    </row>
    <row r="3520" spans="1:18" ht="14.4" x14ac:dyDescent="0.3">
      <c r="A3520">
        <v>13519</v>
      </c>
      <c r="B3520">
        <v>2021</v>
      </c>
      <c r="C3520" t="s">
        <v>35</v>
      </c>
      <c r="D3520">
        <f t="shared" si="123"/>
        <v>12</v>
      </c>
      <c r="E3520">
        <v>26</v>
      </c>
      <c r="F3520" t="s">
        <v>33</v>
      </c>
      <c r="G3520" t="s">
        <v>37</v>
      </c>
      <c r="H3520">
        <v>216</v>
      </c>
      <c r="I3520">
        <v>216</v>
      </c>
      <c r="J3520" t="s">
        <v>30</v>
      </c>
      <c r="K3520">
        <v>1620000</v>
      </c>
      <c r="L3520">
        <v>540</v>
      </c>
      <c r="M3520">
        <f t="shared" si="124"/>
        <v>7500</v>
      </c>
      <c r="Q3520" s="1"/>
      <c r="R3520" s="1"/>
    </row>
    <row r="3521" spans="1:18" ht="14.4" x14ac:dyDescent="0.3">
      <c r="A3521">
        <v>13520</v>
      </c>
      <c r="B3521">
        <v>2021</v>
      </c>
      <c r="C3521" t="s">
        <v>27</v>
      </c>
      <c r="D3521">
        <f t="shared" si="123"/>
        <v>4</v>
      </c>
      <c r="E3521">
        <v>22</v>
      </c>
      <c r="F3521" t="s">
        <v>44</v>
      </c>
      <c r="G3521" t="s">
        <v>42</v>
      </c>
      <c r="H3521">
        <v>206</v>
      </c>
      <c r="I3521">
        <v>206</v>
      </c>
      <c r="J3521" t="s">
        <v>30</v>
      </c>
      <c r="K3521">
        <v>1545000</v>
      </c>
      <c r="L3521">
        <v>515</v>
      </c>
      <c r="M3521">
        <f t="shared" si="124"/>
        <v>7500</v>
      </c>
      <c r="Q3521" s="1"/>
      <c r="R3521" s="1"/>
    </row>
    <row r="3522" spans="1:18" ht="14.4" x14ac:dyDescent="0.3">
      <c r="A3522">
        <v>13521</v>
      </c>
      <c r="B3522">
        <v>2021</v>
      </c>
      <c r="C3522" t="s">
        <v>45</v>
      </c>
      <c r="D3522">
        <f t="shared" ref="D3522:D3585" si="125">IF(C3522="Enero",1,IF(C3522="Febrero",2,IF(C3522="Marzo",3,IF(C3522="Abril",4,IF(C3522="Mayo",5,IF(C3522="Junio",6,IF(C3522="Julio",7,IF(C3522="Agosto",8,IF(C3522="Septiembre",9,IF(C3522="Octubre",10,IF(C3522="Noviembre",11,IF(C3522="Diciembre",12,""))))))))))))</f>
        <v>1</v>
      </c>
      <c r="E3522">
        <v>12</v>
      </c>
      <c r="F3522" t="s">
        <v>50</v>
      </c>
      <c r="G3522" t="s">
        <v>34</v>
      </c>
      <c r="H3522">
        <v>73</v>
      </c>
      <c r="I3522">
        <v>73</v>
      </c>
      <c r="J3522" t="s">
        <v>30</v>
      </c>
      <c r="K3522">
        <v>642400</v>
      </c>
      <c r="L3522">
        <v>277.39999999999998</v>
      </c>
      <c r="M3522">
        <f t="shared" si="124"/>
        <v>8800</v>
      </c>
      <c r="Q3522" s="1"/>
      <c r="R3522" s="1"/>
    </row>
    <row r="3523" spans="1:18" ht="14.4" x14ac:dyDescent="0.3">
      <c r="A3523">
        <v>13522</v>
      </c>
      <c r="B3523">
        <v>2021</v>
      </c>
      <c r="C3523" t="s">
        <v>47</v>
      </c>
      <c r="D3523">
        <f t="shared" si="125"/>
        <v>2</v>
      </c>
      <c r="E3523">
        <v>16</v>
      </c>
      <c r="F3523" t="s">
        <v>41</v>
      </c>
      <c r="G3523" t="s">
        <v>37</v>
      </c>
      <c r="H3523">
        <v>256</v>
      </c>
      <c r="I3523">
        <v>256</v>
      </c>
      <c r="J3523" t="s">
        <v>20</v>
      </c>
      <c r="K3523">
        <v>614400</v>
      </c>
      <c r="L3523">
        <v>358.4</v>
      </c>
      <c r="M3523">
        <f t="shared" ref="M3523:M3586" si="126">K3523/I3523</f>
        <v>2400</v>
      </c>
      <c r="Q3523" s="1"/>
      <c r="R3523" s="1"/>
    </row>
    <row r="3524" spans="1:18" ht="14.4" x14ac:dyDescent="0.3">
      <c r="A3524">
        <v>13523</v>
      </c>
      <c r="B3524">
        <v>2021</v>
      </c>
      <c r="C3524" t="s">
        <v>40</v>
      </c>
      <c r="D3524">
        <f t="shared" si="125"/>
        <v>9</v>
      </c>
      <c r="E3524">
        <v>4</v>
      </c>
      <c r="F3524" t="s">
        <v>53</v>
      </c>
      <c r="G3524" t="s">
        <v>34</v>
      </c>
      <c r="H3524">
        <v>279</v>
      </c>
      <c r="I3524">
        <v>279</v>
      </c>
      <c r="J3524" t="s">
        <v>30</v>
      </c>
      <c r="K3524">
        <v>2092500</v>
      </c>
      <c r="L3524">
        <v>697.5</v>
      </c>
      <c r="M3524">
        <f t="shared" si="126"/>
        <v>7500</v>
      </c>
      <c r="Q3524" s="1"/>
      <c r="R3524" s="1"/>
    </row>
    <row r="3525" spans="1:18" ht="14.4" x14ac:dyDescent="0.3">
      <c r="A3525">
        <v>13524</v>
      </c>
      <c r="B3525">
        <v>2021</v>
      </c>
      <c r="C3525" t="s">
        <v>54</v>
      </c>
      <c r="D3525">
        <f t="shared" si="125"/>
        <v>3</v>
      </c>
      <c r="E3525">
        <v>6</v>
      </c>
      <c r="F3525" t="s">
        <v>57</v>
      </c>
      <c r="G3525" t="s">
        <v>42</v>
      </c>
      <c r="H3525">
        <v>169</v>
      </c>
      <c r="I3525">
        <v>169</v>
      </c>
      <c r="J3525" t="s">
        <v>25</v>
      </c>
      <c r="K3525">
        <v>1183000</v>
      </c>
      <c r="L3525">
        <v>676</v>
      </c>
      <c r="M3525">
        <f t="shared" si="126"/>
        <v>7000</v>
      </c>
      <c r="Q3525" s="1"/>
      <c r="R3525" s="1"/>
    </row>
    <row r="3526" spans="1:18" ht="14.4" x14ac:dyDescent="0.3">
      <c r="A3526">
        <v>13525</v>
      </c>
      <c r="B3526">
        <v>2021</v>
      </c>
      <c r="C3526" t="s">
        <v>32</v>
      </c>
      <c r="D3526">
        <f t="shared" si="125"/>
        <v>8</v>
      </c>
      <c r="E3526">
        <v>9</v>
      </c>
      <c r="F3526" t="s">
        <v>63</v>
      </c>
      <c r="G3526" t="s">
        <v>19</v>
      </c>
      <c r="H3526">
        <v>92</v>
      </c>
      <c r="I3526">
        <v>92</v>
      </c>
      <c r="J3526" t="s">
        <v>30</v>
      </c>
      <c r="K3526">
        <v>809600</v>
      </c>
      <c r="L3526">
        <v>349.6</v>
      </c>
      <c r="M3526">
        <f t="shared" si="126"/>
        <v>8800</v>
      </c>
      <c r="Q3526" s="1"/>
      <c r="R3526" s="1"/>
    </row>
    <row r="3527" spans="1:18" ht="14.4" x14ac:dyDescent="0.3">
      <c r="A3527">
        <v>13526</v>
      </c>
      <c r="B3527">
        <v>2021</v>
      </c>
      <c r="C3527" t="s">
        <v>32</v>
      </c>
      <c r="D3527">
        <f t="shared" si="125"/>
        <v>8</v>
      </c>
      <c r="E3527">
        <v>30</v>
      </c>
      <c r="F3527" t="s">
        <v>50</v>
      </c>
      <c r="G3527" t="s">
        <v>37</v>
      </c>
      <c r="H3527">
        <v>165</v>
      </c>
      <c r="I3527">
        <v>165</v>
      </c>
      <c r="J3527" t="s">
        <v>25</v>
      </c>
      <c r="K3527">
        <v>1155000</v>
      </c>
      <c r="L3527">
        <v>660</v>
      </c>
      <c r="M3527">
        <f t="shared" si="126"/>
        <v>7000</v>
      </c>
      <c r="Q3527" s="1"/>
      <c r="R3527" s="1"/>
    </row>
    <row r="3528" spans="1:18" ht="14.4" x14ac:dyDescent="0.3">
      <c r="A3528">
        <v>13527</v>
      </c>
      <c r="B3528">
        <v>2021</v>
      </c>
      <c r="C3528" t="s">
        <v>17</v>
      </c>
      <c r="D3528">
        <f t="shared" si="125"/>
        <v>11</v>
      </c>
      <c r="E3528">
        <v>14</v>
      </c>
      <c r="F3528" t="s">
        <v>28</v>
      </c>
      <c r="G3528" t="s">
        <v>42</v>
      </c>
      <c r="H3528">
        <v>118</v>
      </c>
      <c r="I3528">
        <v>118</v>
      </c>
      <c r="J3528" t="s">
        <v>20</v>
      </c>
      <c r="K3528">
        <v>354000</v>
      </c>
      <c r="L3528">
        <v>236</v>
      </c>
      <c r="M3528">
        <f t="shared" si="126"/>
        <v>3000</v>
      </c>
      <c r="Q3528" s="1"/>
      <c r="R3528" s="1"/>
    </row>
    <row r="3529" spans="1:18" ht="14.4" x14ac:dyDescent="0.3">
      <c r="A3529">
        <v>13528</v>
      </c>
      <c r="B3529">
        <v>2021</v>
      </c>
      <c r="C3529" t="s">
        <v>61</v>
      </c>
      <c r="D3529">
        <f t="shared" si="125"/>
        <v>7</v>
      </c>
      <c r="E3529">
        <v>2</v>
      </c>
      <c r="F3529" t="s">
        <v>28</v>
      </c>
      <c r="G3529" t="s">
        <v>19</v>
      </c>
      <c r="H3529">
        <v>62</v>
      </c>
      <c r="I3529">
        <v>62</v>
      </c>
      <c r="J3529" t="s">
        <v>30</v>
      </c>
      <c r="K3529">
        <v>545600</v>
      </c>
      <c r="L3529">
        <v>235.6</v>
      </c>
      <c r="M3529">
        <f t="shared" si="126"/>
        <v>8800</v>
      </c>
      <c r="Q3529" s="1"/>
      <c r="R3529" s="1"/>
    </row>
    <row r="3530" spans="1:18" ht="14.4" x14ac:dyDescent="0.3">
      <c r="A3530">
        <v>13529</v>
      </c>
      <c r="B3530">
        <v>2021</v>
      </c>
      <c r="C3530" t="s">
        <v>27</v>
      </c>
      <c r="D3530">
        <f t="shared" si="125"/>
        <v>4</v>
      </c>
      <c r="E3530">
        <v>8</v>
      </c>
      <c r="F3530" t="s">
        <v>57</v>
      </c>
      <c r="G3530" t="s">
        <v>42</v>
      </c>
      <c r="H3530">
        <v>156</v>
      </c>
      <c r="I3530">
        <v>156</v>
      </c>
      <c r="J3530" t="s">
        <v>25</v>
      </c>
      <c r="K3530">
        <v>1092000</v>
      </c>
      <c r="L3530">
        <v>624</v>
      </c>
      <c r="M3530">
        <f t="shared" si="126"/>
        <v>7000</v>
      </c>
      <c r="Q3530" s="1"/>
      <c r="R3530" s="1"/>
    </row>
    <row r="3531" spans="1:18" ht="14.4" x14ac:dyDescent="0.3">
      <c r="A3531">
        <v>13530</v>
      </c>
      <c r="B3531">
        <v>2021</v>
      </c>
      <c r="C3531" t="s">
        <v>48</v>
      </c>
      <c r="D3531">
        <f t="shared" si="125"/>
        <v>5</v>
      </c>
      <c r="E3531">
        <v>5</v>
      </c>
      <c r="F3531" t="s">
        <v>56</v>
      </c>
      <c r="G3531" t="s">
        <v>51</v>
      </c>
      <c r="H3531">
        <v>75</v>
      </c>
      <c r="I3531">
        <v>75</v>
      </c>
      <c r="J3531" t="s">
        <v>25</v>
      </c>
      <c r="K3531">
        <v>525000</v>
      </c>
      <c r="L3531">
        <v>300</v>
      </c>
      <c r="M3531">
        <f t="shared" si="126"/>
        <v>7000</v>
      </c>
      <c r="Q3531" s="1"/>
      <c r="R3531" s="1"/>
    </row>
    <row r="3532" spans="1:18" ht="14.4" x14ac:dyDescent="0.3">
      <c r="A3532">
        <v>13531</v>
      </c>
      <c r="B3532">
        <v>2021</v>
      </c>
      <c r="C3532" t="s">
        <v>40</v>
      </c>
      <c r="D3532">
        <f t="shared" si="125"/>
        <v>9</v>
      </c>
      <c r="E3532">
        <v>19</v>
      </c>
      <c r="F3532" t="s">
        <v>64</v>
      </c>
      <c r="G3532" t="s">
        <v>51</v>
      </c>
      <c r="H3532">
        <v>262</v>
      </c>
      <c r="I3532">
        <v>262</v>
      </c>
      <c r="J3532" t="s">
        <v>30</v>
      </c>
      <c r="K3532">
        <v>1965000</v>
      </c>
      <c r="L3532">
        <v>655</v>
      </c>
      <c r="M3532">
        <f t="shared" si="126"/>
        <v>7500</v>
      </c>
      <c r="Q3532" s="1"/>
      <c r="R3532" s="1"/>
    </row>
    <row r="3533" spans="1:18" ht="14.4" x14ac:dyDescent="0.3">
      <c r="A3533">
        <v>13532</v>
      </c>
      <c r="B3533">
        <v>2021</v>
      </c>
      <c r="C3533" t="s">
        <v>48</v>
      </c>
      <c r="D3533">
        <f t="shared" si="125"/>
        <v>5</v>
      </c>
      <c r="E3533">
        <v>17</v>
      </c>
      <c r="F3533" t="s">
        <v>59</v>
      </c>
      <c r="G3533" t="s">
        <v>37</v>
      </c>
      <c r="H3533">
        <v>75</v>
      </c>
      <c r="I3533">
        <v>75</v>
      </c>
      <c r="J3533" t="s">
        <v>20</v>
      </c>
      <c r="K3533">
        <v>225000</v>
      </c>
      <c r="L3533">
        <v>150</v>
      </c>
      <c r="M3533">
        <f t="shared" si="126"/>
        <v>3000</v>
      </c>
      <c r="Q3533" s="1"/>
      <c r="R3533" s="1"/>
    </row>
    <row r="3534" spans="1:18" ht="14.4" x14ac:dyDescent="0.3">
      <c r="A3534">
        <v>13533</v>
      </c>
      <c r="B3534">
        <v>2021</v>
      </c>
      <c r="C3534" t="s">
        <v>48</v>
      </c>
      <c r="D3534">
        <f t="shared" si="125"/>
        <v>5</v>
      </c>
      <c r="E3534">
        <v>1</v>
      </c>
      <c r="F3534" t="s">
        <v>44</v>
      </c>
      <c r="G3534" t="s">
        <v>19</v>
      </c>
      <c r="H3534">
        <v>67</v>
      </c>
      <c r="I3534">
        <v>67</v>
      </c>
      <c r="J3534" t="s">
        <v>25</v>
      </c>
      <c r="K3534">
        <v>469000</v>
      </c>
      <c r="L3534">
        <v>268</v>
      </c>
      <c r="M3534">
        <f t="shared" si="126"/>
        <v>7000</v>
      </c>
      <c r="Q3534" s="1"/>
      <c r="R3534" s="1"/>
    </row>
    <row r="3535" spans="1:18" ht="14.4" x14ac:dyDescent="0.3">
      <c r="A3535">
        <v>13534</v>
      </c>
      <c r="B3535">
        <v>2021</v>
      </c>
      <c r="C3535" t="s">
        <v>27</v>
      </c>
      <c r="D3535">
        <f t="shared" si="125"/>
        <v>4</v>
      </c>
      <c r="E3535">
        <v>16</v>
      </c>
      <c r="F3535" t="s">
        <v>50</v>
      </c>
      <c r="G3535" t="s">
        <v>51</v>
      </c>
      <c r="H3535">
        <v>75</v>
      </c>
      <c r="I3535">
        <v>75</v>
      </c>
      <c r="J3535" t="s">
        <v>20</v>
      </c>
      <c r="K3535">
        <v>225000</v>
      </c>
      <c r="L3535">
        <v>150</v>
      </c>
      <c r="M3535">
        <f t="shared" si="126"/>
        <v>3000</v>
      </c>
      <c r="Q3535" s="1"/>
      <c r="R3535" s="1"/>
    </row>
    <row r="3536" spans="1:18" ht="14.4" x14ac:dyDescent="0.3">
      <c r="A3536">
        <v>13535</v>
      </c>
      <c r="B3536">
        <v>2021</v>
      </c>
      <c r="C3536" t="s">
        <v>17</v>
      </c>
      <c r="D3536">
        <f t="shared" si="125"/>
        <v>11</v>
      </c>
      <c r="E3536">
        <v>2</v>
      </c>
      <c r="F3536" t="s">
        <v>64</v>
      </c>
      <c r="G3536" t="s">
        <v>29</v>
      </c>
      <c r="H3536">
        <v>87</v>
      </c>
      <c r="I3536">
        <v>87</v>
      </c>
      <c r="J3536" t="s">
        <v>20</v>
      </c>
      <c r="K3536">
        <v>261000</v>
      </c>
      <c r="L3536">
        <v>174</v>
      </c>
      <c r="M3536">
        <f t="shared" si="126"/>
        <v>3000</v>
      </c>
      <c r="Q3536" s="1"/>
      <c r="R3536" s="1"/>
    </row>
    <row r="3537" spans="1:18" ht="14.4" x14ac:dyDescent="0.3">
      <c r="A3537">
        <v>13536</v>
      </c>
      <c r="B3537">
        <v>2021</v>
      </c>
      <c r="C3537" t="s">
        <v>58</v>
      </c>
      <c r="D3537">
        <f t="shared" si="125"/>
        <v>6</v>
      </c>
      <c r="E3537">
        <v>2</v>
      </c>
      <c r="F3537" t="s">
        <v>24</v>
      </c>
      <c r="G3537" t="s">
        <v>19</v>
      </c>
      <c r="H3537">
        <v>67</v>
      </c>
      <c r="I3537">
        <v>67</v>
      </c>
      <c r="J3537" t="s">
        <v>20</v>
      </c>
      <c r="K3537">
        <v>201000</v>
      </c>
      <c r="L3537">
        <v>134</v>
      </c>
      <c r="M3537">
        <f t="shared" si="126"/>
        <v>3000</v>
      </c>
      <c r="Q3537" s="1"/>
      <c r="R3537" s="1"/>
    </row>
    <row r="3538" spans="1:18" ht="14.4" x14ac:dyDescent="0.3">
      <c r="A3538">
        <v>13537</v>
      </c>
      <c r="B3538">
        <v>2021</v>
      </c>
      <c r="C3538" t="s">
        <v>32</v>
      </c>
      <c r="D3538">
        <f t="shared" si="125"/>
        <v>8</v>
      </c>
      <c r="E3538">
        <v>16</v>
      </c>
      <c r="F3538" t="s">
        <v>46</v>
      </c>
      <c r="G3538" t="s">
        <v>37</v>
      </c>
      <c r="H3538">
        <v>134</v>
      </c>
      <c r="I3538">
        <v>134</v>
      </c>
      <c r="J3538" t="s">
        <v>25</v>
      </c>
      <c r="K3538">
        <v>938000</v>
      </c>
      <c r="L3538">
        <v>536</v>
      </c>
      <c r="M3538">
        <f t="shared" si="126"/>
        <v>7000</v>
      </c>
      <c r="Q3538" s="1"/>
      <c r="R3538" s="1"/>
    </row>
    <row r="3539" spans="1:18" ht="14.4" x14ac:dyDescent="0.3">
      <c r="A3539">
        <v>13538</v>
      </c>
      <c r="B3539">
        <v>2021</v>
      </c>
      <c r="C3539" t="s">
        <v>61</v>
      </c>
      <c r="D3539">
        <f t="shared" si="125"/>
        <v>7</v>
      </c>
      <c r="E3539">
        <v>5</v>
      </c>
      <c r="F3539" t="s">
        <v>60</v>
      </c>
      <c r="G3539" t="s">
        <v>42</v>
      </c>
      <c r="H3539">
        <v>277</v>
      </c>
      <c r="I3539">
        <v>277</v>
      </c>
      <c r="J3539" t="s">
        <v>38</v>
      </c>
      <c r="K3539">
        <v>1191100</v>
      </c>
      <c r="L3539">
        <v>637.1</v>
      </c>
      <c r="M3539">
        <f t="shared" si="126"/>
        <v>4300</v>
      </c>
      <c r="Q3539" s="1"/>
      <c r="R3539" s="1"/>
    </row>
    <row r="3540" spans="1:18" ht="14.4" x14ac:dyDescent="0.3">
      <c r="A3540">
        <v>13539</v>
      </c>
      <c r="B3540">
        <v>2021</v>
      </c>
      <c r="C3540" t="s">
        <v>58</v>
      </c>
      <c r="D3540">
        <f t="shared" si="125"/>
        <v>6</v>
      </c>
      <c r="E3540">
        <v>24</v>
      </c>
      <c r="F3540" t="s">
        <v>63</v>
      </c>
      <c r="G3540" t="s">
        <v>51</v>
      </c>
      <c r="H3540">
        <v>64</v>
      </c>
      <c r="I3540">
        <v>64</v>
      </c>
      <c r="J3540" t="s">
        <v>20</v>
      </c>
      <c r="K3540">
        <v>192000</v>
      </c>
      <c r="L3540">
        <v>128</v>
      </c>
      <c r="M3540">
        <f t="shared" si="126"/>
        <v>3000</v>
      </c>
      <c r="Q3540" s="1"/>
      <c r="R3540" s="1"/>
    </row>
    <row r="3541" spans="1:18" ht="14.4" x14ac:dyDescent="0.3">
      <c r="A3541">
        <v>13540</v>
      </c>
      <c r="B3541">
        <v>2021</v>
      </c>
      <c r="C3541" t="s">
        <v>35</v>
      </c>
      <c r="D3541">
        <f t="shared" si="125"/>
        <v>12</v>
      </c>
      <c r="E3541">
        <v>13</v>
      </c>
      <c r="F3541" t="s">
        <v>62</v>
      </c>
      <c r="G3541" t="s">
        <v>37</v>
      </c>
      <c r="H3541">
        <v>103</v>
      </c>
      <c r="I3541">
        <v>103</v>
      </c>
      <c r="J3541" t="s">
        <v>38</v>
      </c>
      <c r="K3541">
        <v>566500</v>
      </c>
      <c r="L3541">
        <v>360.5</v>
      </c>
      <c r="M3541">
        <f t="shared" si="126"/>
        <v>5500</v>
      </c>
      <c r="Q3541" s="1"/>
      <c r="R3541" s="1"/>
    </row>
    <row r="3542" spans="1:18" ht="14.4" x14ac:dyDescent="0.3">
      <c r="A3542">
        <v>13541</v>
      </c>
      <c r="B3542">
        <v>2021</v>
      </c>
      <c r="C3542" t="s">
        <v>40</v>
      </c>
      <c r="D3542">
        <f t="shared" si="125"/>
        <v>9</v>
      </c>
      <c r="E3542">
        <v>26</v>
      </c>
      <c r="F3542" t="s">
        <v>52</v>
      </c>
      <c r="G3542" t="s">
        <v>34</v>
      </c>
      <c r="H3542">
        <v>98</v>
      </c>
      <c r="I3542">
        <v>98</v>
      </c>
      <c r="J3542" t="s">
        <v>20</v>
      </c>
      <c r="K3542">
        <v>294000</v>
      </c>
      <c r="L3542">
        <v>196</v>
      </c>
      <c r="M3542">
        <f t="shared" si="126"/>
        <v>3000</v>
      </c>
      <c r="Q3542" s="1"/>
      <c r="R3542" s="1"/>
    </row>
    <row r="3543" spans="1:18" ht="14.4" x14ac:dyDescent="0.3">
      <c r="A3543">
        <v>13542</v>
      </c>
      <c r="B3543">
        <v>2021</v>
      </c>
      <c r="C3543" t="s">
        <v>48</v>
      </c>
      <c r="D3543">
        <f t="shared" si="125"/>
        <v>5</v>
      </c>
      <c r="E3543">
        <v>25</v>
      </c>
      <c r="F3543" t="s">
        <v>63</v>
      </c>
      <c r="G3543" t="s">
        <v>19</v>
      </c>
      <c r="H3543">
        <v>61</v>
      </c>
      <c r="I3543">
        <v>61</v>
      </c>
      <c r="J3543" t="s">
        <v>20</v>
      </c>
      <c r="K3543">
        <v>183000</v>
      </c>
      <c r="L3543">
        <v>122</v>
      </c>
      <c r="M3543">
        <f t="shared" si="126"/>
        <v>3000</v>
      </c>
      <c r="Q3543" s="1"/>
      <c r="R3543" s="1"/>
    </row>
    <row r="3544" spans="1:18" ht="14.4" x14ac:dyDescent="0.3">
      <c r="A3544">
        <v>13543</v>
      </c>
      <c r="B3544">
        <v>2021</v>
      </c>
      <c r="C3544" t="s">
        <v>27</v>
      </c>
      <c r="D3544">
        <f t="shared" si="125"/>
        <v>4</v>
      </c>
      <c r="E3544">
        <v>16</v>
      </c>
      <c r="F3544" t="s">
        <v>36</v>
      </c>
      <c r="G3544" t="s">
        <v>51</v>
      </c>
      <c r="H3544">
        <v>285</v>
      </c>
      <c r="I3544">
        <v>285</v>
      </c>
      <c r="J3544" t="s">
        <v>30</v>
      </c>
      <c r="K3544">
        <v>2137500</v>
      </c>
      <c r="L3544">
        <v>712.5</v>
      </c>
      <c r="M3544">
        <f t="shared" si="126"/>
        <v>7500</v>
      </c>
      <c r="Q3544" s="1"/>
      <c r="R3544" s="1"/>
    </row>
    <row r="3545" spans="1:18" ht="14.4" x14ac:dyDescent="0.3">
      <c r="A3545">
        <v>13544</v>
      </c>
      <c r="B3545">
        <v>2021</v>
      </c>
      <c r="C3545" t="s">
        <v>23</v>
      </c>
      <c r="D3545">
        <f t="shared" si="125"/>
        <v>10</v>
      </c>
      <c r="E3545">
        <v>4</v>
      </c>
      <c r="F3545" t="s">
        <v>63</v>
      </c>
      <c r="G3545" t="s">
        <v>34</v>
      </c>
      <c r="H3545">
        <v>172</v>
      </c>
      <c r="I3545">
        <v>172</v>
      </c>
      <c r="J3545" t="s">
        <v>25</v>
      </c>
      <c r="K3545">
        <v>1204000</v>
      </c>
      <c r="L3545">
        <v>688</v>
      </c>
      <c r="M3545">
        <f t="shared" si="126"/>
        <v>7000</v>
      </c>
      <c r="Q3545" s="1"/>
      <c r="R3545" s="1"/>
    </row>
    <row r="3546" spans="1:18" ht="14.4" x14ac:dyDescent="0.3">
      <c r="A3546">
        <v>13545</v>
      </c>
      <c r="B3546">
        <v>2021</v>
      </c>
      <c r="C3546" t="s">
        <v>17</v>
      </c>
      <c r="D3546">
        <f t="shared" si="125"/>
        <v>11</v>
      </c>
      <c r="E3546">
        <v>13</v>
      </c>
      <c r="F3546" t="s">
        <v>63</v>
      </c>
      <c r="G3546" t="s">
        <v>51</v>
      </c>
      <c r="H3546">
        <v>118</v>
      </c>
      <c r="I3546">
        <v>118</v>
      </c>
      <c r="J3546" t="s">
        <v>20</v>
      </c>
      <c r="K3546">
        <v>354000</v>
      </c>
      <c r="L3546">
        <v>236</v>
      </c>
      <c r="M3546">
        <f t="shared" si="126"/>
        <v>3000</v>
      </c>
      <c r="Q3546" s="1"/>
      <c r="R3546" s="1"/>
    </row>
    <row r="3547" spans="1:18" ht="14.4" x14ac:dyDescent="0.3">
      <c r="A3547">
        <v>13546</v>
      </c>
      <c r="B3547">
        <v>2021</v>
      </c>
      <c r="C3547" t="s">
        <v>47</v>
      </c>
      <c r="D3547">
        <f t="shared" si="125"/>
        <v>2</v>
      </c>
      <c r="E3547">
        <v>20</v>
      </c>
      <c r="F3547" t="s">
        <v>62</v>
      </c>
      <c r="G3547" t="s">
        <v>42</v>
      </c>
      <c r="H3547">
        <v>85</v>
      </c>
      <c r="I3547">
        <v>85</v>
      </c>
      <c r="J3547" t="s">
        <v>25</v>
      </c>
      <c r="K3547">
        <v>595000</v>
      </c>
      <c r="L3547">
        <v>340</v>
      </c>
      <c r="M3547">
        <f t="shared" si="126"/>
        <v>7000</v>
      </c>
      <c r="Q3547" s="1"/>
      <c r="R3547" s="1"/>
    </row>
    <row r="3548" spans="1:18" ht="14.4" x14ac:dyDescent="0.3">
      <c r="A3548">
        <v>13547</v>
      </c>
      <c r="B3548">
        <v>2021</v>
      </c>
      <c r="C3548" t="s">
        <v>27</v>
      </c>
      <c r="D3548">
        <f t="shared" si="125"/>
        <v>4</v>
      </c>
      <c r="E3548">
        <v>30</v>
      </c>
      <c r="F3548" t="s">
        <v>64</v>
      </c>
      <c r="G3548" t="s">
        <v>42</v>
      </c>
      <c r="H3548">
        <v>78</v>
      </c>
      <c r="I3548">
        <v>78</v>
      </c>
      <c r="J3548" t="s">
        <v>20</v>
      </c>
      <c r="K3548">
        <v>234000</v>
      </c>
      <c r="L3548">
        <v>156</v>
      </c>
      <c r="M3548">
        <f t="shared" si="126"/>
        <v>3000</v>
      </c>
      <c r="Q3548" s="1"/>
      <c r="R3548" s="1"/>
    </row>
    <row r="3549" spans="1:18" ht="14.4" x14ac:dyDescent="0.3">
      <c r="A3549">
        <v>13548</v>
      </c>
      <c r="B3549">
        <v>2021</v>
      </c>
      <c r="C3549" t="s">
        <v>48</v>
      </c>
      <c r="D3549">
        <f t="shared" si="125"/>
        <v>5</v>
      </c>
      <c r="E3549">
        <v>29</v>
      </c>
      <c r="F3549" t="s">
        <v>28</v>
      </c>
      <c r="G3549" t="s">
        <v>19</v>
      </c>
      <c r="H3549">
        <v>104</v>
      </c>
      <c r="I3549">
        <v>104</v>
      </c>
      <c r="J3549" t="s">
        <v>38</v>
      </c>
      <c r="K3549">
        <v>572000</v>
      </c>
      <c r="L3549">
        <v>364</v>
      </c>
      <c r="M3549">
        <f t="shared" si="126"/>
        <v>5500</v>
      </c>
      <c r="Q3549" s="1"/>
      <c r="R3549" s="1"/>
    </row>
    <row r="3550" spans="1:18" ht="14.4" x14ac:dyDescent="0.3">
      <c r="A3550">
        <v>13549</v>
      </c>
      <c r="B3550">
        <v>2021</v>
      </c>
      <c r="C3550" t="s">
        <v>32</v>
      </c>
      <c r="D3550">
        <f t="shared" si="125"/>
        <v>8</v>
      </c>
      <c r="E3550">
        <v>26</v>
      </c>
      <c r="F3550" t="s">
        <v>46</v>
      </c>
      <c r="G3550" t="s">
        <v>42</v>
      </c>
      <c r="H3550">
        <v>73</v>
      </c>
      <c r="I3550">
        <v>73</v>
      </c>
      <c r="J3550" t="s">
        <v>30</v>
      </c>
      <c r="K3550">
        <v>642400</v>
      </c>
      <c r="L3550">
        <v>277.39999999999998</v>
      </c>
      <c r="M3550">
        <f t="shared" si="126"/>
        <v>8800</v>
      </c>
      <c r="Q3550" s="1"/>
      <c r="R3550" s="1"/>
    </row>
    <row r="3551" spans="1:18" ht="14.4" x14ac:dyDescent="0.3">
      <c r="A3551">
        <v>13550</v>
      </c>
      <c r="B3551">
        <v>2021</v>
      </c>
      <c r="C3551" t="s">
        <v>32</v>
      </c>
      <c r="D3551">
        <f t="shared" si="125"/>
        <v>8</v>
      </c>
      <c r="E3551">
        <v>7</v>
      </c>
      <c r="F3551" t="s">
        <v>60</v>
      </c>
      <c r="G3551" t="s">
        <v>29</v>
      </c>
      <c r="H3551">
        <v>80</v>
      </c>
      <c r="I3551">
        <v>80</v>
      </c>
      <c r="J3551" t="s">
        <v>30</v>
      </c>
      <c r="K3551">
        <v>704000</v>
      </c>
      <c r="L3551">
        <v>304</v>
      </c>
      <c r="M3551">
        <f t="shared" si="126"/>
        <v>8800</v>
      </c>
      <c r="Q3551" s="1"/>
      <c r="R3551" s="1"/>
    </row>
    <row r="3552" spans="1:18" ht="14.4" x14ac:dyDescent="0.3">
      <c r="A3552">
        <v>13551</v>
      </c>
      <c r="B3552">
        <v>2021</v>
      </c>
      <c r="C3552" t="s">
        <v>54</v>
      </c>
      <c r="D3552">
        <f t="shared" si="125"/>
        <v>3</v>
      </c>
      <c r="E3552">
        <v>18</v>
      </c>
      <c r="F3552" t="s">
        <v>36</v>
      </c>
      <c r="G3552" t="s">
        <v>37</v>
      </c>
      <c r="H3552">
        <v>55</v>
      </c>
      <c r="I3552">
        <v>55</v>
      </c>
      <c r="J3552" t="s">
        <v>20</v>
      </c>
      <c r="K3552">
        <v>165000</v>
      </c>
      <c r="L3552">
        <v>110</v>
      </c>
      <c r="M3552">
        <f t="shared" si="126"/>
        <v>3000</v>
      </c>
      <c r="Q3552" s="1"/>
      <c r="R3552" s="1"/>
    </row>
    <row r="3553" spans="1:18" ht="14.4" x14ac:dyDescent="0.3">
      <c r="A3553">
        <v>13552</v>
      </c>
      <c r="B3553">
        <v>2021</v>
      </c>
      <c r="C3553" t="s">
        <v>17</v>
      </c>
      <c r="D3553">
        <f t="shared" si="125"/>
        <v>11</v>
      </c>
      <c r="E3553">
        <v>30</v>
      </c>
      <c r="F3553" t="s">
        <v>55</v>
      </c>
      <c r="G3553" t="s">
        <v>34</v>
      </c>
      <c r="H3553">
        <v>91</v>
      </c>
      <c r="I3553">
        <v>91</v>
      </c>
      <c r="J3553" t="s">
        <v>38</v>
      </c>
      <c r="K3553">
        <v>500500</v>
      </c>
      <c r="L3553">
        <v>318.5</v>
      </c>
      <c r="M3553">
        <f t="shared" si="126"/>
        <v>5500</v>
      </c>
      <c r="Q3553" s="1"/>
      <c r="R3553" s="1"/>
    </row>
    <row r="3554" spans="1:18" ht="14.4" x14ac:dyDescent="0.3">
      <c r="A3554">
        <v>13553</v>
      </c>
      <c r="B3554">
        <v>2021</v>
      </c>
      <c r="C3554" t="s">
        <v>61</v>
      </c>
      <c r="D3554">
        <f t="shared" si="125"/>
        <v>7</v>
      </c>
      <c r="E3554">
        <v>3</v>
      </c>
      <c r="F3554" t="s">
        <v>18</v>
      </c>
      <c r="G3554" t="s">
        <v>42</v>
      </c>
      <c r="H3554">
        <v>177</v>
      </c>
      <c r="I3554">
        <v>177</v>
      </c>
      <c r="J3554" t="s">
        <v>25</v>
      </c>
      <c r="K3554">
        <v>1239000</v>
      </c>
      <c r="L3554">
        <v>708</v>
      </c>
      <c r="M3554">
        <f t="shared" si="126"/>
        <v>7000</v>
      </c>
      <c r="Q3554" s="1"/>
      <c r="R3554" s="1"/>
    </row>
    <row r="3555" spans="1:18" ht="14.4" x14ac:dyDescent="0.3">
      <c r="A3555">
        <v>13554</v>
      </c>
      <c r="B3555">
        <v>2021</v>
      </c>
      <c r="C3555" t="s">
        <v>35</v>
      </c>
      <c r="D3555">
        <f t="shared" si="125"/>
        <v>12</v>
      </c>
      <c r="E3555">
        <v>7</v>
      </c>
      <c r="F3555" t="s">
        <v>62</v>
      </c>
      <c r="G3555" t="s">
        <v>42</v>
      </c>
      <c r="H3555">
        <v>110</v>
      </c>
      <c r="I3555">
        <v>110</v>
      </c>
      <c r="J3555" t="s">
        <v>38</v>
      </c>
      <c r="K3555">
        <v>605000</v>
      </c>
      <c r="L3555">
        <v>385</v>
      </c>
      <c r="M3555">
        <f t="shared" si="126"/>
        <v>5500</v>
      </c>
      <c r="Q3555" s="1"/>
      <c r="R3555" s="1"/>
    </row>
    <row r="3556" spans="1:18" ht="14.4" x14ac:dyDescent="0.3">
      <c r="A3556">
        <v>13555</v>
      </c>
      <c r="B3556">
        <v>2021</v>
      </c>
      <c r="C3556" t="s">
        <v>27</v>
      </c>
      <c r="D3556">
        <f t="shared" si="125"/>
        <v>4</v>
      </c>
      <c r="E3556">
        <v>22</v>
      </c>
      <c r="F3556" t="s">
        <v>41</v>
      </c>
      <c r="G3556" t="s">
        <v>29</v>
      </c>
      <c r="H3556">
        <v>62</v>
      </c>
      <c r="I3556">
        <v>62</v>
      </c>
      <c r="J3556" t="s">
        <v>38</v>
      </c>
      <c r="K3556">
        <v>341000</v>
      </c>
      <c r="L3556">
        <v>217</v>
      </c>
      <c r="M3556">
        <f t="shared" si="126"/>
        <v>5500</v>
      </c>
      <c r="Q3556" s="1"/>
      <c r="R3556" s="1"/>
    </row>
    <row r="3557" spans="1:18" ht="14.4" x14ac:dyDescent="0.3">
      <c r="A3557">
        <v>13556</v>
      </c>
      <c r="B3557">
        <v>2021</v>
      </c>
      <c r="C3557" t="s">
        <v>58</v>
      </c>
      <c r="D3557">
        <f t="shared" si="125"/>
        <v>6</v>
      </c>
      <c r="E3557">
        <v>22</v>
      </c>
      <c r="F3557" t="s">
        <v>33</v>
      </c>
      <c r="G3557" t="s">
        <v>29</v>
      </c>
      <c r="H3557">
        <v>298</v>
      </c>
      <c r="I3557">
        <v>298</v>
      </c>
      <c r="J3557" t="s">
        <v>30</v>
      </c>
      <c r="K3557">
        <v>2235000</v>
      </c>
      <c r="L3557">
        <v>745</v>
      </c>
      <c r="M3557">
        <f t="shared" si="126"/>
        <v>7500</v>
      </c>
      <c r="Q3557" s="1"/>
      <c r="R3557" s="1"/>
    </row>
    <row r="3558" spans="1:18" ht="14.4" x14ac:dyDescent="0.3">
      <c r="A3558">
        <v>13557</v>
      </c>
      <c r="B3558">
        <v>2021</v>
      </c>
      <c r="C3558" t="s">
        <v>27</v>
      </c>
      <c r="D3558">
        <f t="shared" si="125"/>
        <v>4</v>
      </c>
      <c r="E3558">
        <v>24</v>
      </c>
      <c r="F3558" t="s">
        <v>64</v>
      </c>
      <c r="G3558" t="s">
        <v>42</v>
      </c>
      <c r="H3558">
        <v>162</v>
      </c>
      <c r="I3558">
        <v>162</v>
      </c>
      <c r="J3558" t="s">
        <v>25</v>
      </c>
      <c r="K3558">
        <v>1134000</v>
      </c>
      <c r="L3558">
        <v>648</v>
      </c>
      <c r="M3558">
        <f t="shared" si="126"/>
        <v>7000</v>
      </c>
      <c r="Q3558" s="1"/>
      <c r="R3558" s="1"/>
    </row>
    <row r="3559" spans="1:18" ht="14.4" x14ac:dyDescent="0.3">
      <c r="A3559">
        <v>13558</v>
      </c>
      <c r="B3559">
        <v>2021</v>
      </c>
      <c r="C3559" t="s">
        <v>58</v>
      </c>
      <c r="D3559">
        <f t="shared" si="125"/>
        <v>6</v>
      </c>
      <c r="E3559">
        <v>15</v>
      </c>
      <c r="F3559" t="s">
        <v>59</v>
      </c>
      <c r="G3559" t="s">
        <v>29</v>
      </c>
      <c r="H3559">
        <v>209</v>
      </c>
      <c r="I3559">
        <v>209</v>
      </c>
      <c r="J3559" t="s">
        <v>30</v>
      </c>
      <c r="K3559">
        <v>1567500</v>
      </c>
      <c r="L3559">
        <v>522.5</v>
      </c>
      <c r="M3559">
        <f t="shared" si="126"/>
        <v>7500</v>
      </c>
      <c r="Q3559" s="1"/>
      <c r="R3559" s="1"/>
    </row>
    <row r="3560" spans="1:18" ht="14.4" x14ac:dyDescent="0.3">
      <c r="A3560">
        <v>13559</v>
      </c>
      <c r="B3560">
        <v>2021</v>
      </c>
      <c r="C3560" t="s">
        <v>54</v>
      </c>
      <c r="D3560">
        <f t="shared" si="125"/>
        <v>3</v>
      </c>
      <c r="E3560">
        <v>29</v>
      </c>
      <c r="F3560" t="s">
        <v>44</v>
      </c>
      <c r="G3560" t="s">
        <v>19</v>
      </c>
      <c r="H3560">
        <v>70</v>
      </c>
      <c r="I3560">
        <v>70</v>
      </c>
      <c r="J3560" t="s">
        <v>25</v>
      </c>
      <c r="K3560">
        <v>490000</v>
      </c>
      <c r="L3560">
        <v>280</v>
      </c>
      <c r="M3560">
        <f t="shared" si="126"/>
        <v>7000</v>
      </c>
      <c r="Q3560" s="1"/>
      <c r="R3560" s="1"/>
    </row>
    <row r="3561" spans="1:18" ht="14.4" x14ac:dyDescent="0.3">
      <c r="A3561">
        <v>13560</v>
      </c>
      <c r="B3561">
        <v>2021</v>
      </c>
      <c r="C3561" t="s">
        <v>32</v>
      </c>
      <c r="D3561">
        <f t="shared" si="125"/>
        <v>8</v>
      </c>
      <c r="E3561">
        <v>25</v>
      </c>
      <c r="F3561" t="s">
        <v>49</v>
      </c>
      <c r="G3561" t="s">
        <v>29</v>
      </c>
      <c r="H3561">
        <v>227</v>
      </c>
      <c r="I3561">
        <v>227</v>
      </c>
      <c r="J3561" t="s">
        <v>38</v>
      </c>
      <c r="K3561">
        <v>976100</v>
      </c>
      <c r="L3561">
        <v>522.1</v>
      </c>
      <c r="M3561">
        <f t="shared" si="126"/>
        <v>4300</v>
      </c>
      <c r="Q3561" s="1"/>
      <c r="R3561" s="1"/>
    </row>
    <row r="3562" spans="1:18" ht="14.4" x14ac:dyDescent="0.3">
      <c r="A3562">
        <v>13561</v>
      </c>
      <c r="B3562">
        <v>2021</v>
      </c>
      <c r="C3562" t="s">
        <v>32</v>
      </c>
      <c r="D3562">
        <f t="shared" si="125"/>
        <v>8</v>
      </c>
      <c r="E3562">
        <v>10</v>
      </c>
      <c r="F3562" t="s">
        <v>59</v>
      </c>
      <c r="G3562" t="s">
        <v>19</v>
      </c>
      <c r="H3562">
        <v>205</v>
      </c>
      <c r="I3562">
        <v>205</v>
      </c>
      <c r="J3562" t="s">
        <v>20</v>
      </c>
      <c r="K3562">
        <v>492000</v>
      </c>
      <c r="L3562">
        <v>287</v>
      </c>
      <c r="M3562">
        <f t="shared" si="126"/>
        <v>2400</v>
      </c>
      <c r="Q3562" s="1"/>
      <c r="R3562" s="1"/>
    </row>
    <row r="3563" spans="1:18" ht="14.4" x14ac:dyDescent="0.3">
      <c r="A3563">
        <v>13562</v>
      </c>
      <c r="B3563">
        <v>2021</v>
      </c>
      <c r="C3563" t="s">
        <v>40</v>
      </c>
      <c r="D3563">
        <f t="shared" si="125"/>
        <v>9</v>
      </c>
      <c r="E3563">
        <v>23</v>
      </c>
      <c r="F3563" t="s">
        <v>50</v>
      </c>
      <c r="G3563" t="s">
        <v>42</v>
      </c>
      <c r="H3563">
        <v>85</v>
      </c>
      <c r="I3563">
        <v>85</v>
      </c>
      <c r="J3563" t="s">
        <v>20</v>
      </c>
      <c r="K3563">
        <v>255000</v>
      </c>
      <c r="L3563">
        <v>170</v>
      </c>
      <c r="M3563">
        <f t="shared" si="126"/>
        <v>3000</v>
      </c>
      <c r="Q3563" s="1"/>
      <c r="R3563" s="1"/>
    </row>
    <row r="3564" spans="1:18" ht="14.4" x14ac:dyDescent="0.3">
      <c r="A3564">
        <v>13563</v>
      </c>
      <c r="B3564">
        <v>2021</v>
      </c>
      <c r="C3564" t="s">
        <v>23</v>
      </c>
      <c r="D3564">
        <f t="shared" si="125"/>
        <v>10</v>
      </c>
      <c r="E3564">
        <v>26</v>
      </c>
      <c r="F3564" t="s">
        <v>41</v>
      </c>
      <c r="G3564" t="s">
        <v>42</v>
      </c>
      <c r="H3564">
        <v>69</v>
      </c>
      <c r="I3564">
        <v>69</v>
      </c>
      <c r="J3564" t="s">
        <v>20</v>
      </c>
      <c r="K3564">
        <v>207000</v>
      </c>
      <c r="L3564">
        <v>138</v>
      </c>
      <c r="M3564">
        <f t="shared" si="126"/>
        <v>3000</v>
      </c>
      <c r="Q3564" s="1"/>
      <c r="R3564" s="1"/>
    </row>
    <row r="3565" spans="1:18" ht="14.4" x14ac:dyDescent="0.3">
      <c r="A3565">
        <v>13564</v>
      </c>
      <c r="B3565">
        <v>2021</v>
      </c>
      <c r="C3565" t="s">
        <v>48</v>
      </c>
      <c r="D3565">
        <f t="shared" si="125"/>
        <v>5</v>
      </c>
      <c r="E3565">
        <v>25</v>
      </c>
      <c r="F3565" t="s">
        <v>36</v>
      </c>
      <c r="G3565" t="s">
        <v>29</v>
      </c>
      <c r="H3565">
        <v>73</v>
      </c>
      <c r="I3565">
        <v>73</v>
      </c>
      <c r="J3565" t="s">
        <v>20</v>
      </c>
      <c r="K3565">
        <v>219000</v>
      </c>
      <c r="L3565">
        <v>146</v>
      </c>
      <c r="M3565">
        <f t="shared" si="126"/>
        <v>3000</v>
      </c>
      <c r="Q3565" s="1"/>
      <c r="R3565" s="1"/>
    </row>
    <row r="3566" spans="1:18" ht="14.4" x14ac:dyDescent="0.3">
      <c r="A3566">
        <v>13565</v>
      </c>
      <c r="B3566">
        <v>2021</v>
      </c>
      <c r="C3566" t="s">
        <v>61</v>
      </c>
      <c r="D3566">
        <f t="shared" si="125"/>
        <v>7</v>
      </c>
      <c r="E3566">
        <v>14</v>
      </c>
      <c r="F3566" t="s">
        <v>28</v>
      </c>
      <c r="G3566" t="s">
        <v>37</v>
      </c>
      <c r="H3566">
        <v>244</v>
      </c>
      <c r="I3566">
        <v>244</v>
      </c>
      <c r="J3566" t="s">
        <v>20</v>
      </c>
      <c r="K3566">
        <v>585600</v>
      </c>
      <c r="L3566">
        <v>341.6</v>
      </c>
      <c r="M3566">
        <f t="shared" si="126"/>
        <v>2400</v>
      </c>
      <c r="Q3566" s="1"/>
      <c r="R3566" s="1"/>
    </row>
    <row r="3567" spans="1:18" ht="14.4" x14ac:dyDescent="0.3">
      <c r="A3567">
        <v>13566</v>
      </c>
      <c r="B3567">
        <v>2021</v>
      </c>
      <c r="C3567" t="s">
        <v>45</v>
      </c>
      <c r="D3567">
        <f t="shared" si="125"/>
        <v>1</v>
      </c>
      <c r="E3567">
        <v>4</v>
      </c>
      <c r="F3567" t="s">
        <v>46</v>
      </c>
      <c r="G3567" t="s">
        <v>29</v>
      </c>
      <c r="H3567">
        <v>151</v>
      </c>
      <c r="I3567">
        <v>151</v>
      </c>
      <c r="J3567" t="s">
        <v>25</v>
      </c>
      <c r="K3567">
        <v>1057000</v>
      </c>
      <c r="L3567">
        <v>604</v>
      </c>
      <c r="M3567">
        <f t="shared" si="126"/>
        <v>7000</v>
      </c>
      <c r="Q3567" s="1"/>
      <c r="R3567" s="1"/>
    </row>
    <row r="3568" spans="1:18" ht="14.4" x14ac:dyDescent="0.3">
      <c r="A3568">
        <v>13567</v>
      </c>
      <c r="B3568">
        <v>2021</v>
      </c>
      <c r="C3568" t="s">
        <v>45</v>
      </c>
      <c r="D3568">
        <f t="shared" si="125"/>
        <v>1</v>
      </c>
      <c r="E3568">
        <v>15</v>
      </c>
      <c r="F3568" t="s">
        <v>49</v>
      </c>
      <c r="G3568" t="s">
        <v>29</v>
      </c>
      <c r="H3568">
        <v>264</v>
      </c>
      <c r="I3568">
        <v>264</v>
      </c>
      <c r="J3568" t="s">
        <v>38</v>
      </c>
      <c r="K3568">
        <v>1135200</v>
      </c>
      <c r="L3568">
        <v>607.20000000000005</v>
      </c>
      <c r="M3568">
        <f t="shared" si="126"/>
        <v>4300</v>
      </c>
      <c r="Q3568" s="1"/>
      <c r="R3568" s="1"/>
    </row>
    <row r="3569" spans="1:18" ht="14.4" x14ac:dyDescent="0.3">
      <c r="A3569">
        <v>13568</v>
      </c>
      <c r="B3569">
        <v>2021</v>
      </c>
      <c r="C3569" t="s">
        <v>32</v>
      </c>
      <c r="D3569">
        <f t="shared" si="125"/>
        <v>8</v>
      </c>
      <c r="E3569">
        <v>4</v>
      </c>
      <c r="F3569" t="s">
        <v>50</v>
      </c>
      <c r="G3569" t="s">
        <v>51</v>
      </c>
      <c r="H3569">
        <v>98</v>
      </c>
      <c r="I3569">
        <v>98</v>
      </c>
      <c r="J3569" t="s">
        <v>30</v>
      </c>
      <c r="K3569">
        <v>862400</v>
      </c>
      <c r="L3569">
        <v>372.4</v>
      </c>
      <c r="M3569">
        <f t="shared" si="126"/>
        <v>8800</v>
      </c>
      <c r="Q3569" s="1"/>
      <c r="R3569" s="1"/>
    </row>
    <row r="3570" spans="1:18" ht="14.4" x14ac:dyDescent="0.3">
      <c r="A3570">
        <v>13569</v>
      </c>
      <c r="B3570">
        <v>2021</v>
      </c>
      <c r="C3570" t="s">
        <v>23</v>
      </c>
      <c r="D3570">
        <f t="shared" si="125"/>
        <v>10</v>
      </c>
      <c r="E3570">
        <v>5</v>
      </c>
      <c r="F3570" t="s">
        <v>59</v>
      </c>
      <c r="G3570" t="s">
        <v>34</v>
      </c>
      <c r="H3570">
        <v>171</v>
      </c>
      <c r="I3570">
        <v>171</v>
      </c>
      <c r="J3570" t="s">
        <v>25</v>
      </c>
      <c r="K3570">
        <v>1197000</v>
      </c>
      <c r="L3570">
        <v>684</v>
      </c>
      <c r="M3570">
        <f t="shared" si="126"/>
        <v>7000</v>
      </c>
      <c r="Q3570" s="1"/>
      <c r="R3570" s="1"/>
    </row>
    <row r="3571" spans="1:18" ht="14.4" x14ac:dyDescent="0.3">
      <c r="A3571">
        <v>13570</v>
      </c>
      <c r="B3571">
        <v>2021</v>
      </c>
      <c r="C3571" t="s">
        <v>17</v>
      </c>
      <c r="D3571">
        <f t="shared" si="125"/>
        <v>11</v>
      </c>
      <c r="E3571">
        <v>29</v>
      </c>
      <c r="F3571" t="s">
        <v>57</v>
      </c>
      <c r="G3571" t="s">
        <v>51</v>
      </c>
      <c r="H3571">
        <v>255</v>
      </c>
      <c r="I3571">
        <v>255</v>
      </c>
      <c r="J3571" t="s">
        <v>30</v>
      </c>
      <c r="K3571">
        <v>1912500</v>
      </c>
      <c r="L3571">
        <v>637.5</v>
      </c>
      <c r="M3571">
        <f t="shared" si="126"/>
        <v>7500</v>
      </c>
      <c r="Q3571" s="1"/>
      <c r="R3571" s="1"/>
    </row>
    <row r="3572" spans="1:18" ht="14.4" x14ac:dyDescent="0.3">
      <c r="A3572">
        <v>13571</v>
      </c>
      <c r="B3572">
        <v>2021</v>
      </c>
      <c r="C3572" t="s">
        <v>27</v>
      </c>
      <c r="D3572">
        <f t="shared" si="125"/>
        <v>4</v>
      </c>
      <c r="E3572">
        <v>11</v>
      </c>
      <c r="F3572" t="s">
        <v>46</v>
      </c>
      <c r="G3572" t="s">
        <v>51</v>
      </c>
      <c r="H3572">
        <v>161</v>
      </c>
      <c r="I3572">
        <v>161</v>
      </c>
      <c r="J3572" t="s">
        <v>25</v>
      </c>
      <c r="K3572">
        <v>1127000</v>
      </c>
      <c r="L3572">
        <v>644</v>
      </c>
      <c r="M3572">
        <f t="shared" si="126"/>
        <v>7000</v>
      </c>
      <c r="Q3572" s="1"/>
      <c r="R3572" s="1"/>
    </row>
    <row r="3573" spans="1:18" ht="14.4" x14ac:dyDescent="0.3">
      <c r="A3573">
        <v>13572</v>
      </c>
      <c r="B3573">
        <v>2021</v>
      </c>
      <c r="C3573" t="s">
        <v>47</v>
      </c>
      <c r="D3573">
        <f t="shared" si="125"/>
        <v>2</v>
      </c>
      <c r="E3573">
        <v>6</v>
      </c>
      <c r="F3573" t="s">
        <v>41</v>
      </c>
      <c r="G3573" t="s">
        <v>42</v>
      </c>
      <c r="H3573">
        <v>281</v>
      </c>
      <c r="I3573">
        <v>281</v>
      </c>
      <c r="J3573" t="s">
        <v>20</v>
      </c>
      <c r="K3573">
        <v>674400</v>
      </c>
      <c r="L3573">
        <v>393.4</v>
      </c>
      <c r="M3573">
        <f t="shared" si="126"/>
        <v>2400</v>
      </c>
      <c r="Q3573" s="1"/>
      <c r="R3573" s="1"/>
    </row>
    <row r="3574" spans="1:18" ht="14.4" x14ac:dyDescent="0.3">
      <c r="A3574">
        <v>13573</v>
      </c>
      <c r="B3574">
        <v>2021</v>
      </c>
      <c r="C3574" t="s">
        <v>48</v>
      </c>
      <c r="D3574">
        <f t="shared" si="125"/>
        <v>5</v>
      </c>
      <c r="E3574">
        <v>9</v>
      </c>
      <c r="F3574" t="s">
        <v>36</v>
      </c>
      <c r="G3574" t="s">
        <v>29</v>
      </c>
      <c r="H3574">
        <v>120</v>
      </c>
      <c r="I3574">
        <v>120</v>
      </c>
      <c r="J3574" t="s">
        <v>20</v>
      </c>
      <c r="K3574">
        <v>360000</v>
      </c>
      <c r="L3574">
        <v>240</v>
      </c>
      <c r="M3574">
        <f t="shared" si="126"/>
        <v>3000</v>
      </c>
      <c r="Q3574" s="1"/>
      <c r="R3574" s="1"/>
    </row>
    <row r="3575" spans="1:18" ht="14.4" x14ac:dyDescent="0.3">
      <c r="A3575">
        <v>13574</v>
      </c>
      <c r="B3575">
        <v>2021</v>
      </c>
      <c r="C3575" t="s">
        <v>58</v>
      </c>
      <c r="D3575">
        <f t="shared" si="125"/>
        <v>6</v>
      </c>
      <c r="E3575">
        <v>18</v>
      </c>
      <c r="F3575" t="s">
        <v>24</v>
      </c>
      <c r="G3575" t="s">
        <v>29</v>
      </c>
      <c r="H3575">
        <v>69</v>
      </c>
      <c r="I3575">
        <v>69</v>
      </c>
      <c r="J3575" t="s">
        <v>20</v>
      </c>
      <c r="K3575">
        <v>207000</v>
      </c>
      <c r="L3575">
        <v>138</v>
      </c>
      <c r="M3575">
        <f t="shared" si="126"/>
        <v>3000</v>
      </c>
      <c r="Q3575" s="1"/>
      <c r="R3575" s="1"/>
    </row>
    <row r="3576" spans="1:18" ht="14.4" x14ac:dyDescent="0.3">
      <c r="A3576">
        <v>13575</v>
      </c>
      <c r="B3576">
        <v>2021</v>
      </c>
      <c r="C3576" t="s">
        <v>35</v>
      </c>
      <c r="D3576">
        <f t="shared" si="125"/>
        <v>12</v>
      </c>
      <c r="E3576">
        <v>15</v>
      </c>
      <c r="F3576" t="s">
        <v>50</v>
      </c>
      <c r="G3576" t="s">
        <v>37</v>
      </c>
      <c r="H3576">
        <v>86</v>
      </c>
      <c r="I3576">
        <v>86</v>
      </c>
      <c r="J3576" t="s">
        <v>25</v>
      </c>
      <c r="K3576">
        <v>602000</v>
      </c>
      <c r="L3576">
        <v>344</v>
      </c>
      <c r="M3576">
        <f t="shared" si="126"/>
        <v>7000</v>
      </c>
      <c r="Q3576" s="1"/>
      <c r="R3576" s="1"/>
    </row>
    <row r="3577" spans="1:18" ht="14.4" x14ac:dyDescent="0.3">
      <c r="A3577">
        <v>13576</v>
      </c>
      <c r="B3577">
        <v>2021</v>
      </c>
      <c r="C3577" t="s">
        <v>47</v>
      </c>
      <c r="D3577">
        <f t="shared" si="125"/>
        <v>2</v>
      </c>
      <c r="E3577">
        <v>12</v>
      </c>
      <c r="F3577" t="s">
        <v>55</v>
      </c>
      <c r="G3577" t="s">
        <v>19</v>
      </c>
      <c r="H3577">
        <v>259</v>
      </c>
      <c r="I3577">
        <v>259</v>
      </c>
      <c r="J3577" t="s">
        <v>38</v>
      </c>
      <c r="K3577">
        <v>1113700</v>
      </c>
      <c r="L3577">
        <v>595.70000000000005</v>
      </c>
      <c r="M3577">
        <f t="shared" si="126"/>
        <v>4300</v>
      </c>
      <c r="Q3577" s="1"/>
      <c r="R3577" s="1"/>
    </row>
    <row r="3578" spans="1:18" ht="14.4" x14ac:dyDescent="0.3">
      <c r="A3578">
        <v>13577</v>
      </c>
      <c r="B3578">
        <v>2021</v>
      </c>
      <c r="C3578" t="s">
        <v>17</v>
      </c>
      <c r="D3578">
        <f t="shared" si="125"/>
        <v>11</v>
      </c>
      <c r="E3578">
        <v>30</v>
      </c>
      <c r="F3578" t="s">
        <v>60</v>
      </c>
      <c r="G3578" t="s">
        <v>37</v>
      </c>
      <c r="H3578">
        <v>228</v>
      </c>
      <c r="I3578">
        <v>228</v>
      </c>
      <c r="J3578" t="s">
        <v>30</v>
      </c>
      <c r="K3578">
        <v>1710000</v>
      </c>
      <c r="L3578">
        <v>570</v>
      </c>
      <c r="M3578">
        <f t="shared" si="126"/>
        <v>7500</v>
      </c>
      <c r="Q3578" s="1"/>
      <c r="R3578" s="1"/>
    </row>
    <row r="3579" spans="1:18" ht="14.4" x14ac:dyDescent="0.3">
      <c r="A3579">
        <v>13578</v>
      </c>
      <c r="B3579">
        <v>2021</v>
      </c>
      <c r="C3579" t="s">
        <v>17</v>
      </c>
      <c r="D3579">
        <f t="shared" si="125"/>
        <v>11</v>
      </c>
      <c r="E3579">
        <v>8</v>
      </c>
      <c r="F3579" t="s">
        <v>46</v>
      </c>
      <c r="G3579" t="s">
        <v>51</v>
      </c>
      <c r="H3579">
        <v>100</v>
      </c>
      <c r="I3579">
        <v>100</v>
      </c>
      <c r="J3579" t="s">
        <v>20</v>
      </c>
      <c r="K3579">
        <v>300000</v>
      </c>
      <c r="L3579">
        <v>200</v>
      </c>
      <c r="M3579">
        <f t="shared" si="126"/>
        <v>3000</v>
      </c>
      <c r="Q3579" s="1"/>
      <c r="R3579" s="1"/>
    </row>
    <row r="3580" spans="1:18" ht="14.4" x14ac:dyDescent="0.3">
      <c r="A3580">
        <v>13579</v>
      </c>
      <c r="B3580">
        <v>2021</v>
      </c>
      <c r="C3580" t="s">
        <v>47</v>
      </c>
      <c r="D3580">
        <f t="shared" si="125"/>
        <v>2</v>
      </c>
      <c r="E3580">
        <v>11</v>
      </c>
      <c r="F3580" t="s">
        <v>56</v>
      </c>
      <c r="G3580" t="s">
        <v>34</v>
      </c>
      <c r="H3580">
        <v>60</v>
      </c>
      <c r="I3580">
        <v>60</v>
      </c>
      <c r="J3580" t="s">
        <v>25</v>
      </c>
      <c r="K3580">
        <v>420000</v>
      </c>
      <c r="L3580">
        <v>240</v>
      </c>
      <c r="M3580">
        <f t="shared" si="126"/>
        <v>7000</v>
      </c>
      <c r="Q3580" s="1"/>
      <c r="R3580" s="1"/>
    </row>
    <row r="3581" spans="1:18" ht="14.4" x14ac:dyDescent="0.3">
      <c r="A3581">
        <v>13580</v>
      </c>
      <c r="B3581">
        <v>2021</v>
      </c>
      <c r="C3581" t="s">
        <v>47</v>
      </c>
      <c r="D3581">
        <f t="shared" si="125"/>
        <v>2</v>
      </c>
      <c r="E3581">
        <v>18</v>
      </c>
      <c r="F3581" t="s">
        <v>63</v>
      </c>
      <c r="G3581" t="s">
        <v>34</v>
      </c>
      <c r="H3581">
        <v>101</v>
      </c>
      <c r="I3581">
        <v>101</v>
      </c>
      <c r="J3581" t="s">
        <v>30</v>
      </c>
      <c r="K3581">
        <v>888800</v>
      </c>
      <c r="L3581">
        <v>383.8</v>
      </c>
      <c r="M3581">
        <f t="shared" si="126"/>
        <v>8800</v>
      </c>
      <c r="Q3581" s="1"/>
      <c r="R3581" s="1"/>
    </row>
    <row r="3582" spans="1:18" ht="14.4" x14ac:dyDescent="0.3">
      <c r="A3582">
        <v>13581</v>
      </c>
      <c r="B3582">
        <v>2021</v>
      </c>
      <c r="C3582" t="s">
        <v>35</v>
      </c>
      <c r="D3582">
        <f t="shared" si="125"/>
        <v>12</v>
      </c>
      <c r="E3582">
        <v>17</v>
      </c>
      <c r="F3582" t="s">
        <v>49</v>
      </c>
      <c r="G3582" t="s">
        <v>42</v>
      </c>
      <c r="H3582">
        <v>61</v>
      </c>
      <c r="I3582">
        <v>61</v>
      </c>
      <c r="J3582" t="s">
        <v>38</v>
      </c>
      <c r="K3582">
        <v>335500</v>
      </c>
      <c r="L3582">
        <v>213.5</v>
      </c>
      <c r="M3582">
        <f t="shared" si="126"/>
        <v>5500</v>
      </c>
      <c r="Q3582" s="1"/>
      <c r="R3582" s="1"/>
    </row>
    <row r="3583" spans="1:18" ht="14.4" x14ac:dyDescent="0.3">
      <c r="A3583">
        <v>13582</v>
      </c>
      <c r="B3583">
        <v>2021</v>
      </c>
      <c r="C3583" t="s">
        <v>47</v>
      </c>
      <c r="D3583">
        <f t="shared" si="125"/>
        <v>2</v>
      </c>
      <c r="E3583">
        <v>21</v>
      </c>
      <c r="F3583" t="s">
        <v>18</v>
      </c>
      <c r="G3583" t="s">
        <v>37</v>
      </c>
      <c r="H3583">
        <v>261</v>
      </c>
      <c r="I3583">
        <v>261</v>
      </c>
      <c r="J3583" t="s">
        <v>38</v>
      </c>
      <c r="K3583">
        <v>1122300</v>
      </c>
      <c r="L3583">
        <v>600.29999999999995</v>
      </c>
      <c r="M3583">
        <f t="shared" si="126"/>
        <v>4300</v>
      </c>
      <c r="Q3583" s="1"/>
      <c r="R3583" s="1"/>
    </row>
    <row r="3584" spans="1:18" ht="14.4" x14ac:dyDescent="0.3">
      <c r="A3584">
        <v>13583</v>
      </c>
      <c r="B3584">
        <v>2021</v>
      </c>
      <c r="C3584" t="s">
        <v>32</v>
      </c>
      <c r="D3584">
        <f t="shared" si="125"/>
        <v>8</v>
      </c>
      <c r="E3584">
        <v>25</v>
      </c>
      <c r="F3584" t="s">
        <v>55</v>
      </c>
      <c r="G3584" t="s">
        <v>19</v>
      </c>
      <c r="H3584">
        <v>200</v>
      </c>
      <c r="I3584">
        <v>200</v>
      </c>
      <c r="J3584" t="s">
        <v>38</v>
      </c>
      <c r="K3584">
        <v>860000</v>
      </c>
      <c r="L3584">
        <v>460</v>
      </c>
      <c r="M3584">
        <f t="shared" si="126"/>
        <v>4300</v>
      </c>
      <c r="Q3584" s="1"/>
      <c r="R3584" s="1"/>
    </row>
    <row r="3585" spans="1:18" ht="14.4" x14ac:dyDescent="0.3">
      <c r="A3585">
        <v>13584</v>
      </c>
      <c r="B3585">
        <v>2021</v>
      </c>
      <c r="C3585" t="s">
        <v>27</v>
      </c>
      <c r="D3585">
        <f t="shared" si="125"/>
        <v>4</v>
      </c>
      <c r="E3585">
        <v>13</v>
      </c>
      <c r="F3585" t="s">
        <v>55</v>
      </c>
      <c r="G3585" t="s">
        <v>42</v>
      </c>
      <c r="H3585">
        <v>55</v>
      </c>
      <c r="I3585">
        <v>55</v>
      </c>
      <c r="J3585" t="s">
        <v>38</v>
      </c>
      <c r="K3585">
        <v>302500</v>
      </c>
      <c r="L3585">
        <v>192.5</v>
      </c>
      <c r="M3585">
        <f t="shared" si="126"/>
        <v>5500</v>
      </c>
      <c r="Q3585" s="1"/>
      <c r="R3585" s="1"/>
    </row>
    <row r="3586" spans="1:18" ht="14.4" x14ac:dyDescent="0.3">
      <c r="A3586">
        <v>13585</v>
      </c>
      <c r="B3586">
        <v>2021</v>
      </c>
      <c r="C3586" t="s">
        <v>23</v>
      </c>
      <c r="D3586">
        <f t="shared" ref="D3586:D3649" si="127">IF(C3586="Enero",1,IF(C3586="Febrero",2,IF(C3586="Marzo",3,IF(C3586="Abril",4,IF(C3586="Mayo",5,IF(C3586="Junio",6,IF(C3586="Julio",7,IF(C3586="Agosto",8,IF(C3586="Septiembre",9,IF(C3586="Octubre",10,IF(C3586="Noviembre",11,IF(C3586="Diciembre",12,""))))))))))))</f>
        <v>10</v>
      </c>
      <c r="E3586">
        <v>9</v>
      </c>
      <c r="F3586" t="s">
        <v>46</v>
      </c>
      <c r="G3586" t="s">
        <v>19</v>
      </c>
      <c r="H3586">
        <v>107</v>
      </c>
      <c r="I3586">
        <v>107</v>
      </c>
      <c r="J3586" t="s">
        <v>38</v>
      </c>
      <c r="K3586">
        <v>588500</v>
      </c>
      <c r="L3586">
        <v>374.5</v>
      </c>
      <c r="M3586">
        <f t="shared" si="126"/>
        <v>5500</v>
      </c>
      <c r="Q3586" s="1"/>
      <c r="R3586" s="1"/>
    </row>
    <row r="3587" spans="1:18" ht="14.4" x14ac:dyDescent="0.3">
      <c r="A3587">
        <v>13586</v>
      </c>
      <c r="B3587">
        <v>2021</v>
      </c>
      <c r="C3587" t="s">
        <v>40</v>
      </c>
      <c r="D3587">
        <f t="shared" si="127"/>
        <v>9</v>
      </c>
      <c r="E3587">
        <v>27</v>
      </c>
      <c r="F3587" t="s">
        <v>56</v>
      </c>
      <c r="G3587" t="s">
        <v>19</v>
      </c>
      <c r="H3587">
        <v>254</v>
      </c>
      <c r="I3587">
        <v>254</v>
      </c>
      <c r="J3587" t="s">
        <v>30</v>
      </c>
      <c r="K3587">
        <v>1905000</v>
      </c>
      <c r="L3587">
        <v>635</v>
      </c>
      <c r="M3587">
        <f t="shared" ref="M3587:M3650" si="128">K3587/I3587</f>
        <v>7500</v>
      </c>
      <c r="Q3587" s="1"/>
      <c r="R3587" s="1"/>
    </row>
    <row r="3588" spans="1:18" ht="14.4" x14ac:dyDescent="0.3">
      <c r="A3588">
        <v>13587</v>
      </c>
      <c r="B3588">
        <v>2021</v>
      </c>
      <c r="C3588" t="s">
        <v>35</v>
      </c>
      <c r="D3588">
        <f t="shared" si="127"/>
        <v>12</v>
      </c>
      <c r="E3588">
        <v>5</v>
      </c>
      <c r="F3588" t="s">
        <v>50</v>
      </c>
      <c r="G3588" t="s">
        <v>37</v>
      </c>
      <c r="H3588">
        <v>52</v>
      </c>
      <c r="I3588">
        <v>52</v>
      </c>
      <c r="J3588" t="s">
        <v>38</v>
      </c>
      <c r="K3588">
        <v>286000</v>
      </c>
      <c r="L3588">
        <v>182</v>
      </c>
      <c r="M3588">
        <f t="shared" si="128"/>
        <v>5500</v>
      </c>
      <c r="Q3588" s="1"/>
      <c r="R3588" s="1"/>
    </row>
    <row r="3589" spans="1:18" ht="14.4" x14ac:dyDescent="0.3">
      <c r="A3589">
        <v>13588</v>
      </c>
      <c r="B3589">
        <v>2021</v>
      </c>
      <c r="C3589" t="s">
        <v>54</v>
      </c>
      <c r="D3589">
        <f t="shared" si="127"/>
        <v>3</v>
      </c>
      <c r="E3589">
        <v>6</v>
      </c>
      <c r="F3589" t="s">
        <v>60</v>
      </c>
      <c r="G3589" t="s">
        <v>19</v>
      </c>
      <c r="H3589">
        <v>92</v>
      </c>
      <c r="I3589">
        <v>92</v>
      </c>
      <c r="J3589" t="s">
        <v>38</v>
      </c>
      <c r="K3589">
        <v>506000</v>
      </c>
      <c r="L3589">
        <v>322</v>
      </c>
      <c r="M3589">
        <f t="shared" si="128"/>
        <v>5500</v>
      </c>
      <c r="Q3589" s="1"/>
      <c r="R3589" s="1"/>
    </row>
    <row r="3590" spans="1:18" ht="14.4" x14ac:dyDescent="0.3">
      <c r="A3590">
        <v>13589</v>
      </c>
      <c r="B3590">
        <v>2021</v>
      </c>
      <c r="C3590" t="s">
        <v>23</v>
      </c>
      <c r="D3590">
        <f t="shared" si="127"/>
        <v>10</v>
      </c>
      <c r="E3590">
        <v>25</v>
      </c>
      <c r="F3590" t="s">
        <v>24</v>
      </c>
      <c r="G3590" t="s">
        <v>51</v>
      </c>
      <c r="H3590">
        <v>260</v>
      </c>
      <c r="I3590">
        <v>260</v>
      </c>
      <c r="J3590" t="s">
        <v>30</v>
      </c>
      <c r="K3590">
        <v>1950000</v>
      </c>
      <c r="L3590">
        <v>650</v>
      </c>
      <c r="M3590">
        <f t="shared" si="128"/>
        <v>7500</v>
      </c>
      <c r="Q3590" s="1"/>
      <c r="R3590" s="1"/>
    </row>
    <row r="3591" spans="1:18" ht="14.4" x14ac:dyDescent="0.3">
      <c r="A3591">
        <v>13590</v>
      </c>
      <c r="B3591">
        <v>2021</v>
      </c>
      <c r="C3591" t="s">
        <v>40</v>
      </c>
      <c r="D3591">
        <f t="shared" si="127"/>
        <v>9</v>
      </c>
      <c r="E3591">
        <v>23</v>
      </c>
      <c r="F3591" t="s">
        <v>36</v>
      </c>
      <c r="G3591" t="s">
        <v>51</v>
      </c>
      <c r="H3591">
        <v>117</v>
      </c>
      <c r="I3591">
        <v>117</v>
      </c>
      <c r="J3591" t="s">
        <v>25</v>
      </c>
      <c r="K3591">
        <v>819000</v>
      </c>
      <c r="L3591">
        <v>468</v>
      </c>
      <c r="M3591">
        <f t="shared" si="128"/>
        <v>7000</v>
      </c>
      <c r="Q3591" s="1"/>
      <c r="R3591" s="1"/>
    </row>
    <row r="3592" spans="1:18" ht="14.4" x14ac:dyDescent="0.3">
      <c r="A3592">
        <v>13591</v>
      </c>
      <c r="B3592">
        <v>2021</v>
      </c>
      <c r="C3592" t="s">
        <v>27</v>
      </c>
      <c r="D3592">
        <f t="shared" si="127"/>
        <v>4</v>
      </c>
      <c r="E3592">
        <v>13</v>
      </c>
      <c r="F3592" t="s">
        <v>57</v>
      </c>
      <c r="G3592" t="s">
        <v>19</v>
      </c>
      <c r="H3592">
        <v>255</v>
      </c>
      <c r="I3592">
        <v>255</v>
      </c>
      <c r="J3592" t="s">
        <v>30</v>
      </c>
      <c r="K3592">
        <v>1912500</v>
      </c>
      <c r="L3592">
        <v>637.5</v>
      </c>
      <c r="M3592">
        <f t="shared" si="128"/>
        <v>7500</v>
      </c>
      <c r="Q3592" s="1"/>
      <c r="R3592" s="1"/>
    </row>
    <row r="3593" spans="1:18" ht="14.4" x14ac:dyDescent="0.3">
      <c r="A3593">
        <v>13592</v>
      </c>
      <c r="B3593">
        <v>2021</v>
      </c>
      <c r="C3593" t="s">
        <v>61</v>
      </c>
      <c r="D3593">
        <f t="shared" si="127"/>
        <v>7</v>
      </c>
      <c r="E3593">
        <v>1</v>
      </c>
      <c r="F3593" t="s">
        <v>33</v>
      </c>
      <c r="G3593" t="s">
        <v>37</v>
      </c>
      <c r="H3593">
        <v>291</v>
      </c>
      <c r="I3593">
        <v>291</v>
      </c>
      <c r="J3593" t="s">
        <v>20</v>
      </c>
      <c r="K3593">
        <v>698400</v>
      </c>
      <c r="L3593">
        <v>407.4</v>
      </c>
      <c r="M3593">
        <f t="shared" si="128"/>
        <v>2400</v>
      </c>
      <c r="Q3593" s="1"/>
      <c r="R3593" s="1"/>
    </row>
    <row r="3594" spans="1:18" ht="14.4" x14ac:dyDescent="0.3">
      <c r="A3594">
        <v>13593</v>
      </c>
      <c r="B3594">
        <v>2021</v>
      </c>
      <c r="C3594" t="s">
        <v>45</v>
      </c>
      <c r="D3594">
        <f t="shared" si="127"/>
        <v>1</v>
      </c>
      <c r="E3594">
        <v>28</v>
      </c>
      <c r="F3594" t="s">
        <v>55</v>
      </c>
      <c r="G3594" t="s">
        <v>51</v>
      </c>
      <c r="H3594">
        <v>201</v>
      </c>
      <c r="I3594">
        <v>201</v>
      </c>
      <c r="J3594" t="s">
        <v>38</v>
      </c>
      <c r="K3594">
        <v>864300</v>
      </c>
      <c r="L3594">
        <v>462.3</v>
      </c>
      <c r="M3594">
        <f t="shared" si="128"/>
        <v>4300</v>
      </c>
      <c r="Q3594" s="1"/>
      <c r="R3594" s="1"/>
    </row>
    <row r="3595" spans="1:18" ht="14.4" x14ac:dyDescent="0.3">
      <c r="A3595">
        <v>13594</v>
      </c>
      <c r="B3595">
        <v>2021</v>
      </c>
      <c r="C3595" t="s">
        <v>17</v>
      </c>
      <c r="D3595">
        <f t="shared" si="127"/>
        <v>11</v>
      </c>
      <c r="E3595">
        <v>13</v>
      </c>
      <c r="F3595" t="s">
        <v>24</v>
      </c>
      <c r="G3595" t="s">
        <v>42</v>
      </c>
      <c r="H3595">
        <v>81</v>
      </c>
      <c r="I3595">
        <v>81</v>
      </c>
      <c r="J3595" t="s">
        <v>38</v>
      </c>
      <c r="K3595">
        <v>445500</v>
      </c>
      <c r="L3595">
        <v>283.5</v>
      </c>
      <c r="M3595">
        <f t="shared" si="128"/>
        <v>5500</v>
      </c>
      <c r="Q3595" s="1"/>
      <c r="R3595" s="1"/>
    </row>
    <row r="3596" spans="1:18" ht="14.4" x14ac:dyDescent="0.3">
      <c r="A3596">
        <v>13595</v>
      </c>
      <c r="B3596">
        <v>2021</v>
      </c>
      <c r="C3596" t="s">
        <v>17</v>
      </c>
      <c r="D3596">
        <f t="shared" si="127"/>
        <v>11</v>
      </c>
      <c r="E3596">
        <v>2</v>
      </c>
      <c r="F3596" t="s">
        <v>55</v>
      </c>
      <c r="G3596" t="s">
        <v>42</v>
      </c>
      <c r="H3596">
        <v>294</v>
      </c>
      <c r="I3596">
        <v>294</v>
      </c>
      <c r="J3596" t="s">
        <v>30</v>
      </c>
      <c r="K3596">
        <v>2205000</v>
      </c>
      <c r="L3596">
        <v>735</v>
      </c>
      <c r="M3596">
        <f t="shared" si="128"/>
        <v>7500</v>
      </c>
      <c r="Q3596" s="1"/>
      <c r="R3596" s="1"/>
    </row>
    <row r="3597" spans="1:18" ht="14.4" x14ac:dyDescent="0.3">
      <c r="A3597">
        <v>13596</v>
      </c>
      <c r="B3597">
        <v>2021</v>
      </c>
      <c r="C3597" t="s">
        <v>45</v>
      </c>
      <c r="D3597">
        <f t="shared" si="127"/>
        <v>1</v>
      </c>
      <c r="E3597">
        <v>18</v>
      </c>
      <c r="F3597" t="s">
        <v>60</v>
      </c>
      <c r="G3597" t="s">
        <v>34</v>
      </c>
      <c r="H3597">
        <v>79</v>
      </c>
      <c r="I3597">
        <v>79</v>
      </c>
      <c r="J3597" t="s">
        <v>30</v>
      </c>
      <c r="K3597">
        <v>695200</v>
      </c>
      <c r="L3597">
        <v>300.2</v>
      </c>
      <c r="M3597">
        <f t="shared" si="128"/>
        <v>8800</v>
      </c>
      <c r="Q3597" s="1"/>
      <c r="R3597" s="1"/>
    </row>
    <row r="3598" spans="1:18" ht="14.4" x14ac:dyDescent="0.3">
      <c r="A3598">
        <v>13597</v>
      </c>
      <c r="B3598">
        <v>2021</v>
      </c>
      <c r="C3598" t="s">
        <v>27</v>
      </c>
      <c r="D3598">
        <f t="shared" si="127"/>
        <v>4</v>
      </c>
      <c r="E3598">
        <v>19</v>
      </c>
      <c r="F3598" t="s">
        <v>59</v>
      </c>
      <c r="G3598" t="s">
        <v>37</v>
      </c>
      <c r="H3598">
        <v>296</v>
      </c>
      <c r="I3598">
        <v>296</v>
      </c>
      <c r="J3598" t="s">
        <v>30</v>
      </c>
      <c r="K3598">
        <v>2220000</v>
      </c>
      <c r="L3598">
        <v>740</v>
      </c>
      <c r="M3598">
        <f t="shared" si="128"/>
        <v>7500</v>
      </c>
      <c r="Q3598" s="1"/>
      <c r="R3598" s="1"/>
    </row>
    <row r="3599" spans="1:18" ht="14.4" x14ac:dyDescent="0.3">
      <c r="A3599">
        <v>13598</v>
      </c>
      <c r="B3599">
        <v>2021</v>
      </c>
      <c r="C3599" t="s">
        <v>23</v>
      </c>
      <c r="D3599">
        <f t="shared" si="127"/>
        <v>10</v>
      </c>
      <c r="E3599">
        <v>1</v>
      </c>
      <c r="F3599" t="s">
        <v>46</v>
      </c>
      <c r="G3599" t="s">
        <v>42</v>
      </c>
      <c r="H3599">
        <v>250</v>
      </c>
      <c r="I3599">
        <v>250</v>
      </c>
      <c r="J3599" t="s">
        <v>30</v>
      </c>
      <c r="K3599">
        <v>1875000</v>
      </c>
      <c r="L3599">
        <v>625</v>
      </c>
      <c r="M3599">
        <f t="shared" si="128"/>
        <v>7500</v>
      </c>
      <c r="Q3599" s="1"/>
      <c r="R3599" s="1"/>
    </row>
    <row r="3600" spans="1:18" ht="14.4" x14ac:dyDescent="0.3">
      <c r="A3600">
        <v>13599</v>
      </c>
      <c r="B3600">
        <v>2021</v>
      </c>
      <c r="C3600" t="s">
        <v>48</v>
      </c>
      <c r="D3600">
        <f t="shared" si="127"/>
        <v>5</v>
      </c>
      <c r="E3600">
        <v>21</v>
      </c>
      <c r="F3600" t="s">
        <v>55</v>
      </c>
      <c r="G3600" t="s">
        <v>42</v>
      </c>
      <c r="H3600">
        <v>52</v>
      </c>
      <c r="I3600">
        <v>52</v>
      </c>
      <c r="J3600" t="s">
        <v>20</v>
      </c>
      <c r="K3600">
        <v>156000</v>
      </c>
      <c r="L3600">
        <v>104</v>
      </c>
      <c r="M3600">
        <f t="shared" si="128"/>
        <v>3000</v>
      </c>
      <c r="Q3600" s="1"/>
      <c r="R3600" s="1"/>
    </row>
    <row r="3601" spans="1:18" ht="14.4" x14ac:dyDescent="0.3">
      <c r="A3601">
        <v>13600</v>
      </c>
      <c r="B3601">
        <v>2021</v>
      </c>
      <c r="C3601" t="s">
        <v>27</v>
      </c>
      <c r="D3601">
        <f t="shared" si="127"/>
        <v>4</v>
      </c>
      <c r="E3601">
        <v>30</v>
      </c>
      <c r="F3601" t="s">
        <v>52</v>
      </c>
      <c r="G3601" t="s">
        <v>51</v>
      </c>
      <c r="H3601">
        <v>245</v>
      </c>
      <c r="I3601">
        <v>245</v>
      </c>
      <c r="J3601" t="s">
        <v>30</v>
      </c>
      <c r="K3601">
        <v>1837500</v>
      </c>
      <c r="L3601">
        <v>612.5</v>
      </c>
      <c r="M3601">
        <f t="shared" si="128"/>
        <v>7500</v>
      </c>
      <c r="Q3601" s="1"/>
      <c r="R3601" s="1"/>
    </row>
    <row r="3602" spans="1:18" ht="14.4" x14ac:dyDescent="0.3">
      <c r="A3602">
        <v>13601</v>
      </c>
      <c r="B3602">
        <v>2021</v>
      </c>
      <c r="C3602" t="s">
        <v>58</v>
      </c>
      <c r="D3602">
        <f t="shared" si="127"/>
        <v>6</v>
      </c>
      <c r="E3602">
        <v>20</v>
      </c>
      <c r="F3602" t="s">
        <v>55</v>
      </c>
      <c r="G3602" t="s">
        <v>29</v>
      </c>
      <c r="H3602">
        <v>51</v>
      </c>
      <c r="I3602">
        <v>51</v>
      </c>
      <c r="J3602" t="s">
        <v>38</v>
      </c>
      <c r="K3602">
        <v>280500</v>
      </c>
      <c r="L3602">
        <v>178.5</v>
      </c>
      <c r="M3602">
        <f t="shared" si="128"/>
        <v>5500</v>
      </c>
      <c r="Q3602" s="1"/>
      <c r="R3602" s="1"/>
    </row>
    <row r="3603" spans="1:18" ht="14.4" x14ac:dyDescent="0.3">
      <c r="A3603">
        <v>13602</v>
      </c>
      <c r="B3603">
        <v>2021</v>
      </c>
      <c r="C3603" t="s">
        <v>17</v>
      </c>
      <c r="D3603">
        <f t="shared" si="127"/>
        <v>11</v>
      </c>
      <c r="E3603">
        <v>21</v>
      </c>
      <c r="F3603" t="s">
        <v>33</v>
      </c>
      <c r="G3603" t="s">
        <v>51</v>
      </c>
      <c r="H3603">
        <v>135</v>
      </c>
      <c r="I3603">
        <v>135</v>
      </c>
      <c r="J3603" t="s">
        <v>25</v>
      </c>
      <c r="K3603">
        <v>945000</v>
      </c>
      <c r="L3603">
        <v>540</v>
      </c>
      <c r="M3603">
        <f t="shared" si="128"/>
        <v>7000</v>
      </c>
      <c r="Q3603" s="1"/>
      <c r="R3603" s="1"/>
    </row>
    <row r="3604" spans="1:18" ht="14.4" x14ac:dyDescent="0.3">
      <c r="A3604">
        <v>13603</v>
      </c>
      <c r="B3604">
        <v>2021</v>
      </c>
      <c r="C3604" t="s">
        <v>17</v>
      </c>
      <c r="D3604">
        <f t="shared" si="127"/>
        <v>11</v>
      </c>
      <c r="E3604">
        <v>7</v>
      </c>
      <c r="F3604" t="s">
        <v>55</v>
      </c>
      <c r="G3604" t="s">
        <v>19</v>
      </c>
      <c r="H3604">
        <v>176</v>
      </c>
      <c r="I3604">
        <v>176</v>
      </c>
      <c r="J3604" t="s">
        <v>25</v>
      </c>
      <c r="K3604">
        <v>1232000</v>
      </c>
      <c r="L3604">
        <v>704</v>
      </c>
      <c r="M3604">
        <f t="shared" si="128"/>
        <v>7000</v>
      </c>
      <c r="Q3604" s="1"/>
      <c r="R3604" s="1"/>
    </row>
    <row r="3605" spans="1:18" ht="14.4" x14ac:dyDescent="0.3">
      <c r="A3605">
        <v>13604</v>
      </c>
      <c r="B3605">
        <v>2021</v>
      </c>
      <c r="C3605" t="s">
        <v>45</v>
      </c>
      <c r="D3605">
        <f t="shared" si="127"/>
        <v>1</v>
      </c>
      <c r="E3605">
        <v>25</v>
      </c>
      <c r="F3605" t="s">
        <v>44</v>
      </c>
      <c r="G3605" t="s">
        <v>51</v>
      </c>
      <c r="H3605">
        <v>234</v>
      </c>
      <c r="I3605">
        <v>234</v>
      </c>
      <c r="J3605" t="s">
        <v>20</v>
      </c>
      <c r="K3605">
        <v>561600</v>
      </c>
      <c r="L3605">
        <v>327.60000000000002</v>
      </c>
      <c r="M3605">
        <f t="shared" si="128"/>
        <v>2400</v>
      </c>
      <c r="Q3605" s="1"/>
      <c r="R3605" s="1"/>
    </row>
    <row r="3606" spans="1:18" ht="14.4" x14ac:dyDescent="0.3">
      <c r="A3606">
        <v>13605</v>
      </c>
      <c r="B3606">
        <v>2021</v>
      </c>
      <c r="C3606" t="s">
        <v>54</v>
      </c>
      <c r="D3606">
        <f t="shared" si="127"/>
        <v>3</v>
      </c>
      <c r="E3606">
        <v>12</v>
      </c>
      <c r="F3606" t="s">
        <v>60</v>
      </c>
      <c r="G3606" t="s">
        <v>34</v>
      </c>
      <c r="H3606">
        <v>216</v>
      </c>
      <c r="I3606">
        <v>216</v>
      </c>
      <c r="J3606" t="s">
        <v>30</v>
      </c>
      <c r="K3606">
        <v>1620000</v>
      </c>
      <c r="L3606">
        <v>540</v>
      </c>
      <c r="M3606">
        <f t="shared" si="128"/>
        <v>7500</v>
      </c>
      <c r="Q3606" s="1"/>
      <c r="R3606" s="1"/>
    </row>
    <row r="3607" spans="1:18" ht="14.4" x14ac:dyDescent="0.3">
      <c r="A3607">
        <v>13606</v>
      </c>
      <c r="B3607">
        <v>2021</v>
      </c>
      <c r="C3607" t="s">
        <v>23</v>
      </c>
      <c r="D3607">
        <f t="shared" si="127"/>
        <v>10</v>
      </c>
      <c r="E3607">
        <v>16</v>
      </c>
      <c r="F3607" t="s">
        <v>24</v>
      </c>
      <c r="G3607" t="s">
        <v>51</v>
      </c>
      <c r="H3607">
        <v>87</v>
      </c>
      <c r="I3607">
        <v>87</v>
      </c>
      <c r="J3607" t="s">
        <v>20</v>
      </c>
      <c r="K3607">
        <v>261000</v>
      </c>
      <c r="L3607">
        <v>174</v>
      </c>
      <c r="M3607">
        <f t="shared" si="128"/>
        <v>3000</v>
      </c>
      <c r="Q3607" s="1"/>
      <c r="R3607" s="1"/>
    </row>
    <row r="3608" spans="1:18" ht="14.4" x14ac:dyDescent="0.3">
      <c r="A3608">
        <v>13607</v>
      </c>
      <c r="B3608">
        <v>2021</v>
      </c>
      <c r="C3608" t="s">
        <v>40</v>
      </c>
      <c r="D3608">
        <f t="shared" si="127"/>
        <v>9</v>
      </c>
      <c r="E3608">
        <v>7</v>
      </c>
      <c r="F3608" t="s">
        <v>56</v>
      </c>
      <c r="G3608" t="s">
        <v>37</v>
      </c>
      <c r="H3608">
        <v>92</v>
      </c>
      <c r="I3608">
        <v>92</v>
      </c>
      <c r="J3608" t="s">
        <v>38</v>
      </c>
      <c r="K3608">
        <v>506000</v>
      </c>
      <c r="L3608">
        <v>322</v>
      </c>
      <c r="M3608">
        <f t="shared" si="128"/>
        <v>5500</v>
      </c>
      <c r="Q3608" s="1"/>
      <c r="R3608" s="1"/>
    </row>
    <row r="3609" spans="1:18" ht="14.4" x14ac:dyDescent="0.3">
      <c r="A3609">
        <v>13608</v>
      </c>
      <c r="B3609">
        <v>2021</v>
      </c>
      <c r="C3609" t="s">
        <v>27</v>
      </c>
      <c r="D3609">
        <f t="shared" si="127"/>
        <v>4</v>
      </c>
      <c r="E3609">
        <v>12</v>
      </c>
      <c r="F3609" t="s">
        <v>41</v>
      </c>
      <c r="G3609" t="s">
        <v>37</v>
      </c>
      <c r="H3609">
        <v>111</v>
      </c>
      <c r="I3609">
        <v>111</v>
      </c>
      <c r="J3609" t="s">
        <v>25</v>
      </c>
      <c r="K3609">
        <v>777000</v>
      </c>
      <c r="L3609">
        <v>444</v>
      </c>
      <c r="M3609">
        <f t="shared" si="128"/>
        <v>7000</v>
      </c>
      <c r="Q3609" s="1"/>
      <c r="R3609" s="1"/>
    </row>
    <row r="3610" spans="1:18" ht="14.4" x14ac:dyDescent="0.3">
      <c r="A3610">
        <v>13609</v>
      </c>
      <c r="B3610">
        <v>2021</v>
      </c>
      <c r="C3610" t="s">
        <v>58</v>
      </c>
      <c r="D3610">
        <f t="shared" si="127"/>
        <v>6</v>
      </c>
      <c r="E3610">
        <v>6</v>
      </c>
      <c r="F3610" t="s">
        <v>46</v>
      </c>
      <c r="G3610" t="s">
        <v>42</v>
      </c>
      <c r="H3610">
        <v>69</v>
      </c>
      <c r="I3610">
        <v>69</v>
      </c>
      <c r="J3610" t="s">
        <v>38</v>
      </c>
      <c r="K3610">
        <v>379500</v>
      </c>
      <c r="L3610">
        <v>241.5</v>
      </c>
      <c r="M3610">
        <f t="shared" si="128"/>
        <v>5500</v>
      </c>
      <c r="Q3610" s="1"/>
      <c r="R3610" s="1"/>
    </row>
    <row r="3611" spans="1:18" ht="14.4" x14ac:dyDescent="0.3">
      <c r="A3611">
        <v>13610</v>
      </c>
      <c r="B3611">
        <v>2021</v>
      </c>
      <c r="C3611" t="s">
        <v>47</v>
      </c>
      <c r="D3611">
        <f t="shared" si="127"/>
        <v>2</v>
      </c>
      <c r="E3611">
        <v>14</v>
      </c>
      <c r="F3611" t="s">
        <v>50</v>
      </c>
      <c r="G3611" t="s">
        <v>37</v>
      </c>
      <c r="H3611">
        <v>284</v>
      </c>
      <c r="I3611">
        <v>284</v>
      </c>
      <c r="J3611" t="s">
        <v>38</v>
      </c>
      <c r="K3611">
        <v>1221200</v>
      </c>
      <c r="L3611">
        <v>653.20000000000005</v>
      </c>
      <c r="M3611">
        <f t="shared" si="128"/>
        <v>4300</v>
      </c>
      <c r="Q3611" s="1"/>
      <c r="R3611" s="1"/>
    </row>
    <row r="3612" spans="1:18" ht="14.4" x14ac:dyDescent="0.3">
      <c r="A3612">
        <v>13611</v>
      </c>
      <c r="B3612">
        <v>2021</v>
      </c>
      <c r="C3612" t="s">
        <v>54</v>
      </c>
      <c r="D3612">
        <f t="shared" si="127"/>
        <v>3</v>
      </c>
      <c r="E3612">
        <v>23</v>
      </c>
      <c r="F3612" t="s">
        <v>36</v>
      </c>
      <c r="G3612" t="s">
        <v>51</v>
      </c>
      <c r="H3612">
        <v>114</v>
      </c>
      <c r="I3612">
        <v>114</v>
      </c>
      <c r="J3612" t="s">
        <v>38</v>
      </c>
      <c r="K3612">
        <v>627000</v>
      </c>
      <c r="L3612">
        <v>399</v>
      </c>
      <c r="M3612">
        <f t="shared" si="128"/>
        <v>5500</v>
      </c>
      <c r="Q3612" s="1"/>
      <c r="R3612" s="1"/>
    </row>
    <row r="3613" spans="1:18" ht="14.4" x14ac:dyDescent="0.3">
      <c r="A3613">
        <v>13612</v>
      </c>
      <c r="B3613">
        <v>2021</v>
      </c>
      <c r="C3613" t="s">
        <v>32</v>
      </c>
      <c r="D3613">
        <f t="shared" si="127"/>
        <v>8</v>
      </c>
      <c r="E3613">
        <v>9</v>
      </c>
      <c r="F3613" t="s">
        <v>62</v>
      </c>
      <c r="G3613" t="s">
        <v>29</v>
      </c>
      <c r="H3613">
        <v>284</v>
      </c>
      <c r="I3613">
        <v>284</v>
      </c>
      <c r="J3613" t="s">
        <v>20</v>
      </c>
      <c r="K3613">
        <v>681600</v>
      </c>
      <c r="L3613">
        <v>397.6</v>
      </c>
      <c r="M3613">
        <f t="shared" si="128"/>
        <v>2400</v>
      </c>
      <c r="Q3613" s="1"/>
      <c r="R3613" s="1"/>
    </row>
    <row r="3614" spans="1:18" ht="14.4" x14ac:dyDescent="0.3">
      <c r="A3614">
        <v>13613</v>
      </c>
      <c r="B3614">
        <v>2021</v>
      </c>
      <c r="C3614" t="s">
        <v>45</v>
      </c>
      <c r="D3614">
        <f t="shared" si="127"/>
        <v>1</v>
      </c>
      <c r="E3614">
        <v>12</v>
      </c>
      <c r="F3614" t="s">
        <v>64</v>
      </c>
      <c r="G3614" t="s">
        <v>19</v>
      </c>
      <c r="H3614">
        <v>250</v>
      </c>
      <c r="I3614">
        <v>250</v>
      </c>
      <c r="J3614" t="s">
        <v>20</v>
      </c>
      <c r="K3614">
        <v>600000</v>
      </c>
      <c r="L3614">
        <v>350</v>
      </c>
      <c r="M3614">
        <f t="shared" si="128"/>
        <v>2400</v>
      </c>
      <c r="Q3614" s="1"/>
      <c r="R3614" s="1"/>
    </row>
    <row r="3615" spans="1:18" ht="14.4" x14ac:dyDescent="0.3">
      <c r="A3615">
        <v>13614</v>
      </c>
      <c r="B3615">
        <v>2021</v>
      </c>
      <c r="C3615" t="s">
        <v>54</v>
      </c>
      <c r="D3615">
        <f t="shared" si="127"/>
        <v>3</v>
      </c>
      <c r="E3615">
        <v>12</v>
      </c>
      <c r="F3615" t="s">
        <v>57</v>
      </c>
      <c r="G3615" t="s">
        <v>51</v>
      </c>
      <c r="H3615">
        <v>239</v>
      </c>
      <c r="I3615">
        <v>239</v>
      </c>
      <c r="J3615" t="s">
        <v>30</v>
      </c>
      <c r="K3615">
        <v>1792500</v>
      </c>
      <c r="L3615">
        <v>597.5</v>
      </c>
      <c r="M3615">
        <f t="shared" si="128"/>
        <v>7500</v>
      </c>
      <c r="Q3615" s="1"/>
      <c r="R3615" s="1"/>
    </row>
    <row r="3616" spans="1:18" ht="14.4" x14ac:dyDescent="0.3">
      <c r="A3616">
        <v>13615</v>
      </c>
      <c r="B3616">
        <v>2021</v>
      </c>
      <c r="C3616" t="s">
        <v>48</v>
      </c>
      <c r="D3616">
        <f t="shared" si="127"/>
        <v>5</v>
      </c>
      <c r="E3616">
        <v>18</v>
      </c>
      <c r="F3616" t="s">
        <v>56</v>
      </c>
      <c r="G3616" t="s">
        <v>42</v>
      </c>
      <c r="H3616">
        <v>105</v>
      </c>
      <c r="I3616">
        <v>105</v>
      </c>
      <c r="J3616" t="s">
        <v>20</v>
      </c>
      <c r="K3616">
        <v>315000</v>
      </c>
      <c r="L3616">
        <v>210</v>
      </c>
      <c r="M3616">
        <f t="shared" si="128"/>
        <v>3000</v>
      </c>
      <c r="Q3616" s="1"/>
      <c r="R3616" s="1"/>
    </row>
    <row r="3617" spans="1:18" ht="14.4" x14ac:dyDescent="0.3">
      <c r="A3617">
        <v>13616</v>
      </c>
      <c r="B3617">
        <v>2021</v>
      </c>
      <c r="C3617" t="s">
        <v>32</v>
      </c>
      <c r="D3617">
        <f t="shared" si="127"/>
        <v>8</v>
      </c>
      <c r="E3617">
        <v>30</v>
      </c>
      <c r="F3617" t="s">
        <v>41</v>
      </c>
      <c r="G3617" t="s">
        <v>29</v>
      </c>
      <c r="H3617">
        <v>179</v>
      </c>
      <c r="I3617">
        <v>179</v>
      </c>
      <c r="J3617" t="s">
        <v>25</v>
      </c>
      <c r="K3617">
        <v>1253000</v>
      </c>
      <c r="L3617">
        <v>716</v>
      </c>
      <c r="M3617">
        <f t="shared" si="128"/>
        <v>7000</v>
      </c>
      <c r="Q3617" s="1"/>
      <c r="R3617" s="1"/>
    </row>
    <row r="3618" spans="1:18" ht="14.4" x14ac:dyDescent="0.3">
      <c r="A3618">
        <v>13617</v>
      </c>
      <c r="B3618">
        <v>2021</v>
      </c>
      <c r="C3618" t="s">
        <v>35</v>
      </c>
      <c r="D3618">
        <f t="shared" si="127"/>
        <v>12</v>
      </c>
      <c r="E3618">
        <v>3</v>
      </c>
      <c r="F3618" t="s">
        <v>28</v>
      </c>
      <c r="G3618" t="s">
        <v>34</v>
      </c>
      <c r="H3618">
        <v>98</v>
      </c>
      <c r="I3618">
        <v>98</v>
      </c>
      <c r="J3618" t="s">
        <v>20</v>
      </c>
      <c r="K3618">
        <v>294000</v>
      </c>
      <c r="L3618">
        <v>196</v>
      </c>
      <c r="M3618">
        <f t="shared" si="128"/>
        <v>3000</v>
      </c>
      <c r="Q3618" s="1"/>
      <c r="R3618" s="1"/>
    </row>
    <row r="3619" spans="1:18" ht="14.4" x14ac:dyDescent="0.3">
      <c r="A3619">
        <v>13618</v>
      </c>
      <c r="B3619">
        <v>2021</v>
      </c>
      <c r="C3619" t="s">
        <v>54</v>
      </c>
      <c r="D3619">
        <f t="shared" si="127"/>
        <v>3</v>
      </c>
      <c r="E3619">
        <v>24</v>
      </c>
      <c r="F3619" t="s">
        <v>44</v>
      </c>
      <c r="G3619" t="s">
        <v>19</v>
      </c>
      <c r="H3619">
        <v>105</v>
      </c>
      <c r="I3619">
        <v>105</v>
      </c>
      <c r="J3619" t="s">
        <v>38</v>
      </c>
      <c r="K3619">
        <v>577500</v>
      </c>
      <c r="L3619">
        <v>367.5</v>
      </c>
      <c r="M3619">
        <f t="shared" si="128"/>
        <v>5500</v>
      </c>
      <c r="Q3619" s="1"/>
      <c r="R3619" s="1"/>
    </row>
    <row r="3620" spans="1:18" ht="14.4" x14ac:dyDescent="0.3">
      <c r="A3620">
        <v>13619</v>
      </c>
      <c r="B3620">
        <v>2021</v>
      </c>
      <c r="C3620" t="s">
        <v>40</v>
      </c>
      <c r="D3620">
        <f t="shared" si="127"/>
        <v>9</v>
      </c>
      <c r="E3620">
        <v>11</v>
      </c>
      <c r="F3620" t="s">
        <v>57</v>
      </c>
      <c r="G3620" t="s">
        <v>51</v>
      </c>
      <c r="H3620">
        <v>117</v>
      </c>
      <c r="I3620">
        <v>117</v>
      </c>
      <c r="J3620" t="s">
        <v>38</v>
      </c>
      <c r="K3620">
        <v>643500</v>
      </c>
      <c r="L3620">
        <v>409.5</v>
      </c>
      <c r="M3620">
        <f t="shared" si="128"/>
        <v>5500</v>
      </c>
      <c r="Q3620" s="1"/>
      <c r="R3620" s="1"/>
    </row>
    <row r="3621" spans="1:18" ht="14.4" x14ac:dyDescent="0.3">
      <c r="A3621">
        <v>13620</v>
      </c>
      <c r="B3621">
        <v>2021</v>
      </c>
      <c r="C3621" t="s">
        <v>58</v>
      </c>
      <c r="D3621">
        <f t="shared" si="127"/>
        <v>6</v>
      </c>
      <c r="E3621">
        <v>29</v>
      </c>
      <c r="F3621" t="s">
        <v>49</v>
      </c>
      <c r="G3621" t="s">
        <v>51</v>
      </c>
      <c r="H3621">
        <v>54</v>
      </c>
      <c r="I3621">
        <v>54</v>
      </c>
      <c r="J3621" t="s">
        <v>25</v>
      </c>
      <c r="K3621">
        <v>378000</v>
      </c>
      <c r="L3621">
        <v>216</v>
      </c>
      <c r="M3621">
        <f t="shared" si="128"/>
        <v>7000</v>
      </c>
      <c r="Q3621" s="1"/>
      <c r="R3621" s="1"/>
    </row>
    <row r="3622" spans="1:18" ht="14.4" x14ac:dyDescent="0.3">
      <c r="A3622">
        <v>13621</v>
      </c>
      <c r="B3622">
        <v>2021</v>
      </c>
      <c r="C3622" t="s">
        <v>32</v>
      </c>
      <c r="D3622">
        <f t="shared" si="127"/>
        <v>8</v>
      </c>
      <c r="E3622">
        <v>15</v>
      </c>
      <c r="F3622" t="s">
        <v>46</v>
      </c>
      <c r="G3622" t="s">
        <v>51</v>
      </c>
      <c r="H3622">
        <v>101</v>
      </c>
      <c r="I3622">
        <v>101</v>
      </c>
      <c r="J3622" t="s">
        <v>30</v>
      </c>
      <c r="K3622">
        <v>888800</v>
      </c>
      <c r="L3622">
        <v>383.8</v>
      </c>
      <c r="M3622">
        <f t="shared" si="128"/>
        <v>8800</v>
      </c>
      <c r="Q3622" s="1"/>
      <c r="R3622" s="1"/>
    </row>
    <row r="3623" spans="1:18" ht="14.4" x14ac:dyDescent="0.3">
      <c r="A3623">
        <v>13622</v>
      </c>
      <c r="B3623">
        <v>2021</v>
      </c>
      <c r="C3623" t="s">
        <v>54</v>
      </c>
      <c r="D3623">
        <f t="shared" si="127"/>
        <v>3</v>
      </c>
      <c r="E3623">
        <v>12</v>
      </c>
      <c r="F3623" t="s">
        <v>63</v>
      </c>
      <c r="G3623" t="s">
        <v>34</v>
      </c>
      <c r="H3623">
        <v>280</v>
      </c>
      <c r="I3623">
        <v>280</v>
      </c>
      <c r="J3623" t="s">
        <v>30</v>
      </c>
      <c r="K3623">
        <v>2100000</v>
      </c>
      <c r="L3623">
        <v>700</v>
      </c>
      <c r="M3623">
        <f t="shared" si="128"/>
        <v>7500</v>
      </c>
      <c r="Q3623" s="1"/>
      <c r="R3623" s="1"/>
    </row>
    <row r="3624" spans="1:18" ht="14.4" x14ac:dyDescent="0.3">
      <c r="A3624">
        <v>13623</v>
      </c>
      <c r="B3624">
        <v>2021</v>
      </c>
      <c r="C3624" t="s">
        <v>40</v>
      </c>
      <c r="D3624">
        <f t="shared" si="127"/>
        <v>9</v>
      </c>
      <c r="E3624">
        <v>20</v>
      </c>
      <c r="F3624" t="s">
        <v>28</v>
      </c>
      <c r="G3624" t="s">
        <v>19</v>
      </c>
      <c r="H3624">
        <v>65</v>
      </c>
      <c r="I3624">
        <v>65</v>
      </c>
      <c r="J3624" t="s">
        <v>38</v>
      </c>
      <c r="K3624">
        <v>357500</v>
      </c>
      <c r="L3624">
        <v>227.5</v>
      </c>
      <c r="M3624">
        <f t="shared" si="128"/>
        <v>5500</v>
      </c>
      <c r="Q3624" s="1"/>
      <c r="R3624" s="1"/>
    </row>
    <row r="3625" spans="1:18" ht="14.4" x14ac:dyDescent="0.3">
      <c r="A3625">
        <v>13624</v>
      </c>
      <c r="B3625">
        <v>2021</v>
      </c>
      <c r="C3625" t="s">
        <v>17</v>
      </c>
      <c r="D3625">
        <f t="shared" si="127"/>
        <v>11</v>
      </c>
      <c r="E3625">
        <v>29</v>
      </c>
      <c r="F3625" t="s">
        <v>28</v>
      </c>
      <c r="G3625" t="s">
        <v>34</v>
      </c>
      <c r="H3625">
        <v>55</v>
      </c>
      <c r="I3625">
        <v>55</v>
      </c>
      <c r="J3625" t="s">
        <v>38</v>
      </c>
      <c r="K3625">
        <v>302500</v>
      </c>
      <c r="L3625">
        <v>192.5</v>
      </c>
      <c r="M3625">
        <f t="shared" si="128"/>
        <v>5500</v>
      </c>
      <c r="Q3625" s="1"/>
      <c r="R3625" s="1"/>
    </row>
    <row r="3626" spans="1:18" ht="14.4" x14ac:dyDescent="0.3">
      <c r="A3626">
        <v>13625</v>
      </c>
      <c r="B3626">
        <v>2021</v>
      </c>
      <c r="C3626" t="s">
        <v>35</v>
      </c>
      <c r="D3626">
        <f t="shared" si="127"/>
        <v>12</v>
      </c>
      <c r="E3626">
        <v>11</v>
      </c>
      <c r="F3626" t="s">
        <v>53</v>
      </c>
      <c r="G3626" t="s">
        <v>34</v>
      </c>
      <c r="H3626">
        <v>204</v>
      </c>
      <c r="I3626">
        <v>204</v>
      </c>
      <c r="J3626" t="s">
        <v>30</v>
      </c>
      <c r="K3626">
        <v>1530000</v>
      </c>
      <c r="L3626">
        <v>510</v>
      </c>
      <c r="M3626">
        <f t="shared" si="128"/>
        <v>7500</v>
      </c>
      <c r="Q3626" s="1"/>
      <c r="R3626" s="1"/>
    </row>
    <row r="3627" spans="1:18" ht="14.4" x14ac:dyDescent="0.3">
      <c r="A3627">
        <v>13626</v>
      </c>
      <c r="B3627">
        <v>2021</v>
      </c>
      <c r="C3627" t="s">
        <v>58</v>
      </c>
      <c r="D3627">
        <f t="shared" si="127"/>
        <v>6</v>
      </c>
      <c r="E3627">
        <v>5</v>
      </c>
      <c r="F3627" t="s">
        <v>24</v>
      </c>
      <c r="G3627" t="s">
        <v>37</v>
      </c>
      <c r="H3627">
        <v>64</v>
      </c>
      <c r="I3627">
        <v>64</v>
      </c>
      <c r="J3627" t="s">
        <v>25</v>
      </c>
      <c r="K3627">
        <v>448000</v>
      </c>
      <c r="L3627">
        <v>256</v>
      </c>
      <c r="M3627">
        <f t="shared" si="128"/>
        <v>7000</v>
      </c>
      <c r="Q3627" s="1"/>
      <c r="R3627" s="1"/>
    </row>
    <row r="3628" spans="1:18" ht="14.4" x14ac:dyDescent="0.3">
      <c r="A3628">
        <v>13627</v>
      </c>
      <c r="B3628">
        <v>2021</v>
      </c>
      <c r="C3628" t="s">
        <v>54</v>
      </c>
      <c r="D3628">
        <f t="shared" si="127"/>
        <v>3</v>
      </c>
      <c r="E3628">
        <v>18</v>
      </c>
      <c r="F3628" t="s">
        <v>56</v>
      </c>
      <c r="G3628" t="s">
        <v>34</v>
      </c>
      <c r="H3628">
        <v>113</v>
      </c>
      <c r="I3628">
        <v>113</v>
      </c>
      <c r="J3628" t="s">
        <v>25</v>
      </c>
      <c r="K3628">
        <v>791000</v>
      </c>
      <c r="L3628">
        <v>452</v>
      </c>
      <c r="M3628">
        <f t="shared" si="128"/>
        <v>7000</v>
      </c>
      <c r="Q3628" s="1"/>
      <c r="R3628" s="1"/>
    </row>
    <row r="3629" spans="1:18" ht="14.4" x14ac:dyDescent="0.3">
      <c r="A3629">
        <v>13628</v>
      </c>
      <c r="B3629">
        <v>2021</v>
      </c>
      <c r="C3629" t="s">
        <v>23</v>
      </c>
      <c r="D3629">
        <f t="shared" si="127"/>
        <v>10</v>
      </c>
      <c r="E3629">
        <v>13</v>
      </c>
      <c r="F3629" t="s">
        <v>60</v>
      </c>
      <c r="G3629" t="s">
        <v>42</v>
      </c>
      <c r="H3629">
        <v>90</v>
      </c>
      <c r="I3629">
        <v>90</v>
      </c>
      <c r="J3629" t="s">
        <v>20</v>
      </c>
      <c r="K3629">
        <v>270000</v>
      </c>
      <c r="L3629">
        <v>180</v>
      </c>
      <c r="M3629">
        <f t="shared" si="128"/>
        <v>3000</v>
      </c>
      <c r="Q3629" s="1"/>
      <c r="R3629" s="1"/>
    </row>
    <row r="3630" spans="1:18" ht="14.4" x14ac:dyDescent="0.3">
      <c r="A3630">
        <v>13629</v>
      </c>
      <c r="B3630">
        <v>2021</v>
      </c>
      <c r="C3630" t="s">
        <v>32</v>
      </c>
      <c r="D3630">
        <f t="shared" si="127"/>
        <v>8</v>
      </c>
      <c r="E3630">
        <v>8</v>
      </c>
      <c r="F3630" t="s">
        <v>41</v>
      </c>
      <c r="G3630" t="s">
        <v>29</v>
      </c>
      <c r="H3630">
        <v>153</v>
      </c>
      <c r="I3630">
        <v>153</v>
      </c>
      <c r="J3630" t="s">
        <v>25</v>
      </c>
      <c r="K3630">
        <v>1071000</v>
      </c>
      <c r="L3630">
        <v>612</v>
      </c>
      <c r="M3630">
        <f t="shared" si="128"/>
        <v>7000</v>
      </c>
      <c r="Q3630" s="1"/>
      <c r="R3630" s="1"/>
    </row>
    <row r="3631" spans="1:18" ht="14.4" x14ac:dyDescent="0.3">
      <c r="A3631">
        <v>13630</v>
      </c>
      <c r="B3631">
        <v>2021</v>
      </c>
      <c r="C3631" t="s">
        <v>32</v>
      </c>
      <c r="D3631">
        <f t="shared" si="127"/>
        <v>8</v>
      </c>
      <c r="E3631">
        <v>4</v>
      </c>
      <c r="F3631" t="s">
        <v>63</v>
      </c>
      <c r="G3631" t="s">
        <v>29</v>
      </c>
      <c r="H3631">
        <v>261</v>
      </c>
      <c r="I3631">
        <v>261</v>
      </c>
      <c r="J3631" t="s">
        <v>20</v>
      </c>
      <c r="K3631">
        <v>626400</v>
      </c>
      <c r="L3631">
        <v>365.4</v>
      </c>
      <c r="M3631">
        <f t="shared" si="128"/>
        <v>2400</v>
      </c>
      <c r="Q3631" s="1"/>
      <c r="R3631" s="1"/>
    </row>
    <row r="3632" spans="1:18" ht="14.4" x14ac:dyDescent="0.3">
      <c r="A3632">
        <v>13631</v>
      </c>
      <c r="B3632">
        <v>2021</v>
      </c>
      <c r="C3632" t="s">
        <v>54</v>
      </c>
      <c r="D3632">
        <f t="shared" si="127"/>
        <v>3</v>
      </c>
      <c r="E3632">
        <v>18</v>
      </c>
      <c r="F3632" t="s">
        <v>28</v>
      </c>
      <c r="G3632" t="s">
        <v>34</v>
      </c>
      <c r="H3632">
        <v>89</v>
      </c>
      <c r="I3632">
        <v>89</v>
      </c>
      <c r="J3632" t="s">
        <v>25</v>
      </c>
      <c r="K3632">
        <v>623000</v>
      </c>
      <c r="L3632">
        <v>356</v>
      </c>
      <c r="M3632">
        <f t="shared" si="128"/>
        <v>7000</v>
      </c>
      <c r="Q3632" s="1"/>
      <c r="R3632" s="1"/>
    </row>
    <row r="3633" spans="1:18" ht="14.4" x14ac:dyDescent="0.3">
      <c r="A3633">
        <v>13632</v>
      </c>
      <c r="B3633">
        <v>2021</v>
      </c>
      <c r="C3633" t="s">
        <v>27</v>
      </c>
      <c r="D3633">
        <f t="shared" si="127"/>
        <v>4</v>
      </c>
      <c r="E3633">
        <v>15</v>
      </c>
      <c r="F3633" t="s">
        <v>18</v>
      </c>
      <c r="G3633" t="s">
        <v>29</v>
      </c>
      <c r="H3633">
        <v>77</v>
      </c>
      <c r="I3633">
        <v>77</v>
      </c>
      <c r="J3633" t="s">
        <v>38</v>
      </c>
      <c r="K3633">
        <v>423500</v>
      </c>
      <c r="L3633">
        <v>269.5</v>
      </c>
      <c r="M3633">
        <f t="shared" si="128"/>
        <v>5500</v>
      </c>
      <c r="Q3633" s="1"/>
      <c r="R3633" s="1"/>
    </row>
    <row r="3634" spans="1:18" ht="14.4" x14ac:dyDescent="0.3">
      <c r="A3634">
        <v>13633</v>
      </c>
      <c r="B3634">
        <v>2021</v>
      </c>
      <c r="C3634" t="s">
        <v>23</v>
      </c>
      <c r="D3634">
        <f t="shared" si="127"/>
        <v>10</v>
      </c>
      <c r="E3634">
        <v>12</v>
      </c>
      <c r="F3634" t="s">
        <v>63</v>
      </c>
      <c r="G3634" t="s">
        <v>51</v>
      </c>
      <c r="H3634">
        <v>65</v>
      </c>
      <c r="I3634">
        <v>65</v>
      </c>
      <c r="J3634" t="s">
        <v>38</v>
      </c>
      <c r="K3634">
        <v>357500</v>
      </c>
      <c r="L3634">
        <v>227.5</v>
      </c>
      <c r="M3634">
        <f t="shared" si="128"/>
        <v>5500</v>
      </c>
      <c r="Q3634" s="1"/>
      <c r="R3634" s="1"/>
    </row>
    <row r="3635" spans="1:18" ht="14.4" x14ac:dyDescent="0.3">
      <c r="A3635">
        <v>13634</v>
      </c>
      <c r="B3635">
        <v>2021</v>
      </c>
      <c r="C3635" t="s">
        <v>27</v>
      </c>
      <c r="D3635">
        <f t="shared" si="127"/>
        <v>4</v>
      </c>
      <c r="E3635">
        <v>16</v>
      </c>
      <c r="F3635" t="s">
        <v>36</v>
      </c>
      <c r="G3635" t="s">
        <v>37</v>
      </c>
      <c r="H3635">
        <v>58</v>
      </c>
      <c r="I3635">
        <v>58</v>
      </c>
      <c r="J3635" t="s">
        <v>38</v>
      </c>
      <c r="K3635">
        <v>319000</v>
      </c>
      <c r="L3635">
        <v>203</v>
      </c>
      <c r="M3635">
        <f t="shared" si="128"/>
        <v>5500</v>
      </c>
      <c r="Q3635" s="1"/>
      <c r="R3635" s="1"/>
    </row>
    <row r="3636" spans="1:18" ht="14.4" x14ac:dyDescent="0.3">
      <c r="A3636">
        <v>13635</v>
      </c>
      <c r="B3636">
        <v>2021</v>
      </c>
      <c r="C3636" t="s">
        <v>32</v>
      </c>
      <c r="D3636">
        <f t="shared" si="127"/>
        <v>8</v>
      </c>
      <c r="E3636">
        <v>27</v>
      </c>
      <c r="F3636" t="s">
        <v>53</v>
      </c>
      <c r="G3636" t="s">
        <v>29</v>
      </c>
      <c r="H3636">
        <v>210</v>
      </c>
      <c r="I3636">
        <v>210</v>
      </c>
      <c r="J3636" t="s">
        <v>20</v>
      </c>
      <c r="K3636">
        <v>504000</v>
      </c>
      <c r="L3636">
        <v>294</v>
      </c>
      <c r="M3636">
        <f t="shared" si="128"/>
        <v>2400</v>
      </c>
      <c r="Q3636" s="1"/>
      <c r="R3636" s="1"/>
    </row>
    <row r="3637" spans="1:18" ht="14.4" x14ac:dyDescent="0.3">
      <c r="A3637">
        <v>13636</v>
      </c>
      <c r="B3637">
        <v>2021</v>
      </c>
      <c r="C3637" t="s">
        <v>32</v>
      </c>
      <c r="D3637">
        <f t="shared" si="127"/>
        <v>8</v>
      </c>
      <c r="E3637">
        <v>19</v>
      </c>
      <c r="F3637" t="s">
        <v>60</v>
      </c>
      <c r="G3637" t="s">
        <v>51</v>
      </c>
      <c r="H3637">
        <v>101</v>
      </c>
      <c r="I3637">
        <v>101</v>
      </c>
      <c r="J3637" t="s">
        <v>30</v>
      </c>
      <c r="K3637">
        <v>888800</v>
      </c>
      <c r="L3637">
        <v>383.8</v>
      </c>
      <c r="M3637">
        <f t="shared" si="128"/>
        <v>8800</v>
      </c>
      <c r="Q3637" s="1"/>
      <c r="R3637" s="1"/>
    </row>
    <row r="3638" spans="1:18" ht="14.4" x14ac:dyDescent="0.3">
      <c r="A3638">
        <v>13637</v>
      </c>
      <c r="B3638">
        <v>2021</v>
      </c>
      <c r="C3638" t="s">
        <v>54</v>
      </c>
      <c r="D3638">
        <f t="shared" si="127"/>
        <v>3</v>
      </c>
      <c r="E3638">
        <v>16</v>
      </c>
      <c r="F3638" t="s">
        <v>28</v>
      </c>
      <c r="G3638" t="s">
        <v>37</v>
      </c>
      <c r="H3638">
        <v>112</v>
      </c>
      <c r="I3638">
        <v>112</v>
      </c>
      <c r="J3638" t="s">
        <v>25</v>
      </c>
      <c r="K3638">
        <v>784000</v>
      </c>
      <c r="L3638">
        <v>448</v>
      </c>
      <c r="M3638">
        <f t="shared" si="128"/>
        <v>7000</v>
      </c>
      <c r="Q3638" s="1"/>
      <c r="R3638" s="1"/>
    </row>
    <row r="3639" spans="1:18" ht="14.4" x14ac:dyDescent="0.3">
      <c r="A3639">
        <v>13638</v>
      </c>
      <c r="B3639">
        <v>2021</v>
      </c>
      <c r="C3639" t="s">
        <v>35</v>
      </c>
      <c r="D3639">
        <f t="shared" si="127"/>
        <v>12</v>
      </c>
      <c r="E3639">
        <v>8</v>
      </c>
      <c r="F3639" t="s">
        <v>56</v>
      </c>
      <c r="G3639" t="s">
        <v>51</v>
      </c>
      <c r="H3639">
        <v>100</v>
      </c>
      <c r="I3639">
        <v>100</v>
      </c>
      <c r="J3639" t="s">
        <v>38</v>
      </c>
      <c r="K3639">
        <v>550000</v>
      </c>
      <c r="L3639">
        <v>350</v>
      </c>
      <c r="M3639">
        <f t="shared" si="128"/>
        <v>5500</v>
      </c>
      <c r="Q3639" s="1"/>
      <c r="R3639" s="1"/>
    </row>
    <row r="3640" spans="1:18" ht="14.4" x14ac:dyDescent="0.3">
      <c r="A3640">
        <v>13639</v>
      </c>
      <c r="B3640">
        <v>2021</v>
      </c>
      <c r="C3640" t="s">
        <v>17</v>
      </c>
      <c r="D3640">
        <f t="shared" si="127"/>
        <v>11</v>
      </c>
      <c r="E3640">
        <v>5</v>
      </c>
      <c r="F3640" t="s">
        <v>56</v>
      </c>
      <c r="G3640" t="s">
        <v>19</v>
      </c>
      <c r="H3640">
        <v>286</v>
      </c>
      <c r="I3640">
        <v>286</v>
      </c>
      <c r="J3640" t="s">
        <v>30</v>
      </c>
      <c r="K3640">
        <v>2145000</v>
      </c>
      <c r="L3640">
        <v>715</v>
      </c>
      <c r="M3640">
        <f t="shared" si="128"/>
        <v>7500</v>
      </c>
      <c r="Q3640" s="1"/>
      <c r="R3640" s="1"/>
    </row>
    <row r="3641" spans="1:18" ht="14.4" x14ac:dyDescent="0.3">
      <c r="A3641">
        <v>13640</v>
      </c>
      <c r="B3641">
        <v>2021</v>
      </c>
      <c r="C3641" t="s">
        <v>58</v>
      </c>
      <c r="D3641">
        <f t="shared" si="127"/>
        <v>6</v>
      </c>
      <c r="E3641">
        <v>7</v>
      </c>
      <c r="F3641" t="s">
        <v>33</v>
      </c>
      <c r="G3641" t="s">
        <v>42</v>
      </c>
      <c r="H3641">
        <v>152</v>
      </c>
      <c r="I3641">
        <v>152</v>
      </c>
      <c r="J3641" t="s">
        <v>25</v>
      </c>
      <c r="K3641">
        <v>1064000</v>
      </c>
      <c r="L3641">
        <v>608</v>
      </c>
      <c r="M3641">
        <f t="shared" si="128"/>
        <v>7000</v>
      </c>
      <c r="Q3641" s="1"/>
      <c r="R3641" s="1"/>
    </row>
    <row r="3642" spans="1:18" ht="14.4" x14ac:dyDescent="0.3">
      <c r="A3642">
        <v>13641</v>
      </c>
      <c r="B3642">
        <v>2021</v>
      </c>
      <c r="C3642" t="s">
        <v>17</v>
      </c>
      <c r="D3642">
        <f t="shared" si="127"/>
        <v>11</v>
      </c>
      <c r="E3642">
        <v>1</v>
      </c>
      <c r="F3642" t="s">
        <v>36</v>
      </c>
      <c r="G3642" t="s">
        <v>34</v>
      </c>
      <c r="H3642">
        <v>300</v>
      </c>
      <c r="I3642">
        <v>300</v>
      </c>
      <c r="J3642" t="s">
        <v>30</v>
      </c>
      <c r="K3642">
        <v>2250000</v>
      </c>
      <c r="L3642">
        <v>750</v>
      </c>
      <c r="M3642">
        <f t="shared" si="128"/>
        <v>7500</v>
      </c>
      <c r="Q3642" s="1"/>
      <c r="R3642" s="1"/>
    </row>
    <row r="3643" spans="1:18" ht="14.4" x14ac:dyDescent="0.3">
      <c r="A3643">
        <v>13642</v>
      </c>
      <c r="B3643">
        <v>2021</v>
      </c>
      <c r="C3643" t="s">
        <v>40</v>
      </c>
      <c r="D3643">
        <f t="shared" si="127"/>
        <v>9</v>
      </c>
      <c r="E3643">
        <v>16</v>
      </c>
      <c r="F3643" t="s">
        <v>49</v>
      </c>
      <c r="G3643" t="s">
        <v>19</v>
      </c>
      <c r="H3643">
        <v>103</v>
      </c>
      <c r="I3643">
        <v>103</v>
      </c>
      <c r="J3643" t="s">
        <v>25</v>
      </c>
      <c r="K3643">
        <v>721000</v>
      </c>
      <c r="L3643">
        <v>412</v>
      </c>
      <c r="M3643">
        <f t="shared" si="128"/>
        <v>7000</v>
      </c>
      <c r="Q3643" s="1"/>
      <c r="R3643" s="1"/>
    </row>
    <row r="3644" spans="1:18" ht="14.4" x14ac:dyDescent="0.3">
      <c r="A3644">
        <v>13643</v>
      </c>
      <c r="B3644">
        <v>2021</v>
      </c>
      <c r="C3644" t="s">
        <v>48</v>
      </c>
      <c r="D3644">
        <f t="shared" si="127"/>
        <v>5</v>
      </c>
      <c r="E3644">
        <v>29</v>
      </c>
      <c r="F3644" t="s">
        <v>24</v>
      </c>
      <c r="G3644" t="s">
        <v>51</v>
      </c>
      <c r="H3644">
        <v>116</v>
      </c>
      <c r="I3644">
        <v>116</v>
      </c>
      <c r="J3644" t="s">
        <v>38</v>
      </c>
      <c r="K3644">
        <v>638000</v>
      </c>
      <c r="L3644">
        <v>406</v>
      </c>
      <c r="M3644">
        <f t="shared" si="128"/>
        <v>5500</v>
      </c>
      <c r="Q3644" s="1"/>
      <c r="R3644" s="1"/>
    </row>
    <row r="3645" spans="1:18" ht="14.4" x14ac:dyDescent="0.3">
      <c r="A3645">
        <v>13644</v>
      </c>
      <c r="B3645">
        <v>2021</v>
      </c>
      <c r="C3645" t="s">
        <v>47</v>
      </c>
      <c r="D3645">
        <f t="shared" si="127"/>
        <v>2</v>
      </c>
      <c r="E3645">
        <v>13</v>
      </c>
      <c r="F3645" t="s">
        <v>64</v>
      </c>
      <c r="G3645" t="s">
        <v>42</v>
      </c>
      <c r="H3645">
        <v>73</v>
      </c>
      <c r="I3645">
        <v>73</v>
      </c>
      <c r="J3645" t="s">
        <v>30</v>
      </c>
      <c r="K3645">
        <v>642400</v>
      </c>
      <c r="L3645">
        <v>277.39999999999998</v>
      </c>
      <c r="M3645">
        <f t="shared" si="128"/>
        <v>8800</v>
      </c>
      <c r="Q3645" s="1"/>
      <c r="R3645" s="1"/>
    </row>
    <row r="3646" spans="1:18" ht="14.4" x14ac:dyDescent="0.3">
      <c r="A3646">
        <v>13645</v>
      </c>
      <c r="B3646">
        <v>2021</v>
      </c>
      <c r="C3646" t="s">
        <v>40</v>
      </c>
      <c r="D3646">
        <f t="shared" si="127"/>
        <v>9</v>
      </c>
      <c r="E3646">
        <v>17</v>
      </c>
      <c r="F3646" t="s">
        <v>55</v>
      </c>
      <c r="G3646" t="s">
        <v>37</v>
      </c>
      <c r="H3646">
        <v>104</v>
      </c>
      <c r="I3646">
        <v>104</v>
      </c>
      <c r="J3646" t="s">
        <v>38</v>
      </c>
      <c r="K3646">
        <v>572000</v>
      </c>
      <c r="L3646">
        <v>364</v>
      </c>
      <c r="M3646">
        <f t="shared" si="128"/>
        <v>5500</v>
      </c>
      <c r="Q3646" s="1"/>
      <c r="R3646" s="1"/>
    </row>
    <row r="3647" spans="1:18" ht="14.4" x14ac:dyDescent="0.3">
      <c r="A3647">
        <v>13646</v>
      </c>
      <c r="B3647">
        <v>2021</v>
      </c>
      <c r="C3647" t="s">
        <v>27</v>
      </c>
      <c r="D3647">
        <f t="shared" si="127"/>
        <v>4</v>
      </c>
      <c r="E3647">
        <v>19</v>
      </c>
      <c r="F3647" t="s">
        <v>55</v>
      </c>
      <c r="G3647" t="s">
        <v>29</v>
      </c>
      <c r="H3647">
        <v>102</v>
      </c>
      <c r="I3647">
        <v>102</v>
      </c>
      <c r="J3647" t="s">
        <v>38</v>
      </c>
      <c r="K3647">
        <v>561000</v>
      </c>
      <c r="L3647">
        <v>357</v>
      </c>
      <c r="M3647">
        <f t="shared" si="128"/>
        <v>5500</v>
      </c>
      <c r="Q3647" s="1"/>
      <c r="R3647" s="1"/>
    </row>
    <row r="3648" spans="1:18" ht="14.4" x14ac:dyDescent="0.3">
      <c r="A3648">
        <v>13647</v>
      </c>
      <c r="B3648">
        <v>2021</v>
      </c>
      <c r="C3648" t="s">
        <v>48</v>
      </c>
      <c r="D3648">
        <f t="shared" si="127"/>
        <v>5</v>
      </c>
      <c r="E3648">
        <v>7</v>
      </c>
      <c r="F3648" t="s">
        <v>64</v>
      </c>
      <c r="G3648" t="s">
        <v>29</v>
      </c>
      <c r="H3648">
        <v>63</v>
      </c>
      <c r="I3648">
        <v>63</v>
      </c>
      <c r="J3648" t="s">
        <v>20</v>
      </c>
      <c r="K3648">
        <v>189000</v>
      </c>
      <c r="L3648">
        <v>126</v>
      </c>
      <c r="M3648">
        <f t="shared" si="128"/>
        <v>3000</v>
      </c>
      <c r="Q3648" s="1"/>
      <c r="R3648" s="1"/>
    </row>
    <row r="3649" spans="1:18" ht="14.4" x14ac:dyDescent="0.3">
      <c r="A3649">
        <v>13648</v>
      </c>
      <c r="B3649">
        <v>2021</v>
      </c>
      <c r="C3649" t="s">
        <v>47</v>
      </c>
      <c r="D3649">
        <f t="shared" si="127"/>
        <v>2</v>
      </c>
      <c r="E3649">
        <v>30</v>
      </c>
      <c r="F3649" t="s">
        <v>49</v>
      </c>
      <c r="G3649" t="s">
        <v>51</v>
      </c>
      <c r="H3649">
        <v>77</v>
      </c>
      <c r="I3649">
        <v>77</v>
      </c>
      <c r="J3649" t="s">
        <v>30</v>
      </c>
      <c r="K3649">
        <v>677600</v>
      </c>
      <c r="L3649">
        <v>292.60000000000002</v>
      </c>
      <c r="M3649">
        <f t="shared" si="128"/>
        <v>8800</v>
      </c>
      <c r="Q3649" s="1"/>
      <c r="R3649" s="1"/>
    </row>
    <row r="3650" spans="1:18" ht="14.4" x14ac:dyDescent="0.3">
      <c r="A3650">
        <v>13649</v>
      </c>
      <c r="B3650">
        <v>2021</v>
      </c>
      <c r="C3650" t="s">
        <v>58</v>
      </c>
      <c r="D3650">
        <f t="shared" ref="D3650:D3713" si="129">IF(C3650="Enero",1,IF(C3650="Febrero",2,IF(C3650="Marzo",3,IF(C3650="Abril",4,IF(C3650="Mayo",5,IF(C3650="Junio",6,IF(C3650="Julio",7,IF(C3650="Agosto",8,IF(C3650="Septiembre",9,IF(C3650="Octubre",10,IF(C3650="Noviembre",11,IF(C3650="Diciembre",12,""))))))))))))</f>
        <v>6</v>
      </c>
      <c r="E3650">
        <v>14</v>
      </c>
      <c r="F3650" t="s">
        <v>24</v>
      </c>
      <c r="G3650" t="s">
        <v>34</v>
      </c>
      <c r="H3650">
        <v>297</v>
      </c>
      <c r="I3650">
        <v>297</v>
      </c>
      <c r="J3650" t="s">
        <v>30</v>
      </c>
      <c r="K3650">
        <v>2227500</v>
      </c>
      <c r="L3650">
        <v>742.5</v>
      </c>
      <c r="M3650">
        <f t="shared" si="128"/>
        <v>7500</v>
      </c>
      <c r="Q3650" s="1"/>
      <c r="R3650" s="1"/>
    </row>
    <row r="3651" spans="1:18" ht="14.4" x14ac:dyDescent="0.3">
      <c r="A3651">
        <v>13650</v>
      </c>
      <c r="B3651">
        <v>2021</v>
      </c>
      <c r="C3651" t="s">
        <v>27</v>
      </c>
      <c r="D3651">
        <f t="shared" si="129"/>
        <v>4</v>
      </c>
      <c r="E3651">
        <v>13</v>
      </c>
      <c r="F3651" t="s">
        <v>41</v>
      </c>
      <c r="G3651" t="s">
        <v>29</v>
      </c>
      <c r="H3651">
        <v>72</v>
      </c>
      <c r="I3651">
        <v>72</v>
      </c>
      <c r="J3651" t="s">
        <v>38</v>
      </c>
      <c r="K3651">
        <v>396000</v>
      </c>
      <c r="L3651">
        <v>252</v>
      </c>
      <c r="M3651">
        <f t="shared" ref="M3651:M3714" si="130">K3651/I3651</f>
        <v>5500</v>
      </c>
      <c r="Q3651" s="1"/>
      <c r="R3651" s="1"/>
    </row>
    <row r="3652" spans="1:18" ht="14.4" x14ac:dyDescent="0.3">
      <c r="A3652">
        <v>13651</v>
      </c>
      <c r="B3652">
        <v>2021</v>
      </c>
      <c r="C3652" t="s">
        <v>23</v>
      </c>
      <c r="D3652">
        <f t="shared" si="129"/>
        <v>10</v>
      </c>
      <c r="E3652">
        <v>13</v>
      </c>
      <c r="F3652" t="s">
        <v>18</v>
      </c>
      <c r="G3652" t="s">
        <v>51</v>
      </c>
      <c r="H3652">
        <v>275</v>
      </c>
      <c r="I3652">
        <v>275</v>
      </c>
      <c r="J3652" t="s">
        <v>30</v>
      </c>
      <c r="K3652">
        <v>2062500</v>
      </c>
      <c r="L3652">
        <v>687.5</v>
      </c>
      <c r="M3652">
        <f t="shared" si="130"/>
        <v>7500</v>
      </c>
      <c r="Q3652" s="1"/>
      <c r="R3652" s="1"/>
    </row>
    <row r="3653" spans="1:18" ht="14.4" x14ac:dyDescent="0.3">
      <c r="A3653">
        <v>13652</v>
      </c>
      <c r="B3653">
        <v>2021</v>
      </c>
      <c r="C3653" t="s">
        <v>35</v>
      </c>
      <c r="D3653">
        <f t="shared" si="129"/>
        <v>12</v>
      </c>
      <c r="E3653">
        <v>28</v>
      </c>
      <c r="F3653" t="s">
        <v>24</v>
      </c>
      <c r="G3653" t="s">
        <v>51</v>
      </c>
      <c r="H3653">
        <v>119</v>
      </c>
      <c r="I3653">
        <v>119</v>
      </c>
      <c r="J3653" t="s">
        <v>20</v>
      </c>
      <c r="K3653">
        <v>357000</v>
      </c>
      <c r="L3653">
        <v>238</v>
      </c>
      <c r="M3653">
        <f t="shared" si="130"/>
        <v>3000</v>
      </c>
      <c r="Q3653" s="1"/>
      <c r="R3653" s="1"/>
    </row>
    <row r="3654" spans="1:18" ht="14.4" x14ac:dyDescent="0.3">
      <c r="A3654">
        <v>13653</v>
      </c>
      <c r="B3654">
        <v>2021</v>
      </c>
      <c r="C3654" t="s">
        <v>32</v>
      </c>
      <c r="D3654">
        <f t="shared" si="129"/>
        <v>8</v>
      </c>
      <c r="E3654">
        <v>13</v>
      </c>
      <c r="F3654" t="s">
        <v>28</v>
      </c>
      <c r="G3654" t="s">
        <v>29</v>
      </c>
      <c r="H3654">
        <v>265</v>
      </c>
      <c r="I3654">
        <v>265</v>
      </c>
      <c r="J3654" t="s">
        <v>38</v>
      </c>
      <c r="K3654">
        <v>1139500</v>
      </c>
      <c r="L3654">
        <v>609.5</v>
      </c>
      <c r="M3654">
        <f t="shared" si="130"/>
        <v>4300</v>
      </c>
      <c r="Q3654" s="1"/>
      <c r="R3654" s="1"/>
    </row>
    <row r="3655" spans="1:18" ht="14.4" x14ac:dyDescent="0.3">
      <c r="A3655">
        <v>13654</v>
      </c>
      <c r="B3655">
        <v>2021</v>
      </c>
      <c r="C3655" t="s">
        <v>47</v>
      </c>
      <c r="D3655">
        <f t="shared" si="129"/>
        <v>2</v>
      </c>
      <c r="E3655">
        <v>14</v>
      </c>
      <c r="F3655" t="s">
        <v>56</v>
      </c>
      <c r="G3655" t="s">
        <v>34</v>
      </c>
      <c r="H3655">
        <v>101</v>
      </c>
      <c r="I3655">
        <v>101</v>
      </c>
      <c r="J3655" t="s">
        <v>30</v>
      </c>
      <c r="K3655">
        <v>888800</v>
      </c>
      <c r="L3655">
        <v>383.8</v>
      </c>
      <c r="M3655">
        <f t="shared" si="130"/>
        <v>8800</v>
      </c>
      <c r="Q3655" s="1"/>
      <c r="R3655" s="1"/>
    </row>
    <row r="3656" spans="1:18" ht="14.4" x14ac:dyDescent="0.3">
      <c r="A3656">
        <v>13655</v>
      </c>
      <c r="B3656">
        <v>2021</v>
      </c>
      <c r="C3656" t="s">
        <v>32</v>
      </c>
      <c r="D3656">
        <f t="shared" si="129"/>
        <v>8</v>
      </c>
      <c r="E3656">
        <v>8</v>
      </c>
      <c r="F3656" t="s">
        <v>33</v>
      </c>
      <c r="G3656" t="s">
        <v>29</v>
      </c>
      <c r="H3656">
        <v>90</v>
      </c>
      <c r="I3656">
        <v>90</v>
      </c>
      <c r="J3656" t="s">
        <v>30</v>
      </c>
      <c r="K3656">
        <v>792000</v>
      </c>
      <c r="L3656">
        <v>342</v>
      </c>
      <c r="M3656">
        <f t="shared" si="130"/>
        <v>8800</v>
      </c>
      <c r="Q3656" s="1"/>
      <c r="R3656" s="1"/>
    </row>
    <row r="3657" spans="1:18" ht="14.4" x14ac:dyDescent="0.3">
      <c r="A3657">
        <v>13656</v>
      </c>
      <c r="B3657">
        <v>2021</v>
      </c>
      <c r="C3657" t="s">
        <v>61</v>
      </c>
      <c r="D3657">
        <f t="shared" si="129"/>
        <v>7</v>
      </c>
      <c r="E3657">
        <v>13</v>
      </c>
      <c r="F3657" t="s">
        <v>36</v>
      </c>
      <c r="G3657" t="s">
        <v>37</v>
      </c>
      <c r="H3657">
        <v>158</v>
      </c>
      <c r="I3657">
        <v>158</v>
      </c>
      <c r="J3657" t="s">
        <v>25</v>
      </c>
      <c r="K3657">
        <v>1106000</v>
      </c>
      <c r="L3657">
        <v>632</v>
      </c>
      <c r="M3657">
        <f t="shared" si="130"/>
        <v>7000</v>
      </c>
      <c r="Q3657" s="1"/>
      <c r="R3657" s="1"/>
    </row>
    <row r="3658" spans="1:18" ht="14.4" x14ac:dyDescent="0.3">
      <c r="A3658">
        <v>13657</v>
      </c>
      <c r="B3658">
        <v>2021</v>
      </c>
      <c r="C3658" t="s">
        <v>27</v>
      </c>
      <c r="D3658">
        <f t="shared" si="129"/>
        <v>4</v>
      </c>
      <c r="E3658">
        <v>30</v>
      </c>
      <c r="F3658" t="s">
        <v>59</v>
      </c>
      <c r="G3658" t="s">
        <v>51</v>
      </c>
      <c r="H3658">
        <v>76</v>
      </c>
      <c r="I3658">
        <v>76</v>
      </c>
      <c r="J3658" t="s">
        <v>20</v>
      </c>
      <c r="K3658">
        <v>228000</v>
      </c>
      <c r="L3658">
        <v>152</v>
      </c>
      <c r="M3658">
        <f t="shared" si="130"/>
        <v>3000</v>
      </c>
      <c r="Q3658" s="1"/>
      <c r="R3658" s="1"/>
    </row>
    <row r="3659" spans="1:18" ht="14.4" x14ac:dyDescent="0.3">
      <c r="A3659">
        <v>13658</v>
      </c>
      <c r="B3659">
        <v>2021</v>
      </c>
      <c r="C3659" t="s">
        <v>58</v>
      </c>
      <c r="D3659">
        <f t="shared" si="129"/>
        <v>6</v>
      </c>
      <c r="E3659">
        <v>10</v>
      </c>
      <c r="F3659" t="s">
        <v>59</v>
      </c>
      <c r="G3659" t="s">
        <v>19</v>
      </c>
      <c r="H3659">
        <v>77</v>
      </c>
      <c r="I3659">
        <v>77</v>
      </c>
      <c r="J3659" t="s">
        <v>20</v>
      </c>
      <c r="K3659">
        <v>231000</v>
      </c>
      <c r="L3659">
        <v>154</v>
      </c>
      <c r="M3659">
        <f t="shared" si="130"/>
        <v>3000</v>
      </c>
      <c r="Q3659" s="1"/>
      <c r="R3659" s="1"/>
    </row>
    <row r="3660" spans="1:18" ht="14.4" x14ac:dyDescent="0.3">
      <c r="A3660">
        <v>13659</v>
      </c>
      <c r="B3660">
        <v>2021</v>
      </c>
      <c r="C3660" t="s">
        <v>35</v>
      </c>
      <c r="D3660">
        <f t="shared" si="129"/>
        <v>12</v>
      </c>
      <c r="E3660">
        <v>6</v>
      </c>
      <c r="F3660" t="s">
        <v>41</v>
      </c>
      <c r="G3660" t="s">
        <v>42</v>
      </c>
      <c r="H3660">
        <v>84</v>
      </c>
      <c r="I3660">
        <v>84</v>
      </c>
      <c r="J3660" t="s">
        <v>38</v>
      </c>
      <c r="K3660">
        <v>462000</v>
      </c>
      <c r="L3660">
        <v>294</v>
      </c>
      <c r="M3660">
        <f t="shared" si="130"/>
        <v>5500</v>
      </c>
      <c r="Q3660" s="1"/>
      <c r="R3660" s="1"/>
    </row>
    <row r="3661" spans="1:18" ht="14.4" x14ac:dyDescent="0.3">
      <c r="A3661">
        <v>13660</v>
      </c>
      <c r="B3661">
        <v>2021</v>
      </c>
      <c r="C3661" t="s">
        <v>45</v>
      </c>
      <c r="D3661">
        <f t="shared" si="129"/>
        <v>1</v>
      </c>
      <c r="E3661">
        <v>3</v>
      </c>
      <c r="F3661" t="s">
        <v>63</v>
      </c>
      <c r="G3661" t="s">
        <v>34</v>
      </c>
      <c r="H3661">
        <v>54</v>
      </c>
      <c r="I3661">
        <v>54</v>
      </c>
      <c r="J3661" t="s">
        <v>30</v>
      </c>
      <c r="K3661">
        <v>475200</v>
      </c>
      <c r="L3661">
        <v>205.2</v>
      </c>
      <c r="M3661">
        <f t="shared" si="130"/>
        <v>8800</v>
      </c>
      <c r="Q3661" s="1"/>
      <c r="R3661" s="1"/>
    </row>
    <row r="3662" spans="1:18" ht="14.4" x14ac:dyDescent="0.3">
      <c r="A3662">
        <v>13661</v>
      </c>
      <c r="B3662">
        <v>2021</v>
      </c>
      <c r="C3662" t="s">
        <v>54</v>
      </c>
      <c r="D3662">
        <f t="shared" si="129"/>
        <v>3</v>
      </c>
      <c r="E3662">
        <v>1</v>
      </c>
      <c r="F3662" t="s">
        <v>52</v>
      </c>
      <c r="G3662" t="s">
        <v>34</v>
      </c>
      <c r="H3662">
        <v>52</v>
      </c>
      <c r="I3662">
        <v>52</v>
      </c>
      <c r="J3662" t="s">
        <v>25</v>
      </c>
      <c r="K3662">
        <v>364000</v>
      </c>
      <c r="L3662">
        <v>208</v>
      </c>
      <c r="M3662">
        <f t="shared" si="130"/>
        <v>7000</v>
      </c>
      <c r="Q3662" s="1"/>
      <c r="R3662" s="1"/>
    </row>
    <row r="3663" spans="1:18" ht="14.4" x14ac:dyDescent="0.3">
      <c r="A3663">
        <v>13662</v>
      </c>
      <c r="B3663">
        <v>2021</v>
      </c>
      <c r="C3663" t="s">
        <v>58</v>
      </c>
      <c r="D3663">
        <f t="shared" si="129"/>
        <v>6</v>
      </c>
      <c r="E3663">
        <v>29</v>
      </c>
      <c r="F3663" t="s">
        <v>41</v>
      </c>
      <c r="G3663" t="s">
        <v>34</v>
      </c>
      <c r="H3663">
        <v>249</v>
      </c>
      <c r="I3663">
        <v>249</v>
      </c>
      <c r="J3663" t="s">
        <v>30</v>
      </c>
      <c r="K3663">
        <v>1867500</v>
      </c>
      <c r="L3663">
        <v>622.5</v>
      </c>
      <c r="M3663">
        <f t="shared" si="130"/>
        <v>7500</v>
      </c>
      <c r="Q3663" s="1"/>
      <c r="R3663" s="1"/>
    </row>
    <row r="3664" spans="1:18" ht="14.4" x14ac:dyDescent="0.3">
      <c r="A3664">
        <v>13663</v>
      </c>
      <c r="B3664">
        <v>2021</v>
      </c>
      <c r="C3664" t="s">
        <v>40</v>
      </c>
      <c r="D3664">
        <f t="shared" si="129"/>
        <v>9</v>
      </c>
      <c r="E3664">
        <v>11</v>
      </c>
      <c r="F3664" t="s">
        <v>59</v>
      </c>
      <c r="G3664" t="s">
        <v>34</v>
      </c>
      <c r="H3664">
        <v>80</v>
      </c>
      <c r="I3664">
        <v>80</v>
      </c>
      <c r="J3664" t="s">
        <v>38</v>
      </c>
      <c r="K3664">
        <v>440000</v>
      </c>
      <c r="L3664">
        <v>280</v>
      </c>
      <c r="M3664">
        <f t="shared" si="130"/>
        <v>5500</v>
      </c>
      <c r="Q3664" s="1"/>
      <c r="R3664" s="1"/>
    </row>
    <row r="3665" spans="1:18" ht="14.4" x14ac:dyDescent="0.3">
      <c r="A3665">
        <v>13664</v>
      </c>
      <c r="B3665">
        <v>2021</v>
      </c>
      <c r="C3665" t="s">
        <v>17</v>
      </c>
      <c r="D3665">
        <f t="shared" si="129"/>
        <v>11</v>
      </c>
      <c r="E3665">
        <v>25</v>
      </c>
      <c r="F3665" t="s">
        <v>36</v>
      </c>
      <c r="G3665" t="s">
        <v>37</v>
      </c>
      <c r="H3665">
        <v>98</v>
      </c>
      <c r="I3665">
        <v>98</v>
      </c>
      <c r="J3665" t="s">
        <v>25</v>
      </c>
      <c r="K3665">
        <v>686000</v>
      </c>
      <c r="L3665">
        <v>392</v>
      </c>
      <c r="M3665">
        <f t="shared" si="130"/>
        <v>7000</v>
      </c>
      <c r="Q3665" s="1"/>
      <c r="R3665" s="1"/>
    </row>
    <row r="3666" spans="1:18" ht="14.4" x14ac:dyDescent="0.3">
      <c r="A3666">
        <v>13665</v>
      </c>
      <c r="B3666">
        <v>2021</v>
      </c>
      <c r="C3666" t="s">
        <v>35</v>
      </c>
      <c r="D3666">
        <f t="shared" si="129"/>
        <v>12</v>
      </c>
      <c r="E3666">
        <v>28</v>
      </c>
      <c r="F3666" t="s">
        <v>56</v>
      </c>
      <c r="G3666" t="s">
        <v>34</v>
      </c>
      <c r="H3666">
        <v>95</v>
      </c>
      <c r="I3666">
        <v>95</v>
      </c>
      <c r="J3666" t="s">
        <v>20</v>
      </c>
      <c r="K3666">
        <v>285000</v>
      </c>
      <c r="L3666">
        <v>190</v>
      </c>
      <c r="M3666">
        <f t="shared" si="130"/>
        <v>3000</v>
      </c>
      <c r="Q3666" s="1"/>
      <c r="R3666" s="1"/>
    </row>
    <row r="3667" spans="1:18" ht="14.4" x14ac:dyDescent="0.3">
      <c r="A3667">
        <v>13666</v>
      </c>
      <c r="B3667">
        <v>2021</v>
      </c>
      <c r="C3667" t="s">
        <v>45</v>
      </c>
      <c r="D3667">
        <f t="shared" si="129"/>
        <v>1</v>
      </c>
      <c r="E3667">
        <v>20</v>
      </c>
      <c r="F3667" t="s">
        <v>63</v>
      </c>
      <c r="G3667" t="s">
        <v>19</v>
      </c>
      <c r="H3667">
        <v>206</v>
      </c>
      <c r="I3667">
        <v>206</v>
      </c>
      <c r="J3667" t="s">
        <v>38</v>
      </c>
      <c r="K3667">
        <v>885800</v>
      </c>
      <c r="L3667">
        <v>473.8</v>
      </c>
      <c r="M3667">
        <f t="shared" si="130"/>
        <v>4300</v>
      </c>
      <c r="Q3667" s="1"/>
      <c r="R3667" s="1"/>
    </row>
    <row r="3668" spans="1:18" ht="14.4" x14ac:dyDescent="0.3">
      <c r="A3668">
        <v>13667</v>
      </c>
      <c r="B3668">
        <v>2021</v>
      </c>
      <c r="C3668" t="s">
        <v>48</v>
      </c>
      <c r="D3668">
        <f t="shared" si="129"/>
        <v>5</v>
      </c>
      <c r="E3668">
        <v>21</v>
      </c>
      <c r="F3668" t="s">
        <v>28</v>
      </c>
      <c r="G3668" t="s">
        <v>51</v>
      </c>
      <c r="H3668">
        <v>209</v>
      </c>
      <c r="I3668">
        <v>209</v>
      </c>
      <c r="J3668" t="s">
        <v>30</v>
      </c>
      <c r="K3668">
        <v>1567500</v>
      </c>
      <c r="L3668">
        <v>522.5</v>
      </c>
      <c r="M3668">
        <f t="shared" si="130"/>
        <v>7500</v>
      </c>
      <c r="Q3668" s="1"/>
      <c r="R3668" s="1"/>
    </row>
    <row r="3669" spans="1:18" ht="14.4" x14ac:dyDescent="0.3">
      <c r="A3669">
        <v>13668</v>
      </c>
      <c r="B3669">
        <v>2021</v>
      </c>
      <c r="C3669" t="s">
        <v>17</v>
      </c>
      <c r="D3669">
        <f t="shared" si="129"/>
        <v>11</v>
      </c>
      <c r="E3669">
        <v>19</v>
      </c>
      <c r="F3669" t="s">
        <v>52</v>
      </c>
      <c r="G3669" t="s">
        <v>19</v>
      </c>
      <c r="H3669">
        <v>229</v>
      </c>
      <c r="I3669">
        <v>229</v>
      </c>
      <c r="J3669" t="s">
        <v>30</v>
      </c>
      <c r="K3669">
        <v>1717500</v>
      </c>
      <c r="L3669">
        <v>572.5</v>
      </c>
      <c r="M3669">
        <f t="shared" si="130"/>
        <v>7500</v>
      </c>
      <c r="Q3669" s="1"/>
      <c r="R3669" s="1"/>
    </row>
    <row r="3670" spans="1:18" ht="14.4" x14ac:dyDescent="0.3">
      <c r="A3670">
        <v>13669</v>
      </c>
      <c r="B3670">
        <v>2021</v>
      </c>
      <c r="C3670" t="s">
        <v>17</v>
      </c>
      <c r="D3670">
        <f t="shared" si="129"/>
        <v>11</v>
      </c>
      <c r="E3670">
        <v>23</v>
      </c>
      <c r="F3670" t="s">
        <v>50</v>
      </c>
      <c r="G3670" t="s">
        <v>19</v>
      </c>
      <c r="H3670">
        <v>116</v>
      </c>
      <c r="I3670">
        <v>116</v>
      </c>
      <c r="J3670" t="s">
        <v>38</v>
      </c>
      <c r="K3670">
        <v>638000</v>
      </c>
      <c r="L3670">
        <v>406</v>
      </c>
      <c r="M3670">
        <f t="shared" si="130"/>
        <v>5500</v>
      </c>
      <c r="Q3670" s="1"/>
      <c r="R3670" s="1"/>
    </row>
    <row r="3671" spans="1:18" ht="14.4" x14ac:dyDescent="0.3">
      <c r="A3671">
        <v>13670</v>
      </c>
      <c r="B3671">
        <v>2021</v>
      </c>
      <c r="C3671" t="s">
        <v>47</v>
      </c>
      <c r="D3671">
        <f t="shared" si="129"/>
        <v>2</v>
      </c>
      <c r="E3671">
        <v>27</v>
      </c>
      <c r="F3671" t="s">
        <v>52</v>
      </c>
      <c r="G3671" t="s">
        <v>19</v>
      </c>
      <c r="H3671">
        <v>85</v>
      </c>
      <c r="I3671">
        <v>85</v>
      </c>
      <c r="J3671" t="s">
        <v>30</v>
      </c>
      <c r="K3671">
        <v>748000</v>
      </c>
      <c r="L3671">
        <v>323</v>
      </c>
      <c r="M3671">
        <f t="shared" si="130"/>
        <v>8800</v>
      </c>
      <c r="Q3671" s="1"/>
      <c r="R3671" s="1"/>
    </row>
    <row r="3672" spans="1:18" ht="14.4" x14ac:dyDescent="0.3">
      <c r="A3672">
        <v>13671</v>
      </c>
      <c r="B3672">
        <v>2021</v>
      </c>
      <c r="C3672" t="s">
        <v>47</v>
      </c>
      <c r="D3672">
        <f t="shared" si="129"/>
        <v>2</v>
      </c>
      <c r="E3672">
        <v>22</v>
      </c>
      <c r="F3672" t="s">
        <v>18</v>
      </c>
      <c r="G3672" t="s">
        <v>29</v>
      </c>
      <c r="H3672">
        <v>260</v>
      </c>
      <c r="I3672">
        <v>260</v>
      </c>
      <c r="J3672" t="s">
        <v>38</v>
      </c>
      <c r="K3672">
        <v>1118000</v>
      </c>
      <c r="L3672">
        <v>598</v>
      </c>
      <c r="M3672">
        <f t="shared" si="130"/>
        <v>4300</v>
      </c>
      <c r="Q3672" s="1"/>
      <c r="R3672" s="1"/>
    </row>
    <row r="3673" spans="1:18" ht="14.4" x14ac:dyDescent="0.3">
      <c r="A3673">
        <v>13672</v>
      </c>
      <c r="B3673">
        <v>2021</v>
      </c>
      <c r="C3673" t="s">
        <v>45</v>
      </c>
      <c r="D3673">
        <f t="shared" si="129"/>
        <v>1</v>
      </c>
      <c r="E3673">
        <v>14</v>
      </c>
      <c r="F3673" t="s">
        <v>53</v>
      </c>
      <c r="G3673" t="s">
        <v>19</v>
      </c>
      <c r="H3673">
        <v>110</v>
      </c>
      <c r="I3673">
        <v>110</v>
      </c>
      <c r="J3673" t="s">
        <v>30</v>
      </c>
      <c r="K3673">
        <v>968000</v>
      </c>
      <c r="L3673">
        <v>418</v>
      </c>
      <c r="M3673">
        <f t="shared" si="130"/>
        <v>8800</v>
      </c>
      <c r="Q3673" s="1"/>
      <c r="R3673" s="1"/>
    </row>
    <row r="3674" spans="1:18" ht="14.4" x14ac:dyDescent="0.3">
      <c r="A3674">
        <v>13673</v>
      </c>
      <c r="B3674">
        <v>2021</v>
      </c>
      <c r="C3674" t="s">
        <v>27</v>
      </c>
      <c r="D3674">
        <f t="shared" si="129"/>
        <v>4</v>
      </c>
      <c r="E3674">
        <v>19</v>
      </c>
      <c r="F3674" t="s">
        <v>56</v>
      </c>
      <c r="G3674" t="s">
        <v>37</v>
      </c>
      <c r="H3674">
        <v>237</v>
      </c>
      <c r="I3674">
        <v>237</v>
      </c>
      <c r="J3674" t="s">
        <v>30</v>
      </c>
      <c r="K3674">
        <v>1777500</v>
      </c>
      <c r="L3674">
        <v>592.5</v>
      </c>
      <c r="M3674">
        <f t="shared" si="130"/>
        <v>7500</v>
      </c>
      <c r="Q3674" s="1"/>
      <c r="R3674" s="1"/>
    </row>
    <row r="3675" spans="1:18" ht="14.4" x14ac:dyDescent="0.3">
      <c r="A3675">
        <v>13674</v>
      </c>
      <c r="B3675">
        <v>2021</v>
      </c>
      <c r="C3675" t="s">
        <v>54</v>
      </c>
      <c r="D3675">
        <f t="shared" si="129"/>
        <v>3</v>
      </c>
      <c r="E3675">
        <v>25</v>
      </c>
      <c r="F3675" t="s">
        <v>55</v>
      </c>
      <c r="G3675" t="s">
        <v>42</v>
      </c>
      <c r="H3675">
        <v>267</v>
      </c>
      <c r="I3675">
        <v>267</v>
      </c>
      <c r="J3675" t="s">
        <v>30</v>
      </c>
      <c r="K3675">
        <v>2002500</v>
      </c>
      <c r="L3675">
        <v>667.5</v>
      </c>
      <c r="M3675">
        <f t="shared" si="130"/>
        <v>7500</v>
      </c>
      <c r="Q3675" s="1"/>
      <c r="R3675" s="1"/>
    </row>
    <row r="3676" spans="1:18" ht="14.4" x14ac:dyDescent="0.3">
      <c r="A3676">
        <v>13675</v>
      </c>
      <c r="B3676">
        <v>2021</v>
      </c>
      <c r="C3676" t="s">
        <v>32</v>
      </c>
      <c r="D3676">
        <f t="shared" si="129"/>
        <v>8</v>
      </c>
      <c r="E3676">
        <v>27</v>
      </c>
      <c r="F3676" t="s">
        <v>28</v>
      </c>
      <c r="G3676" t="s">
        <v>42</v>
      </c>
      <c r="H3676">
        <v>95</v>
      </c>
      <c r="I3676">
        <v>95</v>
      </c>
      <c r="J3676" t="s">
        <v>30</v>
      </c>
      <c r="K3676">
        <v>836000</v>
      </c>
      <c r="L3676">
        <v>361</v>
      </c>
      <c r="M3676">
        <f t="shared" si="130"/>
        <v>8800</v>
      </c>
      <c r="Q3676" s="1"/>
      <c r="R3676" s="1"/>
    </row>
    <row r="3677" spans="1:18" ht="14.4" x14ac:dyDescent="0.3">
      <c r="A3677">
        <v>13676</v>
      </c>
      <c r="B3677">
        <v>2021</v>
      </c>
      <c r="C3677" t="s">
        <v>47</v>
      </c>
      <c r="D3677">
        <f t="shared" si="129"/>
        <v>2</v>
      </c>
      <c r="E3677">
        <v>27</v>
      </c>
      <c r="F3677" t="s">
        <v>60</v>
      </c>
      <c r="G3677" t="s">
        <v>29</v>
      </c>
      <c r="H3677">
        <v>81</v>
      </c>
      <c r="I3677">
        <v>81</v>
      </c>
      <c r="J3677" t="s">
        <v>30</v>
      </c>
      <c r="K3677">
        <v>712800</v>
      </c>
      <c r="L3677">
        <v>307.8</v>
      </c>
      <c r="M3677">
        <f t="shared" si="130"/>
        <v>8800</v>
      </c>
      <c r="Q3677" s="1"/>
      <c r="R3677" s="1"/>
    </row>
    <row r="3678" spans="1:18" ht="14.4" x14ac:dyDescent="0.3">
      <c r="A3678">
        <v>13677</v>
      </c>
      <c r="B3678">
        <v>2021</v>
      </c>
      <c r="C3678" t="s">
        <v>27</v>
      </c>
      <c r="D3678">
        <f t="shared" si="129"/>
        <v>4</v>
      </c>
      <c r="E3678">
        <v>11</v>
      </c>
      <c r="F3678" t="s">
        <v>63</v>
      </c>
      <c r="G3678" t="s">
        <v>29</v>
      </c>
      <c r="H3678">
        <v>222</v>
      </c>
      <c r="I3678">
        <v>222</v>
      </c>
      <c r="J3678" t="s">
        <v>30</v>
      </c>
      <c r="K3678">
        <v>1665000</v>
      </c>
      <c r="L3678">
        <v>555</v>
      </c>
      <c r="M3678">
        <f t="shared" si="130"/>
        <v>7500</v>
      </c>
      <c r="Q3678" s="1"/>
      <c r="R3678" s="1"/>
    </row>
    <row r="3679" spans="1:18" ht="14.4" x14ac:dyDescent="0.3">
      <c r="A3679">
        <v>13678</v>
      </c>
      <c r="B3679">
        <v>2021</v>
      </c>
      <c r="C3679" t="s">
        <v>27</v>
      </c>
      <c r="D3679">
        <f t="shared" si="129"/>
        <v>4</v>
      </c>
      <c r="E3679">
        <v>11</v>
      </c>
      <c r="F3679" t="s">
        <v>24</v>
      </c>
      <c r="G3679" t="s">
        <v>51</v>
      </c>
      <c r="H3679">
        <v>57</v>
      </c>
      <c r="I3679">
        <v>57</v>
      </c>
      <c r="J3679" t="s">
        <v>20</v>
      </c>
      <c r="K3679">
        <v>171000</v>
      </c>
      <c r="L3679">
        <v>114</v>
      </c>
      <c r="M3679">
        <f t="shared" si="130"/>
        <v>3000</v>
      </c>
      <c r="Q3679" s="1"/>
      <c r="R3679" s="1"/>
    </row>
    <row r="3680" spans="1:18" ht="14.4" x14ac:dyDescent="0.3">
      <c r="A3680">
        <v>13679</v>
      </c>
      <c r="B3680">
        <v>2021</v>
      </c>
      <c r="C3680" t="s">
        <v>17</v>
      </c>
      <c r="D3680">
        <f t="shared" si="129"/>
        <v>11</v>
      </c>
      <c r="E3680">
        <v>21</v>
      </c>
      <c r="F3680" t="s">
        <v>41</v>
      </c>
      <c r="G3680" t="s">
        <v>34</v>
      </c>
      <c r="H3680">
        <v>129</v>
      </c>
      <c r="I3680">
        <v>129</v>
      </c>
      <c r="J3680" t="s">
        <v>25</v>
      </c>
      <c r="K3680">
        <v>903000</v>
      </c>
      <c r="L3680">
        <v>516</v>
      </c>
      <c r="M3680">
        <f t="shared" si="130"/>
        <v>7000</v>
      </c>
      <c r="Q3680" s="1"/>
      <c r="R3680" s="1"/>
    </row>
    <row r="3681" spans="1:18" ht="14.4" x14ac:dyDescent="0.3">
      <c r="A3681">
        <v>13680</v>
      </c>
      <c r="B3681">
        <v>2021</v>
      </c>
      <c r="C3681" t="s">
        <v>58</v>
      </c>
      <c r="D3681">
        <f t="shared" si="129"/>
        <v>6</v>
      </c>
      <c r="E3681">
        <v>1</v>
      </c>
      <c r="F3681" t="s">
        <v>56</v>
      </c>
      <c r="G3681" t="s">
        <v>34</v>
      </c>
      <c r="H3681">
        <v>58</v>
      </c>
      <c r="I3681">
        <v>58</v>
      </c>
      <c r="J3681" t="s">
        <v>20</v>
      </c>
      <c r="K3681">
        <v>174000</v>
      </c>
      <c r="L3681">
        <v>116</v>
      </c>
      <c r="M3681">
        <f t="shared" si="130"/>
        <v>3000</v>
      </c>
      <c r="Q3681" s="1"/>
      <c r="R3681" s="1"/>
    </row>
    <row r="3682" spans="1:18" ht="14.4" x14ac:dyDescent="0.3">
      <c r="A3682">
        <v>13681</v>
      </c>
      <c r="B3682">
        <v>2021</v>
      </c>
      <c r="C3682" t="s">
        <v>54</v>
      </c>
      <c r="D3682">
        <f t="shared" si="129"/>
        <v>3</v>
      </c>
      <c r="E3682">
        <v>16</v>
      </c>
      <c r="F3682" t="s">
        <v>28</v>
      </c>
      <c r="G3682" t="s">
        <v>42</v>
      </c>
      <c r="H3682">
        <v>56</v>
      </c>
      <c r="I3682">
        <v>56</v>
      </c>
      <c r="J3682" t="s">
        <v>20</v>
      </c>
      <c r="K3682">
        <v>168000</v>
      </c>
      <c r="L3682">
        <v>112</v>
      </c>
      <c r="M3682">
        <f t="shared" si="130"/>
        <v>3000</v>
      </c>
      <c r="Q3682" s="1"/>
      <c r="R3682" s="1"/>
    </row>
    <row r="3683" spans="1:18" ht="14.4" x14ac:dyDescent="0.3">
      <c r="A3683">
        <v>13682</v>
      </c>
      <c r="B3683">
        <v>2021</v>
      </c>
      <c r="C3683" t="s">
        <v>27</v>
      </c>
      <c r="D3683">
        <f t="shared" si="129"/>
        <v>4</v>
      </c>
      <c r="E3683">
        <v>26</v>
      </c>
      <c r="F3683" t="s">
        <v>60</v>
      </c>
      <c r="G3683" t="s">
        <v>37</v>
      </c>
      <c r="H3683">
        <v>238</v>
      </c>
      <c r="I3683">
        <v>238</v>
      </c>
      <c r="J3683" t="s">
        <v>30</v>
      </c>
      <c r="K3683">
        <v>1785000</v>
      </c>
      <c r="L3683">
        <v>595</v>
      </c>
      <c r="M3683">
        <f t="shared" si="130"/>
        <v>7500</v>
      </c>
      <c r="Q3683" s="1"/>
      <c r="R3683" s="1"/>
    </row>
    <row r="3684" spans="1:18" ht="14.4" x14ac:dyDescent="0.3">
      <c r="A3684">
        <v>13683</v>
      </c>
      <c r="B3684">
        <v>2021</v>
      </c>
      <c r="C3684" t="s">
        <v>17</v>
      </c>
      <c r="D3684">
        <f t="shared" si="129"/>
        <v>11</v>
      </c>
      <c r="E3684">
        <v>14</v>
      </c>
      <c r="F3684" t="s">
        <v>50</v>
      </c>
      <c r="G3684" t="s">
        <v>29</v>
      </c>
      <c r="H3684">
        <v>109</v>
      </c>
      <c r="I3684">
        <v>109</v>
      </c>
      <c r="J3684" t="s">
        <v>20</v>
      </c>
      <c r="K3684">
        <v>327000</v>
      </c>
      <c r="L3684">
        <v>218</v>
      </c>
      <c r="M3684">
        <f t="shared" si="130"/>
        <v>3000</v>
      </c>
      <c r="Q3684" s="1"/>
      <c r="R3684" s="1"/>
    </row>
    <row r="3685" spans="1:18" ht="14.4" x14ac:dyDescent="0.3">
      <c r="A3685">
        <v>13684</v>
      </c>
      <c r="B3685">
        <v>2021</v>
      </c>
      <c r="C3685" t="s">
        <v>48</v>
      </c>
      <c r="D3685">
        <f t="shared" si="129"/>
        <v>5</v>
      </c>
      <c r="E3685">
        <v>28</v>
      </c>
      <c r="F3685" t="s">
        <v>59</v>
      </c>
      <c r="G3685" t="s">
        <v>42</v>
      </c>
      <c r="H3685">
        <v>85</v>
      </c>
      <c r="I3685">
        <v>85</v>
      </c>
      <c r="J3685" t="s">
        <v>25</v>
      </c>
      <c r="K3685">
        <v>595000</v>
      </c>
      <c r="L3685">
        <v>340</v>
      </c>
      <c r="M3685">
        <f t="shared" si="130"/>
        <v>7000</v>
      </c>
      <c r="Q3685" s="1"/>
      <c r="R3685" s="1"/>
    </row>
    <row r="3686" spans="1:18" ht="14.4" x14ac:dyDescent="0.3">
      <c r="A3686">
        <v>13685</v>
      </c>
      <c r="B3686">
        <v>2021</v>
      </c>
      <c r="C3686" t="s">
        <v>27</v>
      </c>
      <c r="D3686">
        <f t="shared" si="129"/>
        <v>4</v>
      </c>
      <c r="E3686">
        <v>13</v>
      </c>
      <c r="F3686" t="s">
        <v>60</v>
      </c>
      <c r="G3686" t="s">
        <v>34</v>
      </c>
      <c r="H3686">
        <v>56</v>
      </c>
      <c r="I3686">
        <v>56</v>
      </c>
      <c r="J3686" t="s">
        <v>25</v>
      </c>
      <c r="K3686">
        <v>392000</v>
      </c>
      <c r="L3686">
        <v>224</v>
      </c>
      <c r="M3686">
        <f t="shared" si="130"/>
        <v>7000</v>
      </c>
      <c r="Q3686" s="1"/>
      <c r="R3686" s="1"/>
    </row>
    <row r="3687" spans="1:18" ht="14.4" x14ac:dyDescent="0.3">
      <c r="A3687">
        <v>13686</v>
      </c>
      <c r="B3687">
        <v>2021</v>
      </c>
      <c r="C3687" t="s">
        <v>54</v>
      </c>
      <c r="D3687">
        <f t="shared" si="129"/>
        <v>3</v>
      </c>
      <c r="E3687">
        <v>29</v>
      </c>
      <c r="F3687" t="s">
        <v>52</v>
      </c>
      <c r="G3687" t="s">
        <v>42</v>
      </c>
      <c r="H3687">
        <v>82</v>
      </c>
      <c r="I3687">
        <v>82</v>
      </c>
      <c r="J3687" t="s">
        <v>20</v>
      </c>
      <c r="K3687">
        <v>246000</v>
      </c>
      <c r="L3687">
        <v>164</v>
      </c>
      <c r="M3687">
        <f t="shared" si="130"/>
        <v>3000</v>
      </c>
      <c r="Q3687" s="1"/>
      <c r="R3687" s="1"/>
    </row>
    <row r="3688" spans="1:18" ht="14.4" x14ac:dyDescent="0.3">
      <c r="A3688">
        <v>13687</v>
      </c>
      <c r="B3688">
        <v>2021</v>
      </c>
      <c r="C3688" t="s">
        <v>47</v>
      </c>
      <c r="D3688">
        <f t="shared" si="129"/>
        <v>2</v>
      </c>
      <c r="E3688">
        <v>23</v>
      </c>
      <c r="F3688" t="s">
        <v>44</v>
      </c>
      <c r="G3688" t="s">
        <v>37</v>
      </c>
      <c r="H3688">
        <v>239</v>
      </c>
      <c r="I3688">
        <v>239</v>
      </c>
      <c r="J3688" t="s">
        <v>38</v>
      </c>
      <c r="K3688">
        <v>1027700</v>
      </c>
      <c r="L3688">
        <v>549.70000000000005</v>
      </c>
      <c r="M3688">
        <f t="shared" si="130"/>
        <v>4300</v>
      </c>
      <c r="Q3688" s="1"/>
      <c r="R3688" s="1"/>
    </row>
    <row r="3689" spans="1:18" ht="14.4" x14ac:dyDescent="0.3">
      <c r="A3689">
        <v>13688</v>
      </c>
      <c r="B3689">
        <v>2021</v>
      </c>
      <c r="C3689" t="s">
        <v>27</v>
      </c>
      <c r="D3689">
        <f t="shared" si="129"/>
        <v>4</v>
      </c>
      <c r="E3689">
        <v>16</v>
      </c>
      <c r="F3689" t="s">
        <v>28</v>
      </c>
      <c r="G3689" t="s">
        <v>37</v>
      </c>
      <c r="H3689">
        <v>98</v>
      </c>
      <c r="I3689">
        <v>98</v>
      </c>
      <c r="J3689" t="s">
        <v>38</v>
      </c>
      <c r="K3689">
        <v>539000</v>
      </c>
      <c r="L3689">
        <v>343</v>
      </c>
      <c r="M3689">
        <f t="shared" si="130"/>
        <v>5500</v>
      </c>
      <c r="Q3689" s="1"/>
      <c r="R3689" s="1"/>
    </row>
    <row r="3690" spans="1:18" ht="14.4" x14ac:dyDescent="0.3">
      <c r="A3690">
        <v>13689</v>
      </c>
      <c r="B3690">
        <v>2021</v>
      </c>
      <c r="C3690" t="s">
        <v>54</v>
      </c>
      <c r="D3690">
        <f t="shared" si="129"/>
        <v>3</v>
      </c>
      <c r="E3690">
        <v>5</v>
      </c>
      <c r="F3690" t="s">
        <v>52</v>
      </c>
      <c r="G3690" t="s">
        <v>19</v>
      </c>
      <c r="H3690">
        <v>99</v>
      </c>
      <c r="I3690">
        <v>99</v>
      </c>
      <c r="J3690" t="s">
        <v>38</v>
      </c>
      <c r="K3690">
        <v>544500</v>
      </c>
      <c r="L3690">
        <v>346.5</v>
      </c>
      <c r="M3690">
        <f t="shared" si="130"/>
        <v>5500</v>
      </c>
      <c r="Q3690" s="1"/>
      <c r="R3690" s="1"/>
    </row>
    <row r="3691" spans="1:18" ht="14.4" x14ac:dyDescent="0.3">
      <c r="A3691">
        <v>13690</v>
      </c>
      <c r="B3691">
        <v>2021</v>
      </c>
      <c r="C3691" t="s">
        <v>35</v>
      </c>
      <c r="D3691">
        <f t="shared" si="129"/>
        <v>12</v>
      </c>
      <c r="E3691">
        <v>9</v>
      </c>
      <c r="F3691" t="s">
        <v>52</v>
      </c>
      <c r="G3691" t="s">
        <v>42</v>
      </c>
      <c r="H3691">
        <v>262</v>
      </c>
      <c r="I3691">
        <v>262</v>
      </c>
      <c r="J3691" t="s">
        <v>30</v>
      </c>
      <c r="K3691">
        <v>1965000</v>
      </c>
      <c r="L3691">
        <v>655</v>
      </c>
      <c r="M3691">
        <f t="shared" si="130"/>
        <v>7500</v>
      </c>
      <c r="Q3691" s="1"/>
      <c r="R3691" s="1"/>
    </row>
    <row r="3692" spans="1:18" ht="14.4" x14ac:dyDescent="0.3">
      <c r="A3692">
        <v>13691</v>
      </c>
      <c r="B3692">
        <v>2021</v>
      </c>
      <c r="C3692" t="s">
        <v>32</v>
      </c>
      <c r="D3692">
        <f t="shared" si="129"/>
        <v>8</v>
      </c>
      <c r="E3692">
        <v>2</v>
      </c>
      <c r="F3692" t="s">
        <v>53</v>
      </c>
      <c r="G3692" t="s">
        <v>19</v>
      </c>
      <c r="H3692">
        <v>262</v>
      </c>
      <c r="I3692">
        <v>262</v>
      </c>
      <c r="J3692" t="s">
        <v>38</v>
      </c>
      <c r="K3692">
        <v>1126600</v>
      </c>
      <c r="L3692">
        <v>602.6</v>
      </c>
      <c r="M3692">
        <f t="shared" si="130"/>
        <v>4300</v>
      </c>
      <c r="Q3692" s="1"/>
      <c r="R3692" s="1"/>
    </row>
    <row r="3693" spans="1:18" ht="14.4" x14ac:dyDescent="0.3">
      <c r="A3693">
        <v>13692</v>
      </c>
      <c r="B3693">
        <v>2021</v>
      </c>
      <c r="C3693" t="s">
        <v>45</v>
      </c>
      <c r="D3693">
        <f t="shared" si="129"/>
        <v>1</v>
      </c>
      <c r="E3693">
        <v>18</v>
      </c>
      <c r="F3693" t="s">
        <v>60</v>
      </c>
      <c r="G3693" t="s">
        <v>29</v>
      </c>
      <c r="H3693">
        <v>287</v>
      </c>
      <c r="I3693">
        <v>287</v>
      </c>
      <c r="J3693" t="s">
        <v>38</v>
      </c>
      <c r="K3693">
        <v>1234100</v>
      </c>
      <c r="L3693">
        <v>660.1</v>
      </c>
      <c r="M3693">
        <f t="shared" si="130"/>
        <v>4300</v>
      </c>
      <c r="Q3693" s="1"/>
      <c r="R3693" s="1"/>
    </row>
    <row r="3694" spans="1:18" ht="14.4" x14ac:dyDescent="0.3">
      <c r="A3694">
        <v>13693</v>
      </c>
      <c r="B3694">
        <v>2021</v>
      </c>
      <c r="C3694" t="s">
        <v>58</v>
      </c>
      <c r="D3694">
        <f t="shared" si="129"/>
        <v>6</v>
      </c>
      <c r="E3694">
        <v>1</v>
      </c>
      <c r="F3694" t="s">
        <v>33</v>
      </c>
      <c r="G3694" t="s">
        <v>34</v>
      </c>
      <c r="H3694">
        <v>80</v>
      </c>
      <c r="I3694">
        <v>80</v>
      </c>
      <c r="J3694" t="s">
        <v>20</v>
      </c>
      <c r="K3694">
        <v>240000</v>
      </c>
      <c r="L3694">
        <v>160</v>
      </c>
      <c r="M3694">
        <f t="shared" si="130"/>
        <v>3000</v>
      </c>
      <c r="Q3694" s="1"/>
      <c r="R3694" s="1"/>
    </row>
    <row r="3695" spans="1:18" ht="14.4" x14ac:dyDescent="0.3">
      <c r="A3695">
        <v>13694</v>
      </c>
      <c r="B3695">
        <v>2021</v>
      </c>
      <c r="C3695" t="s">
        <v>54</v>
      </c>
      <c r="D3695">
        <f t="shared" si="129"/>
        <v>3</v>
      </c>
      <c r="E3695">
        <v>25</v>
      </c>
      <c r="F3695" t="s">
        <v>18</v>
      </c>
      <c r="G3695" t="s">
        <v>34</v>
      </c>
      <c r="H3695">
        <v>79</v>
      </c>
      <c r="I3695">
        <v>79</v>
      </c>
      <c r="J3695" t="s">
        <v>20</v>
      </c>
      <c r="K3695">
        <v>237000</v>
      </c>
      <c r="L3695">
        <v>158</v>
      </c>
      <c r="M3695">
        <f t="shared" si="130"/>
        <v>3000</v>
      </c>
      <c r="Q3695" s="1"/>
      <c r="R3695" s="1"/>
    </row>
    <row r="3696" spans="1:18" ht="14.4" x14ac:dyDescent="0.3">
      <c r="A3696">
        <v>13695</v>
      </c>
      <c r="B3696">
        <v>2021</v>
      </c>
      <c r="C3696" t="s">
        <v>27</v>
      </c>
      <c r="D3696">
        <f t="shared" si="129"/>
        <v>4</v>
      </c>
      <c r="E3696">
        <v>21</v>
      </c>
      <c r="F3696" t="s">
        <v>57</v>
      </c>
      <c r="G3696" t="s">
        <v>42</v>
      </c>
      <c r="H3696">
        <v>89</v>
      </c>
      <c r="I3696">
        <v>89</v>
      </c>
      <c r="J3696" t="s">
        <v>20</v>
      </c>
      <c r="K3696">
        <v>267000</v>
      </c>
      <c r="L3696">
        <v>178</v>
      </c>
      <c r="M3696">
        <f t="shared" si="130"/>
        <v>3000</v>
      </c>
      <c r="Q3696" s="1"/>
      <c r="R3696" s="1"/>
    </row>
    <row r="3697" spans="1:18" ht="14.4" x14ac:dyDescent="0.3">
      <c r="A3697">
        <v>13696</v>
      </c>
      <c r="B3697">
        <v>2021</v>
      </c>
      <c r="C3697" t="s">
        <v>61</v>
      </c>
      <c r="D3697">
        <f t="shared" si="129"/>
        <v>7</v>
      </c>
      <c r="E3697">
        <v>22</v>
      </c>
      <c r="F3697" t="s">
        <v>52</v>
      </c>
      <c r="G3697" t="s">
        <v>42</v>
      </c>
      <c r="H3697">
        <v>97</v>
      </c>
      <c r="I3697">
        <v>97</v>
      </c>
      <c r="J3697" t="s">
        <v>25</v>
      </c>
      <c r="K3697">
        <v>679000</v>
      </c>
      <c r="L3697">
        <v>388</v>
      </c>
      <c r="M3697">
        <f t="shared" si="130"/>
        <v>7000</v>
      </c>
      <c r="Q3697" s="1"/>
      <c r="R3697" s="1"/>
    </row>
    <row r="3698" spans="1:18" ht="14.4" x14ac:dyDescent="0.3">
      <c r="A3698">
        <v>13697</v>
      </c>
      <c r="B3698">
        <v>2021</v>
      </c>
      <c r="C3698" t="s">
        <v>35</v>
      </c>
      <c r="D3698">
        <f t="shared" si="129"/>
        <v>12</v>
      </c>
      <c r="E3698">
        <v>21</v>
      </c>
      <c r="F3698" t="s">
        <v>55</v>
      </c>
      <c r="G3698" t="s">
        <v>42</v>
      </c>
      <c r="H3698">
        <v>124</v>
      </c>
      <c r="I3698">
        <v>124</v>
      </c>
      <c r="J3698" t="s">
        <v>25</v>
      </c>
      <c r="K3698">
        <v>868000</v>
      </c>
      <c r="L3698">
        <v>496</v>
      </c>
      <c r="M3698">
        <f t="shared" si="130"/>
        <v>7000</v>
      </c>
      <c r="Q3698" s="1"/>
      <c r="R3698" s="1"/>
    </row>
    <row r="3699" spans="1:18" ht="14.4" x14ac:dyDescent="0.3">
      <c r="A3699">
        <v>13698</v>
      </c>
      <c r="B3699">
        <v>2021</v>
      </c>
      <c r="C3699" t="s">
        <v>45</v>
      </c>
      <c r="D3699">
        <f t="shared" si="129"/>
        <v>1</v>
      </c>
      <c r="E3699">
        <v>27</v>
      </c>
      <c r="F3699" t="s">
        <v>62</v>
      </c>
      <c r="G3699" t="s">
        <v>42</v>
      </c>
      <c r="H3699">
        <v>247</v>
      </c>
      <c r="I3699">
        <v>247</v>
      </c>
      <c r="J3699" t="s">
        <v>38</v>
      </c>
      <c r="K3699">
        <v>1062100</v>
      </c>
      <c r="L3699">
        <v>568.1</v>
      </c>
      <c r="M3699">
        <f t="shared" si="130"/>
        <v>4300</v>
      </c>
      <c r="Q3699" s="1"/>
      <c r="R3699" s="1"/>
    </row>
    <row r="3700" spans="1:18" ht="14.4" x14ac:dyDescent="0.3">
      <c r="A3700">
        <v>13699</v>
      </c>
      <c r="B3700">
        <v>2021</v>
      </c>
      <c r="C3700" t="s">
        <v>40</v>
      </c>
      <c r="D3700">
        <f t="shared" si="129"/>
        <v>9</v>
      </c>
      <c r="E3700">
        <v>10</v>
      </c>
      <c r="F3700" t="s">
        <v>52</v>
      </c>
      <c r="G3700" t="s">
        <v>29</v>
      </c>
      <c r="H3700">
        <v>233</v>
      </c>
      <c r="I3700">
        <v>233</v>
      </c>
      <c r="J3700" t="s">
        <v>30</v>
      </c>
      <c r="K3700">
        <v>1747500</v>
      </c>
      <c r="L3700">
        <v>582.5</v>
      </c>
      <c r="M3700">
        <f t="shared" si="130"/>
        <v>7500</v>
      </c>
      <c r="Q3700" s="1"/>
      <c r="R3700" s="1"/>
    </row>
    <row r="3701" spans="1:18" ht="14.4" x14ac:dyDescent="0.3">
      <c r="A3701">
        <v>13700</v>
      </c>
      <c r="B3701">
        <v>2021</v>
      </c>
      <c r="C3701" t="s">
        <v>32</v>
      </c>
      <c r="D3701">
        <f t="shared" si="129"/>
        <v>8</v>
      </c>
      <c r="E3701">
        <v>28</v>
      </c>
      <c r="F3701" t="s">
        <v>44</v>
      </c>
      <c r="G3701" t="s">
        <v>51</v>
      </c>
      <c r="H3701">
        <v>211</v>
      </c>
      <c r="I3701">
        <v>211</v>
      </c>
      <c r="J3701" t="s">
        <v>38</v>
      </c>
      <c r="K3701">
        <v>907300</v>
      </c>
      <c r="L3701">
        <v>485.3</v>
      </c>
      <c r="M3701">
        <f t="shared" si="130"/>
        <v>4300</v>
      </c>
      <c r="Q3701" s="1"/>
      <c r="R3701" s="1"/>
    </row>
    <row r="3702" spans="1:18" ht="14.4" x14ac:dyDescent="0.3">
      <c r="A3702">
        <v>13701</v>
      </c>
      <c r="B3702">
        <v>2021</v>
      </c>
      <c r="C3702" t="s">
        <v>58</v>
      </c>
      <c r="D3702">
        <f t="shared" si="129"/>
        <v>6</v>
      </c>
      <c r="E3702">
        <v>19</v>
      </c>
      <c r="F3702" t="s">
        <v>63</v>
      </c>
      <c r="G3702" t="s">
        <v>37</v>
      </c>
      <c r="H3702">
        <v>109</v>
      </c>
      <c r="I3702">
        <v>109</v>
      </c>
      <c r="J3702" t="s">
        <v>38</v>
      </c>
      <c r="K3702">
        <v>599500</v>
      </c>
      <c r="L3702">
        <v>381.5</v>
      </c>
      <c r="M3702">
        <f t="shared" si="130"/>
        <v>5500</v>
      </c>
      <c r="Q3702" s="1"/>
      <c r="R3702" s="1"/>
    </row>
    <row r="3703" spans="1:18" ht="14.4" x14ac:dyDescent="0.3">
      <c r="A3703">
        <v>13702</v>
      </c>
      <c r="B3703">
        <v>2021</v>
      </c>
      <c r="C3703" t="s">
        <v>58</v>
      </c>
      <c r="D3703">
        <f t="shared" si="129"/>
        <v>6</v>
      </c>
      <c r="E3703">
        <v>20</v>
      </c>
      <c r="F3703" t="s">
        <v>57</v>
      </c>
      <c r="G3703" t="s">
        <v>37</v>
      </c>
      <c r="H3703">
        <v>115</v>
      </c>
      <c r="I3703">
        <v>115</v>
      </c>
      <c r="J3703" t="s">
        <v>20</v>
      </c>
      <c r="K3703">
        <v>345000</v>
      </c>
      <c r="L3703">
        <v>230</v>
      </c>
      <c r="M3703">
        <f t="shared" si="130"/>
        <v>3000</v>
      </c>
      <c r="Q3703" s="1"/>
      <c r="R3703" s="1"/>
    </row>
    <row r="3704" spans="1:18" ht="14.4" x14ac:dyDescent="0.3">
      <c r="A3704">
        <v>13703</v>
      </c>
      <c r="B3704">
        <v>2021</v>
      </c>
      <c r="C3704" t="s">
        <v>58</v>
      </c>
      <c r="D3704">
        <f t="shared" si="129"/>
        <v>6</v>
      </c>
      <c r="E3704">
        <v>15</v>
      </c>
      <c r="F3704" t="s">
        <v>18</v>
      </c>
      <c r="G3704" t="s">
        <v>34</v>
      </c>
      <c r="H3704">
        <v>109</v>
      </c>
      <c r="I3704">
        <v>109</v>
      </c>
      <c r="J3704" t="s">
        <v>25</v>
      </c>
      <c r="K3704">
        <v>763000</v>
      </c>
      <c r="L3704">
        <v>436</v>
      </c>
      <c r="M3704">
        <f t="shared" si="130"/>
        <v>7000</v>
      </c>
      <c r="Q3704" s="1"/>
      <c r="R3704" s="1"/>
    </row>
    <row r="3705" spans="1:18" ht="14.4" x14ac:dyDescent="0.3">
      <c r="A3705">
        <v>13704</v>
      </c>
      <c r="B3705">
        <v>2021</v>
      </c>
      <c r="C3705" t="s">
        <v>32</v>
      </c>
      <c r="D3705">
        <f t="shared" si="129"/>
        <v>8</v>
      </c>
      <c r="E3705">
        <v>9</v>
      </c>
      <c r="F3705" t="s">
        <v>18</v>
      </c>
      <c r="G3705" t="s">
        <v>29</v>
      </c>
      <c r="H3705">
        <v>209</v>
      </c>
      <c r="I3705">
        <v>209</v>
      </c>
      <c r="J3705" t="s">
        <v>38</v>
      </c>
      <c r="K3705">
        <v>898700</v>
      </c>
      <c r="L3705">
        <v>480.7</v>
      </c>
      <c r="M3705">
        <f t="shared" si="130"/>
        <v>4300</v>
      </c>
      <c r="Q3705" s="1"/>
      <c r="R3705" s="1"/>
    </row>
    <row r="3706" spans="1:18" ht="14.4" x14ac:dyDescent="0.3">
      <c r="A3706">
        <v>13705</v>
      </c>
      <c r="B3706">
        <v>2021</v>
      </c>
      <c r="C3706" t="s">
        <v>40</v>
      </c>
      <c r="D3706">
        <f t="shared" si="129"/>
        <v>9</v>
      </c>
      <c r="E3706">
        <v>21</v>
      </c>
      <c r="F3706" t="s">
        <v>46</v>
      </c>
      <c r="G3706" t="s">
        <v>37</v>
      </c>
      <c r="H3706">
        <v>97</v>
      </c>
      <c r="I3706">
        <v>97</v>
      </c>
      <c r="J3706" t="s">
        <v>20</v>
      </c>
      <c r="K3706">
        <v>291000</v>
      </c>
      <c r="L3706">
        <v>194</v>
      </c>
      <c r="M3706">
        <f t="shared" si="130"/>
        <v>3000</v>
      </c>
      <c r="Q3706" s="1"/>
      <c r="R3706" s="1"/>
    </row>
    <row r="3707" spans="1:18" ht="14.4" x14ac:dyDescent="0.3">
      <c r="A3707">
        <v>13706</v>
      </c>
      <c r="B3707">
        <v>2021</v>
      </c>
      <c r="C3707" t="s">
        <v>48</v>
      </c>
      <c r="D3707">
        <f t="shared" si="129"/>
        <v>5</v>
      </c>
      <c r="E3707">
        <v>2</v>
      </c>
      <c r="F3707" t="s">
        <v>50</v>
      </c>
      <c r="G3707" t="s">
        <v>34</v>
      </c>
      <c r="H3707">
        <v>106</v>
      </c>
      <c r="I3707">
        <v>106</v>
      </c>
      <c r="J3707" t="s">
        <v>25</v>
      </c>
      <c r="K3707">
        <v>742000</v>
      </c>
      <c r="L3707">
        <v>424</v>
      </c>
      <c r="M3707">
        <f t="shared" si="130"/>
        <v>7000</v>
      </c>
      <c r="Q3707" s="1"/>
      <c r="R3707" s="1"/>
    </row>
    <row r="3708" spans="1:18" ht="14.4" x14ac:dyDescent="0.3">
      <c r="A3708">
        <v>13707</v>
      </c>
      <c r="B3708">
        <v>2021</v>
      </c>
      <c r="C3708" t="s">
        <v>23</v>
      </c>
      <c r="D3708">
        <f t="shared" si="129"/>
        <v>10</v>
      </c>
      <c r="E3708">
        <v>4</v>
      </c>
      <c r="F3708" t="s">
        <v>60</v>
      </c>
      <c r="G3708" t="s">
        <v>19</v>
      </c>
      <c r="H3708">
        <v>62</v>
      </c>
      <c r="I3708">
        <v>62</v>
      </c>
      <c r="J3708" t="s">
        <v>20</v>
      </c>
      <c r="K3708">
        <v>186000</v>
      </c>
      <c r="L3708">
        <v>124</v>
      </c>
      <c r="M3708">
        <f t="shared" si="130"/>
        <v>3000</v>
      </c>
      <c r="Q3708" s="1"/>
      <c r="R3708" s="1"/>
    </row>
    <row r="3709" spans="1:18" ht="14.4" x14ac:dyDescent="0.3">
      <c r="A3709">
        <v>13708</v>
      </c>
      <c r="B3709">
        <v>2021</v>
      </c>
      <c r="C3709" t="s">
        <v>17</v>
      </c>
      <c r="D3709">
        <f t="shared" si="129"/>
        <v>11</v>
      </c>
      <c r="E3709">
        <v>1</v>
      </c>
      <c r="F3709" t="s">
        <v>57</v>
      </c>
      <c r="G3709" t="s">
        <v>29</v>
      </c>
      <c r="H3709">
        <v>109</v>
      </c>
      <c r="I3709">
        <v>109</v>
      </c>
      <c r="J3709" t="s">
        <v>25</v>
      </c>
      <c r="K3709">
        <v>763000</v>
      </c>
      <c r="L3709">
        <v>436</v>
      </c>
      <c r="M3709">
        <f t="shared" si="130"/>
        <v>7000</v>
      </c>
      <c r="Q3709" s="1"/>
      <c r="R3709" s="1"/>
    </row>
    <row r="3710" spans="1:18" ht="14.4" x14ac:dyDescent="0.3">
      <c r="A3710">
        <v>13709</v>
      </c>
      <c r="B3710">
        <v>2021</v>
      </c>
      <c r="C3710" t="s">
        <v>58</v>
      </c>
      <c r="D3710">
        <f t="shared" si="129"/>
        <v>6</v>
      </c>
      <c r="E3710">
        <v>1</v>
      </c>
      <c r="F3710" t="s">
        <v>60</v>
      </c>
      <c r="G3710" t="s">
        <v>42</v>
      </c>
      <c r="H3710">
        <v>109</v>
      </c>
      <c r="I3710">
        <v>109</v>
      </c>
      <c r="J3710" t="s">
        <v>38</v>
      </c>
      <c r="K3710">
        <v>599500</v>
      </c>
      <c r="L3710">
        <v>381.5</v>
      </c>
      <c r="M3710">
        <f t="shared" si="130"/>
        <v>5500</v>
      </c>
      <c r="Q3710" s="1"/>
      <c r="R3710" s="1"/>
    </row>
    <row r="3711" spans="1:18" ht="14.4" x14ac:dyDescent="0.3">
      <c r="A3711">
        <v>13710</v>
      </c>
      <c r="B3711">
        <v>2021</v>
      </c>
      <c r="C3711" t="s">
        <v>23</v>
      </c>
      <c r="D3711">
        <f t="shared" si="129"/>
        <v>10</v>
      </c>
      <c r="E3711">
        <v>1</v>
      </c>
      <c r="F3711" t="s">
        <v>44</v>
      </c>
      <c r="G3711" t="s">
        <v>19</v>
      </c>
      <c r="H3711">
        <v>232</v>
      </c>
      <c r="I3711">
        <v>232</v>
      </c>
      <c r="J3711" t="s">
        <v>30</v>
      </c>
      <c r="K3711">
        <v>1740000</v>
      </c>
      <c r="L3711">
        <v>580</v>
      </c>
      <c r="M3711">
        <f t="shared" si="130"/>
        <v>7500</v>
      </c>
      <c r="Q3711" s="1"/>
      <c r="R3711" s="1"/>
    </row>
    <row r="3712" spans="1:18" ht="14.4" x14ac:dyDescent="0.3">
      <c r="A3712">
        <v>13711</v>
      </c>
      <c r="B3712">
        <v>2021</v>
      </c>
      <c r="C3712" t="s">
        <v>27</v>
      </c>
      <c r="D3712">
        <f t="shared" si="129"/>
        <v>4</v>
      </c>
      <c r="E3712">
        <v>25</v>
      </c>
      <c r="F3712" t="s">
        <v>56</v>
      </c>
      <c r="G3712" t="s">
        <v>34</v>
      </c>
      <c r="H3712">
        <v>72</v>
      </c>
      <c r="I3712">
        <v>72</v>
      </c>
      <c r="J3712" t="s">
        <v>38</v>
      </c>
      <c r="K3712">
        <v>396000</v>
      </c>
      <c r="L3712">
        <v>252</v>
      </c>
      <c r="M3712">
        <f t="shared" si="130"/>
        <v>5500</v>
      </c>
      <c r="Q3712" s="1"/>
      <c r="R3712" s="1"/>
    </row>
    <row r="3713" spans="1:18" ht="14.4" x14ac:dyDescent="0.3">
      <c r="A3713">
        <v>13712</v>
      </c>
      <c r="B3713">
        <v>2021</v>
      </c>
      <c r="C3713" t="s">
        <v>40</v>
      </c>
      <c r="D3713">
        <f t="shared" si="129"/>
        <v>9</v>
      </c>
      <c r="E3713">
        <v>4</v>
      </c>
      <c r="F3713" t="s">
        <v>36</v>
      </c>
      <c r="G3713" t="s">
        <v>42</v>
      </c>
      <c r="H3713">
        <v>113</v>
      </c>
      <c r="I3713">
        <v>113</v>
      </c>
      <c r="J3713" t="s">
        <v>20</v>
      </c>
      <c r="K3713">
        <v>339000</v>
      </c>
      <c r="L3713">
        <v>226</v>
      </c>
      <c r="M3713">
        <f t="shared" si="130"/>
        <v>3000</v>
      </c>
      <c r="Q3713" s="1"/>
      <c r="R3713" s="1"/>
    </row>
    <row r="3714" spans="1:18" ht="14.4" x14ac:dyDescent="0.3">
      <c r="A3714">
        <v>13713</v>
      </c>
      <c r="B3714">
        <v>2021</v>
      </c>
      <c r="C3714" t="s">
        <v>23</v>
      </c>
      <c r="D3714">
        <f t="shared" ref="D3714:D3777" si="131">IF(C3714="Enero",1,IF(C3714="Febrero",2,IF(C3714="Marzo",3,IF(C3714="Abril",4,IF(C3714="Mayo",5,IF(C3714="Junio",6,IF(C3714="Julio",7,IF(C3714="Agosto",8,IF(C3714="Septiembre",9,IF(C3714="Octubre",10,IF(C3714="Noviembre",11,IF(C3714="Diciembre",12,""))))))))))))</f>
        <v>10</v>
      </c>
      <c r="E3714">
        <v>9</v>
      </c>
      <c r="F3714" t="s">
        <v>24</v>
      </c>
      <c r="G3714" t="s">
        <v>51</v>
      </c>
      <c r="H3714">
        <v>115</v>
      </c>
      <c r="I3714">
        <v>115</v>
      </c>
      <c r="J3714" t="s">
        <v>25</v>
      </c>
      <c r="K3714">
        <v>805000</v>
      </c>
      <c r="L3714">
        <v>460</v>
      </c>
      <c r="M3714">
        <f t="shared" si="130"/>
        <v>7000</v>
      </c>
      <c r="Q3714" s="1"/>
      <c r="R3714" s="1"/>
    </row>
    <row r="3715" spans="1:18" ht="14.4" x14ac:dyDescent="0.3">
      <c r="A3715">
        <v>13714</v>
      </c>
      <c r="B3715">
        <v>2021</v>
      </c>
      <c r="C3715" t="s">
        <v>54</v>
      </c>
      <c r="D3715">
        <f t="shared" si="131"/>
        <v>3</v>
      </c>
      <c r="E3715">
        <v>1</v>
      </c>
      <c r="F3715" t="s">
        <v>55</v>
      </c>
      <c r="G3715" t="s">
        <v>42</v>
      </c>
      <c r="H3715">
        <v>102</v>
      </c>
      <c r="I3715">
        <v>102</v>
      </c>
      <c r="J3715" t="s">
        <v>38</v>
      </c>
      <c r="K3715">
        <v>561000</v>
      </c>
      <c r="L3715">
        <v>357</v>
      </c>
      <c r="M3715">
        <f t="shared" ref="M3715:M3778" si="132">K3715/I3715</f>
        <v>5500</v>
      </c>
      <c r="Q3715" s="1"/>
      <c r="R3715" s="1"/>
    </row>
    <row r="3716" spans="1:18" ht="14.4" x14ac:dyDescent="0.3">
      <c r="A3716">
        <v>13715</v>
      </c>
      <c r="B3716">
        <v>2021</v>
      </c>
      <c r="C3716" t="s">
        <v>27</v>
      </c>
      <c r="D3716">
        <f t="shared" si="131"/>
        <v>4</v>
      </c>
      <c r="E3716">
        <v>23</v>
      </c>
      <c r="F3716" t="s">
        <v>36</v>
      </c>
      <c r="G3716" t="s">
        <v>42</v>
      </c>
      <c r="H3716">
        <v>126</v>
      </c>
      <c r="I3716">
        <v>126</v>
      </c>
      <c r="J3716" t="s">
        <v>25</v>
      </c>
      <c r="K3716">
        <v>882000</v>
      </c>
      <c r="L3716">
        <v>504</v>
      </c>
      <c r="M3716">
        <f t="shared" si="132"/>
        <v>7000</v>
      </c>
      <c r="Q3716" s="1"/>
      <c r="R3716" s="1"/>
    </row>
    <row r="3717" spans="1:18" ht="14.4" x14ac:dyDescent="0.3">
      <c r="A3717">
        <v>13716</v>
      </c>
      <c r="B3717">
        <v>2021</v>
      </c>
      <c r="C3717" t="s">
        <v>54</v>
      </c>
      <c r="D3717">
        <f t="shared" si="131"/>
        <v>3</v>
      </c>
      <c r="E3717">
        <v>23</v>
      </c>
      <c r="F3717" t="s">
        <v>53</v>
      </c>
      <c r="G3717" t="s">
        <v>19</v>
      </c>
      <c r="H3717">
        <v>50</v>
      </c>
      <c r="I3717">
        <v>50</v>
      </c>
      <c r="J3717" t="s">
        <v>38</v>
      </c>
      <c r="K3717">
        <v>275000</v>
      </c>
      <c r="L3717">
        <v>175</v>
      </c>
      <c r="M3717">
        <f t="shared" si="132"/>
        <v>5500</v>
      </c>
      <c r="Q3717" s="1"/>
      <c r="R3717" s="1"/>
    </row>
    <row r="3718" spans="1:18" ht="14.4" x14ac:dyDescent="0.3">
      <c r="A3718">
        <v>13717</v>
      </c>
      <c r="B3718">
        <v>2021</v>
      </c>
      <c r="C3718" t="s">
        <v>45</v>
      </c>
      <c r="D3718">
        <f t="shared" si="131"/>
        <v>1</v>
      </c>
      <c r="E3718">
        <v>17</v>
      </c>
      <c r="F3718" t="s">
        <v>41</v>
      </c>
      <c r="G3718" t="s">
        <v>34</v>
      </c>
      <c r="H3718">
        <v>232</v>
      </c>
      <c r="I3718">
        <v>232</v>
      </c>
      <c r="J3718" t="s">
        <v>20</v>
      </c>
      <c r="K3718">
        <v>556800</v>
      </c>
      <c r="L3718">
        <v>324.8</v>
      </c>
      <c r="M3718">
        <f t="shared" si="132"/>
        <v>2400</v>
      </c>
      <c r="Q3718" s="1"/>
      <c r="R3718" s="1"/>
    </row>
    <row r="3719" spans="1:18" ht="14.4" x14ac:dyDescent="0.3">
      <c r="A3719">
        <v>13718</v>
      </c>
      <c r="B3719">
        <v>2021</v>
      </c>
      <c r="C3719" t="s">
        <v>35</v>
      </c>
      <c r="D3719">
        <f t="shared" si="131"/>
        <v>12</v>
      </c>
      <c r="E3719">
        <v>23</v>
      </c>
      <c r="F3719" t="s">
        <v>57</v>
      </c>
      <c r="G3719" t="s">
        <v>42</v>
      </c>
      <c r="H3719">
        <v>164</v>
      </c>
      <c r="I3719">
        <v>164</v>
      </c>
      <c r="J3719" t="s">
        <v>25</v>
      </c>
      <c r="K3719">
        <v>1148000</v>
      </c>
      <c r="L3719">
        <v>656</v>
      </c>
      <c r="M3719">
        <f t="shared" si="132"/>
        <v>7000</v>
      </c>
      <c r="Q3719" s="1"/>
      <c r="R3719" s="1"/>
    </row>
    <row r="3720" spans="1:18" ht="14.4" x14ac:dyDescent="0.3">
      <c r="A3720">
        <v>13719</v>
      </c>
      <c r="B3720">
        <v>2021</v>
      </c>
      <c r="C3720" t="s">
        <v>23</v>
      </c>
      <c r="D3720">
        <f t="shared" si="131"/>
        <v>10</v>
      </c>
      <c r="E3720">
        <v>21</v>
      </c>
      <c r="F3720" t="s">
        <v>60</v>
      </c>
      <c r="G3720" t="s">
        <v>34</v>
      </c>
      <c r="H3720">
        <v>73</v>
      </c>
      <c r="I3720">
        <v>73</v>
      </c>
      <c r="J3720" t="s">
        <v>20</v>
      </c>
      <c r="K3720">
        <v>219000</v>
      </c>
      <c r="L3720">
        <v>146</v>
      </c>
      <c r="M3720">
        <f t="shared" si="132"/>
        <v>3000</v>
      </c>
      <c r="Q3720" s="1"/>
      <c r="R3720" s="1"/>
    </row>
    <row r="3721" spans="1:18" ht="14.4" x14ac:dyDescent="0.3">
      <c r="A3721">
        <v>13720</v>
      </c>
      <c r="B3721">
        <v>2021</v>
      </c>
      <c r="C3721" t="s">
        <v>58</v>
      </c>
      <c r="D3721">
        <f t="shared" si="131"/>
        <v>6</v>
      </c>
      <c r="E3721">
        <v>29</v>
      </c>
      <c r="F3721" t="s">
        <v>41</v>
      </c>
      <c r="G3721" t="s">
        <v>29</v>
      </c>
      <c r="H3721">
        <v>227</v>
      </c>
      <c r="I3721">
        <v>227</v>
      </c>
      <c r="J3721" t="s">
        <v>30</v>
      </c>
      <c r="K3721">
        <v>1702500</v>
      </c>
      <c r="L3721">
        <v>567.5</v>
      </c>
      <c r="M3721">
        <f t="shared" si="132"/>
        <v>7500</v>
      </c>
      <c r="Q3721" s="1"/>
      <c r="R3721" s="1"/>
    </row>
    <row r="3722" spans="1:18" ht="14.4" x14ac:dyDescent="0.3">
      <c r="A3722">
        <v>13721</v>
      </c>
      <c r="B3722">
        <v>2021</v>
      </c>
      <c r="C3722" t="s">
        <v>17</v>
      </c>
      <c r="D3722">
        <f t="shared" si="131"/>
        <v>11</v>
      </c>
      <c r="E3722">
        <v>30</v>
      </c>
      <c r="F3722" t="s">
        <v>56</v>
      </c>
      <c r="G3722" t="s">
        <v>29</v>
      </c>
      <c r="H3722">
        <v>66</v>
      </c>
      <c r="I3722">
        <v>66</v>
      </c>
      <c r="J3722" t="s">
        <v>38</v>
      </c>
      <c r="K3722">
        <v>363000</v>
      </c>
      <c r="L3722">
        <v>231</v>
      </c>
      <c r="M3722">
        <f t="shared" si="132"/>
        <v>5500</v>
      </c>
      <c r="Q3722" s="1"/>
      <c r="R3722" s="1"/>
    </row>
    <row r="3723" spans="1:18" ht="14.4" x14ac:dyDescent="0.3">
      <c r="A3723">
        <v>13722</v>
      </c>
      <c r="B3723">
        <v>2021</v>
      </c>
      <c r="C3723" t="s">
        <v>47</v>
      </c>
      <c r="D3723">
        <f t="shared" si="131"/>
        <v>2</v>
      </c>
      <c r="E3723">
        <v>17</v>
      </c>
      <c r="F3723" t="s">
        <v>36</v>
      </c>
      <c r="G3723" t="s">
        <v>29</v>
      </c>
      <c r="H3723">
        <v>86</v>
      </c>
      <c r="I3723">
        <v>86</v>
      </c>
      <c r="J3723" t="s">
        <v>30</v>
      </c>
      <c r="K3723">
        <v>756800</v>
      </c>
      <c r="L3723">
        <v>326.8</v>
      </c>
      <c r="M3723">
        <f t="shared" si="132"/>
        <v>8800</v>
      </c>
      <c r="Q3723" s="1"/>
      <c r="R3723" s="1"/>
    </row>
    <row r="3724" spans="1:18" ht="14.4" x14ac:dyDescent="0.3">
      <c r="A3724">
        <v>13723</v>
      </c>
      <c r="B3724">
        <v>2021</v>
      </c>
      <c r="C3724" t="s">
        <v>47</v>
      </c>
      <c r="D3724">
        <f t="shared" si="131"/>
        <v>2</v>
      </c>
      <c r="E3724">
        <v>23</v>
      </c>
      <c r="F3724" t="s">
        <v>33</v>
      </c>
      <c r="G3724" t="s">
        <v>29</v>
      </c>
      <c r="H3724">
        <v>279</v>
      </c>
      <c r="I3724">
        <v>279</v>
      </c>
      <c r="J3724" t="s">
        <v>20</v>
      </c>
      <c r="K3724">
        <v>669600</v>
      </c>
      <c r="L3724">
        <v>390.6</v>
      </c>
      <c r="M3724">
        <f t="shared" si="132"/>
        <v>2400</v>
      </c>
      <c r="Q3724" s="1"/>
      <c r="R3724" s="1"/>
    </row>
    <row r="3725" spans="1:18" ht="14.4" x14ac:dyDescent="0.3">
      <c r="A3725">
        <v>13724</v>
      </c>
      <c r="B3725">
        <v>2021</v>
      </c>
      <c r="C3725" t="s">
        <v>27</v>
      </c>
      <c r="D3725">
        <f t="shared" si="131"/>
        <v>4</v>
      </c>
      <c r="E3725">
        <v>9</v>
      </c>
      <c r="F3725" t="s">
        <v>18</v>
      </c>
      <c r="G3725" t="s">
        <v>51</v>
      </c>
      <c r="H3725">
        <v>111</v>
      </c>
      <c r="I3725">
        <v>111</v>
      </c>
      <c r="J3725" t="s">
        <v>38</v>
      </c>
      <c r="K3725">
        <v>610500</v>
      </c>
      <c r="L3725">
        <v>388.5</v>
      </c>
      <c r="M3725">
        <f t="shared" si="132"/>
        <v>5500</v>
      </c>
      <c r="Q3725" s="1"/>
      <c r="R3725" s="1"/>
    </row>
    <row r="3726" spans="1:18" ht="14.4" x14ac:dyDescent="0.3">
      <c r="A3726">
        <v>13725</v>
      </c>
      <c r="B3726">
        <v>2021</v>
      </c>
      <c r="C3726" t="s">
        <v>58</v>
      </c>
      <c r="D3726">
        <f t="shared" si="131"/>
        <v>6</v>
      </c>
      <c r="E3726">
        <v>6</v>
      </c>
      <c r="F3726" t="s">
        <v>24</v>
      </c>
      <c r="G3726" t="s">
        <v>29</v>
      </c>
      <c r="H3726">
        <v>58</v>
      </c>
      <c r="I3726">
        <v>58</v>
      </c>
      <c r="J3726" t="s">
        <v>25</v>
      </c>
      <c r="K3726">
        <v>406000</v>
      </c>
      <c r="L3726">
        <v>232</v>
      </c>
      <c r="M3726">
        <f t="shared" si="132"/>
        <v>7000</v>
      </c>
      <c r="Q3726" s="1"/>
      <c r="R3726" s="1"/>
    </row>
    <row r="3727" spans="1:18" ht="14.4" x14ac:dyDescent="0.3">
      <c r="A3727">
        <v>13726</v>
      </c>
      <c r="B3727">
        <v>2021</v>
      </c>
      <c r="C3727" t="s">
        <v>23</v>
      </c>
      <c r="D3727">
        <f t="shared" si="131"/>
        <v>10</v>
      </c>
      <c r="E3727">
        <v>3</v>
      </c>
      <c r="F3727" t="s">
        <v>56</v>
      </c>
      <c r="G3727" t="s">
        <v>19</v>
      </c>
      <c r="H3727">
        <v>200</v>
      </c>
      <c r="I3727">
        <v>200</v>
      </c>
      <c r="J3727" t="s">
        <v>30</v>
      </c>
      <c r="K3727">
        <v>1500000</v>
      </c>
      <c r="L3727">
        <v>500</v>
      </c>
      <c r="M3727">
        <f t="shared" si="132"/>
        <v>7500</v>
      </c>
      <c r="Q3727" s="1"/>
      <c r="R3727" s="1"/>
    </row>
    <row r="3728" spans="1:18" ht="14.4" x14ac:dyDescent="0.3">
      <c r="A3728">
        <v>13727</v>
      </c>
      <c r="B3728">
        <v>2021</v>
      </c>
      <c r="C3728" t="s">
        <v>58</v>
      </c>
      <c r="D3728">
        <f t="shared" si="131"/>
        <v>6</v>
      </c>
      <c r="E3728">
        <v>28</v>
      </c>
      <c r="F3728" t="s">
        <v>57</v>
      </c>
      <c r="G3728" t="s">
        <v>42</v>
      </c>
      <c r="H3728">
        <v>289</v>
      </c>
      <c r="I3728">
        <v>289</v>
      </c>
      <c r="J3728" t="s">
        <v>30</v>
      </c>
      <c r="K3728">
        <v>2167500</v>
      </c>
      <c r="L3728">
        <v>722.5</v>
      </c>
      <c r="M3728">
        <f t="shared" si="132"/>
        <v>7500</v>
      </c>
      <c r="Q3728" s="1"/>
      <c r="R3728" s="1"/>
    </row>
    <row r="3729" spans="1:18" ht="14.4" x14ac:dyDescent="0.3">
      <c r="A3729">
        <v>13728</v>
      </c>
      <c r="B3729">
        <v>2021</v>
      </c>
      <c r="C3729" t="s">
        <v>40</v>
      </c>
      <c r="D3729">
        <f t="shared" si="131"/>
        <v>9</v>
      </c>
      <c r="E3729">
        <v>26</v>
      </c>
      <c r="F3729" t="s">
        <v>50</v>
      </c>
      <c r="G3729" t="s">
        <v>34</v>
      </c>
      <c r="H3729">
        <v>270</v>
      </c>
      <c r="I3729">
        <v>270</v>
      </c>
      <c r="J3729" t="s">
        <v>30</v>
      </c>
      <c r="K3729">
        <v>2025000</v>
      </c>
      <c r="L3729">
        <v>675</v>
      </c>
      <c r="M3729">
        <f t="shared" si="132"/>
        <v>7500</v>
      </c>
      <c r="Q3729" s="1"/>
      <c r="R3729" s="1"/>
    </row>
    <row r="3730" spans="1:18" ht="14.4" x14ac:dyDescent="0.3">
      <c r="A3730">
        <v>13729</v>
      </c>
      <c r="B3730">
        <v>2021</v>
      </c>
      <c r="C3730" t="s">
        <v>35</v>
      </c>
      <c r="D3730">
        <f t="shared" si="131"/>
        <v>12</v>
      </c>
      <c r="E3730">
        <v>24</v>
      </c>
      <c r="F3730" t="s">
        <v>59</v>
      </c>
      <c r="G3730" t="s">
        <v>37</v>
      </c>
      <c r="H3730">
        <v>90</v>
      </c>
      <c r="I3730">
        <v>90</v>
      </c>
      <c r="J3730" t="s">
        <v>25</v>
      </c>
      <c r="K3730">
        <v>630000</v>
      </c>
      <c r="L3730">
        <v>360</v>
      </c>
      <c r="M3730">
        <f t="shared" si="132"/>
        <v>7000</v>
      </c>
      <c r="Q3730" s="1"/>
      <c r="R3730" s="1"/>
    </row>
    <row r="3731" spans="1:18" ht="14.4" x14ac:dyDescent="0.3">
      <c r="A3731">
        <v>13730</v>
      </c>
      <c r="B3731">
        <v>2021</v>
      </c>
      <c r="C3731" t="s">
        <v>17</v>
      </c>
      <c r="D3731">
        <f t="shared" si="131"/>
        <v>11</v>
      </c>
      <c r="E3731">
        <v>24</v>
      </c>
      <c r="F3731" t="s">
        <v>36</v>
      </c>
      <c r="G3731" t="s">
        <v>51</v>
      </c>
      <c r="H3731">
        <v>77</v>
      </c>
      <c r="I3731">
        <v>77</v>
      </c>
      <c r="J3731" t="s">
        <v>25</v>
      </c>
      <c r="K3731">
        <v>539000</v>
      </c>
      <c r="L3731">
        <v>308</v>
      </c>
      <c r="M3731">
        <f t="shared" si="132"/>
        <v>7000</v>
      </c>
      <c r="Q3731" s="1"/>
      <c r="R3731" s="1"/>
    </row>
    <row r="3732" spans="1:18" ht="14.4" x14ac:dyDescent="0.3">
      <c r="A3732">
        <v>13731</v>
      </c>
      <c r="B3732">
        <v>2021</v>
      </c>
      <c r="C3732" t="s">
        <v>32</v>
      </c>
      <c r="D3732">
        <f t="shared" si="131"/>
        <v>8</v>
      </c>
      <c r="E3732">
        <v>28</v>
      </c>
      <c r="F3732" t="s">
        <v>62</v>
      </c>
      <c r="G3732" t="s">
        <v>51</v>
      </c>
      <c r="H3732">
        <v>229</v>
      </c>
      <c r="I3732">
        <v>229</v>
      </c>
      <c r="J3732" t="s">
        <v>20</v>
      </c>
      <c r="K3732">
        <v>549600</v>
      </c>
      <c r="L3732">
        <v>320.60000000000002</v>
      </c>
      <c r="M3732">
        <f t="shared" si="132"/>
        <v>2400</v>
      </c>
      <c r="Q3732" s="1"/>
      <c r="R3732" s="1"/>
    </row>
    <row r="3733" spans="1:18" ht="14.4" x14ac:dyDescent="0.3">
      <c r="A3733">
        <v>13732</v>
      </c>
      <c r="B3733">
        <v>2021</v>
      </c>
      <c r="C3733" t="s">
        <v>35</v>
      </c>
      <c r="D3733">
        <f t="shared" si="131"/>
        <v>12</v>
      </c>
      <c r="E3733">
        <v>4</v>
      </c>
      <c r="F3733" t="s">
        <v>36</v>
      </c>
      <c r="G3733" t="s">
        <v>37</v>
      </c>
      <c r="H3733">
        <v>82</v>
      </c>
      <c r="I3733">
        <v>82</v>
      </c>
      <c r="J3733" t="s">
        <v>20</v>
      </c>
      <c r="K3733">
        <v>246000</v>
      </c>
      <c r="L3733">
        <v>164</v>
      </c>
      <c r="M3733">
        <f t="shared" si="132"/>
        <v>3000</v>
      </c>
      <c r="Q3733" s="1"/>
      <c r="R3733" s="1"/>
    </row>
    <row r="3734" spans="1:18" ht="14.4" x14ac:dyDescent="0.3">
      <c r="A3734">
        <v>13733</v>
      </c>
      <c r="B3734">
        <v>2021</v>
      </c>
      <c r="C3734" t="s">
        <v>23</v>
      </c>
      <c r="D3734">
        <f t="shared" si="131"/>
        <v>10</v>
      </c>
      <c r="E3734">
        <v>2</v>
      </c>
      <c r="F3734" t="s">
        <v>64</v>
      </c>
      <c r="G3734" t="s">
        <v>19</v>
      </c>
      <c r="H3734">
        <v>156</v>
      </c>
      <c r="I3734">
        <v>156</v>
      </c>
      <c r="J3734" t="s">
        <v>25</v>
      </c>
      <c r="K3734">
        <v>1092000</v>
      </c>
      <c r="L3734">
        <v>624</v>
      </c>
      <c r="M3734">
        <f t="shared" si="132"/>
        <v>7000</v>
      </c>
      <c r="Q3734" s="1"/>
      <c r="R3734" s="1"/>
    </row>
    <row r="3735" spans="1:18" ht="14.4" x14ac:dyDescent="0.3">
      <c r="A3735">
        <v>13734</v>
      </c>
      <c r="B3735">
        <v>2021</v>
      </c>
      <c r="C3735" t="s">
        <v>32</v>
      </c>
      <c r="D3735">
        <f t="shared" si="131"/>
        <v>8</v>
      </c>
      <c r="E3735">
        <v>1</v>
      </c>
      <c r="F3735" t="s">
        <v>46</v>
      </c>
      <c r="G3735" t="s">
        <v>29</v>
      </c>
      <c r="H3735">
        <v>218</v>
      </c>
      <c r="I3735">
        <v>218</v>
      </c>
      <c r="J3735" t="s">
        <v>38</v>
      </c>
      <c r="K3735">
        <v>937400</v>
      </c>
      <c r="L3735">
        <v>501.4</v>
      </c>
      <c r="M3735">
        <f t="shared" si="132"/>
        <v>4300</v>
      </c>
      <c r="Q3735" s="1"/>
      <c r="R3735" s="1"/>
    </row>
    <row r="3736" spans="1:18" ht="14.4" x14ac:dyDescent="0.3">
      <c r="A3736">
        <v>13735</v>
      </c>
      <c r="B3736">
        <v>2021</v>
      </c>
      <c r="C3736" t="s">
        <v>17</v>
      </c>
      <c r="D3736">
        <f t="shared" si="131"/>
        <v>11</v>
      </c>
      <c r="E3736">
        <v>3</v>
      </c>
      <c r="F3736" t="s">
        <v>53</v>
      </c>
      <c r="G3736" t="s">
        <v>51</v>
      </c>
      <c r="H3736">
        <v>90</v>
      </c>
      <c r="I3736">
        <v>90</v>
      </c>
      <c r="J3736" t="s">
        <v>25</v>
      </c>
      <c r="K3736">
        <v>630000</v>
      </c>
      <c r="L3736">
        <v>360</v>
      </c>
      <c r="M3736">
        <f t="shared" si="132"/>
        <v>7000</v>
      </c>
      <c r="Q3736" s="1"/>
      <c r="R3736" s="1"/>
    </row>
    <row r="3737" spans="1:18" ht="14.4" x14ac:dyDescent="0.3">
      <c r="A3737">
        <v>13736</v>
      </c>
      <c r="B3737">
        <v>2021</v>
      </c>
      <c r="C3737" t="s">
        <v>45</v>
      </c>
      <c r="D3737">
        <f t="shared" si="131"/>
        <v>1</v>
      </c>
      <c r="E3737">
        <v>18</v>
      </c>
      <c r="F3737" t="s">
        <v>53</v>
      </c>
      <c r="G3737" t="s">
        <v>42</v>
      </c>
      <c r="H3737">
        <v>286</v>
      </c>
      <c r="I3737">
        <v>286</v>
      </c>
      <c r="J3737" t="s">
        <v>38</v>
      </c>
      <c r="K3737">
        <v>1229800</v>
      </c>
      <c r="L3737">
        <v>657.8</v>
      </c>
      <c r="M3737">
        <f t="shared" si="132"/>
        <v>4300</v>
      </c>
      <c r="Q3737" s="1"/>
      <c r="R3737" s="1"/>
    </row>
    <row r="3738" spans="1:18" ht="14.4" x14ac:dyDescent="0.3">
      <c r="A3738">
        <v>13737</v>
      </c>
      <c r="B3738">
        <v>2021</v>
      </c>
      <c r="C3738" t="s">
        <v>45</v>
      </c>
      <c r="D3738">
        <f t="shared" si="131"/>
        <v>1</v>
      </c>
      <c r="E3738">
        <v>24</v>
      </c>
      <c r="F3738" t="s">
        <v>53</v>
      </c>
      <c r="G3738" t="s">
        <v>42</v>
      </c>
      <c r="H3738">
        <v>291</v>
      </c>
      <c r="I3738">
        <v>291</v>
      </c>
      <c r="J3738" t="s">
        <v>20</v>
      </c>
      <c r="K3738">
        <v>698400</v>
      </c>
      <c r="L3738">
        <v>407.4</v>
      </c>
      <c r="M3738">
        <f t="shared" si="132"/>
        <v>2400</v>
      </c>
      <c r="Q3738" s="1"/>
      <c r="R3738" s="1"/>
    </row>
    <row r="3739" spans="1:18" ht="14.4" x14ac:dyDescent="0.3">
      <c r="A3739">
        <v>13738</v>
      </c>
      <c r="B3739">
        <v>2021</v>
      </c>
      <c r="C3739" t="s">
        <v>61</v>
      </c>
      <c r="D3739">
        <f t="shared" si="131"/>
        <v>7</v>
      </c>
      <c r="E3739">
        <v>11</v>
      </c>
      <c r="F3739" t="s">
        <v>49</v>
      </c>
      <c r="G3739" t="s">
        <v>42</v>
      </c>
      <c r="H3739">
        <v>97</v>
      </c>
      <c r="I3739">
        <v>97</v>
      </c>
      <c r="J3739" t="s">
        <v>25</v>
      </c>
      <c r="K3739">
        <v>679000</v>
      </c>
      <c r="L3739">
        <v>388</v>
      </c>
      <c r="M3739">
        <f t="shared" si="132"/>
        <v>7000</v>
      </c>
      <c r="Q3739" s="1"/>
      <c r="R3739" s="1"/>
    </row>
    <row r="3740" spans="1:18" ht="14.4" x14ac:dyDescent="0.3">
      <c r="A3740">
        <v>13739</v>
      </c>
      <c r="B3740">
        <v>2021</v>
      </c>
      <c r="C3740" t="s">
        <v>45</v>
      </c>
      <c r="D3740">
        <f t="shared" si="131"/>
        <v>1</v>
      </c>
      <c r="E3740">
        <v>23</v>
      </c>
      <c r="F3740" t="s">
        <v>59</v>
      </c>
      <c r="G3740" t="s">
        <v>37</v>
      </c>
      <c r="H3740">
        <v>85</v>
      </c>
      <c r="I3740">
        <v>85</v>
      </c>
      <c r="J3740" t="s">
        <v>25</v>
      </c>
      <c r="K3740">
        <v>595000</v>
      </c>
      <c r="L3740">
        <v>340</v>
      </c>
      <c r="M3740">
        <f t="shared" si="132"/>
        <v>7000</v>
      </c>
      <c r="Q3740" s="1"/>
      <c r="R3740" s="1"/>
    </row>
    <row r="3741" spans="1:18" ht="14.4" x14ac:dyDescent="0.3">
      <c r="A3741">
        <v>13740</v>
      </c>
      <c r="B3741">
        <v>2021</v>
      </c>
      <c r="C3741" t="s">
        <v>47</v>
      </c>
      <c r="D3741">
        <f t="shared" si="131"/>
        <v>2</v>
      </c>
      <c r="E3741">
        <v>17</v>
      </c>
      <c r="F3741" t="s">
        <v>63</v>
      </c>
      <c r="G3741" t="s">
        <v>34</v>
      </c>
      <c r="H3741">
        <v>297</v>
      </c>
      <c r="I3741">
        <v>297</v>
      </c>
      <c r="J3741" t="s">
        <v>38</v>
      </c>
      <c r="K3741">
        <v>1277100</v>
      </c>
      <c r="L3741">
        <v>683.1</v>
      </c>
      <c r="M3741">
        <f t="shared" si="132"/>
        <v>4300</v>
      </c>
      <c r="Q3741" s="1"/>
      <c r="R3741" s="1"/>
    </row>
    <row r="3742" spans="1:18" ht="14.4" x14ac:dyDescent="0.3">
      <c r="A3742">
        <v>13741</v>
      </c>
      <c r="B3742">
        <v>2021</v>
      </c>
      <c r="C3742" t="s">
        <v>61</v>
      </c>
      <c r="D3742">
        <f t="shared" si="131"/>
        <v>7</v>
      </c>
      <c r="E3742">
        <v>6</v>
      </c>
      <c r="F3742" t="s">
        <v>52</v>
      </c>
      <c r="G3742" t="s">
        <v>34</v>
      </c>
      <c r="H3742">
        <v>217</v>
      </c>
      <c r="I3742">
        <v>217</v>
      </c>
      <c r="J3742" t="s">
        <v>20</v>
      </c>
      <c r="K3742">
        <v>520800</v>
      </c>
      <c r="L3742">
        <v>303.8</v>
      </c>
      <c r="M3742">
        <f t="shared" si="132"/>
        <v>2400</v>
      </c>
      <c r="Q3742" s="1"/>
      <c r="R3742" s="1"/>
    </row>
    <row r="3743" spans="1:18" ht="14.4" x14ac:dyDescent="0.3">
      <c r="A3743">
        <v>13742</v>
      </c>
      <c r="B3743">
        <v>2021</v>
      </c>
      <c r="C3743" t="s">
        <v>32</v>
      </c>
      <c r="D3743">
        <f t="shared" si="131"/>
        <v>8</v>
      </c>
      <c r="E3743">
        <v>3</v>
      </c>
      <c r="F3743" t="s">
        <v>57</v>
      </c>
      <c r="G3743" t="s">
        <v>19</v>
      </c>
      <c r="H3743">
        <v>107</v>
      </c>
      <c r="I3743">
        <v>107</v>
      </c>
      <c r="J3743" t="s">
        <v>30</v>
      </c>
      <c r="K3743">
        <v>941600</v>
      </c>
      <c r="L3743">
        <v>406.6</v>
      </c>
      <c r="M3743">
        <f t="shared" si="132"/>
        <v>8800</v>
      </c>
      <c r="Q3743" s="1"/>
      <c r="R3743" s="1"/>
    </row>
    <row r="3744" spans="1:18" ht="14.4" x14ac:dyDescent="0.3">
      <c r="A3744">
        <v>13743</v>
      </c>
      <c r="B3744">
        <v>2021</v>
      </c>
      <c r="C3744" t="s">
        <v>40</v>
      </c>
      <c r="D3744">
        <f t="shared" si="131"/>
        <v>9</v>
      </c>
      <c r="E3744">
        <v>30</v>
      </c>
      <c r="F3744" t="s">
        <v>28</v>
      </c>
      <c r="G3744" t="s">
        <v>51</v>
      </c>
      <c r="H3744">
        <v>238</v>
      </c>
      <c r="I3744">
        <v>238</v>
      </c>
      <c r="J3744" t="s">
        <v>30</v>
      </c>
      <c r="K3744">
        <v>1785000</v>
      </c>
      <c r="L3744">
        <v>595</v>
      </c>
      <c r="M3744">
        <f t="shared" si="132"/>
        <v>7500</v>
      </c>
      <c r="Q3744" s="1"/>
      <c r="R3744" s="1"/>
    </row>
    <row r="3745" spans="1:18" ht="14.4" x14ac:dyDescent="0.3">
      <c r="A3745">
        <v>13744</v>
      </c>
      <c r="B3745">
        <v>2021</v>
      </c>
      <c r="C3745" t="s">
        <v>58</v>
      </c>
      <c r="D3745">
        <f t="shared" si="131"/>
        <v>6</v>
      </c>
      <c r="E3745">
        <v>22</v>
      </c>
      <c r="F3745" t="s">
        <v>33</v>
      </c>
      <c r="G3745" t="s">
        <v>51</v>
      </c>
      <c r="H3745">
        <v>101</v>
      </c>
      <c r="I3745">
        <v>101</v>
      </c>
      <c r="J3745" t="s">
        <v>38</v>
      </c>
      <c r="K3745">
        <v>555500</v>
      </c>
      <c r="L3745">
        <v>353.5</v>
      </c>
      <c r="M3745">
        <f t="shared" si="132"/>
        <v>5500</v>
      </c>
      <c r="Q3745" s="1"/>
      <c r="R3745" s="1"/>
    </row>
    <row r="3746" spans="1:18" ht="14.4" x14ac:dyDescent="0.3">
      <c r="A3746">
        <v>13745</v>
      </c>
      <c r="B3746">
        <v>2021</v>
      </c>
      <c r="C3746" t="s">
        <v>23</v>
      </c>
      <c r="D3746">
        <f t="shared" si="131"/>
        <v>10</v>
      </c>
      <c r="E3746">
        <v>17</v>
      </c>
      <c r="F3746" t="s">
        <v>59</v>
      </c>
      <c r="G3746" t="s">
        <v>34</v>
      </c>
      <c r="H3746">
        <v>104</v>
      </c>
      <c r="I3746">
        <v>104</v>
      </c>
      <c r="J3746" t="s">
        <v>38</v>
      </c>
      <c r="K3746">
        <v>572000</v>
      </c>
      <c r="L3746">
        <v>364</v>
      </c>
      <c r="M3746">
        <f t="shared" si="132"/>
        <v>5500</v>
      </c>
      <c r="Q3746" s="1"/>
      <c r="R3746" s="1"/>
    </row>
    <row r="3747" spans="1:18" ht="14.4" x14ac:dyDescent="0.3">
      <c r="A3747">
        <v>13746</v>
      </c>
      <c r="B3747">
        <v>2021</v>
      </c>
      <c r="C3747" t="s">
        <v>32</v>
      </c>
      <c r="D3747">
        <f t="shared" si="131"/>
        <v>8</v>
      </c>
      <c r="E3747">
        <v>17</v>
      </c>
      <c r="F3747" t="s">
        <v>36</v>
      </c>
      <c r="G3747" t="s">
        <v>34</v>
      </c>
      <c r="H3747">
        <v>217</v>
      </c>
      <c r="I3747">
        <v>217</v>
      </c>
      <c r="J3747" t="s">
        <v>38</v>
      </c>
      <c r="K3747">
        <v>933100</v>
      </c>
      <c r="L3747">
        <v>499.1</v>
      </c>
      <c r="M3747">
        <f t="shared" si="132"/>
        <v>4300</v>
      </c>
      <c r="Q3747" s="1"/>
      <c r="R3747" s="1"/>
    </row>
    <row r="3748" spans="1:18" ht="14.4" x14ac:dyDescent="0.3">
      <c r="A3748">
        <v>13747</v>
      </c>
      <c r="B3748">
        <v>2021</v>
      </c>
      <c r="C3748" t="s">
        <v>27</v>
      </c>
      <c r="D3748">
        <f t="shared" si="131"/>
        <v>4</v>
      </c>
      <c r="E3748">
        <v>16</v>
      </c>
      <c r="F3748" t="s">
        <v>52</v>
      </c>
      <c r="G3748" t="s">
        <v>34</v>
      </c>
      <c r="H3748">
        <v>179</v>
      </c>
      <c r="I3748">
        <v>179</v>
      </c>
      <c r="J3748" t="s">
        <v>25</v>
      </c>
      <c r="K3748">
        <v>1253000</v>
      </c>
      <c r="L3748">
        <v>716</v>
      </c>
      <c r="M3748">
        <f t="shared" si="132"/>
        <v>7000</v>
      </c>
      <c r="Q3748" s="1"/>
      <c r="R3748" s="1"/>
    </row>
    <row r="3749" spans="1:18" ht="14.4" x14ac:dyDescent="0.3">
      <c r="A3749">
        <v>13748</v>
      </c>
      <c r="B3749">
        <v>2021</v>
      </c>
      <c r="C3749" t="s">
        <v>58</v>
      </c>
      <c r="D3749">
        <f t="shared" si="131"/>
        <v>6</v>
      </c>
      <c r="E3749">
        <v>11</v>
      </c>
      <c r="F3749" t="s">
        <v>59</v>
      </c>
      <c r="G3749" t="s">
        <v>42</v>
      </c>
      <c r="H3749">
        <v>57</v>
      </c>
      <c r="I3749">
        <v>57</v>
      </c>
      <c r="J3749" t="s">
        <v>20</v>
      </c>
      <c r="K3749">
        <v>171000</v>
      </c>
      <c r="L3749">
        <v>114</v>
      </c>
      <c r="M3749">
        <f t="shared" si="132"/>
        <v>3000</v>
      </c>
      <c r="Q3749" s="1"/>
      <c r="R3749" s="1"/>
    </row>
    <row r="3750" spans="1:18" ht="14.4" x14ac:dyDescent="0.3">
      <c r="A3750">
        <v>13749</v>
      </c>
      <c r="B3750">
        <v>2021</v>
      </c>
      <c r="C3750" t="s">
        <v>58</v>
      </c>
      <c r="D3750">
        <f t="shared" si="131"/>
        <v>6</v>
      </c>
      <c r="E3750">
        <v>19</v>
      </c>
      <c r="F3750" t="s">
        <v>59</v>
      </c>
      <c r="G3750" t="s">
        <v>51</v>
      </c>
      <c r="H3750">
        <v>82</v>
      </c>
      <c r="I3750">
        <v>82</v>
      </c>
      <c r="J3750" t="s">
        <v>38</v>
      </c>
      <c r="K3750">
        <v>451000</v>
      </c>
      <c r="L3750">
        <v>287</v>
      </c>
      <c r="M3750">
        <f t="shared" si="132"/>
        <v>5500</v>
      </c>
      <c r="Q3750" s="1"/>
      <c r="R3750" s="1"/>
    </row>
    <row r="3751" spans="1:18" ht="14.4" x14ac:dyDescent="0.3">
      <c r="A3751">
        <v>13750</v>
      </c>
      <c r="B3751">
        <v>2021</v>
      </c>
      <c r="C3751" t="s">
        <v>48</v>
      </c>
      <c r="D3751">
        <f t="shared" si="131"/>
        <v>5</v>
      </c>
      <c r="E3751">
        <v>13</v>
      </c>
      <c r="F3751" t="s">
        <v>62</v>
      </c>
      <c r="G3751" t="s">
        <v>42</v>
      </c>
      <c r="H3751">
        <v>230</v>
      </c>
      <c r="I3751">
        <v>230</v>
      </c>
      <c r="J3751" t="s">
        <v>30</v>
      </c>
      <c r="K3751">
        <v>1725000</v>
      </c>
      <c r="L3751">
        <v>575</v>
      </c>
      <c r="M3751">
        <f t="shared" si="132"/>
        <v>7500</v>
      </c>
      <c r="Q3751" s="1"/>
      <c r="R3751" s="1"/>
    </row>
    <row r="3752" spans="1:18" ht="14.4" x14ac:dyDescent="0.3">
      <c r="A3752">
        <v>13751</v>
      </c>
      <c r="B3752">
        <v>2021</v>
      </c>
      <c r="C3752" t="s">
        <v>54</v>
      </c>
      <c r="D3752">
        <f t="shared" si="131"/>
        <v>3</v>
      </c>
      <c r="E3752">
        <v>19</v>
      </c>
      <c r="F3752" t="s">
        <v>36</v>
      </c>
      <c r="G3752" t="s">
        <v>34</v>
      </c>
      <c r="H3752">
        <v>143</v>
      </c>
      <c r="I3752">
        <v>143</v>
      </c>
      <c r="J3752" t="s">
        <v>25</v>
      </c>
      <c r="K3752">
        <v>1001000</v>
      </c>
      <c r="L3752">
        <v>572</v>
      </c>
      <c r="M3752">
        <f t="shared" si="132"/>
        <v>7000</v>
      </c>
      <c r="Q3752" s="1"/>
      <c r="R3752" s="1"/>
    </row>
    <row r="3753" spans="1:18" ht="14.4" x14ac:dyDescent="0.3">
      <c r="A3753">
        <v>13752</v>
      </c>
      <c r="B3753">
        <v>2021</v>
      </c>
      <c r="C3753" t="s">
        <v>47</v>
      </c>
      <c r="D3753">
        <f t="shared" si="131"/>
        <v>2</v>
      </c>
      <c r="E3753">
        <v>20</v>
      </c>
      <c r="F3753" t="s">
        <v>60</v>
      </c>
      <c r="G3753" t="s">
        <v>34</v>
      </c>
      <c r="H3753">
        <v>116</v>
      </c>
      <c r="I3753">
        <v>116</v>
      </c>
      <c r="J3753" t="s">
        <v>30</v>
      </c>
      <c r="K3753">
        <v>1020800</v>
      </c>
      <c r="L3753">
        <v>440.8</v>
      </c>
      <c r="M3753">
        <f t="shared" si="132"/>
        <v>8800</v>
      </c>
      <c r="Q3753" s="1"/>
      <c r="R3753" s="1"/>
    </row>
    <row r="3754" spans="1:18" ht="14.4" x14ac:dyDescent="0.3">
      <c r="A3754">
        <v>13753</v>
      </c>
      <c r="B3754">
        <v>2021</v>
      </c>
      <c r="C3754" t="s">
        <v>47</v>
      </c>
      <c r="D3754">
        <f t="shared" si="131"/>
        <v>2</v>
      </c>
      <c r="E3754">
        <v>24</v>
      </c>
      <c r="F3754" t="s">
        <v>56</v>
      </c>
      <c r="G3754" t="s">
        <v>29</v>
      </c>
      <c r="H3754">
        <v>96</v>
      </c>
      <c r="I3754">
        <v>96</v>
      </c>
      <c r="J3754" t="s">
        <v>25</v>
      </c>
      <c r="K3754">
        <v>672000</v>
      </c>
      <c r="L3754">
        <v>384</v>
      </c>
      <c r="M3754">
        <f t="shared" si="132"/>
        <v>7000</v>
      </c>
      <c r="Q3754" s="1"/>
      <c r="R3754" s="1"/>
    </row>
    <row r="3755" spans="1:18" ht="14.4" x14ac:dyDescent="0.3">
      <c r="A3755">
        <v>13754</v>
      </c>
      <c r="B3755">
        <v>2021</v>
      </c>
      <c r="C3755" t="s">
        <v>58</v>
      </c>
      <c r="D3755">
        <f t="shared" si="131"/>
        <v>6</v>
      </c>
      <c r="E3755">
        <v>13</v>
      </c>
      <c r="F3755" t="s">
        <v>56</v>
      </c>
      <c r="G3755" t="s">
        <v>29</v>
      </c>
      <c r="H3755">
        <v>248</v>
      </c>
      <c r="I3755">
        <v>248</v>
      </c>
      <c r="J3755" t="s">
        <v>30</v>
      </c>
      <c r="K3755">
        <v>1860000</v>
      </c>
      <c r="L3755">
        <v>620</v>
      </c>
      <c r="M3755">
        <f t="shared" si="132"/>
        <v>7500</v>
      </c>
      <c r="Q3755" s="1"/>
      <c r="R3755" s="1"/>
    </row>
    <row r="3756" spans="1:18" ht="14.4" x14ac:dyDescent="0.3">
      <c r="A3756">
        <v>13755</v>
      </c>
      <c r="B3756">
        <v>2021</v>
      </c>
      <c r="C3756" t="s">
        <v>61</v>
      </c>
      <c r="D3756">
        <f t="shared" si="131"/>
        <v>7</v>
      </c>
      <c r="E3756">
        <v>25</v>
      </c>
      <c r="F3756" t="s">
        <v>60</v>
      </c>
      <c r="G3756" t="s">
        <v>19</v>
      </c>
      <c r="H3756">
        <v>123</v>
      </c>
      <c r="I3756">
        <v>123</v>
      </c>
      <c r="J3756" t="s">
        <v>25</v>
      </c>
      <c r="K3756">
        <v>861000</v>
      </c>
      <c r="L3756">
        <v>492</v>
      </c>
      <c r="M3756">
        <f t="shared" si="132"/>
        <v>7000</v>
      </c>
      <c r="Q3756" s="1"/>
      <c r="R3756" s="1"/>
    </row>
    <row r="3757" spans="1:18" ht="14.4" x14ac:dyDescent="0.3">
      <c r="A3757">
        <v>13756</v>
      </c>
      <c r="B3757">
        <v>2021</v>
      </c>
      <c r="C3757" t="s">
        <v>23</v>
      </c>
      <c r="D3757">
        <f t="shared" si="131"/>
        <v>10</v>
      </c>
      <c r="E3757">
        <v>18</v>
      </c>
      <c r="F3757" t="s">
        <v>56</v>
      </c>
      <c r="G3757" t="s">
        <v>29</v>
      </c>
      <c r="H3757">
        <v>140</v>
      </c>
      <c r="I3757">
        <v>140</v>
      </c>
      <c r="J3757" t="s">
        <v>25</v>
      </c>
      <c r="K3757">
        <v>980000</v>
      </c>
      <c r="L3757">
        <v>560</v>
      </c>
      <c r="M3757">
        <f t="shared" si="132"/>
        <v>7000</v>
      </c>
      <c r="Q3757" s="1"/>
      <c r="R3757" s="1"/>
    </row>
    <row r="3758" spans="1:18" ht="14.4" x14ac:dyDescent="0.3">
      <c r="A3758">
        <v>13757</v>
      </c>
      <c r="B3758">
        <v>2021</v>
      </c>
      <c r="C3758" t="s">
        <v>23</v>
      </c>
      <c r="D3758">
        <f t="shared" si="131"/>
        <v>10</v>
      </c>
      <c r="E3758">
        <v>14</v>
      </c>
      <c r="F3758" t="s">
        <v>57</v>
      </c>
      <c r="G3758" t="s">
        <v>42</v>
      </c>
      <c r="H3758">
        <v>103</v>
      </c>
      <c r="I3758">
        <v>103</v>
      </c>
      <c r="J3758" t="s">
        <v>20</v>
      </c>
      <c r="K3758">
        <v>309000</v>
      </c>
      <c r="L3758">
        <v>206</v>
      </c>
      <c r="M3758">
        <f t="shared" si="132"/>
        <v>3000</v>
      </c>
      <c r="Q3758" s="1"/>
      <c r="R3758" s="1"/>
    </row>
    <row r="3759" spans="1:18" ht="14.4" x14ac:dyDescent="0.3">
      <c r="A3759">
        <v>13758</v>
      </c>
      <c r="B3759">
        <v>2021</v>
      </c>
      <c r="C3759" t="s">
        <v>48</v>
      </c>
      <c r="D3759">
        <f t="shared" si="131"/>
        <v>5</v>
      </c>
      <c r="E3759">
        <v>17</v>
      </c>
      <c r="F3759" t="s">
        <v>63</v>
      </c>
      <c r="G3759" t="s">
        <v>34</v>
      </c>
      <c r="H3759">
        <v>117</v>
      </c>
      <c r="I3759">
        <v>117</v>
      </c>
      <c r="J3759" t="s">
        <v>25</v>
      </c>
      <c r="K3759">
        <v>819000</v>
      </c>
      <c r="L3759">
        <v>468</v>
      </c>
      <c r="M3759">
        <f t="shared" si="132"/>
        <v>7000</v>
      </c>
      <c r="Q3759" s="1"/>
      <c r="R3759" s="1"/>
    </row>
    <row r="3760" spans="1:18" ht="14.4" x14ac:dyDescent="0.3">
      <c r="A3760">
        <v>13759</v>
      </c>
      <c r="B3760">
        <v>2021</v>
      </c>
      <c r="C3760" t="s">
        <v>40</v>
      </c>
      <c r="D3760">
        <f t="shared" si="131"/>
        <v>9</v>
      </c>
      <c r="E3760">
        <v>21</v>
      </c>
      <c r="F3760" t="s">
        <v>18</v>
      </c>
      <c r="G3760" t="s">
        <v>34</v>
      </c>
      <c r="H3760">
        <v>85</v>
      </c>
      <c r="I3760">
        <v>85</v>
      </c>
      <c r="J3760" t="s">
        <v>38</v>
      </c>
      <c r="K3760">
        <v>467500</v>
      </c>
      <c r="L3760">
        <v>297.5</v>
      </c>
      <c r="M3760">
        <f t="shared" si="132"/>
        <v>5500</v>
      </c>
      <c r="Q3760" s="1"/>
      <c r="R3760" s="1"/>
    </row>
    <row r="3761" spans="1:18" ht="14.4" x14ac:dyDescent="0.3">
      <c r="A3761">
        <v>13760</v>
      </c>
      <c r="B3761">
        <v>2021</v>
      </c>
      <c r="C3761" t="s">
        <v>27</v>
      </c>
      <c r="D3761">
        <f t="shared" si="131"/>
        <v>4</v>
      </c>
      <c r="E3761">
        <v>12</v>
      </c>
      <c r="F3761" t="s">
        <v>63</v>
      </c>
      <c r="G3761" t="s">
        <v>42</v>
      </c>
      <c r="H3761">
        <v>72</v>
      </c>
      <c r="I3761">
        <v>72</v>
      </c>
      <c r="J3761" t="s">
        <v>20</v>
      </c>
      <c r="K3761">
        <v>216000</v>
      </c>
      <c r="L3761">
        <v>144</v>
      </c>
      <c r="M3761">
        <f t="shared" si="132"/>
        <v>3000</v>
      </c>
      <c r="Q3761" s="1"/>
      <c r="R3761" s="1"/>
    </row>
    <row r="3762" spans="1:18" ht="14.4" x14ac:dyDescent="0.3">
      <c r="A3762">
        <v>13761</v>
      </c>
      <c r="B3762">
        <v>2021</v>
      </c>
      <c r="C3762" t="s">
        <v>54</v>
      </c>
      <c r="D3762">
        <f t="shared" si="131"/>
        <v>3</v>
      </c>
      <c r="E3762">
        <v>16</v>
      </c>
      <c r="F3762" t="s">
        <v>49</v>
      </c>
      <c r="G3762" t="s">
        <v>19</v>
      </c>
      <c r="H3762">
        <v>104</v>
      </c>
      <c r="I3762">
        <v>104</v>
      </c>
      <c r="J3762" t="s">
        <v>38</v>
      </c>
      <c r="K3762">
        <v>572000</v>
      </c>
      <c r="L3762">
        <v>364</v>
      </c>
      <c r="M3762">
        <f t="shared" si="132"/>
        <v>5500</v>
      </c>
      <c r="Q3762" s="1"/>
      <c r="R3762" s="1"/>
    </row>
    <row r="3763" spans="1:18" ht="14.4" x14ac:dyDescent="0.3">
      <c r="A3763">
        <v>13762</v>
      </c>
      <c r="B3763">
        <v>2021</v>
      </c>
      <c r="C3763" t="s">
        <v>17</v>
      </c>
      <c r="D3763">
        <f t="shared" si="131"/>
        <v>11</v>
      </c>
      <c r="E3763">
        <v>25</v>
      </c>
      <c r="F3763" t="s">
        <v>57</v>
      </c>
      <c r="G3763" t="s">
        <v>37</v>
      </c>
      <c r="H3763">
        <v>269</v>
      </c>
      <c r="I3763">
        <v>269</v>
      </c>
      <c r="J3763" t="s">
        <v>30</v>
      </c>
      <c r="K3763">
        <v>2017500</v>
      </c>
      <c r="L3763">
        <v>672.5</v>
      </c>
      <c r="M3763">
        <f t="shared" si="132"/>
        <v>7500</v>
      </c>
      <c r="Q3763" s="1"/>
      <c r="R3763" s="1"/>
    </row>
    <row r="3764" spans="1:18" ht="14.4" x14ac:dyDescent="0.3">
      <c r="A3764">
        <v>13763</v>
      </c>
      <c r="B3764">
        <v>2021</v>
      </c>
      <c r="C3764" t="s">
        <v>40</v>
      </c>
      <c r="D3764">
        <f t="shared" si="131"/>
        <v>9</v>
      </c>
      <c r="E3764">
        <v>16</v>
      </c>
      <c r="F3764" t="s">
        <v>28</v>
      </c>
      <c r="G3764" t="s">
        <v>29</v>
      </c>
      <c r="H3764">
        <v>55</v>
      </c>
      <c r="I3764">
        <v>55</v>
      </c>
      <c r="J3764" t="s">
        <v>38</v>
      </c>
      <c r="K3764">
        <v>302500</v>
      </c>
      <c r="L3764">
        <v>192.5</v>
      </c>
      <c r="M3764">
        <f t="shared" si="132"/>
        <v>5500</v>
      </c>
      <c r="Q3764" s="1"/>
      <c r="R3764" s="1"/>
    </row>
    <row r="3765" spans="1:18" ht="14.4" x14ac:dyDescent="0.3">
      <c r="A3765">
        <v>13764</v>
      </c>
      <c r="B3765">
        <v>2021</v>
      </c>
      <c r="C3765" t="s">
        <v>17</v>
      </c>
      <c r="D3765">
        <f t="shared" si="131"/>
        <v>11</v>
      </c>
      <c r="E3765">
        <v>2</v>
      </c>
      <c r="F3765" t="s">
        <v>28</v>
      </c>
      <c r="G3765" t="s">
        <v>19</v>
      </c>
      <c r="H3765">
        <v>273</v>
      </c>
      <c r="I3765">
        <v>273</v>
      </c>
      <c r="J3765" t="s">
        <v>30</v>
      </c>
      <c r="K3765">
        <v>2047500</v>
      </c>
      <c r="L3765">
        <v>682.5</v>
      </c>
      <c r="M3765">
        <f t="shared" si="132"/>
        <v>7500</v>
      </c>
      <c r="Q3765" s="1"/>
      <c r="R3765" s="1"/>
    </row>
    <row r="3766" spans="1:18" ht="14.4" x14ac:dyDescent="0.3">
      <c r="A3766">
        <v>13765</v>
      </c>
      <c r="B3766">
        <v>2021</v>
      </c>
      <c r="C3766" t="s">
        <v>58</v>
      </c>
      <c r="D3766">
        <f t="shared" si="131"/>
        <v>6</v>
      </c>
      <c r="E3766">
        <v>6</v>
      </c>
      <c r="F3766" t="s">
        <v>28</v>
      </c>
      <c r="G3766" t="s">
        <v>34</v>
      </c>
      <c r="H3766">
        <v>217</v>
      </c>
      <c r="I3766">
        <v>217</v>
      </c>
      <c r="J3766" t="s">
        <v>30</v>
      </c>
      <c r="K3766">
        <v>1627500</v>
      </c>
      <c r="L3766">
        <v>542.5</v>
      </c>
      <c r="M3766">
        <f t="shared" si="132"/>
        <v>7500</v>
      </c>
      <c r="Q3766" s="1"/>
      <c r="R3766" s="1"/>
    </row>
    <row r="3767" spans="1:18" ht="14.4" x14ac:dyDescent="0.3">
      <c r="A3767">
        <v>13766</v>
      </c>
      <c r="B3767">
        <v>2021</v>
      </c>
      <c r="C3767" t="s">
        <v>48</v>
      </c>
      <c r="D3767">
        <f t="shared" si="131"/>
        <v>5</v>
      </c>
      <c r="E3767">
        <v>9</v>
      </c>
      <c r="F3767" t="s">
        <v>33</v>
      </c>
      <c r="G3767" t="s">
        <v>34</v>
      </c>
      <c r="H3767">
        <v>277</v>
      </c>
      <c r="I3767">
        <v>277</v>
      </c>
      <c r="J3767" t="s">
        <v>30</v>
      </c>
      <c r="K3767">
        <v>2077500</v>
      </c>
      <c r="L3767">
        <v>692.5</v>
      </c>
      <c r="M3767">
        <f t="shared" si="132"/>
        <v>7500</v>
      </c>
      <c r="Q3767" s="1"/>
      <c r="R3767" s="1"/>
    </row>
    <row r="3768" spans="1:18" ht="14.4" x14ac:dyDescent="0.3">
      <c r="A3768">
        <v>13767</v>
      </c>
      <c r="B3768">
        <v>2021</v>
      </c>
      <c r="C3768" t="s">
        <v>45</v>
      </c>
      <c r="D3768">
        <f t="shared" si="131"/>
        <v>1</v>
      </c>
      <c r="E3768">
        <v>9</v>
      </c>
      <c r="F3768" t="s">
        <v>63</v>
      </c>
      <c r="G3768" t="s">
        <v>19</v>
      </c>
      <c r="H3768">
        <v>254</v>
      </c>
      <c r="I3768">
        <v>254</v>
      </c>
      <c r="J3768" t="s">
        <v>38</v>
      </c>
      <c r="K3768">
        <v>1092200</v>
      </c>
      <c r="L3768">
        <v>584.20000000000005</v>
      </c>
      <c r="M3768">
        <f t="shared" si="132"/>
        <v>4300</v>
      </c>
      <c r="Q3768" s="1"/>
      <c r="R3768" s="1"/>
    </row>
    <row r="3769" spans="1:18" ht="14.4" x14ac:dyDescent="0.3">
      <c r="A3769">
        <v>13768</v>
      </c>
      <c r="B3769">
        <v>2021</v>
      </c>
      <c r="C3769" t="s">
        <v>45</v>
      </c>
      <c r="D3769">
        <f t="shared" si="131"/>
        <v>1</v>
      </c>
      <c r="E3769">
        <v>24</v>
      </c>
      <c r="F3769" t="s">
        <v>36</v>
      </c>
      <c r="G3769" t="s">
        <v>34</v>
      </c>
      <c r="H3769">
        <v>292</v>
      </c>
      <c r="I3769">
        <v>292</v>
      </c>
      <c r="J3769" t="s">
        <v>20</v>
      </c>
      <c r="K3769">
        <v>700800</v>
      </c>
      <c r="L3769">
        <v>408.8</v>
      </c>
      <c r="M3769">
        <f t="shared" si="132"/>
        <v>2400</v>
      </c>
      <c r="Q3769" s="1"/>
      <c r="R3769" s="1"/>
    </row>
    <row r="3770" spans="1:18" ht="14.4" x14ac:dyDescent="0.3">
      <c r="A3770">
        <v>13769</v>
      </c>
      <c r="B3770">
        <v>2021</v>
      </c>
      <c r="C3770" t="s">
        <v>45</v>
      </c>
      <c r="D3770">
        <f t="shared" si="131"/>
        <v>1</v>
      </c>
      <c r="E3770">
        <v>12</v>
      </c>
      <c r="F3770" t="s">
        <v>57</v>
      </c>
      <c r="G3770" t="s">
        <v>29</v>
      </c>
      <c r="H3770">
        <v>243</v>
      </c>
      <c r="I3770">
        <v>243</v>
      </c>
      <c r="J3770" t="s">
        <v>38</v>
      </c>
      <c r="K3770">
        <v>1044900</v>
      </c>
      <c r="L3770">
        <v>558.9</v>
      </c>
      <c r="M3770">
        <f t="shared" si="132"/>
        <v>4300</v>
      </c>
      <c r="Q3770" s="1"/>
      <c r="R3770" s="1"/>
    </row>
    <row r="3771" spans="1:18" ht="14.4" x14ac:dyDescent="0.3">
      <c r="A3771">
        <v>13770</v>
      </c>
      <c r="B3771">
        <v>2021</v>
      </c>
      <c r="C3771" t="s">
        <v>45</v>
      </c>
      <c r="D3771">
        <f t="shared" si="131"/>
        <v>1</v>
      </c>
      <c r="E3771">
        <v>14</v>
      </c>
      <c r="F3771" t="s">
        <v>28</v>
      </c>
      <c r="G3771" t="s">
        <v>19</v>
      </c>
      <c r="H3771">
        <v>247</v>
      </c>
      <c r="I3771">
        <v>247</v>
      </c>
      <c r="J3771" t="s">
        <v>20</v>
      </c>
      <c r="K3771">
        <v>592800</v>
      </c>
      <c r="L3771">
        <v>345.8</v>
      </c>
      <c r="M3771">
        <f t="shared" si="132"/>
        <v>2400</v>
      </c>
      <c r="Q3771" s="1"/>
      <c r="R3771" s="1"/>
    </row>
    <row r="3772" spans="1:18" ht="14.4" x14ac:dyDescent="0.3">
      <c r="A3772">
        <v>13771</v>
      </c>
      <c r="B3772">
        <v>2021</v>
      </c>
      <c r="C3772" t="s">
        <v>61</v>
      </c>
      <c r="D3772">
        <f t="shared" si="131"/>
        <v>7</v>
      </c>
      <c r="E3772">
        <v>24</v>
      </c>
      <c r="F3772" t="s">
        <v>28</v>
      </c>
      <c r="G3772" t="s">
        <v>37</v>
      </c>
      <c r="H3772">
        <v>82</v>
      </c>
      <c r="I3772">
        <v>82</v>
      </c>
      <c r="J3772" t="s">
        <v>30</v>
      </c>
      <c r="K3772">
        <v>721600</v>
      </c>
      <c r="L3772">
        <v>311.60000000000002</v>
      </c>
      <c r="M3772">
        <f t="shared" si="132"/>
        <v>8800</v>
      </c>
      <c r="Q3772" s="1"/>
      <c r="R3772" s="1"/>
    </row>
    <row r="3773" spans="1:18" ht="14.4" x14ac:dyDescent="0.3">
      <c r="A3773">
        <v>13772</v>
      </c>
      <c r="B3773">
        <v>2021</v>
      </c>
      <c r="C3773" t="s">
        <v>23</v>
      </c>
      <c r="D3773">
        <f t="shared" si="131"/>
        <v>10</v>
      </c>
      <c r="E3773">
        <v>9</v>
      </c>
      <c r="F3773" t="s">
        <v>53</v>
      </c>
      <c r="G3773" t="s">
        <v>34</v>
      </c>
      <c r="H3773">
        <v>91</v>
      </c>
      <c r="I3773">
        <v>91</v>
      </c>
      <c r="J3773" t="s">
        <v>38</v>
      </c>
      <c r="K3773">
        <v>500500</v>
      </c>
      <c r="L3773">
        <v>318.5</v>
      </c>
      <c r="M3773">
        <f t="shared" si="132"/>
        <v>5500</v>
      </c>
      <c r="Q3773" s="1"/>
      <c r="R3773" s="1"/>
    </row>
    <row r="3774" spans="1:18" ht="14.4" x14ac:dyDescent="0.3">
      <c r="A3774">
        <v>13773</v>
      </c>
      <c r="B3774">
        <v>2021</v>
      </c>
      <c r="C3774" t="s">
        <v>61</v>
      </c>
      <c r="D3774">
        <f t="shared" si="131"/>
        <v>7</v>
      </c>
      <c r="E3774">
        <v>11</v>
      </c>
      <c r="F3774" t="s">
        <v>18</v>
      </c>
      <c r="G3774" t="s">
        <v>34</v>
      </c>
      <c r="H3774">
        <v>226</v>
      </c>
      <c r="I3774">
        <v>226</v>
      </c>
      <c r="J3774" t="s">
        <v>38</v>
      </c>
      <c r="K3774">
        <v>971800</v>
      </c>
      <c r="L3774">
        <v>519.79999999999995</v>
      </c>
      <c r="M3774">
        <f t="shared" si="132"/>
        <v>4300</v>
      </c>
      <c r="Q3774" s="1"/>
      <c r="R3774" s="1"/>
    </row>
    <row r="3775" spans="1:18" ht="14.4" x14ac:dyDescent="0.3">
      <c r="A3775">
        <v>13774</v>
      </c>
      <c r="B3775">
        <v>2021</v>
      </c>
      <c r="C3775" t="s">
        <v>27</v>
      </c>
      <c r="D3775">
        <f t="shared" si="131"/>
        <v>4</v>
      </c>
      <c r="E3775">
        <v>9</v>
      </c>
      <c r="F3775" t="s">
        <v>28</v>
      </c>
      <c r="G3775" t="s">
        <v>51</v>
      </c>
      <c r="H3775">
        <v>67</v>
      </c>
      <c r="I3775">
        <v>67</v>
      </c>
      <c r="J3775" t="s">
        <v>38</v>
      </c>
      <c r="K3775">
        <v>368500</v>
      </c>
      <c r="L3775">
        <v>234.5</v>
      </c>
      <c r="M3775">
        <f t="shared" si="132"/>
        <v>5500</v>
      </c>
      <c r="Q3775" s="1"/>
      <c r="R3775" s="1"/>
    </row>
    <row r="3776" spans="1:18" ht="14.4" x14ac:dyDescent="0.3">
      <c r="A3776">
        <v>13775</v>
      </c>
      <c r="B3776">
        <v>2021</v>
      </c>
      <c r="C3776" t="s">
        <v>40</v>
      </c>
      <c r="D3776">
        <f t="shared" si="131"/>
        <v>9</v>
      </c>
      <c r="E3776">
        <v>10</v>
      </c>
      <c r="F3776" t="s">
        <v>64</v>
      </c>
      <c r="G3776" t="s">
        <v>29</v>
      </c>
      <c r="H3776">
        <v>95</v>
      </c>
      <c r="I3776">
        <v>95</v>
      </c>
      <c r="J3776" t="s">
        <v>25</v>
      </c>
      <c r="K3776">
        <v>665000</v>
      </c>
      <c r="L3776">
        <v>380</v>
      </c>
      <c r="M3776">
        <f t="shared" si="132"/>
        <v>7000</v>
      </c>
      <c r="Q3776" s="1"/>
      <c r="R3776" s="1"/>
    </row>
    <row r="3777" spans="1:18" ht="14.4" x14ac:dyDescent="0.3">
      <c r="A3777">
        <v>13776</v>
      </c>
      <c r="B3777">
        <v>2021</v>
      </c>
      <c r="C3777" t="s">
        <v>27</v>
      </c>
      <c r="D3777">
        <f t="shared" si="131"/>
        <v>4</v>
      </c>
      <c r="E3777">
        <v>16</v>
      </c>
      <c r="F3777" t="s">
        <v>46</v>
      </c>
      <c r="G3777" t="s">
        <v>34</v>
      </c>
      <c r="H3777">
        <v>90</v>
      </c>
      <c r="I3777">
        <v>90</v>
      </c>
      <c r="J3777" t="s">
        <v>20</v>
      </c>
      <c r="K3777">
        <v>270000</v>
      </c>
      <c r="L3777">
        <v>180</v>
      </c>
      <c r="M3777">
        <f t="shared" si="132"/>
        <v>3000</v>
      </c>
      <c r="Q3777" s="1"/>
      <c r="R3777" s="1"/>
    </row>
    <row r="3778" spans="1:18" ht="14.4" x14ac:dyDescent="0.3">
      <c r="A3778">
        <v>13777</v>
      </c>
      <c r="B3778">
        <v>2021</v>
      </c>
      <c r="C3778" t="s">
        <v>40</v>
      </c>
      <c r="D3778">
        <f t="shared" ref="D3778:D3841" si="133">IF(C3778="Enero",1,IF(C3778="Febrero",2,IF(C3778="Marzo",3,IF(C3778="Abril",4,IF(C3778="Mayo",5,IF(C3778="Junio",6,IF(C3778="Julio",7,IF(C3778="Agosto",8,IF(C3778="Septiembre",9,IF(C3778="Octubre",10,IF(C3778="Noviembre",11,IF(C3778="Diciembre",12,""))))))))))))</f>
        <v>9</v>
      </c>
      <c r="E3778">
        <v>24</v>
      </c>
      <c r="F3778" t="s">
        <v>55</v>
      </c>
      <c r="G3778" t="s">
        <v>29</v>
      </c>
      <c r="H3778">
        <v>80</v>
      </c>
      <c r="I3778">
        <v>80</v>
      </c>
      <c r="J3778" t="s">
        <v>38</v>
      </c>
      <c r="K3778">
        <v>440000</v>
      </c>
      <c r="L3778">
        <v>280</v>
      </c>
      <c r="M3778">
        <f t="shared" si="132"/>
        <v>5500</v>
      </c>
      <c r="Q3778" s="1"/>
      <c r="R3778" s="1"/>
    </row>
    <row r="3779" spans="1:18" ht="14.4" x14ac:dyDescent="0.3">
      <c r="A3779">
        <v>13778</v>
      </c>
      <c r="B3779">
        <v>2021</v>
      </c>
      <c r="C3779" t="s">
        <v>61</v>
      </c>
      <c r="D3779">
        <f t="shared" si="133"/>
        <v>7</v>
      </c>
      <c r="E3779">
        <v>13</v>
      </c>
      <c r="F3779" t="s">
        <v>63</v>
      </c>
      <c r="G3779" t="s">
        <v>29</v>
      </c>
      <c r="H3779">
        <v>53</v>
      </c>
      <c r="I3779">
        <v>53</v>
      </c>
      <c r="J3779" t="s">
        <v>30</v>
      </c>
      <c r="K3779">
        <v>466400</v>
      </c>
      <c r="L3779">
        <v>201.4</v>
      </c>
      <c r="M3779">
        <f t="shared" ref="M3779:M3842" si="134">K3779/I3779</f>
        <v>8800</v>
      </c>
      <c r="Q3779" s="1"/>
      <c r="R3779" s="1"/>
    </row>
    <row r="3780" spans="1:18" ht="14.4" x14ac:dyDescent="0.3">
      <c r="A3780">
        <v>13779</v>
      </c>
      <c r="B3780">
        <v>2021</v>
      </c>
      <c r="C3780" t="s">
        <v>27</v>
      </c>
      <c r="D3780">
        <f t="shared" si="133"/>
        <v>4</v>
      </c>
      <c r="E3780">
        <v>26</v>
      </c>
      <c r="F3780" t="s">
        <v>24</v>
      </c>
      <c r="G3780" t="s">
        <v>51</v>
      </c>
      <c r="H3780">
        <v>258</v>
      </c>
      <c r="I3780">
        <v>258</v>
      </c>
      <c r="J3780" t="s">
        <v>30</v>
      </c>
      <c r="K3780">
        <v>1935000</v>
      </c>
      <c r="L3780">
        <v>645</v>
      </c>
      <c r="M3780">
        <f t="shared" si="134"/>
        <v>7500</v>
      </c>
      <c r="Q3780" s="1"/>
      <c r="R3780" s="1"/>
    </row>
    <row r="3781" spans="1:18" ht="14.4" x14ac:dyDescent="0.3">
      <c r="A3781">
        <v>13780</v>
      </c>
      <c r="B3781">
        <v>2021</v>
      </c>
      <c r="C3781" t="s">
        <v>45</v>
      </c>
      <c r="D3781">
        <f t="shared" si="133"/>
        <v>1</v>
      </c>
      <c r="E3781">
        <v>16</v>
      </c>
      <c r="F3781" t="s">
        <v>50</v>
      </c>
      <c r="G3781" t="s">
        <v>34</v>
      </c>
      <c r="H3781">
        <v>106</v>
      </c>
      <c r="I3781">
        <v>106</v>
      </c>
      <c r="J3781" t="s">
        <v>25</v>
      </c>
      <c r="K3781">
        <v>742000</v>
      </c>
      <c r="L3781">
        <v>424</v>
      </c>
      <c r="M3781">
        <f t="shared" si="134"/>
        <v>7000</v>
      </c>
      <c r="Q3781" s="1"/>
      <c r="R3781" s="1"/>
    </row>
    <row r="3782" spans="1:18" ht="14.4" x14ac:dyDescent="0.3">
      <c r="A3782">
        <v>13781</v>
      </c>
      <c r="B3782">
        <v>2021</v>
      </c>
      <c r="C3782" t="s">
        <v>27</v>
      </c>
      <c r="D3782">
        <f t="shared" si="133"/>
        <v>4</v>
      </c>
      <c r="E3782">
        <v>8</v>
      </c>
      <c r="F3782" t="s">
        <v>63</v>
      </c>
      <c r="G3782" t="s">
        <v>34</v>
      </c>
      <c r="H3782">
        <v>244</v>
      </c>
      <c r="I3782">
        <v>244</v>
      </c>
      <c r="J3782" t="s">
        <v>30</v>
      </c>
      <c r="K3782">
        <v>1830000</v>
      </c>
      <c r="L3782">
        <v>610</v>
      </c>
      <c r="M3782">
        <f t="shared" si="134"/>
        <v>7500</v>
      </c>
      <c r="Q3782" s="1"/>
      <c r="R3782" s="1"/>
    </row>
    <row r="3783" spans="1:18" ht="14.4" x14ac:dyDescent="0.3">
      <c r="A3783">
        <v>13782</v>
      </c>
      <c r="B3783">
        <v>2021</v>
      </c>
      <c r="C3783" t="s">
        <v>48</v>
      </c>
      <c r="D3783">
        <f t="shared" si="133"/>
        <v>5</v>
      </c>
      <c r="E3783">
        <v>22</v>
      </c>
      <c r="F3783" t="s">
        <v>52</v>
      </c>
      <c r="G3783" t="s">
        <v>19</v>
      </c>
      <c r="H3783">
        <v>89</v>
      </c>
      <c r="I3783">
        <v>89</v>
      </c>
      <c r="J3783" t="s">
        <v>20</v>
      </c>
      <c r="K3783">
        <v>267000</v>
      </c>
      <c r="L3783">
        <v>178</v>
      </c>
      <c r="M3783">
        <f t="shared" si="134"/>
        <v>3000</v>
      </c>
      <c r="Q3783" s="1"/>
      <c r="R3783" s="1"/>
    </row>
    <row r="3784" spans="1:18" ht="14.4" x14ac:dyDescent="0.3">
      <c r="A3784">
        <v>13783</v>
      </c>
      <c r="B3784">
        <v>2021</v>
      </c>
      <c r="C3784" t="s">
        <v>47</v>
      </c>
      <c r="D3784">
        <f t="shared" si="133"/>
        <v>2</v>
      </c>
      <c r="E3784">
        <v>4</v>
      </c>
      <c r="F3784" t="s">
        <v>60</v>
      </c>
      <c r="G3784" t="s">
        <v>29</v>
      </c>
      <c r="H3784">
        <v>220</v>
      </c>
      <c r="I3784">
        <v>220</v>
      </c>
      <c r="J3784" t="s">
        <v>38</v>
      </c>
      <c r="K3784">
        <v>946000</v>
      </c>
      <c r="L3784">
        <v>506</v>
      </c>
      <c r="M3784">
        <f t="shared" si="134"/>
        <v>4300</v>
      </c>
      <c r="Q3784" s="1"/>
      <c r="R3784" s="1"/>
    </row>
    <row r="3785" spans="1:18" ht="14.4" x14ac:dyDescent="0.3">
      <c r="A3785">
        <v>13784</v>
      </c>
      <c r="B3785">
        <v>2021</v>
      </c>
      <c r="C3785" t="s">
        <v>48</v>
      </c>
      <c r="D3785">
        <f t="shared" si="133"/>
        <v>5</v>
      </c>
      <c r="E3785">
        <v>4</v>
      </c>
      <c r="F3785" t="s">
        <v>44</v>
      </c>
      <c r="G3785" t="s">
        <v>37</v>
      </c>
      <c r="H3785">
        <v>123</v>
      </c>
      <c r="I3785">
        <v>123</v>
      </c>
      <c r="J3785" t="s">
        <v>25</v>
      </c>
      <c r="K3785">
        <v>861000</v>
      </c>
      <c r="L3785">
        <v>492</v>
      </c>
      <c r="M3785">
        <f t="shared" si="134"/>
        <v>7000</v>
      </c>
      <c r="Q3785" s="1"/>
      <c r="R3785" s="1"/>
    </row>
    <row r="3786" spans="1:18" ht="14.4" x14ac:dyDescent="0.3">
      <c r="A3786">
        <v>13785</v>
      </c>
      <c r="B3786">
        <v>2021</v>
      </c>
      <c r="C3786" t="s">
        <v>27</v>
      </c>
      <c r="D3786">
        <f t="shared" si="133"/>
        <v>4</v>
      </c>
      <c r="E3786">
        <v>19</v>
      </c>
      <c r="F3786" t="s">
        <v>41</v>
      </c>
      <c r="G3786" t="s">
        <v>42</v>
      </c>
      <c r="H3786">
        <v>77</v>
      </c>
      <c r="I3786">
        <v>77</v>
      </c>
      <c r="J3786" t="s">
        <v>38</v>
      </c>
      <c r="K3786">
        <v>423500</v>
      </c>
      <c r="L3786">
        <v>269.5</v>
      </c>
      <c r="M3786">
        <f t="shared" si="134"/>
        <v>5500</v>
      </c>
      <c r="Q3786" s="1"/>
      <c r="R3786" s="1"/>
    </row>
    <row r="3787" spans="1:18" ht="14.4" x14ac:dyDescent="0.3">
      <c r="A3787">
        <v>13786</v>
      </c>
      <c r="B3787">
        <v>2021</v>
      </c>
      <c r="C3787" t="s">
        <v>58</v>
      </c>
      <c r="D3787">
        <f t="shared" si="133"/>
        <v>6</v>
      </c>
      <c r="E3787">
        <v>10</v>
      </c>
      <c r="F3787" t="s">
        <v>60</v>
      </c>
      <c r="G3787" t="s">
        <v>19</v>
      </c>
      <c r="H3787">
        <v>63</v>
      </c>
      <c r="I3787">
        <v>63</v>
      </c>
      <c r="J3787" t="s">
        <v>38</v>
      </c>
      <c r="K3787">
        <v>346500</v>
      </c>
      <c r="L3787">
        <v>220.5</v>
      </c>
      <c r="M3787">
        <f t="shared" si="134"/>
        <v>5500</v>
      </c>
      <c r="Q3787" s="1"/>
      <c r="R3787" s="1"/>
    </row>
    <row r="3788" spans="1:18" ht="14.4" x14ac:dyDescent="0.3">
      <c r="A3788">
        <v>13787</v>
      </c>
      <c r="B3788">
        <v>2021</v>
      </c>
      <c r="C3788" t="s">
        <v>27</v>
      </c>
      <c r="D3788">
        <f t="shared" si="133"/>
        <v>4</v>
      </c>
      <c r="E3788">
        <v>26</v>
      </c>
      <c r="F3788" t="s">
        <v>33</v>
      </c>
      <c r="G3788" t="s">
        <v>34</v>
      </c>
      <c r="H3788">
        <v>269</v>
      </c>
      <c r="I3788">
        <v>269</v>
      </c>
      <c r="J3788" t="s">
        <v>30</v>
      </c>
      <c r="K3788">
        <v>2017500</v>
      </c>
      <c r="L3788">
        <v>672.5</v>
      </c>
      <c r="M3788">
        <f t="shared" si="134"/>
        <v>7500</v>
      </c>
      <c r="Q3788" s="1"/>
      <c r="R3788" s="1"/>
    </row>
    <row r="3789" spans="1:18" ht="14.4" x14ac:dyDescent="0.3">
      <c r="A3789">
        <v>13788</v>
      </c>
      <c r="B3789">
        <v>2021</v>
      </c>
      <c r="C3789" t="s">
        <v>32</v>
      </c>
      <c r="D3789">
        <f t="shared" si="133"/>
        <v>8</v>
      </c>
      <c r="E3789">
        <v>8</v>
      </c>
      <c r="F3789" t="s">
        <v>41</v>
      </c>
      <c r="G3789" t="s">
        <v>51</v>
      </c>
      <c r="H3789">
        <v>108</v>
      </c>
      <c r="I3789">
        <v>108</v>
      </c>
      <c r="J3789" t="s">
        <v>25</v>
      </c>
      <c r="K3789">
        <v>756000</v>
      </c>
      <c r="L3789">
        <v>432</v>
      </c>
      <c r="M3789">
        <f t="shared" si="134"/>
        <v>7000</v>
      </c>
      <c r="Q3789" s="1"/>
      <c r="R3789" s="1"/>
    </row>
    <row r="3790" spans="1:18" ht="14.4" x14ac:dyDescent="0.3">
      <c r="A3790">
        <v>13789</v>
      </c>
      <c r="B3790">
        <v>2021</v>
      </c>
      <c r="C3790" t="s">
        <v>35</v>
      </c>
      <c r="D3790">
        <f t="shared" si="133"/>
        <v>12</v>
      </c>
      <c r="E3790">
        <v>11</v>
      </c>
      <c r="F3790" t="s">
        <v>60</v>
      </c>
      <c r="G3790" t="s">
        <v>37</v>
      </c>
      <c r="H3790">
        <v>85</v>
      </c>
      <c r="I3790">
        <v>85</v>
      </c>
      <c r="J3790" t="s">
        <v>25</v>
      </c>
      <c r="K3790">
        <v>595000</v>
      </c>
      <c r="L3790">
        <v>340</v>
      </c>
      <c r="M3790">
        <f t="shared" si="134"/>
        <v>7000</v>
      </c>
      <c r="Q3790" s="1"/>
      <c r="R3790" s="1"/>
    </row>
    <row r="3791" spans="1:18" ht="14.4" x14ac:dyDescent="0.3">
      <c r="A3791">
        <v>13790</v>
      </c>
      <c r="B3791">
        <v>2021</v>
      </c>
      <c r="C3791" t="s">
        <v>35</v>
      </c>
      <c r="D3791">
        <f t="shared" si="133"/>
        <v>12</v>
      </c>
      <c r="E3791">
        <v>18</v>
      </c>
      <c r="F3791" t="s">
        <v>62</v>
      </c>
      <c r="G3791" t="s">
        <v>19</v>
      </c>
      <c r="H3791">
        <v>90</v>
      </c>
      <c r="I3791">
        <v>90</v>
      </c>
      <c r="J3791" t="s">
        <v>20</v>
      </c>
      <c r="K3791">
        <v>270000</v>
      </c>
      <c r="L3791">
        <v>180</v>
      </c>
      <c r="M3791">
        <f t="shared" si="134"/>
        <v>3000</v>
      </c>
      <c r="Q3791" s="1"/>
      <c r="R3791" s="1"/>
    </row>
    <row r="3792" spans="1:18" ht="14.4" x14ac:dyDescent="0.3">
      <c r="A3792">
        <v>13791</v>
      </c>
      <c r="B3792">
        <v>2021</v>
      </c>
      <c r="C3792" t="s">
        <v>47</v>
      </c>
      <c r="D3792">
        <f t="shared" si="133"/>
        <v>2</v>
      </c>
      <c r="E3792">
        <v>24</v>
      </c>
      <c r="F3792" t="s">
        <v>33</v>
      </c>
      <c r="G3792" t="s">
        <v>37</v>
      </c>
      <c r="H3792">
        <v>53</v>
      </c>
      <c r="I3792">
        <v>53</v>
      </c>
      <c r="J3792" t="s">
        <v>30</v>
      </c>
      <c r="K3792">
        <v>466400</v>
      </c>
      <c r="L3792">
        <v>201.4</v>
      </c>
      <c r="M3792">
        <f t="shared" si="134"/>
        <v>8800</v>
      </c>
      <c r="Q3792" s="1"/>
      <c r="R3792" s="1"/>
    </row>
    <row r="3793" spans="1:18" ht="14.4" x14ac:dyDescent="0.3">
      <c r="A3793">
        <v>13792</v>
      </c>
      <c r="B3793">
        <v>2021</v>
      </c>
      <c r="C3793" t="s">
        <v>35</v>
      </c>
      <c r="D3793">
        <f t="shared" si="133"/>
        <v>12</v>
      </c>
      <c r="E3793">
        <v>17</v>
      </c>
      <c r="F3793" t="s">
        <v>56</v>
      </c>
      <c r="G3793" t="s">
        <v>19</v>
      </c>
      <c r="H3793">
        <v>92</v>
      </c>
      <c r="I3793">
        <v>92</v>
      </c>
      <c r="J3793" t="s">
        <v>20</v>
      </c>
      <c r="K3793">
        <v>276000</v>
      </c>
      <c r="L3793">
        <v>184</v>
      </c>
      <c r="M3793">
        <f t="shared" si="134"/>
        <v>3000</v>
      </c>
      <c r="Q3793" s="1"/>
      <c r="R3793" s="1"/>
    </row>
    <row r="3794" spans="1:18" ht="14.4" x14ac:dyDescent="0.3">
      <c r="A3794">
        <v>13793</v>
      </c>
      <c r="B3794">
        <v>2021</v>
      </c>
      <c r="C3794" t="s">
        <v>17</v>
      </c>
      <c r="D3794">
        <f t="shared" si="133"/>
        <v>11</v>
      </c>
      <c r="E3794">
        <v>17</v>
      </c>
      <c r="F3794" t="s">
        <v>46</v>
      </c>
      <c r="G3794" t="s">
        <v>29</v>
      </c>
      <c r="H3794">
        <v>116</v>
      </c>
      <c r="I3794">
        <v>116</v>
      </c>
      <c r="J3794" t="s">
        <v>20</v>
      </c>
      <c r="K3794">
        <v>348000</v>
      </c>
      <c r="L3794">
        <v>232</v>
      </c>
      <c r="M3794">
        <f t="shared" si="134"/>
        <v>3000</v>
      </c>
      <c r="Q3794" s="1"/>
      <c r="R3794" s="1"/>
    </row>
    <row r="3795" spans="1:18" ht="14.4" x14ac:dyDescent="0.3">
      <c r="A3795">
        <v>13794</v>
      </c>
      <c r="B3795">
        <v>2021</v>
      </c>
      <c r="C3795" t="s">
        <v>48</v>
      </c>
      <c r="D3795">
        <f t="shared" si="133"/>
        <v>5</v>
      </c>
      <c r="E3795">
        <v>27</v>
      </c>
      <c r="F3795" t="s">
        <v>24</v>
      </c>
      <c r="G3795" t="s">
        <v>34</v>
      </c>
      <c r="H3795">
        <v>220</v>
      </c>
      <c r="I3795">
        <v>220</v>
      </c>
      <c r="J3795" t="s">
        <v>30</v>
      </c>
      <c r="K3795">
        <v>1650000</v>
      </c>
      <c r="L3795">
        <v>550</v>
      </c>
      <c r="M3795">
        <f t="shared" si="134"/>
        <v>7500</v>
      </c>
      <c r="Q3795" s="1"/>
      <c r="R3795" s="1"/>
    </row>
    <row r="3796" spans="1:18" ht="14.4" x14ac:dyDescent="0.3">
      <c r="A3796">
        <v>13795</v>
      </c>
      <c r="B3796">
        <v>2021</v>
      </c>
      <c r="C3796" t="s">
        <v>61</v>
      </c>
      <c r="D3796">
        <f t="shared" si="133"/>
        <v>7</v>
      </c>
      <c r="E3796">
        <v>30</v>
      </c>
      <c r="F3796" t="s">
        <v>53</v>
      </c>
      <c r="G3796" t="s">
        <v>34</v>
      </c>
      <c r="H3796">
        <v>237</v>
      </c>
      <c r="I3796">
        <v>237</v>
      </c>
      <c r="J3796" t="s">
        <v>38</v>
      </c>
      <c r="K3796">
        <v>1019100</v>
      </c>
      <c r="L3796">
        <v>545.1</v>
      </c>
      <c r="M3796">
        <f t="shared" si="134"/>
        <v>4300</v>
      </c>
      <c r="Q3796" s="1"/>
      <c r="R3796" s="1"/>
    </row>
    <row r="3797" spans="1:18" ht="14.4" x14ac:dyDescent="0.3">
      <c r="A3797">
        <v>13796</v>
      </c>
      <c r="B3797">
        <v>2021</v>
      </c>
      <c r="C3797" t="s">
        <v>45</v>
      </c>
      <c r="D3797">
        <f t="shared" si="133"/>
        <v>1</v>
      </c>
      <c r="E3797">
        <v>9</v>
      </c>
      <c r="F3797" t="s">
        <v>55</v>
      </c>
      <c r="G3797" t="s">
        <v>29</v>
      </c>
      <c r="H3797">
        <v>57</v>
      </c>
      <c r="I3797">
        <v>57</v>
      </c>
      <c r="J3797" t="s">
        <v>25</v>
      </c>
      <c r="K3797">
        <v>399000</v>
      </c>
      <c r="L3797">
        <v>228</v>
      </c>
      <c r="M3797">
        <f t="shared" si="134"/>
        <v>7000</v>
      </c>
      <c r="Q3797" s="1"/>
      <c r="R3797" s="1"/>
    </row>
    <row r="3798" spans="1:18" ht="14.4" x14ac:dyDescent="0.3">
      <c r="A3798">
        <v>13797</v>
      </c>
      <c r="B3798">
        <v>2021</v>
      </c>
      <c r="C3798" t="s">
        <v>54</v>
      </c>
      <c r="D3798">
        <f t="shared" si="133"/>
        <v>3</v>
      </c>
      <c r="E3798">
        <v>17</v>
      </c>
      <c r="F3798" t="s">
        <v>24</v>
      </c>
      <c r="G3798" t="s">
        <v>19</v>
      </c>
      <c r="H3798">
        <v>75</v>
      </c>
      <c r="I3798">
        <v>75</v>
      </c>
      <c r="J3798" t="s">
        <v>38</v>
      </c>
      <c r="K3798">
        <v>412500</v>
      </c>
      <c r="L3798">
        <v>262.5</v>
      </c>
      <c r="M3798">
        <f t="shared" si="134"/>
        <v>5500</v>
      </c>
      <c r="Q3798" s="1"/>
      <c r="R3798" s="1"/>
    </row>
    <row r="3799" spans="1:18" ht="14.4" x14ac:dyDescent="0.3">
      <c r="A3799">
        <v>13798</v>
      </c>
      <c r="B3799">
        <v>2021</v>
      </c>
      <c r="C3799" t="s">
        <v>17</v>
      </c>
      <c r="D3799">
        <f t="shared" si="133"/>
        <v>11</v>
      </c>
      <c r="E3799">
        <v>21</v>
      </c>
      <c r="F3799" t="s">
        <v>18</v>
      </c>
      <c r="G3799" t="s">
        <v>29</v>
      </c>
      <c r="H3799">
        <v>139</v>
      </c>
      <c r="I3799">
        <v>139</v>
      </c>
      <c r="J3799" t="s">
        <v>25</v>
      </c>
      <c r="K3799">
        <v>973000</v>
      </c>
      <c r="L3799">
        <v>556</v>
      </c>
      <c r="M3799">
        <f t="shared" si="134"/>
        <v>7000</v>
      </c>
      <c r="Q3799" s="1"/>
      <c r="R3799" s="1"/>
    </row>
    <row r="3800" spans="1:18" ht="14.4" x14ac:dyDescent="0.3">
      <c r="A3800">
        <v>13799</v>
      </c>
      <c r="B3800">
        <v>2021</v>
      </c>
      <c r="C3800" t="s">
        <v>54</v>
      </c>
      <c r="D3800">
        <f t="shared" si="133"/>
        <v>3</v>
      </c>
      <c r="E3800">
        <v>27</v>
      </c>
      <c r="F3800" t="s">
        <v>52</v>
      </c>
      <c r="G3800" t="s">
        <v>42</v>
      </c>
      <c r="H3800">
        <v>73</v>
      </c>
      <c r="I3800">
        <v>73</v>
      </c>
      <c r="J3800" t="s">
        <v>20</v>
      </c>
      <c r="K3800">
        <v>219000</v>
      </c>
      <c r="L3800">
        <v>146</v>
      </c>
      <c r="M3800">
        <f t="shared" si="134"/>
        <v>3000</v>
      </c>
      <c r="Q3800" s="1"/>
      <c r="R3800" s="1"/>
    </row>
    <row r="3801" spans="1:18" ht="14.4" x14ac:dyDescent="0.3">
      <c r="A3801">
        <v>13800</v>
      </c>
      <c r="B3801">
        <v>2021</v>
      </c>
      <c r="C3801" t="s">
        <v>23</v>
      </c>
      <c r="D3801">
        <f t="shared" si="133"/>
        <v>10</v>
      </c>
      <c r="E3801">
        <v>27</v>
      </c>
      <c r="F3801" t="s">
        <v>55</v>
      </c>
      <c r="G3801" t="s">
        <v>51</v>
      </c>
      <c r="H3801">
        <v>247</v>
      </c>
      <c r="I3801">
        <v>247</v>
      </c>
      <c r="J3801" t="s">
        <v>30</v>
      </c>
      <c r="K3801">
        <v>1852500</v>
      </c>
      <c r="L3801">
        <v>617.5</v>
      </c>
      <c r="M3801">
        <f t="shared" si="134"/>
        <v>7500</v>
      </c>
      <c r="Q3801" s="1"/>
      <c r="R3801" s="1"/>
    </row>
    <row r="3802" spans="1:18" ht="14.4" x14ac:dyDescent="0.3">
      <c r="A3802">
        <v>13801</v>
      </c>
      <c r="B3802">
        <v>2021</v>
      </c>
      <c r="C3802" t="s">
        <v>23</v>
      </c>
      <c r="D3802">
        <f t="shared" si="133"/>
        <v>10</v>
      </c>
      <c r="E3802">
        <v>3</v>
      </c>
      <c r="F3802" t="s">
        <v>46</v>
      </c>
      <c r="G3802" t="s">
        <v>37</v>
      </c>
      <c r="H3802">
        <v>117</v>
      </c>
      <c r="I3802">
        <v>117</v>
      </c>
      <c r="J3802" t="s">
        <v>38</v>
      </c>
      <c r="K3802">
        <v>643500</v>
      </c>
      <c r="L3802">
        <v>409.5</v>
      </c>
      <c r="M3802">
        <f t="shared" si="134"/>
        <v>5500</v>
      </c>
      <c r="Q3802" s="1"/>
      <c r="R3802" s="1"/>
    </row>
    <row r="3803" spans="1:18" ht="14.4" x14ac:dyDescent="0.3">
      <c r="A3803">
        <v>13802</v>
      </c>
      <c r="B3803">
        <v>2021</v>
      </c>
      <c r="C3803" t="s">
        <v>40</v>
      </c>
      <c r="D3803">
        <f t="shared" si="133"/>
        <v>9</v>
      </c>
      <c r="E3803">
        <v>8</v>
      </c>
      <c r="F3803" t="s">
        <v>46</v>
      </c>
      <c r="G3803" t="s">
        <v>34</v>
      </c>
      <c r="H3803">
        <v>162</v>
      </c>
      <c r="I3803">
        <v>162</v>
      </c>
      <c r="J3803" t="s">
        <v>25</v>
      </c>
      <c r="K3803">
        <v>1134000</v>
      </c>
      <c r="L3803">
        <v>648</v>
      </c>
      <c r="M3803">
        <f t="shared" si="134"/>
        <v>7000</v>
      </c>
      <c r="Q3803" s="1"/>
      <c r="R3803" s="1"/>
    </row>
    <row r="3804" spans="1:18" ht="14.4" x14ac:dyDescent="0.3">
      <c r="A3804">
        <v>13803</v>
      </c>
      <c r="B3804">
        <v>2021</v>
      </c>
      <c r="C3804" t="s">
        <v>32</v>
      </c>
      <c r="D3804">
        <f t="shared" si="133"/>
        <v>8</v>
      </c>
      <c r="E3804">
        <v>12</v>
      </c>
      <c r="F3804" t="s">
        <v>52</v>
      </c>
      <c r="G3804" t="s">
        <v>29</v>
      </c>
      <c r="H3804">
        <v>72</v>
      </c>
      <c r="I3804">
        <v>72</v>
      </c>
      <c r="J3804" t="s">
        <v>30</v>
      </c>
      <c r="K3804">
        <v>633600</v>
      </c>
      <c r="L3804">
        <v>273.60000000000002</v>
      </c>
      <c r="M3804">
        <f t="shared" si="134"/>
        <v>8800</v>
      </c>
      <c r="Q3804" s="1"/>
      <c r="R3804" s="1"/>
    </row>
    <row r="3805" spans="1:18" ht="14.4" x14ac:dyDescent="0.3">
      <c r="A3805">
        <v>13804</v>
      </c>
      <c r="B3805">
        <v>2021</v>
      </c>
      <c r="C3805" t="s">
        <v>40</v>
      </c>
      <c r="D3805">
        <f t="shared" si="133"/>
        <v>9</v>
      </c>
      <c r="E3805">
        <v>17</v>
      </c>
      <c r="F3805" t="s">
        <v>49</v>
      </c>
      <c r="G3805" t="s">
        <v>29</v>
      </c>
      <c r="H3805">
        <v>73</v>
      </c>
      <c r="I3805">
        <v>73</v>
      </c>
      <c r="J3805" t="s">
        <v>20</v>
      </c>
      <c r="K3805">
        <v>219000</v>
      </c>
      <c r="L3805">
        <v>146</v>
      </c>
      <c r="M3805">
        <f t="shared" si="134"/>
        <v>3000</v>
      </c>
      <c r="Q3805" s="1"/>
      <c r="R3805" s="1"/>
    </row>
    <row r="3806" spans="1:18" ht="14.4" x14ac:dyDescent="0.3">
      <c r="A3806">
        <v>13805</v>
      </c>
      <c r="B3806">
        <v>2021</v>
      </c>
      <c r="C3806" t="s">
        <v>47</v>
      </c>
      <c r="D3806">
        <f t="shared" si="133"/>
        <v>2</v>
      </c>
      <c r="E3806">
        <v>1</v>
      </c>
      <c r="F3806" t="s">
        <v>36</v>
      </c>
      <c r="G3806" t="s">
        <v>34</v>
      </c>
      <c r="H3806">
        <v>263</v>
      </c>
      <c r="I3806">
        <v>263</v>
      </c>
      <c r="J3806" t="s">
        <v>20</v>
      </c>
      <c r="K3806">
        <v>631200</v>
      </c>
      <c r="L3806">
        <v>368.2</v>
      </c>
      <c r="M3806">
        <f t="shared" si="134"/>
        <v>2400</v>
      </c>
      <c r="Q3806" s="1"/>
      <c r="R3806" s="1"/>
    </row>
    <row r="3807" spans="1:18" ht="14.4" x14ac:dyDescent="0.3">
      <c r="A3807">
        <v>13806</v>
      </c>
      <c r="B3807">
        <v>2021</v>
      </c>
      <c r="C3807" t="s">
        <v>17</v>
      </c>
      <c r="D3807">
        <f t="shared" si="133"/>
        <v>11</v>
      </c>
      <c r="E3807">
        <v>17</v>
      </c>
      <c r="F3807" t="s">
        <v>44</v>
      </c>
      <c r="G3807" t="s">
        <v>34</v>
      </c>
      <c r="H3807">
        <v>101</v>
      </c>
      <c r="I3807">
        <v>101</v>
      </c>
      <c r="J3807" t="s">
        <v>38</v>
      </c>
      <c r="K3807">
        <v>555500</v>
      </c>
      <c r="L3807">
        <v>353.5</v>
      </c>
      <c r="M3807">
        <f t="shared" si="134"/>
        <v>5500</v>
      </c>
      <c r="Q3807" s="1"/>
      <c r="R3807" s="1"/>
    </row>
    <row r="3808" spans="1:18" ht="14.4" x14ac:dyDescent="0.3">
      <c r="A3808">
        <v>13807</v>
      </c>
      <c r="B3808">
        <v>2021</v>
      </c>
      <c r="C3808" t="s">
        <v>32</v>
      </c>
      <c r="D3808">
        <f t="shared" si="133"/>
        <v>8</v>
      </c>
      <c r="E3808">
        <v>13</v>
      </c>
      <c r="F3808" t="s">
        <v>56</v>
      </c>
      <c r="G3808" t="s">
        <v>29</v>
      </c>
      <c r="H3808">
        <v>203</v>
      </c>
      <c r="I3808">
        <v>203</v>
      </c>
      <c r="J3808" t="s">
        <v>20</v>
      </c>
      <c r="K3808">
        <v>487200</v>
      </c>
      <c r="L3808">
        <v>284.2</v>
      </c>
      <c r="M3808">
        <f t="shared" si="134"/>
        <v>2400</v>
      </c>
      <c r="Q3808" s="1"/>
      <c r="R3808" s="1"/>
    </row>
    <row r="3809" spans="1:18" ht="14.4" x14ac:dyDescent="0.3">
      <c r="A3809">
        <v>13808</v>
      </c>
      <c r="B3809">
        <v>2021</v>
      </c>
      <c r="C3809" t="s">
        <v>32</v>
      </c>
      <c r="D3809">
        <f t="shared" si="133"/>
        <v>8</v>
      </c>
      <c r="E3809">
        <v>28</v>
      </c>
      <c r="F3809" t="s">
        <v>63</v>
      </c>
      <c r="G3809" t="s">
        <v>42</v>
      </c>
      <c r="H3809">
        <v>146</v>
      </c>
      <c r="I3809">
        <v>146</v>
      </c>
      <c r="J3809" t="s">
        <v>25</v>
      </c>
      <c r="K3809">
        <v>1022000</v>
      </c>
      <c r="L3809">
        <v>584</v>
      </c>
      <c r="M3809">
        <f t="shared" si="134"/>
        <v>7000</v>
      </c>
      <c r="Q3809" s="1"/>
      <c r="R3809" s="1"/>
    </row>
    <row r="3810" spans="1:18" ht="14.4" x14ac:dyDescent="0.3">
      <c r="A3810">
        <v>13809</v>
      </c>
      <c r="B3810">
        <v>2021</v>
      </c>
      <c r="C3810" t="s">
        <v>40</v>
      </c>
      <c r="D3810">
        <f t="shared" si="133"/>
        <v>9</v>
      </c>
      <c r="E3810">
        <v>27</v>
      </c>
      <c r="F3810" t="s">
        <v>49</v>
      </c>
      <c r="G3810" t="s">
        <v>29</v>
      </c>
      <c r="H3810">
        <v>108</v>
      </c>
      <c r="I3810">
        <v>108</v>
      </c>
      <c r="J3810" t="s">
        <v>20</v>
      </c>
      <c r="K3810">
        <v>324000</v>
      </c>
      <c r="L3810">
        <v>216</v>
      </c>
      <c r="M3810">
        <f t="shared" si="134"/>
        <v>3000</v>
      </c>
      <c r="Q3810" s="1"/>
      <c r="R3810" s="1"/>
    </row>
    <row r="3811" spans="1:18" ht="14.4" x14ac:dyDescent="0.3">
      <c r="A3811">
        <v>13810</v>
      </c>
      <c r="B3811">
        <v>2021</v>
      </c>
      <c r="C3811" t="s">
        <v>45</v>
      </c>
      <c r="D3811">
        <f t="shared" si="133"/>
        <v>1</v>
      </c>
      <c r="E3811">
        <v>18</v>
      </c>
      <c r="F3811" t="s">
        <v>28</v>
      </c>
      <c r="G3811" t="s">
        <v>51</v>
      </c>
      <c r="H3811">
        <v>110</v>
      </c>
      <c r="I3811">
        <v>110</v>
      </c>
      <c r="J3811" t="s">
        <v>25</v>
      </c>
      <c r="K3811">
        <v>770000</v>
      </c>
      <c r="L3811">
        <v>440</v>
      </c>
      <c r="M3811">
        <f t="shared" si="134"/>
        <v>7000</v>
      </c>
      <c r="Q3811" s="1"/>
      <c r="R3811" s="1"/>
    </row>
    <row r="3812" spans="1:18" ht="14.4" x14ac:dyDescent="0.3">
      <c r="A3812">
        <v>13811</v>
      </c>
      <c r="B3812">
        <v>2021</v>
      </c>
      <c r="C3812" t="s">
        <v>35</v>
      </c>
      <c r="D3812">
        <f t="shared" si="133"/>
        <v>12</v>
      </c>
      <c r="E3812">
        <v>24</v>
      </c>
      <c r="F3812" t="s">
        <v>64</v>
      </c>
      <c r="G3812" t="s">
        <v>37</v>
      </c>
      <c r="H3812">
        <v>300</v>
      </c>
      <c r="I3812">
        <v>300</v>
      </c>
      <c r="J3812" t="s">
        <v>30</v>
      </c>
      <c r="K3812">
        <v>2250000</v>
      </c>
      <c r="L3812">
        <v>750</v>
      </c>
      <c r="M3812">
        <f t="shared" si="134"/>
        <v>7500</v>
      </c>
      <c r="Q3812" s="1"/>
      <c r="R3812" s="1"/>
    </row>
    <row r="3813" spans="1:18" ht="14.4" x14ac:dyDescent="0.3">
      <c r="A3813">
        <v>13812</v>
      </c>
      <c r="B3813">
        <v>2021</v>
      </c>
      <c r="C3813" t="s">
        <v>17</v>
      </c>
      <c r="D3813">
        <f t="shared" si="133"/>
        <v>11</v>
      </c>
      <c r="E3813">
        <v>28</v>
      </c>
      <c r="F3813" t="s">
        <v>49</v>
      </c>
      <c r="G3813" t="s">
        <v>51</v>
      </c>
      <c r="H3813">
        <v>86</v>
      </c>
      <c r="I3813">
        <v>86</v>
      </c>
      <c r="J3813" t="s">
        <v>38</v>
      </c>
      <c r="K3813">
        <v>473000</v>
      </c>
      <c r="L3813">
        <v>301</v>
      </c>
      <c r="M3813">
        <f t="shared" si="134"/>
        <v>5500</v>
      </c>
      <c r="Q3813" s="1"/>
      <c r="R3813" s="1"/>
    </row>
    <row r="3814" spans="1:18" ht="14.4" x14ac:dyDescent="0.3">
      <c r="A3814">
        <v>13813</v>
      </c>
      <c r="B3814">
        <v>2021</v>
      </c>
      <c r="C3814" t="s">
        <v>47</v>
      </c>
      <c r="D3814">
        <f t="shared" si="133"/>
        <v>2</v>
      </c>
      <c r="E3814">
        <v>26</v>
      </c>
      <c r="F3814" t="s">
        <v>24</v>
      </c>
      <c r="G3814" t="str">
        <f t="array" ref="G3814">_xlfn.XLOOKUP(LARGE(IF((F3814=$F$2:$F$10001)*(B3814+1=$B$2:$B$10001)*(C3814=$C$2:$C$10001),DATE($B$2:$B$10001,MONTH($C$2:$C$10001&amp;1),$E$2:$E$10001)," "),1),IF((F3814=$F$2:$F$10001)*(B3814+1=$B$2:$B$10001)*(C3814=$C$2:$C$10001),DATE($B$2:$B$10001,MONTH($C$2:$C$10001&amp;1),$E$2:$E$10001)," "),$G$2:$G$10001,,0,1)</f>
        <v>Juan Carlos Londoño</v>
      </c>
      <c r="H3814">
        <v>209</v>
      </c>
      <c r="I3814">
        <v>209</v>
      </c>
      <c r="J3814" t="s">
        <v>20</v>
      </c>
      <c r="K3814">
        <v>501600</v>
      </c>
      <c r="L3814">
        <v>292.60000000000002</v>
      </c>
      <c r="M3814">
        <f t="shared" si="134"/>
        <v>2400</v>
      </c>
      <c r="Q3814" s="1"/>
      <c r="R3814" s="1"/>
    </row>
    <row r="3815" spans="1:18" ht="14.4" x14ac:dyDescent="0.3">
      <c r="A3815">
        <v>13814</v>
      </c>
      <c r="B3815">
        <v>2021</v>
      </c>
      <c r="C3815" t="s">
        <v>47</v>
      </c>
      <c r="D3815">
        <f t="shared" si="133"/>
        <v>2</v>
      </c>
      <c r="E3815">
        <v>14</v>
      </c>
      <c r="F3815" t="s">
        <v>60</v>
      </c>
      <c r="G3815" t="s">
        <v>19</v>
      </c>
      <c r="H3815">
        <v>93</v>
      </c>
      <c r="I3815">
        <v>93</v>
      </c>
      <c r="J3815" t="s">
        <v>30</v>
      </c>
      <c r="K3815">
        <v>818400</v>
      </c>
      <c r="L3815">
        <v>353.4</v>
      </c>
      <c r="M3815">
        <f t="shared" si="134"/>
        <v>8800</v>
      </c>
      <c r="Q3815" s="1"/>
      <c r="R3815" s="1"/>
    </row>
    <row r="3816" spans="1:18" ht="14.4" x14ac:dyDescent="0.3">
      <c r="A3816">
        <v>13815</v>
      </c>
      <c r="B3816">
        <v>2021</v>
      </c>
      <c r="C3816" t="s">
        <v>27</v>
      </c>
      <c r="D3816">
        <f t="shared" si="133"/>
        <v>4</v>
      </c>
      <c r="E3816">
        <v>1</v>
      </c>
      <c r="F3816" t="s">
        <v>28</v>
      </c>
      <c r="G3816" t="s">
        <v>19</v>
      </c>
      <c r="H3816">
        <v>226</v>
      </c>
      <c r="I3816">
        <v>226</v>
      </c>
      <c r="J3816" t="s">
        <v>30</v>
      </c>
      <c r="K3816">
        <v>1695000</v>
      </c>
      <c r="L3816">
        <v>565</v>
      </c>
      <c r="M3816">
        <f t="shared" si="134"/>
        <v>7500</v>
      </c>
      <c r="Q3816" s="1"/>
      <c r="R3816" s="1"/>
    </row>
    <row r="3817" spans="1:18" ht="14.4" x14ac:dyDescent="0.3">
      <c r="A3817">
        <v>13816</v>
      </c>
      <c r="B3817">
        <v>2021</v>
      </c>
      <c r="C3817" t="s">
        <v>48</v>
      </c>
      <c r="D3817">
        <f t="shared" si="133"/>
        <v>5</v>
      </c>
      <c r="E3817">
        <v>11</v>
      </c>
      <c r="F3817" t="s">
        <v>52</v>
      </c>
      <c r="G3817" t="s">
        <v>42</v>
      </c>
      <c r="H3817">
        <v>72</v>
      </c>
      <c r="I3817">
        <v>72</v>
      </c>
      <c r="J3817" t="s">
        <v>20</v>
      </c>
      <c r="K3817">
        <v>216000</v>
      </c>
      <c r="L3817">
        <v>144</v>
      </c>
      <c r="M3817">
        <f t="shared" si="134"/>
        <v>3000</v>
      </c>
      <c r="Q3817" s="1"/>
      <c r="R3817" s="1"/>
    </row>
    <row r="3818" spans="1:18" ht="14.4" x14ac:dyDescent="0.3">
      <c r="A3818">
        <v>13817</v>
      </c>
      <c r="B3818">
        <v>2021</v>
      </c>
      <c r="C3818" t="s">
        <v>47</v>
      </c>
      <c r="D3818">
        <f t="shared" si="133"/>
        <v>2</v>
      </c>
      <c r="E3818">
        <v>8</v>
      </c>
      <c r="F3818" t="s">
        <v>52</v>
      </c>
      <c r="G3818" t="s">
        <v>34</v>
      </c>
      <c r="H3818">
        <v>131</v>
      </c>
      <c r="I3818">
        <v>131</v>
      </c>
      <c r="J3818" t="s">
        <v>25</v>
      </c>
      <c r="K3818">
        <v>917000</v>
      </c>
      <c r="L3818">
        <v>524</v>
      </c>
      <c r="M3818">
        <f t="shared" si="134"/>
        <v>7000</v>
      </c>
      <c r="Q3818" s="1"/>
      <c r="R3818" s="1"/>
    </row>
    <row r="3819" spans="1:18" ht="14.4" x14ac:dyDescent="0.3">
      <c r="A3819">
        <v>13818</v>
      </c>
      <c r="B3819">
        <v>2021</v>
      </c>
      <c r="C3819" t="s">
        <v>47</v>
      </c>
      <c r="D3819">
        <f t="shared" si="133"/>
        <v>2</v>
      </c>
      <c r="E3819">
        <v>5</v>
      </c>
      <c r="F3819" t="s">
        <v>57</v>
      </c>
      <c r="G3819" t="s">
        <v>29</v>
      </c>
      <c r="I3819" t="e" cm="1">
        <f t="array" ref="I3819">AVERAGE(_xlfn.XLOOKUP(LARGE(IF(J3819=$J$2:$J$10001,IF(DATE(B3819,MONTH(C3819&amp;1),E3819)&gt;=IF(($H$2:$H$10001&lt;&gt;"")*(J3819=$J$2:$J$10001),DATE($B$2:$B$10001,MONTH($C$2:$C$10001&amp;1),$E$2:$E$10001),""),DATE($B$2:$B$10001,MONTH($C$2:$C$10001&amp;1),$E$2:$E$10001)+ROW($B$2:$B$10001)/10000,0),0),_xlfn.SEQUENCE(5)),IF(J3819=$J$2:$J$10001,IF(DATE(B3819,MONTH(C3819&amp;1),E3819)&gt;=IF(($H$2:$H$10001&lt;&gt;"")*(J3819=$J$2:$J$10001),DATE($B$2:$B$10001,MONTH($C$2:$C$10001&amp;1),$E$2:$E$10001),""),DATE($B$2:$B$10001,MONTH($C$2:$C$10001&amp;1),$E$2:$E$10001)+ROW($B$2:$B$10001)/10000,0),0),$H$2:$H$10001,,0,1))</f>
        <v>#VALUE!</v>
      </c>
      <c r="J3819" t="s">
        <v>38</v>
      </c>
      <c r="K3819">
        <v>1053500</v>
      </c>
      <c r="L3819">
        <v>563.5</v>
      </c>
      <c r="M3819" t="e">
        <f t="shared" si="134"/>
        <v>#VALUE!</v>
      </c>
      <c r="Q3819" s="1"/>
      <c r="R3819" s="1"/>
    </row>
    <row r="3820" spans="1:18" ht="14.4" x14ac:dyDescent="0.3">
      <c r="A3820">
        <v>13819</v>
      </c>
      <c r="B3820">
        <v>2021</v>
      </c>
      <c r="C3820" t="s">
        <v>54</v>
      </c>
      <c r="D3820">
        <f t="shared" si="133"/>
        <v>3</v>
      </c>
      <c r="E3820">
        <v>3</v>
      </c>
      <c r="F3820" t="s">
        <v>49</v>
      </c>
      <c r="G3820" t="s">
        <v>34</v>
      </c>
      <c r="H3820">
        <v>245</v>
      </c>
      <c r="I3820">
        <v>245</v>
      </c>
      <c r="J3820" t="s">
        <v>30</v>
      </c>
      <c r="K3820">
        <v>1837500</v>
      </c>
      <c r="L3820">
        <v>612.5</v>
      </c>
      <c r="M3820">
        <f t="shared" si="134"/>
        <v>7500</v>
      </c>
      <c r="Q3820" s="1"/>
      <c r="R3820" s="1"/>
    </row>
    <row r="3821" spans="1:18" ht="14.4" x14ac:dyDescent="0.3">
      <c r="A3821">
        <v>13820</v>
      </c>
      <c r="B3821">
        <v>2021</v>
      </c>
      <c r="C3821" t="s">
        <v>48</v>
      </c>
      <c r="D3821">
        <f t="shared" si="133"/>
        <v>5</v>
      </c>
      <c r="E3821">
        <v>20</v>
      </c>
      <c r="F3821" t="s">
        <v>59</v>
      </c>
      <c r="G3821" t="s">
        <v>19</v>
      </c>
      <c r="H3821">
        <v>109</v>
      </c>
      <c r="I3821">
        <v>109</v>
      </c>
      <c r="J3821" t="s">
        <v>38</v>
      </c>
      <c r="K3821">
        <v>599500</v>
      </c>
      <c r="L3821">
        <v>381.5</v>
      </c>
      <c r="M3821">
        <f t="shared" si="134"/>
        <v>5500</v>
      </c>
      <c r="Q3821" s="1"/>
      <c r="R3821" s="1"/>
    </row>
    <row r="3822" spans="1:18" ht="14.4" x14ac:dyDescent="0.3">
      <c r="A3822">
        <v>13821</v>
      </c>
      <c r="B3822">
        <v>2021</v>
      </c>
      <c r="C3822" t="s">
        <v>58</v>
      </c>
      <c r="D3822">
        <f t="shared" si="133"/>
        <v>6</v>
      </c>
      <c r="E3822">
        <v>25</v>
      </c>
      <c r="F3822" t="s">
        <v>44</v>
      </c>
      <c r="G3822" t="s">
        <v>42</v>
      </c>
      <c r="H3822">
        <v>107</v>
      </c>
      <c r="I3822">
        <v>107</v>
      </c>
      <c r="J3822" t="s">
        <v>20</v>
      </c>
      <c r="K3822">
        <v>321000</v>
      </c>
      <c r="L3822">
        <v>214</v>
      </c>
      <c r="M3822">
        <f t="shared" si="134"/>
        <v>3000</v>
      </c>
      <c r="Q3822" s="1"/>
      <c r="R3822" s="1"/>
    </row>
    <row r="3823" spans="1:18" ht="14.4" x14ac:dyDescent="0.3">
      <c r="A3823">
        <v>13822</v>
      </c>
      <c r="B3823">
        <v>2021</v>
      </c>
      <c r="C3823" t="s">
        <v>17</v>
      </c>
      <c r="D3823">
        <f t="shared" si="133"/>
        <v>11</v>
      </c>
      <c r="E3823">
        <v>28</v>
      </c>
      <c r="F3823" t="s">
        <v>49</v>
      </c>
      <c r="G3823" t="s">
        <v>51</v>
      </c>
      <c r="H3823">
        <v>118</v>
      </c>
      <c r="I3823">
        <v>118</v>
      </c>
      <c r="J3823" t="s">
        <v>38</v>
      </c>
      <c r="K3823">
        <v>649000</v>
      </c>
      <c r="L3823">
        <v>413</v>
      </c>
      <c r="M3823">
        <f t="shared" si="134"/>
        <v>5500</v>
      </c>
      <c r="Q3823" s="1"/>
      <c r="R3823" s="1"/>
    </row>
    <row r="3824" spans="1:18" ht="14.4" x14ac:dyDescent="0.3">
      <c r="A3824">
        <v>13823</v>
      </c>
      <c r="B3824">
        <v>2021</v>
      </c>
      <c r="C3824" t="s">
        <v>45</v>
      </c>
      <c r="D3824">
        <f t="shared" si="133"/>
        <v>1</v>
      </c>
      <c r="E3824">
        <v>7</v>
      </c>
      <c r="F3824" t="s">
        <v>28</v>
      </c>
      <c r="G3824" t="s">
        <v>51</v>
      </c>
      <c r="H3824">
        <v>65</v>
      </c>
      <c r="I3824">
        <v>65</v>
      </c>
      <c r="J3824" t="s">
        <v>30</v>
      </c>
      <c r="K3824">
        <v>572000</v>
      </c>
      <c r="L3824">
        <v>247</v>
      </c>
      <c r="M3824">
        <f t="shared" si="134"/>
        <v>8800</v>
      </c>
      <c r="Q3824" s="1"/>
      <c r="R3824" s="1"/>
    </row>
    <row r="3825" spans="1:18" ht="14.4" x14ac:dyDescent="0.3">
      <c r="A3825">
        <v>13824</v>
      </c>
      <c r="B3825">
        <v>2021</v>
      </c>
      <c r="C3825" t="s">
        <v>61</v>
      </c>
      <c r="D3825">
        <f t="shared" si="133"/>
        <v>7</v>
      </c>
      <c r="E3825">
        <v>10</v>
      </c>
      <c r="F3825" t="s">
        <v>52</v>
      </c>
      <c r="G3825" t="s">
        <v>19</v>
      </c>
      <c r="H3825">
        <v>271</v>
      </c>
      <c r="I3825">
        <v>271</v>
      </c>
      <c r="J3825" t="s">
        <v>38</v>
      </c>
      <c r="K3825">
        <v>1165300</v>
      </c>
      <c r="L3825">
        <v>623.29999999999995</v>
      </c>
      <c r="M3825">
        <f t="shared" si="134"/>
        <v>4300</v>
      </c>
      <c r="Q3825" s="1"/>
      <c r="R3825" s="1"/>
    </row>
    <row r="3826" spans="1:18" ht="14.4" x14ac:dyDescent="0.3">
      <c r="A3826">
        <v>13825</v>
      </c>
      <c r="B3826">
        <v>2021</v>
      </c>
      <c r="C3826" t="s">
        <v>35</v>
      </c>
      <c r="D3826">
        <f t="shared" si="133"/>
        <v>12</v>
      </c>
      <c r="E3826">
        <v>7</v>
      </c>
      <c r="F3826" t="s">
        <v>24</v>
      </c>
      <c r="G3826" t="s">
        <v>51</v>
      </c>
      <c r="H3826">
        <v>254</v>
      </c>
      <c r="I3826">
        <v>254</v>
      </c>
      <c r="J3826" t="s">
        <v>30</v>
      </c>
      <c r="K3826">
        <v>1905000</v>
      </c>
      <c r="L3826">
        <v>635</v>
      </c>
      <c r="M3826">
        <f t="shared" si="134"/>
        <v>7500</v>
      </c>
      <c r="Q3826" s="1"/>
      <c r="R3826" s="1"/>
    </row>
    <row r="3827" spans="1:18" ht="14.4" x14ac:dyDescent="0.3">
      <c r="A3827">
        <v>13826</v>
      </c>
      <c r="B3827">
        <v>2021</v>
      </c>
      <c r="C3827" t="s">
        <v>48</v>
      </c>
      <c r="D3827">
        <f t="shared" si="133"/>
        <v>5</v>
      </c>
      <c r="E3827">
        <v>15</v>
      </c>
      <c r="F3827" t="s">
        <v>36</v>
      </c>
      <c r="G3827" t="s">
        <v>51</v>
      </c>
      <c r="H3827">
        <v>59</v>
      </c>
      <c r="I3827">
        <v>59</v>
      </c>
      <c r="J3827" t="s">
        <v>25</v>
      </c>
      <c r="K3827">
        <v>413000</v>
      </c>
      <c r="L3827">
        <v>236</v>
      </c>
      <c r="M3827">
        <f t="shared" si="134"/>
        <v>7000</v>
      </c>
      <c r="Q3827" s="1"/>
      <c r="R3827" s="1"/>
    </row>
    <row r="3828" spans="1:18" ht="14.4" x14ac:dyDescent="0.3">
      <c r="A3828">
        <v>13827</v>
      </c>
      <c r="B3828">
        <v>2021</v>
      </c>
      <c r="C3828" t="s">
        <v>40</v>
      </c>
      <c r="D3828">
        <f t="shared" si="133"/>
        <v>9</v>
      </c>
      <c r="E3828">
        <v>22</v>
      </c>
      <c r="F3828" t="s">
        <v>53</v>
      </c>
      <c r="G3828" t="s">
        <v>29</v>
      </c>
      <c r="H3828">
        <v>94</v>
      </c>
      <c r="I3828">
        <v>94</v>
      </c>
      <c r="J3828" t="s">
        <v>20</v>
      </c>
      <c r="K3828">
        <v>282000</v>
      </c>
      <c r="L3828">
        <v>188</v>
      </c>
      <c r="M3828">
        <f t="shared" si="134"/>
        <v>3000</v>
      </c>
      <c r="Q3828" s="1"/>
      <c r="R3828" s="1"/>
    </row>
    <row r="3829" spans="1:18" ht="14.4" x14ac:dyDescent="0.3">
      <c r="A3829">
        <v>13828</v>
      </c>
      <c r="B3829">
        <v>2021</v>
      </c>
      <c r="C3829" t="s">
        <v>45</v>
      </c>
      <c r="D3829">
        <f t="shared" si="133"/>
        <v>1</v>
      </c>
      <c r="E3829">
        <v>5</v>
      </c>
      <c r="F3829" t="s">
        <v>64</v>
      </c>
      <c r="G3829" t="s">
        <v>29</v>
      </c>
      <c r="H3829">
        <v>155</v>
      </c>
      <c r="I3829">
        <v>155</v>
      </c>
      <c r="J3829" t="s">
        <v>25</v>
      </c>
      <c r="K3829">
        <v>1085000</v>
      </c>
      <c r="L3829">
        <v>620</v>
      </c>
      <c r="M3829">
        <f t="shared" si="134"/>
        <v>7000</v>
      </c>
      <c r="Q3829" s="1"/>
      <c r="R3829" s="1"/>
    </row>
    <row r="3830" spans="1:18" ht="14.4" x14ac:dyDescent="0.3">
      <c r="A3830">
        <v>13829</v>
      </c>
      <c r="B3830">
        <v>2021</v>
      </c>
      <c r="C3830" t="s">
        <v>61</v>
      </c>
      <c r="D3830">
        <f t="shared" si="133"/>
        <v>7</v>
      </c>
      <c r="E3830">
        <v>29</v>
      </c>
      <c r="F3830" t="s">
        <v>53</v>
      </c>
      <c r="G3830" t="s">
        <v>42</v>
      </c>
      <c r="H3830">
        <v>173</v>
      </c>
      <c r="I3830">
        <v>173</v>
      </c>
      <c r="J3830" t="s">
        <v>25</v>
      </c>
      <c r="K3830">
        <v>1211000</v>
      </c>
      <c r="L3830">
        <v>692</v>
      </c>
      <c r="M3830">
        <f t="shared" si="134"/>
        <v>7000</v>
      </c>
      <c r="Q3830" s="1"/>
      <c r="R3830" s="1"/>
    </row>
    <row r="3831" spans="1:18" ht="14.4" x14ac:dyDescent="0.3">
      <c r="A3831">
        <v>13830</v>
      </c>
      <c r="B3831">
        <v>2021</v>
      </c>
      <c r="C3831" t="s">
        <v>32</v>
      </c>
      <c r="D3831">
        <f t="shared" si="133"/>
        <v>8</v>
      </c>
      <c r="E3831">
        <v>21</v>
      </c>
      <c r="F3831" t="s">
        <v>33</v>
      </c>
      <c r="G3831" t="s">
        <v>37</v>
      </c>
      <c r="H3831">
        <v>291</v>
      </c>
      <c r="I3831">
        <v>291</v>
      </c>
      <c r="J3831" t="s">
        <v>38</v>
      </c>
      <c r="K3831">
        <v>1251300</v>
      </c>
      <c r="L3831">
        <v>669.3</v>
      </c>
      <c r="M3831">
        <f t="shared" si="134"/>
        <v>4300</v>
      </c>
      <c r="Q3831" s="1"/>
      <c r="R3831" s="1"/>
    </row>
    <row r="3832" spans="1:18" ht="14.4" x14ac:dyDescent="0.3">
      <c r="A3832">
        <v>13831</v>
      </c>
      <c r="B3832">
        <v>2021</v>
      </c>
      <c r="C3832" t="s">
        <v>17</v>
      </c>
      <c r="D3832">
        <f t="shared" si="133"/>
        <v>11</v>
      </c>
      <c r="E3832">
        <v>22</v>
      </c>
      <c r="F3832" t="s">
        <v>33</v>
      </c>
      <c r="G3832" t="str">
        <f t="array" ref="G3832">_xlfn.XLOOKUP(LARGE(IF((F3832=$F$2:$F$10001)*(B3832+1=$B$2:$B$10001)*(C3832=$C$2:$C$10001),DATE($B$2:$B$10001,MONTH($C$2:$C$10001&amp;1),$E$2:$E$10001)," "),1),IF((F3832=$F$2:$F$10001)*(B3832+1=$B$2:$B$10001)*(C3832=$C$2:$C$10001),DATE($B$2:$B$10001,MONTH($C$2:$C$10001&amp;1),$E$2:$E$10001)," "),$G$2:$G$10001,,0,1)</f>
        <v>Marcela Valencia</v>
      </c>
      <c r="H3832">
        <v>212</v>
      </c>
      <c r="I3832">
        <v>212</v>
      </c>
      <c r="J3832" t="s">
        <v>30</v>
      </c>
      <c r="K3832">
        <v>1590000</v>
      </c>
      <c r="L3832">
        <v>530</v>
      </c>
      <c r="M3832">
        <f t="shared" si="134"/>
        <v>7500</v>
      </c>
      <c r="Q3832" s="1"/>
      <c r="R3832" s="1"/>
    </row>
    <row r="3833" spans="1:18" ht="14.4" x14ac:dyDescent="0.3">
      <c r="A3833">
        <v>13832</v>
      </c>
      <c r="B3833">
        <v>2021</v>
      </c>
      <c r="C3833" t="s">
        <v>35</v>
      </c>
      <c r="D3833">
        <f t="shared" si="133"/>
        <v>12</v>
      </c>
      <c r="E3833">
        <v>20</v>
      </c>
      <c r="F3833" t="s">
        <v>28</v>
      </c>
      <c r="G3833" t="s">
        <v>34</v>
      </c>
      <c r="H3833">
        <v>148</v>
      </c>
      <c r="I3833">
        <v>148</v>
      </c>
      <c r="J3833" t="s">
        <v>25</v>
      </c>
      <c r="K3833">
        <v>1036000</v>
      </c>
      <c r="L3833">
        <v>592</v>
      </c>
      <c r="M3833">
        <f t="shared" si="134"/>
        <v>7000</v>
      </c>
      <c r="Q3833" s="1"/>
      <c r="R3833" s="1"/>
    </row>
    <row r="3834" spans="1:18" ht="14.4" x14ac:dyDescent="0.3">
      <c r="A3834">
        <v>13833</v>
      </c>
      <c r="B3834">
        <v>2021</v>
      </c>
      <c r="C3834" t="s">
        <v>47</v>
      </c>
      <c r="D3834">
        <f t="shared" si="133"/>
        <v>2</v>
      </c>
      <c r="E3834">
        <v>22</v>
      </c>
      <c r="F3834" t="s">
        <v>44</v>
      </c>
      <c r="G3834" t="s">
        <v>51</v>
      </c>
      <c r="H3834">
        <v>72</v>
      </c>
      <c r="I3834">
        <v>72</v>
      </c>
      <c r="J3834" t="s">
        <v>30</v>
      </c>
      <c r="K3834">
        <v>633600</v>
      </c>
      <c r="L3834">
        <v>273.60000000000002</v>
      </c>
      <c r="M3834">
        <f t="shared" si="134"/>
        <v>8800</v>
      </c>
      <c r="Q3834" s="1"/>
      <c r="R3834" s="1"/>
    </row>
    <row r="3835" spans="1:18" ht="14.4" x14ac:dyDescent="0.3">
      <c r="A3835">
        <v>13834</v>
      </c>
      <c r="B3835">
        <v>2021</v>
      </c>
      <c r="C3835" t="s">
        <v>23</v>
      </c>
      <c r="D3835">
        <f t="shared" si="133"/>
        <v>10</v>
      </c>
      <c r="E3835">
        <v>8</v>
      </c>
      <c r="F3835" t="s">
        <v>59</v>
      </c>
      <c r="G3835" t="str">
        <f t="array" ref="G3835">_xlfn.XLOOKUP(LARGE(IF((F3835=$F$2:$F$10001)*(B3835+1=$B$2:$B$10001)*(C3835=$C$2:$C$10001),DATE($B$2:$B$10001,MONTH($C$2:$C$10001&amp;1),$E$2:$E$10001)," "),1),IF((F3835=$F$2:$F$10001)*(B3835+1=$B$2:$B$10001)*(C3835=$C$2:$C$10001),DATE($B$2:$B$10001,MONTH($C$2:$C$10001&amp;1),$E$2:$E$10001)," "),$G$2:$G$10001,,0,1)</f>
        <v>Patricia Fernandez</v>
      </c>
      <c r="H3835">
        <v>159</v>
      </c>
      <c r="I3835">
        <v>159</v>
      </c>
      <c r="J3835" t="s">
        <v>25</v>
      </c>
      <c r="K3835">
        <v>1113000</v>
      </c>
      <c r="L3835">
        <v>636</v>
      </c>
      <c r="M3835">
        <f t="shared" si="134"/>
        <v>7000</v>
      </c>
      <c r="Q3835" s="1"/>
      <c r="R3835" s="1"/>
    </row>
    <row r="3836" spans="1:18" ht="14.4" x14ac:dyDescent="0.3">
      <c r="A3836">
        <v>13835</v>
      </c>
      <c r="B3836">
        <v>2021</v>
      </c>
      <c r="C3836" t="s">
        <v>40</v>
      </c>
      <c r="D3836">
        <f t="shared" si="133"/>
        <v>9</v>
      </c>
      <c r="E3836">
        <v>23</v>
      </c>
      <c r="F3836" t="s">
        <v>50</v>
      </c>
      <c r="G3836" t="s">
        <v>42</v>
      </c>
      <c r="H3836">
        <v>118</v>
      </c>
      <c r="I3836">
        <v>118</v>
      </c>
      <c r="J3836" t="s">
        <v>20</v>
      </c>
      <c r="K3836">
        <v>354000</v>
      </c>
      <c r="L3836">
        <v>236</v>
      </c>
      <c r="M3836">
        <f t="shared" si="134"/>
        <v>3000</v>
      </c>
      <c r="Q3836" s="1"/>
      <c r="R3836" s="1"/>
    </row>
    <row r="3837" spans="1:18" ht="14.4" x14ac:dyDescent="0.3">
      <c r="A3837">
        <v>13836</v>
      </c>
      <c r="B3837">
        <v>2021</v>
      </c>
      <c r="C3837" t="s">
        <v>48</v>
      </c>
      <c r="D3837">
        <f t="shared" si="133"/>
        <v>5</v>
      </c>
      <c r="E3837">
        <v>1</v>
      </c>
      <c r="F3837" t="s">
        <v>46</v>
      </c>
      <c r="G3837" t="s">
        <v>19</v>
      </c>
      <c r="H3837">
        <v>75</v>
      </c>
      <c r="I3837">
        <v>75</v>
      </c>
      <c r="J3837" t="s">
        <v>38</v>
      </c>
      <c r="K3837">
        <v>412500</v>
      </c>
      <c r="L3837">
        <v>262.5</v>
      </c>
      <c r="M3837">
        <f t="shared" si="134"/>
        <v>5500</v>
      </c>
      <c r="Q3837" s="1"/>
      <c r="R3837" s="1"/>
    </row>
    <row r="3838" spans="1:18" ht="14.4" x14ac:dyDescent="0.3">
      <c r="A3838">
        <v>13837</v>
      </c>
      <c r="B3838">
        <v>2021</v>
      </c>
      <c r="C3838" t="s">
        <v>17</v>
      </c>
      <c r="D3838">
        <f t="shared" si="133"/>
        <v>11</v>
      </c>
      <c r="E3838">
        <v>18</v>
      </c>
      <c r="F3838" t="s">
        <v>46</v>
      </c>
      <c r="G3838" t="s">
        <v>29</v>
      </c>
      <c r="H3838">
        <v>116</v>
      </c>
      <c r="I3838">
        <v>116</v>
      </c>
      <c r="J3838" t="s">
        <v>38</v>
      </c>
      <c r="K3838">
        <v>638000</v>
      </c>
      <c r="L3838">
        <v>406</v>
      </c>
      <c r="M3838">
        <f t="shared" si="134"/>
        <v>5500</v>
      </c>
      <c r="Q3838" s="1"/>
      <c r="R3838" s="1"/>
    </row>
    <row r="3839" spans="1:18" ht="14.4" x14ac:dyDescent="0.3">
      <c r="A3839">
        <v>13838</v>
      </c>
      <c r="B3839">
        <v>2021</v>
      </c>
      <c r="C3839" t="s">
        <v>17</v>
      </c>
      <c r="D3839">
        <f t="shared" si="133"/>
        <v>11</v>
      </c>
      <c r="E3839">
        <v>13</v>
      </c>
      <c r="F3839" t="s">
        <v>18</v>
      </c>
      <c r="G3839" t="s">
        <v>42</v>
      </c>
      <c r="H3839">
        <v>117</v>
      </c>
      <c r="I3839">
        <v>117</v>
      </c>
      <c r="J3839" t="s">
        <v>20</v>
      </c>
      <c r="K3839">
        <v>351000</v>
      </c>
      <c r="L3839">
        <v>234</v>
      </c>
      <c r="M3839">
        <f t="shared" si="134"/>
        <v>3000</v>
      </c>
      <c r="Q3839" s="1"/>
      <c r="R3839" s="1"/>
    </row>
    <row r="3840" spans="1:18" ht="14.4" x14ac:dyDescent="0.3">
      <c r="A3840">
        <v>13839</v>
      </c>
      <c r="B3840">
        <v>2021</v>
      </c>
      <c r="C3840" t="s">
        <v>58</v>
      </c>
      <c r="D3840">
        <f t="shared" si="133"/>
        <v>6</v>
      </c>
      <c r="E3840">
        <v>23</v>
      </c>
      <c r="F3840" t="s">
        <v>57</v>
      </c>
      <c r="G3840" t="s">
        <v>51</v>
      </c>
      <c r="H3840">
        <v>205</v>
      </c>
      <c r="I3840">
        <v>205</v>
      </c>
      <c r="J3840" t="s">
        <v>30</v>
      </c>
      <c r="K3840">
        <v>1537500</v>
      </c>
      <c r="L3840">
        <v>512.5</v>
      </c>
      <c r="M3840">
        <f t="shared" si="134"/>
        <v>7500</v>
      </c>
      <c r="Q3840" s="1"/>
      <c r="R3840" s="1"/>
    </row>
    <row r="3841" spans="1:18" ht="14.4" x14ac:dyDescent="0.3">
      <c r="A3841">
        <v>13840</v>
      </c>
      <c r="B3841">
        <v>2021</v>
      </c>
      <c r="C3841" t="s">
        <v>47</v>
      </c>
      <c r="D3841">
        <f t="shared" si="133"/>
        <v>2</v>
      </c>
      <c r="E3841">
        <v>12</v>
      </c>
      <c r="F3841" t="s">
        <v>55</v>
      </c>
      <c r="G3841" t="s">
        <v>51</v>
      </c>
      <c r="H3841">
        <v>118</v>
      </c>
      <c r="I3841">
        <v>118</v>
      </c>
      <c r="J3841" t="s">
        <v>30</v>
      </c>
      <c r="K3841">
        <v>1038400</v>
      </c>
      <c r="L3841">
        <v>448.4</v>
      </c>
      <c r="M3841">
        <f t="shared" si="134"/>
        <v>8800</v>
      </c>
      <c r="Q3841" s="1"/>
      <c r="R3841" s="1"/>
    </row>
    <row r="3842" spans="1:18" ht="14.4" x14ac:dyDescent="0.3">
      <c r="A3842">
        <v>13841</v>
      </c>
      <c r="B3842">
        <v>2021</v>
      </c>
      <c r="C3842" t="s">
        <v>32</v>
      </c>
      <c r="D3842">
        <f t="shared" ref="D3842:D3905" si="135">IF(C3842="Enero",1,IF(C3842="Febrero",2,IF(C3842="Marzo",3,IF(C3842="Abril",4,IF(C3842="Mayo",5,IF(C3842="Junio",6,IF(C3842="Julio",7,IF(C3842="Agosto",8,IF(C3842="Septiembre",9,IF(C3842="Octubre",10,IF(C3842="Noviembre",11,IF(C3842="Diciembre",12,""))))))))))))</f>
        <v>8</v>
      </c>
      <c r="E3842">
        <v>18</v>
      </c>
      <c r="F3842" t="s">
        <v>50</v>
      </c>
      <c r="G3842" t="s">
        <v>42</v>
      </c>
      <c r="H3842">
        <v>97</v>
      </c>
      <c r="I3842">
        <v>97</v>
      </c>
      <c r="J3842" t="s">
        <v>30</v>
      </c>
      <c r="K3842">
        <v>853600</v>
      </c>
      <c r="L3842">
        <v>368.6</v>
      </c>
      <c r="M3842">
        <f t="shared" si="134"/>
        <v>8800</v>
      </c>
      <c r="Q3842" s="1"/>
      <c r="R3842" s="1"/>
    </row>
    <row r="3843" spans="1:18" ht="14.4" x14ac:dyDescent="0.3">
      <c r="A3843">
        <v>13842</v>
      </c>
      <c r="B3843">
        <v>2021</v>
      </c>
      <c r="C3843" t="s">
        <v>48</v>
      </c>
      <c r="D3843">
        <f t="shared" si="135"/>
        <v>5</v>
      </c>
      <c r="E3843">
        <v>13</v>
      </c>
      <c r="F3843" t="s">
        <v>41</v>
      </c>
      <c r="G3843" t="s">
        <v>19</v>
      </c>
      <c r="H3843">
        <v>277</v>
      </c>
      <c r="I3843">
        <v>277</v>
      </c>
      <c r="J3843" t="s">
        <v>30</v>
      </c>
      <c r="K3843">
        <v>2077500</v>
      </c>
      <c r="L3843">
        <v>692.5</v>
      </c>
      <c r="M3843">
        <f t="shared" ref="M3843:M3906" si="136">K3843/I3843</f>
        <v>7500</v>
      </c>
      <c r="Q3843" s="1"/>
      <c r="R3843" s="1"/>
    </row>
    <row r="3844" spans="1:18" ht="14.4" x14ac:dyDescent="0.3">
      <c r="A3844">
        <v>13843</v>
      </c>
      <c r="B3844">
        <v>2021</v>
      </c>
      <c r="C3844" t="s">
        <v>47</v>
      </c>
      <c r="D3844">
        <f t="shared" si="135"/>
        <v>2</v>
      </c>
      <c r="E3844">
        <v>13</v>
      </c>
      <c r="F3844" t="s">
        <v>55</v>
      </c>
      <c r="G3844" t="s">
        <v>42</v>
      </c>
      <c r="H3844">
        <v>218</v>
      </c>
      <c r="I3844">
        <v>218</v>
      </c>
      <c r="J3844" t="s">
        <v>20</v>
      </c>
      <c r="K3844">
        <v>523200</v>
      </c>
      <c r="L3844">
        <v>305.2</v>
      </c>
      <c r="M3844">
        <f t="shared" si="136"/>
        <v>2400</v>
      </c>
      <c r="Q3844" s="1"/>
      <c r="R3844" s="1"/>
    </row>
    <row r="3845" spans="1:18" ht="14.4" x14ac:dyDescent="0.3">
      <c r="A3845">
        <v>13844</v>
      </c>
      <c r="B3845">
        <v>2021</v>
      </c>
      <c r="C3845" t="s">
        <v>17</v>
      </c>
      <c r="D3845">
        <f t="shared" si="135"/>
        <v>11</v>
      </c>
      <c r="E3845">
        <v>24</v>
      </c>
      <c r="F3845" t="s">
        <v>56</v>
      </c>
      <c r="G3845" t="s">
        <v>34</v>
      </c>
      <c r="H3845">
        <v>115</v>
      </c>
      <c r="I3845">
        <v>115</v>
      </c>
      <c r="J3845" t="s">
        <v>25</v>
      </c>
      <c r="K3845">
        <v>805000</v>
      </c>
      <c r="L3845">
        <v>460</v>
      </c>
      <c r="M3845">
        <f t="shared" si="136"/>
        <v>7000</v>
      </c>
      <c r="Q3845" s="1"/>
      <c r="R3845" s="1"/>
    </row>
    <row r="3846" spans="1:18" ht="14.4" x14ac:dyDescent="0.3">
      <c r="A3846">
        <v>13845</v>
      </c>
      <c r="B3846">
        <v>2021</v>
      </c>
      <c r="C3846" t="s">
        <v>27</v>
      </c>
      <c r="D3846">
        <f t="shared" si="135"/>
        <v>4</v>
      </c>
      <c r="E3846">
        <v>2</v>
      </c>
      <c r="F3846" t="s">
        <v>28</v>
      </c>
      <c r="G3846" t="s">
        <v>42</v>
      </c>
      <c r="H3846">
        <v>279</v>
      </c>
      <c r="I3846">
        <v>279</v>
      </c>
      <c r="J3846" t="s">
        <v>30</v>
      </c>
      <c r="K3846">
        <v>2092500</v>
      </c>
      <c r="L3846">
        <v>697.5</v>
      </c>
      <c r="M3846">
        <f t="shared" si="136"/>
        <v>7500</v>
      </c>
      <c r="Q3846" s="1"/>
      <c r="R3846" s="1"/>
    </row>
    <row r="3847" spans="1:18" ht="14.4" x14ac:dyDescent="0.3">
      <c r="A3847">
        <v>13846</v>
      </c>
      <c r="B3847">
        <v>2021</v>
      </c>
      <c r="C3847" t="s">
        <v>47</v>
      </c>
      <c r="D3847">
        <f t="shared" si="135"/>
        <v>2</v>
      </c>
      <c r="E3847">
        <v>19</v>
      </c>
      <c r="F3847" t="s">
        <v>60</v>
      </c>
      <c r="G3847" t="s">
        <v>51</v>
      </c>
      <c r="H3847">
        <v>57</v>
      </c>
      <c r="I3847">
        <v>57</v>
      </c>
      <c r="J3847" t="s">
        <v>30</v>
      </c>
      <c r="K3847">
        <v>501600</v>
      </c>
      <c r="L3847">
        <v>216.6</v>
      </c>
      <c r="M3847">
        <f t="shared" si="136"/>
        <v>8800</v>
      </c>
      <c r="Q3847" s="1"/>
      <c r="R3847" s="1"/>
    </row>
    <row r="3848" spans="1:18" ht="14.4" x14ac:dyDescent="0.3">
      <c r="A3848">
        <v>13847</v>
      </c>
      <c r="B3848">
        <v>2021</v>
      </c>
      <c r="C3848" t="s">
        <v>47</v>
      </c>
      <c r="D3848">
        <f t="shared" si="135"/>
        <v>2</v>
      </c>
      <c r="E3848">
        <v>15</v>
      </c>
      <c r="F3848" t="s">
        <v>24</v>
      </c>
      <c r="G3848" t="s">
        <v>51</v>
      </c>
      <c r="H3848">
        <v>245</v>
      </c>
      <c r="I3848">
        <v>245</v>
      </c>
      <c r="J3848" t="s">
        <v>38</v>
      </c>
      <c r="K3848">
        <v>1053500</v>
      </c>
      <c r="L3848">
        <v>563.5</v>
      </c>
      <c r="M3848">
        <f t="shared" si="136"/>
        <v>4300</v>
      </c>
      <c r="Q3848" s="1"/>
      <c r="R3848" s="1"/>
    </row>
    <row r="3849" spans="1:18" ht="14.4" x14ac:dyDescent="0.3">
      <c r="A3849">
        <v>13848</v>
      </c>
      <c r="B3849">
        <v>2021</v>
      </c>
      <c r="C3849" t="s">
        <v>45</v>
      </c>
      <c r="D3849">
        <f t="shared" si="135"/>
        <v>1</v>
      </c>
      <c r="E3849">
        <v>21</v>
      </c>
      <c r="F3849" t="s">
        <v>64</v>
      </c>
      <c r="G3849" t="s">
        <v>34</v>
      </c>
      <c r="H3849">
        <v>107</v>
      </c>
      <c r="I3849">
        <v>107</v>
      </c>
      <c r="J3849" t="s">
        <v>30</v>
      </c>
      <c r="K3849">
        <v>941600</v>
      </c>
      <c r="L3849">
        <v>406.6</v>
      </c>
      <c r="M3849">
        <f t="shared" si="136"/>
        <v>8800</v>
      </c>
      <c r="Q3849" s="1"/>
      <c r="R3849" s="1"/>
    </row>
    <row r="3850" spans="1:18" ht="14.4" x14ac:dyDescent="0.3">
      <c r="A3850">
        <v>13849</v>
      </c>
      <c r="B3850">
        <v>2021</v>
      </c>
      <c r="C3850" t="s">
        <v>54</v>
      </c>
      <c r="D3850">
        <f t="shared" si="135"/>
        <v>3</v>
      </c>
      <c r="E3850">
        <v>16</v>
      </c>
      <c r="F3850" t="s">
        <v>33</v>
      </c>
      <c r="G3850" t="s">
        <v>34</v>
      </c>
      <c r="H3850">
        <v>118</v>
      </c>
      <c r="I3850">
        <v>118</v>
      </c>
      <c r="J3850" t="s">
        <v>38</v>
      </c>
      <c r="K3850">
        <v>649000</v>
      </c>
      <c r="L3850">
        <v>413</v>
      </c>
      <c r="M3850">
        <f t="shared" si="136"/>
        <v>5500</v>
      </c>
      <c r="Q3850" s="1"/>
      <c r="R3850" s="1"/>
    </row>
    <row r="3851" spans="1:18" ht="14.4" x14ac:dyDescent="0.3">
      <c r="A3851">
        <v>13850</v>
      </c>
      <c r="B3851">
        <v>2021</v>
      </c>
      <c r="C3851" t="s">
        <v>35</v>
      </c>
      <c r="D3851">
        <f t="shared" si="135"/>
        <v>12</v>
      </c>
      <c r="E3851">
        <v>4</v>
      </c>
      <c r="F3851" t="s">
        <v>41</v>
      </c>
      <c r="G3851" t="s">
        <v>37</v>
      </c>
      <c r="H3851">
        <v>72</v>
      </c>
      <c r="I3851">
        <v>72</v>
      </c>
      <c r="J3851" t="s">
        <v>25</v>
      </c>
      <c r="K3851">
        <v>504000</v>
      </c>
      <c r="L3851">
        <v>288</v>
      </c>
      <c r="M3851">
        <f t="shared" si="136"/>
        <v>7000</v>
      </c>
      <c r="Q3851" s="1"/>
      <c r="R3851" s="1"/>
    </row>
    <row r="3852" spans="1:18" ht="14.4" x14ac:dyDescent="0.3">
      <c r="A3852">
        <v>13851</v>
      </c>
      <c r="B3852">
        <v>2021</v>
      </c>
      <c r="C3852" t="s">
        <v>17</v>
      </c>
      <c r="D3852">
        <f t="shared" si="135"/>
        <v>11</v>
      </c>
      <c r="E3852">
        <v>9</v>
      </c>
      <c r="F3852" t="s">
        <v>44</v>
      </c>
      <c r="G3852" t="s">
        <v>51</v>
      </c>
      <c r="H3852">
        <v>294</v>
      </c>
      <c r="I3852">
        <v>294</v>
      </c>
      <c r="J3852" t="s">
        <v>30</v>
      </c>
      <c r="K3852">
        <v>2205000</v>
      </c>
      <c r="L3852">
        <v>735</v>
      </c>
      <c r="M3852">
        <f t="shared" si="136"/>
        <v>7500</v>
      </c>
      <c r="Q3852" s="1"/>
      <c r="R3852" s="1"/>
    </row>
    <row r="3853" spans="1:18" ht="14.4" x14ac:dyDescent="0.3">
      <c r="A3853">
        <v>13852</v>
      </c>
      <c r="B3853">
        <v>2021</v>
      </c>
      <c r="C3853" t="s">
        <v>58</v>
      </c>
      <c r="D3853">
        <f t="shared" si="135"/>
        <v>6</v>
      </c>
      <c r="E3853">
        <v>1</v>
      </c>
      <c r="F3853" t="s">
        <v>57</v>
      </c>
      <c r="G3853" t="s">
        <v>51</v>
      </c>
      <c r="H3853">
        <v>296</v>
      </c>
      <c r="I3853">
        <v>296</v>
      </c>
      <c r="J3853" t="s">
        <v>30</v>
      </c>
      <c r="K3853">
        <v>2220000</v>
      </c>
      <c r="L3853">
        <v>740</v>
      </c>
      <c r="M3853">
        <f t="shared" si="136"/>
        <v>7500</v>
      </c>
      <c r="Q3853" s="1"/>
      <c r="R3853" s="1"/>
    </row>
    <row r="3854" spans="1:18" ht="14.4" x14ac:dyDescent="0.3">
      <c r="A3854">
        <v>13853</v>
      </c>
      <c r="B3854">
        <v>2021</v>
      </c>
      <c r="C3854" t="s">
        <v>54</v>
      </c>
      <c r="D3854">
        <f t="shared" si="135"/>
        <v>3</v>
      </c>
      <c r="E3854">
        <v>3</v>
      </c>
      <c r="F3854" t="s">
        <v>59</v>
      </c>
      <c r="G3854" t="s">
        <v>42</v>
      </c>
      <c r="H3854">
        <v>271</v>
      </c>
      <c r="I3854">
        <v>271</v>
      </c>
      <c r="J3854" t="s">
        <v>30</v>
      </c>
      <c r="K3854">
        <v>2032500</v>
      </c>
      <c r="L3854">
        <v>677.5</v>
      </c>
      <c r="M3854">
        <f t="shared" si="136"/>
        <v>7500</v>
      </c>
      <c r="Q3854" s="1"/>
      <c r="R3854" s="1"/>
    </row>
    <row r="3855" spans="1:18" ht="14.4" x14ac:dyDescent="0.3">
      <c r="A3855">
        <v>13854</v>
      </c>
      <c r="B3855">
        <v>2021</v>
      </c>
      <c r="C3855" t="s">
        <v>40</v>
      </c>
      <c r="D3855">
        <f t="shared" si="135"/>
        <v>9</v>
      </c>
      <c r="E3855">
        <v>22</v>
      </c>
      <c r="F3855" t="s">
        <v>52</v>
      </c>
      <c r="G3855" t="s">
        <v>51</v>
      </c>
      <c r="H3855">
        <v>113</v>
      </c>
      <c r="I3855">
        <v>113</v>
      </c>
      <c r="J3855" t="s">
        <v>20</v>
      </c>
      <c r="K3855">
        <v>339000</v>
      </c>
      <c r="L3855">
        <v>226</v>
      </c>
      <c r="M3855">
        <f t="shared" si="136"/>
        <v>3000</v>
      </c>
      <c r="Q3855" s="1"/>
      <c r="R3855" s="1"/>
    </row>
    <row r="3856" spans="1:18" ht="14.4" x14ac:dyDescent="0.3">
      <c r="A3856">
        <v>13855</v>
      </c>
      <c r="B3856">
        <v>2021</v>
      </c>
      <c r="C3856" t="s">
        <v>40</v>
      </c>
      <c r="D3856">
        <f t="shared" si="135"/>
        <v>9</v>
      </c>
      <c r="E3856">
        <v>29</v>
      </c>
      <c r="F3856" t="s">
        <v>18</v>
      </c>
      <c r="G3856" t="s">
        <v>29</v>
      </c>
      <c r="H3856">
        <v>111</v>
      </c>
      <c r="I3856">
        <v>111</v>
      </c>
      <c r="J3856" t="s">
        <v>25</v>
      </c>
      <c r="K3856">
        <v>777000</v>
      </c>
      <c r="L3856">
        <v>444</v>
      </c>
      <c r="M3856">
        <f t="shared" si="136"/>
        <v>7000</v>
      </c>
      <c r="Q3856" s="1"/>
      <c r="R3856" s="1"/>
    </row>
    <row r="3857" spans="1:18" ht="14.4" x14ac:dyDescent="0.3">
      <c r="A3857">
        <v>13856</v>
      </c>
      <c r="B3857">
        <v>2021</v>
      </c>
      <c r="C3857" t="s">
        <v>27</v>
      </c>
      <c r="D3857">
        <f t="shared" si="135"/>
        <v>4</v>
      </c>
      <c r="E3857">
        <v>18</v>
      </c>
      <c r="F3857" t="s">
        <v>18</v>
      </c>
      <c r="G3857" t="s">
        <v>37</v>
      </c>
      <c r="H3857">
        <v>114</v>
      </c>
      <c r="I3857">
        <v>114</v>
      </c>
      <c r="J3857" t="s">
        <v>38</v>
      </c>
      <c r="K3857">
        <v>627000</v>
      </c>
      <c r="L3857">
        <v>399</v>
      </c>
      <c r="M3857">
        <f t="shared" si="136"/>
        <v>5500</v>
      </c>
      <c r="Q3857" s="1"/>
      <c r="R3857" s="1"/>
    </row>
    <row r="3858" spans="1:18" ht="14.4" x14ac:dyDescent="0.3">
      <c r="A3858">
        <v>13857</v>
      </c>
      <c r="B3858">
        <v>2021</v>
      </c>
      <c r="C3858" t="s">
        <v>45</v>
      </c>
      <c r="D3858">
        <f t="shared" si="135"/>
        <v>1</v>
      </c>
      <c r="E3858">
        <v>24</v>
      </c>
      <c r="F3858" t="s">
        <v>60</v>
      </c>
      <c r="G3858" t="s">
        <v>42</v>
      </c>
      <c r="H3858">
        <v>160</v>
      </c>
      <c r="I3858">
        <v>160</v>
      </c>
      <c r="J3858" t="s">
        <v>25</v>
      </c>
      <c r="K3858">
        <v>1120000</v>
      </c>
      <c r="L3858">
        <v>640</v>
      </c>
      <c r="M3858">
        <f t="shared" si="136"/>
        <v>7000</v>
      </c>
      <c r="Q3858" s="1"/>
      <c r="R3858" s="1"/>
    </row>
    <row r="3859" spans="1:18" ht="14.4" x14ac:dyDescent="0.3">
      <c r="A3859">
        <v>13858</v>
      </c>
      <c r="B3859">
        <v>2021</v>
      </c>
      <c r="C3859" t="s">
        <v>61</v>
      </c>
      <c r="D3859">
        <f t="shared" si="135"/>
        <v>7</v>
      </c>
      <c r="E3859">
        <v>3</v>
      </c>
      <c r="F3859" t="s">
        <v>55</v>
      </c>
      <c r="G3859" t="s">
        <v>19</v>
      </c>
      <c r="H3859">
        <v>92</v>
      </c>
      <c r="I3859">
        <v>92</v>
      </c>
      <c r="J3859" t="s">
        <v>25</v>
      </c>
      <c r="K3859">
        <v>644000</v>
      </c>
      <c r="L3859">
        <v>368</v>
      </c>
      <c r="M3859">
        <f t="shared" si="136"/>
        <v>7000</v>
      </c>
      <c r="Q3859" s="1"/>
      <c r="R3859" s="1"/>
    </row>
    <row r="3860" spans="1:18" ht="14.4" x14ac:dyDescent="0.3">
      <c r="A3860">
        <v>13859</v>
      </c>
      <c r="B3860">
        <v>2021</v>
      </c>
      <c r="C3860" t="s">
        <v>48</v>
      </c>
      <c r="D3860">
        <f t="shared" si="135"/>
        <v>5</v>
      </c>
      <c r="E3860">
        <v>16</v>
      </c>
      <c r="F3860" t="s">
        <v>46</v>
      </c>
      <c r="G3860" t="s">
        <v>29</v>
      </c>
      <c r="H3860">
        <v>115</v>
      </c>
      <c r="I3860">
        <v>115</v>
      </c>
      <c r="J3860" t="s">
        <v>20</v>
      </c>
      <c r="K3860">
        <v>345000</v>
      </c>
      <c r="L3860">
        <v>230</v>
      </c>
      <c r="M3860">
        <f t="shared" si="136"/>
        <v>3000</v>
      </c>
      <c r="Q3860" s="1"/>
      <c r="R3860" s="1"/>
    </row>
    <row r="3861" spans="1:18" ht="14.4" x14ac:dyDescent="0.3">
      <c r="A3861">
        <v>13860</v>
      </c>
      <c r="B3861">
        <v>2021</v>
      </c>
      <c r="C3861" t="s">
        <v>61</v>
      </c>
      <c r="D3861">
        <f t="shared" si="135"/>
        <v>7</v>
      </c>
      <c r="E3861">
        <v>14</v>
      </c>
      <c r="F3861" t="s">
        <v>56</v>
      </c>
      <c r="G3861" t="s">
        <v>51</v>
      </c>
      <c r="H3861">
        <v>133</v>
      </c>
      <c r="I3861">
        <v>133</v>
      </c>
      <c r="J3861" t="s">
        <v>25</v>
      </c>
      <c r="K3861">
        <v>931000</v>
      </c>
      <c r="L3861">
        <v>532</v>
      </c>
      <c r="M3861">
        <f t="shared" si="136"/>
        <v>7000</v>
      </c>
      <c r="Q3861" s="1"/>
      <c r="R3861" s="1"/>
    </row>
    <row r="3862" spans="1:18" ht="14.4" x14ac:dyDescent="0.3">
      <c r="A3862">
        <v>13861</v>
      </c>
      <c r="B3862">
        <v>2021</v>
      </c>
      <c r="C3862" t="s">
        <v>54</v>
      </c>
      <c r="D3862">
        <f t="shared" si="135"/>
        <v>3</v>
      </c>
      <c r="E3862">
        <v>20</v>
      </c>
      <c r="F3862" t="s">
        <v>24</v>
      </c>
      <c r="G3862" t="s">
        <v>34</v>
      </c>
      <c r="H3862">
        <v>62</v>
      </c>
      <c r="I3862">
        <v>62</v>
      </c>
      <c r="J3862" t="s">
        <v>20</v>
      </c>
      <c r="K3862">
        <v>186000</v>
      </c>
      <c r="L3862">
        <v>124</v>
      </c>
      <c r="M3862">
        <f t="shared" si="136"/>
        <v>3000</v>
      </c>
      <c r="Q3862" s="1"/>
      <c r="R3862" s="1"/>
    </row>
    <row r="3863" spans="1:18" ht="14.4" x14ac:dyDescent="0.3">
      <c r="A3863">
        <v>13862</v>
      </c>
      <c r="B3863">
        <v>2021</v>
      </c>
      <c r="C3863" t="s">
        <v>23</v>
      </c>
      <c r="D3863">
        <f t="shared" si="135"/>
        <v>10</v>
      </c>
      <c r="E3863">
        <v>3</v>
      </c>
      <c r="F3863" t="s">
        <v>52</v>
      </c>
      <c r="G3863" t="s">
        <v>29</v>
      </c>
      <c r="H3863">
        <v>57</v>
      </c>
      <c r="I3863">
        <v>57</v>
      </c>
      <c r="J3863" t="s">
        <v>20</v>
      </c>
      <c r="K3863">
        <v>171000</v>
      </c>
      <c r="L3863">
        <v>114</v>
      </c>
      <c r="M3863">
        <f t="shared" si="136"/>
        <v>3000</v>
      </c>
      <c r="Q3863" s="1"/>
      <c r="R3863" s="1"/>
    </row>
    <row r="3864" spans="1:18" ht="14.4" x14ac:dyDescent="0.3">
      <c r="A3864">
        <v>13863</v>
      </c>
      <c r="B3864">
        <v>2021</v>
      </c>
      <c r="C3864" t="s">
        <v>17</v>
      </c>
      <c r="D3864">
        <f t="shared" si="135"/>
        <v>11</v>
      </c>
      <c r="E3864">
        <v>29</v>
      </c>
      <c r="F3864" t="s">
        <v>60</v>
      </c>
      <c r="G3864" t="s">
        <v>19</v>
      </c>
      <c r="H3864">
        <v>120</v>
      </c>
      <c r="I3864">
        <v>120</v>
      </c>
      <c r="J3864" t="s">
        <v>20</v>
      </c>
      <c r="K3864">
        <v>360000</v>
      </c>
      <c r="L3864">
        <v>240</v>
      </c>
      <c r="M3864">
        <f t="shared" si="136"/>
        <v>3000</v>
      </c>
      <c r="Q3864" s="1"/>
      <c r="R3864" s="1"/>
    </row>
    <row r="3865" spans="1:18" ht="14.4" x14ac:dyDescent="0.3">
      <c r="A3865">
        <v>13864</v>
      </c>
      <c r="B3865">
        <v>2021</v>
      </c>
      <c r="C3865" t="s">
        <v>47</v>
      </c>
      <c r="D3865">
        <f t="shared" si="135"/>
        <v>2</v>
      </c>
      <c r="E3865">
        <v>19</v>
      </c>
      <c r="F3865" t="s">
        <v>50</v>
      </c>
      <c r="G3865" t="s">
        <v>42</v>
      </c>
      <c r="H3865">
        <v>291</v>
      </c>
      <c r="I3865">
        <v>291</v>
      </c>
      <c r="J3865" t="s">
        <v>20</v>
      </c>
      <c r="K3865">
        <v>698400</v>
      </c>
      <c r="L3865">
        <v>407.4</v>
      </c>
      <c r="M3865">
        <f t="shared" si="136"/>
        <v>2400</v>
      </c>
      <c r="Q3865" s="1"/>
      <c r="R3865" s="1"/>
    </row>
    <row r="3866" spans="1:18" ht="14.4" x14ac:dyDescent="0.3">
      <c r="A3866">
        <v>13865</v>
      </c>
      <c r="B3866">
        <v>2021</v>
      </c>
      <c r="C3866" t="s">
        <v>17</v>
      </c>
      <c r="D3866">
        <f t="shared" si="135"/>
        <v>11</v>
      </c>
      <c r="E3866">
        <v>15</v>
      </c>
      <c r="F3866" t="s">
        <v>36</v>
      </c>
      <c r="G3866" t="s">
        <v>34</v>
      </c>
      <c r="H3866">
        <v>95</v>
      </c>
      <c r="I3866">
        <v>95</v>
      </c>
      <c r="J3866" t="s">
        <v>38</v>
      </c>
      <c r="K3866">
        <v>522500</v>
      </c>
      <c r="L3866">
        <v>332.5</v>
      </c>
      <c r="M3866">
        <f t="shared" si="136"/>
        <v>5500</v>
      </c>
      <c r="Q3866" s="1"/>
      <c r="R3866" s="1"/>
    </row>
    <row r="3867" spans="1:18" ht="14.4" x14ac:dyDescent="0.3">
      <c r="A3867">
        <v>13866</v>
      </c>
      <c r="B3867">
        <v>2021</v>
      </c>
      <c r="C3867" t="s">
        <v>23</v>
      </c>
      <c r="D3867">
        <f t="shared" si="135"/>
        <v>10</v>
      </c>
      <c r="E3867">
        <v>8</v>
      </c>
      <c r="F3867" t="s">
        <v>36</v>
      </c>
      <c r="G3867" t="s">
        <v>42</v>
      </c>
      <c r="H3867">
        <v>154</v>
      </c>
      <c r="I3867">
        <v>154</v>
      </c>
      <c r="J3867" t="s">
        <v>25</v>
      </c>
      <c r="K3867">
        <v>1078000</v>
      </c>
      <c r="L3867">
        <v>616</v>
      </c>
      <c r="M3867">
        <f t="shared" si="136"/>
        <v>7000</v>
      </c>
      <c r="Q3867" s="1"/>
      <c r="R3867" s="1"/>
    </row>
    <row r="3868" spans="1:18" ht="14.4" x14ac:dyDescent="0.3">
      <c r="A3868">
        <v>13867</v>
      </c>
      <c r="B3868">
        <v>2021</v>
      </c>
      <c r="C3868" t="s">
        <v>23</v>
      </c>
      <c r="D3868">
        <f t="shared" si="135"/>
        <v>10</v>
      </c>
      <c r="E3868">
        <v>30</v>
      </c>
      <c r="F3868" t="s">
        <v>64</v>
      </c>
      <c r="G3868" t="s">
        <v>42</v>
      </c>
      <c r="H3868">
        <v>291</v>
      </c>
      <c r="I3868">
        <v>291</v>
      </c>
      <c r="J3868" t="s">
        <v>30</v>
      </c>
      <c r="K3868">
        <v>2182500</v>
      </c>
      <c r="L3868">
        <v>727.5</v>
      </c>
      <c r="M3868">
        <f t="shared" si="136"/>
        <v>7500</v>
      </c>
      <c r="Q3868" s="1"/>
      <c r="R3868" s="1"/>
    </row>
    <row r="3869" spans="1:18" ht="14.4" x14ac:dyDescent="0.3">
      <c r="A3869">
        <v>13868</v>
      </c>
      <c r="B3869">
        <v>2021</v>
      </c>
      <c r="C3869" t="s">
        <v>45</v>
      </c>
      <c r="D3869">
        <f t="shared" si="135"/>
        <v>1</v>
      </c>
      <c r="E3869">
        <v>2</v>
      </c>
      <c r="F3869" t="s">
        <v>55</v>
      </c>
      <c r="G3869" t="s">
        <v>42</v>
      </c>
      <c r="H3869">
        <v>211</v>
      </c>
      <c r="I3869">
        <v>211</v>
      </c>
      <c r="J3869" t="s">
        <v>20</v>
      </c>
      <c r="K3869">
        <v>506400</v>
      </c>
      <c r="L3869">
        <v>295.39999999999998</v>
      </c>
      <c r="M3869">
        <f t="shared" si="136"/>
        <v>2400</v>
      </c>
      <c r="Q3869" s="1"/>
      <c r="R3869" s="1"/>
    </row>
    <row r="3870" spans="1:18" ht="14.4" x14ac:dyDescent="0.3">
      <c r="A3870">
        <v>13869</v>
      </c>
      <c r="B3870">
        <v>2021</v>
      </c>
      <c r="C3870" t="s">
        <v>17</v>
      </c>
      <c r="D3870">
        <f t="shared" si="135"/>
        <v>11</v>
      </c>
      <c r="E3870">
        <v>19</v>
      </c>
      <c r="F3870" t="s">
        <v>46</v>
      </c>
      <c r="G3870" t="s">
        <v>29</v>
      </c>
      <c r="H3870">
        <v>84</v>
      </c>
      <c r="I3870">
        <v>84</v>
      </c>
      <c r="J3870" t="s">
        <v>38</v>
      </c>
      <c r="K3870">
        <v>462000</v>
      </c>
      <c r="L3870">
        <v>294</v>
      </c>
      <c r="M3870">
        <f t="shared" si="136"/>
        <v>5500</v>
      </c>
      <c r="Q3870" s="1"/>
      <c r="R3870" s="1"/>
    </row>
    <row r="3871" spans="1:18" ht="14.4" x14ac:dyDescent="0.3">
      <c r="A3871">
        <v>13870</v>
      </c>
      <c r="B3871">
        <v>2021</v>
      </c>
      <c r="C3871" t="s">
        <v>35</v>
      </c>
      <c r="D3871">
        <f t="shared" si="135"/>
        <v>12</v>
      </c>
      <c r="E3871">
        <v>27</v>
      </c>
      <c r="F3871" t="s">
        <v>36</v>
      </c>
      <c r="G3871" t="s">
        <v>51</v>
      </c>
      <c r="H3871">
        <v>102</v>
      </c>
      <c r="I3871">
        <v>102</v>
      </c>
      <c r="J3871" t="s">
        <v>20</v>
      </c>
      <c r="K3871">
        <v>306000</v>
      </c>
      <c r="L3871">
        <v>204</v>
      </c>
      <c r="M3871">
        <f t="shared" si="136"/>
        <v>3000</v>
      </c>
      <c r="Q3871" s="1"/>
      <c r="R3871" s="1"/>
    </row>
    <row r="3872" spans="1:18" ht="14.4" x14ac:dyDescent="0.3">
      <c r="A3872">
        <v>13871</v>
      </c>
      <c r="B3872">
        <v>2021</v>
      </c>
      <c r="C3872" t="s">
        <v>23</v>
      </c>
      <c r="D3872">
        <f t="shared" si="135"/>
        <v>10</v>
      </c>
      <c r="E3872">
        <v>17</v>
      </c>
      <c r="F3872" t="s">
        <v>18</v>
      </c>
      <c r="G3872" t="s">
        <v>51</v>
      </c>
      <c r="H3872">
        <v>156</v>
      </c>
      <c r="I3872">
        <v>156</v>
      </c>
      <c r="J3872" t="s">
        <v>25</v>
      </c>
      <c r="K3872">
        <v>1092000</v>
      </c>
      <c r="L3872">
        <v>624</v>
      </c>
      <c r="M3872">
        <f t="shared" si="136"/>
        <v>7000</v>
      </c>
      <c r="Q3872" s="1"/>
      <c r="R3872" s="1"/>
    </row>
    <row r="3873" spans="1:18" ht="14.4" x14ac:dyDescent="0.3">
      <c r="A3873">
        <v>13872</v>
      </c>
      <c r="B3873">
        <v>2021</v>
      </c>
      <c r="C3873" t="s">
        <v>47</v>
      </c>
      <c r="D3873">
        <f t="shared" si="135"/>
        <v>2</v>
      </c>
      <c r="E3873">
        <v>3</v>
      </c>
      <c r="F3873" t="s">
        <v>36</v>
      </c>
      <c r="G3873" t="s">
        <v>34</v>
      </c>
      <c r="H3873">
        <v>98</v>
      </c>
      <c r="I3873">
        <v>98</v>
      </c>
      <c r="J3873" t="s">
        <v>25</v>
      </c>
      <c r="K3873">
        <v>686000</v>
      </c>
      <c r="L3873">
        <v>392</v>
      </c>
      <c r="M3873">
        <f t="shared" si="136"/>
        <v>7000</v>
      </c>
      <c r="Q3873" s="1"/>
      <c r="R3873" s="1"/>
    </row>
    <row r="3874" spans="1:18" ht="14.4" x14ac:dyDescent="0.3">
      <c r="A3874">
        <v>13873</v>
      </c>
      <c r="B3874">
        <v>2021</v>
      </c>
      <c r="C3874" t="s">
        <v>17</v>
      </c>
      <c r="D3874">
        <f t="shared" si="135"/>
        <v>11</v>
      </c>
      <c r="E3874">
        <v>12</v>
      </c>
      <c r="F3874" t="s">
        <v>59</v>
      </c>
      <c r="G3874" t="s">
        <v>34</v>
      </c>
      <c r="H3874">
        <v>72</v>
      </c>
      <c r="I3874">
        <v>72</v>
      </c>
      <c r="J3874" t="s">
        <v>20</v>
      </c>
      <c r="K3874">
        <v>216000</v>
      </c>
      <c r="L3874">
        <v>144</v>
      </c>
      <c r="M3874">
        <f t="shared" si="136"/>
        <v>3000</v>
      </c>
      <c r="Q3874" s="1"/>
      <c r="R3874" s="1"/>
    </row>
    <row r="3875" spans="1:18" ht="14.4" x14ac:dyDescent="0.3">
      <c r="A3875">
        <v>13874</v>
      </c>
      <c r="B3875">
        <v>2021</v>
      </c>
      <c r="C3875" t="s">
        <v>27</v>
      </c>
      <c r="D3875">
        <f t="shared" si="135"/>
        <v>4</v>
      </c>
      <c r="E3875">
        <v>24</v>
      </c>
      <c r="F3875" t="s">
        <v>60</v>
      </c>
      <c r="G3875" t="s">
        <v>29</v>
      </c>
      <c r="H3875">
        <v>87</v>
      </c>
      <c r="I3875">
        <v>87</v>
      </c>
      <c r="J3875" t="s">
        <v>38</v>
      </c>
      <c r="K3875">
        <v>478500</v>
      </c>
      <c r="L3875">
        <v>304.5</v>
      </c>
      <c r="M3875">
        <f t="shared" si="136"/>
        <v>5500</v>
      </c>
      <c r="Q3875" s="1"/>
      <c r="R3875" s="1"/>
    </row>
    <row r="3876" spans="1:18" ht="14.4" x14ac:dyDescent="0.3">
      <c r="A3876">
        <v>13875</v>
      </c>
      <c r="B3876">
        <v>2021</v>
      </c>
      <c r="C3876" t="s">
        <v>61</v>
      </c>
      <c r="D3876">
        <f t="shared" si="135"/>
        <v>7</v>
      </c>
      <c r="E3876">
        <v>24</v>
      </c>
      <c r="F3876" t="s">
        <v>46</v>
      </c>
      <c r="G3876" t="s">
        <v>37</v>
      </c>
      <c r="H3876">
        <v>253</v>
      </c>
      <c r="I3876">
        <v>253</v>
      </c>
      <c r="J3876" t="s">
        <v>38</v>
      </c>
      <c r="K3876">
        <v>1087900</v>
      </c>
      <c r="L3876">
        <v>581.9</v>
      </c>
      <c r="M3876">
        <f t="shared" si="136"/>
        <v>4300</v>
      </c>
      <c r="Q3876" s="1"/>
      <c r="R3876" s="1"/>
    </row>
    <row r="3877" spans="1:18" ht="14.4" x14ac:dyDescent="0.3">
      <c r="A3877">
        <v>13876</v>
      </c>
      <c r="B3877">
        <v>2021</v>
      </c>
      <c r="C3877" t="s">
        <v>32</v>
      </c>
      <c r="D3877">
        <f t="shared" si="135"/>
        <v>8</v>
      </c>
      <c r="E3877">
        <v>27</v>
      </c>
      <c r="F3877" t="s">
        <v>46</v>
      </c>
      <c r="G3877" t="s">
        <v>29</v>
      </c>
      <c r="H3877">
        <v>106</v>
      </c>
      <c r="I3877">
        <v>106</v>
      </c>
      <c r="J3877" t="s">
        <v>25</v>
      </c>
      <c r="K3877">
        <v>742000</v>
      </c>
      <c r="L3877">
        <v>424</v>
      </c>
      <c r="M3877">
        <f t="shared" si="136"/>
        <v>7000</v>
      </c>
      <c r="Q3877" s="1"/>
      <c r="R3877" s="1"/>
    </row>
    <row r="3878" spans="1:18" ht="14.4" x14ac:dyDescent="0.3">
      <c r="A3878">
        <v>13877</v>
      </c>
      <c r="B3878">
        <v>2021</v>
      </c>
      <c r="C3878" t="s">
        <v>32</v>
      </c>
      <c r="D3878">
        <f t="shared" si="135"/>
        <v>8</v>
      </c>
      <c r="E3878">
        <v>2</v>
      </c>
      <c r="F3878" t="s">
        <v>33</v>
      </c>
      <c r="G3878" t="s">
        <v>42</v>
      </c>
      <c r="H3878">
        <v>55</v>
      </c>
      <c r="I3878">
        <v>55</v>
      </c>
      <c r="J3878" t="s">
        <v>30</v>
      </c>
      <c r="K3878">
        <v>484000</v>
      </c>
      <c r="L3878">
        <v>209</v>
      </c>
      <c r="M3878">
        <f t="shared" si="136"/>
        <v>8800</v>
      </c>
      <c r="Q3878" s="1"/>
      <c r="R3878" s="1"/>
    </row>
    <row r="3879" spans="1:18" ht="14.4" x14ac:dyDescent="0.3">
      <c r="A3879">
        <v>13878</v>
      </c>
      <c r="B3879">
        <v>2021</v>
      </c>
      <c r="C3879" t="s">
        <v>35</v>
      </c>
      <c r="D3879">
        <f t="shared" si="135"/>
        <v>12</v>
      </c>
      <c r="E3879">
        <v>15</v>
      </c>
      <c r="F3879" t="s">
        <v>60</v>
      </c>
      <c r="G3879" t="s">
        <v>42</v>
      </c>
      <c r="H3879">
        <v>86</v>
      </c>
      <c r="I3879">
        <v>86</v>
      </c>
      <c r="J3879" t="s">
        <v>20</v>
      </c>
      <c r="K3879">
        <v>258000</v>
      </c>
      <c r="L3879">
        <v>172</v>
      </c>
      <c r="M3879">
        <f t="shared" si="136"/>
        <v>3000</v>
      </c>
      <c r="Q3879" s="1"/>
      <c r="R3879" s="1"/>
    </row>
    <row r="3880" spans="1:18" ht="14.4" x14ac:dyDescent="0.3">
      <c r="A3880">
        <v>13879</v>
      </c>
      <c r="B3880">
        <v>2021</v>
      </c>
      <c r="C3880" t="s">
        <v>45</v>
      </c>
      <c r="D3880">
        <f t="shared" si="135"/>
        <v>1</v>
      </c>
      <c r="E3880">
        <v>7</v>
      </c>
      <c r="F3880" t="s">
        <v>50</v>
      </c>
      <c r="G3880" t="s">
        <v>51</v>
      </c>
      <c r="H3880">
        <v>94</v>
      </c>
      <c r="I3880">
        <v>94</v>
      </c>
      <c r="J3880" t="s">
        <v>30</v>
      </c>
      <c r="K3880">
        <v>827200</v>
      </c>
      <c r="L3880">
        <v>357.2</v>
      </c>
      <c r="M3880">
        <f t="shared" si="136"/>
        <v>8800</v>
      </c>
      <c r="Q3880" s="1"/>
      <c r="R3880" s="1"/>
    </row>
    <row r="3881" spans="1:18" ht="14.4" x14ac:dyDescent="0.3">
      <c r="A3881">
        <v>13880</v>
      </c>
      <c r="B3881">
        <v>2021</v>
      </c>
      <c r="C3881" t="s">
        <v>32</v>
      </c>
      <c r="D3881">
        <f t="shared" si="135"/>
        <v>8</v>
      </c>
      <c r="E3881">
        <v>6</v>
      </c>
      <c r="F3881" t="s">
        <v>36</v>
      </c>
      <c r="G3881" t="s">
        <v>29</v>
      </c>
      <c r="H3881">
        <v>285</v>
      </c>
      <c r="I3881">
        <v>285</v>
      </c>
      <c r="J3881" t="s">
        <v>20</v>
      </c>
      <c r="K3881">
        <v>684000</v>
      </c>
      <c r="L3881">
        <v>399</v>
      </c>
      <c r="M3881">
        <f t="shared" si="136"/>
        <v>2400</v>
      </c>
      <c r="Q3881" s="1"/>
      <c r="R3881" s="1"/>
    </row>
    <row r="3882" spans="1:18" ht="14.4" x14ac:dyDescent="0.3">
      <c r="A3882">
        <v>13881</v>
      </c>
      <c r="B3882">
        <v>2021</v>
      </c>
      <c r="C3882" t="s">
        <v>23</v>
      </c>
      <c r="D3882">
        <f t="shared" si="135"/>
        <v>10</v>
      </c>
      <c r="E3882">
        <v>11</v>
      </c>
      <c r="F3882" t="s">
        <v>64</v>
      </c>
      <c r="G3882" t="s">
        <v>29</v>
      </c>
      <c r="H3882">
        <v>272</v>
      </c>
      <c r="I3882">
        <v>272</v>
      </c>
      <c r="J3882" t="s">
        <v>30</v>
      </c>
      <c r="K3882">
        <v>2040000</v>
      </c>
      <c r="L3882">
        <v>680</v>
      </c>
      <c r="M3882">
        <f t="shared" si="136"/>
        <v>7500</v>
      </c>
      <c r="Q3882" s="1"/>
      <c r="R3882" s="1"/>
    </row>
    <row r="3883" spans="1:18" ht="14.4" x14ac:dyDescent="0.3">
      <c r="A3883">
        <v>13882</v>
      </c>
      <c r="B3883">
        <v>2021</v>
      </c>
      <c r="C3883" t="s">
        <v>40</v>
      </c>
      <c r="D3883">
        <f t="shared" si="135"/>
        <v>9</v>
      </c>
      <c r="E3883">
        <v>19</v>
      </c>
      <c r="F3883" t="s">
        <v>24</v>
      </c>
      <c r="G3883" t="s">
        <v>19</v>
      </c>
      <c r="H3883">
        <v>283</v>
      </c>
      <c r="I3883">
        <v>283</v>
      </c>
      <c r="J3883" t="s">
        <v>30</v>
      </c>
      <c r="K3883">
        <v>2122500</v>
      </c>
      <c r="L3883">
        <v>707.5</v>
      </c>
      <c r="M3883">
        <f t="shared" si="136"/>
        <v>7500</v>
      </c>
      <c r="Q3883" s="1"/>
      <c r="R3883" s="1"/>
    </row>
    <row r="3884" spans="1:18" ht="14.4" x14ac:dyDescent="0.3">
      <c r="A3884">
        <v>13883</v>
      </c>
      <c r="B3884">
        <v>2021</v>
      </c>
      <c r="C3884" t="s">
        <v>32</v>
      </c>
      <c r="D3884">
        <f t="shared" si="135"/>
        <v>8</v>
      </c>
      <c r="E3884">
        <v>18</v>
      </c>
      <c r="F3884" t="s">
        <v>41</v>
      </c>
      <c r="G3884" t="s">
        <v>37</v>
      </c>
      <c r="H3884">
        <v>237</v>
      </c>
      <c r="I3884">
        <v>237</v>
      </c>
      <c r="J3884" t="s">
        <v>20</v>
      </c>
      <c r="K3884">
        <v>568800</v>
      </c>
      <c r="L3884">
        <v>331.8</v>
      </c>
      <c r="M3884">
        <f t="shared" si="136"/>
        <v>2400</v>
      </c>
      <c r="Q3884" s="1"/>
      <c r="R3884" s="1"/>
    </row>
    <row r="3885" spans="1:18" ht="14.4" x14ac:dyDescent="0.3">
      <c r="A3885">
        <v>13884</v>
      </c>
      <c r="B3885">
        <v>2021</v>
      </c>
      <c r="C3885" t="s">
        <v>35</v>
      </c>
      <c r="D3885">
        <f t="shared" si="135"/>
        <v>12</v>
      </c>
      <c r="E3885">
        <v>2</v>
      </c>
      <c r="F3885" t="s">
        <v>33</v>
      </c>
      <c r="G3885" t="s">
        <v>29</v>
      </c>
      <c r="H3885">
        <v>70</v>
      </c>
      <c r="I3885">
        <v>70</v>
      </c>
      <c r="J3885" t="s">
        <v>25</v>
      </c>
      <c r="K3885">
        <v>490000</v>
      </c>
      <c r="L3885">
        <v>280</v>
      </c>
      <c r="M3885">
        <f t="shared" si="136"/>
        <v>7000</v>
      </c>
      <c r="Q3885" s="1"/>
      <c r="R3885" s="1"/>
    </row>
    <row r="3886" spans="1:18" ht="14.4" x14ac:dyDescent="0.3">
      <c r="A3886">
        <v>13885</v>
      </c>
      <c r="B3886">
        <v>2021</v>
      </c>
      <c r="C3886" t="s">
        <v>47</v>
      </c>
      <c r="D3886">
        <f t="shared" si="135"/>
        <v>2</v>
      </c>
      <c r="E3886">
        <v>13</v>
      </c>
      <c r="F3886" t="s">
        <v>44</v>
      </c>
      <c r="G3886" t="s">
        <v>37</v>
      </c>
      <c r="H3886">
        <v>169</v>
      </c>
      <c r="I3886">
        <v>169</v>
      </c>
      <c r="J3886" t="s">
        <v>25</v>
      </c>
      <c r="K3886">
        <v>1183000</v>
      </c>
      <c r="L3886">
        <v>676</v>
      </c>
      <c r="M3886">
        <f t="shared" si="136"/>
        <v>7000</v>
      </c>
      <c r="Q3886" s="1"/>
      <c r="R3886" s="1"/>
    </row>
    <row r="3887" spans="1:18" ht="14.4" x14ac:dyDescent="0.3">
      <c r="A3887">
        <v>13886</v>
      </c>
      <c r="B3887">
        <v>2021</v>
      </c>
      <c r="C3887" t="s">
        <v>32</v>
      </c>
      <c r="D3887">
        <f t="shared" si="135"/>
        <v>8</v>
      </c>
      <c r="E3887">
        <v>2</v>
      </c>
      <c r="F3887" t="s">
        <v>53</v>
      </c>
      <c r="G3887" t="s">
        <v>42</v>
      </c>
      <c r="H3887">
        <v>200</v>
      </c>
      <c r="I3887">
        <v>200</v>
      </c>
      <c r="J3887" t="s">
        <v>20</v>
      </c>
      <c r="K3887">
        <v>480000</v>
      </c>
      <c r="L3887">
        <v>280</v>
      </c>
      <c r="M3887">
        <f t="shared" si="136"/>
        <v>2400</v>
      </c>
      <c r="Q3887" s="1"/>
      <c r="R3887" s="1"/>
    </row>
    <row r="3888" spans="1:18" ht="14.4" x14ac:dyDescent="0.3">
      <c r="A3888">
        <v>13887</v>
      </c>
      <c r="B3888">
        <v>2021</v>
      </c>
      <c r="C3888" t="s">
        <v>47</v>
      </c>
      <c r="D3888">
        <f t="shared" si="135"/>
        <v>2</v>
      </c>
      <c r="E3888">
        <v>16</v>
      </c>
      <c r="F3888" t="s">
        <v>44</v>
      </c>
      <c r="G3888" t="s">
        <v>19</v>
      </c>
      <c r="H3888">
        <v>90</v>
      </c>
      <c r="I3888">
        <v>90</v>
      </c>
      <c r="J3888" t="s">
        <v>25</v>
      </c>
      <c r="K3888">
        <v>630000</v>
      </c>
      <c r="L3888">
        <v>360</v>
      </c>
      <c r="M3888">
        <f t="shared" si="136"/>
        <v>7000</v>
      </c>
      <c r="Q3888" s="1"/>
      <c r="R3888" s="1"/>
    </row>
    <row r="3889" spans="1:18" ht="14.4" x14ac:dyDescent="0.3">
      <c r="A3889">
        <v>13888</v>
      </c>
      <c r="B3889">
        <v>2021</v>
      </c>
      <c r="C3889" t="s">
        <v>27</v>
      </c>
      <c r="D3889">
        <f t="shared" si="135"/>
        <v>4</v>
      </c>
      <c r="E3889">
        <v>6</v>
      </c>
      <c r="F3889" t="s">
        <v>33</v>
      </c>
      <c r="G3889" t="s">
        <v>34</v>
      </c>
      <c r="H3889">
        <v>175</v>
      </c>
      <c r="I3889">
        <v>175</v>
      </c>
      <c r="J3889" t="s">
        <v>25</v>
      </c>
      <c r="K3889">
        <v>1225000</v>
      </c>
      <c r="L3889">
        <v>700</v>
      </c>
      <c r="M3889">
        <f t="shared" si="136"/>
        <v>7000</v>
      </c>
      <c r="Q3889" s="1"/>
      <c r="R3889" s="1"/>
    </row>
    <row r="3890" spans="1:18" ht="14.4" x14ac:dyDescent="0.3">
      <c r="A3890">
        <v>13889</v>
      </c>
      <c r="B3890">
        <v>2021</v>
      </c>
      <c r="C3890" t="s">
        <v>47</v>
      </c>
      <c r="D3890">
        <f t="shared" si="135"/>
        <v>2</v>
      </c>
      <c r="E3890">
        <v>3</v>
      </c>
      <c r="F3890" t="s">
        <v>24</v>
      </c>
      <c r="G3890" t="s">
        <v>42</v>
      </c>
      <c r="H3890">
        <v>59</v>
      </c>
      <c r="I3890">
        <v>59</v>
      </c>
      <c r="J3890" t="s">
        <v>25</v>
      </c>
      <c r="K3890">
        <v>413000</v>
      </c>
      <c r="L3890">
        <v>236</v>
      </c>
      <c r="M3890">
        <f t="shared" si="136"/>
        <v>7000</v>
      </c>
      <c r="Q3890" s="1"/>
      <c r="R3890" s="1"/>
    </row>
    <row r="3891" spans="1:18" ht="14.4" x14ac:dyDescent="0.3">
      <c r="A3891">
        <v>13890</v>
      </c>
      <c r="B3891">
        <v>2021</v>
      </c>
      <c r="C3891" t="s">
        <v>17</v>
      </c>
      <c r="D3891">
        <f t="shared" si="135"/>
        <v>11</v>
      </c>
      <c r="E3891">
        <v>25</v>
      </c>
      <c r="F3891" t="s">
        <v>53</v>
      </c>
      <c r="G3891" t="s">
        <v>51</v>
      </c>
      <c r="H3891">
        <v>206</v>
      </c>
      <c r="I3891">
        <v>206</v>
      </c>
      <c r="J3891" t="s">
        <v>30</v>
      </c>
      <c r="K3891">
        <v>1545000</v>
      </c>
      <c r="L3891">
        <v>515</v>
      </c>
      <c r="M3891">
        <f t="shared" si="136"/>
        <v>7500</v>
      </c>
      <c r="Q3891" s="1"/>
      <c r="R3891" s="1"/>
    </row>
    <row r="3892" spans="1:18" ht="14.4" x14ac:dyDescent="0.3">
      <c r="A3892">
        <v>13891</v>
      </c>
      <c r="B3892">
        <v>2021</v>
      </c>
      <c r="C3892" t="s">
        <v>17</v>
      </c>
      <c r="D3892">
        <f t="shared" si="135"/>
        <v>11</v>
      </c>
      <c r="E3892">
        <v>21</v>
      </c>
      <c r="F3892" t="s">
        <v>55</v>
      </c>
      <c r="G3892" t="s">
        <v>42</v>
      </c>
      <c r="H3892">
        <v>129</v>
      </c>
      <c r="I3892">
        <v>129</v>
      </c>
      <c r="J3892" t="s">
        <v>25</v>
      </c>
      <c r="K3892">
        <v>903000</v>
      </c>
      <c r="L3892">
        <v>516</v>
      </c>
      <c r="M3892">
        <f t="shared" si="136"/>
        <v>7000</v>
      </c>
      <c r="Q3892" s="1"/>
      <c r="R3892" s="1"/>
    </row>
    <row r="3893" spans="1:18" ht="14.4" x14ac:dyDescent="0.3">
      <c r="A3893">
        <v>13892</v>
      </c>
      <c r="B3893">
        <v>2021</v>
      </c>
      <c r="C3893" t="s">
        <v>45</v>
      </c>
      <c r="D3893">
        <f t="shared" si="135"/>
        <v>1</v>
      </c>
      <c r="E3893">
        <v>7</v>
      </c>
      <c r="F3893" t="s">
        <v>52</v>
      </c>
      <c r="G3893" t="s">
        <v>34</v>
      </c>
      <c r="H3893">
        <v>82</v>
      </c>
      <c r="I3893">
        <v>82</v>
      </c>
      <c r="J3893" t="s">
        <v>25</v>
      </c>
      <c r="K3893">
        <v>574000</v>
      </c>
      <c r="L3893">
        <v>328</v>
      </c>
      <c r="M3893">
        <f t="shared" si="136"/>
        <v>7000</v>
      </c>
      <c r="Q3893" s="1"/>
      <c r="R3893" s="1"/>
    </row>
    <row r="3894" spans="1:18" ht="14.4" x14ac:dyDescent="0.3">
      <c r="A3894">
        <v>13893</v>
      </c>
      <c r="B3894">
        <v>2021</v>
      </c>
      <c r="C3894" t="s">
        <v>17</v>
      </c>
      <c r="D3894">
        <f t="shared" si="135"/>
        <v>11</v>
      </c>
      <c r="E3894">
        <v>22</v>
      </c>
      <c r="F3894" t="s">
        <v>56</v>
      </c>
      <c r="G3894" t="s">
        <v>42</v>
      </c>
      <c r="H3894">
        <v>84</v>
      </c>
      <c r="I3894">
        <v>84</v>
      </c>
      <c r="J3894" t="s">
        <v>38</v>
      </c>
      <c r="K3894">
        <v>462000</v>
      </c>
      <c r="L3894">
        <v>294</v>
      </c>
      <c r="M3894">
        <f t="shared" si="136"/>
        <v>5500</v>
      </c>
      <c r="Q3894" s="1"/>
      <c r="R3894" s="1"/>
    </row>
    <row r="3895" spans="1:18" ht="14.4" x14ac:dyDescent="0.3">
      <c r="A3895">
        <v>13894</v>
      </c>
      <c r="B3895">
        <v>2021</v>
      </c>
      <c r="C3895" t="s">
        <v>54</v>
      </c>
      <c r="D3895">
        <f t="shared" si="135"/>
        <v>3</v>
      </c>
      <c r="E3895">
        <v>30</v>
      </c>
      <c r="F3895" t="s">
        <v>50</v>
      </c>
      <c r="G3895" t="s">
        <v>51</v>
      </c>
      <c r="H3895">
        <v>251</v>
      </c>
      <c r="I3895">
        <v>251</v>
      </c>
      <c r="J3895" t="s">
        <v>30</v>
      </c>
      <c r="K3895">
        <v>1882500</v>
      </c>
      <c r="L3895">
        <v>627.5</v>
      </c>
      <c r="M3895">
        <f t="shared" si="136"/>
        <v>7500</v>
      </c>
      <c r="Q3895" s="1"/>
      <c r="R3895" s="1"/>
    </row>
    <row r="3896" spans="1:18" ht="14.4" x14ac:dyDescent="0.3">
      <c r="A3896">
        <v>13895</v>
      </c>
      <c r="B3896">
        <v>2021</v>
      </c>
      <c r="C3896" t="s">
        <v>45</v>
      </c>
      <c r="D3896">
        <f t="shared" si="135"/>
        <v>1</v>
      </c>
      <c r="E3896">
        <v>28</v>
      </c>
      <c r="F3896" t="s">
        <v>60</v>
      </c>
      <c r="G3896" t="str">
        <f t="array" ref="G3896">_xlfn.XLOOKUP(LARGE(IF((F3896=$F$2:$F$10001)*(B3896+1=$B$2:$B$10001)*(C3896=$C$2:$C$10001),DATE($B$2:$B$10001,MONTH($C$2:$C$10001&amp;1),$E$2:$E$10001)," "),1),IF((F3896=$F$2:$F$10001)*(B3896+1=$B$2:$B$10001)*(C3896=$C$2:$C$10001),DATE($B$2:$B$10001,MONTH($C$2:$C$10001&amp;1),$E$2:$E$10001)," "),$G$2:$G$10001,,0,1)</f>
        <v>Ortensia Giraldo</v>
      </c>
      <c r="H3896">
        <v>113</v>
      </c>
      <c r="I3896">
        <v>113</v>
      </c>
      <c r="J3896" t="s">
        <v>30</v>
      </c>
      <c r="K3896">
        <v>994400</v>
      </c>
      <c r="L3896">
        <v>429.4</v>
      </c>
      <c r="M3896">
        <f t="shared" si="136"/>
        <v>8800</v>
      </c>
      <c r="Q3896" s="1"/>
      <c r="R3896" s="1"/>
    </row>
    <row r="3897" spans="1:18" ht="14.4" x14ac:dyDescent="0.3">
      <c r="A3897">
        <v>13896</v>
      </c>
      <c r="B3897">
        <v>2021</v>
      </c>
      <c r="C3897" t="s">
        <v>54</v>
      </c>
      <c r="D3897">
        <f t="shared" si="135"/>
        <v>3</v>
      </c>
      <c r="E3897">
        <v>23</v>
      </c>
      <c r="F3897" t="s">
        <v>24</v>
      </c>
      <c r="G3897" t="s">
        <v>29</v>
      </c>
      <c r="H3897">
        <v>138</v>
      </c>
      <c r="I3897">
        <v>138</v>
      </c>
      <c r="J3897" t="s">
        <v>25</v>
      </c>
      <c r="K3897">
        <v>966000</v>
      </c>
      <c r="L3897">
        <v>552</v>
      </c>
      <c r="M3897">
        <f t="shared" si="136"/>
        <v>7000</v>
      </c>
      <c r="Q3897" s="1"/>
      <c r="R3897" s="1"/>
    </row>
    <row r="3898" spans="1:18" ht="14.4" x14ac:dyDescent="0.3">
      <c r="A3898">
        <v>13897</v>
      </c>
      <c r="B3898">
        <v>2021</v>
      </c>
      <c r="C3898" t="s">
        <v>35</v>
      </c>
      <c r="D3898">
        <f t="shared" si="135"/>
        <v>12</v>
      </c>
      <c r="E3898">
        <v>26</v>
      </c>
      <c r="F3898" t="s">
        <v>56</v>
      </c>
      <c r="G3898" t="s">
        <v>19</v>
      </c>
      <c r="H3898">
        <v>270</v>
      </c>
      <c r="I3898">
        <v>270</v>
      </c>
      <c r="J3898" t="s">
        <v>30</v>
      </c>
      <c r="K3898">
        <v>2025000</v>
      </c>
      <c r="L3898">
        <v>675</v>
      </c>
      <c r="M3898">
        <f t="shared" si="136"/>
        <v>7500</v>
      </c>
      <c r="Q3898" s="1"/>
      <c r="R3898" s="1"/>
    </row>
    <row r="3899" spans="1:18" ht="14.4" x14ac:dyDescent="0.3">
      <c r="A3899">
        <v>13898</v>
      </c>
      <c r="B3899">
        <v>2021</v>
      </c>
      <c r="C3899" t="s">
        <v>58</v>
      </c>
      <c r="D3899">
        <f t="shared" si="135"/>
        <v>6</v>
      </c>
      <c r="E3899">
        <v>8</v>
      </c>
      <c r="F3899" t="s">
        <v>41</v>
      </c>
      <c r="G3899" t="s">
        <v>19</v>
      </c>
      <c r="H3899">
        <v>285</v>
      </c>
      <c r="I3899">
        <v>285</v>
      </c>
      <c r="J3899" t="s">
        <v>30</v>
      </c>
      <c r="K3899">
        <v>2137500</v>
      </c>
      <c r="L3899">
        <v>712.5</v>
      </c>
      <c r="M3899">
        <f t="shared" si="136"/>
        <v>7500</v>
      </c>
      <c r="Q3899" s="1"/>
      <c r="R3899" s="1"/>
    </row>
    <row r="3900" spans="1:18" ht="14.4" x14ac:dyDescent="0.3">
      <c r="A3900">
        <v>13899</v>
      </c>
      <c r="B3900">
        <v>2021</v>
      </c>
      <c r="C3900" t="s">
        <v>54</v>
      </c>
      <c r="D3900">
        <f t="shared" si="135"/>
        <v>3</v>
      </c>
      <c r="E3900">
        <v>11</v>
      </c>
      <c r="F3900" t="s">
        <v>62</v>
      </c>
      <c r="G3900" t="s">
        <v>34</v>
      </c>
      <c r="H3900">
        <v>90</v>
      </c>
      <c r="I3900">
        <v>90</v>
      </c>
      <c r="J3900" t="s">
        <v>20</v>
      </c>
      <c r="K3900">
        <v>270000</v>
      </c>
      <c r="L3900">
        <v>180</v>
      </c>
      <c r="M3900">
        <f t="shared" si="136"/>
        <v>3000</v>
      </c>
      <c r="Q3900" s="1"/>
      <c r="R3900" s="1"/>
    </row>
    <row r="3901" spans="1:18" ht="14.4" x14ac:dyDescent="0.3">
      <c r="A3901">
        <v>13900</v>
      </c>
      <c r="B3901">
        <v>2021</v>
      </c>
      <c r="C3901" t="s">
        <v>32</v>
      </c>
      <c r="D3901">
        <f t="shared" si="135"/>
        <v>8</v>
      </c>
      <c r="E3901">
        <v>15</v>
      </c>
      <c r="F3901" t="s">
        <v>57</v>
      </c>
      <c r="G3901" t="s">
        <v>42</v>
      </c>
      <c r="H3901">
        <v>70</v>
      </c>
      <c r="I3901">
        <v>70</v>
      </c>
      <c r="J3901" t="s">
        <v>30</v>
      </c>
      <c r="K3901">
        <v>616000</v>
      </c>
      <c r="L3901">
        <v>266</v>
      </c>
      <c r="M3901">
        <f t="shared" si="136"/>
        <v>8800</v>
      </c>
      <c r="Q3901" s="1"/>
      <c r="R3901" s="1"/>
    </row>
    <row r="3902" spans="1:18" ht="14.4" x14ac:dyDescent="0.3">
      <c r="A3902">
        <v>13901</v>
      </c>
      <c r="B3902">
        <v>2021</v>
      </c>
      <c r="C3902" t="s">
        <v>61</v>
      </c>
      <c r="D3902">
        <f t="shared" si="135"/>
        <v>7</v>
      </c>
      <c r="E3902">
        <v>7</v>
      </c>
      <c r="F3902" t="s">
        <v>50</v>
      </c>
      <c r="G3902" t="s">
        <v>34</v>
      </c>
      <c r="H3902">
        <v>87</v>
      </c>
      <c r="I3902">
        <v>87</v>
      </c>
      <c r="J3902" t="s">
        <v>30</v>
      </c>
      <c r="K3902">
        <v>765600</v>
      </c>
      <c r="L3902">
        <v>330.6</v>
      </c>
      <c r="M3902">
        <f t="shared" si="136"/>
        <v>8800</v>
      </c>
      <c r="Q3902" s="1"/>
      <c r="R3902" s="1"/>
    </row>
    <row r="3903" spans="1:18" ht="14.4" x14ac:dyDescent="0.3">
      <c r="A3903">
        <v>13902</v>
      </c>
      <c r="B3903">
        <v>2021</v>
      </c>
      <c r="C3903" t="s">
        <v>48</v>
      </c>
      <c r="D3903">
        <f t="shared" si="135"/>
        <v>5</v>
      </c>
      <c r="E3903">
        <v>19</v>
      </c>
      <c r="F3903" t="s">
        <v>18</v>
      </c>
      <c r="G3903" t="s">
        <v>34</v>
      </c>
      <c r="H3903">
        <v>113</v>
      </c>
      <c r="I3903">
        <v>113</v>
      </c>
      <c r="J3903" t="s">
        <v>38</v>
      </c>
      <c r="K3903">
        <v>621500</v>
      </c>
      <c r="L3903">
        <v>395.5</v>
      </c>
      <c r="M3903">
        <f t="shared" si="136"/>
        <v>5500</v>
      </c>
      <c r="Q3903" s="1"/>
      <c r="R3903" s="1"/>
    </row>
    <row r="3904" spans="1:18" ht="14.4" x14ac:dyDescent="0.3">
      <c r="A3904">
        <v>13903</v>
      </c>
      <c r="B3904">
        <v>2021</v>
      </c>
      <c r="C3904" t="s">
        <v>47</v>
      </c>
      <c r="D3904">
        <f t="shared" si="135"/>
        <v>2</v>
      </c>
      <c r="E3904">
        <v>25</v>
      </c>
      <c r="F3904" t="s">
        <v>63</v>
      </c>
      <c r="G3904" t="s">
        <v>19</v>
      </c>
      <c r="H3904">
        <v>205</v>
      </c>
      <c r="I3904">
        <v>205</v>
      </c>
      <c r="J3904" t="s">
        <v>38</v>
      </c>
      <c r="K3904">
        <v>881500</v>
      </c>
      <c r="L3904">
        <v>471.5</v>
      </c>
      <c r="M3904">
        <f t="shared" si="136"/>
        <v>4300</v>
      </c>
      <c r="Q3904" s="1"/>
      <c r="R3904" s="1"/>
    </row>
    <row r="3905" spans="1:18" ht="14.4" x14ac:dyDescent="0.3">
      <c r="A3905">
        <v>13904</v>
      </c>
      <c r="B3905">
        <v>2021</v>
      </c>
      <c r="C3905" t="s">
        <v>48</v>
      </c>
      <c r="D3905">
        <f t="shared" si="135"/>
        <v>5</v>
      </c>
      <c r="E3905">
        <v>11</v>
      </c>
      <c r="F3905" t="s">
        <v>41</v>
      </c>
      <c r="G3905" t="s">
        <v>51</v>
      </c>
      <c r="H3905">
        <v>56</v>
      </c>
      <c r="I3905">
        <v>56</v>
      </c>
      <c r="J3905" t="s">
        <v>38</v>
      </c>
      <c r="K3905">
        <v>308000</v>
      </c>
      <c r="L3905">
        <v>196</v>
      </c>
      <c r="M3905">
        <f t="shared" si="136"/>
        <v>5500</v>
      </c>
      <c r="Q3905" s="1"/>
      <c r="R3905" s="1"/>
    </row>
    <row r="3906" spans="1:18" ht="14.4" x14ac:dyDescent="0.3">
      <c r="A3906">
        <v>13905</v>
      </c>
      <c r="B3906">
        <v>2021</v>
      </c>
      <c r="C3906" t="s">
        <v>54</v>
      </c>
      <c r="D3906">
        <f t="shared" ref="D3906:D3969" si="137">IF(C3906="Enero",1,IF(C3906="Febrero",2,IF(C3906="Marzo",3,IF(C3906="Abril",4,IF(C3906="Mayo",5,IF(C3906="Junio",6,IF(C3906="Julio",7,IF(C3906="Agosto",8,IF(C3906="Septiembre",9,IF(C3906="Octubre",10,IF(C3906="Noviembre",11,IF(C3906="Diciembre",12,""))))))))))))</f>
        <v>3</v>
      </c>
      <c r="E3906">
        <v>19</v>
      </c>
      <c r="F3906" t="s">
        <v>41</v>
      </c>
      <c r="G3906" t="s">
        <v>51</v>
      </c>
      <c r="H3906">
        <v>114</v>
      </c>
      <c r="I3906">
        <v>114</v>
      </c>
      <c r="J3906" t="s">
        <v>38</v>
      </c>
      <c r="K3906">
        <v>627000</v>
      </c>
      <c r="L3906">
        <v>399</v>
      </c>
      <c r="M3906">
        <f t="shared" si="136"/>
        <v>5500</v>
      </c>
      <c r="Q3906" s="1"/>
      <c r="R3906" s="1"/>
    </row>
    <row r="3907" spans="1:18" ht="14.4" x14ac:dyDescent="0.3">
      <c r="A3907">
        <v>13906</v>
      </c>
      <c r="B3907">
        <v>2021</v>
      </c>
      <c r="C3907" t="s">
        <v>17</v>
      </c>
      <c r="D3907">
        <f t="shared" si="137"/>
        <v>11</v>
      </c>
      <c r="E3907">
        <v>1</v>
      </c>
      <c r="F3907" t="s">
        <v>63</v>
      </c>
      <c r="G3907" t="s">
        <v>29</v>
      </c>
      <c r="H3907">
        <v>75</v>
      </c>
      <c r="I3907">
        <v>75</v>
      </c>
      <c r="J3907" t="s">
        <v>20</v>
      </c>
      <c r="K3907">
        <v>225000</v>
      </c>
      <c r="L3907">
        <v>150</v>
      </c>
      <c r="M3907">
        <f t="shared" ref="M3907:M3970" si="138">K3907/I3907</f>
        <v>3000</v>
      </c>
      <c r="Q3907" s="1"/>
      <c r="R3907" s="1"/>
    </row>
    <row r="3908" spans="1:18" ht="14.4" x14ac:dyDescent="0.3">
      <c r="A3908">
        <v>13907</v>
      </c>
      <c r="B3908">
        <v>2021</v>
      </c>
      <c r="C3908" t="s">
        <v>23</v>
      </c>
      <c r="D3908">
        <f t="shared" si="137"/>
        <v>10</v>
      </c>
      <c r="E3908">
        <v>8</v>
      </c>
      <c r="F3908" t="s">
        <v>62</v>
      </c>
      <c r="G3908" t="s">
        <v>29</v>
      </c>
      <c r="H3908">
        <v>50</v>
      </c>
      <c r="I3908">
        <v>50</v>
      </c>
      <c r="J3908" t="s">
        <v>38</v>
      </c>
      <c r="K3908">
        <v>275000</v>
      </c>
      <c r="L3908">
        <v>175</v>
      </c>
      <c r="M3908">
        <f t="shared" si="138"/>
        <v>5500</v>
      </c>
      <c r="Q3908" s="1"/>
      <c r="R3908" s="1"/>
    </row>
    <row r="3909" spans="1:18" ht="14.4" x14ac:dyDescent="0.3">
      <c r="A3909">
        <v>13908</v>
      </c>
      <c r="B3909">
        <v>2021</v>
      </c>
      <c r="C3909" t="s">
        <v>45</v>
      </c>
      <c r="D3909">
        <f t="shared" si="137"/>
        <v>1</v>
      </c>
      <c r="E3909">
        <v>11</v>
      </c>
      <c r="F3909" t="s">
        <v>57</v>
      </c>
      <c r="G3909" t="s">
        <v>37</v>
      </c>
      <c r="H3909">
        <v>288</v>
      </c>
      <c r="I3909">
        <v>288</v>
      </c>
      <c r="J3909" t="s">
        <v>38</v>
      </c>
      <c r="K3909">
        <v>1238400</v>
      </c>
      <c r="L3909">
        <v>662.4</v>
      </c>
      <c r="M3909">
        <f t="shared" si="138"/>
        <v>4300</v>
      </c>
      <c r="Q3909" s="1"/>
      <c r="R3909" s="1"/>
    </row>
    <row r="3910" spans="1:18" ht="14.4" x14ac:dyDescent="0.3">
      <c r="A3910">
        <v>13909</v>
      </c>
      <c r="B3910">
        <v>2021</v>
      </c>
      <c r="C3910" t="s">
        <v>47</v>
      </c>
      <c r="D3910">
        <f t="shared" si="137"/>
        <v>2</v>
      </c>
      <c r="E3910">
        <v>2</v>
      </c>
      <c r="F3910" t="s">
        <v>18</v>
      </c>
      <c r="G3910" t="s">
        <v>19</v>
      </c>
      <c r="H3910">
        <v>224</v>
      </c>
      <c r="I3910">
        <v>224</v>
      </c>
      <c r="J3910" t="s">
        <v>38</v>
      </c>
      <c r="K3910">
        <v>963200</v>
      </c>
      <c r="L3910">
        <v>515.20000000000005</v>
      </c>
      <c r="M3910">
        <f t="shared" si="138"/>
        <v>4300</v>
      </c>
      <c r="Q3910" s="1"/>
      <c r="R3910" s="1"/>
    </row>
    <row r="3911" spans="1:18" ht="14.4" x14ac:dyDescent="0.3">
      <c r="A3911">
        <v>13910</v>
      </c>
      <c r="B3911">
        <v>2021</v>
      </c>
      <c r="C3911" t="s">
        <v>61</v>
      </c>
      <c r="D3911">
        <f t="shared" si="137"/>
        <v>7</v>
      </c>
      <c r="E3911">
        <v>11</v>
      </c>
      <c r="F3911" t="s">
        <v>53</v>
      </c>
      <c r="G3911" t="s">
        <v>37</v>
      </c>
      <c r="H3911">
        <v>243</v>
      </c>
      <c r="I3911">
        <v>243</v>
      </c>
      <c r="J3911" t="s">
        <v>38</v>
      </c>
      <c r="K3911">
        <v>1044900</v>
      </c>
      <c r="L3911">
        <v>558.9</v>
      </c>
      <c r="M3911">
        <f t="shared" si="138"/>
        <v>4300</v>
      </c>
      <c r="Q3911" s="1"/>
      <c r="R3911" s="1"/>
    </row>
    <row r="3912" spans="1:18" ht="14.4" x14ac:dyDescent="0.3">
      <c r="A3912">
        <v>13911</v>
      </c>
      <c r="B3912">
        <v>2021</v>
      </c>
      <c r="C3912" t="s">
        <v>32</v>
      </c>
      <c r="D3912">
        <f t="shared" si="137"/>
        <v>8</v>
      </c>
      <c r="E3912">
        <v>25</v>
      </c>
      <c r="F3912" t="s">
        <v>59</v>
      </c>
      <c r="G3912" t="s">
        <v>37</v>
      </c>
      <c r="H3912">
        <v>101</v>
      </c>
      <c r="I3912">
        <v>101</v>
      </c>
      <c r="J3912" t="s">
        <v>30</v>
      </c>
      <c r="K3912">
        <v>888800</v>
      </c>
      <c r="L3912">
        <v>383.8</v>
      </c>
      <c r="M3912">
        <f t="shared" si="138"/>
        <v>8800</v>
      </c>
      <c r="Q3912" s="1"/>
      <c r="R3912" s="1"/>
    </row>
    <row r="3913" spans="1:18" ht="14.4" x14ac:dyDescent="0.3">
      <c r="A3913">
        <v>13912</v>
      </c>
      <c r="B3913">
        <v>2021</v>
      </c>
      <c r="C3913" t="s">
        <v>58</v>
      </c>
      <c r="D3913">
        <f t="shared" si="137"/>
        <v>6</v>
      </c>
      <c r="E3913">
        <v>20</v>
      </c>
      <c r="F3913" t="s">
        <v>36</v>
      </c>
      <c r="G3913" t="s">
        <v>42</v>
      </c>
      <c r="H3913">
        <v>91</v>
      </c>
      <c r="I3913">
        <v>91</v>
      </c>
      <c r="J3913" t="s">
        <v>20</v>
      </c>
      <c r="K3913">
        <v>273000</v>
      </c>
      <c r="L3913">
        <v>182</v>
      </c>
      <c r="M3913">
        <f t="shared" si="138"/>
        <v>3000</v>
      </c>
      <c r="Q3913" s="1"/>
      <c r="R3913" s="1"/>
    </row>
    <row r="3914" spans="1:18" ht="14.4" x14ac:dyDescent="0.3">
      <c r="A3914">
        <v>13913</v>
      </c>
      <c r="B3914">
        <v>2021</v>
      </c>
      <c r="C3914" t="s">
        <v>32</v>
      </c>
      <c r="D3914">
        <f t="shared" si="137"/>
        <v>8</v>
      </c>
      <c r="E3914">
        <v>8</v>
      </c>
      <c r="F3914" t="s">
        <v>52</v>
      </c>
      <c r="G3914" t="s">
        <v>29</v>
      </c>
      <c r="H3914">
        <v>79</v>
      </c>
      <c r="I3914">
        <v>79</v>
      </c>
      <c r="J3914" t="s">
        <v>25</v>
      </c>
      <c r="K3914">
        <v>553000</v>
      </c>
      <c r="L3914">
        <v>316</v>
      </c>
      <c r="M3914">
        <f t="shared" si="138"/>
        <v>7000</v>
      </c>
      <c r="Q3914" s="1"/>
      <c r="R3914" s="1"/>
    </row>
    <row r="3915" spans="1:18" ht="14.4" x14ac:dyDescent="0.3">
      <c r="A3915">
        <v>13914</v>
      </c>
      <c r="B3915">
        <v>2021</v>
      </c>
      <c r="C3915" t="s">
        <v>40</v>
      </c>
      <c r="D3915">
        <f t="shared" si="137"/>
        <v>9</v>
      </c>
      <c r="E3915">
        <v>1</v>
      </c>
      <c r="F3915" t="s">
        <v>49</v>
      </c>
      <c r="G3915" t="s">
        <v>34</v>
      </c>
      <c r="H3915">
        <v>83</v>
      </c>
      <c r="I3915">
        <v>83</v>
      </c>
      <c r="J3915" t="s">
        <v>25</v>
      </c>
      <c r="K3915">
        <v>581000</v>
      </c>
      <c r="L3915">
        <v>332</v>
      </c>
      <c r="M3915">
        <f t="shared" si="138"/>
        <v>7000</v>
      </c>
      <c r="Q3915" s="1"/>
      <c r="R3915" s="1"/>
    </row>
    <row r="3916" spans="1:18" ht="14.4" x14ac:dyDescent="0.3">
      <c r="A3916">
        <v>13915</v>
      </c>
      <c r="B3916">
        <v>2021</v>
      </c>
      <c r="C3916" t="s">
        <v>32</v>
      </c>
      <c r="D3916">
        <f t="shared" si="137"/>
        <v>8</v>
      </c>
      <c r="E3916">
        <v>30</v>
      </c>
      <c r="F3916" t="s">
        <v>53</v>
      </c>
      <c r="G3916" t="s">
        <v>19</v>
      </c>
      <c r="H3916">
        <v>77</v>
      </c>
      <c r="I3916">
        <v>77</v>
      </c>
      <c r="J3916" t="s">
        <v>30</v>
      </c>
      <c r="K3916">
        <v>677600</v>
      </c>
      <c r="L3916">
        <v>292.60000000000002</v>
      </c>
      <c r="M3916">
        <f t="shared" si="138"/>
        <v>8800</v>
      </c>
      <c r="Q3916" s="1"/>
      <c r="R3916" s="1"/>
    </row>
    <row r="3917" spans="1:18" ht="14.4" x14ac:dyDescent="0.3">
      <c r="A3917">
        <v>13916</v>
      </c>
      <c r="B3917">
        <v>2021</v>
      </c>
      <c r="C3917" t="s">
        <v>17</v>
      </c>
      <c r="D3917">
        <f t="shared" si="137"/>
        <v>11</v>
      </c>
      <c r="E3917">
        <v>10</v>
      </c>
      <c r="F3917" t="s">
        <v>18</v>
      </c>
      <c r="G3917" t="s">
        <v>19</v>
      </c>
      <c r="H3917">
        <v>101</v>
      </c>
      <c r="I3917">
        <v>101</v>
      </c>
      <c r="J3917" t="s">
        <v>25</v>
      </c>
      <c r="K3917">
        <v>707000</v>
      </c>
      <c r="L3917">
        <v>404</v>
      </c>
      <c r="M3917">
        <f t="shared" si="138"/>
        <v>7000</v>
      </c>
      <c r="Q3917" s="1"/>
      <c r="R3917" s="1"/>
    </row>
    <row r="3918" spans="1:18" ht="14.4" x14ac:dyDescent="0.3">
      <c r="A3918">
        <v>13917</v>
      </c>
      <c r="B3918">
        <v>2021</v>
      </c>
      <c r="C3918" t="s">
        <v>54</v>
      </c>
      <c r="D3918">
        <f t="shared" si="137"/>
        <v>3</v>
      </c>
      <c r="E3918">
        <v>24</v>
      </c>
      <c r="F3918" t="s">
        <v>41</v>
      </c>
      <c r="G3918" t="s">
        <v>19</v>
      </c>
      <c r="H3918">
        <v>86</v>
      </c>
      <c r="I3918">
        <v>86</v>
      </c>
      <c r="J3918" t="s">
        <v>25</v>
      </c>
      <c r="K3918">
        <v>602000</v>
      </c>
      <c r="L3918">
        <v>344</v>
      </c>
      <c r="M3918">
        <f t="shared" si="138"/>
        <v>7000</v>
      </c>
      <c r="Q3918" s="1"/>
      <c r="R3918" s="1"/>
    </row>
    <row r="3919" spans="1:18" ht="14.4" x14ac:dyDescent="0.3">
      <c r="A3919">
        <v>13918</v>
      </c>
      <c r="B3919">
        <v>2021</v>
      </c>
      <c r="C3919" t="s">
        <v>27</v>
      </c>
      <c r="D3919">
        <f t="shared" si="137"/>
        <v>4</v>
      </c>
      <c r="E3919">
        <v>6</v>
      </c>
      <c r="F3919" t="s">
        <v>18</v>
      </c>
      <c r="G3919" t="s">
        <v>34</v>
      </c>
      <c r="H3919">
        <v>209</v>
      </c>
      <c r="I3919">
        <v>209</v>
      </c>
      <c r="J3919" t="s">
        <v>30</v>
      </c>
      <c r="K3919">
        <v>1567500</v>
      </c>
      <c r="L3919">
        <v>522.5</v>
      </c>
      <c r="M3919">
        <f t="shared" si="138"/>
        <v>7500</v>
      </c>
      <c r="Q3919" s="1"/>
      <c r="R3919" s="1"/>
    </row>
    <row r="3920" spans="1:18" ht="14.4" x14ac:dyDescent="0.3">
      <c r="A3920">
        <v>13919</v>
      </c>
      <c r="B3920">
        <v>2021</v>
      </c>
      <c r="C3920" t="s">
        <v>40</v>
      </c>
      <c r="D3920">
        <f t="shared" si="137"/>
        <v>9</v>
      </c>
      <c r="E3920">
        <v>20</v>
      </c>
      <c r="F3920" t="s">
        <v>53</v>
      </c>
      <c r="G3920" t="s">
        <v>19</v>
      </c>
      <c r="H3920">
        <v>77</v>
      </c>
      <c r="I3920">
        <v>77</v>
      </c>
      <c r="J3920" t="s">
        <v>20</v>
      </c>
      <c r="K3920">
        <v>231000</v>
      </c>
      <c r="L3920">
        <v>154</v>
      </c>
      <c r="M3920">
        <f t="shared" si="138"/>
        <v>3000</v>
      </c>
      <c r="Q3920" s="1"/>
      <c r="R3920" s="1"/>
    </row>
    <row r="3921" spans="1:18" ht="14.4" x14ac:dyDescent="0.3">
      <c r="A3921">
        <v>13920</v>
      </c>
      <c r="B3921">
        <v>2021</v>
      </c>
      <c r="C3921" t="s">
        <v>45</v>
      </c>
      <c r="D3921">
        <f t="shared" si="137"/>
        <v>1</v>
      </c>
      <c r="E3921">
        <v>17</v>
      </c>
      <c r="F3921" t="s">
        <v>33</v>
      </c>
      <c r="G3921" t="s">
        <v>29</v>
      </c>
      <c r="H3921">
        <v>64</v>
      </c>
      <c r="I3921">
        <v>64</v>
      </c>
      <c r="J3921" t="s">
        <v>25</v>
      </c>
      <c r="K3921">
        <v>448000</v>
      </c>
      <c r="L3921">
        <v>256</v>
      </c>
      <c r="M3921">
        <f t="shared" si="138"/>
        <v>7000</v>
      </c>
      <c r="Q3921" s="1"/>
      <c r="R3921" s="1"/>
    </row>
    <row r="3922" spans="1:18" ht="14.4" x14ac:dyDescent="0.3">
      <c r="A3922">
        <v>13921</v>
      </c>
      <c r="B3922">
        <v>2021</v>
      </c>
      <c r="C3922" t="s">
        <v>54</v>
      </c>
      <c r="D3922">
        <f t="shared" si="137"/>
        <v>3</v>
      </c>
      <c r="E3922">
        <v>27</v>
      </c>
      <c r="F3922" t="s">
        <v>60</v>
      </c>
      <c r="G3922" t="s">
        <v>37</v>
      </c>
      <c r="H3922">
        <v>262</v>
      </c>
      <c r="I3922">
        <v>262</v>
      </c>
      <c r="J3922" t="s">
        <v>30</v>
      </c>
      <c r="K3922">
        <v>1965000</v>
      </c>
      <c r="L3922">
        <v>655</v>
      </c>
      <c r="M3922">
        <f t="shared" si="138"/>
        <v>7500</v>
      </c>
      <c r="Q3922" s="1"/>
      <c r="R3922" s="1"/>
    </row>
    <row r="3923" spans="1:18" ht="14.4" x14ac:dyDescent="0.3">
      <c r="A3923">
        <v>13922</v>
      </c>
      <c r="B3923">
        <v>2021</v>
      </c>
      <c r="C3923" t="s">
        <v>23</v>
      </c>
      <c r="D3923">
        <f t="shared" si="137"/>
        <v>10</v>
      </c>
      <c r="E3923">
        <v>1</v>
      </c>
      <c r="F3923" t="s">
        <v>53</v>
      </c>
      <c r="G3923" t="s">
        <v>51</v>
      </c>
      <c r="H3923">
        <v>55</v>
      </c>
      <c r="I3923">
        <v>55</v>
      </c>
      <c r="J3923" t="s">
        <v>25</v>
      </c>
      <c r="K3923">
        <v>385000</v>
      </c>
      <c r="L3923">
        <v>220</v>
      </c>
      <c r="M3923">
        <f t="shared" si="138"/>
        <v>7000</v>
      </c>
      <c r="Q3923" s="1"/>
      <c r="R3923" s="1"/>
    </row>
    <row r="3924" spans="1:18" ht="14.4" x14ac:dyDescent="0.3">
      <c r="A3924">
        <v>13923</v>
      </c>
      <c r="B3924">
        <v>2021</v>
      </c>
      <c r="C3924" t="s">
        <v>58</v>
      </c>
      <c r="D3924">
        <f t="shared" si="137"/>
        <v>6</v>
      </c>
      <c r="E3924">
        <v>19</v>
      </c>
      <c r="F3924" t="s">
        <v>53</v>
      </c>
      <c r="G3924" t="s">
        <v>51</v>
      </c>
      <c r="H3924">
        <v>119</v>
      </c>
      <c r="I3924">
        <v>119</v>
      </c>
      <c r="J3924" t="s">
        <v>38</v>
      </c>
      <c r="K3924">
        <v>654500</v>
      </c>
      <c r="L3924">
        <v>416.5</v>
      </c>
      <c r="M3924">
        <f t="shared" si="138"/>
        <v>5500</v>
      </c>
      <c r="Q3924" s="1"/>
      <c r="R3924" s="1"/>
    </row>
    <row r="3925" spans="1:18" ht="14.4" x14ac:dyDescent="0.3">
      <c r="A3925">
        <v>13924</v>
      </c>
      <c r="B3925">
        <v>2021</v>
      </c>
      <c r="C3925" t="s">
        <v>32</v>
      </c>
      <c r="D3925">
        <f t="shared" si="137"/>
        <v>8</v>
      </c>
      <c r="E3925">
        <v>24</v>
      </c>
      <c r="F3925" t="s">
        <v>49</v>
      </c>
      <c r="G3925" t="s">
        <v>37</v>
      </c>
      <c r="H3925">
        <v>130</v>
      </c>
      <c r="I3925">
        <v>130</v>
      </c>
      <c r="J3925" t="s">
        <v>25</v>
      </c>
      <c r="K3925">
        <v>910000</v>
      </c>
      <c r="L3925">
        <v>520</v>
      </c>
      <c r="M3925">
        <f t="shared" si="138"/>
        <v>7000</v>
      </c>
      <c r="Q3925" s="1"/>
      <c r="R3925" s="1"/>
    </row>
    <row r="3926" spans="1:18" ht="14.4" x14ac:dyDescent="0.3">
      <c r="A3926">
        <v>13925</v>
      </c>
      <c r="B3926">
        <v>2021</v>
      </c>
      <c r="C3926" t="s">
        <v>40</v>
      </c>
      <c r="D3926">
        <f t="shared" si="137"/>
        <v>9</v>
      </c>
      <c r="E3926">
        <v>11</v>
      </c>
      <c r="F3926" t="s">
        <v>56</v>
      </c>
      <c r="G3926" t="s">
        <v>29</v>
      </c>
      <c r="H3926">
        <v>68</v>
      </c>
      <c r="I3926">
        <v>68</v>
      </c>
      <c r="J3926" t="s">
        <v>20</v>
      </c>
      <c r="K3926">
        <v>204000</v>
      </c>
      <c r="L3926">
        <v>136</v>
      </c>
      <c r="M3926">
        <f t="shared" si="138"/>
        <v>3000</v>
      </c>
      <c r="Q3926" s="1"/>
      <c r="R3926" s="1"/>
    </row>
    <row r="3927" spans="1:18" ht="14.4" x14ac:dyDescent="0.3">
      <c r="A3927">
        <v>13926</v>
      </c>
      <c r="B3927">
        <v>2021</v>
      </c>
      <c r="C3927" t="s">
        <v>40</v>
      </c>
      <c r="D3927">
        <f t="shared" si="137"/>
        <v>9</v>
      </c>
      <c r="E3927">
        <v>5</v>
      </c>
      <c r="F3927" t="s">
        <v>41</v>
      </c>
      <c r="G3927" t="s">
        <v>42</v>
      </c>
      <c r="H3927">
        <v>54</v>
      </c>
      <c r="I3927">
        <v>54</v>
      </c>
      <c r="J3927" t="s">
        <v>25</v>
      </c>
      <c r="K3927">
        <v>378000</v>
      </c>
      <c r="L3927">
        <v>216</v>
      </c>
      <c r="M3927">
        <f t="shared" si="138"/>
        <v>7000</v>
      </c>
      <c r="Q3927" s="1"/>
      <c r="R3927" s="1"/>
    </row>
    <row r="3928" spans="1:18" ht="14.4" x14ac:dyDescent="0.3">
      <c r="A3928">
        <v>13927</v>
      </c>
      <c r="B3928">
        <v>2021</v>
      </c>
      <c r="C3928" t="s">
        <v>35</v>
      </c>
      <c r="D3928">
        <f t="shared" si="137"/>
        <v>12</v>
      </c>
      <c r="E3928">
        <v>9</v>
      </c>
      <c r="F3928" t="s">
        <v>56</v>
      </c>
      <c r="G3928" t="s">
        <v>34</v>
      </c>
      <c r="H3928">
        <v>52</v>
      </c>
      <c r="I3928">
        <v>52</v>
      </c>
      <c r="J3928" t="s">
        <v>20</v>
      </c>
      <c r="K3928">
        <v>156000</v>
      </c>
      <c r="L3928">
        <v>104</v>
      </c>
      <c r="M3928">
        <f t="shared" si="138"/>
        <v>3000</v>
      </c>
      <c r="Q3928" s="1"/>
      <c r="R3928" s="1"/>
    </row>
    <row r="3929" spans="1:18" ht="14.4" x14ac:dyDescent="0.3">
      <c r="A3929">
        <v>13928</v>
      </c>
      <c r="B3929">
        <v>2021</v>
      </c>
      <c r="C3929" t="s">
        <v>32</v>
      </c>
      <c r="D3929">
        <f t="shared" si="137"/>
        <v>8</v>
      </c>
      <c r="E3929">
        <v>6</v>
      </c>
      <c r="F3929" t="s">
        <v>56</v>
      </c>
      <c r="G3929" t="s">
        <v>42</v>
      </c>
      <c r="H3929">
        <v>170</v>
      </c>
      <c r="I3929">
        <v>170</v>
      </c>
      <c r="J3929" t="s">
        <v>25</v>
      </c>
      <c r="K3929">
        <v>1190000</v>
      </c>
      <c r="L3929">
        <v>680</v>
      </c>
      <c r="M3929">
        <f t="shared" si="138"/>
        <v>7000</v>
      </c>
      <c r="Q3929" s="1"/>
      <c r="R3929" s="1"/>
    </row>
    <row r="3930" spans="1:18" ht="14.4" x14ac:dyDescent="0.3">
      <c r="A3930">
        <v>13929</v>
      </c>
      <c r="B3930">
        <v>2021</v>
      </c>
      <c r="C3930" t="s">
        <v>27</v>
      </c>
      <c r="D3930">
        <f t="shared" si="137"/>
        <v>4</v>
      </c>
      <c r="E3930">
        <v>5</v>
      </c>
      <c r="F3930" t="s">
        <v>50</v>
      </c>
      <c r="G3930" t="s">
        <v>42</v>
      </c>
      <c r="H3930">
        <v>54</v>
      </c>
      <c r="I3930">
        <v>54</v>
      </c>
      <c r="J3930" t="s">
        <v>25</v>
      </c>
      <c r="K3930">
        <v>378000</v>
      </c>
      <c r="L3930">
        <v>216</v>
      </c>
      <c r="M3930">
        <f t="shared" si="138"/>
        <v>7000</v>
      </c>
      <c r="Q3930" s="1"/>
      <c r="R3930" s="1"/>
    </row>
    <row r="3931" spans="1:18" ht="14.4" x14ac:dyDescent="0.3">
      <c r="A3931">
        <v>13930</v>
      </c>
      <c r="B3931">
        <v>2021</v>
      </c>
      <c r="C3931" t="s">
        <v>27</v>
      </c>
      <c r="D3931">
        <f t="shared" si="137"/>
        <v>4</v>
      </c>
      <c r="E3931">
        <v>14</v>
      </c>
      <c r="F3931" t="s">
        <v>46</v>
      </c>
      <c r="G3931" t="s">
        <v>29</v>
      </c>
      <c r="H3931">
        <v>63</v>
      </c>
      <c r="I3931">
        <v>63</v>
      </c>
      <c r="J3931" t="s">
        <v>25</v>
      </c>
      <c r="K3931">
        <v>441000</v>
      </c>
      <c r="L3931">
        <v>252</v>
      </c>
      <c r="M3931">
        <f t="shared" si="138"/>
        <v>7000</v>
      </c>
      <c r="Q3931" s="1"/>
      <c r="R3931" s="1"/>
    </row>
    <row r="3932" spans="1:18" ht="14.4" x14ac:dyDescent="0.3">
      <c r="A3932">
        <v>13931</v>
      </c>
      <c r="B3932">
        <v>2021</v>
      </c>
      <c r="C3932" t="s">
        <v>58</v>
      </c>
      <c r="D3932">
        <f t="shared" si="137"/>
        <v>6</v>
      </c>
      <c r="E3932">
        <v>18</v>
      </c>
      <c r="F3932" t="s">
        <v>64</v>
      </c>
      <c r="G3932" t="s">
        <v>37</v>
      </c>
      <c r="H3932">
        <v>103</v>
      </c>
      <c r="I3932">
        <v>103</v>
      </c>
      <c r="J3932" t="s">
        <v>25</v>
      </c>
      <c r="K3932">
        <v>721000</v>
      </c>
      <c r="L3932">
        <v>412</v>
      </c>
      <c r="M3932">
        <f t="shared" si="138"/>
        <v>7000</v>
      </c>
      <c r="Q3932" s="1"/>
      <c r="R3932" s="1"/>
    </row>
    <row r="3933" spans="1:18" ht="14.4" x14ac:dyDescent="0.3">
      <c r="A3933">
        <v>13932</v>
      </c>
      <c r="B3933">
        <v>2021</v>
      </c>
      <c r="C3933" t="s">
        <v>17</v>
      </c>
      <c r="D3933">
        <f t="shared" si="137"/>
        <v>11</v>
      </c>
      <c r="E3933">
        <v>14</v>
      </c>
      <c r="F3933" t="s">
        <v>49</v>
      </c>
      <c r="G3933" t="s">
        <v>34</v>
      </c>
      <c r="H3933">
        <v>57</v>
      </c>
      <c r="I3933">
        <v>57</v>
      </c>
      <c r="J3933" t="s">
        <v>20</v>
      </c>
      <c r="K3933">
        <v>171000</v>
      </c>
      <c r="L3933">
        <v>114</v>
      </c>
      <c r="M3933">
        <f t="shared" si="138"/>
        <v>3000</v>
      </c>
      <c r="Q3933" s="1"/>
      <c r="R3933" s="1"/>
    </row>
    <row r="3934" spans="1:18" ht="14.4" x14ac:dyDescent="0.3">
      <c r="A3934">
        <v>13933</v>
      </c>
      <c r="B3934">
        <v>2021</v>
      </c>
      <c r="C3934" t="s">
        <v>27</v>
      </c>
      <c r="D3934">
        <f t="shared" si="137"/>
        <v>4</v>
      </c>
      <c r="E3934">
        <v>25</v>
      </c>
      <c r="F3934" t="s">
        <v>46</v>
      </c>
      <c r="G3934" t="s">
        <v>19</v>
      </c>
      <c r="H3934">
        <v>151</v>
      </c>
      <c r="I3934">
        <v>151</v>
      </c>
      <c r="J3934" t="s">
        <v>25</v>
      </c>
      <c r="K3934">
        <v>1057000</v>
      </c>
      <c r="L3934">
        <v>604</v>
      </c>
      <c r="M3934">
        <f t="shared" si="138"/>
        <v>7000</v>
      </c>
      <c r="Q3934" s="1"/>
      <c r="R3934" s="1"/>
    </row>
    <row r="3935" spans="1:18" ht="14.4" x14ac:dyDescent="0.3">
      <c r="A3935">
        <v>13934</v>
      </c>
      <c r="B3935">
        <v>2021</v>
      </c>
      <c r="C3935" t="s">
        <v>47</v>
      </c>
      <c r="D3935">
        <f t="shared" si="137"/>
        <v>2</v>
      </c>
      <c r="E3935">
        <v>14</v>
      </c>
      <c r="F3935" t="s">
        <v>36</v>
      </c>
      <c r="G3935" t="s">
        <v>34</v>
      </c>
      <c r="H3935">
        <v>54</v>
      </c>
      <c r="I3935">
        <v>54</v>
      </c>
      <c r="J3935" t="s">
        <v>25</v>
      </c>
      <c r="K3935">
        <v>378000</v>
      </c>
      <c r="L3935">
        <v>216</v>
      </c>
      <c r="M3935">
        <f t="shared" si="138"/>
        <v>7000</v>
      </c>
      <c r="Q3935" s="1"/>
      <c r="R3935" s="1"/>
    </row>
    <row r="3936" spans="1:18" ht="14.4" x14ac:dyDescent="0.3">
      <c r="A3936">
        <v>13935</v>
      </c>
      <c r="B3936">
        <v>2021</v>
      </c>
      <c r="C3936" t="s">
        <v>48</v>
      </c>
      <c r="D3936">
        <f t="shared" si="137"/>
        <v>5</v>
      </c>
      <c r="E3936">
        <v>30</v>
      </c>
      <c r="F3936" t="s">
        <v>63</v>
      </c>
      <c r="G3936" t="s">
        <v>29</v>
      </c>
      <c r="H3936">
        <v>67</v>
      </c>
      <c r="I3936">
        <v>67</v>
      </c>
      <c r="J3936" t="s">
        <v>25</v>
      </c>
      <c r="K3936">
        <v>469000</v>
      </c>
      <c r="L3936">
        <v>268</v>
      </c>
      <c r="M3936">
        <f t="shared" si="138"/>
        <v>7000</v>
      </c>
      <c r="Q3936" s="1"/>
      <c r="R3936" s="1"/>
    </row>
    <row r="3937" spans="1:18" ht="14.4" x14ac:dyDescent="0.3">
      <c r="A3937">
        <v>13936</v>
      </c>
      <c r="B3937">
        <v>2021</v>
      </c>
      <c r="C3937" t="s">
        <v>47</v>
      </c>
      <c r="D3937">
        <f t="shared" si="137"/>
        <v>2</v>
      </c>
      <c r="E3937">
        <v>3</v>
      </c>
      <c r="F3937" t="s">
        <v>33</v>
      </c>
      <c r="G3937" t="s">
        <v>34</v>
      </c>
      <c r="H3937">
        <v>253</v>
      </c>
      <c r="I3937">
        <v>253</v>
      </c>
      <c r="J3937" t="s">
        <v>20</v>
      </c>
      <c r="K3937">
        <v>607200</v>
      </c>
      <c r="L3937">
        <v>354.2</v>
      </c>
      <c r="M3937">
        <f t="shared" si="138"/>
        <v>2400</v>
      </c>
      <c r="Q3937" s="1"/>
      <c r="R3937" s="1"/>
    </row>
    <row r="3938" spans="1:18" ht="14.4" x14ac:dyDescent="0.3">
      <c r="A3938">
        <v>13937</v>
      </c>
      <c r="B3938">
        <v>2021</v>
      </c>
      <c r="C3938" t="s">
        <v>54</v>
      </c>
      <c r="D3938">
        <f t="shared" si="137"/>
        <v>3</v>
      </c>
      <c r="E3938">
        <v>11</v>
      </c>
      <c r="F3938" t="s">
        <v>44</v>
      </c>
      <c r="G3938" t="s">
        <v>29</v>
      </c>
      <c r="H3938">
        <v>297</v>
      </c>
      <c r="I3938">
        <v>297</v>
      </c>
      <c r="J3938" t="s">
        <v>30</v>
      </c>
      <c r="K3938">
        <v>2227500</v>
      </c>
      <c r="L3938">
        <v>742.5</v>
      </c>
      <c r="M3938">
        <f t="shared" si="138"/>
        <v>7500</v>
      </c>
      <c r="Q3938" s="1"/>
      <c r="R3938" s="1"/>
    </row>
    <row r="3939" spans="1:18" ht="14.4" x14ac:dyDescent="0.3">
      <c r="A3939">
        <v>13938</v>
      </c>
      <c r="B3939">
        <v>2021</v>
      </c>
      <c r="C3939" t="s">
        <v>54</v>
      </c>
      <c r="D3939">
        <f t="shared" si="137"/>
        <v>3</v>
      </c>
      <c r="E3939">
        <v>3</v>
      </c>
      <c r="F3939" t="s">
        <v>28</v>
      </c>
      <c r="G3939" t="s">
        <v>37</v>
      </c>
      <c r="H3939">
        <v>222</v>
      </c>
      <c r="I3939">
        <v>222</v>
      </c>
      <c r="J3939" t="s">
        <v>30</v>
      </c>
      <c r="K3939">
        <v>1665000</v>
      </c>
      <c r="L3939">
        <v>555</v>
      </c>
      <c r="M3939">
        <f t="shared" si="138"/>
        <v>7500</v>
      </c>
      <c r="Q3939" s="1"/>
      <c r="R3939" s="1"/>
    </row>
    <row r="3940" spans="1:18" ht="14.4" x14ac:dyDescent="0.3">
      <c r="A3940">
        <v>13939</v>
      </c>
      <c r="B3940">
        <v>2021</v>
      </c>
      <c r="C3940" t="s">
        <v>40</v>
      </c>
      <c r="D3940">
        <f t="shared" si="137"/>
        <v>9</v>
      </c>
      <c r="E3940">
        <v>30</v>
      </c>
      <c r="F3940" t="s">
        <v>18</v>
      </c>
      <c r="G3940" t="s">
        <v>42</v>
      </c>
      <c r="H3940">
        <v>218</v>
      </c>
      <c r="I3940">
        <v>218</v>
      </c>
      <c r="J3940" t="s">
        <v>30</v>
      </c>
      <c r="K3940">
        <v>1635000</v>
      </c>
      <c r="L3940">
        <v>545</v>
      </c>
      <c r="M3940">
        <f t="shared" si="138"/>
        <v>7500</v>
      </c>
      <c r="Q3940" s="1"/>
      <c r="R3940" s="1"/>
    </row>
    <row r="3941" spans="1:18" ht="14.4" x14ac:dyDescent="0.3">
      <c r="A3941">
        <v>13940</v>
      </c>
      <c r="B3941">
        <v>2021</v>
      </c>
      <c r="C3941" t="s">
        <v>47</v>
      </c>
      <c r="D3941">
        <f t="shared" si="137"/>
        <v>2</v>
      </c>
      <c r="E3941">
        <v>5</v>
      </c>
      <c r="F3941" t="s">
        <v>56</v>
      </c>
      <c r="G3941" t="s">
        <v>34</v>
      </c>
      <c r="H3941">
        <v>264</v>
      </c>
      <c r="I3941">
        <v>264</v>
      </c>
      <c r="J3941" t="s">
        <v>38</v>
      </c>
      <c r="K3941">
        <v>1135200</v>
      </c>
      <c r="L3941">
        <v>607.20000000000005</v>
      </c>
      <c r="M3941">
        <f t="shared" si="138"/>
        <v>4300</v>
      </c>
      <c r="Q3941" s="1"/>
      <c r="R3941" s="1"/>
    </row>
    <row r="3942" spans="1:18" ht="14.4" x14ac:dyDescent="0.3">
      <c r="A3942">
        <v>13941</v>
      </c>
      <c r="B3942">
        <v>2021</v>
      </c>
      <c r="C3942" t="s">
        <v>35</v>
      </c>
      <c r="D3942">
        <f t="shared" si="137"/>
        <v>12</v>
      </c>
      <c r="E3942">
        <v>13</v>
      </c>
      <c r="F3942" t="s">
        <v>64</v>
      </c>
      <c r="G3942" t="s">
        <v>42</v>
      </c>
      <c r="H3942">
        <v>74</v>
      </c>
      <c r="I3942">
        <v>74</v>
      </c>
      <c r="J3942" t="s">
        <v>20</v>
      </c>
      <c r="K3942">
        <v>222000</v>
      </c>
      <c r="L3942">
        <v>148</v>
      </c>
      <c r="M3942">
        <f t="shared" si="138"/>
        <v>3000</v>
      </c>
      <c r="Q3942" s="1"/>
      <c r="R3942" s="1"/>
    </row>
    <row r="3943" spans="1:18" ht="14.4" x14ac:dyDescent="0.3">
      <c r="A3943">
        <v>13942</v>
      </c>
      <c r="B3943">
        <v>2021</v>
      </c>
      <c r="C3943" t="s">
        <v>48</v>
      </c>
      <c r="D3943">
        <f t="shared" si="137"/>
        <v>5</v>
      </c>
      <c r="E3943">
        <v>12</v>
      </c>
      <c r="F3943" t="s">
        <v>49</v>
      </c>
      <c r="G3943" t="s">
        <v>34</v>
      </c>
      <c r="H3943">
        <v>73</v>
      </c>
      <c r="I3943">
        <v>73</v>
      </c>
      <c r="J3943" t="s">
        <v>38</v>
      </c>
      <c r="K3943">
        <v>401500</v>
      </c>
      <c r="L3943">
        <v>255.5</v>
      </c>
      <c r="M3943">
        <f t="shared" si="138"/>
        <v>5500</v>
      </c>
      <c r="Q3943" s="1"/>
      <c r="R3943" s="1"/>
    </row>
    <row r="3944" spans="1:18" ht="14.4" x14ac:dyDescent="0.3">
      <c r="A3944">
        <v>13943</v>
      </c>
      <c r="B3944">
        <v>2021</v>
      </c>
      <c r="C3944" t="s">
        <v>40</v>
      </c>
      <c r="D3944">
        <f t="shared" si="137"/>
        <v>9</v>
      </c>
      <c r="E3944">
        <v>28</v>
      </c>
      <c r="F3944" t="s">
        <v>63</v>
      </c>
      <c r="G3944" t="s">
        <v>42</v>
      </c>
      <c r="H3944">
        <v>267</v>
      </c>
      <c r="I3944">
        <v>267</v>
      </c>
      <c r="J3944" t="s">
        <v>30</v>
      </c>
      <c r="K3944">
        <v>2002500</v>
      </c>
      <c r="L3944">
        <v>667.5</v>
      </c>
      <c r="M3944">
        <f t="shared" si="138"/>
        <v>7500</v>
      </c>
      <c r="Q3944" s="1"/>
      <c r="R3944" s="1"/>
    </row>
    <row r="3945" spans="1:18" ht="14.4" x14ac:dyDescent="0.3">
      <c r="A3945">
        <v>13944</v>
      </c>
      <c r="B3945">
        <v>2021</v>
      </c>
      <c r="C3945" t="s">
        <v>54</v>
      </c>
      <c r="D3945">
        <f t="shared" si="137"/>
        <v>3</v>
      </c>
      <c r="E3945">
        <v>23</v>
      </c>
      <c r="F3945" t="s">
        <v>41</v>
      </c>
      <c r="G3945" t="s">
        <v>19</v>
      </c>
      <c r="H3945">
        <v>77</v>
      </c>
      <c r="I3945">
        <v>77</v>
      </c>
      <c r="J3945" t="s">
        <v>38</v>
      </c>
      <c r="K3945">
        <v>423500</v>
      </c>
      <c r="L3945">
        <v>269.5</v>
      </c>
      <c r="M3945">
        <f t="shared" si="138"/>
        <v>5500</v>
      </c>
      <c r="Q3945" s="1"/>
      <c r="R3945" s="1"/>
    </row>
    <row r="3946" spans="1:18" ht="14.4" x14ac:dyDescent="0.3">
      <c r="A3946">
        <v>13945</v>
      </c>
      <c r="B3946">
        <v>2021</v>
      </c>
      <c r="C3946" t="s">
        <v>54</v>
      </c>
      <c r="D3946">
        <f t="shared" si="137"/>
        <v>3</v>
      </c>
      <c r="E3946">
        <v>16</v>
      </c>
      <c r="F3946" t="s">
        <v>50</v>
      </c>
      <c r="G3946" t="s">
        <v>19</v>
      </c>
      <c r="H3946">
        <v>110</v>
      </c>
      <c r="I3946">
        <v>110</v>
      </c>
      <c r="J3946" t="s">
        <v>25</v>
      </c>
      <c r="K3946">
        <v>770000</v>
      </c>
      <c r="L3946">
        <v>440</v>
      </c>
      <c r="M3946">
        <f t="shared" si="138"/>
        <v>7000</v>
      </c>
      <c r="Q3946" s="1"/>
      <c r="R3946" s="1"/>
    </row>
    <row r="3947" spans="1:18" ht="14.4" x14ac:dyDescent="0.3">
      <c r="A3947">
        <v>13946</v>
      </c>
      <c r="B3947">
        <v>2021</v>
      </c>
      <c r="C3947" t="s">
        <v>61</v>
      </c>
      <c r="D3947">
        <f t="shared" si="137"/>
        <v>7</v>
      </c>
      <c r="E3947">
        <v>3</v>
      </c>
      <c r="F3947" t="s">
        <v>63</v>
      </c>
      <c r="G3947" t="s">
        <v>19</v>
      </c>
      <c r="H3947">
        <v>257</v>
      </c>
      <c r="I3947">
        <v>257</v>
      </c>
      <c r="J3947" t="s">
        <v>38</v>
      </c>
      <c r="K3947">
        <v>1105100</v>
      </c>
      <c r="L3947">
        <v>591.1</v>
      </c>
      <c r="M3947">
        <f t="shared" si="138"/>
        <v>4300</v>
      </c>
      <c r="Q3947" s="1"/>
      <c r="R3947" s="1"/>
    </row>
    <row r="3948" spans="1:18" ht="14.4" x14ac:dyDescent="0.3">
      <c r="A3948">
        <v>13947</v>
      </c>
      <c r="B3948">
        <v>2021</v>
      </c>
      <c r="C3948" t="s">
        <v>40</v>
      </c>
      <c r="D3948">
        <f t="shared" si="137"/>
        <v>9</v>
      </c>
      <c r="E3948">
        <v>30</v>
      </c>
      <c r="F3948" t="s">
        <v>50</v>
      </c>
      <c r="G3948" t="s">
        <v>29</v>
      </c>
      <c r="H3948">
        <v>228</v>
      </c>
      <c r="I3948">
        <v>228</v>
      </c>
      <c r="J3948" t="s">
        <v>30</v>
      </c>
      <c r="K3948">
        <v>1710000</v>
      </c>
      <c r="L3948">
        <v>570</v>
      </c>
      <c r="M3948">
        <f t="shared" si="138"/>
        <v>7500</v>
      </c>
      <c r="Q3948" s="1"/>
      <c r="R3948" s="1"/>
    </row>
    <row r="3949" spans="1:18" ht="14.4" x14ac:dyDescent="0.3">
      <c r="A3949">
        <v>13948</v>
      </c>
      <c r="B3949">
        <v>2021</v>
      </c>
      <c r="C3949" t="s">
        <v>47</v>
      </c>
      <c r="D3949">
        <f t="shared" si="137"/>
        <v>2</v>
      </c>
      <c r="E3949">
        <v>21</v>
      </c>
      <c r="F3949" t="s">
        <v>41</v>
      </c>
      <c r="G3949" t="s">
        <v>42</v>
      </c>
      <c r="H3949">
        <v>84</v>
      </c>
      <c r="I3949">
        <v>84</v>
      </c>
      <c r="J3949" t="s">
        <v>30</v>
      </c>
      <c r="K3949">
        <v>739200</v>
      </c>
      <c r="L3949">
        <v>319.2</v>
      </c>
      <c r="M3949">
        <f t="shared" si="138"/>
        <v>8800</v>
      </c>
      <c r="Q3949" s="1"/>
      <c r="R3949" s="1"/>
    </row>
    <row r="3950" spans="1:18" ht="14.4" x14ac:dyDescent="0.3">
      <c r="A3950">
        <v>13949</v>
      </c>
      <c r="B3950">
        <v>2021</v>
      </c>
      <c r="C3950" t="s">
        <v>45</v>
      </c>
      <c r="D3950">
        <f t="shared" si="137"/>
        <v>1</v>
      </c>
      <c r="E3950">
        <v>25</v>
      </c>
      <c r="F3950" t="s">
        <v>59</v>
      </c>
      <c r="G3950" t="s">
        <v>37</v>
      </c>
      <c r="H3950">
        <v>270</v>
      </c>
      <c r="I3950">
        <v>270</v>
      </c>
      <c r="J3950" t="s">
        <v>20</v>
      </c>
      <c r="K3950">
        <v>648000</v>
      </c>
      <c r="L3950">
        <v>378</v>
      </c>
      <c r="M3950">
        <f t="shared" si="138"/>
        <v>2400</v>
      </c>
      <c r="Q3950" s="1"/>
      <c r="R3950" s="1"/>
    </row>
    <row r="3951" spans="1:18" ht="14.4" x14ac:dyDescent="0.3">
      <c r="A3951">
        <v>13950</v>
      </c>
      <c r="B3951">
        <v>2021</v>
      </c>
      <c r="C3951" t="s">
        <v>47</v>
      </c>
      <c r="D3951">
        <f t="shared" si="137"/>
        <v>2</v>
      </c>
      <c r="E3951">
        <v>26</v>
      </c>
      <c r="F3951" t="s">
        <v>59</v>
      </c>
      <c r="G3951" t="s">
        <v>19</v>
      </c>
      <c r="H3951">
        <v>206</v>
      </c>
      <c r="I3951">
        <v>206</v>
      </c>
      <c r="J3951" t="s">
        <v>38</v>
      </c>
      <c r="K3951">
        <v>885800</v>
      </c>
      <c r="L3951">
        <v>473.8</v>
      </c>
      <c r="M3951">
        <f t="shared" si="138"/>
        <v>4300</v>
      </c>
      <c r="Q3951" s="1"/>
      <c r="R3951" s="1"/>
    </row>
    <row r="3952" spans="1:18" ht="14.4" x14ac:dyDescent="0.3">
      <c r="A3952">
        <v>13951</v>
      </c>
      <c r="B3952">
        <v>2021</v>
      </c>
      <c r="C3952" t="s">
        <v>40</v>
      </c>
      <c r="D3952">
        <f t="shared" si="137"/>
        <v>9</v>
      </c>
      <c r="E3952">
        <v>19</v>
      </c>
      <c r="F3952" t="s">
        <v>64</v>
      </c>
      <c r="G3952" t="s">
        <v>29</v>
      </c>
      <c r="H3952">
        <v>288</v>
      </c>
      <c r="I3952">
        <v>288</v>
      </c>
      <c r="J3952" t="s">
        <v>30</v>
      </c>
      <c r="K3952">
        <v>2160000</v>
      </c>
      <c r="L3952">
        <v>720</v>
      </c>
      <c r="M3952">
        <f t="shared" si="138"/>
        <v>7500</v>
      </c>
      <c r="Q3952" s="1"/>
      <c r="R3952" s="1"/>
    </row>
    <row r="3953" spans="1:18" ht="14.4" x14ac:dyDescent="0.3">
      <c r="A3953">
        <v>13952</v>
      </c>
      <c r="B3953">
        <v>2021</v>
      </c>
      <c r="C3953" t="s">
        <v>23</v>
      </c>
      <c r="D3953">
        <f t="shared" si="137"/>
        <v>10</v>
      </c>
      <c r="E3953">
        <v>5</v>
      </c>
      <c r="F3953" t="s">
        <v>18</v>
      </c>
      <c r="G3953" t="s">
        <v>37</v>
      </c>
      <c r="H3953">
        <v>76</v>
      </c>
      <c r="I3953">
        <v>76</v>
      </c>
      <c r="J3953" t="s">
        <v>38</v>
      </c>
      <c r="K3953">
        <v>418000</v>
      </c>
      <c r="L3953">
        <v>266</v>
      </c>
      <c r="M3953">
        <f t="shared" si="138"/>
        <v>5500</v>
      </c>
      <c r="Q3953" s="1"/>
      <c r="R3953" s="1"/>
    </row>
    <row r="3954" spans="1:18" ht="14.4" x14ac:dyDescent="0.3">
      <c r="A3954">
        <v>13953</v>
      </c>
      <c r="B3954">
        <v>2021</v>
      </c>
      <c r="C3954" t="s">
        <v>58</v>
      </c>
      <c r="D3954">
        <f t="shared" si="137"/>
        <v>6</v>
      </c>
      <c r="E3954">
        <v>25</v>
      </c>
      <c r="F3954" t="s">
        <v>52</v>
      </c>
      <c r="G3954" t="s">
        <v>37</v>
      </c>
      <c r="H3954">
        <v>114</v>
      </c>
      <c r="I3954">
        <v>114</v>
      </c>
      <c r="J3954" t="s">
        <v>38</v>
      </c>
      <c r="K3954">
        <v>627000</v>
      </c>
      <c r="L3954">
        <v>399</v>
      </c>
      <c r="M3954">
        <f t="shared" si="138"/>
        <v>5500</v>
      </c>
      <c r="Q3954" s="1"/>
      <c r="R3954" s="1"/>
    </row>
    <row r="3955" spans="1:18" ht="14.4" x14ac:dyDescent="0.3">
      <c r="A3955">
        <v>13954</v>
      </c>
      <c r="B3955">
        <v>2021</v>
      </c>
      <c r="C3955" t="s">
        <v>32</v>
      </c>
      <c r="D3955">
        <f t="shared" si="137"/>
        <v>8</v>
      </c>
      <c r="E3955">
        <v>18</v>
      </c>
      <c r="F3955" t="s">
        <v>57</v>
      </c>
      <c r="G3955" t="s">
        <v>51</v>
      </c>
      <c r="H3955">
        <v>130</v>
      </c>
      <c r="I3955">
        <v>130</v>
      </c>
      <c r="J3955" t="s">
        <v>25</v>
      </c>
      <c r="K3955">
        <v>910000</v>
      </c>
      <c r="L3955">
        <v>520</v>
      </c>
      <c r="M3955">
        <f t="shared" si="138"/>
        <v>7000</v>
      </c>
      <c r="Q3955" s="1"/>
      <c r="R3955" s="1"/>
    </row>
    <row r="3956" spans="1:18" ht="14.4" x14ac:dyDescent="0.3">
      <c r="A3956">
        <v>13955</v>
      </c>
      <c r="B3956">
        <v>2021</v>
      </c>
      <c r="C3956" t="s">
        <v>35</v>
      </c>
      <c r="D3956">
        <f t="shared" si="137"/>
        <v>12</v>
      </c>
      <c r="E3956">
        <v>15</v>
      </c>
      <c r="F3956" t="s">
        <v>18</v>
      </c>
      <c r="G3956" t="s">
        <v>42</v>
      </c>
      <c r="H3956">
        <v>72</v>
      </c>
      <c r="I3956">
        <v>72</v>
      </c>
      <c r="J3956" t="s">
        <v>20</v>
      </c>
      <c r="K3956">
        <v>216000</v>
      </c>
      <c r="L3956">
        <v>144</v>
      </c>
      <c r="M3956">
        <f t="shared" si="138"/>
        <v>3000</v>
      </c>
      <c r="Q3956" s="1"/>
      <c r="R3956" s="1"/>
    </row>
    <row r="3957" spans="1:18" ht="14.4" x14ac:dyDescent="0.3">
      <c r="A3957">
        <v>13956</v>
      </c>
      <c r="B3957">
        <v>2021</v>
      </c>
      <c r="C3957" t="s">
        <v>23</v>
      </c>
      <c r="D3957">
        <f t="shared" si="137"/>
        <v>10</v>
      </c>
      <c r="E3957">
        <v>24</v>
      </c>
      <c r="F3957" t="s">
        <v>44</v>
      </c>
      <c r="G3957" t="s">
        <v>42</v>
      </c>
      <c r="H3957">
        <v>91</v>
      </c>
      <c r="I3957">
        <v>91</v>
      </c>
      <c r="J3957" t="s">
        <v>25</v>
      </c>
      <c r="K3957">
        <v>637000</v>
      </c>
      <c r="L3957">
        <v>364</v>
      </c>
      <c r="M3957">
        <f t="shared" si="138"/>
        <v>7000</v>
      </c>
      <c r="Q3957" s="1"/>
      <c r="R3957" s="1"/>
    </row>
    <row r="3958" spans="1:18" ht="14.4" x14ac:dyDescent="0.3">
      <c r="A3958">
        <v>13957</v>
      </c>
      <c r="B3958">
        <v>2021</v>
      </c>
      <c r="C3958" t="s">
        <v>47</v>
      </c>
      <c r="D3958">
        <f t="shared" si="137"/>
        <v>2</v>
      </c>
      <c r="E3958">
        <v>28</v>
      </c>
      <c r="F3958" t="s">
        <v>55</v>
      </c>
      <c r="G3958" t="s">
        <v>34</v>
      </c>
      <c r="H3958">
        <v>257</v>
      </c>
      <c r="I3958">
        <v>257</v>
      </c>
      <c r="J3958" t="s">
        <v>20</v>
      </c>
      <c r="K3958">
        <v>616800</v>
      </c>
      <c r="L3958">
        <v>359.8</v>
      </c>
      <c r="M3958">
        <f t="shared" si="138"/>
        <v>2400</v>
      </c>
      <c r="Q3958" s="1"/>
      <c r="R3958" s="1"/>
    </row>
    <row r="3959" spans="1:18" ht="14.4" x14ac:dyDescent="0.3">
      <c r="A3959">
        <v>13958</v>
      </c>
      <c r="B3959">
        <v>2021</v>
      </c>
      <c r="C3959" t="s">
        <v>48</v>
      </c>
      <c r="D3959">
        <f t="shared" si="137"/>
        <v>5</v>
      </c>
      <c r="E3959">
        <v>15</v>
      </c>
      <c r="F3959" t="s">
        <v>28</v>
      </c>
      <c r="G3959" t="s">
        <v>37</v>
      </c>
      <c r="H3959">
        <v>288</v>
      </c>
      <c r="I3959">
        <v>288</v>
      </c>
      <c r="J3959" t="s">
        <v>30</v>
      </c>
      <c r="K3959">
        <v>2160000</v>
      </c>
      <c r="L3959">
        <v>720</v>
      </c>
      <c r="M3959">
        <f t="shared" si="138"/>
        <v>7500</v>
      </c>
      <c r="Q3959" s="1"/>
      <c r="R3959" s="1"/>
    </row>
    <row r="3960" spans="1:18" ht="14.4" x14ac:dyDescent="0.3">
      <c r="A3960">
        <v>13959</v>
      </c>
      <c r="B3960">
        <v>2021</v>
      </c>
      <c r="C3960" t="s">
        <v>54</v>
      </c>
      <c r="D3960">
        <f t="shared" si="137"/>
        <v>3</v>
      </c>
      <c r="E3960">
        <v>7</v>
      </c>
      <c r="F3960" t="s">
        <v>33</v>
      </c>
      <c r="G3960" t="s">
        <v>51</v>
      </c>
      <c r="H3960">
        <v>71</v>
      </c>
      <c r="I3960">
        <v>71</v>
      </c>
      <c r="J3960" t="s">
        <v>20</v>
      </c>
      <c r="K3960">
        <v>213000</v>
      </c>
      <c r="L3960">
        <v>142</v>
      </c>
      <c r="M3960">
        <f t="shared" si="138"/>
        <v>3000</v>
      </c>
      <c r="Q3960" s="1"/>
      <c r="R3960" s="1"/>
    </row>
    <row r="3961" spans="1:18" ht="14.4" x14ac:dyDescent="0.3">
      <c r="A3961">
        <v>13960</v>
      </c>
      <c r="B3961">
        <v>2021</v>
      </c>
      <c r="C3961" t="s">
        <v>47</v>
      </c>
      <c r="D3961">
        <f t="shared" si="137"/>
        <v>2</v>
      </c>
      <c r="E3961">
        <v>18</v>
      </c>
      <c r="F3961" t="s">
        <v>24</v>
      </c>
      <c r="G3961" t="s">
        <v>19</v>
      </c>
      <c r="H3961">
        <v>219</v>
      </c>
      <c r="I3961">
        <v>219</v>
      </c>
      <c r="J3961" t="s">
        <v>38</v>
      </c>
      <c r="K3961">
        <v>941700</v>
      </c>
      <c r="L3961">
        <v>503.7</v>
      </c>
      <c r="M3961">
        <f t="shared" si="138"/>
        <v>4300</v>
      </c>
      <c r="Q3961" s="1"/>
      <c r="R3961" s="1"/>
    </row>
    <row r="3962" spans="1:18" ht="14.4" x14ac:dyDescent="0.3">
      <c r="A3962">
        <v>13961</v>
      </c>
      <c r="B3962">
        <v>2021</v>
      </c>
      <c r="C3962" t="s">
        <v>27</v>
      </c>
      <c r="D3962">
        <f t="shared" si="137"/>
        <v>4</v>
      </c>
      <c r="E3962">
        <v>12</v>
      </c>
      <c r="F3962" t="s">
        <v>24</v>
      </c>
      <c r="G3962" t="s">
        <v>51</v>
      </c>
      <c r="H3962">
        <v>68</v>
      </c>
      <c r="I3962">
        <v>68</v>
      </c>
      <c r="J3962" t="s">
        <v>38</v>
      </c>
      <c r="K3962">
        <v>374000</v>
      </c>
      <c r="L3962">
        <v>238</v>
      </c>
      <c r="M3962">
        <f t="shared" si="138"/>
        <v>5500</v>
      </c>
      <c r="Q3962" s="1"/>
      <c r="R3962" s="1"/>
    </row>
    <row r="3963" spans="1:18" ht="14.4" x14ac:dyDescent="0.3">
      <c r="A3963">
        <v>13962</v>
      </c>
      <c r="B3963">
        <v>2021</v>
      </c>
      <c r="C3963" t="s">
        <v>48</v>
      </c>
      <c r="D3963">
        <f t="shared" si="137"/>
        <v>5</v>
      </c>
      <c r="E3963">
        <v>13</v>
      </c>
      <c r="F3963" t="s">
        <v>52</v>
      </c>
      <c r="G3963" t="s">
        <v>19</v>
      </c>
      <c r="H3963">
        <v>73</v>
      </c>
      <c r="I3963">
        <v>73</v>
      </c>
      <c r="J3963" t="s">
        <v>38</v>
      </c>
      <c r="K3963">
        <v>401500</v>
      </c>
      <c r="L3963">
        <v>255.5</v>
      </c>
      <c r="M3963">
        <f t="shared" si="138"/>
        <v>5500</v>
      </c>
      <c r="Q3963" s="1"/>
      <c r="R3963" s="1"/>
    </row>
    <row r="3964" spans="1:18" ht="14.4" x14ac:dyDescent="0.3">
      <c r="A3964">
        <v>13963</v>
      </c>
      <c r="B3964">
        <v>2021</v>
      </c>
      <c r="C3964" t="s">
        <v>27</v>
      </c>
      <c r="D3964">
        <f t="shared" si="137"/>
        <v>4</v>
      </c>
      <c r="E3964">
        <v>10</v>
      </c>
      <c r="F3964" t="s">
        <v>64</v>
      </c>
      <c r="G3964" t="s">
        <v>42</v>
      </c>
      <c r="H3964">
        <v>85</v>
      </c>
      <c r="I3964">
        <v>85</v>
      </c>
      <c r="J3964" t="s">
        <v>38</v>
      </c>
      <c r="K3964">
        <v>467500</v>
      </c>
      <c r="L3964">
        <v>297.5</v>
      </c>
      <c r="M3964">
        <f t="shared" si="138"/>
        <v>5500</v>
      </c>
      <c r="Q3964" s="1"/>
      <c r="R3964" s="1"/>
    </row>
    <row r="3965" spans="1:18" ht="14.4" x14ac:dyDescent="0.3">
      <c r="A3965">
        <v>13964</v>
      </c>
      <c r="B3965">
        <v>2021</v>
      </c>
      <c r="C3965" t="s">
        <v>58</v>
      </c>
      <c r="D3965">
        <f t="shared" si="137"/>
        <v>6</v>
      </c>
      <c r="E3965">
        <v>13</v>
      </c>
      <c r="F3965" t="s">
        <v>62</v>
      </c>
      <c r="G3965" t="s">
        <v>19</v>
      </c>
      <c r="H3965">
        <v>111</v>
      </c>
      <c r="I3965">
        <v>111</v>
      </c>
      <c r="J3965" t="s">
        <v>25</v>
      </c>
      <c r="K3965">
        <v>777000</v>
      </c>
      <c r="L3965">
        <v>444</v>
      </c>
      <c r="M3965">
        <f t="shared" si="138"/>
        <v>7000</v>
      </c>
      <c r="Q3965" s="1"/>
      <c r="R3965" s="1"/>
    </row>
    <row r="3966" spans="1:18" ht="14.4" x14ac:dyDescent="0.3">
      <c r="A3966">
        <v>13965</v>
      </c>
      <c r="B3966">
        <v>2021</v>
      </c>
      <c r="C3966" t="s">
        <v>27</v>
      </c>
      <c r="D3966">
        <f t="shared" si="137"/>
        <v>4</v>
      </c>
      <c r="E3966">
        <v>19</v>
      </c>
      <c r="F3966" t="s">
        <v>60</v>
      </c>
      <c r="G3966" t="s">
        <v>51</v>
      </c>
      <c r="H3966">
        <v>54</v>
      </c>
      <c r="I3966">
        <v>54</v>
      </c>
      <c r="J3966" t="s">
        <v>20</v>
      </c>
      <c r="K3966">
        <v>162000</v>
      </c>
      <c r="L3966">
        <v>108</v>
      </c>
      <c r="M3966">
        <f t="shared" si="138"/>
        <v>3000</v>
      </c>
      <c r="Q3966" s="1"/>
      <c r="R3966" s="1"/>
    </row>
    <row r="3967" spans="1:18" ht="14.4" x14ac:dyDescent="0.3">
      <c r="A3967">
        <v>13966</v>
      </c>
      <c r="B3967">
        <v>2021</v>
      </c>
      <c r="C3967" t="s">
        <v>32</v>
      </c>
      <c r="D3967">
        <f t="shared" si="137"/>
        <v>8</v>
      </c>
      <c r="E3967">
        <v>18</v>
      </c>
      <c r="F3967" t="s">
        <v>57</v>
      </c>
      <c r="G3967" t="s">
        <v>37</v>
      </c>
      <c r="H3967">
        <v>235</v>
      </c>
      <c r="I3967">
        <v>235</v>
      </c>
      <c r="J3967" t="s">
        <v>38</v>
      </c>
      <c r="K3967">
        <v>1010500</v>
      </c>
      <c r="L3967">
        <v>540.5</v>
      </c>
      <c r="M3967">
        <f t="shared" si="138"/>
        <v>4300</v>
      </c>
      <c r="Q3967" s="1"/>
      <c r="R3967" s="1"/>
    </row>
    <row r="3968" spans="1:18" ht="14.4" x14ac:dyDescent="0.3">
      <c r="A3968">
        <v>13967</v>
      </c>
      <c r="B3968">
        <v>2021</v>
      </c>
      <c r="C3968" t="s">
        <v>48</v>
      </c>
      <c r="D3968">
        <f t="shared" si="137"/>
        <v>5</v>
      </c>
      <c r="E3968">
        <v>3</v>
      </c>
      <c r="F3968" t="s">
        <v>44</v>
      </c>
      <c r="G3968" t="s">
        <v>34</v>
      </c>
      <c r="H3968">
        <v>110</v>
      </c>
      <c r="I3968">
        <v>110</v>
      </c>
      <c r="J3968" t="s">
        <v>38</v>
      </c>
      <c r="K3968">
        <v>605000</v>
      </c>
      <c r="L3968">
        <v>385</v>
      </c>
      <c r="M3968">
        <f t="shared" si="138"/>
        <v>5500</v>
      </c>
      <c r="Q3968" s="1"/>
      <c r="R3968" s="1"/>
    </row>
    <row r="3969" spans="1:18" ht="14.4" x14ac:dyDescent="0.3">
      <c r="A3969">
        <v>13968</v>
      </c>
      <c r="B3969">
        <v>2021</v>
      </c>
      <c r="C3969" t="s">
        <v>58</v>
      </c>
      <c r="D3969">
        <f t="shared" si="137"/>
        <v>6</v>
      </c>
      <c r="E3969">
        <v>20</v>
      </c>
      <c r="F3969" t="s">
        <v>64</v>
      </c>
      <c r="G3969" t="s">
        <v>42</v>
      </c>
      <c r="H3969">
        <v>103</v>
      </c>
      <c r="I3969">
        <v>103</v>
      </c>
      <c r="J3969" t="s">
        <v>20</v>
      </c>
      <c r="K3969">
        <v>309000</v>
      </c>
      <c r="L3969">
        <v>206</v>
      </c>
      <c r="M3969">
        <f t="shared" si="138"/>
        <v>3000</v>
      </c>
      <c r="Q3969" s="1"/>
      <c r="R3969" s="1"/>
    </row>
    <row r="3970" spans="1:18" ht="14.4" x14ac:dyDescent="0.3">
      <c r="A3970">
        <v>13969</v>
      </c>
      <c r="B3970">
        <v>2021</v>
      </c>
      <c r="C3970" t="s">
        <v>23</v>
      </c>
      <c r="D3970">
        <f t="shared" ref="D3970:D4033" si="139">IF(C3970="Enero",1,IF(C3970="Febrero",2,IF(C3970="Marzo",3,IF(C3970="Abril",4,IF(C3970="Mayo",5,IF(C3970="Junio",6,IF(C3970="Julio",7,IF(C3970="Agosto",8,IF(C3970="Septiembre",9,IF(C3970="Octubre",10,IF(C3970="Noviembre",11,IF(C3970="Diciembre",12,""))))))))))))</f>
        <v>10</v>
      </c>
      <c r="E3970">
        <v>29</v>
      </c>
      <c r="F3970" t="s">
        <v>63</v>
      </c>
      <c r="G3970" t="s">
        <v>51</v>
      </c>
      <c r="H3970">
        <v>268</v>
      </c>
      <c r="I3970">
        <v>268</v>
      </c>
      <c r="J3970" t="s">
        <v>30</v>
      </c>
      <c r="K3970">
        <v>2010000</v>
      </c>
      <c r="L3970">
        <v>670</v>
      </c>
      <c r="M3970">
        <f t="shared" si="138"/>
        <v>7500</v>
      </c>
      <c r="Q3970" s="1"/>
      <c r="R3970" s="1"/>
    </row>
    <row r="3971" spans="1:18" ht="14.4" x14ac:dyDescent="0.3">
      <c r="A3971">
        <v>13970</v>
      </c>
      <c r="B3971">
        <v>2021</v>
      </c>
      <c r="C3971" t="s">
        <v>40</v>
      </c>
      <c r="D3971">
        <f t="shared" si="139"/>
        <v>9</v>
      </c>
      <c r="E3971">
        <v>11</v>
      </c>
      <c r="F3971" t="s">
        <v>33</v>
      </c>
      <c r="G3971" t="s">
        <v>37</v>
      </c>
      <c r="H3971">
        <v>219</v>
      </c>
      <c r="I3971">
        <v>219</v>
      </c>
      <c r="J3971" t="s">
        <v>30</v>
      </c>
      <c r="K3971">
        <v>1642500</v>
      </c>
      <c r="L3971">
        <v>547.5</v>
      </c>
      <c r="M3971">
        <f t="shared" ref="M3971:M4034" si="140">K3971/I3971</f>
        <v>7500</v>
      </c>
      <c r="Q3971" s="1"/>
      <c r="R3971" s="1"/>
    </row>
    <row r="3972" spans="1:18" ht="14.4" x14ac:dyDescent="0.3">
      <c r="A3972">
        <v>13971</v>
      </c>
      <c r="B3972">
        <v>2021</v>
      </c>
      <c r="C3972" t="s">
        <v>32</v>
      </c>
      <c r="D3972">
        <f t="shared" si="139"/>
        <v>8</v>
      </c>
      <c r="E3972">
        <v>26</v>
      </c>
      <c r="F3972" t="s">
        <v>33</v>
      </c>
      <c r="G3972" t="s">
        <v>37</v>
      </c>
      <c r="H3972">
        <v>110</v>
      </c>
      <c r="I3972">
        <v>110</v>
      </c>
      <c r="J3972" t="s">
        <v>25</v>
      </c>
      <c r="K3972">
        <v>770000</v>
      </c>
      <c r="L3972">
        <v>440</v>
      </c>
      <c r="M3972">
        <f t="shared" si="140"/>
        <v>7000</v>
      </c>
      <c r="Q3972" s="1"/>
      <c r="R3972" s="1"/>
    </row>
    <row r="3973" spans="1:18" ht="14.4" x14ac:dyDescent="0.3">
      <c r="A3973">
        <v>13972</v>
      </c>
      <c r="B3973">
        <v>2021</v>
      </c>
      <c r="C3973" t="s">
        <v>58</v>
      </c>
      <c r="D3973">
        <f t="shared" si="139"/>
        <v>6</v>
      </c>
      <c r="E3973">
        <v>7</v>
      </c>
      <c r="F3973" t="s">
        <v>24</v>
      </c>
      <c r="G3973" t="s">
        <v>51</v>
      </c>
      <c r="H3973">
        <v>80</v>
      </c>
      <c r="I3973">
        <v>80</v>
      </c>
      <c r="J3973" t="s">
        <v>38</v>
      </c>
      <c r="K3973">
        <v>440000</v>
      </c>
      <c r="L3973">
        <v>280</v>
      </c>
      <c r="M3973">
        <f t="shared" si="140"/>
        <v>5500</v>
      </c>
      <c r="Q3973" s="1"/>
      <c r="R3973" s="1"/>
    </row>
    <row r="3974" spans="1:18" ht="14.4" x14ac:dyDescent="0.3">
      <c r="A3974">
        <v>13973</v>
      </c>
      <c r="B3974">
        <v>2021</v>
      </c>
      <c r="C3974" t="s">
        <v>61</v>
      </c>
      <c r="D3974">
        <f t="shared" si="139"/>
        <v>7</v>
      </c>
      <c r="E3974">
        <v>30</v>
      </c>
      <c r="F3974" t="s">
        <v>55</v>
      </c>
      <c r="G3974" t="s">
        <v>19</v>
      </c>
      <c r="H3974">
        <v>59</v>
      </c>
      <c r="I3974">
        <v>59</v>
      </c>
      <c r="J3974" t="s">
        <v>30</v>
      </c>
      <c r="K3974">
        <v>519200</v>
      </c>
      <c r="L3974">
        <v>224.2</v>
      </c>
      <c r="M3974">
        <f t="shared" si="140"/>
        <v>8800</v>
      </c>
      <c r="Q3974" s="1"/>
      <c r="R3974" s="1"/>
    </row>
    <row r="3975" spans="1:18" ht="14.4" x14ac:dyDescent="0.3">
      <c r="A3975">
        <v>13974</v>
      </c>
      <c r="B3975">
        <v>2021</v>
      </c>
      <c r="C3975" t="s">
        <v>47</v>
      </c>
      <c r="D3975">
        <f t="shared" si="139"/>
        <v>2</v>
      </c>
      <c r="E3975">
        <v>24</v>
      </c>
      <c r="F3975" t="s">
        <v>50</v>
      </c>
      <c r="G3975" t="s">
        <v>29</v>
      </c>
      <c r="H3975">
        <v>215</v>
      </c>
      <c r="I3975">
        <v>215</v>
      </c>
      <c r="J3975" t="s">
        <v>20</v>
      </c>
      <c r="K3975">
        <v>516000</v>
      </c>
      <c r="L3975">
        <v>301</v>
      </c>
      <c r="M3975">
        <f t="shared" si="140"/>
        <v>2400</v>
      </c>
      <c r="Q3975" s="1"/>
      <c r="R3975" s="1"/>
    </row>
    <row r="3976" spans="1:18" ht="14.4" x14ac:dyDescent="0.3">
      <c r="A3976">
        <v>13975</v>
      </c>
      <c r="B3976">
        <v>2021</v>
      </c>
      <c r="C3976" t="s">
        <v>58</v>
      </c>
      <c r="D3976">
        <f t="shared" si="139"/>
        <v>6</v>
      </c>
      <c r="E3976">
        <v>9</v>
      </c>
      <c r="F3976" t="s">
        <v>55</v>
      </c>
      <c r="G3976" t="s">
        <v>37</v>
      </c>
      <c r="H3976">
        <v>96</v>
      </c>
      <c r="I3976">
        <v>96</v>
      </c>
      <c r="J3976" t="s">
        <v>25</v>
      </c>
      <c r="K3976">
        <v>672000</v>
      </c>
      <c r="L3976">
        <v>384</v>
      </c>
      <c r="M3976">
        <f t="shared" si="140"/>
        <v>7000</v>
      </c>
      <c r="Q3976" s="1"/>
      <c r="R3976" s="1"/>
    </row>
    <row r="3977" spans="1:18" ht="14.4" x14ac:dyDescent="0.3">
      <c r="A3977">
        <v>13976</v>
      </c>
      <c r="B3977">
        <v>2021</v>
      </c>
      <c r="C3977" t="s">
        <v>40</v>
      </c>
      <c r="D3977">
        <f t="shared" si="139"/>
        <v>9</v>
      </c>
      <c r="E3977">
        <v>12</v>
      </c>
      <c r="F3977" t="s">
        <v>63</v>
      </c>
      <c r="G3977" t="s">
        <v>51</v>
      </c>
      <c r="H3977">
        <v>81</v>
      </c>
      <c r="I3977">
        <v>81</v>
      </c>
      <c r="J3977" t="s">
        <v>38</v>
      </c>
      <c r="K3977">
        <v>445500</v>
      </c>
      <c r="L3977">
        <v>283.5</v>
      </c>
      <c r="M3977">
        <f t="shared" si="140"/>
        <v>5500</v>
      </c>
      <c r="Q3977" s="1"/>
      <c r="R3977" s="1"/>
    </row>
    <row r="3978" spans="1:18" ht="14.4" x14ac:dyDescent="0.3">
      <c r="A3978">
        <v>13977</v>
      </c>
      <c r="B3978">
        <v>2021</v>
      </c>
      <c r="C3978" t="s">
        <v>17</v>
      </c>
      <c r="D3978">
        <f t="shared" si="139"/>
        <v>11</v>
      </c>
      <c r="E3978">
        <v>12</v>
      </c>
      <c r="F3978" t="s">
        <v>49</v>
      </c>
      <c r="G3978" t="s">
        <v>34</v>
      </c>
      <c r="H3978">
        <v>247</v>
      </c>
      <c r="I3978">
        <v>247</v>
      </c>
      <c r="J3978" t="s">
        <v>30</v>
      </c>
      <c r="K3978">
        <v>1852500</v>
      </c>
      <c r="L3978">
        <v>617.5</v>
      </c>
      <c r="M3978">
        <f t="shared" si="140"/>
        <v>7500</v>
      </c>
      <c r="Q3978" s="1"/>
      <c r="R3978" s="1"/>
    </row>
    <row r="3979" spans="1:18" ht="14.4" x14ac:dyDescent="0.3">
      <c r="A3979">
        <v>13978</v>
      </c>
      <c r="B3979">
        <v>2021</v>
      </c>
      <c r="C3979" t="s">
        <v>61</v>
      </c>
      <c r="D3979">
        <f t="shared" si="139"/>
        <v>7</v>
      </c>
      <c r="E3979">
        <v>14</v>
      </c>
      <c r="F3979" t="s">
        <v>36</v>
      </c>
      <c r="G3979" t="s">
        <v>51</v>
      </c>
      <c r="H3979">
        <v>107</v>
      </c>
      <c r="I3979">
        <v>107</v>
      </c>
      <c r="J3979" t="s">
        <v>25</v>
      </c>
      <c r="K3979">
        <v>749000</v>
      </c>
      <c r="L3979">
        <v>428</v>
      </c>
      <c r="M3979">
        <f t="shared" si="140"/>
        <v>7000</v>
      </c>
      <c r="Q3979" s="1"/>
      <c r="R3979" s="1"/>
    </row>
    <row r="3980" spans="1:18" ht="14.4" x14ac:dyDescent="0.3">
      <c r="A3980">
        <v>13979</v>
      </c>
      <c r="B3980">
        <v>2021</v>
      </c>
      <c r="C3980" t="s">
        <v>40</v>
      </c>
      <c r="D3980">
        <f t="shared" si="139"/>
        <v>9</v>
      </c>
      <c r="E3980">
        <v>8</v>
      </c>
      <c r="F3980" t="s">
        <v>63</v>
      </c>
      <c r="G3980" t="s">
        <v>42</v>
      </c>
      <c r="H3980">
        <v>69</v>
      </c>
      <c r="I3980">
        <v>69</v>
      </c>
      <c r="J3980" t="s">
        <v>20</v>
      </c>
      <c r="K3980">
        <v>207000</v>
      </c>
      <c r="L3980">
        <v>138</v>
      </c>
      <c r="M3980">
        <f t="shared" si="140"/>
        <v>3000</v>
      </c>
      <c r="Q3980" s="1"/>
      <c r="R3980" s="1"/>
    </row>
    <row r="3981" spans="1:18" ht="14.4" x14ac:dyDescent="0.3">
      <c r="A3981">
        <v>13980</v>
      </c>
      <c r="B3981">
        <v>2021</v>
      </c>
      <c r="C3981" t="s">
        <v>40</v>
      </c>
      <c r="D3981">
        <f t="shared" si="139"/>
        <v>9</v>
      </c>
      <c r="E3981">
        <v>12</v>
      </c>
      <c r="F3981" t="s">
        <v>24</v>
      </c>
      <c r="G3981" t="s">
        <v>29</v>
      </c>
      <c r="H3981">
        <v>230</v>
      </c>
      <c r="I3981">
        <v>230</v>
      </c>
      <c r="J3981" t="s">
        <v>30</v>
      </c>
      <c r="K3981">
        <v>1725000</v>
      </c>
      <c r="L3981">
        <v>575</v>
      </c>
      <c r="M3981">
        <f t="shared" si="140"/>
        <v>7500</v>
      </c>
      <c r="Q3981" s="1"/>
      <c r="R3981" s="1"/>
    </row>
    <row r="3982" spans="1:18" ht="14.4" x14ac:dyDescent="0.3">
      <c r="A3982">
        <v>13981</v>
      </c>
      <c r="B3982">
        <v>2021</v>
      </c>
      <c r="C3982" t="s">
        <v>17</v>
      </c>
      <c r="D3982">
        <f t="shared" si="139"/>
        <v>11</v>
      </c>
      <c r="E3982">
        <v>15</v>
      </c>
      <c r="F3982" t="s">
        <v>44</v>
      </c>
      <c r="G3982" t="s">
        <v>37</v>
      </c>
      <c r="H3982">
        <v>78</v>
      </c>
      <c r="I3982">
        <v>78</v>
      </c>
      <c r="J3982" t="s">
        <v>20</v>
      </c>
      <c r="K3982">
        <v>234000</v>
      </c>
      <c r="L3982">
        <v>156</v>
      </c>
      <c r="M3982">
        <f t="shared" si="140"/>
        <v>3000</v>
      </c>
      <c r="Q3982" s="1"/>
      <c r="R3982" s="1"/>
    </row>
    <row r="3983" spans="1:18" ht="14.4" x14ac:dyDescent="0.3">
      <c r="A3983">
        <v>13982</v>
      </c>
      <c r="B3983">
        <v>2021</v>
      </c>
      <c r="C3983" t="s">
        <v>61</v>
      </c>
      <c r="D3983">
        <f t="shared" si="139"/>
        <v>7</v>
      </c>
      <c r="E3983">
        <v>9</v>
      </c>
      <c r="F3983" t="s">
        <v>56</v>
      </c>
      <c r="G3983" t="s">
        <v>51</v>
      </c>
      <c r="H3983">
        <v>280</v>
      </c>
      <c r="I3983">
        <v>280</v>
      </c>
      <c r="J3983" t="s">
        <v>38</v>
      </c>
      <c r="K3983">
        <v>1204000</v>
      </c>
      <c r="L3983">
        <v>644</v>
      </c>
      <c r="M3983">
        <f t="shared" si="140"/>
        <v>4300</v>
      </c>
      <c r="Q3983" s="1"/>
      <c r="R3983" s="1"/>
    </row>
    <row r="3984" spans="1:18" ht="14.4" x14ac:dyDescent="0.3">
      <c r="A3984">
        <v>13983</v>
      </c>
      <c r="B3984">
        <v>2021</v>
      </c>
      <c r="C3984" t="s">
        <v>58</v>
      </c>
      <c r="D3984">
        <f t="shared" si="139"/>
        <v>6</v>
      </c>
      <c r="E3984">
        <v>14</v>
      </c>
      <c r="F3984" t="s">
        <v>33</v>
      </c>
      <c r="G3984" t="s">
        <v>42</v>
      </c>
      <c r="H3984">
        <v>61</v>
      </c>
      <c r="I3984">
        <v>61</v>
      </c>
      <c r="J3984" t="s">
        <v>38</v>
      </c>
      <c r="K3984">
        <v>335500</v>
      </c>
      <c r="L3984">
        <v>213.5</v>
      </c>
      <c r="M3984">
        <f t="shared" si="140"/>
        <v>5500</v>
      </c>
      <c r="Q3984" s="1"/>
      <c r="R3984" s="1"/>
    </row>
    <row r="3985" spans="1:18" ht="14.4" x14ac:dyDescent="0.3">
      <c r="A3985">
        <v>13984</v>
      </c>
      <c r="B3985">
        <v>2021</v>
      </c>
      <c r="C3985" t="s">
        <v>48</v>
      </c>
      <c r="D3985">
        <f t="shared" si="139"/>
        <v>5</v>
      </c>
      <c r="E3985">
        <v>29</v>
      </c>
      <c r="F3985" t="s">
        <v>46</v>
      </c>
      <c r="G3985" t="s">
        <v>34</v>
      </c>
      <c r="H3985">
        <v>89</v>
      </c>
      <c r="I3985">
        <v>89</v>
      </c>
      <c r="J3985" t="s">
        <v>38</v>
      </c>
      <c r="K3985">
        <v>489500</v>
      </c>
      <c r="L3985">
        <v>311.5</v>
      </c>
      <c r="M3985">
        <f t="shared" si="140"/>
        <v>5500</v>
      </c>
      <c r="Q3985" s="1"/>
      <c r="R3985" s="1"/>
    </row>
    <row r="3986" spans="1:18" ht="14.4" x14ac:dyDescent="0.3">
      <c r="A3986">
        <v>13985</v>
      </c>
      <c r="B3986">
        <v>2021</v>
      </c>
      <c r="C3986" t="s">
        <v>61</v>
      </c>
      <c r="D3986">
        <f t="shared" si="139"/>
        <v>7</v>
      </c>
      <c r="E3986">
        <v>14</v>
      </c>
      <c r="F3986" t="s">
        <v>60</v>
      </c>
      <c r="G3986" t="s">
        <v>19</v>
      </c>
      <c r="H3986">
        <v>225</v>
      </c>
      <c r="I3986">
        <v>225</v>
      </c>
      <c r="J3986" t="s">
        <v>38</v>
      </c>
      <c r="K3986">
        <v>967500</v>
      </c>
      <c r="L3986">
        <v>517.5</v>
      </c>
      <c r="M3986">
        <f t="shared" si="140"/>
        <v>4300</v>
      </c>
      <c r="Q3986" s="1"/>
      <c r="R3986" s="1"/>
    </row>
    <row r="3987" spans="1:18" ht="14.4" x14ac:dyDescent="0.3">
      <c r="A3987">
        <v>13986</v>
      </c>
      <c r="B3987">
        <v>2021</v>
      </c>
      <c r="C3987" t="s">
        <v>40</v>
      </c>
      <c r="D3987">
        <f t="shared" si="139"/>
        <v>9</v>
      </c>
      <c r="E3987">
        <v>3</v>
      </c>
      <c r="F3987" t="s">
        <v>41</v>
      </c>
      <c r="G3987" t="s">
        <v>51</v>
      </c>
      <c r="H3987">
        <v>240</v>
      </c>
      <c r="I3987">
        <v>240</v>
      </c>
      <c r="J3987" t="s">
        <v>30</v>
      </c>
      <c r="K3987">
        <v>1800000</v>
      </c>
      <c r="L3987">
        <v>600</v>
      </c>
      <c r="M3987">
        <f t="shared" si="140"/>
        <v>7500</v>
      </c>
      <c r="Q3987" s="1"/>
      <c r="R3987" s="1"/>
    </row>
    <row r="3988" spans="1:18" ht="14.4" x14ac:dyDescent="0.3">
      <c r="A3988">
        <v>13987</v>
      </c>
      <c r="B3988">
        <v>2021</v>
      </c>
      <c r="C3988" t="s">
        <v>47</v>
      </c>
      <c r="D3988">
        <f t="shared" si="139"/>
        <v>2</v>
      </c>
      <c r="E3988">
        <v>4</v>
      </c>
      <c r="F3988" t="s">
        <v>62</v>
      </c>
      <c r="G3988" t="s">
        <v>42</v>
      </c>
      <c r="H3988">
        <v>222</v>
      </c>
      <c r="I3988">
        <v>222</v>
      </c>
      <c r="J3988" t="s">
        <v>38</v>
      </c>
      <c r="K3988">
        <v>954600</v>
      </c>
      <c r="L3988">
        <v>510.6</v>
      </c>
      <c r="M3988">
        <f t="shared" si="140"/>
        <v>4300</v>
      </c>
      <c r="Q3988" s="1"/>
      <c r="R3988" s="1"/>
    </row>
    <row r="3989" spans="1:18" ht="14.4" x14ac:dyDescent="0.3">
      <c r="A3989">
        <v>13988</v>
      </c>
      <c r="B3989">
        <v>2021</v>
      </c>
      <c r="C3989" t="s">
        <v>35</v>
      </c>
      <c r="D3989">
        <f t="shared" si="139"/>
        <v>12</v>
      </c>
      <c r="E3989">
        <v>11</v>
      </c>
      <c r="F3989" t="s">
        <v>56</v>
      </c>
      <c r="G3989" t="s">
        <v>37</v>
      </c>
      <c r="H3989">
        <v>105</v>
      </c>
      <c r="I3989">
        <v>105</v>
      </c>
      <c r="J3989" t="s">
        <v>25</v>
      </c>
      <c r="K3989">
        <v>735000</v>
      </c>
      <c r="L3989">
        <v>420</v>
      </c>
      <c r="M3989">
        <f t="shared" si="140"/>
        <v>7000</v>
      </c>
      <c r="Q3989" s="1"/>
      <c r="R3989" s="1"/>
    </row>
    <row r="3990" spans="1:18" ht="14.4" x14ac:dyDescent="0.3">
      <c r="A3990">
        <v>13989</v>
      </c>
      <c r="B3990">
        <v>2021</v>
      </c>
      <c r="C3990" t="s">
        <v>61</v>
      </c>
      <c r="D3990">
        <f t="shared" si="139"/>
        <v>7</v>
      </c>
      <c r="E3990">
        <v>18</v>
      </c>
      <c r="F3990" t="s">
        <v>56</v>
      </c>
      <c r="G3990" t="s">
        <v>37</v>
      </c>
      <c r="H3990">
        <v>265</v>
      </c>
      <c r="I3990">
        <v>265</v>
      </c>
      <c r="J3990" t="s">
        <v>20</v>
      </c>
      <c r="K3990">
        <v>636000</v>
      </c>
      <c r="L3990">
        <v>371</v>
      </c>
      <c r="M3990">
        <f t="shared" si="140"/>
        <v>2400</v>
      </c>
      <c r="Q3990" s="1"/>
      <c r="R3990" s="1"/>
    </row>
    <row r="3991" spans="1:18" ht="14.4" x14ac:dyDescent="0.3">
      <c r="A3991">
        <v>13990</v>
      </c>
      <c r="B3991">
        <v>2021</v>
      </c>
      <c r="C3991" t="s">
        <v>35</v>
      </c>
      <c r="D3991">
        <f t="shared" si="139"/>
        <v>12</v>
      </c>
      <c r="E3991">
        <v>4</v>
      </c>
      <c r="F3991" t="s">
        <v>53</v>
      </c>
      <c r="G3991" t="s">
        <v>34</v>
      </c>
      <c r="H3991">
        <v>160</v>
      </c>
      <c r="I3991">
        <v>160</v>
      </c>
      <c r="J3991" t="s">
        <v>25</v>
      </c>
      <c r="K3991">
        <v>1120000</v>
      </c>
      <c r="L3991">
        <v>640</v>
      </c>
      <c r="M3991">
        <f t="shared" si="140"/>
        <v>7000</v>
      </c>
      <c r="Q3991" s="1"/>
      <c r="R3991" s="1"/>
    </row>
    <row r="3992" spans="1:18" ht="14.4" x14ac:dyDescent="0.3">
      <c r="A3992">
        <v>13991</v>
      </c>
      <c r="B3992">
        <v>2021</v>
      </c>
      <c r="C3992" t="s">
        <v>27</v>
      </c>
      <c r="D3992">
        <f t="shared" si="139"/>
        <v>4</v>
      </c>
      <c r="E3992">
        <v>26</v>
      </c>
      <c r="F3992" t="s">
        <v>36</v>
      </c>
      <c r="G3992" t="s">
        <v>29</v>
      </c>
      <c r="H3992">
        <v>144</v>
      </c>
      <c r="I3992">
        <v>144</v>
      </c>
      <c r="J3992" t="s">
        <v>25</v>
      </c>
      <c r="K3992">
        <v>1008000</v>
      </c>
      <c r="L3992">
        <v>576</v>
      </c>
      <c r="M3992">
        <f t="shared" si="140"/>
        <v>7000</v>
      </c>
      <c r="Q3992" s="1"/>
      <c r="R3992" s="1"/>
    </row>
    <row r="3993" spans="1:18" ht="14.4" x14ac:dyDescent="0.3">
      <c r="A3993">
        <v>13992</v>
      </c>
      <c r="B3993">
        <v>2021</v>
      </c>
      <c r="C3993" t="s">
        <v>48</v>
      </c>
      <c r="D3993">
        <f t="shared" si="139"/>
        <v>5</v>
      </c>
      <c r="E3993">
        <v>21</v>
      </c>
      <c r="F3993" t="s">
        <v>24</v>
      </c>
      <c r="G3993" t="s">
        <v>29</v>
      </c>
      <c r="H3993">
        <v>262</v>
      </c>
      <c r="I3993">
        <v>262</v>
      </c>
      <c r="J3993" t="s">
        <v>30</v>
      </c>
      <c r="K3993">
        <v>1965000</v>
      </c>
      <c r="L3993">
        <v>655</v>
      </c>
      <c r="M3993">
        <f t="shared" si="140"/>
        <v>7500</v>
      </c>
      <c r="Q3993" s="1"/>
      <c r="R3993" s="1"/>
    </row>
    <row r="3994" spans="1:18" ht="14.4" x14ac:dyDescent="0.3">
      <c r="A3994">
        <v>13993</v>
      </c>
      <c r="B3994">
        <v>2021</v>
      </c>
      <c r="C3994" t="s">
        <v>23</v>
      </c>
      <c r="D3994">
        <f t="shared" si="139"/>
        <v>10</v>
      </c>
      <c r="E3994">
        <v>28</v>
      </c>
      <c r="F3994" t="s">
        <v>46</v>
      </c>
      <c r="G3994" t="s">
        <v>42</v>
      </c>
      <c r="H3994">
        <v>115</v>
      </c>
      <c r="I3994">
        <v>115</v>
      </c>
      <c r="J3994" t="s">
        <v>38</v>
      </c>
      <c r="K3994">
        <v>632500</v>
      </c>
      <c r="L3994">
        <v>402.5</v>
      </c>
      <c r="M3994">
        <f t="shared" si="140"/>
        <v>5500</v>
      </c>
      <c r="Q3994" s="1"/>
      <c r="R3994" s="1"/>
    </row>
    <row r="3995" spans="1:18" ht="14.4" x14ac:dyDescent="0.3">
      <c r="A3995">
        <v>13994</v>
      </c>
      <c r="B3995">
        <v>2021</v>
      </c>
      <c r="C3995" t="s">
        <v>61</v>
      </c>
      <c r="D3995">
        <f t="shared" si="139"/>
        <v>7</v>
      </c>
      <c r="E3995">
        <v>6</v>
      </c>
      <c r="F3995" t="s">
        <v>41</v>
      </c>
      <c r="G3995" t="s">
        <v>51</v>
      </c>
      <c r="H3995">
        <v>200</v>
      </c>
      <c r="I3995">
        <v>200</v>
      </c>
      <c r="J3995" t="s">
        <v>38</v>
      </c>
      <c r="K3995">
        <v>860000</v>
      </c>
      <c r="L3995">
        <v>460</v>
      </c>
      <c r="M3995">
        <f t="shared" si="140"/>
        <v>4300</v>
      </c>
      <c r="Q3995" s="1"/>
      <c r="R3995" s="1"/>
    </row>
    <row r="3996" spans="1:18" ht="14.4" x14ac:dyDescent="0.3">
      <c r="A3996">
        <v>13995</v>
      </c>
      <c r="B3996">
        <v>2021</v>
      </c>
      <c r="C3996" t="s">
        <v>27</v>
      </c>
      <c r="D3996">
        <f t="shared" si="139"/>
        <v>4</v>
      </c>
      <c r="E3996">
        <v>7</v>
      </c>
      <c r="F3996" t="s">
        <v>59</v>
      </c>
      <c r="G3996" t="s">
        <v>42</v>
      </c>
      <c r="H3996">
        <v>58</v>
      </c>
      <c r="I3996">
        <v>58</v>
      </c>
      <c r="J3996" t="s">
        <v>20</v>
      </c>
      <c r="K3996">
        <v>174000</v>
      </c>
      <c r="L3996">
        <v>116</v>
      </c>
      <c r="M3996">
        <f t="shared" si="140"/>
        <v>3000</v>
      </c>
      <c r="Q3996" s="1"/>
      <c r="R3996" s="1"/>
    </row>
    <row r="3997" spans="1:18" ht="14.4" x14ac:dyDescent="0.3">
      <c r="A3997">
        <v>13996</v>
      </c>
      <c r="B3997">
        <v>2021</v>
      </c>
      <c r="C3997" t="s">
        <v>48</v>
      </c>
      <c r="D3997">
        <f t="shared" si="139"/>
        <v>5</v>
      </c>
      <c r="E3997">
        <v>20</v>
      </c>
      <c r="F3997" t="s">
        <v>49</v>
      </c>
      <c r="G3997" t="s">
        <v>37</v>
      </c>
      <c r="H3997">
        <v>109</v>
      </c>
      <c r="I3997">
        <v>109</v>
      </c>
      <c r="J3997" t="s">
        <v>38</v>
      </c>
      <c r="K3997">
        <v>599500</v>
      </c>
      <c r="L3997">
        <v>381.5</v>
      </c>
      <c r="M3997">
        <f t="shared" si="140"/>
        <v>5500</v>
      </c>
      <c r="Q3997" s="1"/>
      <c r="R3997" s="1"/>
    </row>
    <row r="3998" spans="1:18" ht="14.4" x14ac:dyDescent="0.3">
      <c r="A3998">
        <v>13997</v>
      </c>
      <c r="B3998">
        <v>2021</v>
      </c>
      <c r="C3998" t="s">
        <v>40</v>
      </c>
      <c r="D3998">
        <f t="shared" si="139"/>
        <v>9</v>
      </c>
      <c r="E3998">
        <v>4</v>
      </c>
      <c r="F3998" t="s">
        <v>46</v>
      </c>
      <c r="G3998" t="s">
        <v>37</v>
      </c>
      <c r="H3998">
        <v>80</v>
      </c>
      <c r="I3998">
        <v>80</v>
      </c>
      <c r="J3998" t="s">
        <v>38</v>
      </c>
      <c r="K3998">
        <v>440000</v>
      </c>
      <c r="L3998">
        <v>280</v>
      </c>
      <c r="M3998">
        <f t="shared" si="140"/>
        <v>5500</v>
      </c>
      <c r="Q3998" s="1"/>
      <c r="R3998" s="1"/>
    </row>
    <row r="3999" spans="1:18" ht="14.4" x14ac:dyDescent="0.3">
      <c r="A3999">
        <v>13998</v>
      </c>
      <c r="B3999">
        <v>2021</v>
      </c>
      <c r="C3999" t="s">
        <v>61</v>
      </c>
      <c r="D3999">
        <f t="shared" si="139"/>
        <v>7</v>
      </c>
      <c r="E3999">
        <v>13</v>
      </c>
      <c r="F3999" t="s">
        <v>44</v>
      </c>
      <c r="G3999" t="s">
        <v>51</v>
      </c>
      <c r="H3999">
        <v>93</v>
      </c>
      <c r="I3999">
        <v>93</v>
      </c>
      <c r="J3999" t="s">
        <v>30</v>
      </c>
      <c r="K3999">
        <v>818400</v>
      </c>
      <c r="L3999">
        <v>353.4</v>
      </c>
      <c r="M3999">
        <f t="shared" si="140"/>
        <v>8800</v>
      </c>
      <c r="Q3999" s="1"/>
      <c r="R3999" s="1"/>
    </row>
    <row r="4000" spans="1:18" ht="14.4" x14ac:dyDescent="0.3">
      <c r="A4000">
        <v>13999</v>
      </c>
      <c r="B4000">
        <v>2021</v>
      </c>
      <c r="C4000" t="s">
        <v>17</v>
      </c>
      <c r="D4000">
        <f t="shared" si="139"/>
        <v>11</v>
      </c>
      <c r="E4000">
        <v>10</v>
      </c>
      <c r="F4000" t="s">
        <v>52</v>
      </c>
      <c r="G4000" t="s">
        <v>51</v>
      </c>
      <c r="H4000">
        <v>52</v>
      </c>
      <c r="I4000">
        <v>52</v>
      </c>
      <c r="J4000" t="s">
        <v>20</v>
      </c>
      <c r="K4000">
        <v>156000</v>
      </c>
      <c r="L4000">
        <v>104</v>
      </c>
      <c r="M4000">
        <f t="shared" si="140"/>
        <v>3000</v>
      </c>
      <c r="Q4000" s="1"/>
      <c r="R4000" s="1"/>
    </row>
    <row r="4001" spans="1:18" ht="14.4" x14ac:dyDescent="0.3">
      <c r="A4001">
        <v>14000</v>
      </c>
      <c r="B4001">
        <v>2021</v>
      </c>
      <c r="C4001" t="s">
        <v>23</v>
      </c>
      <c r="D4001">
        <f t="shared" si="139"/>
        <v>10</v>
      </c>
      <c r="E4001">
        <v>5</v>
      </c>
      <c r="F4001" t="s">
        <v>49</v>
      </c>
      <c r="G4001" t="s">
        <v>37</v>
      </c>
      <c r="H4001">
        <v>212</v>
      </c>
      <c r="I4001">
        <v>212</v>
      </c>
      <c r="J4001" t="s">
        <v>30</v>
      </c>
      <c r="K4001">
        <v>1590000</v>
      </c>
      <c r="L4001">
        <v>530</v>
      </c>
      <c r="M4001">
        <f t="shared" si="140"/>
        <v>7500</v>
      </c>
      <c r="Q4001" s="1"/>
      <c r="R4001" s="1"/>
    </row>
    <row r="4002" spans="1:18" ht="14.4" x14ac:dyDescent="0.3">
      <c r="A4002">
        <v>14001</v>
      </c>
      <c r="B4002">
        <v>2021</v>
      </c>
      <c r="C4002" t="s">
        <v>23</v>
      </c>
      <c r="D4002">
        <f t="shared" si="139"/>
        <v>10</v>
      </c>
      <c r="E4002">
        <v>26</v>
      </c>
      <c r="F4002" t="s">
        <v>56</v>
      </c>
      <c r="G4002" t="s">
        <v>51</v>
      </c>
      <c r="H4002">
        <v>281</v>
      </c>
      <c r="I4002">
        <v>281</v>
      </c>
      <c r="J4002" t="s">
        <v>30</v>
      </c>
      <c r="K4002">
        <v>2107500</v>
      </c>
      <c r="L4002">
        <v>702.5</v>
      </c>
      <c r="M4002">
        <f t="shared" si="140"/>
        <v>7500</v>
      </c>
      <c r="Q4002" s="1"/>
      <c r="R4002" s="1"/>
    </row>
    <row r="4003" spans="1:18" ht="14.4" x14ac:dyDescent="0.3">
      <c r="A4003">
        <v>14002</v>
      </c>
      <c r="B4003">
        <v>2021</v>
      </c>
      <c r="C4003" t="s">
        <v>61</v>
      </c>
      <c r="D4003">
        <f t="shared" si="139"/>
        <v>7</v>
      </c>
      <c r="E4003">
        <v>18</v>
      </c>
      <c r="F4003" t="s">
        <v>50</v>
      </c>
      <c r="G4003" t="s">
        <v>34</v>
      </c>
      <c r="H4003">
        <v>205</v>
      </c>
      <c r="I4003">
        <v>205</v>
      </c>
      <c r="J4003" t="s">
        <v>38</v>
      </c>
      <c r="K4003">
        <v>881500</v>
      </c>
      <c r="L4003">
        <v>471.5</v>
      </c>
      <c r="M4003">
        <f t="shared" si="140"/>
        <v>4300</v>
      </c>
      <c r="Q4003" s="1"/>
      <c r="R4003" s="1"/>
    </row>
    <row r="4004" spans="1:18" ht="14.4" x14ac:dyDescent="0.3">
      <c r="A4004">
        <v>14003</v>
      </c>
      <c r="B4004">
        <v>2021</v>
      </c>
      <c r="C4004" t="s">
        <v>61</v>
      </c>
      <c r="D4004">
        <f t="shared" si="139"/>
        <v>7</v>
      </c>
      <c r="E4004">
        <v>24</v>
      </c>
      <c r="F4004" t="s">
        <v>36</v>
      </c>
      <c r="G4004" t="s">
        <v>51</v>
      </c>
      <c r="H4004">
        <v>220</v>
      </c>
      <c r="I4004">
        <v>220</v>
      </c>
      <c r="J4004" t="s">
        <v>20</v>
      </c>
      <c r="K4004">
        <v>528000</v>
      </c>
      <c r="L4004">
        <v>308</v>
      </c>
      <c r="M4004">
        <f t="shared" si="140"/>
        <v>2400</v>
      </c>
      <c r="Q4004" s="1"/>
      <c r="R4004" s="1"/>
    </row>
    <row r="4005" spans="1:18" ht="14.4" x14ac:dyDescent="0.3">
      <c r="A4005">
        <v>14004</v>
      </c>
      <c r="B4005">
        <v>2021</v>
      </c>
      <c r="C4005" t="s">
        <v>58</v>
      </c>
      <c r="D4005">
        <f t="shared" si="139"/>
        <v>6</v>
      </c>
      <c r="E4005">
        <v>6</v>
      </c>
      <c r="F4005" t="s">
        <v>57</v>
      </c>
      <c r="G4005" t="s">
        <v>29</v>
      </c>
      <c r="H4005">
        <v>116</v>
      </c>
      <c r="I4005">
        <v>116</v>
      </c>
      <c r="J4005" t="s">
        <v>38</v>
      </c>
      <c r="K4005">
        <v>638000</v>
      </c>
      <c r="L4005">
        <v>406</v>
      </c>
      <c r="M4005">
        <f t="shared" si="140"/>
        <v>5500</v>
      </c>
      <c r="Q4005" s="1"/>
      <c r="R4005" s="1"/>
    </row>
    <row r="4006" spans="1:18" ht="14.4" x14ac:dyDescent="0.3">
      <c r="A4006">
        <v>14005</v>
      </c>
      <c r="B4006">
        <v>2021</v>
      </c>
      <c r="C4006" t="s">
        <v>32</v>
      </c>
      <c r="D4006">
        <f t="shared" si="139"/>
        <v>8</v>
      </c>
      <c r="E4006">
        <v>17</v>
      </c>
      <c r="F4006" t="s">
        <v>64</v>
      </c>
      <c r="G4006" t="s">
        <v>42</v>
      </c>
      <c r="H4006">
        <v>222</v>
      </c>
      <c r="I4006">
        <v>222</v>
      </c>
      <c r="J4006" t="s">
        <v>20</v>
      </c>
      <c r="K4006">
        <v>532800</v>
      </c>
      <c r="L4006">
        <v>310.8</v>
      </c>
      <c r="M4006">
        <f t="shared" si="140"/>
        <v>2400</v>
      </c>
      <c r="Q4006" s="1"/>
      <c r="R4006" s="1"/>
    </row>
    <row r="4007" spans="1:18" ht="14.4" x14ac:dyDescent="0.3">
      <c r="A4007">
        <v>14006</v>
      </c>
      <c r="B4007">
        <v>2021</v>
      </c>
      <c r="C4007" t="s">
        <v>54</v>
      </c>
      <c r="D4007">
        <f t="shared" si="139"/>
        <v>3</v>
      </c>
      <c r="E4007">
        <v>8</v>
      </c>
      <c r="F4007" t="s">
        <v>55</v>
      </c>
      <c r="G4007" t="s">
        <v>37</v>
      </c>
      <c r="H4007">
        <v>91</v>
      </c>
      <c r="I4007">
        <v>91</v>
      </c>
      <c r="J4007" t="s">
        <v>38</v>
      </c>
      <c r="K4007">
        <v>500500</v>
      </c>
      <c r="L4007">
        <v>318.5</v>
      </c>
      <c r="M4007">
        <f t="shared" si="140"/>
        <v>5500</v>
      </c>
      <c r="Q4007" s="1"/>
      <c r="R4007" s="1"/>
    </row>
    <row r="4008" spans="1:18" ht="14.4" x14ac:dyDescent="0.3">
      <c r="A4008">
        <v>14007</v>
      </c>
      <c r="B4008">
        <v>2021</v>
      </c>
      <c r="C4008" t="s">
        <v>47</v>
      </c>
      <c r="D4008">
        <f t="shared" si="139"/>
        <v>2</v>
      </c>
      <c r="E4008">
        <v>14</v>
      </c>
      <c r="F4008" t="s">
        <v>57</v>
      </c>
      <c r="G4008" t="s">
        <v>34</v>
      </c>
      <c r="H4008">
        <v>51</v>
      </c>
      <c r="I4008">
        <v>51</v>
      </c>
      <c r="J4008" t="s">
        <v>25</v>
      </c>
      <c r="K4008">
        <v>357000</v>
      </c>
      <c r="L4008">
        <v>204</v>
      </c>
      <c r="M4008">
        <f t="shared" si="140"/>
        <v>7000</v>
      </c>
      <c r="Q4008" s="1"/>
      <c r="R4008" s="1"/>
    </row>
    <row r="4009" spans="1:18" ht="14.4" x14ac:dyDescent="0.3">
      <c r="A4009">
        <v>14008</v>
      </c>
      <c r="B4009">
        <v>2021</v>
      </c>
      <c r="C4009" t="s">
        <v>47</v>
      </c>
      <c r="D4009">
        <f t="shared" si="139"/>
        <v>2</v>
      </c>
      <c r="E4009">
        <v>1</v>
      </c>
      <c r="F4009" t="s">
        <v>56</v>
      </c>
      <c r="G4009" t="s">
        <v>34</v>
      </c>
      <c r="H4009">
        <v>280</v>
      </c>
      <c r="I4009">
        <v>280</v>
      </c>
      <c r="J4009" t="s">
        <v>20</v>
      </c>
      <c r="K4009">
        <v>672000</v>
      </c>
      <c r="L4009">
        <v>392</v>
      </c>
      <c r="M4009">
        <f t="shared" si="140"/>
        <v>2400</v>
      </c>
      <c r="Q4009" s="1"/>
      <c r="R4009" s="1"/>
    </row>
    <row r="4010" spans="1:18" ht="14.4" x14ac:dyDescent="0.3">
      <c r="A4010">
        <v>14009</v>
      </c>
      <c r="B4010">
        <v>2021</v>
      </c>
      <c r="C4010" t="s">
        <v>58</v>
      </c>
      <c r="D4010">
        <f t="shared" si="139"/>
        <v>6</v>
      </c>
      <c r="E4010">
        <v>13</v>
      </c>
      <c r="F4010" t="s">
        <v>53</v>
      </c>
      <c r="G4010" t="s">
        <v>51</v>
      </c>
      <c r="H4010">
        <v>66</v>
      </c>
      <c r="I4010">
        <v>66</v>
      </c>
      <c r="J4010" t="s">
        <v>20</v>
      </c>
      <c r="K4010">
        <v>198000</v>
      </c>
      <c r="L4010">
        <v>132</v>
      </c>
      <c r="M4010">
        <f t="shared" si="140"/>
        <v>3000</v>
      </c>
      <c r="Q4010" s="1"/>
      <c r="R4010" s="1"/>
    </row>
    <row r="4011" spans="1:18" ht="14.4" x14ac:dyDescent="0.3">
      <c r="A4011">
        <v>14010</v>
      </c>
      <c r="B4011">
        <v>2021</v>
      </c>
      <c r="C4011" t="s">
        <v>58</v>
      </c>
      <c r="D4011">
        <f t="shared" si="139"/>
        <v>6</v>
      </c>
      <c r="E4011">
        <v>17</v>
      </c>
      <c r="F4011" t="s">
        <v>46</v>
      </c>
      <c r="G4011" t="s">
        <v>29</v>
      </c>
      <c r="H4011">
        <v>255</v>
      </c>
      <c r="I4011">
        <v>255</v>
      </c>
      <c r="J4011" t="s">
        <v>30</v>
      </c>
      <c r="K4011">
        <v>1912500</v>
      </c>
      <c r="L4011">
        <v>637.5</v>
      </c>
      <c r="M4011">
        <f t="shared" si="140"/>
        <v>7500</v>
      </c>
      <c r="Q4011" s="1"/>
      <c r="R4011" s="1"/>
    </row>
    <row r="4012" spans="1:18" ht="14.4" x14ac:dyDescent="0.3">
      <c r="A4012">
        <v>14011</v>
      </c>
      <c r="B4012">
        <v>2021</v>
      </c>
      <c r="C4012" t="s">
        <v>45</v>
      </c>
      <c r="D4012">
        <f t="shared" si="139"/>
        <v>1</v>
      </c>
      <c r="E4012">
        <v>26</v>
      </c>
      <c r="F4012" t="s">
        <v>60</v>
      </c>
      <c r="G4012" t="s">
        <v>42</v>
      </c>
      <c r="H4012">
        <v>200</v>
      </c>
      <c r="I4012">
        <v>200</v>
      </c>
      <c r="J4012" t="s">
        <v>38</v>
      </c>
      <c r="K4012">
        <v>860000</v>
      </c>
      <c r="L4012">
        <v>460</v>
      </c>
      <c r="M4012">
        <f t="shared" si="140"/>
        <v>4300</v>
      </c>
      <c r="Q4012" s="1"/>
      <c r="R4012" s="1"/>
    </row>
    <row r="4013" spans="1:18" ht="14.4" x14ac:dyDescent="0.3">
      <c r="A4013">
        <v>14012</v>
      </c>
      <c r="B4013">
        <v>2021</v>
      </c>
      <c r="C4013" t="s">
        <v>32</v>
      </c>
      <c r="D4013">
        <f t="shared" si="139"/>
        <v>8</v>
      </c>
      <c r="E4013">
        <v>4</v>
      </c>
      <c r="F4013" t="s">
        <v>18</v>
      </c>
      <c r="G4013" t="s">
        <v>42</v>
      </c>
      <c r="H4013">
        <v>131</v>
      </c>
      <c r="I4013">
        <v>131</v>
      </c>
      <c r="J4013" t="s">
        <v>25</v>
      </c>
      <c r="K4013">
        <v>917000</v>
      </c>
      <c r="L4013">
        <v>524</v>
      </c>
      <c r="M4013">
        <f t="shared" si="140"/>
        <v>7000</v>
      </c>
      <c r="Q4013" s="1"/>
      <c r="R4013" s="1"/>
    </row>
    <row r="4014" spans="1:18" ht="14.4" x14ac:dyDescent="0.3">
      <c r="A4014">
        <v>14013</v>
      </c>
      <c r="B4014">
        <v>2021</v>
      </c>
      <c r="C4014" t="s">
        <v>23</v>
      </c>
      <c r="D4014">
        <f t="shared" si="139"/>
        <v>10</v>
      </c>
      <c r="E4014">
        <v>21</v>
      </c>
      <c r="F4014" t="s">
        <v>50</v>
      </c>
      <c r="G4014" t="s">
        <v>51</v>
      </c>
      <c r="H4014">
        <v>268</v>
      </c>
      <c r="I4014">
        <v>268</v>
      </c>
      <c r="J4014" t="s">
        <v>30</v>
      </c>
      <c r="K4014">
        <v>2010000</v>
      </c>
      <c r="L4014">
        <v>670</v>
      </c>
      <c r="M4014">
        <f t="shared" si="140"/>
        <v>7500</v>
      </c>
      <c r="Q4014" s="1"/>
      <c r="R4014" s="1"/>
    </row>
    <row r="4015" spans="1:18" ht="14.4" x14ac:dyDescent="0.3">
      <c r="A4015">
        <v>14014</v>
      </c>
      <c r="B4015">
        <v>2021</v>
      </c>
      <c r="C4015" t="s">
        <v>23</v>
      </c>
      <c r="D4015">
        <f t="shared" si="139"/>
        <v>10</v>
      </c>
      <c r="E4015">
        <v>3</v>
      </c>
      <c r="F4015" t="s">
        <v>33</v>
      </c>
      <c r="G4015" t="s">
        <v>51</v>
      </c>
      <c r="H4015">
        <v>176</v>
      </c>
      <c r="I4015">
        <v>176</v>
      </c>
      <c r="J4015" t="s">
        <v>25</v>
      </c>
      <c r="K4015">
        <v>1232000</v>
      </c>
      <c r="L4015">
        <v>704</v>
      </c>
      <c r="M4015">
        <f t="shared" si="140"/>
        <v>7000</v>
      </c>
      <c r="Q4015" s="1"/>
      <c r="R4015" s="1"/>
    </row>
    <row r="4016" spans="1:18" ht="14.4" x14ac:dyDescent="0.3">
      <c r="A4016">
        <v>14015</v>
      </c>
      <c r="B4016">
        <v>2021</v>
      </c>
      <c r="C4016" t="s">
        <v>17</v>
      </c>
      <c r="D4016">
        <f t="shared" si="139"/>
        <v>11</v>
      </c>
      <c r="E4016">
        <v>21</v>
      </c>
      <c r="F4016" t="s">
        <v>36</v>
      </c>
      <c r="G4016" t="s">
        <v>37</v>
      </c>
      <c r="H4016">
        <v>158</v>
      </c>
      <c r="I4016">
        <v>158</v>
      </c>
      <c r="J4016" t="s">
        <v>25</v>
      </c>
      <c r="K4016">
        <v>1106000</v>
      </c>
      <c r="L4016">
        <v>632</v>
      </c>
      <c r="M4016">
        <f t="shared" si="140"/>
        <v>7000</v>
      </c>
      <c r="Q4016" s="1"/>
      <c r="R4016" s="1"/>
    </row>
    <row r="4017" spans="1:18" ht="14.4" x14ac:dyDescent="0.3">
      <c r="A4017">
        <v>14016</v>
      </c>
      <c r="B4017">
        <v>2021</v>
      </c>
      <c r="C4017" t="s">
        <v>40</v>
      </c>
      <c r="D4017">
        <f t="shared" si="139"/>
        <v>9</v>
      </c>
      <c r="E4017">
        <v>27</v>
      </c>
      <c r="F4017" t="s">
        <v>52</v>
      </c>
      <c r="G4017" t="s">
        <v>51</v>
      </c>
      <c r="H4017">
        <v>212</v>
      </c>
      <c r="I4017">
        <v>212</v>
      </c>
      <c r="J4017" t="s">
        <v>30</v>
      </c>
      <c r="K4017">
        <v>1590000</v>
      </c>
      <c r="L4017">
        <v>530</v>
      </c>
      <c r="M4017">
        <f t="shared" si="140"/>
        <v>7500</v>
      </c>
      <c r="Q4017" s="1"/>
      <c r="R4017" s="1"/>
    </row>
    <row r="4018" spans="1:18" ht="14.4" x14ac:dyDescent="0.3">
      <c r="A4018">
        <v>14017</v>
      </c>
      <c r="B4018">
        <v>2021</v>
      </c>
      <c r="C4018" t="s">
        <v>61</v>
      </c>
      <c r="D4018">
        <f t="shared" si="139"/>
        <v>7</v>
      </c>
      <c r="E4018">
        <v>14</v>
      </c>
      <c r="F4018" t="s">
        <v>57</v>
      </c>
      <c r="G4018" t="s">
        <v>29</v>
      </c>
      <c r="H4018">
        <v>266</v>
      </c>
      <c r="I4018">
        <v>266</v>
      </c>
      <c r="J4018" t="s">
        <v>38</v>
      </c>
      <c r="K4018">
        <v>1143800</v>
      </c>
      <c r="L4018">
        <v>611.79999999999995</v>
      </c>
      <c r="M4018">
        <f t="shared" si="140"/>
        <v>4300</v>
      </c>
      <c r="Q4018" s="1"/>
      <c r="R4018" s="1"/>
    </row>
    <row r="4019" spans="1:18" ht="14.4" x14ac:dyDescent="0.3">
      <c r="A4019">
        <v>14018</v>
      </c>
      <c r="B4019">
        <v>2021</v>
      </c>
      <c r="C4019" t="s">
        <v>58</v>
      </c>
      <c r="D4019">
        <f t="shared" si="139"/>
        <v>6</v>
      </c>
      <c r="E4019">
        <v>11</v>
      </c>
      <c r="F4019" t="s">
        <v>50</v>
      </c>
      <c r="G4019" t="s">
        <v>51</v>
      </c>
      <c r="H4019">
        <v>114</v>
      </c>
      <c r="I4019">
        <v>114</v>
      </c>
      <c r="J4019" t="s">
        <v>38</v>
      </c>
      <c r="K4019">
        <v>627000</v>
      </c>
      <c r="L4019">
        <v>399</v>
      </c>
      <c r="M4019">
        <f t="shared" si="140"/>
        <v>5500</v>
      </c>
      <c r="Q4019" s="1"/>
      <c r="R4019" s="1"/>
    </row>
    <row r="4020" spans="1:18" ht="14.4" x14ac:dyDescent="0.3">
      <c r="A4020">
        <v>14019</v>
      </c>
      <c r="B4020">
        <v>2021</v>
      </c>
      <c r="C4020" t="s">
        <v>40</v>
      </c>
      <c r="D4020">
        <f t="shared" si="139"/>
        <v>9</v>
      </c>
      <c r="E4020">
        <v>28</v>
      </c>
      <c r="F4020" t="s">
        <v>44</v>
      </c>
      <c r="G4020" t="s">
        <v>51</v>
      </c>
      <c r="H4020">
        <v>79</v>
      </c>
      <c r="I4020">
        <v>79</v>
      </c>
      <c r="J4020" t="s">
        <v>25</v>
      </c>
      <c r="K4020">
        <v>553000</v>
      </c>
      <c r="L4020">
        <v>316</v>
      </c>
      <c r="M4020">
        <f t="shared" si="140"/>
        <v>7000</v>
      </c>
      <c r="Q4020" s="1"/>
      <c r="R4020" s="1"/>
    </row>
    <row r="4021" spans="1:18" ht="14.4" x14ac:dyDescent="0.3">
      <c r="A4021">
        <v>14020</v>
      </c>
      <c r="B4021">
        <v>2021</v>
      </c>
      <c r="C4021" t="s">
        <v>17</v>
      </c>
      <c r="D4021">
        <f t="shared" si="139"/>
        <v>11</v>
      </c>
      <c r="E4021">
        <v>14</v>
      </c>
      <c r="F4021" t="s">
        <v>52</v>
      </c>
      <c r="G4021" t="s">
        <v>42</v>
      </c>
      <c r="H4021">
        <v>106</v>
      </c>
      <c r="I4021">
        <v>106</v>
      </c>
      <c r="J4021" t="s">
        <v>25</v>
      </c>
      <c r="K4021">
        <v>742000</v>
      </c>
      <c r="L4021">
        <v>424</v>
      </c>
      <c r="M4021">
        <f t="shared" si="140"/>
        <v>7000</v>
      </c>
      <c r="Q4021" s="1"/>
      <c r="R4021" s="1"/>
    </row>
    <row r="4022" spans="1:18" ht="14.4" x14ac:dyDescent="0.3">
      <c r="A4022">
        <v>14021</v>
      </c>
      <c r="B4022">
        <v>2021</v>
      </c>
      <c r="C4022" t="s">
        <v>40</v>
      </c>
      <c r="D4022">
        <f t="shared" si="139"/>
        <v>9</v>
      </c>
      <c r="E4022">
        <v>5</v>
      </c>
      <c r="F4022" t="s">
        <v>59</v>
      </c>
      <c r="G4022" t="s">
        <v>19</v>
      </c>
      <c r="H4022">
        <v>100</v>
      </c>
      <c r="I4022">
        <v>100</v>
      </c>
      <c r="J4022" t="s">
        <v>25</v>
      </c>
      <c r="K4022">
        <v>700000</v>
      </c>
      <c r="L4022">
        <v>400</v>
      </c>
      <c r="M4022">
        <f t="shared" si="140"/>
        <v>7000</v>
      </c>
      <c r="Q4022" s="1"/>
      <c r="R4022" s="1"/>
    </row>
    <row r="4023" spans="1:18" ht="14.4" x14ac:dyDescent="0.3">
      <c r="A4023">
        <v>14022</v>
      </c>
      <c r="B4023">
        <v>2021</v>
      </c>
      <c r="C4023" t="s">
        <v>32</v>
      </c>
      <c r="D4023">
        <f t="shared" si="139"/>
        <v>8</v>
      </c>
      <c r="E4023">
        <v>19</v>
      </c>
      <c r="F4023" t="s">
        <v>24</v>
      </c>
      <c r="G4023" t="s">
        <v>19</v>
      </c>
      <c r="H4023">
        <v>270</v>
      </c>
      <c r="I4023">
        <v>270</v>
      </c>
      <c r="J4023" t="s">
        <v>38</v>
      </c>
      <c r="K4023">
        <v>1161000</v>
      </c>
      <c r="L4023">
        <v>621</v>
      </c>
      <c r="M4023">
        <f t="shared" si="140"/>
        <v>4300</v>
      </c>
      <c r="Q4023" s="1"/>
      <c r="R4023" s="1"/>
    </row>
    <row r="4024" spans="1:18" ht="14.4" x14ac:dyDescent="0.3">
      <c r="A4024">
        <v>14023</v>
      </c>
      <c r="B4024">
        <v>2021</v>
      </c>
      <c r="C4024" t="s">
        <v>17</v>
      </c>
      <c r="D4024">
        <f t="shared" si="139"/>
        <v>11</v>
      </c>
      <c r="E4024">
        <v>10</v>
      </c>
      <c r="F4024" t="s">
        <v>49</v>
      </c>
      <c r="G4024" t="s">
        <v>29</v>
      </c>
      <c r="H4024">
        <v>58</v>
      </c>
      <c r="I4024">
        <v>58</v>
      </c>
      <c r="J4024" t="s">
        <v>20</v>
      </c>
      <c r="K4024">
        <v>174000</v>
      </c>
      <c r="L4024">
        <v>116</v>
      </c>
      <c r="M4024">
        <f t="shared" si="140"/>
        <v>3000</v>
      </c>
      <c r="Q4024" s="1"/>
      <c r="R4024" s="1"/>
    </row>
    <row r="4025" spans="1:18" ht="14.4" x14ac:dyDescent="0.3">
      <c r="A4025">
        <v>14024</v>
      </c>
      <c r="B4025">
        <v>2021</v>
      </c>
      <c r="C4025" t="s">
        <v>23</v>
      </c>
      <c r="D4025">
        <f t="shared" si="139"/>
        <v>10</v>
      </c>
      <c r="E4025">
        <v>29</v>
      </c>
      <c r="F4025" t="s">
        <v>57</v>
      </c>
      <c r="G4025" t="s">
        <v>37</v>
      </c>
      <c r="H4025">
        <v>224</v>
      </c>
      <c r="I4025">
        <v>224</v>
      </c>
      <c r="J4025" t="s">
        <v>30</v>
      </c>
      <c r="K4025">
        <v>1680000</v>
      </c>
      <c r="L4025">
        <v>560</v>
      </c>
      <c r="M4025">
        <f t="shared" si="140"/>
        <v>7500</v>
      </c>
      <c r="Q4025" s="1"/>
      <c r="R4025" s="1"/>
    </row>
    <row r="4026" spans="1:18" ht="14.4" x14ac:dyDescent="0.3">
      <c r="A4026">
        <v>14025</v>
      </c>
      <c r="B4026">
        <v>2021</v>
      </c>
      <c r="C4026" t="s">
        <v>35</v>
      </c>
      <c r="D4026">
        <f t="shared" si="139"/>
        <v>12</v>
      </c>
      <c r="E4026">
        <v>19</v>
      </c>
      <c r="F4026" t="s">
        <v>24</v>
      </c>
      <c r="G4026" t="s">
        <v>37</v>
      </c>
      <c r="H4026">
        <v>95</v>
      </c>
      <c r="I4026">
        <v>95</v>
      </c>
      <c r="J4026" t="s">
        <v>20</v>
      </c>
      <c r="K4026">
        <v>285000</v>
      </c>
      <c r="L4026">
        <v>190</v>
      </c>
      <c r="M4026">
        <f t="shared" si="140"/>
        <v>3000</v>
      </c>
      <c r="Q4026" s="1"/>
      <c r="R4026" s="1"/>
    </row>
    <row r="4027" spans="1:18" ht="14.4" x14ac:dyDescent="0.3">
      <c r="A4027">
        <v>14026</v>
      </c>
      <c r="B4027">
        <v>2021</v>
      </c>
      <c r="C4027" t="s">
        <v>48</v>
      </c>
      <c r="D4027">
        <f t="shared" si="139"/>
        <v>5</v>
      </c>
      <c r="E4027">
        <v>24</v>
      </c>
      <c r="F4027" t="s">
        <v>59</v>
      </c>
      <c r="G4027" t="s">
        <v>42</v>
      </c>
      <c r="H4027">
        <v>111</v>
      </c>
      <c r="I4027">
        <v>111</v>
      </c>
      <c r="J4027" t="s">
        <v>38</v>
      </c>
      <c r="K4027">
        <v>610500</v>
      </c>
      <c r="L4027">
        <v>388.5</v>
      </c>
      <c r="M4027">
        <f t="shared" si="140"/>
        <v>5500</v>
      </c>
      <c r="Q4027" s="1"/>
      <c r="R4027" s="1"/>
    </row>
    <row r="4028" spans="1:18" ht="14.4" x14ac:dyDescent="0.3">
      <c r="A4028">
        <v>14027</v>
      </c>
      <c r="B4028">
        <v>2021</v>
      </c>
      <c r="C4028" t="s">
        <v>23</v>
      </c>
      <c r="D4028">
        <f t="shared" si="139"/>
        <v>10</v>
      </c>
      <c r="E4028">
        <v>26</v>
      </c>
      <c r="F4028" t="s">
        <v>57</v>
      </c>
      <c r="G4028" t="s">
        <v>42</v>
      </c>
      <c r="H4028">
        <v>217</v>
      </c>
      <c r="I4028">
        <v>217</v>
      </c>
      <c r="J4028" t="s">
        <v>30</v>
      </c>
      <c r="K4028">
        <v>1627500</v>
      </c>
      <c r="L4028">
        <v>542.5</v>
      </c>
      <c r="M4028">
        <f t="shared" si="140"/>
        <v>7500</v>
      </c>
      <c r="Q4028" s="1"/>
      <c r="R4028" s="1"/>
    </row>
    <row r="4029" spans="1:18" ht="14.4" x14ac:dyDescent="0.3">
      <c r="A4029">
        <v>14028</v>
      </c>
      <c r="B4029">
        <v>2021</v>
      </c>
      <c r="C4029" t="s">
        <v>27</v>
      </c>
      <c r="D4029">
        <f t="shared" si="139"/>
        <v>4</v>
      </c>
      <c r="E4029">
        <v>17</v>
      </c>
      <c r="F4029" t="s">
        <v>18</v>
      </c>
      <c r="G4029" t="s">
        <v>19</v>
      </c>
      <c r="H4029">
        <v>57</v>
      </c>
      <c r="I4029">
        <v>57</v>
      </c>
      <c r="J4029" t="s">
        <v>25</v>
      </c>
      <c r="K4029">
        <v>399000</v>
      </c>
      <c r="L4029">
        <v>228</v>
      </c>
      <c r="M4029">
        <f t="shared" si="140"/>
        <v>7000</v>
      </c>
      <c r="Q4029" s="1"/>
      <c r="R4029" s="1"/>
    </row>
    <row r="4030" spans="1:18" ht="14.4" x14ac:dyDescent="0.3">
      <c r="A4030">
        <v>14029</v>
      </c>
      <c r="B4030">
        <v>2021</v>
      </c>
      <c r="C4030" t="s">
        <v>58</v>
      </c>
      <c r="D4030">
        <f t="shared" si="139"/>
        <v>6</v>
      </c>
      <c r="E4030">
        <v>2</v>
      </c>
      <c r="F4030" t="s">
        <v>59</v>
      </c>
      <c r="G4030" t="s">
        <v>37</v>
      </c>
      <c r="H4030">
        <v>201</v>
      </c>
      <c r="I4030">
        <v>201</v>
      </c>
      <c r="J4030" t="s">
        <v>30</v>
      </c>
      <c r="K4030">
        <v>1507500</v>
      </c>
      <c r="L4030">
        <v>502.5</v>
      </c>
      <c r="M4030">
        <f t="shared" si="140"/>
        <v>7500</v>
      </c>
      <c r="Q4030" s="1"/>
      <c r="R4030" s="1"/>
    </row>
    <row r="4031" spans="1:18" ht="14.4" x14ac:dyDescent="0.3">
      <c r="A4031">
        <v>14030</v>
      </c>
      <c r="B4031">
        <v>2021</v>
      </c>
      <c r="C4031" t="s">
        <v>47</v>
      </c>
      <c r="D4031">
        <f t="shared" si="139"/>
        <v>2</v>
      </c>
      <c r="E4031">
        <v>9</v>
      </c>
      <c r="F4031" t="s">
        <v>18</v>
      </c>
      <c r="G4031" t="s">
        <v>37</v>
      </c>
      <c r="H4031">
        <v>294</v>
      </c>
      <c r="I4031">
        <v>294</v>
      </c>
      <c r="J4031" t="s">
        <v>20</v>
      </c>
      <c r="K4031">
        <v>705600</v>
      </c>
      <c r="L4031">
        <v>411.6</v>
      </c>
      <c r="M4031">
        <f t="shared" si="140"/>
        <v>2400</v>
      </c>
      <c r="Q4031" s="1"/>
      <c r="R4031" s="1"/>
    </row>
    <row r="4032" spans="1:18" ht="14.4" x14ac:dyDescent="0.3">
      <c r="A4032">
        <v>14031</v>
      </c>
      <c r="B4032">
        <v>2021</v>
      </c>
      <c r="C4032" t="s">
        <v>40</v>
      </c>
      <c r="D4032">
        <f t="shared" si="139"/>
        <v>9</v>
      </c>
      <c r="E4032">
        <v>29</v>
      </c>
      <c r="F4032" t="s">
        <v>49</v>
      </c>
      <c r="G4032" t="s">
        <v>29</v>
      </c>
      <c r="H4032">
        <v>119</v>
      </c>
      <c r="I4032">
        <v>119</v>
      </c>
      <c r="J4032" t="s">
        <v>38</v>
      </c>
      <c r="K4032">
        <v>654500</v>
      </c>
      <c r="L4032">
        <v>416.5</v>
      </c>
      <c r="M4032">
        <f t="shared" si="140"/>
        <v>5500</v>
      </c>
      <c r="Q4032" s="1"/>
      <c r="R4032" s="1"/>
    </row>
    <row r="4033" spans="1:18" ht="14.4" x14ac:dyDescent="0.3">
      <c r="A4033">
        <v>14032</v>
      </c>
      <c r="B4033">
        <v>2021</v>
      </c>
      <c r="C4033" t="s">
        <v>58</v>
      </c>
      <c r="D4033">
        <f t="shared" si="139"/>
        <v>6</v>
      </c>
      <c r="E4033">
        <v>28</v>
      </c>
      <c r="F4033" t="s">
        <v>59</v>
      </c>
      <c r="G4033" t="s">
        <v>34</v>
      </c>
      <c r="H4033">
        <v>104</v>
      </c>
      <c r="I4033">
        <v>104</v>
      </c>
      <c r="J4033" t="s">
        <v>25</v>
      </c>
      <c r="K4033">
        <v>728000</v>
      </c>
      <c r="L4033">
        <v>416</v>
      </c>
      <c r="M4033">
        <f t="shared" si="140"/>
        <v>7000</v>
      </c>
      <c r="Q4033" s="1"/>
      <c r="R4033" s="1"/>
    </row>
    <row r="4034" spans="1:18" ht="14.4" x14ac:dyDescent="0.3">
      <c r="A4034">
        <v>14033</v>
      </c>
      <c r="B4034">
        <v>2021</v>
      </c>
      <c r="C4034" t="s">
        <v>27</v>
      </c>
      <c r="D4034">
        <f t="shared" ref="D4034:D4097" si="141">IF(C4034="Enero",1,IF(C4034="Febrero",2,IF(C4034="Marzo",3,IF(C4034="Abril",4,IF(C4034="Mayo",5,IF(C4034="Junio",6,IF(C4034="Julio",7,IF(C4034="Agosto",8,IF(C4034="Septiembre",9,IF(C4034="Octubre",10,IF(C4034="Noviembre",11,IF(C4034="Diciembre",12,""))))))))))))</f>
        <v>4</v>
      </c>
      <c r="E4034">
        <v>21</v>
      </c>
      <c r="F4034" t="s">
        <v>52</v>
      </c>
      <c r="G4034" t="s">
        <v>34</v>
      </c>
      <c r="H4034">
        <v>116</v>
      </c>
      <c r="I4034">
        <v>116</v>
      </c>
      <c r="J4034" t="s">
        <v>25</v>
      </c>
      <c r="K4034">
        <v>812000</v>
      </c>
      <c r="L4034">
        <v>464</v>
      </c>
      <c r="M4034">
        <f t="shared" si="140"/>
        <v>7000</v>
      </c>
      <c r="Q4034" s="1"/>
      <c r="R4034" s="1"/>
    </row>
    <row r="4035" spans="1:18" ht="14.4" x14ac:dyDescent="0.3">
      <c r="A4035">
        <v>14034</v>
      </c>
      <c r="B4035">
        <v>2021</v>
      </c>
      <c r="C4035" t="s">
        <v>47</v>
      </c>
      <c r="D4035">
        <f t="shared" si="141"/>
        <v>2</v>
      </c>
      <c r="E4035">
        <v>27</v>
      </c>
      <c r="F4035" t="s">
        <v>52</v>
      </c>
      <c r="G4035" t="s">
        <v>51</v>
      </c>
      <c r="H4035">
        <v>271</v>
      </c>
      <c r="I4035">
        <v>271</v>
      </c>
      <c r="J4035" t="s">
        <v>38</v>
      </c>
      <c r="K4035">
        <v>1165300</v>
      </c>
      <c r="L4035">
        <v>623.29999999999995</v>
      </c>
      <c r="M4035">
        <f t="shared" ref="M4035:M4098" si="142">K4035/I4035</f>
        <v>4300</v>
      </c>
      <c r="Q4035" s="1"/>
      <c r="R4035" s="1"/>
    </row>
    <row r="4036" spans="1:18" ht="14.4" x14ac:dyDescent="0.3">
      <c r="A4036">
        <v>14035</v>
      </c>
      <c r="B4036">
        <v>2021</v>
      </c>
      <c r="C4036" t="s">
        <v>27</v>
      </c>
      <c r="D4036">
        <f t="shared" si="141"/>
        <v>4</v>
      </c>
      <c r="E4036">
        <v>6</v>
      </c>
      <c r="F4036" t="s">
        <v>28</v>
      </c>
      <c r="G4036" t="s">
        <v>42</v>
      </c>
      <c r="H4036">
        <v>299</v>
      </c>
      <c r="I4036">
        <v>299</v>
      </c>
      <c r="J4036" t="s">
        <v>30</v>
      </c>
      <c r="K4036">
        <v>2242500</v>
      </c>
      <c r="L4036">
        <v>747.5</v>
      </c>
      <c r="M4036">
        <f t="shared" si="142"/>
        <v>7500</v>
      </c>
      <c r="Q4036" s="1"/>
      <c r="R4036" s="1"/>
    </row>
    <row r="4037" spans="1:18" ht="14.4" x14ac:dyDescent="0.3">
      <c r="A4037">
        <v>14036</v>
      </c>
      <c r="B4037">
        <v>2021</v>
      </c>
      <c r="C4037" t="s">
        <v>23</v>
      </c>
      <c r="D4037">
        <f t="shared" si="141"/>
        <v>10</v>
      </c>
      <c r="E4037">
        <v>11</v>
      </c>
      <c r="F4037" t="s">
        <v>62</v>
      </c>
      <c r="G4037" t="s">
        <v>37</v>
      </c>
      <c r="H4037">
        <v>65</v>
      </c>
      <c r="I4037">
        <v>65</v>
      </c>
      <c r="J4037" t="s">
        <v>38</v>
      </c>
      <c r="K4037">
        <v>357500</v>
      </c>
      <c r="L4037">
        <v>227.5</v>
      </c>
      <c r="M4037">
        <f t="shared" si="142"/>
        <v>5500</v>
      </c>
      <c r="Q4037" s="1"/>
      <c r="R4037" s="1"/>
    </row>
    <row r="4038" spans="1:18" ht="14.4" x14ac:dyDescent="0.3">
      <c r="A4038">
        <v>14037</v>
      </c>
      <c r="B4038">
        <v>2021</v>
      </c>
      <c r="C4038" t="s">
        <v>32</v>
      </c>
      <c r="D4038">
        <f t="shared" si="141"/>
        <v>8</v>
      </c>
      <c r="E4038">
        <v>5</v>
      </c>
      <c r="F4038" t="s">
        <v>46</v>
      </c>
      <c r="G4038" t="s">
        <v>19</v>
      </c>
      <c r="H4038">
        <v>219</v>
      </c>
      <c r="I4038">
        <v>219</v>
      </c>
      <c r="J4038" t="s">
        <v>38</v>
      </c>
      <c r="K4038">
        <v>941700</v>
      </c>
      <c r="L4038">
        <v>503.7</v>
      </c>
      <c r="M4038">
        <f t="shared" si="142"/>
        <v>4300</v>
      </c>
      <c r="Q4038" s="1"/>
      <c r="R4038" s="1"/>
    </row>
    <row r="4039" spans="1:18" ht="14.4" x14ac:dyDescent="0.3">
      <c r="A4039">
        <v>14038</v>
      </c>
      <c r="B4039">
        <v>2021</v>
      </c>
      <c r="C4039" t="s">
        <v>54</v>
      </c>
      <c r="D4039">
        <f t="shared" si="141"/>
        <v>3</v>
      </c>
      <c r="E4039">
        <v>15</v>
      </c>
      <c r="F4039" t="s">
        <v>59</v>
      </c>
      <c r="G4039" t="s">
        <v>42</v>
      </c>
      <c r="H4039">
        <v>53</v>
      </c>
      <c r="I4039">
        <v>53</v>
      </c>
      <c r="J4039" t="s">
        <v>38</v>
      </c>
      <c r="K4039">
        <v>291500</v>
      </c>
      <c r="L4039">
        <v>185.5</v>
      </c>
      <c r="M4039">
        <f t="shared" si="142"/>
        <v>5500</v>
      </c>
      <c r="Q4039" s="1"/>
      <c r="R4039" s="1"/>
    </row>
    <row r="4040" spans="1:18" ht="14.4" x14ac:dyDescent="0.3">
      <c r="A4040">
        <v>14039</v>
      </c>
      <c r="B4040">
        <v>2021</v>
      </c>
      <c r="C4040" t="s">
        <v>23</v>
      </c>
      <c r="D4040">
        <f t="shared" si="141"/>
        <v>10</v>
      </c>
      <c r="E4040">
        <v>16</v>
      </c>
      <c r="F4040" t="s">
        <v>53</v>
      </c>
      <c r="G4040" t="s">
        <v>42</v>
      </c>
      <c r="H4040">
        <v>78</v>
      </c>
      <c r="I4040">
        <v>78</v>
      </c>
      <c r="J4040" t="s">
        <v>38</v>
      </c>
      <c r="K4040">
        <v>429000</v>
      </c>
      <c r="L4040">
        <v>273</v>
      </c>
      <c r="M4040">
        <f t="shared" si="142"/>
        <v>5500</v>
      </c>
      <c r="Q4040" s="1"/>
      <c r="R4040" s="1"/>
    </row>
    <row r="4041" spans="1:18" ht="14.4" x14ac:dyDescent="0.3">
      <c r="A4041">
        <v>14040</v>
      </c>
      <c r="B4041">
        <v>2021</v>
      </c>
      <c r="C4041" t="s">
        <v>35</v>
      </c>
      <c r="D4041">
        <f t="shared" si="141"/>
        <v>12</v>
      </c>
      <c r="E4041">
        <v>27</v>
      </c>
      <c r="F4041" t="s">
        <v>44</v>
      </c>
      <c r="G4041" t="s">
        <v>19</v>
      </c>
      <c r="H4041">
        <v>90</v>
      </c>
      <c r="I4041">
        <v>90</v>
      </c>
      <c r="J4041" t="s">
        <v>38</v>
      </c>
      <c r="K4041">
        <v>495000</v>
      </c>
      <c r="L4041">
        <v>315</v>
      </c>
      <c r="M4041">
        <f t="shared" si="142"/>
        <v>5500</v>
      </c>
      <c r="Q4041" s="1"/>
      <c r="R4041" s="1"/>
    </row>
    <row r="4042" spans="1:18" ht="14.4" x14ac:dyDescent="0.3">
      <c r="A4042">
        <v>14041</v>
      </c>
      <c r="B4042">
        <v>2021</v>
      </c>
      <c r="C4042" t="s">
        <v>32</v>
      </c>
      <c r="D4042">
        <f t="shared" si="141"/>
        <v>8</v>
      </c>
      <c r="E4042">
        <v>27</v>
      </c>
      <c r="F4042" t="s">
        <v>44</v>
      </c>
      <c r="G4042" t="s">
        <v>37</v>
      </c>
      <c r="H4042">
        <v>113</v>
      </c>
      <c r="I4042">
        <v>113</v>
      </c>
      <c r="J4042" t="s">
        <v>25</v>
      </c>
      <c r="K4042">
        <v>791000</v>
      </c>
      <c r="L4042">
        <v>452</v>
      </c>
      <c r="M4042">
        <f t="shared" si="142"/>
        <v>7000</v>
      </c>
      <c r="Q4042" s="1"/>
      <c r="R4042" s="1"/>
    </row>
    <row r="4043" spans="1:18" ht="14.4" x14ac:dyDescent="0.3">
      <c r="A4043">
        <v>14042</v>
      </c>
      <c r="B4043">
        <v>2021</v>
      </c>
      <c r="C4043" t="s">
        <v>58</v>
      </c>
      <c r="D4043">
        <f t="shared" si="141"/>
        <v>6</v>
      </c>
      <c r="E4043">
        <v>30</v>
      </c>
      <c r="F4043" t="s">
        <v>18</v>
      </c>
      <c r="G4043" t="s">
        <v>19</v>
      </c>
      <c r="H4043">
        <v>95</v>
      </c>
      <c r="I4043">
        <v>95</v>
      </c>
      <c r="J4043" t="s">
        <v>20</v>
      </c>
      <c r="K4043">
        <v>285000</v>
      </c>
      <c r="L4043">
        <v>190</v>
      </c>
      <c r="M4043">
        <f t="shared" si="142"/>
        <v>3000</v>
      </c>
      <c r="Q4043" s="1"/>
      <c r="R4043" s="1"/>
    </row>
    <row r="4044" spans="1:18" ht="14.4" x14ac:dyDescent="0.3">
      <c r="A4044">
        <v>14043</v>
      </c>
      <c r="B4044">
        <v>2021</v>
      </c>
      <c r="C4044" t="s">
        <v>48</v>
      </c>
      <c r="D4044">
        <f t="shared" si="141"/>
        <v>5</v>
      </c>
      <c r="E4044">
        <v>26</v>
      </c>
      <c r="F4044" t="s">
        <v>56</v>
      </c>
      <c r="G4044" t="s">
        <v>19</v>
      </c>
      <c r="H4044">
        <v>238</v>
      </c>
      <c r="I4044">
        <v>238</v>
      </c>
      <c r="J4044" t="s">
        <v>30</v>
      </c>
      <c r="K4044">
        <v>1785000</v>
      </c>
      <c r="L4044">
        <v>595</v>
      </c>
      <c r="M4044">
        <f t="shared" si="142"/>
        <v>7500</v>
      </c>
      <c r="Q4044" s="1"/>
      <c r="R4044" s="1"/>
    </row>
    <row r="4045" spans="1:18" ht="14.4" x14ac:dyDescent="0.3">
      <c r="A4045">
        <v>14044</v>
      </c>
      <c r="B4045">
        <v>2021</v>
      </c>
      <c r="C4045" t="s">
        <v>58</v>
      </c>
      <c r="D4045">
        <f t="shared" si="141"/>
        <v>6</v>
      </c>
      <c r="E4045">
        <v>13</v>
      </c>
      <c r="F4045" t="s">
        <v>56</v>
      </c>
      <c r="G4045" t="s">
        <v>42</v>
      </c>
      <c r="H4045">
        <v>119</v>
      </c>
      <c r="I4045">
        <v>119</v>
      </c>
      <c r="J4045" t="s">
        <v>38</v>
      </c>
      <c r="K4045">
        <v>654500</v>
      </c>
      <c r="L4045">
        <v>416.5</v>
      </c>
      <c r="M4045">
        <f t="shared" si="142"/>
        <v>5500</v>
      </c>
      <c r="Q4045" s="1"/>
      <c r="R4045" s="1"/>
    </row>
    <row r="4046" spans="1:18" ht="14.4" x14ac:dyDescent="0.3">
      <c r="A4046">
        <v>14045</v>
      </c>
      <c r="B4046">
        <v>2021</v>
      </c>
      <c r="C4046" t="s">
        <v>23</v>
      </c>
      <c r="D4046">
        <f t="shared" si="141"/>
        <v>10</v>
      </c>
      <c r="E4046">
        <v>12</v>
      </c>
      <c r="F4046" t="s">
        <v>55</v>
      </c>
      <c r="G4046" t="s">
        <v>34</v>
      </c>
      <c r="H4046">
        <v>123</v>
      </c>
      <c r="I4046">
        <v>123</v>
      </c>
      <c r="J4046" t="s">
        <v>25</v>
      </c>
      <c r="K4046">
        <v>861000</v>
      </c>
      <c r="L4046">
        <v>492</v>
      </c>
      <c r="M4046">
        <f t="shared" si="142"/>
        <v>7000</v>
      </c>
      <c r="Q4046" s="1"/>
      <c r="R4046" s="1"/>
    </row>
    <row r="4047" spans="1:18" ht="14.4" x14ac:dyDescent="0.3">
      <c r="A4047">
        <v>14046</v>
      </c>
      <c r="B4047">
        <v>2021</v>
      </c>
      <c r="C4047" t="s">
        <v>45</v>
      </c>
      <c r="D4047">
        <f t="shared" si="141"/>
        <v>1</v>
      </c>
      <c r="E4047">
        <v>19</v>
      </c>
      <c r="F4047" t="s">
        <v>57</v>
      </c>
      <c r="G4047" t="s">
        <v>19</v>
      </c>
      <c r="H4047">
        <v>119</v>
      </c>
      <c r="I4047">
        <v>119</v>
      </c>
      <c r="J4047" t="s">
        <v>25</v>
      </c>
      <c r="K4047">
        <v>833000</v>
      </c>
      <c r="L4047">
        <v>476</v>
      </c>
      <c r="M4047">
        <f t="shared" si="142"/>
        <v>7000</v>
      </c>
      <c r="Q4047" s="1"/>
      <c r="R4047" s="1"/>
    </row>
    <row r="4048" spans="1:18" ht="14.4" x14ac:dyDescent="0.3">
      <c r="A4048">
        <v>14047</v>
      </c>
      <c r="B4048">
        <v>2021</v>
      </c>
      <c r="C4048" t="s">
        <v>32</v>
      </c>
      <c r="D4048">
        <f t="shared" si="141"/>
        <v>8</v>
      </c>
      <c r="E4048">
        <v>22</v>
      </c>
      <c r="F4048" t="s">
        <v>18</v>
      </c>
      <c r="G4048" t="s">
        <v>19</v>
      </c>
      <c r="H4048">
        <v>275</v>
      </c>
      <c r="I4048">
        <v>275</v>
      </c>
      <c r="J4048" t="s">
        <v>20</v>
      </c>
      <c r="K4048">
        <v>660000</v>
      </c>
      <c r="L4048">
        <v>385</v>
      </c>
      <c r="M4048">
        <f t="shared" si="142"/>
        <v>2400</v>
      </c>
      <c r="Q4048" s="1"/>
      <c r="R4048" s="1"/>
    </row>
    <row r="4049" spans="1:18" ht="14.4" x14ac:dyDescent="0.3">
      <c r="A4049">
        <v>14048</v>
      </c>
      <c r="B4049">
        <v>2021</v>
      </c>
      <c r="C4049" t="s">
        <v>48</v>
      </c>
      <c r="D4049">
        <f t="shared" si="141"/>
        <v>5</v>
      </c>
      <c r="E4049">
        <v>9</v>
      </c>
      <c r="F4049" t="s">
        <v>46</v>
      </c>
      <c r="G4049" t="s">
        <v>34</v>
      </c>
      <c r="H4049">
        <v>87</v>
      </c>
      <c r="I4049">
        <v>87</v>
      </c>
      <c r="J4049" t="s">
        <v>20</v>
      </c>
      <c r="K4049">
        <v>261000</v>
      </c>
      <c r="L4049">
        <v>174</v>
      </c>
      <c r="M4049">
        <f t="shared" si="142"/>
        <v>3000</v>
      </c>
      <c r="Q4049" s="1"/>
      <c r="R4049" s="1"/>
    </row>
    <row r="4050" spans="1:18" ht="14.4" x14ac:dyDescent="0.3">
      <c r="A4050">
        <v>14049</v>
      </c>
      <c r="B4050">
        <v>2021</v>
      </c>
      <c r="C4050" t="s">
        <v>35</v>
      </c>
      <c r="D4050">
        <f t="shared" si="141"/>
        <v>12</v>
      </c>
      <c r="E4050">
        <v>25</v>
      </c>
      <c r="F4050" t="s">
        <v>28</v>
      </c>
      <c r="G4050" t="s">
        <v>34</v>
      </c>
      <c r="H4050">
        <v>101</v>
      </c>
      <c r="I4050">
        <v>101</v>
      </c>
      <c r="J4050" t="s">
        <v>25</v>
      </c>
      <c r="K4050">
        <v>707000</v>
      </c>
      <c r="L4050">
        <v>404</v>
      </c>
      <c r="M4050">
        <f t="shared" si="142"/>
        <v>7000</v>
      </c>
      <c r="Q4050" s="1"/>
      <c r="R4050" s="1"/>
    </row>
    <row r="4051" spans="1:18" ht="14.4" x14ac:dyDescent="0.3">
      <c r="A4051">
        <v>14050</v>
      </c>
      <c r="B4051">
        <v>2021</v>
      </c>
      <c r="C4051" t="s">
        <v>27</v>
      </c>
      <c r="D4051">
        <f t="shared" si="141"/>
        <v>4</v>
      </c>
      <c r="E4051">
        <v>8</v>
      </c>
      <c r="F4051" t="s">
        <v>18</v>
      </c>
      <c r="G4051" t="s">
        <v>19</v>
      </c>
      <c r="H4051">
        <v>282</v>
      </c>
      <c r="I4051">
        <v>282</v>
      </c>
      <c r="J4051" t="s">
        <v>30</v>
      </c>
      <c r="K4051">
        <v>2115000</v>
      </c>
      <c r="L4051">
        <v>705</v>
      </c>
      <c r="M4051">
        <f t="shared" si="142"/>
        <v>7500</v>
      </c>
      <c r="Q4051" s="1"/>
      <c r="R4051" s="1"/>
    </row>
    <row r="4052" spans="1:18" ht="14.4" x14ac:dyDescent="0.3">
      <c r="A4052">
        <v>14051</v>
      </c>
      <c r="B4052">
        <v>2021</v>
      </c>
      <c r="C4052" t="s">
        <v>32</v>
      </c>
      <c r="D4052">
        <f t="shared" si="141"/>
        <v>8</v>
      </c>
      <c r="E4052">
        <v>5</v>
      </c>
      <c r="F4052" t="s">
        <v>28</v>
      </c>
      <c r="G4052" t="s">
        <v>37</v>
      </c>
      <c r="H4052">
        <v>99</v>
      </c>
      <c r="I4052">
        <v>99</v>
      </c>
      <c r="J4052" t="s">
        <v>25</v>
      </c>
      <c r="K4052">
        <v>693000</v>
      </c>
      <c r="L4052">
        <v>396</v>
      </c>
      <c r="M4052">
        <f t="shared" si="142"/>
        <v>7000</v>
      </c>
      <c r="Q4052" s="1"/>
      <c r="R4052" s="1"/>
    </row>
    <row r="4053" spans="1:18" ht="14.4" x14ac:dyDescent="0.3">
      <c r="A4053">
        <v>14052</v>
      </c>
      <c r="B4053">
        <v>2021</v>
      </c>
      <c r="C4053" t="s">
        <v>32</v>
      </c>
      <c r="D4053">
        <f t="shared" si="141"/>
        <v>8</v>
      </c>
      <c r="E4053">
        <v>6</v>
      </c>
      <c r="F4053" t="s">
        <v>49</v>
      </c>
      <c r="G4053" t="s">
        <v>29</v>
      </c>
      <c r="H4053">
        <v>286</v>
      </c>
      <c r="I4053">
        <v>286</v>
      </c>
      <c r="J4053" t="s">
        <v>38</v>
      </c>
      <c r="K4053">
        <v>1229800</v>
      </c>
      <c r="L4053">
        <v>657.8</v>
      </c>
      <c r="M4053">
        <f t="shared" si="142"/>
        <v>4300</v>
      </c>
      <c r="Q4053" s="1"/>
      <c r="R4053" s="1"/>
    </row>
    <row r="4054" spans="1:18" ht="14.4" x14ac:dyDescent="0.3">
      <c r="A4054">
        <v>14053</v>
      </c>
      <c r="B4054">
        <v>2021</v>
      </c>
      <c r="C4054" t="s">
        <v>40</v>
      </c>
      <c r="D4054">
        <f t="shared" si="141"/>
        <v>9</v>
      </c>
      <c r="E4054">
        <v>4</v>
      </c>
      <c r="F4054" t="s">
        <v>28</v>
      </c>
      <c r="G4054" t="s">
        <v>19</v>
      </c>
      <c r="H4054">
        <v>91</v>
      </c>
      <c r="I4054">
        <v>91</v>
      </c>
      <c r="J4054" t="s">
        <v>38</v>
      </c>
      <c r="K4054">
        <v>500500</v>
      </c>
      <c r="L4054">
        <v>318.5</v>
      </c>
      <c r="M4054">
        <f t="shared" si="142"/>
        <v>5500</v>
      </c>
      <c r="Q4054" s="1"/>
      <c r="R4054" s="1"/>
    </row>
    <row r="4055" spans="1:18" ht="14.4" x14ac:dyDescent="0.3">
      <c r="A4055">
        <v>14054</v>
      </c>
      <c r="B4055">
        <v>2021</v>
      </c>
      <c r="C4055" t="s">
        <v>40</v>
      </c>
      <c r="D4055">
        <f t="shared" si="141"/>
        <v>9</v>
      </c>
      <c r="E4055">
        <v>15</v>
      </c>
      <c r="F4055" t="s">
        <v>64</v>
      </c>
      <c r="G4055" t="s">
        <v>42</v>
      </c>
      <c r="H4055">
        <v>204</v>
      </c>
      <c r="I4055">
        <v>204</v>
      </c>
      <c r="J4055" t="s">
        <v>30</v>
      </c>
      <c r="K4055">
        <v>1530000</v>
      </c>
      <c r="L4055">
        <v>510</v>
      </c>
      <c r="M4055">
        <f t="shared" si="142"/>
        <v>7500</v>
      </c>
      <c r="Q4055" s="1"/>
      <c r="R4055" s="1"/>
    </row>
    <row r="4056" spans="1:18" ht="14.4" x14ac:dyDescent="0.3">
      <c r="A4056">
        <v>14055</v>
      </c>
      <c r="B4056">
        <v>2021</v>
      </c>
      <c r="C4056" t="s">
        <v>23</v>
      </c>
      <c r="D4056">
        <f t="shared" si="141"/>
        <v>10</v>
      </c>
      <c r="E4056">
        <v>28</v>
      </c>
      <c r="F4056" t="s">
        <v>59</v>
      </c>
      <c r="G4056" t="s">
        <v>51</v>
      </c>
      <c r="H4056">
        <v>76</v>
      </c>
      <c r="I4056">
        <v>76</v>
      </c>
      <c r="J4056" t="s">
        <v>20</v>
      </c>
      <c r="K4056">
        <v>228000</v>
      </c>
      <c r="L4056">
        <v>152</v>
      </c>
      <c r="M4056">
        <f t="shared" si="142"/>
        <v>3000</v>
      </c>
      <c r="Q4056" s="1"/>
      <c r="R4056" s="1"/>
    </row>
    <row r="4057" spans="1:18" ht="14.4" x14ac:dyDescent="0.3">
      <c r="A4057">
        <v>14056</v>
      </c>
      <c r="B4057">
        <v>2021</v>
      </c>
      <c r="C4057" t="s">
        <v>47</v>
      </c>
      <c r="D4057">
        <f t="shared" si="141"/>
        <v>2</v>
      </c>
      <c r="E4057">
        <v>22</v>
      </c>
      <c r="F4057" t="s">
        <v>49</v>
      </c>
      <c r="G4057" t="s">
        <v>19</v>
      </c>
      <c r="H4057">
        <v>113</v>
      </c>
      <c r="I4057">
        <v>113</v>
      </c>
      <c r="J4057" t="s">
        <v>25</v>
      </c>
      <c r="K4057">
        <v>791000</v>
      </c>
      <c r="L4057">
        <v>452</v>
      </c>
      <c r="M4057">
        <f t="shared" si="142"/>
        <v>7000</v>
      </c>
      <c r="Q4057" s="1"/>
      <c r="R4057" s="1"/>
    </row>
    <row r="4058" spans="1:18" ht="14.4" x14ac:dyDescent="0.3">
      <c r="A4058">
        <v>14057</v>
      </c>
      <c r="B4058">
        <v>2021</v>
      </c>
      <c r="C4058" t="s">
        <v>45</v>
      </c>
      <c r="D4058">
        <f t="shared" si="141"/>
        <v>1</v>
      </c>
      <c r="E4058">
        <v>13</v>
      </c>
      <c r="F4058" t="s">
        <v>62</v>
      </c>
      <c r="G4058" t="s">
        <v>19</v>
      </c>
      <c r="H4058">
        <v>270</v>
      </c>
      <c r="I4058">
        <v>270</v>
      </c>
      <c r="J4058" t="s">
        <v>38</v>
      </c>
      <c r="K4058">
        <v>1161000</v>
      </c>
      <c r="L4058">
        <v>621</v>
      </c>
      <c r="M4058">
        <f t="shared" si="142"/>
        <v>4300</v>
      </c>
      <c r="Q4058" s="1"/>
      <c r="R4058" s="1"/>
    </row>
    <row r="4059" spans="1:18" ht="14.4" x14ac:dyDescent="0.3">
      <c r="A4059">
        <v>14058</v>
      </c>
      <c r="B4059">
        <v>2021</v>
      </c>
      <c r="C4059" t="s">
        <v>27</v>
      </c>
      <c r="D4059">
        <f t="shared" si="141"/>
        <v>4</v>
      </c>
      <c r="E4059">
        <v>18</v>
      </c>
      <c r="F4059" t="s">
        <v>49</v>
      </c>
      <c r="G4059" t="s">
        <v>42</v>
      </c>
      <c r="H4059">
        <v>250</v>
      </c>
      <c r="I4059">
        <v>250</v>
      </c>
      <c r="J4059" t="s">
        <v>30</v>
      </c>
      <c r="K4059">
        <v>1875000</v>
      </c>
      <c r="L4059">
        <v>625</v>
      </c>
      <c r="M4059">
        <f t="shared" si="142"/>
        <v>7500</v>
      </c>
      <c r="Q4059" s="1"/>
      <c r="R4059" s="1"/>
    </row>
    <row r="4060" spans="1:18" ht="14.4" x14ac:dyDescent="0.3">
      <c r="A4060">
        <v>14059</v>
      </c>
      <c r="B4060">
        <v>2021</v>
      </c>
      <c r="C4060" t="s">
        <v>47</v>
      </c>
      <c r="D4060">
        <f t="shared" si="141"/>
        <v>2</v>
      </c>
      <c r="E4060">
        <v>29</v>
      </c>
      <c r="F4060" t="s">
        <v>46</v>
      </c>
      <c r="G4060" t="s">
        <v>34</v>
      </c>
      <c r="H4060">
        <v>120</v>
      </c>
      <c r="I4060">
        <v>120</v>
      </c>
      <c r="J4060" t="s">
        <v>30</v>
      </c>
      <c r="K4060">
        <v>1056000</v>
      </c>
      <c r="L4060">
        <v>456</v>
      </c>
      <c r="M4060">
        <f t="shared" si="142"/>
        <v>8800</v>
      </c>
      <c r="Q4060" s="1"/>
      <c r="R4060" s="1"/>
    </row>
    <row r="4061" spans="1:18" ht="14.4" x14ac:dyDescent="0.3">
      <c r="A4061">
        <v>14060</v>
      </c>
      <c r="B4061">
        <v>2021</v>
      </c>
      <c r="C4061" t="s">
        <v>23</v>
      </c>
      <c r="D4061">
        <f t="shared" si="141"/>
        <v>10</v>
      </c>
      <c r="E4061">
        <v>12</v>
      </c>
      <c r="F4061" t="s">
        <v>24</v>
      </c>
      <c r="G4061" t="s">
        <v>29</v>
      </c>
      <c r="H4061">
        <v>63</v>
      </c>
      <c r="I4061">
        <v>63</v>
      </c>
      <c r="J4061" t="s">
        <v>38</v>
      </c>
      <c r="K4061">
        <v>346500</v>
      </c>
      <c r="L4061">
        <v>220.5</v>
      </c>
      <c r="M4061">
        <f t="shared" si="142"/>
        <v>5500</v>
      </c>
      <c r="Q4061" s="1"/>
      <c r="R4061" s="1"/>
    </row>
    <row r="4062" spans="1:18" ht="14.4" x14ac:dyDescent="0.3">
      <c r="A4062">
        <v>14061</v>
      </c>
      <c r="B4062">
        <v>2021</v>
      </c>
      <c r="C4062" t="s">
        <v>27</v>
      </c>
      <c r="D4062">
        <f t="shared" si="141"/>
        <v>4</v>
      </c>
      <c r="E4062">
        <v>1</v>
      </c>
      <c r="F4062" t="s">
        <v>44</v>
      </c>
      <c r="G4062" t="s">
        <v>51</v>
      </c>
      <c r="H4062">
        <v>62</v>
      </c>
      <c r="I4062">
        <v>62</v>
      </c>
      <c r="J4062" t="s">
        <v>20</v>
      </c>
      <c r="K4062">
        <v>186000</v>
      </c>
      <c r="L4062">
        <v>124</v>
      </c>
      <c r="M4062">
        <f t="shared" si="142"/>
        <v>3000</v>
      </c>
      <c r="Q4062" s="1"/>
      <c r="R4062" s="1"/>
    </row>
    <row r="4063" spans="1:18" ht="14.4" x14ac:dyDescent="0.3">
      <c r="A4063">
        <v>14062</v>
      </c>
      <c r="B4063">
        <v>2021</v>
      </c>
      <c r="C4063" t="s">
        <v>35</v>
      </c>
      <c r="D4063">
        <f t="shared" si="141"/>
        <v>12</v>
      </c>
      <c r="E4063">
        <v>6</v>
      </c>
      <c r="F4063" t="s">
        <v>60</v>
      </c>
      <c r="G4063" t="s">
        <v>19</v>
      </c>
      <c r="H4063">
        <v>222</v>
      </c>
      <c r="I4063">
        <v>222</v>
      </c>
      <c r="J4063" t="s">
        <v>30</v>
      </c>
      <c r="K4063">
        <v>1665000</v>
      </c>
      <c r="L4063">
        <v>555</v>
      </c>
      <c r="M4063">
        <f t="shared" si="142"/>
        <v>7500</v>
      </c>
      <c r="Q4063" s="1"/>
      <c r="R4063" s="1"/>
    </row>
    <row r="4064" spans="1:18" ht="14.4" x14ac:dyDescent="0.3">
      <c r="A4064">
        <v>14063</v>
      </c>
      <c r="B4064">
        <v>2021</v>
      </c>
      <c r="C4064" t="s">
        <v>47</v>
      </c>
      <c r="D4064">
        <f t="shared" si="141"/>
        <v>2</v>
      </c>
      <c r="E4064">
        <v>11</v>
      </c>
      <c r="F4064" t="s">
        <v>52</v>
      </c>
      <c r="G4064" t="s">
        <v>29</v>
      </c>
      <c r="H4064">
        <v>73</v>
      </c>
      <c r="I4064">
        <v>73</v>
      </c>
      <c r="J4064" t="s">
        <v>30</v>
      </c>
      <c r="K4064">
        <v>642400</v>
      </c>
      <c r="L4064">
        <v>277.39999999999998</v>
      </c>
      <c r="M4064">
        <f t="shared" si="142"/>
        <v>8800</v>
      </c>
      <c r="Q4064" s="1"/>
      <c r="R4064" s="1"/>
    </row>
    <row r="4065" spans="1:18" ht="14.4" x14ac:dyDescent="0.3">
      <c r="A4065">
        <v>14064</v>
      </c>
      <c r="B4065">
        <v>2021</v>
      </c>
      <c r="C4065" t="s">
        <v>40</v>
      </c>
      <c r="D4065">
        <f t="shared" si="141"/>
        <v>9</v>
      </c>
      <c r="E4065">
        <v>1</v>
      </c>
      <c r="F4065" t="s">
        <v>18</v>
      </c>
      <c r="G4065" t="s">
        <v>42</v>
      </c>
      <c r="H4065">
        <v>60</v>
      </c>
      <c r="I4065">
        <v>60</v>
      </c>
      <c r="J4065" t="s">
        <v>38</v>
      </c>
      <c r="K4065">
        <v>330000</v>
      </c>
      <c r="L4065">
        <v>210</v>
      </c>
      <c r="M4065">
        <f t="shared" si="142"/>
        <v>5500</v>
      </c>
      <c r="Q4065" s="1"/>
      <c r="R4065" s="1"/>
    </row>
    <row r="4066" spans="1:18" ht="14.4" x14ac:dyDescent="0.3">
      <c r="A4066">
        <v>14065</v>
      </c>
      <c r="B4066">
        <v>2021</v>
      </c>
      <c r="C4066" t="s">
        <v>40</v>
      </c>
      <c r="D4066">
        <f t="shared" si="141"/>
        <v>9</v>
      </c>
      <c r="E4066">
        <v>9</v>
      </c>
      <c r="F4066" t="s">
        <v>41</v>
      </c>
      <c r="G4066" t="s">
        <v>19</v>
      </c>
      <c r="H4066">
        <v>255</v>
      </c>
      <c r="I4066">
        <v>255</v>
      </c>
      <c r="J4066" t="s">
        <v>30</v>
      </c>
      <c r="K4066">
        <v>1912500</v>
      </c>
      <c r="L4066">
        <v>637.5</v>
      </c>
      <c r="M4066">
        <f t="shared" si="142"/>
        <v>7500</v>
      </c>
      <c r="Q4066" s="1"/>
      <c r="R4066" s="1"/>
    </row>
    <row r="4067" spans="1:18" ht="14.4" x14ac:dyDescent="0.3">
      <c r="A4067">
        <v>14066</v>
      </c>
      <c r="B4067">
        <v>2021</v>
      </c>
      <c r="C4067" t="s">
        <v>54</v>
      </c>
      <c r="D4067">
        <f t="shared" si="141"/>
        <v>3</v>
      </c>
      <c r="E4067">
        <v>30</v>
      </c>
      <c r="F4067" t="s">
        <v>53</v>
      </c>
      <c r="G4067" t="s">
        <v>19</v>
      </c>
      <c r="H4067">
        <v>57</v>
      </c>
      <c r="I4067">
        <v>57</v>
      </c>
      <c r="J4067" t="s">
        <v>20</v>
      </c>
      <c r="K4067">
        <v>171000</v>
      </c>
      <c r="L4067">
        <v>114</v>
      </c>
      <c r="M4067">
        <f t="shared" si="142"/>
        <v>3000</v>
      </c>
      <c r="Q4067" s="1"/>
      <c r="R4067" s="1"/>
    </row>
    <row r="4068" spans="1:18" ht="14.4" x14ac:dyDescent="0.3">
      <c r="A4068">
        <v>14067</v>
      </c>
      <c r="B4068">
        <v>2021</v>
      </c>
      <c r="C4068" t="s">
        <v>17</v>
      </c>
      <c r="D4068">
        <f t="shared" si="141"/>
        <v>11</v>
      </c>
      <c r="E4068">
        <v>27</v>
      </c>
      <c r="F4068" t="s">
        <v>52</v>
      </c>
      <c r="G4068" t="s">
        <v>34</v>
      </c>
      <c r="H4068">
        <v>50</v>
      </c>
      <c r="I4068">
        <v>50</v>
      </c>
      <c r="J4068" t="s">
        <v>20</v>
      </c>
      <c r="K4068">
        <v>150000</v>
      </c>
      <c r="L4068">
        <v>100</v>
      </c>
      <c r="M4068">
        <f t="shared" si="142"/>
        <v>3000</v>
      </c>
      <c r="Q4068" s="1"/>
      <c r="R4068" s="1"/>
    </row>
    <row r="4069" spans="1:18" ht="14.4" x14ac:dyDescent="0.3">
      <c r="A4069">
        <v>14068</v>
      </c>
      <c r="B4069">
        <v>2021</v>
      </c>
      <c r="C4069" t="s">
        <v>27</v>
      </c>
      <c r="D4069">
        <f t="shared" si="141"/>
        <v>4</v>
      </c>
      <c r="E4069">
        <v>13</v>
      </c>
      <c r="F4069" t="s">
        <v>24</v>
      </c>
      <c r="G4069" t="s">
        <v>37</v>
      </c>
      <c r="H4069">
        <v>239</v>
      </c>
      <c r="I4069">
        <v>239</v>
      </c>
      <c r="J4069" t="s">
        <v>30</v>
      </c>
      <c r="K4069">
        <v>1792500</v>
      </c>
      <c r="L4069">
        <v>597.5</v>
      </c>
      <c r="M4069">
        <f t="shared" si="142"/>
        <v>7500</v>
      </c>
      <c r="Q4069" s="1"/>
      <c r="R4069" s="1"/>
    </row>
    <row r="4070" spans="1:18" ht="14.4" x14ac:dyDescent="0.3">
      <c r="A4070">
        <v>14069</v>
      </c>
      <c r="B4070">
        <v>2021</v>
      </c>
      <c r="C4070" t="s">
        <v>61</v>
      </c>
      <c r="D4070">
        <f t="shared" si="141"/>
        <v>7</v>
      </c>
      <c r="E4070">
        <v>24</v>
      </c>
      <c r="F4070" t="s">
        <v>41</v>
      </c>
      <c r="G4070" t="s">
        <v>34</v>
      </c>
      <c r="H4070">
        <v>130</v>
      </c>
      <c r="I4070">
        <v>130</v>
      </c>
      <c r="J4070" t="s">
        <v>25</v>
      </c>
      <c r="K4070">
        <v>910000</v>
      </c>
      <c r="L4070">
        <v>520</v>
      </c>
      <c r="M4070">
        <f t="shared" si="142"/>
        <v>7000</v>
      </c>
      <c r="Q4070" s="1"/>
      <c r="R4070" s="1"/>
    </row>
    <row r="4071" spans="1:18" ht="14.4" x14ac:dyDescent="0.3">
      <c r="A4071">
        <v>14070</v>
      </c>
      <c r="B4071">
        <v>2021</v>
      </c>
      <c r="C4071" t="s">
        <v>54</v>
      </c>
      <c r="D4071">
        <f t="shared" si="141"/>
        <v>3</v>
      </c>
      <c r="E4071">
        <v>16</v>
      </c>
      <c r="F4071" t="s">
        <v>60</v>
      </c>
      <c r="G4071" t="s">
        <v>29</v>
      </c>
      <c r="H4071">
        <v>92</v>
      </c>
      <c r="I4071">
        <v>92</v>
      </c>
      <c r="J4071" t="s">
        <v>38</v>
      </c>
      <c r="K4071">
        <v>506000</v>
      </c>
      <c r="L4071">
        <v>322</v>
      </c>
      <c r="M4071">
        <f t="shared" si="142"/>
        <v>5500</v>
      </c>
      <c r="Q4071" s="1"/>
      <c r="R4071" s="1"/>
    </row>
    <row r="4072" spans="1:18" ht="14.4" x14ac:dyDescent="0.3">
      <c r="A4072">
        <v>14071</v>
      </c>
      <c r="B4072">
        <v>2021</v>
      </c>
      <c r="C4072" t="s">
        <v>48</v>
      </c>
      <c r="D4072">
        <f t="shared" si="141"/>
        <v>5</v>
      </c>
      <c r="E4072">
        <v>19</v>
      </c>
      <c r="F4072" t="s">
        <v>49</v>
      </c>
      <c r="G4072" t="s">
        <v>51</v>
      </c>
      <c r="H4072">
        <v>68</v>
      </c>
      <c r="I4072">
        <v>68</v>
      </c>
      <c r="J4072" t="s">
        <v>20</v>
      </c>
      <c r="K4072">
        <v>204000</v>
      </c>
      <c r="L4072">
        <v>136</v>
      </c>
      <c r="M4072">
        <f t="shared" si="142"/>
        <v>3000</v>
      </c>
      <c r="Q4072" s="1"/>
      <c r="R4072" s="1"/>
    </row>
    <row r="4073" spans="1:18" ht="14.4" x14ac:dyDescent="0.3">
      <c r="A4073">
        <v>14072</v>
      </c>
      <c r="B4073">
        <v>2021</v>
      </c>
      <c r="C4073" t="s">
        <v>23</v>
      </c>
      <c r="D4073">
        <f t="shared" si="141"/>
        <v>10</v>
      </c>
      <c r="E4073">
        <v>23</v>
      </c>
      <c r="F4073" t="s">
        <v>46</v>
      </c>
      <c r="G4073" t="s">
        <v>19</v>
      </c>
      <c r="H4073">
        <v>90</v>
      </c>
      <c r="I4073">
        <v>90</v>
      </c>
      <c r="J4073" t="s">
        <v>20</v>
      </c>
      <c r="K4073">
        <v>270000</v>
      </c>
      <c r="L4073">
        <v>180</v>
      </c>
      <c r="M4073">
        <f t="shared" si="142"/>
        <v>3000</v>
      </c>
      <c r="Q4073" s="1"/>
      <c r="R4073" s="1"/>
    </row>
    <row r="4074" spans="1:18" ht="14.4" x14ac:dyDescent="0.3">
      <c r="A4074">
        <v>14073</v>
      </c>
      <c r="B4074">
        <v>2021</v>
      </c>
      <c r="C4074" t="s">
        <v>17</v>
      </c>
      <c r="D4074">
        <f t="shared" si="141"/>
        <v>11</v>
      </c>
      <c r="E4074">
        <v>20</v>
      </c>
      <c r="F4074" t="s">
        <v>18</v>
      </c>
      <c r="G4074" t="s">
        <v>42</v>
      </c>
      <c r="H4074">
        <v>62</v>
      </c>
      <c r="I4074">
        <v>62</v>
      </c>
      <c r="J4074" t="s">
        <v>20</v>
      </c>
      <c r="K4074">
        <v>186000</v>
      </c>
      <c r="L4074">
        <v>124</v>
      </c>
      <c r="M4074">
        <f t="shared" si="142"/>
        <v>3000</v>
      </c>
      <c r="Q4074" s="1"/>
      <c r="R4074" s="1"/>
    </row>
    <row r="4075" spans="1:18" ht="14.4" x14ac:dyDescent="0.3">
      <c r="A4075">
        <v>14074</v>
      </c>
      <c r="B4075">
        <v>2021</v>
      </c>
      <c r="C4075" t="s">
        <v>45</v>
      </c>
      <c r="D4075">
        <f t="shared" si="141"/>
        <v>1</v>
      </c>
      <c r="E4075">
        <v>15</v>
      </c>
      <c r="F4075" t="s">
        <v>46</v>
      </c>
      <c r="G4075" t="s">
        <v>34</v>
      </c>
      <c r="H4075">
        <v>247</v>
      </c>
      <c r="I4075">
        <v>247</v>
      </c>
      <c r="J4075" t="s">
        <v>20</v>
      </c>
      <c r="K4075">
        <v>592800</v>
      </c>
      <c r="L4075">
        <v>345.8</v>
      </c>
      <c r="M4075">
        <f t="shared" si="142"/>
        <v>2400</v>
      </c>
      <c r="Q4075" s="1"/>
      <c r="R4075" s="1"/>
    </row>
    <row r="4076" spans="1:18" ht="14.4" x14ac:dyDescent="0.3">
      <c r="A4076">
        <v>14075</v>
      </c>
      <c r="B4076">
        <v>2021</v>
      </c>
      <c r="C4076" t="s">
        <v>58</v>
      </c>
      <c r="D4076">
        <f t="shared" si="141"/>
        <v>6</v>
      </c>
      <c r="E4076">
        <v>19</v>
      </c>
      <c r="F4076" t="s">
        <v>28</v>
      </c>
      <c r="G4076" t="s">
        <v>19</v>
      </c>
      <c r="H4076">
        <v>71</v>
      </c>
      <c r="I4076">
        <v>71</v>
      </c>
      <c r="J4076" t="s">
        <v>20</v>
      </c>
      <c r="K4076">
        <v>213000</v>
      </c>
      <c r="L4076">
        <v>142</v>
      </c>
      <c r="M4076">
        <f t="shared" si="142"/>
        <v>3000</v>
      </c>
      <c r="Q4076" s="1"/>
      <c r="R4076" s="1"/>
    </row>
    <row r="4077" spans="1:18" ht="14.4" x14ac:dyDescent="0.3">
      <c r="A4077">
        <v>14076</v>
      </c>
      <c r="B4077">
        <v>2021</v>
      </c>
      <c r="C4077" t="s">
        <v>58</v>
      </c>
      <c r="D4077">
        <f t="shared" si="141"/>
        <v>6</v>
      </c>
      <c r="E4077">
        <v>28</v>
      </c>
      <c r="F4077" t="s">
        <v>49</v>
      </c>
      <c r="G4077" t="s">
        <v>34</v>
      </c>
      <c r="H4077">
        <v>272</v>
      </c>
      <c r="I4077">
        <v>272</v>
      </c>
      <c r="J4077" t="s">
        <v>30</v>
      </c>
      <c r="K4077">
        <v>2040000</v>
      </c>
      <c r="L4077">
        <v>680</v>
      </c>
      <c r="M4077">
        <f t="shared" si="142"/>
        <v>7500</v>
      </c>
      <c r="Q4077" s="1"/>
      <c r="R4077" s="1"/>
    </row>
    <row r="4078" spans="1:18" ht="14.4" x14ac:dyDescent="0.3">
      <c r="A4078">
        <v>14077</v>
      </c>
      <c r="B4078">
        <v>2021</v>
      </c>
      <c r="C4078" t="s">
        <v>17</v>
      </c>
      <c r="D4078">
        <f t="shared" si="141"/>
        <v>11</v>
      </c>
      <c r="E4078">
        <v>10</v>
      </c>
      <c r="F4078" t="s">
        <v>24</v>
      </c>
      <c r="G4078" t="s">
        <v>51</v>
      </c>
      <c r="H4078">
        <v>98</v>
      </c>
      <c r="I4078">
        <v>98</v>
      </c>
      <c r="J4078" t="s">
        <v>20</v>
      </c>
      <c r="K4078">
        <v>294000</v>
      </c>
      <c r="L4078">
        <v>196</v>
      </c>
      <c r="M4078">
        <f t="shared" si="142"/>
        <v>3000</v>
      </c>
      <c r="Q4078" s="1"/>
      <c r="R4078" s="1"/>
    </row>
    <row r="4079" spans="1:18" ht="14.4" x14ac:dyDescent="0.3">
      <c r="A4079">
        <v>14078</v>
      </c>
      <c r="B4079">
        <v>2021</v>
      </c>
      <c r="C4079" t="s">
        <v>61</v>
      </c>
      <c r="D4079">
        <f t="shared" si="141"/>
        <v>7</v>
      </c>
      <c r="E4079">
        <v>14</v>
      </c>
      <c r="F4079" t="s">
        <v>24</v>
      </c>
      <c r="G4079" t="s">
        <v>37</v>
      </c>
      <c r="H4079">
        <v>298</v>
      </c>
      <c r="I4079">
        <v>298</v>
      </c>
      <c r="J4079" t="s">
        <v>20</v>
      </c>
      <c r="K4079">
        <v>715200</v>
      </c>
      <c r="L4079">
        <v>417.2</v>
      </c>
      <c r="M4079">
        <f t="shared" si="142"/>
        <v>2400</v>
      </c>
      <c r="Q4079" s="1"/>
      <c r="R4079" s="1"/>
    </row>
    <row r="4080" spans="1:18" ht="14.4" x14ac:dyDescent="0.3">
      <c r="A4080">
        <v>14079</v>
      </c>
      <c r="B4080">
        <v>2021</v>
      </c>
      <c r="C4080" t="s">
        <v>23</v>
      </c>
      <c r="D4080">
        <f t="shared" si="141"/>
        <v>10</v>
      </c>
      <c r="E4080">
        <v>4</v>
      </c>
      <c r="F4080" t="s">
        <v>57</v>
      </c>
      <c r="G4080" t="s">
        <v>37</v>
      </c>
      <c r="H4080">
        <v>120</v>
      </c>
      <c r="I4080">
        <v>120</v>
      </c>
      <c r="J4080" t="s">
        <v>20</v>
      </c>
      <c r="K4080">
        <v>360000</v>
      </c>
      <c r="L4080">
        <v>240</v>
      </c>
      <c r="M4080">
        <f t="shared" si="142"/>
        <v>3000</v>
      </c>
      <c r="Q4080" s="1"/>
      <c r="R4080" s="1"/>
    </row>
    <row r="4081" spans="1:18" ht="14.4" x14ac:dyDescent="0.3">
      <c r="A4081">
        <v>14080</v>
      </c>
      <c r="B4081">
        <v>2021</v>
      </c>
      <c r="C4081" t="s">
        <v>40</v>
      </c>
      <c r="D4081">
        <f t="shared" si="141"/>
        <v>9</v>
      </c>
      <c r="E4081">
        <v>18</v>
      </c>
      <c r="F4081" t="s">
        <v>44</v>
      </c>
      <c r="G4081" t="s">
        <v>19</v>
      </c>
      <c r="H4081">
        <v>78</v>
      </c>
      <c r="I4081">
        <v>78</v>
      </c>
      <c r="J4081" t="s">
        <v>38</v>
      </c>
      <c r="K4081">
        <v>429000</v>
      </c>
      <c r="L4081">
        <v>273</v>
      </c>
      <c r="M4081">
        <f t="shared" si="142"/>
        <v>5500</v>
      </c>
      <c r="Q4081" s="1"/>
      <c r="R4081" s="1"/>
    </row>
    <row r="4082" spans="1:18" ht="14.4" x14ac:dyDescent="0.3">
      <c r="A4082">
        <v>14081</v>
      </c>
      <c r="B4082">
        <v>2021</v>
      </c>
      <c r="C4082" t="s">
        <v>40</v>
      </c>
      <c r="D4082">
        <f t="shared" si="141"/>
        <v>9</v>
      </c>
      <c r="E4082">
        <v>18</v>
      </c>
      <c r="F4082" t="s">
        <v>56</v>
      </c>
      <c r="G4082" t="s">
        <v>51</v>
      </c>
      <c r="H4082">
        <v>53</v>
      </c>
      <c r="I4082">
        <v>53</v>
      </c>
      <c r="J4082" t="s">
        <v>20</v>
      </c>
      <c r="K4082">
        <v>159000</v>
      </c>
      <c r="L4082">
        <v>106</v>
      </c>
      <c r="M4082">
        <f t="shared" si="142"/>
        <v>3000</v>
      </c>
      <c r="Q4082" s="1"/>
      <c r="R4082" s="1"/>
    </row>
    <row r="4083" spans="1:18" ht="14.4" x14ac:dyDescent="0.3">
      <c r="A4083">
        <v>14082</v>
      </c>
      <c r="B4083">
        <v>2021</v>
      </c>
      <c r="C4083" t="s">
        <v>54</v>
      </c>
      <c r="D4083">
        <f t="shared" si="141"/>
        <v>3</v>
      </c>
      <c r="E4083">
        <v>18</v>
      </c>
      <c r="F4083" t="s">
        <v>62</v>
      </c>
      <c r="G4083" t="s">
        <v>51</v>
      </c>
      <c r="H4083">
        <v>108</v>
      </c>
      <c r="I4083">
        <v>108</v>
      </c>
      <c r="J4083" t="s">
        <v>20</v>
      </c>
      <c r="K4083">
        <v>324000</v>
      </c>
      <c r="L4083">
        <v>216</v>
      </c>
      <c r="M4083">
        <f t="shared" si="142"/>
        <v>3000</v>
      </c>
      <c r="Q4083" s="1"/>
      <c r="R4083" s="1"/>
    </row>
    <row r="4084" spans="1:18" ht="14.4" x14ac:dyDescent="0.3">
      <c r="A4084">
        <v>14083</v>
      </c>
      <c r="B4084">
        <v>2021</v>
      </c>
      <c r="C4084" t="s">
        <v>47</v>
      </c>
      <c r="D4084">
        <f t="shared" si="141"/>
        <v>2</v>
      </c>
      <c r="E4084">
        <v>19</v>
      </c>
      <c r="F4084" t="s">
        <v>33</v>
      </c>
      <c r="G4084" t="s">
        <v>37</v>
      </c>
      <c r="H4084">
        <v>244</v>
      </c>
      <c r="I4084">
        <v>244</v>
      </c>
      <c r="J4084" t="s">
        <v>38</v>
      </c>
      <c r="K4084">
        <v>1049200</v>
      </c>
      <c r="L4084">
        <v>561.20000000000005</v>
      </c>
      <c r="M4084">
        <f t="shared" si="142"/>
        <v>4300</v>
      </c>
      <c r="Q4084" s="1"/>
      <c r="R4084" s="1"/>
    </row>
    <row r="4085" spans="1:18" ht="14.4" x14ac:dyDescent="0.3">
      <c r="A4085">
        <v>14084</v>
      </c>
      <c r="B4085">
        <v>2021</v>
      </c>
      <c r="C4085" t="s">
        <v>40</v>
      </c>
      <c r="D4085">
        <f t="shared" si="141"/>
        <v>9</v>
      </c>
      <c r="E4085">
        <v>11</v>
      </c>
      <c r="F4085" t="s">
        <v>64</v>
      </c>
      <c r="G4085" t="s">
        <v>37</v>
      </c>
      <c r="H4085">
        <v>258</v>
      </c>
      <c r="I4085">
        <v>258</v>
      </c>
      <c r="J4085" t="s">
        <v>30</v>
      </c>
      <c r="K4085">
        <v>1935000</v>
      </c>
      <c r="L4085">
        <v>645</v>
      </c>
      <c r="M4085">
        <f t="shared" si="142"/>
        <v>7500</v>
      </c>
      <c r="Q4085" s="1"/>
      <c r="R4085" s="1"/>
    </row>
    <row r="4086" spans="1:18" ht="14.4" x14ac:dyDescent="0.3">
      <c r="A4086">
        <v>14085</v>
      </c>
      <c r="B4086">
        <v>2021</v>
      </c>
      <c r="C4086" t="s">
        <v>27</v>
      </c>
      <c r="D4086">
        <f t="shared" si="141"/>
        <v>4</v>
      </c>
      <c r="E4086">
        <v>26</v>
      </c>
      <c r="F4086" t="s">
        <v>41</v>
      </c>
      <c r="G4086" t="s">
        <v>42</v>
      </c>
      <c r="H4086">
        <v>94</v>
      </c>
      <c r="I4086">
        <v>94</v>
      </c>
      <c r="J4086" t="s">
        <v>20</v>
      </c>
      <c r="K4086">
        <v>282000</v>
      </c>
      <c r="L4086">
        <v>188</v>
      </c>
      <c r="M4086">
        <f t="shared" si="142"/>
        <v>3000</v>
      </c>
      <c r="Q4086" s="1"/>
      <c r="R4086" s="1"/>
    </row>
    <row r="4087" spans="1:18" ht="14.4" x14ac:dyDescent="0.3">
      <c r="A4087">
        <v>14086</v>
      </c>
      <c r="B4087">
        <v>2021</v>
      </c>
      <c r="C4087" t="s">
        <v>45</v>
      </c>
      <c r="D4087">
        <f t="shared" si="141"/>
        <v>1</v>
      </c>
      <c r="E4087">
        <v>26</v>
      </c>
      <c r="F4087" t="s">
        <v>52</v>
      </c>
      <c r="G4087" t="s">
        <v>19</v>
      </c>
      <c r="H4087">
        <v>250</v>
      </c>
      <c r="I4087">
        <v>250</v>
      </c>
      <c r="J4087" t="s">
        <v>38</v>
      </c>
      <c r="K4087">
        <v>1075000</v>
      </c>
      <c r="L4087">
        <v>575</v>
      </c>
      <c r="M4087">
        <f t="shared" si="142"/>
        <v>4300</v>
      </c>
      <c r="Q4087" s="1"/>
      <c r="R4087" s="1"/>
    </row>
    <row r="4088" spans="1:18" ht="14.4" x14ac:dyDescent="0.3">
      <c r="A4088">
        <v>14087</v>
      </c>
      <c r="B4088">
        <v>2021</v>
      </c>
      <c r="C4088" t="s">
        <v>27</v>
      </c>
      <c r="D4088">
        <f t="shared" si="141"/>
        <v>4</v>
      </c>
      <c r="E4088">
        <v>9</v>
      </c>
      <c r="F4088" t="s">
        <v>49</v>
      </c>
      <c r="G4088" t="s">
        <v>34</v>
      </c>
      <c r="H4088">
        <v>217</v>
      </c>
      <c r="I4088">
        <v>217</v>
      </c>
      <c r="J4088" t="s">
        <v>30</v>
      </c>
      <c r="K4088">
        <v>1627500</v>
      </c>
      <c r="L4088">
        <v>542.5</v>
      </c>
      <c r="M4088">
        <f t="shared" si="142"/>
        <v>7500</v>
      </c>
      <c r="Q4088" s="1"/>
      <c r="R4088" s="1"/>
    </row>
    <row r="4089" spans="1:18" ht="14.4" x14ac:dyDescent="0.3">
      <c r="A4089">
        <v>14088</v>
      </c>
      <c r="B4089">
        <v>2021</v>
      </c>
      <c r="C4089" t="s">
        <v>40</v>
      </c>
      <c r="D4089">
        <f t="shared" si="141"/>
        <v>9</v>
      </c>
      <c r="E4089">
        <v>17</v>
      </c>
      <c r="F4089" t="s">
        <v>55</v>
      </c>
      <c r="G4089" t="s">
        <v>34</v>
      </c>
      <c r="H4089">
        <v>96</v>
      </c>
      <c r="I4089">
        <v>96</v>
      </c>
      <c r="J4089" t="s">
        <v>38</v>
      </c>
      <c r="K4089">
        <v>528000</v>
      </c>
      <c r="L4089">
        <v>336</v>
      </c>
      <c r="M4089">
        <f t="shared" si="142"/>
        <v>5500</v>
      </c>
      <c r="Q4089" s="1"/>
      <c r="R4089" s="1"/>
    </row>
    <row r="4090" spans="1:18" ht="14.4" x14ac:dyDescent="0.3">
      <c r="A4090">
        <v>14089</v>
      </c>
      <c r="B4090">
        <v>2021</v>
      </c>
      <c r="C4090" t="s">
        <v>47</v>
      </c>
      <c r="D4090">
        <f t="shared" si="141"/>
        <v>2</v>
      </c>
      <c r="E4090">
        <v>3</v>
      </c>
      <c r="F4090" t="s">
        <v>57</v>
      </c>
      <c r="G4090" t="s">
        <v>51</v>
      </c>
      <c r="H4090">
        <v>209</v>
      </c>
      <c r="I4090">
        <v>209</v>
      </c>
      <c r="J4090" t="s">
        <v>20</v>
      </c>
      <c r="K4090">
        <v>501600</v>
      </c>
      <c r="L4090">
        <v>292.60000000000002</v>
      </c>
      <c r="M4090">
        <f t="shared" si="142"/>
        <v>2400</v>
      </c>
      <c r="Q4090" s="1"/>
      <c r="R4090" s="1"/>
    </row>
    <row r="4091" spans="1:18" ht="14.4" x14ac:dyDescent="0.3">
      <c r="A4091">
        <v>14090</v>
      </c>
      <c r="B4091">
        <v>2021</v>
      </c>
      <c r="C4091" t="s">
        <v>23</v>
      </c>
      <c r="D4091">
        <f t="shared" si="141"/>
        <v>10</v>
      </c>
      <c r="E4091">
        <v>16</v>
      </c>
      <c r="F4091" t="s">
        <v>18</v>
      </c>
      <c r="G4091" t="s">
        <v>51</v>
      </c>
      <c r="H4091">
        <v>73</v>
      </c>
      <c r="I4091">
        <v>73</v>
      </c>
      <c r="J4091" t="s">
        <v>20</v>
      </c>
      <c r="K4091">
        <v>219000</v>
      </c>
      <c r="L4091">
        <v>146</v>
      </c>
      <c r="M4091">
        <f t="shared" si="142"/>
        <v>3000</v>
      </c>
      <c r="Q4091" s="1"/>
      <c r="R4091" s="1"/>
    </row>
    <row r="4092" spans="1:18" ht="14.4" x14ac:dyDescent="0.3">
      <c r="A4092">
        <v>14091</v>
      </c>
      <c r="B4092">
        <v>2021</v>
      </c>
      <c r="C4092" t="s">
        <v>61</v>
      </c>
      <c r="D4092">
        <f t="shared" si="141"/>
        <v>7</v>
      </c>
      <c r="E4092">
        <v>15</v>
      </c>
      <c r="F4092" t="s">
        <v>28</v>
      </c>
      <c r="G4092" t="s">
        <v>37</v>
      </c>
      <c r="H4092">
        <v>240</v>
      </c>
      <c r="I4092">
        <v>240</v>
      </c>
      <c r="J4092" t="s">
        <v>38</v>
      </c>
      <c r="K4092">
        <v>1032000</v>
      </c>
      <c r="L4092">
        <v>552</v>
      </c>
      <c r="M4092">
        <f t="shared" si="142"/>
        <v>4300</v>
      </c>
      <c r="Q4092" s="1"/>
      <c r="R4092" s="1"/>
    </row>
    <row r="4093" spans="1:18" ht="14.4" x14ac:dyDescent="0.3">
      <c r="A4093">
        <v>14092</v>
      </c>
      <c r="B4093">
        <v>2021</v>
      </c>
      <c r="C4093" t="s">
        <v>27</v>
      </c>
      <c r="D4093">
        <f t="shared" si="141"/>
        <v>4</v>
      </c>
      <c r="E4093">
        <v>2</v>
      </c>
      <c r="F4093" t="s">
        <v>49</v>
      </c>
      <c r="G4093" t="s">
        <v>19</v>
      </c>
      <c r="H4093">
        <v>249</v>
      </c>
      <c r="I4093">
        <v>249</v>
      </c>
      <c r="J4093" t="s">
        <v>30</v>
      </c>
      <c r="K4093">
        <v>1867500</v>
      </c>
      <c r="L4093">
        <v>622.5</v>
      </c>
      <c r="M4093">
        <f t="shared" si="142"/>
        <v>7500</v>
      </c>
      <c r="Q4093" s="1"/>
      <c r="R4093" s="1"/>
    </row>
    <row r="4094" spans="1:18" ht="14.4" x14ac:dyDescent="0.3">
      <c r="A4094">
        <v>14093</v>
      </c>
      <c r="B4094">
        <v>2021</v>
      </c>
      <c r="C4094" t="s">
        <v>45</v>
      </c>
      <c r="D4094">
        <f t="shared" si="141"/>
        <v>1</v>
      </c>
      <c r="E4094">
        <v>18</v>
      </c>
      <c r="F4094" t="s">
        <v>56</v>
      </c>
      <c r="G4094" t="s">
        <v>37</v>
      </c>
      <c r="H4094">
        <v>222</v>
      </c>
      <c r="I4094">
        <v>222</v>
      </c>
      <c r="J4094" t="s">
        <v>20</v>
      </c>
      <c r="K4094">
        <v>532800</v>
      </c>
      <c r="L4094">
        <v>310.8</v>
      </c>
      <c r="M4094">
        <f t="shared" si="142"/>
        <v>2400</v>
      </c>
      <c r="Q4094" s="1"/>
      <c r="R4094" s="1"/>
    </row>
    <row r="4095" spans="1:18" ht="14.4" x14ac:dyDescent="0.3">
      <c r="A4095">
        <v>14094</v>
      </c>
      <c r="B4095">
        <v>2021</v>
      </c>
      <c r="C4095" t="s">
        <v>23</v>
      </c>
      <c r="D4095">
        <f t="shared" si="141"/>
        <v>10</v>
      </c>
      <c r="E4095">
        <v>21</v>
      </c>
      <c r="F4095" t="s">
        <v>33</v>
      </c>
      <c r="G4095" t="s">
        <v>19</v>
      </c>
      <c r="H4095">
        <v>64</v>
      </c>
      <c r="I4095">
        <v>64</v>
      </c>
      <c r="J4095" t="s">
        <v>20</v>
      </c>
      <c r="K4095">
        <v>192000</v>
      </c>
      <c r="L4095">
        <v>128</v>
      </c>
      <c r="M4095">
        <f t="shared" si="142"/>
        <v>3000</v>
      </c>
      <c r="Q4095" s="1"/>
      <c r="R4095" s="1"/>
    </row>
    <row r="4096" spans="1:18" ht="14.4" x14ac:dyDescent="0.3">
      <c r="A4096">
        <v>14095</v>
      </c>
      <c r="B4096">
        <v>2021</v>
      </c>
      <c r="C4096" t="s">
        <v>61</v>
      </c>
      <c r="D4096">
        <f t="shared" si="141"/>
        <v>7</v>
      </c>
      <c r="E4096">
        <v>14</v>
      </c>
      <c r="F4096" t="s">
        <v>56</v>
      </c>
      <c r="G4096" t="s">
        <v>51</v>
      </c>
      <c r="H4096">
        <v>226</v>
      </c>
      <c r="I4096">
        <v>226</v>
      </c>
      <c r="J4096" t="s">
        <v>38</v>
      </c>
      <c r="K4096">
        <v>971800</v>
      </c>
      <c r="L4096">
        <v>519.79999999999995</v>
      </c>
      <c r="M4096">
        <f t="shared" si="142"/>
        <v>4300</v>
      </c>
      <c r="Q4096" s="1"/>
      <c r="R4096" s="1"/>
    </row>
    <row r="4097" spans="1:18" ht="14.4" x14ac:dyDescent="0.3">
      <c r="A4097">
        <v>14096</v>
      </c>
      <c r="B4097">
        <v>2021</v>
      </c>
      <c r="C4097" t="s">
        <v>58</v>
      </c>
      <c r="D4097">
        <f t="shared" si="141"/>
        <v>6</v>
      </c>
      <c r="E4097">
        <v>30</v>
      </c>
      <c r="F4097" t="s">
        <v>60</v>
      </c>
      <c r="G4097" t="s">
        <v>19</v>
      </c>
      <c r="H4097">
        <v>108</v>
      </c>
      <c r="I4097">
        <v>108</v>
      </c>
      <c r="J4097" t="s">
        <v>38</v>
      </c>
      <c r="K4097">
        <v>594000</v>
      </c>
      <c r="L4097">
        <v>378</v>
      </c>
      <c r="M4097">
        <f t="shared" si="142"/>
        <v>5500</v>
      </c>
      <c r="Q4097" s="1"/>
      <c r="R4097" s="1"/>
    </row>
    <row r="4098" spans="1:18" ht="14.4" x14ac:dyDescent="0.3">
      <c r="A4098">
        <v>14097</v>
      </c>
      <c r="B4098">
        <v>2021</v>
      </c>
      <c r="C4098" t="s">
        <v>48</v>
      </c>
      <c r="D4098">
        <f t="shared" ref="D4098:D4161" si="143">IF(C4098="Enero",1,IF(C4098="Febrero",2,IF(C4098="Marzo",3,IF(C4098="Abril",4,IF(C4098="Mayo",5,IF(C4098="Junio",6,IF(C4098="Julio",7,IF(C4098="Agosto",8,IF(C4098="Septiembre",9,IF(C4098="Octubre",10,IF(C4098="Noviembre",11,IF(C4098="Diciembre",12,""))))))))))))</f>
        <v>5</v>
      </c>
      <c r="E4098">
        <v>9</v>
      </c>
      <c r="F4098" t="s">
        <v>28</v>
      </c>
      <c r="G4098" t="s">
        <v>37</v>
      </c>
      <c r="H4098">
        <v>111</v>
      </c>
      <c r="I4098">
        <v>111</v>
      </c>
      <c r="J4098" t="s">
        <v>20</v>
      </c>
      <c r="K4098">
        <v>333000</v>
      </c>
      <c r="L4098">
        <v>222</v>
      </c>
      <c r="M4098">
        <f t="shared" si="142"/>
        <v>3000</v>
      </c>
      <c r="Q4098" s="1"/>
      <c r="R4098" s="1"/>
    </row>
    <row r="4099" spans="1:18" ht="14.4" x14ac:dyDescent="0.3">
      <c r="A4099">
        <v>14098</v>
      </c>
      <c r="B4099">
        <v>2021</v>
      </c>
      <c r="C4099" t="s">
        <v>23</v>
      </c>
      <c r="D4099">
        <f t="shared" si="143"/>
        <v>10</v>
      </c>
      <c r="E4099">
        <v>16</v>
      </c>
      <c r="F4099" t="s">
        <v>41</v>
      </c>
      <c r="G4099" t="s">
        <v>51</v>
      </c>
      <c r="H4099">
        <v>52</v>
      </c>
      <c r="I4099">
        <v>52</v>
      </c>
      <c r="J4099" t="s">
        <v>38</v>
      </c>
      <c r="K4099">
        <v>286000</v>
      </c>
      <c r="L4099">
        <v>182</v>
      </c>
      <c r="M4099">
        <f t="shared" ref="M4099:M4162" si="144">K4099/I4099</f>
        <v>5500</v>
      </c>
      <c r="Q4099" s="1"/>
      <c r="R4099" s="1"/>
    </row>
    <row r="4100" spans="1:18" ht="14.4" x14ac:dyDescent="0.3">
      <c r="A4100">
        <v>14099</v>
      </c>
      <c r="B4100">
        <v>2021</v>
      </c>
      <c r="C4100" t="s">
        <v>48</v>
      </c>
      <c r="D4100">
        <f t="shared" si="143"/>
        <v>5</v>
      </c>
      <c r="E4100">
        <v>22</v>
      </c>
      <c r="F4100" t="s">
        <v>53</v>
      </c>
      <c r="G4100" t="s">
        <v>51</v>
      </c>
      <c r="H4100">
        <v>95</v>
      </c>
      <c r="I4100">
        <v>95</v>
      </c>
      <c r="J4100" t="s">
        <v>38</v>
      </c>
      <c r="K4100">
        <v>522500</v>
      </c>
      <c r="L4100">
        <v>332.5</v>
      </c>
      <c r="M4100">
        <f t="shared" si="144"/>
        <v>5500</v>
      </c>
      <c r="Q4100" s="1"/>
      <c r="R4100" s="1"/>
    </row>
    <row r="4101" spans="1:18" ht="14.4" x14ac:dyDescent="0.3">
      <c r="A4101">
        <v>14100</v>
      </c>
      <c r="B4101">
        <v>2021</v>
      </c>
      <c r="C4101" t="s">
        <v>61</v>
      </c>
      <c r="D4101">
        <f t="shared" si="143"/>
        <v>7</v>
      </c>
      <c r="E4101">
        <v>13</v>
      </c>
      <c r="F4101" t="s">
        <v>59</v>
      </c>
      <c r="G4101" t="s">
        <v>29</v>
      </c>
      <c r="H4101">
        <v>234</v>
      </c>
      <c r="I4101">
        <v>234</v>
      </c>
      <c r="J4101" t="s">
        <v>20</v>
      </c>
      <c r="K4101">
        <v>561600</v>
      </c>
      <c r="L4101">
        <v>327.60000000000002</v>
      </c>
      <c r="M4101">
        <f t="shared" si="144"/>
        <v>2400</v>
      </c>
      <c r="Q4101" s="1"/>
      <c r="R4101" s="1"/>
    </row>
    <row r="4102" spans="1:18" ht="14.4" x14ac:dyDescent="0.3">
      <c r="A4102">
        <v>14101</v>
      </c>
      <c r="B4102">
        <v>2021</v>
      </c>
      <c r="C4102" t="s">
        <v>45</v>
      </c>
      <c r="D4102">
        <f t="shared" si="143"/>
        <v>1</v>
      </c>
      <c r="E4102">
        <v>12</v>
      </c>
      <c r="F4102" t="s">
        <v>53</v>
      </c>
      <c r="G4102" t="s">
        <v>29</v>
      </c>
      <c r="H4102">
        <v>77</v>
      </c>
      <c r="I4102">
        <v>77</v>
      </c>
      <c r="J4102" t="s">
        <v>30</v>
      </c>
      <c r="K4102">
        <v>677600</v>
      </c>
      <c r="L4102">
        <v>292.60000000000002</v>
      </c>
      <c r="M4102">
        <f t="shared" si="144"/>
        <v>8800</v>
      </c>
      <c r="Q4102" s="1"/>
      <c r="R4102" s="1"/>
    </row>
    <row r="4103" spans="1:18" ht="14.4" x14ac:dyDescent="0.3">
      <c r="A4103">
        <v>14102</v>
      </c>
      <c r="B4103">
        <v>2021</v>
      </c>
      <c r="C4103" t="s">
        <v>23</v>
      </c>
      <c r="D4103">
        <f t="shared" si="143"/>
        <v>10</v>
      </c>
      <c r="E4103">
        <v>11</v>
      </c>
      <c r="F4103" t="s">
        <v>56</v>
      </c>
      <c r="G4103" t="s">
        <v>34</v>
      </c>
      <c r="H4103">
        <v>80</v>
      </c>
      <c r="I4103">
        <v>80</v>
      </c>
      <c r="J4103" t="s">
        <v>25</v>
      </c>
      <c r="K4103">
        <v>560000</v>
      </c>
      <c r="L4103">
        <v>320</v>
      </c>
      <c r="M4103">
        <f t="shared" si="144"/>
        <v>7000</v>
      </c>
      <c r="Q4103" s="1"/>
      <c r="R4103" s="1"/>
    </row>
    <row r="4104" spans="1:18" ht="14.4" x14ac:dyDescent="0.3">
      <c r="A4104">
        <v>14103</v>
      </c>
      <c r="B4104">
        <v>2021</v>
      </c>
      <c r="C4104" t="s">
        <v>40</v>
      </c>
      <c r="D4104">
        <f t="shared" si="143"/>
        <v>9</v>
      </c>
      <c r="E4104">
        <v>20</v>
      </c>
      <c r="F4104" t="s">
        <v>53</v>
      </c>
      <c r="G4104" t="s">
        <v>51</v>
      </c>
      <c r="H4104">
        <v>100</v>
      </c>
      <c r="I4104">
        <v>100</v>
      </c>
      <c r="J4104" t="s">
        <v>25</v>
      </c>
      <c r="K4104">
        <v>700000</v>
      </c>
      <c r="L4104">
        <v>400</v>
      </c>
      <c r="M4104">
        <f t="shared" si="144"/>
        <v>7000</v>
      </c>
      <c r="Q4104" s="1"/>
      <c r="R4104" s="1"/>
    </row>
    <row r="4105" spans="1:18" ht="14.4" x14ac:dyDescent="0.3">
      <c r="A4105">
        <v>14104</v>
      </c>
      <c r="B4105">
        <v>2021</v>
      </c>
      <c r="C4105" t="s">
        <v>23</v>
      </c>
      <c r="D4105">
        <f t="shared" si="143"/>
        <v>10</v>
      </c>
      <c r="E4105">
        <v>10</v>
      </c>
      <c r="F4105" t="s">
        <v>50</v>
      </c>
      <c r="G4105" t="s">
        <v>42</v>
      </c>
      <c r="H4105">
        <v>71</v>
      </c>
      <c r="I4105">
        <v>71</v>
      </c>
      <c r="J4105" t="s">
        <v>20</v>
      </c>
      <c r="K4105">
        <v>213000</v>
      </c>
      <c r="L4105">
        <v>142</v>
      </c>
      <c r="M4105">
        <f t="shared" si="144"/>
        <v>3000</v>
      </c>
      <c r="Q4105" s="1"/>
      <c r="R4105" s="1"/>
    </row>
    <row r="4106" spans="1:18" ht="14.4" x14ac:dyDescent="0.3">
      <c r="A4106">
        <v>14105</v>
      </c>
      <c r="B4106">
        <v>2021</v>
      </c>
      <c r="C4106" t="s">
        <v>45</v>
      </c>
      <c r="D4106">
        <f t="shared" si="143"/>
        <v>1</v>
      </c>
      <c r="E4106">
        <v>28</v>
      </c>
      <c r="F4106" t="s">
        <v>63</v>
      </c>
      <c r="G4106" t="s">
        <v>42</v>
      </c>
      <c r="H4106">
        <v>276</v>
      </c>
      <c r="I4106">
        <v>276</v>
      </c>
      <c r="J4106" t="s">
        <v>20</v>
      </c>
      <c r="K4106">
        <v>662400</v>
      </c>
      <c r="L4106">
        <v>386.4</v>
      </c>
      <c r="M4106">
        <f t="shared" si="144"/>
        <v>2400</v>
      </c>
      <c r="Q4106" s="1"/>
      <c r="R4106" s="1"/>
    </row>
    <row r="4107" spans="1:18" ht="14.4" x14ac:dyDescent="0.3">
      <c r="A4107">
        <v>14106</v>
      </c>
      <c r="B4107">
        <v>2021</v>
      </c>
      <c r="C4107" t="s">
        <v>32</v>
      </c>
      <c r="D4107">
        <f t="shared" si="143"/>
        <v>8</v>
      </c>
      <c r="E4107">
        <v>15</v>
      </c>
      <c r="F4107" t="s">
        <v>57</v>
      </c>
      <c r="G4107" t="s">
        <v>42</v>
      </c>
      <c r="H4107">
        <v>252</v>
      </c>
      <c r="I4107">
        <v>252</v>
      </c>
      <c r="J4107" t="s">
        <v>20</v>
      </c>
      <c r="K4107">
        <v>604800</v>
      </c>
      <c r="L4107">
        <v>352.8</v>
      </c>
      <c r="M4107">
        <f t="shared" si="144"/>
        <v>2400</v>
      </c>
      <c r="Q4107" s="1"/>
      <c r="R4107" s="1"/>
    </row>
    <row r="4108" spans="1:18" ht="14.4" x14ac:dyDescent="0.3">
      <c r="A4108">
        <v>14107</v>
      </c>
      <c r="B4108">
        <v>2021</v>
      </c>
      <c r="C4108" t="s">
        <v>23</v>
      </c>
      <c r="D4108">
        <f t="shared" si="143"/>
        <v>10</v>
      </c>
      <c r="E4108">
        <v>6</v>
      </c>
      <c r="F4108" t="s">
        <v>36</v>
      </c>
      <c r="G4108" t="s">
        <v>34</v>
      </c>
      <c r="H4108">
        <v>59</v>
      </c>
      <c r="I4108">
        <v>59</v>
      </c>
      <c r="J4108" t="s">
        <v>20</v>
      </c>
      <c r="K4108">
        <v>177000</v>
      </c>
      <c r="L4108">
        <v>118</v>
      </c>
      <c r="M4108">
        <f t="shared" si="144"/>
        <v>3000</v>
      </c>
      <c r="Q4108" s="1"/>
      <c r="R4108" s="1"/>
    </row>
    <row r="4109" spans="1:18" ht="14.4" x14ac:dyDescent="0.3">
      <c r="A4109">
        <v>14108</v>
      </c>
      <c r="B4109">
        <v>2021</v>
      </c>
      <c r="C4109" t="s">
        <v>61</v>
      </c>
      <c r="D4109">
        <f t="shared" si="143"/>
        <v>7</v>
      </c>
      <c r="E4109">
        <v>28</v>
      </c>
      <c r="F4109" t="s">
        <v>55</v>
      </c>
      <c r="G4109" t="s">
        <v>29</v>
      </c>
      <c r="H4109">
        <v>107</v>
      </c>
      <c r="I4109">
        <v>107</v>
      </c>
      <c r="J4109" t="s">
        <v>30</v>
      </c>
      <c r="K4109">
        <v>941600</v>
      </c>
      <c r="L4109">
        <v>406.6</v>
      </c>
      <c r="M4109">
        <f t="shared" si="144"/>
        <v>8800</v>
      </c>
      <c r="Q4109" s="1"/>
      <c r="R4109" s="1"/>
    </row>
    <row r="4110" spans="1:18" ht="14.4" x14ac:dyDescent="0.3">
      <c r="A4110">
        <v>14109</v>
      </c>
      <c r="B4110">
        <v>2021</v>
      </c>
      <c r="C4110" t="s">
        <v>54</v>
      </c>
      <c r="D4110">
        <f t="shared" si="143"/>
        <v>3</v>
      </c>
      <c r="E4110">
        <v>18</v>
      </c>
      <c r="F4110" t="s">
        <v>49</v>
      </c>
      <c r="G4110" t="s">
        <v>37</v>
      </c>
      <c r="H4110">
        <v>293</v>
      </c>
      <c r="I4110">
        <v>293</v>
      </c>
      <c r="J4110" t="s">
        <v>30</v>
      </c>
      <c r="K4110">
        <v>2197500</v>
      </c>
      <c r="L4110">
        <v>732.5</v>
      </c>
      <c r="M4110">
        <f t="shared" si="144"/>
        <v>7500</v>
      </c>
      <c r="Q4110" s="1"/>
      <c r="R4110" s="1"/>
    </row>
    <row r="4111" spans="1:18" ht="14.4" x14ac:dyDescent="0.3">
      <c r="A4111">
        <v>14110</v>
      </c>
      <c r="B4111">
        <v>2021</v>
      </c>
      <c r="C4111" t="s">
        <v>58</v>
      </c>
      <c r="D4111">
        <f t="shared" si="143"/>
        <v>6</v>
      </c>
      <c r="E4111">
        <v>11</v>
      </c>
      <c r="F4111" t="s">
        <v>33</v>
      </c>
      <c r="G4111" t="s">
        <v>42</v>
      </c>
      <c r="H4111">
        <v>62</v>
      </c>
      <c r="I4111">
        <v>62</v>
      </c>
      <c r="J4111" t="s">
        <v>38</v>
      </c>
      <c r="K4111">
        <v>341000</v>
      </c>
      <c r="L4111">
        <v>217</v>
      </c>
      <c r="M4111">
        <f t="shared" si="144"/>
        <v>5500</v>
      </c>
      <c r="Q4111" s="1"/>
      <c r="R4111" s="1"/>
    </row>
    <row r="4112" spans="1:18" ht="14.4" x14ac:dyDescent="0.3">
      <c r="A4112">
        <v>14111</v>
      </c>
      <c r="B4112">
        <v>2021</v>
      </c>
      <c r="C4112" t="s">
        <v>35</v>
      </c>
      <c r="D4112">
        <f t="shared" si="143"/>
        <v>12</v>
      </c>
      <c r="E4112">
        <v>4</v>
      </c>
      <c r="F4112" t="s">
        <v>55</v>
      </c>
      <c r="G4112" t="s">
        <v>29</v>
      </c>
      <c r="H4112">
        <v>241</v>
      </c>
      <c r="I4112">
        <v>241</v>
      </c>
      <c r="J4112" t="s">
        <v>30</v>
      </c>
      <c r="K4112">
        <v>1807500</v>
      </c>
      <c r="L4112">
        <v>602.5</v>
      </c>
      <c r="M4112">
        <f t="shared" si="144"/>
        <v>7500</v>
      </c>
      <c r="Q4112" s="1"/>
      <c r="R4112" s="1"/>
    </row>
    <row r="4113" spans="1:18" ht="14.4" x14ac:dyDescent="0.3">
      <c r="A4113">
        <v>14112</v>
      </c>
      <c r="B4113">
        <v>2021</v>
      </c>
      <c r="C4113" t="s">
        <v>54</v>
      </c>
      <c r="D4113">
        <f t="shared" si="143"/>
        <v>3</v>
      </c>
      <c r="E4113">
        <v>27</v>
      </c>
      <c r="F4113" t="s">
        <v>56</v>
      </c>
      <c r="G4113" t="s">
        <v>19</v>
      </c>
      <c r="H4113">
        <v>145</v>
      </c>
      <c r="I4113">
        <v>145</v>
      </c>
      <c r="J4113" t="s">
        <v>25</v>
      </c>
      <c r="K4113">
        <v>1015000</v>
      </c>
      <c r="L4113">
        <v>580</v>
      </c>
      <c r="M4113">
        <f t="shared" si="144"/>
        <v>7000</v>
      </c>
      <c r="Q4113" s="1"/>
      <c r="R4113" s="1"/>
    </row>
    <row r="4114" spans="1:18" ht="14.4" x14ac:dyDescent="0.3">
      <c r="A4114">
        <v>14113</v>
      </c>
      <c r="B4114">
        <v>2021</v>
      </c>
      <c r="C4114" t="s">
        <v>45</v>
      </c>
      <c r="D4114">
        <f t="shared" si="143"/>
        <v>1</v>
      </c>
      <c r="E4114">
        <v>18</v>
      </c>
      <c r="F4114" t="s">
        <v>53</v>
      </c>
      <c r="G4114" t="s">
        <v>51</v>
      </c>
      <c r="H4114">
        <v>93</v>
      </c>
      <c r="I4114">
        <v>93</v>
      </c>
      <c r="J4114" t="s">
        <v>30</v>
      </c>
      <c r="K4114">
        <v>818400</v>
      </c>
      <c r="L4114">
        <v>353.4</v>
      </c>
      <c r="M4114">
        <f t="shared" si="144"/>
        <v>8800</v>
      </c>
      <c r="Q4114" s="1"/>
      <c r="R4114" s="1"/>
    </row>
    <row r="4115" spans="1:18" ht="14.4" x14ac:dyDescent="0.3">
      <c r="A4115">
        <v>14114</v>
      </c>
      <c r="B4115">
        <v>2021</v>
      </c>
      <c r="C4115" t="s">
        <v>32</v>
      </c>
      <c r="D4115">
        <f t="shared" si="143"/>
        <v>8</v>
      </c>
      <c r="E4115">
        <v>2</v>
      </c>
      <c r="F4115" t="s">
        <v>63</v>
      </c>
      <c r="G4115" t="s">
        <v>34</v>
      </c>
      <c r="H4115">
        <v>119</v>
      </c>
      <c r="I4115">
        <v>119</v>
      </c>
      <c r="J4115" t="s">
        <v>25</v>
      </c>
      <c r="K4115">
        <v>833000</v>
      </c>
      <c r="L4115">
        <v>476</v>
      </c>
      <c r="M4115">
        <f t="shared" si="144"/>
        <v>7000</v>
      </c>
      <c r="Q4115" s="1"/>
      <c r="R4115" s="1"/>
    </row>
    <row r="4116" spans="1:18" ht="14.4" x14ac:dyDescent="0.3">
      <c r="A4116">
        <v>14115</v>
      </c>
      <c r="B4116">
        <v>2021</v>
      </c>
      <c r="C4116" t="s">
        <v>45</v>
      </c>
      <c r="D4116">
        <f t="shared" si="143"/>
        <v>1</v>
      </c>
      <c r="E4116">
        <v>8</v>
      </c>
      <c r="F4116" t="s">
        <v>60</v>
      </c>
      <c r="G4116" t="s">
        <v>42</v>
      </c>
      <c r="H4116">
        <v>113</v>
      </c>
      <c r="I4116">
        <v>113</v>
      </c>
      <c r="J4116" t="s">
        <v>25</v>
      </c>
      <c r="K4116">
        <v>791000</v>
      </c>
      <c r="L4116">
        <v>452</v>
      </c>
      <c r="M4116">
        <f t="shared" si="144"/>
        <v>7000</v>
      </c>
      <c r="Q4116" s="1"/>
      <c r="R4116" s="1"/>
    </row>
    <row r="4117" spans="1:18" ht="14.4" x14ac:dyDescent="0.3">
      <c r="A4117">
        <v>14116</v>
      </c>
      <c r="B4117">
        <v>2021</v>
      </c>
      <c r="C4117" t="s">
        <v>35</v>
      </c>
      <c r="D4117">
        <f t="shared" si="143"/>
        <v>12</v>
      </c>
      <c r="E4117">
        <v>4</v>
      </c>
      <c r="F4117" t="s">
        <v>62</v>
      </c>
      <c r="G4117" t="s">
        <v>37</v>
      </c>
      <c r="H4117">
        <v>104</v>
      </c>
      <c r="I4117">
        <v>104</v>
      </c>
      <c r="J4117" t="s">
        <v>25</v>
      </c>
      <c r="K4117">
        <v>728000</v>
      </c>
      <c r="L4117">
        <v>416</v>
      </c>
      <c r="M4117">
        <f t="shared" si="144"/>
        <v>7000</v>
      </c>
      <c r="Q4117" s="1"/>
      <c r="R4117" s="1"/>
    </row>
    <row r="4118" spans="1:18" ht="14.4" x14ac:dyDescent="0.3">
      <c r="A4118">
        <v>14117</v>
      </c>
      <c r="B4118">
        <v>2021</v>
      </c>
      <c r="C4118" t="s">
        <v>45</v>
      </c>
      <c r="D4118">
        <f t="shared" si="143"/>
        <v>1</v>
      </c>
      <c r="E4118">
        <v>9</v>
      </c>
      <c r="F4118" t="s">
        <v>55</v>
      </c>
      <c r="G4118" t="s">
        <v>34</v>
      </c>
      <c r="H4118">
        <v>107</v>
      </c>
      <c r="I4118">
        <v>107</v>
      </c>
      <c r="J4118" t="s">
        <v>25</v>
      </c>
      <c r="K4118">
        <v>749000</v>
      </c>
      <c r="L4118">
        <v>428</v>
      </c>
      <c r="M4118">
        <f t="shared" si="144"/>
        <v>7000</v>
      </c>
      <c r="Q4118" s="1"/>
      <c r="R4118" s="1"/>
    </row>
    <row r="4119" spans="1:18" ht="14.4" x14ac:dyDescent="0.3">
      <c r="A4119">
        <v>14118</v>
      </c>
      <c r="B4119">
        <v>2021</v>
      </c>
      <c r="C4119" t="s">
        <v>48</v>
      </c>
      <c r="D4119">
        <f t="shared" si="143"/>
        <v>5</v>
      </c>
      <c r="E4119">
        <v>10</v>
      </c>
      <c r="F4119" t="s">
        <v>60</v>
      </c>
      <c r="G4119" t="s">
        <v>42</v>
      </c>
      <c r="H4119">
        <v>99</v>
      </c>
      <c r="I4119">
        <v>99</v>
      </c>
      <c r="J4119" t="s">
        <v>25</v>
      </c>
      <c r="K4119">
        <v>693000</v>
      </c>
      <c r="L4119">
        <v>396</v>
      </c>
      <c r="M4119">
        <f t="shared" si="144"/>
        <v>7000</v>
      </c>
      <c r="Q4119" s="1"/>
      <c r="R4119" s="1"/>
    </row>
    <row r="4120" spans="1:18" ht="14.4" x14ac:dyDescent="0.3">
      <c r="A4120">
        <v>14119</v>
      </c>
      <c r="B4120">
        <v>2021</v>
      </c>
      <c r="C4120" t="s">
        <v>58</v>
      </c>
      <c r="D4120">
        <f t="shared" si="143"/>
        <v>6</v>
      </c>
      <c r="E4120">
        <v>13</v>
      </c>
      <c r="F4120" t="s">
        <v>49</v>
      </c>
      <c r="G4120" t="s">
        <v>37</v>
      </c>
      <c r="H4120">
        <v>85</v>
      </c>
      <c r="I4120">
        <v>85</v>
      </c>
      <c r="J4120" t="s">
        <v>38</v>
      </c>
      <c r="K4120">
        <v>467500</v>
      </c>
      <c r="L4120">
        <v>297.5</v>
      </c>
      <c r="M4120">
        <f t="shared" si="144"/>
        <v>5500</v>
      </c>
      <c r="Q4120" s="1"/>
      <c r="R4120" s="1"/>
    </row>
    <row r="4121" spans="1:18" ht="14.4" x14ac:dyDescent="0.3">
      <c r="A4121">
        <v>14120</v>
      </c>
      <c r="B4121">
        <v>2021</v>
      </c>
      <c r="C4121" t="s">
        <v>17</v>
      </c>
      <c r="D4121">
        <f t="shared" si="143"/>
        <v>11</v>
      </c>
      <c r="E4121">
        <v>7</v>
      </c>
      <c r="F4121" t="s">
        <v>49</v>
      </c>
      <c r="G4121" t="s">
        <v>19</v>
      </c>
      <c r="H4121">
        <v>87</v>
      </c>
      <c r="I4121">
        <v>87</v>
      </c>
      <c r="J4121" t="s">
        <v>25</v>
      </c>
      <c r="K4121">
        <v>609000</v>
      </c>
      <c r="L4121">
        <v>348</v>
      </c>
      <c r="M4121">
        <f t="shared" si="144"/>
        <v>7000</v>
      </c>
      <c r="Q4121" s="1"/>
      <c r="R4121" s="1"/>
    </row>
    <row r="4122" spans="1:18" ht="14.4" x14ac:dyDescent="0.3">
      <c r="A4122">
        <v>14121</v>
      </c>
      <c r="B4122">
        <v>2021</v>
      </c>
      <c r="C4122" t="s">
        <v>58</v>
      </c>
      <c r="D4122">
        <f t="shared" si="143"/>
        <v>6</v>
      </c>
      <c r="E4122">
        <v>16</v>
      </c>
      <c r="F4122" t="s">
        <v>24</v>
      </c>
      <c r="G4122" t="s">
        <v>29</v>
      </c>
      <c r="H4122">
        <v>112</v>
      </c>
      <c r="I4122">
        <v>112</v>
      </c>
      <c r="J4122" t="s">
        <v>25</v>
      </c>
      <c r="K4122">
        <v>784000</v>
      </c>
      <c r="L4122">
        <v>448</v>
      </c>
      <c r="M4122">
        <f t="shared" si="144"/>
        <v>7000</v>
      </c>
      <c r="Q4122" s="1"/>
      <c r="R4122" s="1"/>
    </row>
    <row r="4123" spans="1:18" ht="14.4" x14ac:dyDescent="0.3">
      <c r="A4123">
        <v>14122</v>
      </c>
      <c r="B4123">
        <v>2021</v>
      </c>
      <c r="C4123" t="s">
        <v>40</v>
      </c>
      <c r="D4123">
        <f t="shared" si="143"/>
        <v>9</v>
      </c>
      <c r="E4123">
        <v>2</v>
      </c>
      <c r="F4123" t="s">
        <v>57</v>
      </c>
      <c r="G4123" t="s">
        <v>37</v>
      </c>
      <c r="H4123">
        <v>240</v>
      </c>
      <c r="I4123">
        <v>240</v>
      </c>
      <c r="J4123" t="s">
        <v>30</v>
      </c>
      <c r="K4123">
        <v>1800000</v>
      </c>
      <c r="L4123">
        <v>600</v>
      </c>
      <c r="M4123">
        <f t="shared" si="144"/>
        <v>7500</v>
      </c>
      <c r="Q4123" s="1"/>
      <c r="R4123" s="1"/>
    </row>
    <row r="4124" spans="1:18" ht="14.4" x14ac:dyDescent="0.3">
      <c r="A4124">
        <v>14123</v>
      </c>
      <c r="B4124">
        <v>2021</v>
      </c>
      <c r="C4124" t="s">
        <v>48</v>
      </c>
      <c r="D4124">
        <f t="shared" si="143"/>
        <v>5</v>
      </c>
      <c r="E4124">
        <v>12</v>
      </c>
      <c r="F4124" t="s">
        <v>49</v>
      </c>
      <c r="G4124" t="s">
        <v>42</v>
      </c>
      <c r="H4124">
        <v>82</v>
      </c>
      <c r="I4124">
        <v>82</v>
      </c>
      <c r="J4124" t="s">
        <v>20</v>
      </c>
      <c r="K4124">
        <v>246000</v>
      </c>
      <c r="L4124">
        <v>164</v>
      </c>
      <c r="M4124">
        <f t="shared" si="144"/>
        <v>3000</v>
      </c>
      <c r="Q4124" s="1"/>
      <c r="R4124" s="1"/>
    </row>
    <row r="4125" spans="1:18" ht="14.4" x14ac:dyDescent="0.3">
      <c r="A4125">
        <v>14124</v>
      </c>
      <c r="B4125">
        <v>2021</v>
      </c>
      <c r="C4125" t="s">
        <v>54</v>
      </c>
      <c r="D4125">
        <f t="shared" si="143"/>
        <v>3</v>
      </c>
      <c r="E4125">
        <v>11</v>
      </c>
      <c r="F4125" t="s">
        <v>62</v>
      </c>
      <c r="G4125" t="s">
        <v>29</v>
      </c>
      <c r="H4125">
        <v>52</v>
      </c>
      <c r="I4125">
        <v>52</v>
      </c>
      <c r="J4125" t="s">
        <v>20</v>
      </c>
      <c r="K4125">
        <v>156000</v>
      </c>
      <c r="L4125">
        <v>104</v>
      </c>
      <c r="M4125">
        <f t="shared" si="144"/>
        <v>3000</v>
      </c>
      <c r="Q4125" s="1"/>
      <c r="R4125" s="1"/>
    </row>
    <row r="4126" spans="1:18" ht="14.4" x14ac:dyDescent="0.3">
      <c r="A4126">
        <v>14125</v>
      </c>
      <c r="B4126">
        <v>2021</v>
      </c>
      <c r="C4126" t="s">
        <v>27</v>
      </c>
      <c r="D4126">
        <f t="shared" si="143"/>
        <v>4</v>
      </c>
      <c r="E4126">
        <v>30</v>
      </c>
      <c r="F4126" t="s">
        <v>44</v>
      </c>
      <c r="G4126" t="s">
        <v>42</v>
      </c>
      <c r="H4126">
        <v>129</v>
      </c>
      <c r="I4126">
        <v>129</v>
      </c>
      <c r="J4126" t="s">
        <v>25</v>
      </c>
      <c r="K4126">
        <v>903000</v>
      </c>
      <c r="L4126">
        <v>516</v>
      </c>
      <c r="M4126">
        <f t="shared" si="144"/>
        <v>7000</v>
      </c>
      <c r="Q4126" s="1"/>
      <c r="R4126" s="1"/>
    </row>
    <row r="4127" spans="1:18" ht="14.4" x14ac:dyDescent="0.3">
      <c r="A4127">
        <v>14126</v>
      </c>
      <c r="B4127">
        <v>2021</v>
      </c>
      <c r="C4127" t="s">
        <v>54</v>
      </c>
      <c r="D4127">
        <f t="shared" si="143"/>
        <v>3</v>
      </c>
      <c r="E4127">
        <v>20</v>
      </c>
      <c r="F4127" t="s">
        <v>49</v>
      </c>
      <c r="G4127" t="s">
        <v>42</v>
      </c>
      <c r="H4127">
        <v>92</v>
      </c>
      <c r="I4127">
        <v>92</v>
      </c>
      <c r="J4127" t="s">
        <v>38</v>
      </c>
      <c r="K4127">
        <v>506000</v>
      </c>
      <c r="L4127">
        <v>322</v>
      </c>
      <c r="M4127">
        <f t="shared" si="144"/>
        <v>5500</v>
      </c>
      <c r="Q4127" s="1"/>
      <c r="R4127" s="1"/>
    </row>
    <row r="4128" spans="1:18" ht="14.4" x14ac:dyDescent="0.3">
      <c r="A4128">
        <v>14127</v>
      </c>
      <c r="B4128">
        <v>2021</v>
      </c>
      <c r="C4128" t="s">
        <v>58</v>
      </c>
      <c r="D4128">
        <f t="shared" si="143"/>
        <v>6</v>
      </c>
      <c r="E4128">
        <v>13</v>
      </c>
      <c r="F4128" t="s">
        <v>50</v>
      </c>
      <c r="G4128" t="s">
        <v>29</v>
      </c>
      <c r="H4128">
        <v>58</v>
      </c>
      <c r="I4128">
        <v>58</v>
      </c>
      <c r="J4128" t="s">
        <v>20</v>
      </c>
      <c r="K4128">
        <v>174000</v>
      </c>
      <c r="L4128">
        <v>116</v>
      </c>
      <c r="M4128">
        <f t="shared" si="144"/>
        <v>3000</v>
      </c>
      <c r="Q4128" s="1"/>
      <c r="R4128" s="1"/>
    </row>
    <row r="4129" spans="1:18" ht="14.4" x14ac:dyDescent="0.3">
      <c r="A4129">
        <v>14128</v>
      </c>
      <c r="B4129">
        <v>2021</v>
      </c>
      <c r="C4129" t="s">
        <v>23</v>
      </c>
      <c r="D4129">
        <f t="shared" si="143"/>
        <v>10</v>
      </c>
      <c r="E4129">
        <v>10</v>
      </c>
      <c r="F4129" t="s">
        <v>60</v>
      </c>
      <c r="G4129" t="s">
        <v>51</v>
      </c>
      <c r="H4129">
        <v>66</v>
      </c>
      <c r="I4129">
        <v>66</v>
      </c>
      <c r="J4129" t="s">
        <v>38</v>
      </c>
      <c r="K4129">
        <v>363000</v>
      </c>
      <c r="L4129">
        <v>231</v>
      </c>
      <c r="M4129">
        <f t="shared" si="144"/>
        <v>5500</v>
      </c>
      <c r="Q4129" s="1"/>
      <c r="R4129" s="1"/>
    </row>
    <row r="4130" spans="1:18" ht="14.4" x14ac:dyDescent="0.3">
      <c r="A4130">
        <v>14129</v>
      </c>
      <c r="B4130">
        <v>2021</v>
      </c>
      <c r="C4130" t="s">
        <v>17</v>
      </c>
      <c r="D4130">
        <f t="shared" si="143"/>
        <v>11</v>
      </c>
      <c r="E4130">
        <v>25</v>
      </c>
      <c r="F4130" t="s">
        <v>57</v>
      </c>
      <c r="G4130" t="s">
        <v>34</v>
      </c>
      <c r="H4130">
        <v>289</v>
      </c>
      <c r="I4130">
        <v>289</v>
      </c>
      <c r="J4130" t="s">
        <v>30</v>
      </c>
      <c r="K4130">
        <v>2167500</v>
      </c>
      <c r="L4130">
        <v>722.5</v>
      </c>
      <c r="M4130">
        <f t="shared" si="144"/>
        <v>7500</v>
      </c>
      <c r="Q4130" s="1"/>
      <c r="R4130" s="1"/>
    </row>
    <row r="4131" spans="1:18" ht="14.4" x14ac:dyDescent="0.3">
      <c r="A4131">
        <v>14130</v>
      </c>
      <c r="B4131">
        <v>2021</v>
      </c>
      <c r="C4131" t="s">
        <v>40</v>
      </c>
      <c r="D4131">
        <f t="shared" si="143"/>
        <v>9</v>
      </c>
      <c r="E4131">
        <v>20</v>
      </c>
      <c r="F4131" t="s">
        <v>50</v>
      </c>
      <c r="G4131" t="s">
        <v>29</v>
      </c>
      <c r="H4131">
        <v>93</v>
      </c>
      <c r="I4131">
        <v>93</v>
      </c>
      <c r="J4131" t="s">
        <v>25</v>
      </c>
      <c r="K4131">
        <v>651000</v>
      </c>
      <c r="L4131">
        <v>372</v>
      </c>
      <c r="M4131">
        <f t="shared" si="144"/>
        <v>7000</v>
      </c>
      <c r="Q4131" s="1"/>
      <c r="R4131" s="1"/>
    </row>
    <row r="4132" spans="1:18" ht="14.4" x14ac:dyDescent="0.3">
      <c r="A4132">
        <v>14131</v>
      </c>
      <c r="B4132">
        <v>2021</v>
      </c>
      <c r="C4132" t="s">
        <v>45</v>
      </c>
      <c r="D4132">
        <f t="shared" si="143"/>
        <v>1</v>
      </c>
      <c r="E4132">
        <v>15</v>
      </c>
      <c r="F4132" t="s">
        <v>56</v>
      </c>
      <c r="G4132" t="s">
        <v>19</v>
      </c>
      <c r="H4132">
        <v>206</v>
      </c>
      <c r="I4132">
        <v>206</v>
      </c>
      <c r="J4132" t="s">
        <v>20</v>
      </c>
      <c r="K4132">
        <v>494400</v>
      </c>
      <c r="L4132">
        <v>288.39999999999998</v>
      </c>
      <c r="M4132">
        <f t="shared" si="144"/>
        <v>2400</v>
      </c>
      <c r="Q4132" s="1"/>
      <c r="R4132" s="1"/>
    </row>
    <row r="4133" spans="1:18" ht="14.4" x14ac:dyDescent="0.3">
      <c r="A4133">
        <v>14132</v>
      </c>
      <c r="B4133">
        <v>2021</v>
      </c>
      <c r="C4133" t="s">
        <v>17</v>
      </c>
      <c r="D4133">
        <f t="shared" si="143"/>
        <v>11</v>
      </c>
      <c r="E4133">
        <v>4</v>
      </c>
      <c r="F4133" t="s">
        <v>64</v>
      </c>
      <c r="G4133" t="s">
        <v>29</v>
      </c>
      <c r="H4133">
        <v>238</v>
      </c>
      <c r="I4133">
        <v>238</v>
      </c>
      <c r="J4133" t="s">
        <v>30</v>
      </c>
      <c r="K4133">
        <v>1785000</v>
      </c>
      <c r="L4133">
        <v>595</v>
      </c>
      <c r="M4133">
        <f t="shared" si="144"/>
        <v>7500</v>
      </c>
      <c r="Q4133" s="1"/>
      <c r="R4133" s="1"/>
    </row>
    <row r="4134" spans="1:18" ht="14.4" x14ac:dyDescent="0.3">
      <c r="A4134">
        <v>14133</v>
      </c>
      <c r="B4134">
        <v>2021</v>
      </c>
      <c r="C4134" t="s">
        <v>54</v>
      </c>
      <c r="D4134">
        <f t="shared" si="143"/>
        <v>3</v>
      </c>
      <c r="E4134">
        <v>5</v>
      </c>
      <c r="F4134" t="s">
        <v>28</v>
      </c>
      <c r="G4134" t="s">
        <v>37</v>
      </c>
      <c r="H4134">
        <v>169</v>
      </c>
      <c r="I4134">
        <v>169</v>
      </c>
      <c r="J4134" t="s">
        <v>25</v>
      </c>
      <c r="K4134">
        <v>1183000</v>
      </c>
      <c r="L4134">
        <v>676</v>
      </c>
      <c r="M4134">
        <f t="shared" si="144"/>
        <v>7000</v>
      </c>
      <c r="Q4134" s="1"/>
      <c r="R4134" s="1"/>
    </row>
    <row r="4135" spans="1:18" ht="14.4" x14ac:dyDescent="0.3">
      <c r="A4135">
        <v>14134</v>
      </c>
      <c r="B4135">
        <v>2021</v>
      </c>
      <c r="C4135" t="s">
        <v>45</v>
      </c>
      <c r="D4135">
        <f t="shared" si="143"/>
        <v>1</v>
      </c>
      <c r="E4135">
        <v>6</v>
      </c>
      <c r="F4135" t="s">
        <v>64</v>
      </c>
      <c r="G4135" t="s">
        <v>51</v>
      </c>
      <c r="H4135">
        <v>78</v>
      </c>
      <c r="I4135">
        <v>78</v>
      </c>
      <c r="J4135" t="s">
        <v>30</v>
      </c>
      <c r="K4135">
        <v>686400</v>
      </c>
      <c r="L4135">
        <v>296.39999999999998</v>
      </c>
      <c r="M4135">
        <f t="shared" si="144"/>
        <v>8800</v>
      </c>
      <c r="Q4135" s="1"/>
      <c r="R4135" s="1"/>
    </row>
    <row r="4136" spans="1:18" ht="14.4" x14ac:dyDescent="0.3">
      <c r="A4136">
        <v>14135</v>
      </c>
      <c r="B4136">
        <v>2021</v>
      </c>
      <c r="C4136" t="s">
        <v>23</v>
      </c>
      <c r="D4136">
        <f t="shared" si="143"/>
        <v>10</v>
      </c>
      <c r="E4136">
        <v>13</v>
      </c>
      <c r="F4136" t="s">
        <v>60</v>
      </c>
      <c r="G4136" t="s">
        <v>37</v>
      </c>
      <c r="H4136">
        <v>88</v>
      </c>
      <c r="I4136">
        <v>88</v>
      </c>
      <c r="J4136" t="s">
        <v>25</v>
      </c>
      <c r="K4136">
        <v>616000</v>
      </c>
      <c r="L4136">
        <v>352</v>
      </c>
      <c r="M4136">
        <f t="shared" si="144"/>
        <v>7000</v>
      </c>
      <c r="Q4136" s="1"/>
      <c r="R4136" s="1"/>
    </row>
    <row r="4137" spans="1:18" ht="14.4" x14ac:dyDescent="0.3">
      <c r="A4137">
        <v>14136</v>
      </c>
      <c r="B4137">
        <v>2021</v>
      </c>
      <c r="C4137" t="s">
        <v>17</v>
      </c>
      <c r="D4137">
        <f t="shared" si="143"/>
        <v>11</v>
      </c>
      <c r="E4137">
        <v>5</v>
      </c>
      <c r="F4137" t="s">
        <v>24</v>
      </c>
      <c r="G4137" t="s">
        <v>29</v>
      </c>
      <c r="H4137">
        <v>294</v>
      </c>
      <c r="I4137">
        <v>294</v>
      </c>
      <c r="J4137" t="s">
        <v>30</v>
      </c>
      <c r="K4137">
        <v>2205000</v>
      </c>
      <c r="L4137">
        <v>735</v>
      </c>
      <c r="M4137">
        <f t="shared" si="144"/>
        <v>7500</v>
      </c>
      <c r="Q4137" s="1"/>
      <c r="R4137" s="1"/>
    </row>
    <row r="4138" spans="1:18" ht="14.4" x14ac:dyDescent="0.3">
      <c r="A4138">
        <v>14137</v>
      </c>
      <c r="B4138">
        <v>2021</v>
      </c>
      <c r="C4138" t="s">
        <v>58</v>
      </c>
      <c r="D4138">
        <f t="shared" si="143"/>
        <v>6</v>
      </c>
      <c r="E4138">
        <v>21</v>
      </c>
      <c r="F4138" t="s">
        <v>18</v>
      </c>
      <c r="G4138" t="str">
        <f t="array" ref="G4138">_xlfn.XLOOKUP(LARGE(IF((F4138=$F$2:$F$10001)*(B4138+1=$B$2:$B$10001)*(C4138=$C$2:$C$10001),DATE($B$2:$B$10001,MONTH($C$2:$C$10001&amp;1),$E$2:$E$10001)," "),1),IF((F4138=$F$2:$F$10001)*(B4138+1=$B$2:$B$10001)*(C4138=$C$2:$C$10001),DATE($B$2:$B$10001,MONTH($C$2:$C$10001&amp;1),$E$2:$E$10001)," "),$G$2:$G$10001,,0,1)</f>
        <v>Carolina Navarro</v>
      </c>
      <c r="H4138">
        <v>93</v>
      </c>
      <c r="I4138">
        <v>93</v>
      </c>
      <c r="J4138" t="s">
        <v>38</v>
      </c>
      <c r="K4138">
        <v>511500</v>
      </c>
      <c r="L4138">
        <v>325.5</v>
      </c>
      <c r="M4138">
        <f t="shared" si="144"/>
        <v>5500</v>
      </c>
      <c r="Q4138" s="1"/>
      <c r="R4138" s="1"/>
    </row>
    <row r="4139" spans="1:18" ht="14.4" x14ac:dyDescent="0.3">
      <c r="A4139">
        <v>14138</v>
      </c>
      <c r="B4139">
        <v>2021</v>
      </c>
      <c r="C4139" t="s">
        <v>32</v>
      </c>
      <c r="D4139">
        <f t="shared" si="143"/>
        <v>8</v>
      </c>
      <c r="E4139">
        <v>17</v>
      </c>
      <c r="F4139" t="s">
        <v>59</v>
      </c>
      <c r="G4139" t="s">
        <v>37</v>
      </c>
      <c r="H4139">
        <v>246</v>
      </c>
      <c r="I4139">
        <v>246</v>
      </c>
      <c r="J4139" t="s">
        <v>38</v>
      </c>
      <c r="K4139">
        <v>1057800</v>
      </c>
      <c r="L4139">
        <v>565.79999999999995</v>
      </c>
      <c r="M4139">
        <f t="shared" si="144"/>
        <v>4300</v>
      </c>
      <c r="Q4139" s="1"/>
      <c r="R4139" s="1"/>
    </row>
    <row r="4140" spans="1:18" ht="14.4" x14ac:dyDescent="0.3">
      <c r="A4140">
        <v>14139</v>
      </c>
      <c r="B4140">
        <v>2021</v>
      </c>
      <c r="C4140" t="s">
        <v>17</v>
      </c>
      <c r="D4140">
        <f t="shared" si="143"/>
        <v>11</v>
      </c>
      <c r="E4140">
        <v>26</v>
      </c>
      <c r="F4140" t="s">
        <v>36</v>
      </c>
      <c r="G4140" t="s">
        <v>34</v>
      </c>
      <c r="H4140">
        <v>58</v>
      </c>
      <c r="I4140">
        <v>58</v>
      </c>
      <c r="J4140" t="s">
        <v>20</v>
      </c>
      <c r="K4140">
        <v>174000</v>
      </c>
      <c r="L4140">
        <v>116</v>
      </c>
      <c r="M4140">
        <f t="shared" si="144"/>
        <v>3000</v>
      </c>
      <c r="Q4140" s="1"/>
      <c r="R4140" s="1"/>
    </row>
    <row r="4141" spans="1:18" ht="14.4" x14ac:dyDescent="0.3">
      <c r="A4141">
        <v>14140</v>
      </c>
      <c r="B4141">
        <v>2021</v>
      </c>
      <c r="C4141" t="s">
        <v>32</v>
      </c>
      <c r="D4141">
        <f t="shared" si="143"/>
        <v>8</v>
      </c>
      <c r="E4141">
        <v>27</v>
      </c>
      <c r="F4141" t="s">
        <v>55</v>
      </c>
      <c r="G4141" t="s">
        <v>19</v>
      </c>
      <c r="H4141">
        <v>289</v>
      </c>
      <c r="I4141">
        <v>289</v>
      </c>
      <c r="J4141" t="s">
        <v>38</v>
      </c>
      <c r="K4141">
        <v>1242700</v>
      </c>
      <c r="L4141">
        <v>664.7</v>
      </c>
      <c r="M4141">
        <f t="shared" si="144"/>
        <v>4300</v>
      </c>
      <c r="Q4141" s="1"/>
      <c r="R4141" s="1"/>
    </row>
    <row r="4142" spans="1:18" ht="14.4" x14ac:dyDescent="0.3">
      <c r="A4142">
        <v>14141</v>
      </c>
      <c r="B4142">
        <v>2021</v>
      </c>
      <c r="C4142" t="s">
        <v>45</v>
      </c>
      <c r="D4142">
        <f t="shared" si="143"/>
        <v>1</v>
      </c>
      <c r="E4142">
        <v>22</v>
      </c>
      <c r="F4142" t="s">
        <v>28</v>
      </c>
      <c r="G4142" t="s">
        <v>37</v>
      </c>
      <c r="H4142">
        <v>265</v>
      </c>
      <c r="I4142">
        <v>265</v>
      </c>
      <c r="J4142" t="s">
        <v>20</v>
      </c>
      <c r="K4142">
        <v>636000</v>
      </c>
      <c r="L4142">
        <v>371</v>
      </c>
      <c r="M4142">
        <f t="shared" si="144"/>
        <v>2400</v>
      </c>
      <c r="Q4142" s="1"/>
      <c r="R4142" s="1"/>
    </row>
    <row r="4143" spans="1:18" ht="14.4" x14ac:dyDescent="0.3">
      <c r="A4143">
        <v>14142</v>
      </c>
      <c r="B4143">
        <v>2021</v>
      </c>
      <c r="C4143" t="s">
        <v>35</v>
      </c>
      <c r="D4143">
        <f t="shared" si="143"/>
        <v>12</v>
      </c>
      <c r="E4143">
        <v>5</v>
      </c>
      <c r="F4143" t="s">
        <v>59</v>
      </c>
      <c r="G4143" t="s">
        <v>42</v>
      </c>
      <c r="H4143">
        <v>276</v>
      </c>
      <c r="I4143">
        <v>276</v>
      </c>
      <c r="J4143" t="s">
        <v>30</v>
      </c>
      <c r="K4143">
        <v>2070000</v>
      </c>
      <c r="L4143">
        <v>690</v>
      </c>
      <c r="M4143">
        <f t="shared" si="144"/>
        <v>7500</v>
      </c>
      <c r="Q4143" s="1"/>
      <c r="R4143" s="1"/>
    </row>
    <row r="4144" spans="1:18" ht="14.4" x14ac:dyDescent="0.3">
      <c r="A4144">
        <v>14143</v>
      </c>
      <c r="B4144">
        <v>2021</v>
      </c>
      <c r="C4144" t="s">
        <v>27</v>
      </c>
      <c r="D4144">
        <f t="shared" si="143"/>
        <v>4</v>
      </c>
      <c r="E4144">
        <v>10</v>
      </c>
      <c r="F4144" t="s">
        <v>55</v>
      </c>
      <c r="G4144" t="s">
        <v>42</v>
      </c>
      <c r="H4144">
        <v>121</v>
      </c>
      <c r="I4144">
        <v>121</v>
      </c>
      <c r="J4144" t="s">
        <v>25</v>
      </c>
      <c r="K4144">
        <v>847000</v>
      </c>
      <c r="L4144">
        <v>484</v>
      </c>
      <c r="M4144">
        <f t="shared" si="144"/>
        <v>7000</v>
      </c>
      <c r="Q4144" s="1"/>
      <c r="R4144" s="1"/>
    </row>
    <row r="4145" spans="1:18" ht="14.4" x14ac:dyDescent="0.3">
      <c r="A4145">
        <v>14144</v>
      </c>
      <c r="B4145">
        <v>2021</v>
      </c>
      <c r="C4145" t="s">
        <v>27</v>
      </c>
      <c r="D4145">
        <f t="shared" si="143"/>
        <v>4</v>
      </c>
      <c r="E4145">
        <v>9</v>
      </c>
      <c r="F4145" t="s">
        <v>53</v>
      </c>
      <c r="G4145" t="s">
        <v>19</v>
      </c>
      <c r="H4145">
        <v>86</v>
      </c>
      <c r="I4145">
        <v>86</v>
      </c>
      <c r="J4145" t="s">
        <v>25</v>
      </c>
      <c r="K4145">
        <v>602000</v>
      </c>
      <c r="L4145">
        <v>344</v>
      </c>
      <c r="M4145">
        <f t="shared" si="144"/>
        <v>7000</v>
      </c>
      <c r="Q4145" s="1"/>
      <c r="R4145" s="1"/>
    </row>
    <row r="4146" spans="1:18" ht="14.4" x14ac:dyDescent="0.3">
      <c r="A4146">
        <v>14145</v>
      </c>
      <c r="B4146">
        <v>2021</v>
      </c>
      <c r="C4146" t="s">
        <v>23</v>
      </c>
      <c r="D4146">
        <f t="shared" si="143"/>
        <v>10</v>
      </c>
      <c r="E4146">
        <v>26</v>
      </c>
      <c r="F4146" t="s">
        <v>52</v>
      </c>
      <c r="G4146" t="s">
        <v>42</v>
      </c>
      <c r="H4146">
        <v>57</v>
      </c>
      <c r="I4146">
        <v>57</v>
      </c>
      <c r="J4146" t="s">
        <v>38</v>
      </c>
      <c r="K4146">
        <v>313500</v>
      </c>
      <c r="L4146">
        <v>199.5</v>
      </c>
      <c r="M4146">
        <f t="shared" si="144"/>
        <v>5500</v>
      </c>
      <c r="Q4146" s="1"/>
      <c r="R4146" s="1"/>
    </row>
    <row r="4147" spans="1:18" ht="14.4" x14ac:dyDescent="0.3">
      <c r="A4147">
        <v>14146</v>
      </c>
      <c r="B4147">
        <v>2021</v>
      </c>
      <c r="C4147" t="s">
        <v>54</v>
      </c>
      <c r="D4147">
        <f t="shared" si="143"/>
        <v>3</v>
      </c>
      <c r="E4147">
        <v>25</v>
      </c>
      <c r="F4147" t="s">
        <v>33</v>
      </c>
      <c r="G4147" t="s">
        <v>42</v>
      </c>
      <c r="H4147">
        <v>243</v>
      </c>
      <c r="I4147">
        <v>243</v>
      </c>
      <c r="J4147" t="s">
        <v>30</v>
      </c>
      <c r="K4147">
        <v>1822500</v>
      </c>
      <c r="L4147">
        <v>607.5</v>
      </c>
      <c r="M4147">
        <f t="shared" si="144"/>
        <v>7500</v>
      </c>
      <c r="Q4147" s="1"/>
      <c r="R4147" s="1"/>
    </row>
    <row r="4148" spans="1:18" ht="14.4" x14ac:dyDescent="0.3">
      <c r="A4148">
        <v>14147</v>
      </c>
      <c r="B4148">
        <v>2021</v>
      </c>
      <c r="C4148" t="s">
        <v>27</v>
      </c>
      <c r="D4148">
        <f t="shared" si="143"/>
        <v>4</v>
      </c>
      <c r="E4148">
        <v>3</v>
      </c>
      <c r="F4148" t="s">
        <v>44</v>
      </c>
      <c r="G4148" t="s">
        <v>42</v>
      </c>
      <c r="H4148">
        <v>262</v>
      </c>
      <c r="I4148">
        <v>262</v>
      </c>
      <c r="J4148" t="s">
        <v>30</v>
      </c>
      <c r="K4148">
        <v>1965000</v>
      </c>
      <c r="L4148">
        <v>655</v>
      </c>
      <c r="M4148">
        <f t="shared" si="144"/>
        <v>7500</v>
      </c>
      <c r="Q4148" s="1"/>
      <c r="R4148" s="1"/>
    </row>
    <row r="4149" spans="1:18" ht="14.4" x14ac:dyDescent="0.3">
      <c r="A4149">
        <v>14148</v>
      </c>
      <c r="B4149">
        <v>2021</v>
      </c>
      <c r="C4149" t="s">
        <v>47</v>
      </c>
      <c r="D4149">
        <f t="shared" si="143"/>
        <v>2</v>
      </c>
      <c r="E4149">
        <v>25</v>
      </c>
      <c r="F4149" t="s">
        <v>33</v>
      </c>
      <c r="G4149" t="s">
        <v>19</v>
      </c>
      <c r="H4149">
        <v>116</v>
      </c>
      <c r="I4149">
        <v>116</v>
      </c>
      <c r="J4149" t="s">
        <v>30</v>
      </c>
      <c r="K4149">
        <v>1020800</v>
      </c>
      <c r="L4149">
        <v>440.8</v>
      </c>
      <c r="M4149">
        <f t="shared" si="144"/>
        <v>8800</v>
      </c>
      <c r="Q4149" s="1"/>
      <c r="R4149" s="1"/>
    </row>
    <row r="4150" spans="1:18" ht="14.4" x14ac:dyDescent="0.3">
      <c r="A4150">
        <v>14149</v>
      </c>
      <c r="B4150">
        <v>2021</v>
      </c>
      <c r="C4150" t="s">
        <v>23</v>
      </c>
      <c r="D4150">
        <f t="shared" si="143"/>
        <v>10</v>
      </c>
      <c r="E4150">
        <v>21</v>
      </c>
      <c r="F4150" t="s">
        <v>18</v>
      </c>
      <c r="G4150" t="s">
        <v>34</v>
      </c>
      <c r="H4150">
        <v>254</v>
      </c>
      <c r="I4150">
        <v>254</v>
      </c>
      <c r="J4150" t="s">
        <v>30</v>
      </c>
      <c r="K4150">
        <v>1905000</v>
      </c>
      <c r="L4150">
        <v>635</v>
      </c>
      <c r="M4150">
        <f t="shared" si="144"/>
        <v>7500</v>
      </c>
      <c r="Q4150" s="1"/>
      <c r="R4150" s="1"/>
    </row>
    <row r="4151" spans="1:18" ht="14.4" x14ac:dyDescent="0.3">
      <c r="A4151">
        <v>14150</v>
      </c>
      <c r="B4151">
        <v>2021</v>
      </c>
      <c r="C4151" t="s">
        <v>17</v>
      </c>
      <c r="D4151">
        <f t="shared" si="143"/>
        <v>11</v>
      </c>
      <c r="E4151">
        <v>22</v>
      </c>
      <c r="F4151" t="s">
        <v>28</v>
      </c>
      <c r="G4151" t="s">
        <v>29</v>
      </c>
      <c r="H4151">
        <v>94</v>
      </c>
      <c r="I4151">
        <v>94</v>
      </c>
      <c r="J4151" t="s">
        <v>38</v>
      </c>
      <c r="K4151">
        <v>517000</v>
      </c>
      <c r="L4151">
        <v>329</v>
      </c>
      <c r="M4151">
        <f t="shared" si="144"/>
        <v>5500</v>
      </c>
      <c r="Q4151" s="1"/>
      <c r="R4151" s="1"/>
    </row>
    <row r="4152" spans="1:18" ht="14.4" x14ac:dyDescent="0.3">
      <c r="A4152">
        <v>14151</v>
      </c>
      <c r="B4152">
        <v>2021</v>
      </c>
      <c r="C4152" t="s">
        <v>27</v>
      </c>
      <c r="D4152">
        <f t="shared" si="143"/>
        <v>4</v>
      </c>
      <c r="E4152">
        <v>12</v>
      </c>
      <c r="F4152" t="s">
        <v>44</v>
      </c>
      <c r="G4152" t="s">
        <v>37</v>
      </c>
      <c r="H4152">
        <v>260</v>
      </c>
      <c r="I4152">
        <v>260</v>
      </c>
      <c r="J4152" t="s">
        <v>30</v>
      </c>
      <c r="K4152">
        <v>1950000</v>
      </c>
      <c r="L4152">
        <v>650</v>
      </c>
      <c r="M4152">
        <f t="shared" si="144"/>
        <v>7500</v>
      </c>
      <c r="Q4152" s="1"/>
      <c r="R4152" s="1"/>
    </row>
    <row r="4153" spans="1:18" ht="14.4" x14ac:dyDescent="0.3">
      <c r="A4153">
        <v>14152</v>
      </c>
      <c r="B4153">
        <v>2021</v>
      </c>
      <c r="C4153" t="s">
        <v>23</v>
      </c>
      <c r="D4153">
        <f t="shared" si="143"/>
        <v>10</v>
      </c>
      <c r="E4153">
        <v>12</v>
      </c>
      <c r="F4153" t="s">
        <v>55</v>
      </c>
      <c r="G4153" t="s">
        <v>42</v>
      </c>
      <c r="H4153">
        <v>97</v>
      </c>
      <c r="I4153">
        <v>97</v>
      </c>
      <c r="J4153" t="s">
        <v>25</v>
      </c>
      <c r="K4153">
        <v>679000</v>
      </c>
      <c r="L4153">
        <v>388</v>
      </c>
      <c r="M4153">
        <f t="shared" si="144"/>
        <v>7000</v>
      </c>
      <c r="Q4153" s="1"/>
      <c r="R4153" s="1"/>
    </row>
    <row r="4154" spans="1:18" ht="14.4" x14ac:dyDescent="0.3">
      <c r="A4154">
        <v>14153</v>
      </c>
      <c r="B4154">
        <v>2021</v>
      </c>
      <c r="C4154" t="s">
        <v>23</v>
      </c>
      <c r="D4154">
        <f t="shared" si="143"/>
        <v>10</v>
      </c>
      <c r="E4154">
        <v>19</v>
      </c>
      <c r="F4154" t="s">
        <v>62</v>
      </c>
      <c r="G4154" t="s">
        <v>34</v>
      </c>
      <c r="H4154">
        <v>243</v>
      </c>
      <c r="I4154">
        <v>243</v>
      </c>
      <c r="J4154" t="s">
        <v>30</v>
      </c>
      <c r="K4154">
        <v>1822500</v>
      </c>
      <c r="L4154">
        <v>607.5</v>
      </c>
      <c r="M4154">
        <f t="shared" si="144"/>
        <v>7500</v>
      </c>
      <c r="Q4154" s="1"/>
      <c r="R4154" s="1"/>
    </row>
    <row r="4155" spans="1:18" ht="14.4" x14ac:dyDescent="0.3">
      <c r="A4155">
        <v>14154</v>
      </c>
      <c r="B4155">
        <v>2021</v>
      </c>
      <c r="C4155" t="s">
        <v>58</v>
      </c>
      <c r="D4155">
        <f t="shared" si="143"/>
        <v>6</v>
      </c>
      <c r="E4155">
        <v>2</v>
      </c>
      <c r="F4155" t="s">
        <v>49</v>
      </c>
      <c r="G4155" t="s">
        <v>42</v>
      </c>
      <c r="H4155">
        <v>109</v>
      </c>
      <c r="I4155">
        <v>109</v>
      </c>
      <c r="J4155" t="s">
        <v>20</v>
      </c>
      <c r="K4155">
        <v>327000</v>
      </c>
      <c r="L4155">
        <v>218</v>
      </c>
      <c r="M4155">
        <f t="shared" si="144"/>
        <v>3000</v>
      </c>
      <c r="Q4155" s="1"/>
      <c r="R4155" s="1"/>
    </row>
    <row r="4156" spans="1:18" ht="14.4" x14ac:dyDescent="0.3">
      <c r="A4156">
        <v>14155</v>
      </c>
      <c r="B4156">
        <v>2021</v>
      </c>
      <c r="C4156" t="s">
        <v>47</v>
      </c>
      <c r="D4156">
        <f t="shared" si="143"/>
        <v>2</v>
      </c>
      <c r="E4156">
        <v>5</v>
      </c>
      <c r="F4156" t="s">
        <v>59</v>
      </c>
      <c r="G4156" t="s">
        <v>37</v>
      </c>
      <c r="H4156">
        <v>56</v>
      </c>
      <c r="I4156">
        <v>56</v>
      </c>
      <c r="J4156" t="s">
        <v>30</v>
      </c>
      <c r="K4156">
        <v>492800</v>
      </c>
      <c r="L4156">
        <v>212.8</v>
      </c>
      <c r="M4156">
        <f t="shared" si="144"/>
        <v>8800</v>
      </c>
      <c r="Q4156" s="1"/>
      <c r="R4156" s="1"/>
    </row>
    <row r="4157" spans="1:18" ht="14.4" x14ac:dyDescent="0.3">
      <c r="A4157">
        <v>14156</v>
      </c>
      <c r="B4157">
        <v>2021</v>
      </c>
      <c r="C4157" t="s">
        <v>58</v>
      </c>
      <c r="D4157">
        <f t="shared" si="143"/>
        <v>6</v>
      </c>
      <c r="E4157">
        <v>14</v>
      </c>
      <c r="F4157" t="s">
        <v>57</v>
      </c>
      <c r="G4157" t="s">
        <v>29</v>
      </c>
      <c r="H4157">
        <v>292</v>
      </c>
      <c r="I4157">
        <v>292</v>
      </c>
      <c r="J4157" t="s">
        <v>30</v>
      </c>
      <c r="K4157">
        <v>2190000</v>
      </c>
      <c r="L4157">
        <v>730</v>
      </c>
      <c r="M4157">
        <f t="shared" si="144"/>
        <v>7500</v>
      </c>
      <c r="Q4157" s="1"/>
      <c r="R4157" s="1"/>
    </row>
    <row r="4158" spans="1:18" ht="14.4" x14ac:dyDescent="0.3">
      <c r="A4158">
        <v>14157</v>
      </c>
      <c r="B4158">
        <v>2021</v>
      </c>
      <c r="C4158" t="s">
        <v>27</v>
      </c>
      <c r="D4158">
        <f t="shared" si="143"/>
        <v>4</v>
      </c>
      <c r="E4158">
        <v>26</v>
      </c>
      <c r="F4158" t="s">
        <v>56</v>
      </c>
      <c r="G4158" t="s">
        <v>51</v>
      </c>
      <c r="H4158">
        <v>100</v>
      </c>
      <c r="I4158">
        <v>100</v>
      </c>
      <c r="J4158" t="s">
        <v>20</v>
      </c>
      <c r="K4158">
        <v>300000</v>
      </c>
      <c r="L4158">
        <v>200</v>
      </c>
      <c r="M4158">
        <f t="shared" si="144"/>
        <v>3000</v>
      </c>
      <c r="Q4158" s="1"/>
      <c r="R4158" s="1"/>
    </row>
    <row r="4159" spans="1:18" ht="14.4" x14ac:dyDescent="0.3">
      <c r="A4159">
        <v>14158</v>
      </c>
      <c r="B4159">
        <v>2021</v>
      </c>
      <c r="C4159" t="s">
        <v>45</v>
      </c>
      <c r="D4159">
        <f t="shared" si="143"/>
        <v>1</v>
      </c>
      <c r="E4159">
        <v>21</v>
      </c>
      <c r="F4159" t="s">
        <v>33</v>
      </c>
      <c r="G4159" t="s">
        <v>29</v>
      </c>
      <c r="H4159">
        <v>81</v>
      </c>
      <c r="I4159">
        <v>81</v>
      </c>
      <c r="J4159" t="s">
        <v>25</v>
      </c>
      <c r="K4159">
        <v>567000</v>
      </c>
      <c r="L4159">
        <v>324</v>
      </c>
      <c r="M4159">
        <f t="shared" si="144"/>
        <v>7000</v>
      </c>
      <c r="Q4159" s="1"/>
      <c r="R4159" s="1"/>
    </row>
    <row r="4160" spans="1:18" ht="14.4" x14ac:dyDescent="0.3">
      <c r="A4160">
        <v>14159</v>
      </c>
      <c r="B4160">
        <v>2021</v>
      </c>
      <c r="C4160" t="s">
        <v>23</v>
      </c>
      <c r="D4160">
        <f t="shared" si="143"/>
        <v>10</v>
      </c>
      <c r="E4160">
        <v>30</v>
      </c>
      <c r="F4160" t="s">
        <v>59</v>
      </c>
      <c r="G4160" t="s">
        <v>34</v>
      </c>
      <c r="H4160">
        <v>109</v>
      </c>
      <c r="I4160">
        <v>109</v>
      </c>
      <c r="J4160" t="s">
        <v>25</v>
      </c>
      <c r="K4160">
        <v>763000</v>
      </c>
      <c r="L4160">
        <v>436</v>
      </c>
      <c r="M4160">
        <f t="shared" si="144"/>
        <v>7000</v>
      </c>
      <c r="Q4160" s="1"/>
      <c r="R4160" s="1"/>
    </row>
    <row r="4161" spans="1:18" ht="14.4" x14ac:dyDescent="0.3">
      <c r="A4161">
        <v>14160</v>
      </c>
      <c r="B4161">
        <v>2021</v>
      </c>
      <c r="C4161" t="s">
        <v>47</v>
      </c>
      <c r="D4161">
        <f t="shared" si="143"/>
        <v>2</v>
      </c>
      <c r="E4161">
        <v>8</v>
      </c>
      <c r="F4161" t="s">
        <v>64</v>
      </c>
      <c r="G4161" t="s">
        <v>34</v>
      </c>
      <c r="H4161">
        <v>237</v>
      </c>
      <c r="I4161">
        <v>237</v>
      </c>
      <c r="J4161" t="s">
        <v>20</v>
      </c>
      <c r="K4161">
        <v>568800</v>
      </c>
      <c r="L4161">
        <v>331.8</v>
      </c>
      <c r="M4161">
        <f t="shared" si="144"/>
        <v>2400</v>
      </c>
      <c r="Q4161" s="1"/>
      <c r="R4161" s="1"/>
    </row>
    <row r="4162" spans="1:18" ht="14.4" x14ac:dyDescent="0.3">
      <c r="A4162">
        <v>14161</v>
      </c>
      <c r="B4162">
        <v>2021</v>
      </c>
      <c r="C4162" t="s">
        <v>23</v>
      </c>
      <c r="D4162">
        <f t="shared" ref="D4162:D4225" si="145">IF(C4162="Enero",1,IF(C4162="Febrero",2,IF(C4162="Marzo",3,IF(C4162="Abril",4,IF(C4162="Mayo",5,IF(C4162="Junio",6,IF(C4162="Julio",7,IF(C4162="Agosto",8,IF(C4162="Septiembre",9,IF(C4162="Octubre",10,IF(C4162="Noviembre",11,IF(C4162="Diciembre",12,""))))))))))))</f>
        <v>10</v>
      </c>
      <c r="E4162">
        <v>5</v>
      </c>
      <c r="F4162" t="s">
        <v>28</v>
      </c>
      <c r="G4162" t="s">
        <v>37</v>
      </c>
      <c r="H4162">
        <v>114</v>
      </c>
      <c r="I4162">
        <v>114</v>
      </c>
      <c r="J4162" t="s">
        <v>20</v>
      </c>
      <c r="K4162">
        <v>342000</v>
      </c>
      <c r="L4162">
        <v>228</v>
      </c>
      <c r="M4162">
        <f t="shared" si="144"/>
        <v>3000</v>
      </c>
      <c r="Q4162" s="1"/>
      <c r="R4162" s="1"/>
    </row>
    <row r="4163" spans="1:18" ht="14.4" x14ac:dyDescent="0.3">
      <c r="A4163">
        <v>14162</v>
      </c>
      <c r="B4163">
        <v>2021</v>
      </c>
      <c r="C4163" t="s">
        <v>61</v>
      </c>
      <c r="D4163">
        <f t="shared" si="145"/>
        <v>7</v>
      </c>
      <c r="E4163">
        <v>25</v>
      </c>
      <c r="F4163" t="s">
        <v>28</v>
      </c>
      <c r="G4163" t="s">
        <v>42</v>
      </c>
      <c r="H4163">
        <v>228</v>
      </c>
      <c r="I4163">
        <v>228</v>
      </c>
      <c r="J4163" t="s">
        <v>38</v>
      </c>
      <c r="K4163">
        <v>980400</v>
      </c>
      <c r="L4163">
        <v>524.4</v>
      </c>
      <c r="M4163">
        <f t="shared" ref="M4163:M4226" si="146">K4163/I4163</f>
        <v>4300</v>
      </c>
      <c r="Q4163" s="1"/>
      <c r="R4163" s="1"/>
    </row>
    <row r="4164" spans="1:18" ht="14.4" x14ac:dyDescent="0.3">
      <c r="A4164">
        <v>14163</v>
      </c>
      <c r="B4164">
        <v>2021</v>
      </c>
      <c r="C4164" t="s">
        <v>58</v>
      </c>
      <c r="D4164">
        <f t="shared" si="145"/>
        <v>6</v>
      </c>
      <c r="E4164">
        <v>2</v>
      </c>
      <c r="F4164" t="s">
        <v>57</v>
      </c>
      <c r="G4164" t="s">
        <v>42</v>
      </c>
      <c r="H4164">
        <v>61</v>
      </c>
      <c r="I4164">
        <v>61</v>
      </c>
      <c r="J4164" t="s">
        <v>20</v>
      </c>
      <c r="K4164">
        <v>183000</v>
      </c>
      <c r="L4164">
        <v>122</v>
      </c>
      <c r="M4164">
        <f t="shared" si="146"/>
        <v>3000</v>
      </c>
      <c r="Q4164" s="1"/>
      <c r="R4164" s="1"/>
    </row>
    <row r="4165" spans="1:18" ht="14.4" x14ac:dyDescent="0.3">
      <c r="A4165">
        <v>14164</v>
      </c>
      <c r="B4165">
        <v>2021</v>
      </c>
      <c r="C4165" t="s">
        <v>54</v>
      </c>
      <c r="D4165">
        <f t="shared" si="145"/>
        <v>3</v>
      </c>
      <c r="E4165">
        <v>19</v>
      </c>
      <c r="F4165" t="s">
        <v>59</v>
      </c>
      <c r="G4165" t="s">
        <v>42</v>
      </c>
      <c r="H4165">
        <v>89</v>
      </c>
      <c r="I4165">
        <v>89</v>
      </c>
      <c r="J4165" t="s">
        <v>38</v>
      </c>
      <c r="K4165">
        <v>489500</v>
      </c>
      <c r="L4165">
        <v>311.5</v>
      </c>
      <c r="M4165">
        <f t="shared" si="146"/>
        <v>5500</v>
      </c>
      <c r="Q4165" s="1"/>
      <c r="R4165" s="1"/>
    </row>
    <row r="4166" spans="1:18" ht="14.4" x14ac:dyDescent="0.3">
      <c r="A4166">
        <v>14165</v>
      </c>
      <c r="B4166">
        <v>2021</v>
      </c>
      <c r="C4166" t="s">
        <v>45</v>
      </c>
      <c r="D4166">
        <f t="shared" si="145"/>
        <v>1</v>
      </c>
      <c r="E4166">
        <v>27</v>
      </c>
      <c r="F4166" t="s">
        <v>59</v>
      </c>
      <c r="G4166" t="s">
        <v>19</v>
      </c>
      <c r="H4166">
        <v>229</v>
      </c>
      <c r="I4166">
        <v>229</v>
      </c>
      <c r="J4166" t="s">
        <v>38</v>
      </c>
      <c r="K4166">
        <v>984700</v>
      </c>
      <c r="L4166">
        <v>526.70000000000005</v>
      </c>
      <c r="M4166">
        <f t="shared" si="146"/>
        <v>4300</v>
      </c>
      <c r="Q4166" s="1"/>
      <c r="R4166" s="1"/>
    </row>
    <row r="4167" spans="1:18" ht="14.4" x14ac:dyDescent="0.3">
      <c r="A4167">
        <v>14166</v>
      </c>
      <c r="B4167">
        <v>2021</v>
      </c>
      <c r="C4167" t="s">
        <v>61</v>
      </c>
      <c r="D4167">
        <f t="shared" si="145"/>
        <v>7</v>
      </c>
      <c r="E4167">
        <v>27</v>
      </c>
      <c r="F4167" t="s">
        <v>50</v>
      </c>
      <c r="G4167" t="s">
        <v>34</v>
      </c>
      <c r="H4167">
        <v>127</v>
      </c>
      <c r="I4167">
        <v>127</v>
      </c>
      <c r="J4167" t="s">
        <v>25</v>
      </c>
      <c r="K4167">
        <v>889000</v>
      </c>
      <c r="L4167">
        <v>508</v>
      </c>
      <c r="M4167">
        <f t="shared" si="146"/>
        <v>7000</v>
      </c>
      <c r="Q4167" s="1"/>
      <c r="R4167" s="1"/>
    </row>
    <row r="4168" spans="1:18" ht="14.4" x14ac:dyDescent="0.3">
      <c r="A4168">
        <v>14167</v>
      </c>
      <c r="B4168">
        <v>2021</v>
      </c>
      <c r="C4168" t="s">
        <v>54</v>
      </c>
      <c r="D4168">
        <f t="shared" si="145"/>
        <v>3</v>
      </c>
      <c r="E4168">
        <v>14</v>
      </c>
      <c r="F4168" t="s">
        <v>28</v>
      </c>
      <c r="G4168" t="s">
        <v>51</v>
      </c>
      <c r="H4168">
        <v>110</v>
      </c>
      <c r="I4168">
        <v>110</v>
      </c>
      <c r="J4168" t="s">
        <v>20</v>
      </c>
      <c r="K4168">
        <v>330000</v>
      </c>
      <c r="L4168">
        <v>220</v>
      </c>
      <c r="M4168">
        <f t="shared" si="146"/>
        <v>3000</v>
      </c>
      <c r="Q4168" s="1"/>
      <c r="R4168" s="1"/>
    </row>
    <row r="4169" spans="1:18" ht="14.4" x14ac:dyDescent="0.3">
      <c r="A4169">
        <v>14168</v>
      </c>
      <c r="B4169">
        <v>2021</v>
      </c>
      <c r="C4169" t="s">
        <v>45</v>
      </c>
      <c r="D4169">
        <f t="shared" si="145"/>
        <v>1</v>
      </c>
      <c r="E4169">
        <v>9</v>
      </c>
      <c r="F4169" t="s">
        <v>41</v>
      </c>
      <c r="G4169" t="s">
        <v>42</v>
      </c>
      <c r="H4169">
        <v>70</v>
      </c>
      <c r="I4169">
        <v>70</v>
      </c>
      <c r="J4169" t="s">
        <v>30</v>
      </c>
      <c r="K4169">
        <v>616000</v>
      </c>
      <c r="L4169">
        <v>266</v>
      </c>
      <c r="M4169">
        <f t="shared" si="146"/>
        <v>8800</v>
      </c>
      <c r="Q4169" s="1"/>
      <c r="R4169" s="1"/>
    </row>
    <row r="4170" spans="1:18" ht="14.4" x14ac:dyDescent="0.3">
      <c r="A4170">
        <v>14169</v>
      </c>
      <c r="B4170">
        <v>2021</v>
      </c>
      <c r="C4170" t="s">
        <v>47</v>
      </c>
      <c r="D4170">
        <f t="shared" si="145"/>
        <v>2</v>
      </c>
      <c r="E4170">
        <v>18</v>
      </c>
      <c r="F4170" t="s">
        <v>50</v>
      </c>
      <c r="G4170" t="s">
        <v>34</v>
      </c>
      <c r="H4170">
        <v>270</v>
      </c>
      <c r="I4170">
        <v>270</v>
      </c>
      <c r="J4170" t="s">
        <v>38</v>
      </c>
      <c r="K4170">
        <v>1161000</v>
      </c>
      <c r="L4170">
        <v>621</v>
      </c>
      <c r="M4170">
        <f t="shared" si="146"/>
        <v>4300</v>
      </c>
      <c r="Q4170" s="1"/>
      <c r="R4170" s="1"/>
    </row>
    <row r="4171" spans="1:18" ht="14.4" x14ac:dyDescent="0.3">
      <c r="A4171">
        <v>14170</v>
      </c>
      <c r="B4171">
        <v>2021</v>
      </c>
      <c r="C4171" t="s">
        <v>40</v>
      </c>
      <c r="D4171">
        <f t="shared" si="145"/>
        <v>9</v>
      </c>
      <c r="E4171">
        <v>20</v>
      </c>
      <c r="F4171" t="s">
        <v>63</v>
      </c>
      <c r="G4171" t="s">
        <v>37</v>
      </c>
      <c r="H4171">
        <v>256</v>
      </c>
      <c r="I4171">
        <v>256</v>
      </c>
      <c r="J4171" t="s">
        <v>30</v>
      </c>
      <c r="K4171">
        <v>1920000</v>
      </c>
      <c r="L4171">
        <v>640</v>
      </c>
      <c r="M4171">
        <f t="shared" si="146"/>
        <v>7500</v>
      </c>
      <c r="Q4171" s="1"/>
      <c r="R4171" s="1"/>
    </row>
    <row r="4172" spans="1:18" ht="14.4" x14ac:dyDescent="0.3">
      <c r="A4172">
        <v>14171</v>
      </c>
      <c r="B4172">
        <v>2021</v>
      </c>
      <c r="C4172" t="s">
        <v>32</v>
      </c>
      <c r="D4172">
        <f t="shared" si="145"/>
        <v>8</v>
      </c>
      <c r="E4172">
        <v>27</v>
      </c>
      <c r="F4172" t="s">
        <v>33</v>
      </c>
      <c r="G4172" t="s">
        <v>34</v>
      </c>
      <c r="H4172">
        <v>108</v>
      </c>
      <c r="I4172">
        <v>108</v>
      </c>
      <c r="J4172" t="s">
        <v>25</v>
      </c>
      <c r="K4172">
        <v>756000</v>
      </c>
      <c r="L4172">
        <v>432</v>
      </c>
      <c r="M4172">
        <f t="shared" si="146"/>
        <v>7000</v>
      </c>
      <c r="Q4172" s="1"/>
      <c r="R4172" s="1"/>
    </row>
    <row r="4173" spans="1:18" ht="14.4" x14ac:dyDescent="0.3">
      <c r="A4173">
        <v>14172</v>
      </c>
      <c r="B4173">
        <v>2021</v>
      </c>
      <c r="C4173" t="s">
        <v>61</v>
      </c>
      <c r="D4173">
        <f t="shared" si="145"/>
        <v>7</v>
      </c>
      <c r="E4173">
        <v>2</v>
      </c>
      <c r="F4173" t="s">
        <v>28</v>
      </c>
      <c r="G4173" t="s">
        <v>51</v>
      </c>
      <c r="H4173">
        <v>59</v>
      </c>
      <c r="I4173">
        <v>59</v>
      </c>
      <c r="J4173" t="s">
        <v>25</v>
      </c>
      <c r="K4173">
        <v>413000</v>
      </c>
      <c r="L4173">
        <v>236</v>
      </c>
      <c r="M4173">
        <f t="shared" si="146"/>
        <v>7000</v>
      </c>
      <c r="Q4173" s="1"/>
      <c r="R4173" s="1"/>
    </row>
    <row r="4174" spans="1:18" ht="14.4" x14ac:dyDescent="0.3">
      <c r="A4174">
        <v>14173</v>
      </c>
      <c r="B4174">
        <v>2021</v>
      </c>
      <c r="C4174" t="s">
        <v>32</v>
      </c>
      <c r="D4174">
        <f t="shared" si="145"/>
        <v>8</v>
      </c>
      <c r="E4174">
        <v>21</v>
      </c>
      <c r="F4174" t="s">
        <v>52</v>
      </c>
      <c r="G4174" t="s">
        <v>37</v>
      </c>
      <c r="H4174">
        <v>62</v>
      </c>
      <c r="I4174">
        <v>62</v>
      </c>
      <c r="J4174" t="s">
        <v>30</v>
      </c>
      <c r="K4174">
        <v>545600</v>
      </c>
      <c r="L4174">
        <v>235.6</v>
      </c>
      <c r="M4174">
        <f t="shared" si="146"/>
        <v>8800</v>
      </c>
      <c r="Q4174" s="1"/>
      <c r="R4174" s="1"/>
    </row>
    <row r="4175" spans="1:18" ht="14.4" x14ac:dyDescent="0.3">
      <c r="A4175">
        <v>14174</v>
      </c>
      <c r="B4175">
        <v>2021</v>
      </c>
      <c r="C4175" t="s">
        <v>17</v>
      </c>
      <c r="D4175">
        <f t="shared" si="145"/>
        <v>11</v>
      </c>
      <c r="E4175">
        <v>11</v>
      </c>
      <c r="F4175" t="s">
        <v>52</v>
      </c>
      <c r="G4175" t="s">
        <v>51</v>
      </c>
      <c r="H4175">
        <v>72</v>
      </c>
      <c r="I4175">
        <v>72</v>
      </c>
      <c r="J4175" t="s">
        <v>38</v>
      </c>
      <c r="K4175">
        <v>396000</v>
      </c>
      <c r="L4175">
        <v>252</v>
      </c>
      <c r="M4175">
        <f t="shared" si="146"/>
        <v>5500</v>
      </c>
      <c r="Q4175" s="1"/>
      <c r="R4175" s="1"/>
    </row>
    <row r="4176" spans="1:18" ht="14.4" x14ac:dyDescent="0.3">
      <c r="A4176">
        <v>14175</v>
      </c>
      <c r="B4176">
        <v>2021</v>
      </c>
      <c r="C4176" t="s">
        <v>58</v>
      </c>
      <c r="D4176">
        <f t="shared" si="145"/>
        <v>6</v>
      </c>
      <c r="E4176">
        <v>30</v>
      </c>
      <c r="F4176" t="s">
        <v>60</v>
      </c>
      <c r="G4176" t="s">
        <v>51</v>
      </c>
      <c r="H4176">
        <v>228</v>
      </c>
      <c r="I4176">
        <v>228</v>
      </c>
      <c r="J4176" t="s">
        <v>30</v>
      </c>
      <c r="K4176">
        <v>1710000</v>
      </c>
      <c r="L4176">
        <v>570</v>
      </c>
      <c r="M4176">
        <f t="shared" si="146"/>
        <v>7500</v>
      </c>
      <c r="Q4176" s="1"/>
      <c r="R4176" s="1"/>
    </row>
    <row r="4177" spans="1:18" ht="14.4" x14ac:dyDescent="0.3">
      <c r="A4177">
        <v>14176</v>
      </c>
      <c r="B4177">
        <v>2021</v>
      </c>
      <c r="C4177" t="s">
        <v>45</v>
      </c>
      <c r="D4177">
        <f t="shared" si="145"/>
        <v>1</v>
      </c>
      <c r="E4177">
        <v>15</v>
      </c>
      <c r="F4177" t="s">
        <v>18</v>
      </c>
      <c r="G4177" t="s">
        <v>37</v>
      </c>
      <c r="H4177">
        <v>221</v>
      </c>
      <c r="I4177">
        <v>221</v>
      </c>
      <c r="J4177" t="s">
        <v>20</v>
      </c>
      <c r="K4177">
        <v>530400</v>
      </c>
      <c r="L4177">
        <v>309.39999999999998</v>
      </c>
      <c r="M4177">
        <f t="shared" si="146"/>
        <v>2400</v>
      </c>
      <c r="Q4177" s="1"/>
      <c r="R4177" s="1"/>
    </row>
    <row r="4178" spans="1:18" ht="14.4" x14ac:dyDescent="0.3">
      <c r="A4178">
        <v>14177</v>
      </c>
      <c r="B4178">
        <v>2021</v>
      </c>
      <c r="C4178" t="s">
        <v>40</v>
      </c>
      <c r="D4178">
        <f t="shared" si="145"/>
        <v>9</v>
      </c>
      <c r="E4178">
        <v>23</v>
      </c>
      <c r="F4178" t="s">
        <v>64</v>
      </c>
      <c r="G4178" t="s">
        <v>29</v>
      </c>
      <c r="H4178">
        <v>258</v>
      </c>
      <c r="I4178">
        <v>258</v>
      </c>
      <c r="J4178" t="s">
        <v>30</v>
      </c>
      <c r="K4178">
        <v>1935000</v>
      </c>
      <c r="L4178">
        <v>645</v>
      </c>
      <c r="M4178">
        <f t="shared" si="146"/>
        <v>7500</v>
      </c>
      <c r="Q4178" s="1"/>
      <c r="R4178" s="1"/>
    </row>
    <row r="4179" spans="1:18" ht="14.4" x14ac:dyDescent="0.3">
      <c r="A4179">
        <v>14178</v>
      </c>
      <c r="B4179">
        <v>2021</v>
      </c>
      <c r="C4179" t="s">
        <v>40</v>
      </c>
      <c r="D4179">
        <f t="shared" si="145"/>
        <v>9</v>
      </c>
      <c r="E4179">
        <v>20</v>
      </c>
      <c r="F4179" t="s">
        <v>60</v>
      </c>
      <c r="G4179" t="s">
        <v>34</v>
      </c>
      <c r="H4179">
        <v>52</v>
      </c>
      <c r="I4179">
        <v>52</v>
      </c>
      <c r="J4179" t="s">
        <v>20</v>
      </c>
      <c r="K4179">
        <v>156000</v>
      </c>
      <c r="L4179">
        <v>104</v>
      </c>
      <c r="M4179">
        <f t="shared" si="146"/>
        <v>3000</v>
      </c>
      <c r="Q4179" s="1"/>
      <c r="R4179" s="1"/>
    </row>
    <row r="4180" spans="1:18" ht="14.4" x14ac:dyDescent="0.3">
      <c r="A4180">
        <v>14179</v>
      </c>
      <c r="B4180">
        <v>2021</v>
      </c>
      <c r="C4180" t="s">
        <v>58</v>
      </c>
      <c r="D4180">
        <f t="shared" si="145"/>
        <v>6</v>
      </c>
      <c r="E4180">
        <v>5</v>
      </c>
      <c r="F4180" t="s">
        <v>33</v>
      </c>
      <c r="G4180" t="s">
        <v>29</v>
      </c>
      <c r="H4180">
        <v>52</v>
      </c>
      <c r="I4180">
        <v>52</v>
      </c>
      <c r="J4180" t="s">
        <v>20</v>
      </c>
      <c r="K4180">
        <v>156000</v>
      </c>
      <c r="L4180">
        <v>104</v>
      </c>
      <c r="M4180">
        <f t="shared" si="146"/>
        <v>3000</v>
      </c>
      <c r="Q4180" s="1"/>
      <c r="R4180" s="1"/>
    </row>
    <row r="4181" spans="1:18" ht="14.4" x14ac:dyDescent="0.3">
      <c r="A4181">
        <v>14180</v>
      </c>
      <c r="B4181">
        <v>2021</v>
      </c>
      <c r="C4181" t="s">
        <v>35</v>
      </c>
      <c r="D4181">
        <f t="shared" si="145"/>
        <v>12</v>
      </c>
      <c r="E4181">
        <v>13</v>
      </c>
      <c r="F4181" t="s">
        <v>63</v>
      </c>
      <c r="G4181" t="s">
        <v>42</v>
      </c>
      <c r="H4181">
        <v>262</v>
      </c>
      <c r="I4181">
        <v>262</v>
      </c>
      <c r="J4181" t="s">
        <v>30</v>
      </c>
      <c r="K4181">
        <v>1965000</v>
      </c>
      <c r="L4181">
        <v>655</v>
      </c>
      <c r="M4181">
        <f t="shared" si="146"/>
        <v>7500</v>
      </c>
      <c r="Q4181" s="1"/>
      <c r="R4181" s="1"/>
    </row>
    <row r="4182" spans="1:18" ht="14.4" x14ac:dyDescent="0.3">
      <c r="A4182">
        <v>14181</v>
      </c>
      <c r="B4182">
        <v>2021</v>
      </c>
      <c r="C4182" t="s">
        <v>61</v>
      </c>
      <c r="D4182">
        <f t="shared" si="145"/>
        <v>7</v>
      </c>
      <c r="E4182">
        <v>1</v>
      </c>
      <c r="F4182" t="s">
        <v>60</v>
      </c>
      <c r="G4182" t="s">
        <v>29</v>
      </c>
      <c r="H4182">
        <v>242</v>
      </c>
      <c r="I4182">
        <v>242</v>
      </c>
      <c r="J4182" t="s">
        <v>20</v>
      </c>
      <c r="K4182">
        <v>580800</v>
      </c>
      <c r="L4182">
        <v>338.8</v>
      </c>
      <c r="M4182">
        <f t="shared" si="146"/>
        <v>2400</v>
      </c>
      <c r="Q4182" s="1"/>
      <c r="R4182" s="1"/>
    </row>
    <row r="4183" spans="1:18" ht="14.4" x14ac:dyDescent="0.3">
      <c r="A4183">
        <v>14182</v>
      </c>
      <c r="B4183">
        <v>2021</v>
      </c>
      <c r="C4183" t="s">
        <v>40</v>
      </c>
      <c r="D4183">
        <f t="shared" si="145"/>
        <v>9</v>
      </c>
      <c r="E4183">
        <v>18</v>
      </c>
      <c r="F4183" t="s">
        <v>36</v>
      </c>
      <c r="G4183" t="s">
        <v>34</v>
      </c>
      <c r="H4183">
        <v>73</v>
      </c>
      <c r="I4183">
        <v>73</v>
      </c>
      <c r="J4183" t="s">
        <v>38</v>
      </c>
      <c r="K4183">
        <v>401500</v>
      </c>
      <c r="L4183">
        <v>255.5</v>
      </c>
      <c r="M4183">
        <f t="shared" si="146"/>
        <v>5500</v>
      </c>
      <c r="Q4183" s="1"/>
      <c r="R4183" s="1"/>
    </row>
    <row r="4184" spans="1:18" ht="14.4" x14ac:dyDescent="0.3">
      <c r="A4184">
        <v>14183</v>
      </c>
      <c r="B4184">
        <v>2021</v>
      </c>
      <c r="C4184" t="s">
        <v>58</v>
      </c>
      <c r="D4184">
        <f t="shared" si="145"/>
        <v>6</v>
      </c>
      <c r="E4184">
        <v>24</v>
      </c>
      <c r="F4184" t="s">
        <v>62</v>
      </c>
      <c r="G4184" t="s">
        <v>34</v>
      </c>
      <c r="H4184">
        <v>148</v>
      </c>
      <c r="I4184">
        <v>148</v>
      </c>
      <c r="J4184" t="s">
        <v>25</v>
      </c>
      <c r="K4184">
        <v>1036000</v>
      </c>
      <c r="L4184">
        <v>592</v>
      </c>
      <c r="M4184">
        <f t="shared" si="146"/>
        <v>7000</v>
      </c>
      <c r="Q4184" s="1"/>
      <c r="R4184" s="1"/>
    </row>
    <row r="4185" spans="1:18" ht="14.4" x14ac:dyDescent="0.3">
      <c r="A4185">
        <v>14184</v>
      </c>
      <c r="B4185">
        <v>2021</v>
      </c>
      <c r="C4185" t="s">
        <v>27</v>
      </c>
      <c r="D4185">
        <f t="shared" si="145"/>
        <v>4</v>
      </c>
      <c r="E4185">
        <v>15</v>
      </c>
      <c r="F4185" t="s">
        <v>60</v>
      </c>
      <c r="G4185" t="s">
        <v>19</v>
      </c>
      <c r="H4185">
        <v>71</v>
      </c>
      <c r="I4185">
        <v>71</v>
      </c>
      <c r="J4185" t="s">
        <v>20</v>
      </c>
      <c r="K4185">
        <v>213000</v>
      </c>
      <c r="L4185">
        <v>142</v>
      </c>
      <c r="M4185">
        <f t="shared" si="146"/>
        <v>3000</v>
      </c>
      <c r="Q4185" s="1"/>
      <c r="R4185" s="1"/>
    </row>
    <row r="4186" spans="1:18" ht="14.4" x14ac:dyDescent="0.3">
      <c r="A4186">
        <v>14185</v>
      </c>
      <c r="B4186">
        <v>2021</v>
      </c>
      <c r="C4186" t="s">
        <v>35</v>
      </c>
      <c r="D4186">
        <f t="shared" si="145"/>
        <v>12</v>
      </c>
      <c r="E4186">
        <v>14</v>
      </c>
      <c r="F4186" t="s">
        <v>56</v>
      </c>
      <c r="G4186" t="s">
        <v>29</v>
      </c>
      <c r="H4186">
        <v>63</v>
      </c>
      <c r="I4186">
        <v>63</v>
      </c>
      <c r="J4186" t="s">
        <v>25</v>
      </c>
      <c r="K4186">
        <v>441000</v>
      </c>
      <c r="L4186">
        <v>252</v>
      </c>
      <c r="M4186">
        <f t="shared" si="146"/>
        <v>7000</v>
      </c>
      <c r="Q4186" s="1"/>
      <c r="R4186" s="1"/>
    </row>
    <row r="4187" spans="1:18" ht="14.4" x14ac:dyDescent="0.3">
      <c r="A4187">
        <v>14186</v>
      </c>
      <c r="B4187">
        <v>2021</v>
      </c>
      <c r="C4187" t="s">
        <v>27</v>
      </c>
      <c r="D4187">
        <f t="shared" si="145"/>
        <v>4</v>
      </c>
      <c r="E4187">
        <v>6</v>
      </c>
      <c r="F4187" t="s">
        <v>36</v>
      </c>
      <c r="G4187" t="s">
        <v>51</v>
      </c>
      <c r="H4187">
        <v>117</v>
      </c>
      <c r="I4187">
        <v>117</v>
      </c>
      <c r="J4187" t="s">
        <v>38</v>
      </c>
      <c r="K4187">
        <v>643500</v>
      </c>
      <c r="L4187">
        <v>409.5</v>
      </c>
      <c r="M4187">
        <f t="shared" si="146"/>
        <v>5500</v>
      </c>
      <c r="Q4187" s="1"/>
      <c r="R4187" s="1"/>
    </row>
    <row r="4188" spans="1:18" ht="14.4" x14ac:dyDescent="0.3">
      <c r="A4188">
        <v>14187</v>
      </c>
      <c r="B4188">
        <v>2021</v>
      </c>
      <c r="C4188" t="s">
        <v>27</v>
      </c>
      <c r="D4188">
        <f t="shared" si="145"/>
        <v>4</v>
      </c>
      <c r="E4188">
        <v>6</v>
      </c>
      <c r="F4188" t="s">
        <v>28</v>
      </c>
      <c r="G4188" t="s">
        <v>37</v>
      </c>
      <c r="H4188">
        <v>111</v>
      </c>
      <c r="I4188">
        <v>111</v>
      </c>
      <c r="J4188" t="s">
        <v>20</v>
      </c>
      <c r="K4188">
        <v>333000</v>
      </c>
      <c r="L4188">
        <v>222</v>
      </c>
      <c r="M4188">
        <f t="shared" si="146"/>
        <v>3000</v>
      </c>
      <c r="Q4188" s="1"/>
      <c r="R4188" s="1"/>
    </row>
    <row r="4189" spans="1:18" ht="14.4" x14ac:dyDescent="0.3">
      <c r="A4189">
        <v>14188</v>
      </c>
      <c r="B4189">
        <v>2021</v>
      </c>
      <c r="C4189" t="s">
        <v>47</v>
      </c>
      <c r="D4189">
        <f t="shared" si="145"/>
        <v>2</v>
      </c>
      <c r="E4189">
        <v>12</v>
      </c>
      <c r="F4189" t="s">
        <v>55</v>
      </c>
      <c r="G4189" t="s">
        <v>51</v>
      </c>
      <c r="H4189">
        <v>75</v>
      </c>
      <c r="I4189">
        <v>75</v>
      </c>
      <c r="J4189" t="s">
        <v>30</v>
      </c>
      <c r="K4189">
        <v>660000</v>
      </c>
      <c r="L4189">
        <v>285</v>
      </c>
      <c r="M4189">
        <f t="shared" si="146"/>
        <v>8800</v>
      </c>
      <c r="Q4189" s="1"/>
      <c r="R4189" s="1"/>
    </row>
    <row r="4190" spans="1:18" ht="14.4" x14ac:dyDescent="0.3">
      <c r="A4190">
        <v>14189</v>
      </c>
      <c r="B4190">
        <v>2021</v>
      </c>
      <c r="C4190" t="s">
        <v>48</v>
      </c>
      <c r="D4190">
        <f t="shared" si="145"/>
        <v>5</v>
      </c>
      <c r="E4190">
        <v>28</v>
      </c>
      <c r="F4190" t="s">
        <v>41</v>
      </c>
      <c r="G4190" t="s">
        <v>42</v>
      </c>
      <c r="H4190">
        <v>102</v>
      </c>
      <c r="I4190">
        <v>102</v>
      </c>
      <c r="J4190" t="s">
        <v>20</v>
      </c>
      <c r="K4190">
        <v>306000</v>
      </c>
      <c r="L4190">
        <v>204</v>
      </c>
      <c r="M4190">
        <f t="shared" si="146"/>
        <v>3000</v>
      </c>
      <c r="Q4190" s="1"/>
      <c r="R4190" s="1"/>
    </row>
    <row r="4191" spans="1:18" ht="14.4" x14ac:dyDescent="0.3">
      <c r="A4191">
        <v>14190</v>
      </c>
      <c r="B4191">
        <v>2021</v>
      </c>
      <c r="C4191" t="s">
        <v>47</v>
      </c>
      <c r="D4191">
        <f t="shared" si="145"/>
        <v>2</v>
      </c>
      <c r="E4191">
        <v>20</v>
      </c>
      <c r="F4191" t="s">
        <v>64</v>
      </c>
      <c r="G4191" t="s">
        <v>51</v>
      </c>
      <c r="H4191">
        <v>101</v>
      </c>
      <c r="I4191">
        <v>101</v>
      </c>
      <c r="J4191" t="s">
        <v>25</v>
      </c>
      <c r="K4191">
        <v>707000</v>
      </c>
      <c r="L4191">
        <v>404</v>
      </c>
      <c r="M4191">
        <f t="shared" si="146"/>
        <v>7000</v>
      </c>
      <c r="Q4191" s="1"/>
      <c r="R4191" s="1"/>
    </row>
    <row r="4192" spans="1:18" ht="14.4" x14ac:dyDescent="0.3">
      <c r="A4192">
        <v>14191</v>
      </c>
      <c r="B4192">
        <v>2021</v>
      </c>
      <c r="C4192" t="s">
        <v>32</v>
      </c>
      <c r="D4192">
        <f t="shared" si="145"/>
        <v>8</v>
      </c>
      <c r="E4192">
        <v>30</v>
      </c>
      <c r="F4192" t="s">
        <v>33</v>
      </c>
      <c r="G4192" t="s">
        <v>37</v>
      </c>
      <c r="H4192">
        <v>262</v>
      </c>
      <c r="I4192">
        <v>262</v>
      </c>
      <c r="J4192" t="s">
        <v>20</v>
      </c>
      <c r="K4192">
        <v>628800</v>
      </c>
      <c r="L4192">
        <v>366.8</v>
      </c>
      <c r="M4192">
        <f t="shared" si="146"/>
        <v>2400</v>
      </c>
      <c r="Q4192" s="1"/>
      <c r="R4192" s="1"/>
    </row>
    <row r="4193" spans="1:18" ht="14.4" x14ac:dyDescent="0.3">
      <c r="A4193">
        <v>14192</v>
      </c>
      <c r="B4193">
        <v>2021</v>
      </c>
      <c r="C4193" t="s">
        <v>27</v>
      </c>
      <c r="D4193">
        <f t="shared" si="145"/>
        <v>4</v>
      </c>
      <c r="E4193">
        <v>1</v>
      </c>
      <c r="F4193" t="s">
        <v>52</v>
      </c>
      <c r="G4193" t="s">
        <v>37</v>
      </c>
      <c r="H4193">
        <v>263</v>
      </c>
      <c r="I4193">
        <v>263</v>
      </c>
      <c r="J4193" t="s">
        <v>30</v>
      </c>
      <c r="K4193">
        <v>1972500</v>
      </c>
      <c r="L4193">
        <v>657.5</v>
      </c>
      <c r="M4193">
        <f t="shared" si="146"/>
        <v>7500</v>
      </c>
      <c r="Q4193" s="1"/>
      <c r="R4193" s="1"/>
    </row>
    <row r="4194" spans="1:18" ht="14.4" x14ac:dyDescent="0.3">
      <c r="A4194">
        <v>14193</v>
      </c>
      <c r="B4194">
        <v>2021</v>
      </c>
      <c r="C4194" t="s">
        <v>17</v>
      </c>
      <c r="D4194">
        <f t="shared" si="145"/>
        <v>11</v>
      </c>
      <c r="E4194">
        <v>14</v>
      </c>
      <c r="F4194" t="s">
        <v>53</v>
      </c>
      <c r="G4194" t="s">
        <v>19</v>
      </c>
      <c r="H4194">
        <v>115</v>
      </c>
      <c r="I4194">
        <v>115</v>
      </c>
      <c r="J4194" t="s">
        <v>20</v>
      </c>
      <c r="K4194">
        <v>345000</v>
      </c>
      <c r="L4194">
        <v>230</v>
      </c>
      <c r="M4194">
        <f t="shared" si="146"/>
        <v>3000</v>
      </c>
      <c r="Q4194" s="1"/>
      <c r="R4194" s="1"/>
    </row>
    <row r="4195" spans="1:18" ht="14.4" x14ac:dyDescent="0.3">
      <c r="A4195">
        <v>14194</v>
      </c>
      <c r="B4195">
        <v>2021</v>
      </c>
      <c r="C4195" t="s">
        <v>40</v>
      </c>
      <c r="D4195">
        <f t="shared" si="145"/>
        <v>9</v>
      </c>
      <c r="E4195">
        <v>17</v>
      </c>
      <c r="F4195" t="s">
        <v>59</v>
      </c>
      <c r="G4195" t="s">
        <v>42</v>
      </c>
      <c r="H4195">
        <v>91</v>
      </c>
      <c r="I4195">
        <v>91</v>
      </c>
      <c r="J4195" t="s">
        <v>38</v>
      </c>
      <c r="K4195">
        <v>500500</v>
      </c>
      <c r="L4195">
        <v>318.5</v>
      </c>
      <c r="M4195">
        <f t="shared" si="146"/>
        <v>5500</v>
      </c>
      <c r="Q4195" s="1"/>
      <c r="R4195" s="1"/>
    </row>
    <row r="4196" spans="1:18" ht="14.4" x14ac:dyDescent="0.3">
      <c r="A4196">
        <v>14195</v>
      </c>
      <c r="B4196">
        <v>2021</v>
      </c>
      <c r="C4196" t="s">
        <v>45</v>
      </c>
      <c r="D4196">
        <f t="shared" si="145"/>
        <v>1</v>
      </c>
      <c r="E4196">
        <v>23</v>
      </c>
      <c r="F4196" t="s">
        <v>55</v>
      </c>
      <c r="G4196" t="s">
        <v>51</v>
      </c>
      <c r="H4196">
        <v>204</v>
      </c>
      <c r="I4196">
        <v>204</v>
      </c>
      <c r="J4196" t="s">
        <v>20</v>
      </c>
      <c r="K4196">
        <v>489600</v>
      </c>
      <c r="L4196">
        <v>285.60000000000002</v>
      </c>
      <c r="M4196">
        <f t="shared" si="146"/>
        <v>2400</v>
      </c>
      <c r="Q4196" s="1"/>
      <c r="R4196" s="1"/>
    </row>
    <row r="4197" spans="1:18" ht="14.4" x14ac:dyDescent="0.3">
      <c r="A4197">
        <v>14196</v>
      </c>
      <c r="B4197">
        <v>2021</v>
      </c>
      <c r="C4197" t="s">
        <v>47</v>
      </c>
      <c r="D4197">
        <f t="shared" si="145"/>
        <v>2</v>
      </c>
      <c r="E4197">
        <v>7</v>
      </c>
      <c r="F4197" t="s">
        <v>46</v>
      </c>
      <c r="G4197" t="s">
        <v>34</v>
      </c>
      <c r="H4197">
        <v>266</v>
      </c>
      <c r="I4197">
        <v>266</v>
      </c>
      <c r="J4197" t="s">
        <v>20</v>
      </c>
      <c r="K4197">
        <v>638400</v>
      </c>
      <c r="L4197">
        <v>372.4</v>
      </c>
      <c r="M4197">
        <f t="shared" si="146"/>
        <v>2400</v>
      </c>
      <c r="Q4197" s="1"/>
      <c r="R4197" s="1"/>
    </row>
    <row r="4198" spans="1:18" ht="14.4" x14ac:dyDescent="0.3">
      <c r="A4198">
        <v>14197</v>
      </c>
      <c r="B4198">
        <v>2021</v>
      </c>
      <c r="C4198" t="s">
        <v>54</v>
      </c>
      <c r="D4198">
        <f t="shared" si="145"/>
        <v>3</v>
      </c>
      <c r="E4198">
        <v>12</v>
      </c>
      <c r="F4198" t="s">
        <v>56</v>
      </c>
      <c r="G4198" t="s">
        <v>34</v>
      </c>
      <c r="H4198">
        <v>161</v>
      </c>
      <c r="I4198">
        <v>161</v>
      </c>
      <c r="J4198" t="s">
        <v>25</v>
      </c>
      <c r="K4198">
        <v>1127000</v>
      </c>
      <c r="L4198">
        <v>644</v>
      </c>
      <c r="M4198">
        <f t="shared" si="146"/>
        <v>7000</v>
      </c>
      <c r="Q4198" s="1"/>
      <c r="R4198" s="1"/>
    </row>
    <row r="4199" spans="1:18" ht="14.4" x14ac:dyDescent="0.3">
      <c r="A4199">
        <v>14198</v>
      </c>
      <c r="B4199">
        <v>2021</v>
      </c>
      <c r="C4199" t="s">
        <v>47</v>
      </c>
      <c r="D4199">
        <f t="shared" si="145"/>
        <v>2</v>
      </c>
      <c r="E4199">
        <v>16</v>
      </c>
      <c r="F4199" t="s">
        <v>36</v>
      </c>
      <c r="G4199" t="s">
        <v>34</v>
      </c>
      <c r="H4199">
        <v>239</v>
      </c>
      <c r="I4199">
        <v>239</v>
      </c>
      <c r="J4199" t="s">
        <v>38</v>
      </c>
      <c r="K4199">
        <v>1027700</v>
      </c>
      <c r="L4199">
        <v>549.70000000000005</v>
      </c>
      <c r="M4199">
        <f t="shared" si="146"/>
        <v>4300</v>
      </c>
      <c r="Q4199" s="1"/>
      <c r="R4199" s="1"/>
    </row>
    <row r="4200" spans="1:18" ht="14.4" x14ac:dyDescent="0.3">
      <c r="A4200">
        <v>14199</v>
      </c>
      <c r="B4200">
        <v>2021</v>
      </c>
      <c r="C4200" t="s">
        <v>54</v>
      </c>
      <c r="D4200">
        <f t="shared" si="145"/>
        <v>3</v>
      </c>
      <c r="E4200">
        <v>20</v>
      </c>
      <c r="F4200" t="s">
        <v>44</v>
      </c>
      <c r="G4200" t="s">
        <v>51</v>
      </c>
      <c r="H4200">
        <v>117</v>
      </c>
      <c r="I4200">
        <v>117</v>
      </c>
      <c r="J4200" t="s">
        <v>38</v>
      </c>
      <c r="K4200">
        <v>643500</v>
      </c>
      <c r="L4200">
        <v>409.5</v>
      </c>
      <c r="M4200">
        <f t="shared" si="146"/>
        <v>5500</v>
      </c>
      <c r="Q4200" s="1"/>
      <c r="R4200" s="1"/>
    </row>
    <row r="4201" spans="1:18" ht="14.4" x14ac:dyDescent="0.3">
      <c r="A4201">
        <v>14200</v>
      </c>
      <c r="B4201">
        <v>2021</v>
      </c>
      <c r="C4201" t="s">
        <v>47</v>
      </c>
      <c r="D4201">
        <f t="shared" si="145"/>
        <v>2</v>
      </c>
      <c r="E4201">
        <v>14</v>
      </c>
      <c r="F4201" t="s">
        <v>41</v>
      </c>
      <c r="G4201" t="s">
        <v>29</v>
      </c>
      <c r="H4201">
        <v>99</v>
      </c>
      <c r="I4201">
        <v>99</v>
      </c>
      <c r="J4201" t="s">
        <v>30</v>
      </c>
      <c r="K4201">
        <v>871200</v>
      </c>
      <c r="L4201">
        <v>376.2</v>
      </c>
      <c r="M4201">
        <f t="shared" si="146"/>
        <v>8800</v>
      </c>
      <c r="Q4201" s="1"/>
      <c r="R4201" s="1"/>
    </row>
    <row r="4202" spans="1:18" ht="14.4" x14ac:dyDescent="0.3">
      <c r="A4202">
        <v>14201</v>
      </c>
      <c r="B4202">
        <v>2021</v>
      </c>
      <c r="C4202" t="s">
        <v>32</v>
      </c>
      <c r="D4202">
        <f t="shared" si="145"/>
        <v>8</v>
      </c>
      <c r="E4202">
        <v>10</v>
      </c>
      <c r="F4202" t="s">
        <v>53</v>
      </c>
      <c r="G4202" t="s">
        <v>29</v>
      </c>
      <c r="H4202">
        <v>95</v>
      </c>
      <c r="I4202">
        <v>95</v>
      </c>
      <c r="J4202" t="s">
        <v>30</v>
      </c>
      <c r="K4202">
        <v>836000</v>
      </c>
      <c r="L4202">
        <v>361</v>
      </c>
      <c r="M4202">
        <f t="shared" si="146"/>
        <v>8800</v>
      </c>
      <c r="Q4202" s="1"/>
      <c r="R4202" s="1"/>
    </row>
    <row r="4203" spans="1:18" ht="14.4" x14ac:dyDescent="0.3">
      <c r="A4203">
        <v>14202</v>
      </c>
      <c r="B4203">
        <v>2021</v>
      </c>
      <c r="C4203" t="s">
        <v>58</v>
      </c>
      <c r="D4203">
        <f t="shared" si="145"/>
        <v>6</v>
      </c>
      <c r="E4203">
        <v>12</v>
      </c>
      <c r="F4203" t="s">
        <v>63</v>
      </c>
      <c r="G4203" t="s">
        <v>51</v>
      </c>
      <c r="H4203">
        <v>106</v>
      </c>
      <c r="I4203">
        <v>106</v>
      </c>
      <c r="J4203" t="s">
        <v>20</v>
      </c>
      <c r="K4203">
        <v>318000</v>
      </c>
      <c r="L4203">
        <v>212</v>
      </c>
      <c r="M4203">
        <f t="shared" si="146"/>
        <v>3000</v>
      </c>
      <c r="Q4203" s="1"/>
      <c r="R4203" s="1"/>
    </row>
    <row r="4204" spans="1:18" ht="14.4" x14ac:dyDescent="0.3">
      <c r="A4204">
        <v>14203</v>
      </c>
      <c r="B4204">
        <v>2021</v>
      </c>
      <c r="C4204" t="s">
        <v>45</v>
      </c>
      <c r="D4204">
        <f t="shared" si="145"/>
        <v>1</v>
      </c>
      <c r="E4204">
        <v>11</v>
      </c>
      <c r="F4204" t="s">
        <v>18</v>
      </c>
      <c r="G4204" t="s">
        <v>19</v>
      </c>
      <c r="H4204">
        <v>213</v>
      </c>
      <c r="I4204">
        <v>213</v>
      </c>
      <c r="J4204" t="s">
        <v>38</v>
      </c>
      <c r="K4204">
        <v>915900</v>
      </c>
      <c r="L4204">
        <v>489.9</v>
      </c>
      <c r="M4204">
        <f t="shared" si="146"/>
        <v>4300</v>
      </c>
      <c r="Q4204" s="1"/>
      <c r="R4204" s="1"/>
    </row>
    <row r="4205" spans="1:18" ht="14.4" x14ac:dyDescent="0.3">
      <c r="A4205">
        <v>14204</v>
      </c>
      <c r="B4205">
        <v>2021</v>
      </c>
      <c r="C4205" t="s">
        <v>48</v>
      </c>
      <c r="D4205">
        <f t="shared" si="145"/>
        <v>5</v>
      </c>
      <c r="E4205">
        <v>14</v>
      </c>
      <c r="F4205" t="s">
        <v>18</v>
      </c>
      <c r="G4205" t="s">
        <v>19</v>
      </c>
      <c r="H4205">
        <v>95</v>
      </c>
      <c r="I4205">
        <v>95</v>
      </c>
      <c r="J4205" t="s">
        <v>38</v>
      </c>
      <c r="K4205">
        <v>522500</v>
      </c>
      <c r="L4205">
        <v>332.5</v>
      </c>
      <c r="M4205">
        <f t="shared" si="146"/>
        <v>5500</v>
      </c>
      <c r="Q4205" s="1"/>
      <c r="R4205" s="1"/>
    </row>
    <row r="4206" spans="1:18" ht="14.4" x14ac:dyDescent="0.3">
      <c r="A4206">
        <v>14205</v>
      </c>
      <c r="B4206">
        <v>2021</v>
      </c>
      <c r="C4206" t="s">
        <v>47</v>
      </c>
      <c r="D4206">
        <f t="shared" si="145"/>
        <v>2</v>
      </c>
      <c r="E4206">
        <v>8</v>
      </c>
      <c r="F4206" t="s">
        <v>60</v>
      </c>
      <c r="G4206" t="s">
        <v>19</v>
      </c>
      <c r="H4206">
        <v>63</v>
      </c>
      <c r="I4206">
        <v>63</v>
      </c>
      <c r="J4206" t="s">
        <v>30</v>
      </c>
      <c r="K4206">
        <v>554400</v>
      </c>
      <c r="L4206">
        <v>239.4</v>
      </c>
      <c r="M4206">
        <f t="shared" si="146"/>
        <v>8800</v>
      </c>
      <c r="Q4206" s="1"/>
      <c r="R4206" s="1"/>
    </row>
    <row r="4207" spans="1:18" ht="14.4" x14ac:dyDescent="0.3">
      <c r="A4207">
        <v>14206</v>
      </c>
      <c r="B4207">
        <v>2021</v>
      </c>
      <c r="C4207" t="s">
        <v>35</v>
      </c>
      <c r="D4207">
        <f t="shared" si="145"/>
        <v>12</v>
      </c>
      <c r="E4207">
        <v>30</v>
      </c>
      <c r="F4207" t="s">
        <v>33</v>
      </c>
      <c r="G4207" t="s">
        <v>34</v>
      </c>
      <c r="H4207">
        <v>298</v>
      </c>
      <c r="I4207">
        <v>298</v>
      </c>
      <c r="J4207" t="s">
        <v>30</v>
      </c>
      <c r="K4207">
        <v>2235000</v>
      </c>
      <c r="L4207">
        <v>745</v>
      </c>
      <c r="M4207">
        <f t="shared" si="146"/>
        <v>7500</v>
      </c>
      <c r="Q4207" s="1"/>
      <c r="R4207" s="1"/>
    </row>
    <row r="4208" spans="1:18" ht="14.4" x14ac:dyDescent="0.3">
      <c r="A4208">
        <v>14207</v>
      </c>
      <c r="B4208">
        <v>2021</v>
      </c>
      <c r="C4208" t="s">
        <v>17</v>
      </c>
      <c r="D4208">
        <f t="shared" si="145"/>
        <v>11</v>
      </c>
      <c r="E4208">
        <v>4</v>
      </c>
      <c r="F4208" t="s">
        <v>46</v>
      </c>
      <c r="G4208" t="s">
        <v>51</v>
      </c>
      <c r="H4208">
        <v>95</v>
      </c>
      <c r="I4208">
        <v>95</v>
      </c>
      <c r="J4208" t="s">
        <v>20</v>
      </c>
      <c r="K4208">
        <v>285000</v>
      </c>
      <c r="L4208">
        <v>190</v>
      </c>
      <c r="M4208">
        <f t="shared" si="146"/>
        <v>3000</v>
      </c>
      <c r="Q4208" s="1"/>
      <c r="R4208" s="1"/>
    </row>
    <row r="4209" spans="1:18" ht="14.4" x14ac:dyDescent="0.3">
      <c r="A4209">
        <v>14208</v>
      </c>
      <c r="B4209">
        <v>2021</v>
      </c>
      <c r="C4209" t="s">
        <v>23</v>
      </c>
      <c r="D4209">
        <f t="shared" si="145"/>
        <v>10</v>
      </c>
      <c r="E4209">
        <v>18</v>
      </c>
      <c r="F4209" t="s">
        <v>28</v>
      </c>
      <c r="G4209" t="s">
        <v>37</v>
      </c>
      <c r="H4209">
        <v>244</v>
      </c>
      <c r="I4209">
        <v>244</v>
      </c>
      <c r="J4209" t="s">
        <v>30</v>
      </c>
      <c r="K4209">
        <v>1830000</v>
      </c>
      <c r="L4209">
        <v>610</v>
      </c>
      <c r="M4209">
        <f t="shared" si="146"/>
        <v>7500</v>
      </c>
      <c r="Q4209" s="1"/>
      <c r="R4209" s="1"/>
    </row>
    <row r="4210" spans="1:18" ht="14.4" x14ac:dyDescent="0.3">
      <c r="A4210">
        <v>14209</v>
      </c>
      <c r="B4210">
        <v>2021</v>
      </c>
      <c r="C4210" t="s">
        <v>48</v>
      </c>
      <c r="D4210">
        <f t="shared" si="145"/>
        <v>5</v>
      </c>
      <c r="E4210">
        <v>12</v>
      </c>
      <c r="F4210" t="s">
        <v>49</v>
      </c>
      <c r="G4210" t="s">
        <v>29</v>
      </c>
      <c r="H4210">
        <v>59</v>
      </c>
      <c r="I4210">
        <v>59</v>
      </c>
      <c r="J4210" t="s">
        <v>20</v>
      </c>
      <c r="K4210">
        <v>177000</v>
      </c>
      <c r="L4210">
        <v>118</v>
      </c>
      <c r="M4210">
        <f t="shared" si="146"/>
        <v>3000</v>
      </c>
      <c r="Q4210" s="1"/>
      <c r="R4210" s="1"/>
    </row>
    <row r="4211" spans="1:18" ht="14.4" x14ac:dyDescent="0.3">
      <c r="A4211">
        <v>14210</v>
      </c>
      <c r="B4211">
        <v>2021</v>
      </c>
      <c r="C4211" t="s">
        <v>32</v>
      </c>
      <c r="D4211">
        <f t="shared" si="145"/>
        <v>8</v>
      </c>
      <c r="E4211">
        <v>29</v>
      </c>
      <c r="F4211" t="s">
        <v>53</v>
      </c>
      <c r="G4211" t="s">
        <v>37</v>
      </c>
      <c r="H4211">
        <v>66</v>
      </c>
      <c r="I4211">
        <v>66</v>
      </c>
      <c r="J4211" t="s">
        <v>25</v>
      </c>
      <c r="K4211">
        <v>462000</v>
      </c>
      <c r="L4211">
        <v>264</v>
      </c>
      <c r="M4211">
        <f t="shared" si="146"/>
        <v>7000</v>
      </c>
      <c r="Q4211" s="1"/>
      <c r="R4211" s="1"/>
    </row>
    <row r="4212" spans="1:18" ht="14.4" x14ac:dyDescent="0.3">
      <c r="A4212">
        <v>14211</v>
      </c>
      <c r="B4212">
        <v>2021</v>
      </c>
      <c r="C4212" t="s">
        <v>40</v>
      </c>
      <c r="D4212">
        <f t="shared" si="145"/>
        <v>9</v>
      </c>
      <c r="E4212">
        <v>11</v>
      </c>
      <c r="F4212" t="s">
        <v>55</v>
      </c>
      <c r="G4212" t="s">
        <v>51</v>
      </c>
      <c r="H4212">
        <v>96</v>
      </c>
      <c r="I4212">
        <v>96</v>
      </c>
      <c r="J4212" t="s">
        <v>38</v>
      </c>
      <c r="K4212">
        <v>528000</v>
      </c>
      <c r="L4212">
        <v>336</v>
      </c>
      <c r="M4212">
        <f t="shared" si="146"/>
        <v>5500</v>
      </c>
      <c r="Q4212" s="1"/>
      <c r="R4212" s="1"/>
    </row>
    <row r="4213" spans="1:18" ht="14.4" x14ac:dyDescent="0.3">
      <c r="A4213">
        <v>14212</v>
      </c>
      <c r="B4213">
        <v>2021</v>
      </c>
      <c r="C4213" t="s">
        <v>40</v>
      </c>
      <c r="D4213">
        <f t="shared" si="145"/>
        <v>9</v>
      </c>
      <c r="E4213">
        <v>24</v>
      </c>
      <c r="F4213" t="s">
        <v>49</v>
      </c>
      <c r="G4213" t="s">
        <v>29</v>
      </c>
      <c r="H4213">
        <v>57</v>
      </c>
      <c r="I4213">
        <v>57</v>
      </c>
      <c r="J4213" t="s">
        <v>25</v>
      </c>
      <c r="K4213">
        <v>399000</v>
      </c>
      <c r="L4213">
        <v>228</v>
      </c>
      <c r="M4213">
        <f t="shared" si="146"/>
        <v>7000</v>
      </c>
      <c r="Q4213" s="1"/>
      <c r="R4213" s="1"/>
    </row>
    <row r="4214" spans="1:18" ht="14.4" x14ac:dyDescent="0.3">
      <c r="A4214">
        <v>14213</v>
      </c>
      <c r="B4214">
        <v>2021</v>
      </c>
      <c r="C4214" t="s">
        <v>32</v>
      </c>
      <c r="D4214">
        <f t="shared" si="145"/>
        <v>8</v>
      </c>
      <c r="E4214">
        <v>7</v>
      </c>
      <c r="F4214" t="s">
        <v>52</v>
      </c>
      <c r="G4214" t="s">
        <v>19</v>
      </c>
      <c r="H4214">
        <v>103</v>
      </c>
      <c r="I4214">
        <v>103</v>
      </c>
      <c r="J4214" t="s">
        <v>25</v>
      </c>
      <c r="K4214">
        <v>721000</v>
      </c>
      <c r="L4214">
        <v>412</v>
      </c>
      <c r="M4214">
        <f t="shared" si="146"/>
        <v>7000</v>
      </c>
      <c r="Q4214" s="1"/>
      <c r="R4214" s="1"/>
    </row>
    <row r="4215" spans="1:18" ht="14.4" x14ac:dyDescent="0.3">
      <c r="A4215">
        <v>14214</v>
      </c>
      <c r="B4215">
        <v>2021</v>
      </c>
      <c r="C4215" t="s">
        <v>23</v>
      </c>
      <c r="D4215">
        <f t="shared" si="145"/>
        <v>10</v>
      </c>
      <c r="E4215">
        <v>19</v>
      </c>
      <c r="F4215" t="s">
        <v>60</v>
      </c>
      <c r="G4215" t="s">
        <v>51</v>
      </c>
      <c r="H4215">
        <v>115</v>
      </c>
      <c r="I4215">
        <v>115</v>
      </c>
      <c r="J4215" t="s">
        <v>38</v>
      </c>
      <c r="K4215">
        <v>632500</v>
      </c>
      <c r="L4215">
        <v>402.5</v>
      </c>
      <c r="M4215">
        <f t="shared" si="146"/>
        <v>5500</v>
      </c>
      <c r="Q4215" s="1"/>
      <c r="R4215" s="1"/>
    </row>
    <row r="4216" spans="1:18" ht="14.4" x14ac:dyDescent="0.3">
      <c r="A4216">
        <v>14215</v>
      </c>
      <c r="B4216">
        <v>2021</v>
      </c>
      <c r="C4216" t="s">
        <v>47</v>
      </c>
      <c r="D4216">
        <f t="shared" si="145"/>
        <v>2</v>
      </c>
      <c r="E4216">
        <v>13</v>
      </c>
      <c r="F4216" t="s">
        <v>63</v>
      </c>
      <c r="G4216" t="s">
        <v>42</v>
      </c>
      <c r="H4216">
        <v>113</v>
      </c>
      <c r="I4216">
        <v>113</v>
      </c>
      <c r="J4216" t="s">
        <v>30</v>
      </c>
      <c r="K4216">
        <v>994400</v>
      </c>
      <c r="L4216">
        <v>429.4</v>
      </c>
      <c r="M4216">
        <f t="shared" si="146"/>
        <v>8800</v>
      </c>
      <c r="Q4216" s="1"/>
      <c r="R4216" s="1"/>
    </row>
    <row r="4217" spans="1:18" ht="14.4" x14ac:dyDescent="0.3">
      <c r="A4217">
        <v>14216</v>
      </c>
      <c r="B4217">
        <v>2021</v>
      </c>
      <c r="C4217" t="s">
        <v>47</v>
      </c>
      <c r="D4217">
        <f t="shared" si="145"/>
        <v>2</v>
      </c>
      <c r="E4217">
        <v>29</v>
      </c>
      <c r="F4217" t="s">
        <v>36</v>
      </c>
      <c r="G4217" t="s">
        <v>19</v>
      </c>
      <c r="H4217">
        <v>210</v>
      </c>
      <c r="I4217">
        <v>210</v>
      </c>
      <c r="J4217" t="s">
        <v>20</v>
      </c>
      <c r="K4217">
        <v>504000</v>
      </c>
      <c r="L4217">
        <v>294</v>
      </c>
      <c r="M4217">
        <f t="shared" si="146"/>
        <v>2400</v>
      </c>
      <c r="Q4217" s="1"/>
      <c r="R4217" s="1"/>
    </row>
    <row r="4218" spans="1:18" ht="14.4" x14ac:dyDescent="0.3">
      <c r="A4218">
        <v>14217</v>
      </c>
      <c r="B4218">
        <v>2021</v>
      </c>
      <c r="C4218" t="s">
        <v>45</v>
      </c>
      <c r="D4218">
        <f t="shared" si="145"/>
        <v>1</v>
      </c>
      <c r="E4218">
        <v>2</v>
      </c>
      <c r="F4218" t="s">
        <v>55</v>
      </c>
      <c r="G4218" t="s">
        <v>42</v>
      </c>
      <c r="H4218">
        <v>282</v>
      </c>
      <c r="I4218">
        <v>282</v>
      </c>
      <c r="J4218" t="s">
        <v>38</v>
      </c>
      <c r="K4218">
        <v>1212600</v>
      </c>
      <c r="L4218">
        <v>648.6</v>
      </c>
      <c r="M4218">
        <f t="shared" si="146"/>
        <v>4300</v>
      </c>
      <c r="Q4218" s="1"/>
      <c r="R4218" s="1"/>
    </row>
    <row r="4219" spans="1:18" ht="14.4" x14ac:dyDescent="0.3">
      <c r="A4219">
        <v>14218</v>
      </c>
      <c r="B4219">
        <v>2021</v>
      </c>
      <c r="C4219" t="s">
        <v>17</v>
      </c>
      <c r="D4219">
        <f t="shared" si="145"/>
        <v>11</v>
      </c>
      <c r="E4219">
        <v>17</v>
      </c>
      <c r="F4219" t="s">
        <v>46</v>
      </c>
      <c r="G4219" t="s">
        <v>42</v>
      </c>
      <c r="H4219">
        <v>105</v>
      </c>
      <c r="I4219">
        <v>105</v>
      </c>
      <c r="J4219" t="s">
        <v>25</v>
      </c>
      <c r="K4219">
        <v>735000</v>
      </c>
      <c r="L4219">
        <v>420</v>
      </c>
      <c r="M4219">
        <f t="shared" si="146"/>
        <v>7000</v>
      </c>
      <c r="Q4219" s="1"/>
      <c r="R4219" s="1"/>
    </row>
    <row r="4220" spans="1:18" ht="14.4" x14ac:dyDescent="0.3">
      <c r="A4220">
        <v>14219</v>
      </c>
      <c r="B4220">
        <v>2021</v>
      </c>
      <c r="C4220" t="s">
        <v>17</v>
      </c>
      <c r="D4220">
        <f t="shared" si="145"/>
        <v>11</v>
      </c>
      <c r="E4220">
        <v>24</v>
      </c>
      <c r="F4220" t="s">
        <v>56</v>
      </c>
      <c r="G4220" t="s">
        <v>34</v>
      </c>
      <c r="H4220">
        <v>67</v>
      </c>
      <c r="I4220">
        <v>67</v>
      </c>
      <c r="J4220" t="s">
        <v>20</v>
      </c>
      <c r="K4220">
        <v>201000</v>
      </c>
      <c r="L4220">
        <v>134</v>
      </c>
      <c r="M4220">
        <f t="shared" si="146"/>
        <v>3000</v>
      </c>
      <c r="Q4220" s="1"/>
      <c r="R4220" s="1"/>
    </row>
    <row r="4221" spans="1:18" ht="14.4" x14ac:dyDescent="0.3">
      <c r="A4221">
        <v>14220</v>
      </c>
      <c r="B4221">
        <v>2021</v>
      </c>
      <c r="C4221" t="s">
        <v>27</v>
      </c>
      <c r="D4221">
        <f t="shared" si="145"/>
        <v>4</v>
      </c>
      <c r="E4221">
        <v>3</v>
      </c>
      <c r="F4221" t="s">
        <v>64</v>
      </c>
      <c r="G4221" t="s">
        <v>19</v>
      </c>
      <c r="H4221">
        <v>78</v>
      </c>
      <c r="I4221">
        <v>78</v>
      </c>
      <c r="J4221" t="s">
        <v>25</v>
      </c>
      <c r="K4221">
        <v>546000</v>
      </c>
      <c r="L4221">
        <v>312</v>
      </c>
      <c r="M4221">
        <f t="shared" si="146"/>
        <v>7000</v>
      </c>
      <c r="Q4221" s="1"/>
      <c r="R4221" s="1"/>
    </row>
    <row r="4222" spans="1:18" ht="14.4" x14ac:dyDescent="0.3">
      <c r="A4222">
        <v>14221</v>
      </c>
      <c r="B4222">
        <v>2021</v>
      </c>
      <c r="C4222" t="s">
        <v>61</v>
      </c>
      <c r="D4222">
        <f t="shared" si="145"/>
        <v>7</v>
      </c>
      <c r="E4222">
        <v>22</v>
      </c>
      <c r="F4222" t="s">
        <v>56</v>
      </c>
      <c r="G4222" t="s">
        <v>34</v>
      </c>
      <c r="H4222">
        <v>81</v>
      </c>
      <c r="I4222">
        <v>81</v>
      </c>
      <c r="J4222" t="s">
        <v>25</v>
      </c>
      <c r="K4222">
        <v>567000</v>
      </c>
      <c r="L4222">
        <v>324</v>
      </c>
      <c r="M4222">
        <f t="shared" si="146"/>
        <v>7000</v>
      </c>
      <c r="Q4222" s="1"/>
      <c r="R4222" s="1"/>
    </row>
    <row r="4223" spans="1:18" ht="14.4" x14ac:dyDescent="0.3">
      <c r="A4223">
        <v>14222</v>
      </c>
      <c r="B4223">
        <v>2021</v>
      </c>
      <c r="C4223" t="s">
        <v>17</v>
      </c>
      <c r="D4223">
        <f t="shared" si="145"/>
        <v>11</v>
      </c>
      <c r="E4223">
        <v>5</v>
      </c>
      <c r="F4223" t="s">
        <v>59</v>
      </c>
      <c r="G4223" t="s">
        <v>42</v>
      </c>
      <c r="H4223">
        <v>297</v>
      </c>
      <c r="I4223">
        <v>297</v>
      </c>
      <c r="J4223" t="s">
        <v>30</v>
      </c>
      <c r="K4223">
        <v>2227500</v>
      </c>
      <c r="L4223">
        <v>742.5</v>
      </c>
      <c r="M4223">
        <f t="shared" si="146"/>
        <v>7500</v>
      </c>
      <c r="Q4223" s="1"/>
      <c r="R4223" s="1"/>
    </row>
    <row r="4224" spans="1:18" ht="14.4" x14ac:dyDescent="0.3">
      <c r="A4224">
        <v>14223</v>
      </c>
      <c r="B4224">
        <v>2021</v>
      </c>
      <c r="C4224" t="s">
        <v>61</v>
      </c>
      <c r="D4224">
        <f t="shared" si="145"/>
        <v>7</v>
      </c>
      <c r="E4224">
        <v>28</v>
      </c>
      <c r="F4224" t="s">
        <v>59</v>
      </c>
      <c r="G4224" t="s">
        <v>19</v>
      </c>
      <c r="H4224">
        <v>114</v>
      </c>
      <c r="I4224">
        <v>114</v>
      </c>
      <c r="J4224" t="s">
        <v>30</v>
      </c>
      <c r="K4224">
        <v>1003200</v>
      </c>
      <c r="L4224">
        <v>433.2</v>
      </c>
      <c r="M4224">
        <f t="shared" si="146"/>
        <v>8800</v>
      </c>
      <c r="Q4224" s="1"/>
      <c r="R4224" s="1"/>
    </row>
    <row r="4225" spans="1:18" ht="14.4" x14ac:dyDescent="0.3">
      <c r="A4225">
        <v>14224</v>
      </c>
      <c r="B4225">
        <v>2021</v>
      </c>
      <c r="C4225" t="s">
        <v>54</v>
      </c>
      <c r="D4225">
        <f t="shared" si="145"/>
        <v>3</v>
      </c>
      <c r="E4225">
        <v>28</v>
      </c>
      <c r="F4225" t="s">
        <v>50</v>
      </c>
      <c r="G4225" t="s">
        <v>37</v>
      </c>
      <c r="H4225">
        <v>57</v>
      </c>
      <c r="I4225">
        <v>57</v>
      </c>
      <c r="J4225" t="s">
        <v>20</v>
      </c>
      <c r="K4225">
        <v>171000</v>
      </c>
      <c r="L4225">
        <v>114</v>
      </c>
      <c r="M4225">
        <f t="shared" si="146"/>
        <v>3000</v>
      </c>
      <c r="Q4225" s="1"/>
      <c r="R4225" s="1"/>
    </row>
    <row r="4226" spans="1:18" ht="14.4" x14ac:dyDescent="0.3">
      <c r="A4226">
        <v>14225</v>
      </c>
      <c r="B4226">
        <v>2021</v>
      </c>
      <c r="C4226" t="s">
        <v>61</v>
      </c>
      <c r="D4226">
        <f t="shared" ref="D4226:D4289" si="147">IF(C4226="Enero",1,IF(C4226="Febrero",2,IF(C4226="Marzo",3,IF(C4226="Abril",4,IF(C4226="Mayo",5,IF(C4226="Junio",6,IF(C4226="Julio",7,IF(C4226="Agosto",8,IF(C4226="Septiembre",9,IF(C4226="Octubre",10,IF(C4226="Noviembre",11,IF(C4226="Diciembre",12,""))))))))))))</f>
        <v>7</v>
      </c>
      <c r="E4226">
        <v>8</v>
      </c>
      <c r="F4226" t="s">
        <v>63</v>
      </c>
      <c r="G4226" t="s">
        <v>34</v>
      </c>
      <c r="H4226">
        <v>237</v>
      </c>
      <c r="I4226">
        <v>237</v>
      </c>
      <c r="J4226" t="s">
        <v>38</v>
      </c>
      <c r="K4226">
        <v>1019100</v>
      </c>
      <c r="L4226">
        <v>545.1</v>
      </c>
      <c r="M4226">
        <f t="shared" si="146"/>
        <v>4300</v>
      </c>
      <c r="Q4226" s="1"/>
      <c r="R4226" s="1"/>
    </row>
    <row r="4227" spans="1:18" ht="14.4" x14ac:dyDescent="0.3">
      <c r="A4227">
        <v>14226</v>
      </c>
      <c r="B4227">
        <v>2021</v>
      </c>
      <c r="C4227" t="s">
        <v>48</v>
      </c>
      <c r="D4227">
        <f t="shared" si="147"/>
        <v>5</v>
      </c>
      <c r="E4227">
        <v>4</v>
      </c>
      <c r="F4227" t="s">
        <v>41</v>
      </c>
      <c r="G4227" t="s">
        <v>51</v>
      </c>
      <c r="H4227">
        <v>68</v>
      </c>
      <c r="I4227">
        <v>68</v>
      </c>
      <c r="J4227" t="s">
        <v>20</v>
      </c>
      <c r="K4227">
        <v>204000</v>
      </c>
      <c r="L4227">
        <v>136</v>
      </c>
      <c r="M4227">
        <f t="shared" ref="M4227:M4290" si="148">K4227/I4227</f>
        <v>3000</v>
      </c>
      <c r="Q4227" s="1"/>
      <c r="R4227" s="1"/>
    </row>
    <row r="4228" spans="1:18" ht="14.4" x14ac:dyDescent="0.3">
      <c r="A4228">
        <v>14227</v>
      </c>
      <c r="B4228">
        <v>2021</v>
      </c>
      <c r="C4228" t="s">
        <v>47</v>
      </c>
      <c r="D4228">
        <f t="shared" si="147"/>
        <v>2</v>
      </c>
      <c r="E4228">
        <v>4</v>
      </c>
      <c r="F4228" t="s">
        <v>53</v>
      </c>
      <c r="G4228" t="s">
        <v>37</v>
      </c>
      <c r="H4228">
        <v>243</v>
      </c>
      <c r="I4228">
        <v>243</v>
      </c>
      <c r="J4228" t="s">
        <v>20</v>
      </c>
      <c r="K4228">
        <v>583200</v>
      </c>
      <c r="L4228">
        <v>340.2</v>
      </c>
      <c r="M4228">
        <f t="shared" si="148"/>
        <v>2400</v>
      </c>
      <c r="Q4228" s="1"/>
      <c r="R4228" s="1"/>
    </row>
    <row r="4229" spans="1:18" ht="14.4" x14ac:dyDescent="0.3">
      <c r="A4229">
        <v>14228</v>
      </c>
      <c r="B4229">
        <v>2021</v>
      </c>
      <c r="C4229" t="s">
        <v>45</v>
      </c>
      <c r="D4229">
        <f t="shared" si="147"/>
        <v>1</v>
      </c>
      <c r="E4229">
        <v>3</v>
      </c>
      <c r="F4229" t="s">
        <v>56</v>
      </c>
      <c r="G4229" t="s">
        <v>42</v>
      </c>
      <c r="H4229">
        <v>79</v>
      </c>
      <c r="I4229">
        <v>79</v>
      </c>
      <c r="J4229" t="s">
        <v>25</v>
      </c>
      <c r="K4229">
        <v>553000</v>
      </c>
      <c r="L4229">
        <v>316</v>
      </c>
      <c r="M4229">
        <f t="shared" si="148"/>
        <v>7000</v>
      </c>
      <c r="Q4229" s="1"/>
      <c r="R4229" s="1"/>
    </row>
    <row r="4230" spans="1:18" ht="14.4" x14ac:dyDescent="0.3">
      <c r="A4230">
        <v>14229</v>
      </c>
      <c r="B4230">
        <v>2021</v>
      </c>
      <c r="C4230" t="s">
        <v>32</v>
      </c>
      <c r="D4230">
        <f t="shared" si="147"/>
        <v>8</v>
      </c>
      <c r="E4230">
        <v>18</v>
      </c>
      <c r="F4230" t="s">
        <v>50</v>
      </c>
      <c r="G4230" t="s">
        <v>51</v>
      </c>
      <c r="H4230">
        <v>209</v>
      </c>
      <c r="I4230">
        <v>209</v>
      </c>
      <c r="J4230" t="s">
        <v>38</v>
      </c>
      <c r="K4230">
        <v>898700</v>
      </c>
      <c r="L4230">
        <v>480.7</v>
      </c>
      <c r="M4230">
        <f t="shared" si="148"/>
        <v>4300</v>
      </c>
      <c r="Q4230" s="1"/>
      <c r="R4230" s="1"/>
    </row>
    <row r="4231" spans="1:18" ht="14.4" x14ac:dyDescent="0.3">
      <c r="A4231">
        <v>14230</v>
      </c>
      <c r="B4231">
        <v>2021</v>
      </c>
      <c r="C4231" t="s">
        <v>17</v>
      </c>
      <c r="D4231">
        <f t="shared" si="147"/>
        <v>11</v>
      </c>
      <c r="E4231">
        <v>13</v>
      </c>
      <c r="F4231" t="s">
        <v>60</v>
      </c>
      <c r="G4231" t="s">
        <v>29</v>
      </c>
      <c r="H4231">
        <v>64</v>
      </c>
      <c r="I4231">
        <v>64</v>
      </c>
      <c r="J4231" t="s">
        <v>20</v>
      </c>
      <c r="K4231">
        <v>192000</v>
      </c>
      <c r="L4231">
        <v>128</v>
      </c>
      <c r="M4231">
        <f t="shared" si="148"/>
        <v>3000</v>
      </c>
      <c r="Q4231" s="1"/>
      <c r="R4231" s="1"/>
    </row>
    <row r="4232" spans="1:18" ht="14.4" x14ac:dyDescent="0.3">
      <c r="A4232">
        <v>14231</v>
      </c>
      <c r="B4232">
        <v>2021</v>
      </c>
      <c r="C4232" t="s">
        <v>32</v>
      </c>
      <c r="D4232">
        <f t="shared" si="147"/>
        <v>8</v>
      </c>
      <c r="E4232">
        <v>8</v>
      </c>
      <c r="F4232" t="s">
        <v>33</v>
      </c>
      <c r="G4232" t="s">
        <v>42</v>
      </c>
      <c r="H4232">
        <v>253</v>
      </c>
      <c r="I4232">
        <v>253</v>
      </c>
      <c r="J4232" t="s">
        <v>20</v>
      </c>
      <c r="K4232">
        <v>607200</v>
      </c>
      <c r="L4232">
        <v>354.2</v>
      </c>
      <c r="M4232">
        <f t="shared" si="148"/>
        <v>2400</v>
      </c>
      <c r="Q4232" s="1"/>
      <c r="R4232" s="1"/>
    </row>
    <row r="4233" spans="1:18" ht="14.4" x14ac:dyDescent="0.3">
      <c r="A4233">
        <v>14232</v>
      </c>
      <c r="B4233">
        <v>2021</v>
      </c>
      <c r="C4233" t="s">
        <v>45</v>
      </c>
      <c r="D4233">
        <f t="shared" si="147"/>
        <v>1</v>
      </c>
      <c r="E4233">
        <v>18</v>
      </c>
      <c r="F4233" t="s">
        <v>41</v>
      </c>
      <c r="G4233" t="s">
        <v>42</v>
      </c>
      <c r="H4233">
        <v>124</v>
      </c>
      <c r="I4233">
        <v>124</v>
      </c>
      <c r="J4233" t="s">
        <v>25</v>
      </c>
      <c r="K4233">
        <v>868000</v>
      </c>
      <c r="L4233">
        <v>496</v>
      </c>
      <c r="M4233">
        <f t="shared" si="148"/>
        <v>7000</v>
      </c>
      <c r="Q4233" s="1"/>
      <c r="R4233" s="1"/>
    </row>
    <row r="4234" spans="1:18" ht="14.4" x14ac:dyDescent="0.3">
      <c r="A4234">
        <v>14233</v>
      </c>
      <c r="B4234">
        <v>2021</v>
      </c>
      <c r="C4234" t="s">
        <v>23</v>
      </c>
      <c r="D4234">
        <f t="shared" si="147"/>
        <v>10</v>
      </c>
      <c r="E4234">
        <v>28</v>
      </c>
      <c r="F4234" t="s">
        <v>36</v>
      </c>
      <c r="G4234" t="s">
        <v>37</v>
      </c>
      <c r="H4234">
        <v>50</v>
      </c>
      <c r="I4234">
        <v>50</v>
      </c>
      <c r="J4234" t="s">
        <v>38</v>
      </c>
      <c r="K4234">
        <v>275000</v>
      </c>
      <c r="L4234">
        <v>175</v>
      </c>
      <c r="M4234">
        <f t="shared" si="148"/>
        <v>5500</v>
      </c>
      <c r="Q4234" s="1"/>
      <c r="R4234" s="1"/>
    </row>
    <row r="4235" spans="1:18" ht="14.4" x14ac:dyDescent="0.3">
      <c r="A4235">
        <v>14234</v>
      </c>
      <c r="B4235">
        <v>2021</v>
      </c>
      <c r="C4235" t="s">
        <v>35</v>
      </c>
      <c r="D4235">
        <f t="shared" si="147"/>
        <v>12</v>
      </c>
      <c r="E4235">
        <v>17</v>
      </c>
      <c r="F4235" t="s">
        <v>55</v>
      </c>
      <c r="G4235" t="s">
        <v>42</v>
      </c>
      <c r="H4235">
        <v>126</v>
      </c>
      <c r="I4235">
        <v>126</v>
      </c>
      <c r="J4235" t="s">
        <v>25</v>
      </c>
      <c r="K4235">
        <v>882000</v>
      </c>
      <c r="L4235">
        <v>504</v>
      </c>
      <c r="M4235">
        <f t="shared" si="148"/>
        <v>7000</v>
      </c>
      <c r="Q4235" s="1"/>
      <c r="R4235" s="1"/>
    </row>
    <row r="4236" spans="1:18" ht="14.4" x14ac:dyDescent="0.3">
      <c r="A4236">
        <v>14235</v>
      </c>
      <c r="B4236">
        <v>2021</v>
      </c>
      <c r="C4236" t="s">
        <v>58</v>
      </c>
      <c r="D4236">
        <f t="shared" si="147"/>
        <v>6</v>
      </c>
      <c r="E4236">
        <v>30</v>
      </c>
      <c r="F4236" t="s">
        <v>50</v>
      </c>
      <c r="G4236" t="s">
        <v>51</v>
      </c>
      <c r="H4236">
        <v>268</v>
      </c>
      <c r="I4236">
        <v>268</v>
      </c>
      <c r="J4236" t="s">
        <v>30</v>
      </c>
      <c r="K4236">
        <v>2010000</v>
      </c>
      <c r="L4236">
        <v>670</v>
      </c>
      <c r="M4236">
        <f t="shared" si="148"/>
        <v>7500</v>
      </c>
      <c r="Q4236" s="1"/>
      <c r="R4236" s="1"/>
    </row>
    <row r="4237" spans="1:18" ht="14.4" x14ac:dyDescent="0.3">
      <c r="A4237">
        <v>14236</v>
      </c>
      <c r="B4237">
        <v>2021</v>
      </c>
      <c r="C4237" t="s">
        <v>27</v>
      </c>
      <c r="D4237">
        <f t="shared" si="147"/>
        <v>4</v>
      </c>
      <c r="E4237">
        <v>24</v>
      </c>
      <c r="F4237" t="s">
        <v>46</v>
      </c>
      <c r="G4237" t="s">
        <v>42</v>
      </c>
      <c r="H4237">
        <v>257</v>
      </c>
      <c r="I4237">
        <v>257</v>
      </c>
      <c r="J4237" t="s">
        <v>30</v>
      </c>
      <c r="K4237">
        <v>1927500</v>
      </c>
      <c r="L4237">
        <v>642.5</v>
      </c>
      <c r="M4237">
        <f t="shared" si="148"/>
        <v>7500</v>
      </c>
      <c r="Q4237" s="1"/>
      <c r="R4237" s="1"/>
    </row>
    <row r="4238" spans="1:18" ht="14.4" x14ac:dyDescent="0.3">
      <c r="A4238">
        <v>14237</v>
      </c>
      <c r="B4238">
        <v>2021</v>
      </c>
      <c r="C4238" t="s">
        <v>35</v>
      </c>
      <c r="D4238">
        <f t="shared" si="147"/>
        <v>12</v>
      </c>
      <c r="E4238">
        <v>7</v>
      </c>
      <c r="F4238" t="s">
        <v>28</v>
      </c>
      <c r="G4238" t="s">
        <v>51</v>
      </c>
      <c r="H4238">
        <v>208</v>
      </c>
      <c r="I4238">
        <v>208</v>
      </c>
      <c r="J4238" t="s">
        <v>30</v>
      </c>
      <c r="K4238">
        <v>1560000</v>
      </c>
      <c r="L4238">
        <v>520</v>
      </c>
      <c r="M4238">
        <f t="shared" si="148"/>
        <v>7500</v>
      </c>
      <c r="Q4238" s="1"/>
      <c r="R4238" s="1"/>
    </row>
    <row r="4239" spans="1:18" ht="14.4" x14ac:dyDescent="0.3">
      <c r="A4239">
        <v>14238</v>
      </c>
      <c r="B4239">
        <v>2021</v>
      </c>
      <c r="C4239" t="s">
        <v>48</v>
      </c>
      <c r="D4239">
        <f t="shared" si="147"/>
        <v>5</v>
      </c>
      <c r="E4239">
        <v>27</v>
      </c>
      <c r="F4239" t="s">
        <v>18</v>
      </c>
      <c r="G4239" t="s">
        <v>19</v>
      </c>
      <c r="H4239">
        <v>53</v>
      </c>
      <c r="I4239">
        <v>53</v>
      </c>
      <c r="J4239" t="s">
        <v>25</v>
      </c>
      <c r="K4239">
        <v>371000</v>
      </c>
      <c r="L4239">
        <v>212</v>
      </c>
      <c r="M4239">
        <f t="shared" si="148"/>
        <v>7000</v>
      </c>
      <c r="Q4239" s="1"/>
      <c r="R4239" s="1"/>
    </row>
    <row r="4240" spans="1:18" ht="14.4" x14ac:dyDescent="0.3">
      <c r="A4240">
        <v>14239</v>
      </c>
      <c r="B4240">
        <v>2021</v>
      </c>
      <c r="C4240" t="s">
        <v>54</v>
      </c>
      <c r="D4240">
        <f t="shared" si="147"/>
        <v>3</v>
      </c>
      <c r="E4240">
        <v>14</v>
      </c>
      <c r="F4240" t="s">
        <v>36</v>
      </c>
      <c r="G4240" t="s">
        <v>42</v>
      </c>
      <c r="H4240">
        <v>270</v>
      </c>
      <c r="I4240">
        <v>270</v>
      </c>
      <c r="J4240" t="s">
        <v>30</v>
      </c>
      <c r="K4240">
        <v>2025000</v>
      </c>
      <c r="L4240">
        <v>675</v>
      </c>
      <c r="M4240">
        <f t="shared" si="148"/>
        <v>7500</v>
      </c>
      <c r="Q4240" s="1"/>
      <c r="R4240" s="1"/>
    </row>
    <row r="4241" spans="1:18" ht="14.4" x14ac:dyDescent="0.3">
      <c r="A4241">
        <v>14240</v>
      </c>
      <c r="B4241">
        <v>2021</v>
      </c>
      <c r="C4241" t="s">
        <v>40</v>
      </c>
      <c r="D4241">
        <f t="shared" si="147"/>
        <v>9</v>
      </c>
      <c r="E4241">
        <v>22</v>
      </c>
      <c r="F4241" t="s">
        <v>33</v>
      </c>
      <c r="G4241" t="s">
        <v>34</v>
      </c>
      <c r="H4241">
        <v>61</v>
      </c>
      <c r="I4241">
        <v>61</v>
      </c>
      <c r="J4241" t="s">
        <v>38</v>
      </c>
      <c r="K4241">
        <v>335500</v>
      </c>
      <c r="L4241">
        <v>213.5</v>
      </c>
      <c r="M4241">
        <f t="shared" si="148"/>
        <v>5500</v>
      </c>
      <c r="Q4241" s="1"/>
      <c r="R4241" s="1"/>
    </row>
    <row r="4242" spans="1:18" ht="14.4" x14ac:dyDescent="0.3">
      <c r="A4242">
        <v>14241</v>
      </c>
      <c r="B4242">
        <v>2021</v>
      </c>
      <c r="C4242" t="s">
        <v>35</v>
      </c>
      <c r="D4242">
        <f t="shared" si="147"/>
        <v>12</v>
      </c>
      <c r="E4242">
        <v>20</v>
      </c>
      <c r="F4242" t="s">
        <v>63</v>
      </c>
      <c r="G4242" t="s">
        <v>37</v>
      </c>
      <c r="H4242">
        <v>103</v>
      </c>
      <c r="I4242">
        <v>103</v>
      </c>
      <c r="J4242" t="s">
        <v>20</v>
      </c>
      <c r="K4242">
        <v>309000</v>
      </c>
      <c r="L4242">
        <v>206</v>
      </c>
      <c r="M4242">
        <f t="shared" si="148"/>
        <v>3000</v>
      </c>
      <c r="Q4242" s="1"/>
      <c r="R4242" s="1"/>
    </row>
    <row r="4243" spans="1:18" ht="14.4" x14ac:dyDescent="0.3">
      <c r="A4243">
        <v>14242</v>
      </c>
      <c r="B4243">
        <v>2021</v>
      </c>
      <c r="C4243" t="s">
        <v>27</v>
      </c>
      <c r="D4243">
        <f t="shared" si="147"/>
        <v>4</v>
      </c>
      <c r="E4243">
        <v>2</v>
      </c>
      <c r="F4243" t="s">
        <v>44</v>
      </c>
      <c r="G4243" t="s">
        <v>37</v>
      </c>
      <c r="H4243">
        <v>101</v>
      </c>
      <c r="I4243">
        <v>101</v>
      </c>
      <c r="J4243" t="s">
        <v>38</v>
      </c>
      <c r="K4243">
        <v>555500</v>
      </c>
      <c r="L4243">
        <v>353.5</v>
      </c>
      <c r="M4243">
        <f t="shared" si="148"/>
        <v>5500</v>
      </c>
      <c r="Q4243" s="1"/>
      <c r="R4243" s="1"/>
    </row>
    <row r="4244" spans="1:18" ht="14.4" x14ac:dyDescent="0.3">
      <c r="A4244">
        <v>14243</v>
      </c>
      <c r="B4244">
        <v>2021</v>
      </c>
      <c r="C4244" t="s">
        <v>35</v>
      </c>
      <c r="D4244">
        <f t="shared" si="147"/>
        <v>12</v>
      </c>
      <c r="E4244">
        <v>7</v>
      </c>
      <c r="F4244" t="s">
        <v>41</v>
      </c>
      <c r="G4244" t="s">
        <v>34</v>
      </c>
      <c r="H4244">
        <v>145</v>
      </c>
      <c r="I4244">
        <v>145</v>
      </c>
      <c r="J4244" t="s">
        <v>25</v>
      </c>
      <c r="K4244">
        <v>1015000</v>
      </c>
      <c r="L4244">
        <v>580</v>
      </c>
      <c r="M4244">
        <f t="shared" si="148"/>
        <v>7000</v>
      </c>
      <c r="Q4244" s="1"/>
      <c r="R4244" s="1"/>
    </row>
    <row r="4245" spans="1:18" ht="14.4" x14ac:dyDescent="0.3">
      <c r="A4245">
        <v>14244</v>
      </c>
      <c r="B4245">
        <v>2021</v>
      </c>
      <c r="C4245" t="s">
        <v>27</v>
      </c>
      <c r="D4245">
        <f t="shared" si="147"/>
        <v>4</v>
      </c>
      <c r="E4245">
        <v>6</v>
      </c>
      <c r="F4245" t="s">
        <v>28</v>
      </c>
      <c r="G4245" t="s">
        <v>37</v>
      </c>
      <c r="H4245">
        <v>109</v>
      </c>
      <c r="I4245">
        <v>109</v>
      </c>
      <c r="J4245" t="s">
        <v>38</v>
      </c>
      <c r="K4245">
        <v>599500</v>
      </c>
      <c r="L4245">
        <v>381.5</v>
      </c>
      <c r="M4245">
        <f t="shared" si="148"/>
        <v>5500</v>
      </c>
      <c r="Q4245" s="1"/>
      <c r="R4245" s="1"/>
    </row>
    <row r="4246" spans="1:18" ht="14.4" x14ac:dyDescent="0.3">
      <c r="A4246">
        <v>14245</v>
      </c>
      <c r="B4246">
        <v>2021</v>
      </c>
      <c r="C4246" t="s">
        <v>23</v>
      </c>
      <c r="D4246">
        <f t="shared" si="147"/>
        <v>10</v>
      </c>
      <c r="E4246">
        <v>14</v>
      </c>
      <c r="F4246" t="s">
        <v>46</v>
      </c>
      <c r="G4246" t="s">
        <v>19</v>
      </c>
      <c r="H4246">
        <v>106</v>
      </c>
      <c r="I4246">
        <v>106</v>
      </c>
      <c r="J4246" t="s">
        <v>38</v>
      </c>
      <c r="K4246">
        <v>583000</v>
      </c>
      <c r="L4246">
        <v>371</v>
      </c>
      <c r="M4246">
        <f t="shared" si="148"/>
        <v>5500</v>
      </c>
      <c r="Q4246" s="1"/>
      <c r="R4246" s="1"/>
    </row>
    <row r="4247" spans="1:18" ht="14.4" x14ac:dyDescent="0.3">
      <c r="A4247">
        <v>14246</v>
      </c>
      <c r="B4247">
        <v>2021</v>
      </c>
      <c r="C4247" t="s">
        <v>17</v>
      </c>
      <c r="D4247">
        <f t="shared" si="147"/>
        <v>11</v>
      </c>
      <c r="E4247">
        <v>27</v>
      </c>
      <c r="F4247" t="s">
        <v>64</v>
      </c>
      <c r="G4247" t="s">
        <v>37</v>
      </c>
      <c r="H4247">
        <v>89</v>
      </c>
      <c r="I4247">
        <v>89</v>
      </c>
      <c r="J4247" t="s">
        <v>38</v>
      </c>
      <c r="K4247">
        <v>489500</v>
      </c>
      <c r="L4247">
        <v>311.5</v>
      </c>
      <c r="M4247">
        <f t="shared" si="148"/>
        <v>5500</v>
      </c>
      <c r="Q4247" s="1"/>
      <c r="R4247" s="1"/>
    </row>
    <row r="4248" spans="1:18" ht="14.4" x14ac:dyDescent="0.3">
      <c r="A4248">
        <v>14247</v>
      </c>
      <c r="B4248">
        <v>2021</v>
      </c>
      <c r="C4248" t="s">
        <v>35</v>
      </c>
      <c r="D4248">
        <f t="shared" si="147"/>
        <v>12</v>
      </c>
      <c r="E4248">
        <v>11</v>
      </c>
      <c r="F4248" t="s">
        <v>49</v>
      </c>
      <c r="G4248" t="s">
        <v>37</v>
      </c>
      <c r="H4248">
        <v>84</v>
      </c>
      <c r="I4248">
        <v>84</v>
      </c>
      <c r="J4248" t="s">
        <v>25</v>
      </c>
      <c r="K4248">
        <v>588000</v>
      </c>
      <c r="L4248">
        <v>336</v>
      </c>
      <c r="M4248">
        <f t="shared" si="148"/>
        <v>7000</v>
      </c>
      <c r="Q4248" s="1"/>
      <c r="R4248" s="1"/>
    </row>
    <row r="4249" spans="1:18" ht="14.4" x14ac:dyDescent="0.3">
      <c r="A4249">
        <v>14248</v>
      </c>
      <c r="B4249">
        <v>2021</v>
      </c>
      <c r="C4249" t="s">
        <v>40</v>
      </c>
      <c r="D4249">
        <f t="shared" si="147"/>
        <v>9</v>
      </c>
      <c r="E4249">
        <v>4</v>
      </c>
      <c r="F4249" t="s">
        <v>33</v>
      </c>
      <c r="G4249" t="s">
        <v>29</v>
      </c>
      <c r="H4249">
        <v>138</v>
      </c>
      <c r="I4249">
        <v>138</v>
      </c>
      <c r="J4249" t="s">
        <v>25</v>
      </c>
      <c r="K4249">
        <v>966000</v>
      </c>
      <c r="L4249">
        <v>552</v>
      </c>
      <c r="M4249">
        <f t="shared" si="148"/>
        <v>7000</v>
      </c>
      <c r="Q4249" s="1"/>
      <c r="R4249" s="1"/>
    </row>
    <row r="4250" spans="1:18" ht="14.4" x14ac:dyDescent="0.3">
      <c r="A4250">
        <v>14249</v>
      </c>
      <c r="B4250">
        <v>2021</v>
      </c>
      <c r="C4250" t="s">
        <v>27</v>
      </c>
      <c r="D4250">
        <f t="shared" si="147"/>
        <v>4</v>
      </c>
      <c r="E4250">
        <v>7</v>
      </c>
      <c r="F4250" t="s">
        <v>56</v>
      </c>
      <c r="G4250" t="s">
        <v>37</v>
      </c>
      <c r="H4250">
        <v>51</v>
      </c>
      <c r="I4250">
        <v>51</v>
      </c>
      <c r="J4250" t="s">
        <v>20</v>
      </c>
      <c r="K4250">
        <v>153000</v>
      </c>
      <c r="L4250">
        <v>102</v>
      </c>
      <c r="M4250">
        <f t="shared" si="148"/>
        <v>3000</v>
      </c>
      <c r="Q4250" s="1"/>
      <c r="R4250" s="1"/>
    </row>
    <row r="4251" spans="1:18" ht="14.4" x14ac:dyDescent="0.3">
      <c r="A4251">
        <v>14250</v>
      </c>
      <c r="B4251">
        <v>2021</v>
      </c>
      <c r="C4251" t="s">
        <v>32</v>
      </c>
      <c r="D4251">
        <f t="shared" si="147"/>
        <v>8</v>
      </c>
      <c r="E4251">
        <v>12</v>
      </c>
      <c r="F4251" t="s">
        <v>53</v>
      </c>
      <c r="G4251" t="s">
        <v>42</v>
      </c>
      <c r="H4251">
        <v>82</v>
      </c>
      <c r="I4251">
        <v>82</v>
      </c>
      <c r="J4251" t="s">
        <v>30</v>
      </c>
      <c r="K4251">
        <v>721600</v>
      </c>
      <c r="L4251">
        <v>311.60000000000002</v>
      </c>
      <c r="M4251">
        <f t="shared" si="148"/>
        <v>8800</v>
      </c>
      <c r="Q4251" s="1"/>
      <c r="R4251" s="1"/>
    </row>
    <row r="4252" spans="1:18" ht="14.4" x14ac:dyDescent="0.3">
      <c r="A4252">
        <v>14251</v>
      </c>
      <c r="B4252">
        <v>2021</v>
      </c>
      <c r="C4252" t="s">
        <v>58</v>
      </c>
      <c r="D4252">
        <f t="shared" si="147"/>
        <v>6</v>
      </c>
      <c r="E4252">
        <v>11</v>
      </c>
      <c r="F4252" t="s">
        <v>24</v>
      </c>
      <c r="G4252" t="s">
        <v>51</v>
      </c>
      <c r="H4252">
        <v>160</v>
      </c>
      <c r="I4252">
        <v>160</v>
      </c>
      <c r="J4252" t="s">
        <v>25</v>
      </c>
      <c r="K4252">
        <v>1120000</v>
      </c>
      <c r="L4252">
        <v>640</v>
      </c>
      <c r="M4252">
        <f t="shared" si="148"/>
        <v>7000</v>
      </c>
      <c r="Q4252" s="1"/>
      <c r="R4252" s="1"/>
    </row>
    <row r="4253" spans="1:18" ht="14.4" x14ac:dyDescent="0.3">
      <c r="A4253">
        <v>14252</v>
      </c>
      <c r="B4253">
        <v>2021</v>
      </c>
      <c r="C4253" t="s">
        <v>47</v>
      </c>
      <c r="D4253">
        <f t="shared" si="147"/>
        <v>2</v>
      </c>
      <c r="E4253">
        <v>5</v>
      </c>
      <c r="F4253" t="s">
        <v>18</v>
      </c>
      <c r="G4253" t="s">
        <v>51</v>
      </c>
      <c r="H4253">
        <v>211</v>
      </c>
      <c r="I4253">
        <v>211</v>
      </c>
      <c r="J4253" t="s">
        <v>38</v>
      </c>
      <c r="K4253">
        <v>907300</v>
      </c>
      <c r="L4253">
        <v>485.3</v>
      </c>
      <c r="M4253">
        <f t="shared" si="148"/>
        <v>4300</v>
      </c>
      <c r="Q4253" s="1"/>
      <c r="R4253" s="1"/>
    </row>
    <row r="4254" spans="1:18" ht="14.4" x14ac:dyDescent="0.3">
      <c r="A4254">
        <v>14253</v>
      </c>
      <c r="B4254">
        <v>2021</v>
      </c>
      <c r="C4254" t="s">
        <v>48</v>
      </c>
      <c r="D4254">
        <f t="shared" si="147"/>
        <v>5</v>
      </c>
      <c r="E4254">
        <v>24</v>
      </c>
      <c r="F4254" t="s">
        <v>57</v>
      </c>
      <c r="G4254" t="s">
        <v>19</v>
      </c>
      <c r="H4254">
        <v>79</v>
      </c>
      <c r="I4254">
        <v>79</v>
      </c>
      <c r="J4254" t="s">
        <v>25</v>
      </c>
      <c r="K4254">
        <v>553000</v>
      </c>
      <c r="L4254">
        <v>316</v>
      </c>
      <c r="M4254">
        <f t="shared" si="148"/>
        <v>7000</v>
      </c>
      <c r="Q4254" s="1"/>
      <c r="R4254" s="1"/>
    </row>
    <row r="4255" spans="1:18" ht="14.4" x14ac:dyDescent="0.3">
      <c r="A4255">
        <v>14254</v>
      </c>
      <c r="B4255">
        <v>2021</v>
      </c>
      <c r="C4255" t="s">
        <v>40</v>
      </c>
      <c r="D4255">
        <f t="shared" si="147"/>
        <v>9</v>
      </c>
      <c r="E4255">
        <v>9</v>
      </c>
      <c r="F4255" t="s">
        <v>24</v>
      </c>
      <c r="G4255" t="s">
        <v>42</v>
      </c>
      <c r="H4255">
        <v>300</v>
      </c>
      <c r="I4255">
        <v>300</v>
      </c>
      <c r="J4255" t="s">
        <v>30</v>
      </c>
      <c r="K4255">
        <v>2250000</v>
      </c>
      <c r="L4255">
        <v>750</v>
      </c>
      <c r="M4255">
        <f t="shared" si="148"/>
        <v>7500</v>
      </c>
      <c r="Q4255" s="1"/>
      <c r="R4255" s="1"/>
    </row>
    <row r="4256" spans="1:18" ht="14.4" x14ac:dyDescent="0.3">
      <c r="A4256">
        <v>14255</v>
      </c>
      <c r="B4256">
        <v>2021</v>
      </c>
      <c r="C4256" t="s">
        <v>61</v>
      </c>
      <c r="D4256">
        <f t="shared" si="147"/>
        <v>7</v>
      </c>
      <c r="E4256">
        <v>27</v>
      </c>
      <c r="F4256" t="s">
        <v>56</v>
      </c>
      <c r="G4256" t="s">
        <v>34</v>
      </c>
      <c r="H4256">
        <v>96</v>
      </c>
      <c r="I4256">
        <v>96</v>
      </c>
      <c r="J4256" t="s">
        <v>25</v>
      </c>
      <c r="K4256">
        <v>672000</v>
      </c>
      <c r="L4256">
        <v>384</v>
      </c>
      <c r="M4256">
        <f t="shared" si="148"/>
        <v>7000</v>
      </c>
      <c r="Q4256" s="1"/>
      <c r="R4256" s="1"/>
    </row>
    <row r="4257" spans="1:18" ht="14.4" x14ac:dyDescent="0.3">
      <c r="A4257">
        <v>14256</v>
      </c>
      <c r="B4257">
        <v>2021</v>
      </c>
      <c r="C4257" t="s">
        <v>54</v>
      </c>
      <c r="D4257">
        <f t="shared" si="147"/>
        <v>3</v>
      </c>
      <c r="E4257">
        <v>8</v>
      </c>
      <c r="F4257" t="s">
        <v>56</v>
      </c>
      <c r="G4257" t="s">
        <v>34</v>
      </c>
      <c r="H4257">
        <v>94</v>
      </c>
      <c r="I4257">
        <v>94</v>
      </c>
      <c r="J4257" t="s">
        <v>25</v>
      </c>
      <c r="K4257">
        <v>658000</v>
      </c>
      <c r="L4257">
        <v>376</v>
      </c>
      <c r="M4257">
        <f t="shared" si="148"/>
        <v>7000</v>
      </c>
      <c r="Q4257" s="1"/>
      <c r="R4257" s="1"/>
    </row>
    <row r="4258" spans="1:18" ht="14.4" x14ac:dyDescent="0.3">
      <c r="A4258">
        <v>14257</v>
      </c>
      <c r="B4258">
        <v>2021</v>
      </c>
      <c r="C4258" t="s">
        <v>47</v>
      </c>
      <c r="D4258">
        <f t="shared" si="147"/>
        <v>2</v>
      </c>
      <c r="E4258">
        <v>2</v>
      </c>
      <c r="F4258" t="s">
        <v>60</v>
      </c>
      <c r="G4258" t="s">
        <v>37</v>
      </c>
      <c r="H4258">
        <v>249</v>
      </c>
      <c r="I4258">
        <v>249</v>
      </c>
      <c r="J4258" t="s">
        <v>38</v>
      </c>
      <c r="K4258">
        <v>1070700</v>
      </c>
      <c r="L4258">
        <v>572.70000000000005</v>
      </c>
      <c r="M4258">
        <f t="shared" si="148"/>
        <v>4300</v>
      </c>
      <c r="Q4258" s="1"/>
      <c r="R4258" s="1"/>
    </row>
    <row r="4259" spans="1:18" ht="14.4" x14ac:dyDescent="0.3">
      <c r="A4259">
        <v>14258</v>
      </c>
      <c r="B4259">
        <v>2021</v>
      </c>
      <c r="C4259" t="s">
        <v>48</v>
      </c>
      <c r="D4259">
        <f t="shared" si="147"/>
        <v>5</v>
      </c>
      <c r="E4259">
        <v>19</v>
      </c>
      <c r="F4259" t="s">
        <v>41</v>
      </c>
      <c r="G4259" t="s">
        <v>19</v>
      </c>
      <c r="H4259">
        <v>59</v>
      </c>
      <c r="I4259">
        <v>59</v>
      </c>
      <c r="J4259" t="s">
        <v>25</v>
      </c>
      <c r="K4259">
        <v>413000</v>
      </c>
      <c r="L4259">
        <v>236</v>
      </c>
      <c r="M4259">
        <f t="shared" si="148"/>
        <v>7000</v>
      </c>
      <c r="Q4259" s="1"/>
      <c r="R4259" s="1"/>
    </row>
    <row r="4260" spans="1:18" ht="14.4" x14ac:dyDescent="0.3">
      <c r="A4260">
        <v>14259</v>
      </c>
      <c r="B4260">
        <v>2021</v>
      </c>
      <c r="C4260" t="s">
        <v>48</v>
      </c>
      <c r="D4260">
        <f t="shared" si="147"/>
        <v>5</v>
      </c>
      <c r="E4260">
        <v>17</v>
      </c>
      <c r="F4260" t="s">
        <v>56</v>
      </c>
      <c r="G4260" t="s">
        <v>34</v>
      </c>
      <c r="H4260">
        <v>111</v>
      </c>
      <c r="I4260">
        <v>111</v>
      </c>
      <c r="J4260" t="s">
        <v>38</v>
      </c>
      <c r="K4260">
        <v>610500</v>
      </c>
      <c r="L4260">
        <v>388.5</v>
      </c>
      <c r="M4260">
        <f t="shared" si="148"/>
        <v>5500</v>
      </c>
      <c r="Q4260" s="1"/>
      <c r="R4260" s="1"/>
    </row>
    <row r="4261" spans="1:18" ht="14.4" x14ac:dyDescent="0.3">
      <c r="A4261">
        <v>14260</v>
      </c>
      <c r="B4261">
        <v>2021</v>
      </c>
      <c r="C4261" t="s">
        <v>23</v>
      </c>
      <c r="D4261">
        <f t="shared" si="147"/>
        <v>10</v>
      </c>
      <c r="E4261">
        <v>19</v>
      </c>
      <c r="F4261" t="s">
        <v>52</v>
      </c>
      <c r="G4261" t="s">
        <v>29</v>
      </c>
      <c r="H4261">
        <v>231</v>
      </c>
      <c r="I4261">
        <v>231</v>
      </c>
      <c r="J4261" t="s">
        <v>30</v>
      </c>
      <c r="K4261">
        <v>1732500</v>
      </c>
      <c r="L4261">
        <v>577.5</v>
      </c>
      <c r="M4261">
        <f t="shared" si="148"/>
        <v>7500</v>
      </c>
      <c r="Q4261" s="1"/>
      <c r="R4261" s="1"/>
    </row>
    <row r="4262" spans="1:18" ht="14.4" x14ac:dyDescent="0.3">
      <c r="A4262">
        <v>14261</v>
      </c>
      <c r="B4262">
        <v>2021</v>
      </c>
      <c r="C4262" t="s">
        <v>47</v>
      </c>
      <c r="D4262">
        <f t="shared" si="147"/>
        <v>2</v>
      </c>
      <c r="E4262">
        <v>6</v>
      </c>
      <c r="F4262" t="s">
        <v>46</v>
      </c>
      <c r="G4262" t="s">
        <v>29</v>
      </c>
      <c r="H4262">
        <v>72</v>
      </c>
      <c r="I4262">
        <v>72</v>
      </c>
      <c r="J4262" t="s">
        <v>30</v>
      </c>
      <c r="K4262">
        <v>633600</v>
      </c>
      <c r="L4262">
        <v>273.60000000000002</v>
      </c>
      <c r="M4262">
        <f t="shared" si="148"/>
        <v>8800</v>
      </c>
      <c r="Q4262" s="1"/>
      <c r="R4262" s="1"/>
    </row>
    <row r="4263" spans="1:18" ht="14.4" x14ac:dyDescent="0.3">
      <c r="A4263">
        <v>14262</v>
      </c>
      <c r="B4263">
        <v>2021</v>
      </c>
      <c r="C4263" t="s">
        <v>27</v>
      </c>
      <c r="D4263">
        <f t="shared" si="147"/>
        <v>4</v>
      </c>
      <c r="E4263">
        <v>3</v>
      </c>
      <c r="F4263" t="s">
        <v>57</v>
      </c>
      <c r="G4263" t="s">
        <v>19</v>
      </c>
      <c r="H4263">
        <v>91</v>
      </c>
      <c r="I4263">
        <v>91</v>
      </c>
      <c r="J4263" t="s">
        <v>38</v>
      </c>
      <c r="K4263">
        <v>500500</v>
      </c>
      <c r="L4263">
        <v>318.5</v>
      </c>
      <c r="M4263">
        <f t="shared" si="148"/>
        <v>5500</v>
      </c>
      <c r="Q4263" s="1"/>
      <c r="R4263" s="1"/>
    </row>
    <row r="4264" spans="1:18" ht="14.4" x14ac:dyDescent="0.3">
      <c r="A4264">
        <v>14263</v>
      </c>
      <c r="B4264">
        <v>2021</v>
      </c>
      <c r="C4264" t="s">
        <v>17</v>
      </c>
      <c r="D4264">
        <f t="shared" si="147"/>
        <v>11</v>
      </c>
      <c r="E4264">
        <v>10</v>
      </c>
      <c r="F4264" t="s">
        <v>33</v>
      </c>
      <c r="G4264" t="s">
        <v>34</v>
      </c>
      <c r="H4264">
        <v>84</v>
      </c>
      <c r="I4264">
        <v>84</v>
      </c>
      <c r="J4264" t="s">
        <v>20</v>
      </c>
      <c r="K4264">
        <v>252000</v>
      </c>
      <c r="L4264">
        <v>168</v>
      </c>
      <c r="M4264">
        <f t="shared" si="148"/>
        <v>3000</v>
      </c>
      <c r="Q4264" s="1"/>
      <c r="R4264" s="1"/>
    </row>
    <row r="4265" spans="1:18" ht="14.4" x14ac:dyDescent="0.3">
      <c r="A4265">
        <v>14264</v>
      </c>
      <c r="B4265">
        <v>2021</v>
      </c>
      <c r="C4265" t="s">
        <v>45</v>
      </c>
      <c r="D4265">
        <f t="shared" si="147"/>
        <v>1</v>
      </c>
      <c r="E4265">
        <v>2</v>
      </c>
      <c r="F4265" t="s">
        <v>63</v>
      </c>
      <c r="G4265" t="s">
        <v>29</v>
      </c>
      <c r="H4265">
        <v>78</v>
      </c>
      <c r="I4265">
        <v>78</v>
      </c>
      <c r="J4265" t="s">
        <v>25</v>
      </c>
      <c r="K4265">
        <v>546000</v>
      </c>
      <c r="L4265">
        <v>312</v>
      </c>
      <c r="M4265">
        <f t="shared" si="148"/>
        <v>7000</v>
      </c>
      <c r="Q4265" s="1"/>
      <c r="R4265" s="1"/>
    </row>
    <row r="4266" spans="1:18" ht="14.4" x14ac:dyDescent="0.3">
      <c r="A4266">
        <v>14265</v>
      </c>
      <c r="B4266">
        <v>2021</v>
      </c>
      <c r="C4266" t="s">
        <v>23</v>
      </c>
      <c r="D4266">
        <f t="shared" si="147"/>
        <v>10</v>
      </c>
      <c r="E4266">
        <v>6</v>
      </c>
      <c r="F4266" t="s">
        <v>62</v>
      </c>
      <c r="G4266" t="s">
        <v>19</v>
      </c>
      <c r="H4266">
        <v>75</v>
      </c>
      <c r="I4266">
        <v>75</v>
      </c>
      <c r="J4266" t="s">
        <v>20</v>
      </c>
      <c r="K4266">
        <v>225000</v>
      </c>
      <c r="L4266">
        <v>150</v>
      </c>
      <c r="M4266">
        <f t="shared" si="148"/>
        <v>3000</v>
      </c>
      <c r="Q4266" s="1"/>
      <c r="R4266" s="1"/>
    </row>
    <row r="4267" spans="1:18" ht="14.4" x14ac:dyDescent="0.3">
      <c r="A4267">
        <v>14266</v>
      </c>
      <c r="B4267">
        <v>2021</v>
      </c>
      <c r="C4267" t="s">
        <v>54</v>
      </c>
      <c r="D4267">
        <f t="shared" si="147"/>
        <v>3</v>
      </c>
      <c r="E4267">
        <v>2</v>
      </c>
      <c r="F4267" t="s">
        <v>50</v>
      </c>
      <c r="G4267" t="s">
        <v>42</v>
      </c>
      <c r="H4267">
        <v>116</v>
      </c>
      <c r="I4267">
        <v>116</v>
      </c>
      <c r="J4267" t="s">
        <v>25</v>
      </c>
      <c r="K4267">
        <v>812000</v>
      </c>
      <c r="L4267">
        <v>464</v>
      </c>
      <c r="M4267">
        <f t="shared" si="148"/>
        <v>7000</v>
      </c>
      <c r="Q4267" s="1"/>
      <c r="R4267" s="1"/>
    </row>
    <row r="4268" spans="1:18" ht="14.4" x14ac:dyDescent="0.3">
      <c r="A4268">
        <v>14267</v>
      </c>
      <c r="B4268">
        <v>2021</v>
      </c>
      <c r="C4268" t="s">
        <v>40</v>
      </c>
      <c r="D4268">
        <f t="shared" si="147"/>
        <v>9</v>
      </c>
      <c r="E4268">
        <v>18</v>
      </c>
      <c r="F4268" t="s">
        <v>56</v>
      </c>
      <c r="G4268" t="s">
        <v>51</v>
      </c>
      <c r="H4268">
        <v>64</v>
      </c>
      <c r="I4268">
        <v>64</v>
      </c>
      <c r="J4268" t="s">
        <v>38</v>
      </c>
      <c r="K4268">
        <v>352000</v>
      </c>
      <c r="L4268">
        <v>224</v>
      </c>
      <c r="M4268">
        <f t="shared" si="148"/>
        <v>5500</v>
      </c>
      <c r="Q4268" s="1"/>
      <c r="R4268" s="1"/>
    </row>
    <row r="4269" spans="1:18" ht="14.4" x14ac:dyDescent="0.3">
      <c r="A4269">
        <v>14268</v>
      </c>
      <c r="B4269">
        <v>2021</v>
      </c>
      <c r="C4269" t="s">
        <v>27</v>
      </c>
      <c r="D4269">
        <f t="shared" si="147"/>
        <v>4</v>
      </c>
      <c r="E4269">
        <v>1</v>
      </c>
      <c r="F4269" t="s">
        <v>56</v>
      </c>
      <c r="G4269" t="s">
        <v>29</v>
      </c>
      <c r="H4269">
        <v>240</v>
      </c>
      <c r="I4269">
        <v>240</v>
      </c>
      <c r="J4269" t="s">
        <v>30</v>
      </c>
      <c r="K4269">
        <v>1800000</v>
      </c>
      <c r="L4269">
        <v>600</v>
      </c>
      <c r="M4269">
        <f t="shared" si="148"/>
        <v>7500</v>
      </c>
      <c r="Q4269" s="1"/>
      <c r="R4269" s="1"/>
    </row>
    <row r="4270" spans="1:18" ht="14.4" x14ac:dyDescent="0.3">
      <c r="A4270">
        <v>14269</v>
      </c>
      <c r="B4270">
        <v>2021</v>
      </c>
      <c r="C4270" t="s">
        <v>45</v>
      </c>
      <c r="D4270">
        <f t="shared" si="147"/>
        <v>1</v>
      </c>
      <c r="E4270">
        <v>8</v>
      </c>
      <c r="F4270" t="s">
        <v>57</v>
      </c>
      <c r="G4270" t="s">
        <v>34</v>
      </c>
      <c r="H4270">
        <v>53</v>
      </c>
      <c r="I4270">
        <v>53</v>
      </c>
      <c r="J4270" t="s">
        <v>30</v>
      </c>
      <c r="K4270">
        <v>466400</v>
      </c>
      <c r="L4270">
        <v>201.4</v>
      </c>
      <c r="M4270">
        <f t="shared" si="148"/>
        <v>8800</v>
      </c>
      <c r="Q4270" s="1"/>
      <c r="R4270" s="1"/>
    </row>
    <row r="4271" spans="1:18" ht="14.4" x14ac:dyDescent="0.3">
      <c r="A4271">
        <v>14270</v>
      </c>
      <c r="B4271">
        <v>2021</v>
      </c>
      <c r="C4271" t="s">
        <v>61</v>
      </c>
      <c r="D4271">
        <f t="shared" si="147"/>
        <v>7</v>
      </c>
      <c r="E4271">
        <v>22</v>
      </c>
      <c r="F4271" t="s">
        <v>57</v>
      </c>
      <c r="G4271" t="s">
        <v>37</v>
      </c>
      <c r="H4271">
        <v>226</v>
      </c>
      <c r="I4271">
        <v>226</v>
      </c>
      <c r="J4271" t="s">
        <v>38</v>
      </c>
      <c r="K4271">
        <v>971800</v>
      </c>
      <c r="L4271">
        <v>519.79999999999995</v>
      </c>
      <c r="M4271">
        <f t="shared" si="148"/>
        <v>4300</v>
      </c>
      <c r="Q4271" s="1"/>
      <c r="R4271" s="1"/>
    </row>
    <row r="4272" spans="1:18" ht="14.4" x14ac:dyDescent="0.3">
      <c r="A4272">
        <v>14271</v>
      </c>
      <c r="B4272">
        <v>2021</v>
      </c>
      <c r="C4272" t="s">
        <v>17</v>
      </c>
      <c r="D4272">
        <f t="shared" si="147"/>
        <v>11</v>
      </c>
      <c r="E4272">
        <v>25</v>
      </c>
      <c r="F4272" t="s">
        <v>62</v>
      </c>
      <c r="G4272" t="s">
        <v>42</v>
      </c>
      <c r="H4272">
        <v>229</v>
      </c>
      <c r="I4272">
        <v>229</v>
      </c>
      <c r="J4272" t="s">
        <v>30</v>
      </c>
      <c r="K4272">
        <v>1717500</v>
      </c>
      <c r="L4272">
        <v>572.5</v>
      </c>
      <c r="M4272">
        <f t="shared" si="148"/>
        <v>7500</v>
      </c>
      <c r="Q4272" s="1"/>
      <c r="R4272" s="1"/>
    </row>
    <row r="4273" spans="1:18" ht="14.4" x14ac:dyDescent="0.3">
      <c r="A4273">
        <v>14272</v>
      </c>
      <c r="B4273">
        <v>2021</v>
      </c>
      <c r="C4273" t="s">
        <v>27</v>
      </c>
      <c r="D4273">
        <f t="shared" si="147"/>
        <v>4</v>
      </c>
      <c r="E4273">
        <v>23</v>
      </c>
      <c r="F4273" t="s">
        <v>46</v>
      </c>
      <c r="G4273" t="s">
        <v>37</v>
      </c>
      <c r="H4273">
        <v>88</v>
      </c>
      <c r="I4273">
        <v>88</v>
      </c>
      <c r="J4273" t="s">
        <v>38</v>
      </c>
      <c r="K4273">
        <v>484000</v>
      </c>
      <c r="L4273">
        <v>308</v>
      </c>
      <c r="M4273">
        <f t="shared" si="148"/>
        <v>5500</v>
      </c>
      <c r="Q4273" s="1"/>
      <c r="R4273" s="1"/>
    </row>
    <row r="4274" spans="1:18" ht="14.4" x14ac:dyDescent="0.3">
      <c r="A4274">
        <v>14273</v>
      </c>
      <c r="B4274">
        <v>2021</v>
      </c>
      <c r="C4274" t="s">
        <v>23</v>
      </c>
      <c r="D4274">
        <f t="shared" si="147"/>
        <v>10</v>
      </c>
      <c r="E4274">
        <v>2</v>
      </c>
      <c r="F4274" t="s">
        <v>53</v>
      </c>
      <c r="G4274" t="s">
        <v>51</v>
      </c>
      <c r="H4274">
        <v>107</v>
      </c>
      <c r="I4274">
        <v>107</v>
      </c>
      <c r="J4274" t="s">
        <v>38</v>
      </c>
      <c r="K4274">
        <v>588500</v>
      </c>
      <c r="L4274">
        <v>374.5</v>
      </c>
      <c r="M4274">
        <f t="shared" si="148"/>
        <v>5500</v>
      </c>
      <c r="Q4274" s="1"/>
      <c r="R4274" s="1"/>
    </row>
    <row r="4275" spans="1:18" ht="14.4" x14ac:dyDescent="0.3">
      <c r="A4275">
        <v>14274</v>
      </c>
      <c r="B4275">
        <v>2021</v>
      </c>
      <c r="C4275" t="s">
        <v>35</v>
      </c>
      <c r="D4275">
        <f t="shared" si="147"/>
        <v>12</v>
      </c>
      <c r="E4275">
        <v>7</v>
      </c>
      <c r="F4275" t="s">
        <v>62</v>
      </c>
      <c r="G4275" t="s">
        <v>51</v>
      </c>
      <c r="H4275">
        <v>107</v>
      </c>
      <c r="I4275">
        <v>107</v>
      </c>
      <c r="J4275" t="s">
        <v>20</v>
      </c>
      <c r="K4275">
        <v>321000</v>
      </c>
      <c r="L4275">
        <v>214</v>
      </c>
      <c r="M4275">
        <f t="shared" si="148"/>
        <v>3000</v>
      </c>
      <c r="Q4275" s="1"/>
      <c r="R4275" s="1"/>
    </row>
    <row r="4276" spans="1:18" ht="14.4" x14ac:dyDescent="0.3">
      <c r="A4276">
        <v>14275</v>
      </c>
      <c r="B4276">
        <v>2021</v>
      </c>
      <c r="C4276" t="s">
        <v>40</v>
      </c>
      <c r="D4276">
        <f t="shared" si="147"/>
        <v>9</v>
      </c>
      <c r="E4276">
        <v>7</v>
      </c>
      <c r="F4276" t="s">
        <v>50</v>
      </c>
      <c r="G4276" t="s">
        <v>29</v>
      </c>
      <c r="H4276">
        <v>283</v>
      </c>
      <c r="I4276">
        <v>283</v>
      </c>
      <c r="J4276" t="s">
        <v>30</v>
      </c>
      <c r="K4276">
        <v>2122500</v>
      </c>
      <c r="L4276">
        <v>707.5</v>
      </c>
      <c r="M4276">
        <f t="shared" si="148"/>
        <v>7500</v>
      </c>
      <c r="Q4276" s="1"/>
      <c r="R4276" s="1"/>
    </row>
    <row r="4277" spans="1:18" ht="14.4" x14ac:dyDescent="0.3">
      <c r="A4277">
        <v>14276</v>
      </c>
      <c r="B4277">
        <v>2021</v>
      </c>
      <c r="C4277" t="s">
        <v>48</v>
      </c>
      <c r="D4277">
        <f t="shared" si="147"/>
        <v>5</v>
      </c>
      <c r="E4277">
        <v>28</v>
      </c>
      <c r="F4277" t="s">
        <v>28</v>
      </c>
      <c r="G4277" t="s">
        <v>37</v>
      </c>
      <c r="H4277">
        <v>75</v>
      </c>
      <c r="I4277">
        <v>75</v>
      </c>
      <c r="J4277" t="s">
        <v>20</v>
      </c>
      <c r="K4277">
        <v>225000</v>
      </c>
      <c r="L4277">
        <v>150</v>
      </c>
      <c r="M4277">
        <f t="shared" si="148"/>
        <v>3000</v>
      </c>
      <c r="Q4277" s="1"/>
      <c r="R4277" s="1"/>
    </row>
    <row r="4278" spans="1:18" ht="14.4" x14ac:dyDescent="0.3">
      <c r="A4278">
        <v>14277</v>
      </c>
      <c r="B4278">
        <v>2021</v>
      </c>
      <c r="C4278" t="s">
        <v>48</v>
      </c>
      <c r="D4278">
        <f t="shared" si="147"/>
        <v>5</v>
      </c>
      <c r="E4278">
        <v>18</v>
      </c>
      <c r="F4278" t="s">
        <v>59</v>
      </c>
      <c r="G4278" t="s">
        <v>51</v>
      </c>
      <c r="H4278">
        <v>109</v>
      </c>
      <c r="I4278">
        <v>109</v>
      </c>
      <c r="J4278" t="s">
        <v>38</v>
      </c>
      <c r="K4278">
        <v>599500</v>
      </c>
      <c r="L4278">
        <v>381.5</v>
      </c>
      <c r="M4278">
        <f t="shared" si="148"/>
        <v>5500</v>
      </c>
      <c r="Q4278" s="1"/>
      <c r="R4278" s="1"/>
    </row>
    <row r="4279" spans="1:18" ht="14.4" x14ac:dyDescent="0.3">
      <c r="A4279">
        <v>14278</v>
      </c>
      <c r="B4279">
        <v>2021</v>
      </c>
      <c r="C4279" t="s">
        <v>48</v>
      </c>
      <c r="D4279">
        <f t="shared" si="147"/>
        <v>5</v>
      </c>
      <c r="E4279">
        <v>22</v>
      </c>
      <c r="F4279" t="s">
        <v>52</v>
      </c>
      <c r="G4279" t="s">
        <v>34</v>
      </c>
      <c r="H4279">
        <v>101</v>
      </c>
      <c r="I4279">
        <v>101</v>
      </c>
      <c r="J4279" t="s">
        <v>25</v>
      </c>
      <c r="K4279">
        <v>707000</v>
      </c>
      <c r="L4279">
        <v>404</v>
      </c>
      <c r="M4279">
        <f t="shared" si="148"/>
        <v>7000</v>
      </c>
      <c r="Q4279" s="1"/>
      <c r="R4279" s="1"/>
    </row>
    <row r="4280" spans="1:18" ht="14.4" x14ac:dyDescent="0.3">
      <c r="A4280">
        <v>14279</v>
      </c>
      <c r="B4280">
        <v>2021</v>
      </c>
      <c r="C4280" t="s">
        <v>27</v>
      </c>
      <c r="D4280">
        <f t="shared" si="147"/>
        <v>4</v>
      </c>
      <c r="E4280">
        <v>28</v>
      </c>
      <c r="F4280" t="s">
        <v>64</v>
      </c>
      <c r="G4280" t="s">
        <v>42</v>
      </c>
      <c r="H4280">
        <v>176</v>
      </c>
      <c r="I4280">
        <v>176</v>
      </c>
      <c r="J4280" t="s">
        <v>25</v>
      </c>
      <c r="K4280">
        <v>1232000</v>
      </c>
      <c r="L4280">
        <v>704</v>
      </c>
      <c r="M4280">
        <f t="shared" si="148"/>
        <v>7000</v>
      </c>
      <c r="Q4280" s="1"/>
      <c r="R4280" s="1"/>
    </row>
    <row r="4281" spans="1:18" ht="14.4" x14ac:dyDescent="0.3">
      <c r="A4281">
        <v>14280</v>
      </c>
      <c r="B4281">
        <v>2021</v>
      </c>
      <c r="C4281" t="s">
        <v>23</v>
      </c>
      <c r="D4281">
        <f t="shared" si="147"/>
        <v>10</v>
      </c>
      <c r="E4281">
        <v>12</v>
      </c>
      <c r="F4281" t="s">
        <v>59</v>
      </c>
      <c r="G4281" t="s">
        <v>19</v>
      </c>
      <c r="H4281">
        <v>262</v>
      </c>
      <c r="I4281">
        <v>262</v>
      </c>
      <c r="J4281" t="s">
        <v>30</v>
      </c>
      <c r="K4281">
        <v>1965000</v>
      </c>
      <c r="L4281">
        <v>655</v>
      </c>
      <c r="M4281">
        <f t="shared" si="148"/>
        <v>7500</v>
      </c>
      <c r="Q4281" s="1"/>
      <c r="R4281" s="1"/>
    </row>
    <row r="4282" spans="1:18" ht="14.4" x14ac:dyDescent="0.3">
      <c r="A4282">
        <v>14281</v>
      </c>
      <c r="B4282">
        <v>2021</v>
      </c>
      <c r="C4282" t="s">
        <v>23</v>
      </c>
      <c r="D4282">
        <f t="shared" si="147"/>
        <v>10</v>
      </c>
      <c r="E4282">
        <v>18</v>
      </c>
      <c r="F4282" t="s">
        <v>33</v>
      </c>
      <c r="G4282" t="s">
        <v>42</v>
      </c>
      <c r="H4282">
        <v>70</v>
      </c>
      <c r="I4282">
        <v>70</v>
      </c>
      <c r="J4282" t="s">
        <v>25</v>
      </c>
      <c r="K4282">
        <v>490000</v>
      </c>
      <c r="L4282">
        <v>280</v>
      </c>
      <c r="M4282">
        <f t="shared" si="148"/>
        <v>7000</v>
      </c>
      <c r="Q4282" s="1"/>
      <c r="R4282" s="1"/>
    </row>
    <row r="4283" spans="1:18" ht="14.4" x14ac:dyDescent="0.3">
      <c r="A4283">
        <v>14282</v>
      </c>
      <c r="B4283">
        <v>2021</v>
      </c>
      <c r="C4283" t="s">
        <v>45</v>
      </c>
      <c r="D4283">
        <f t="shared" si="147"/>
        <v>1</v>
      </c>
      <c r="E4283">
        <v>20</v>
      </c>
      <c r="F4283" t="s">
        <v>59</v>
      </c>
      <c r="G4283" t="s">
        <v>34</v>
      </c>
      <c r="H4283">
        <v>211</v>
      </c>
      <c r="I4283">
        <v>211</v>
      </c>
      <c r="J4283" t="s">
        <v>20</v>
      </c>
      <c r="K4283">
        <v>506400</v>
      </c>
      <c r="L4283">
        <v>295.39999999999998</v>
      </c>
      <c r="M4283">
        <f t="shared" si="148"/>
        <v>2400</v>
      </c>
      <c r="Q4283" s="1"/>
      <c r="R4283" s="1"/>
    </row>
    <row r="4284" spans="1:18" ht="14.4" x14ac:dyDescent="0.3">
      <c r="A4284">
        <v>14283</v>
      </c>
      <c r="B4284">
        <v>2021</v>
      </c>
      <c r="C4284" t="s">
        <v>47</v>
      </c>
      <c r="D4284">
        <f t="shared" si="147"/>
        <v>2</v>
      </c>
      <c r="E4284">
        <v>27</v>
      </c>
      <c r="F4284" t="s">
        <v>41</v>
      </c>
      <c r="G4284" t="s">
        <v>37</v>
      </c>
      <c r="H4284">
        <v>231</v>
      </c>
      <c r="I4284">
        <v>231</v>
      </c>
      <c r="J4284" t="s">
        <v>38</v>
      </c>
      <c r="K4284">
        <v>993300</v>
      </c>
      <c r="L4284">
        <v>531.29999999999995</v>
      </c>
      <c r="M4284">
        <f t="shared" si="148"/>
        <v>4300</v>
      </c>
      <c r="Q4284" s="1"/>
      <c r="R4284" s="1"/>
    </row>
    <row r="4285" spans="1:18" ht="14.4" x14ac:dyDescent="0.3">
      <c r="A4285">
        <v>14284</v>
      </c>
      <c r="B4285">
        <v>2021</v>
      </c>
      <c r="C4285" t="s">
        <v>32</v>
      </c>
      <c r="D4285">
        <f t="shared" si="147"/>
        <v>8</v>
      </c>
      <c r="E4285">
        <v>25</v>
      </c>
      <c r="F4285" t="s">
        <v>63</v>
      </c>
      <c r="G4285" t="s">
        <v>42</v>
      </c>
      <c r="H4285">
        <v>70</v>
      </c>
      <c r="I4285">
        <v>70</v>
      </c>
      <c r="J4285" t="s">
        <v>30</v>
      </c>
      <c r="K4285">
        <v>616000</v>
      </c>
      <c r="L4285">
        <v>266</v>
      </c>
      <c r="M4285">
        <f t="shared" si="148"/>
        <v>8800</v>
      </c>
      <c r="Q4285" s="1"/>
      <c r="R4285" s="1"/>
    </row>
    <row r="4286" spans="1:18" ht="14.4" x14ac:dyDescent="0.3">
      <c r="A4286">
        <v>14285</v>
      </c>
      <c r="B4286">
        <v>2021</v>
      </c>
      <c r="C4286" t="s">
        <v>54</v>
      </c>
      <c r="D4286">
        <f t="shared" si="147"/>
        <v>3</v>
      </c>
      <c r="E4286">
        <v>12</v>
      </c>
      <c r="F4286" t="s">
        <v>46</v>
      </c>
      <c r="G4286" t="s">
        <v>51</v>
      </c>
      <c r="H4286">
        <v>76</v>
      </c>
      <c r="I4286">
        <v>76</v>
      </c>
      <c r="J4286" t="s">
        <v>25</v>
      </c>
      <c r="K4286">
        <v>532000</v>
      </c>
      <c r="L4286">
        <v>304</v>
      </c>
      <c r="M4286">
        <f t="shared" si="148"/>
        <v>7000</v>
      </c>
      <c r="Q4286" s="1"/>
      <c r="R4286" s="1"/>
    </row>
    <row r="4287" spans="1:18" ht="14.4" x14ac:dyDescent="0.3">
      <c r="A4287">
        <v>14286</v>
      </c>
      <c r="B4287">
        <v>2021</v>
      </c>
      <c r="C4287" t="s">
        <v>40</v>
      </c>
      <c r="D4287">
        <f t="shared" si="147"/>
        <v>9</v>
      </c>
      <c r="E4287">
        <v>4</v>
      </c>
      <c r="F4287" t="s">
        <v>41</v>
      </c>
      <c r="G4287" t="s">
        <v>34</v>
      </c>
      <c r="H4287">
        <v>237</v>
      </c>
      <c r="I4287">
        <v>237</v>
      </c>
      <c r="J4287" t="s">
        <v>30</v>
      </c>
      <c r="K4287">
        <v>1777500</v>
      </c>
      <c r="L4287">
        <v>592.5</v>
      </c>
      <c r="M4287">
        <f t="shared" si="148"/>
        <v>7500</v>
      </c>
      <c r="Q4287" s="1"/>
      <c r="R4287" s="1"/>
    </row>
    <row r="4288" spans="1:18" ht="14.4" x14ac:dyDescent="0.3">
      <c r="A4288">
        <v>14287</v>
      </c>
      <c r="B4288">
        <v>2021</v>
      </c>
      <c r="C4288" t="s">
        <v>58</v>
      </c>
      <c r="D4288">
        <f t="shared" si="147"/>
        <v>6</v>
      </c>
      <c r="E4288">
        <v>20</v>
      </c>
      <c r="F4288" t="s">
        <v>33</v>
      </c>
      <c r="G4288" t="str">
        <f t="array" ref="G4288">_xlfn.XLOOKUP(LARGE(IF((F4288=$F$2:$F$10001)*(B4288+1=$B$2:$B$10001)*(C4288=$C$2:$C$10001),DATE($B$2:$B$10001,MONTH($C$2:$C$10001&amp;1),$E$2:$E$10001)," "),1),IF((F4288=$F$2:$F$10001)*(B4288+1=$B$2:$B$10001)*(C4288=$C$2:$C$10001),DATE($B$2:$B$10001,MONTH($C$2:$C$10001&amp;1),$E$2:$E$10001)," "),$G$2:$G$10001,,0,1)</f>
        <v>Ernesto Pérez</v>
      </c>
      <c r="H4288">
        <v>149</v>
      </c>
      <c r="I4288">
        <v>149</v>
      </c>
      <c r="J4288" t="s">
        <v>25</v>
      </c>
      <c r="K4288">
        <v>1043000</v>
      </c>
      <c r="L4288">
        <v>596</v>
      </c>
      <c r="M4288">
        <f t="shared" si="148"/>
        <v>7000</v>
      </c>
      <c r="Q4288" s="1"/>
      <c r="R4288" s="1"/>
    </row>
    <row r="4289" spans="1:18" ht="14.4" x14ac:dyDescent="0.3">
      <c r="A4289">
        <v>14288</v>
      </c>
      <c r="B4289">
        <v>2021</v>
      </c>
      <c r="C4289" t="s">
        <v>27</v>
      </c>
      <c r="D4289">
        <f t="shared" si="147"/>
        <v>4</v>
      </c>
      <c r="E4289">
        <v>12</v>
      </c>
      <c r="F4289" t="s">
        <v>64</v>
      </c>
      <c r="G4289" t="s">
        <v>42</v>
      </c>
      <c r="H4289">
        <v>54</v>
      </c>
      <c r="I4289">
        <v>54</v>
      </c>
      <c r="J4289" t="s">
        <v>20</v>
      </c>
      <c r="K4289">
        <v>162000</v>
      </c>
      <c r="L4289">
        <v>108</v>
      </c>
      <c r="M4289">
        <f t="shared" si="148"/>
        <v>3000</v>
      </c>
      <c r="Q4289" s="1"/>
      <c r="R4289" s="1"/>
    </row>
    <row r="4290" spans="1:18" ht="14.4" x14ac:dyDescent="0.3">
      <c r="A4290">
        <v>14289</v>
      </c>
      <c r="B4290">
        <v>2021</v>
      </c>
      <c r="C4290" t="s">
        <v>47</v>
      </c>
      <c r="D4290">
        <f t="shared" ref="D4290:D4353" si="149">IF(C4290="Enero",1,IF(C4290="Febrero",2,IF(C4290="Marzo",3,IF(C4290="Abril",4,IF(C4290="Mayo",5,IF(C4290="Junio",6,IF(C4290="Julio",7,IF(C4290="Agosto",8,IF(C4290="Septiembre",9,IF(C4290="Octubre",10,IF(C4290="Noviembre",11,IF(C4290="Diciembre",12,""))))))))))))</f>
        <v>2</v>
      </c>
      <c r="E4290">
        <v>14</v>
      </c>
      <c r="F4290" t="s">
        <v>46</v>
      </c>
      <c r="G4290" t="s">
        <v>42</v>
      </c>
      <c r="H4290">
        <v>123</v>
      </c>
      <c r="I4290">
        <v>123</v>
      </c>
      <c r="J4290" t="s">
        <v>25</v>
      </c>
      <c r="K4290">
        <v>861000</v>
      </c>
      <c r="L4290">
        <v>492</v>
      </c>
      <c r="M4290">
        <f t="shared" si="148"/>
        <v>7000</v>
      </c>
      <c r="Q4290" s="1"/>
      <c r="R4290" s="1"/>
    </row>
    <row r="4291" spans="1:18" ht="14.4" x14ac:dyDescent="0.3">
      <c r="A4291">
        <v>14290</v>
      </c>
      <c r="B4291">
        <v>2021</v>
      </c>
      <c r="C4291" t="s">
        <v>27</v>
      </c>
      <c r="D4291">
        <f t="shared" si="149"/>
        <v>4</v>
      </c>
      <c r="E4291">
        <v>26</v>
      </c>
      <c r="F4291" t="s">
        <v>33</v>
      </c>
      <c r="G4291" t="s">
        <v>19</v>
      </c>
      <c r="H4291">
        <v>124</v>
      </c>
      <c r="I4291">
        <v>124</v>
      </c>
      <c r="J4291" t="s">
        <v>25</v>
      </c>
      <c r="K4291">
        <v>868000</v>
      </c>
      <c r="L4291">
        <v>496</v>
      </c>
      <c r="M4291">
        <f t="shared" ref="M4291:M4354" si="150">K4291/I4291</f>
        <v>7000</v>
      </c>
      <c r="Q4291" s="1"/>
      <c r="R4291" s="1"/>
    </row>
    <row r="4292" spans="1:18" ht="14.4" x14ac:dyDescent="0.3">
      <c r="A4292">
        <v>14291</v>
      </c>
      <c r="B4292">
        <v>2021</v>
      </c>
      <c r="C4292" t="s">
        <v>27</v>
      </c>
      <c r="D4292">
        <f t="shared" si="149"/>
        <v>4</v>
      </c>
      <c r="E4292">
        <v>3</v>
      </c>
      <c r="F4292" t="s">
        <v>49</v>
      </c>
      <c r="G4292" t="s">
        <v>34</v>
      </c>
      <c r="H4292">
        <v>116</v>
      </c>
      <c r="I4292">
        <v>116</v>
      </c>
      <c r="J4292" t="s">
        <v>25</v>
      </c>
      <c r="K4292">
        <v>812000</v>
      </c>
      <c r="L4292">
        <v>464</v>
      </c>
      <c r="M4292">
        <f t="shared" si="150"/>
        <v>7000</v>
      </c>
      <c r="Q4292" s="1"/>
      <c r="R4292" s="1"/>
    </row>
    <row r="4293" spans="1:18" ht="14.4" x14ac:dyDescent="0.3">
      <c r="A4293">
        <v>14292</v>
      </c>
      <c r="B4293">
        <v>2021</v>
      </c>
      <c r="C4293" t="s">
        <v>45</v>
      </c>
      <c r="D4293">
        <f t="shared" si="149"/>
        <v>1</v>
      </c>
      <c r="E4293">
        <v>15</v>
      </c>
      <c r="F4293" t="s">
        <v>28</v>
      </c>
      <c r="G4293" t="s">
        <v>37</v>
      </c>
      <c r="H4293">
        <v>78</v>
      </c>
      <c r="I4293">
        <v>78</v>
      </c>
      <c r="J4293" t="s">
        <v>30</v>
      </c>
      <c r="K4293">
        <v>686400</v>
      </c>
      <c r="L4293">
        <v>296.39999999999998</v>
      </c>
      <c r="M4293">
        <f t="shared" si="150"/>
        <v>8800</v>
      </c>
      <c r="Q4293" s="1"/>
      <c r="R4293" s="1"/>
    </row>
    <row r="4294" spans="1:18" ht="14.4" x14ac:dyDescent="0.3">
      <c r="A4294">
        <v>14293</v>
      </c>
      <c r="B4294">
        <v>2021</v>
      </c>
      <c r="C4294" t="s">
        <v>23</v>
      </c>
      <c r="D4294">
        <f t="shared" si="149"/>
        <v>10</v>
      </c>
      <c r="E4294">
        <v>19</v>
      </c>
      <c r="F4294" t="s">
        <v>53</v>
      </c>
      <c r="G4294" t="s">
        <v>51</v>
      </c>
      <c r="H4294">
        <v>83</v>
      </c>
      <c r="I4294">
        <v>83</v>
      </c>
      <c r="J4294" t="s">
        <v>38</v>
      </c>
      <c r="K4294">
        <v>456500</v>
      </c>
      <c r="L4294">
        <v>290.5</v>
      </c>
      <c r="M4294">
        <f t="shared" si="150"/>
        <v>5500</v>
      </c>
      <c r="Q4294" s="1"/>
      <c r="R4294" s="1"/>
    </row>
    <row r="4295" spans="1:18" ht="14.4" x14ac:dyDescent="0.3">
      <c r="A4295">
        <v>14294</v>
      </c>
      <c r="B4295">
        <v>2021</v>
      </c>
      <c r="C4295" t="s">
        <v>45</v>
      </c>
      <c r="D4295">
        <f t="shared" si="149"/>
        <v>1</v>
      </c>
      <c r="E4295">
        <v>10</v>
      </c>
      <c r="F4295" t="s">
        <v>64</v>
      </c>
      <c r="G4295" t="str">
        <f t="array" ref="G4295">_xlfn.XLOOKUP(LARGE(IF((F4295=$F$2:$F$10001)*(B4295+1=$B$2:$B$10001)*(C4295=$C$2:$C$10001),DATE($B$2:$B$10001,MONTH($C$2:$C$10001&amp;1),$E$2:$E$10001)," "),1),IF((F4295=$F$2:$F$10001)*(B4295+1=$B$2:$B$10001)*(C4295=$C$2:$C$10001),DATE($B$2:$B$10001,MONTH($C$2:$C$10001&amp;1),$E$2:$E$10001)," "),$G$2:$G$10001,,0,1)</f>
        <v>Marcela Valencia</v>
      </c>
      <c r="H4295">
        <v>282</v>
      </c>
      <c r="I4295">
        <v>282</v>
      </c>
      <c r="J4295" t="s">
        <v>20</v>
      </c>
      <c r="K4295">
        <v>676800</v>
      </c>
      <c r="L4295">
        <v>394.8</v>
      </c>
      <c r="M4295">
        <f t="shared" si="150"/>
        <v>2400</v>
      </c>
      <c r="Q4295" s="1"/>
      <c r="R4295" s="1"/>
    </row>
    <row r="4296" spans="1:18" ht="14.4" x14ac:dyDescent="0.3">
      <c r="A4296">
        <v>14295</v>
      </c>
      <c r="B4296">
        <v>2021</v>
      </c>
      <c r="C4296" t="s">
        <v>32</v>
      </c>
      <c r="D4296">
        <f t="shared" si="149"/>
        <v>8</v>
      </c>
      <c r="E4296">
        <v>24</v>
      </c>
      <c r="F4296" t="s">
        <v>46</v>
      </c>
      <c r="G4296" t="s">
        <v>29</v>
      </c>
      <c r="H4296">
        <v>127</v>
      </c>
      <c r="I4296">
        <v>127</v>
      </c>
      <c r="J4296" t="s">
        <v>25</v>
      </c>
      <c r="K4296">
        <v>889000</v>
      </c>
      <c r="L4296">
        <v>508</v>
      </c>
      <c r="M4296">
        <f t="shared" si="150"/>
        <v>7000</v>
      </c>
      <c r="Q4296" s="1"/>
      <c r="R4296" s="1"/>
    </row>
    <row r="4297" spans="1:18" ht="14.4" x14ac:dyDescent="0.3">
      <c r="A4297">
        <v>14296</v>
      </c>
      <c r="B4297">
        <v>2021</v>
      </c>
      <c r="C4297" t="s">
        <v>47</v>
      </c>
      <c r="D4297">
        <f t="shared" si="149"/>
        <v>2</v>
      </c>
      <c r="E4297">
        <v>28</v>
      </c>
      <c r="F4297" t="s">
        <v>59</v>
      </c>
      <c r="G4297" t="s">
        <v>37</v>
      </c>
      <c r="H4297">
        <v>146</v>
      </c>
      <c r="I4297">
        <v>146</v>
      </c>
      <c r="J4297" t="s">
        <v>25</v>
      </c>
      <c r="K4297">
        <v>1022000</v>
      </c>
      <c r="L4297">
        <v>584</v>
      </c>
      <c r="M4297">
        <f t="shared" si="150"/>
        <v>7000</v>
      </c>
      <c r="Q4297" s="1"/>
      <c r="R4297" s="1"/>
    </row>
    <row r="4298" spans="1:18" ht="14.4" x14ac:dyDescent="0.3">
      <c r="A4298">
        <v>14297</v>
      </c>
      <c r="B4298">
        <v>2021</v>
      </c>
      <c r="C4298" t="s">
        <v>48</v>
      </c>
      <c r="D4298">
        <f t="shared" si="149"/>
        <v>5</v>
      </c>
      <c r="E4298">
        <v>6</v>
      </c>
      <c r="F4298" t="s">
        <v>53</v>
      </c>
      <c r="G4298" t="s">
        <v>34</v>
      </c>
      <c r="H4298">
        <v>65</v>
      </c>
      <c r="I4298">
        <v>65</v>
      </c>
      <c r="J4298" t="s">
        <v>20</v>
      </c>
      <c r="K4298">
        <v>195000</v>
      </c>
      <c r="L4298">
        <v>130</v>
      </c>
      <c r="M4298">
        <f t="shared" si="150"/>
        <v>3000</v>
      </c>
      <c r="Q4298" s="1"/>
      <c r="R4298" s="1"/>
    </row>
    <row r="4299" spans="1:18" ht="14.4" x14ac:dyDescent="0.3">
      <c r="A4299">
        <v>14298</v>
      </c>
      <c r="B4299">
        <v>2021</v>
      </c>
      <c r="C4299" t="s">
        <v>61</v>
      </c>
      <c r="D4299">
        <f t="shared" si="149"/>
        <v>7</v>
      </c>
      <c r="E4299">
        <v>21</v>
      </c>
      <c r="F4299" t="s">
        <v>36</v>
      </c>
      <c r="G4299" t="s">
        <v>29</v>
      </c>
      <c r="H4299">
        <v>86</v>
      </c>
      <c r="I4299">
        <v>86</v>
      </c>
      <c r="J4299" t="s">
        <v>25</v>
      </c>
      <c r="K4299">
        <v>602000</v>
      </c>
      <c r="L4299">
        <v>344</v>
      </c>
      <c r="M4299">
        <f t="shared" si="150"/>
        <v>7000</v>
      </c>
      <c r="Q4299" s="1"/>
      <c r="R4299" s="1"/>
    </row>
    <row r="4300" spans="1:18" ht="14.4" x14ac:dyDescent="0.3">
      <c r="A4300">
        <v>14299</v>
      </c>
      <c r="B4300">
        <v>2021</v>
      </c>
      <c r="C4300" t="s">
        <v>48</v>
      </c>
      <c r="D4300">
        <f t="shared" si="149"/>
        <v>5</v>
      </c>
      <c r="E4300">
        <v>14</v>
      </c>
      <c r="F4300" t="s">
        <v>50</v>
      </c>
      <c r="G4300" t="s">
        <v>37</v>
      </c>
      <c r="H4300">
        <v>161</v>
      </c>
      <c r="I4300">
        <v>161</v>
      </c>
      <c r="J4300" t="s">
        <v>25</v>
      </c>
      <c r="K4300">
        <v>1127000</v>
      </c>
      <c r="L4300">
        <v>644</v>
      </c>
      <c r="M4300">
        <f t="shared" si="150"/>
        <v>7000</v>
      </c>
      <c r="Q4300" s="1"/>
      <c r="R4300" s="1"/>
    </row>
    <row r="4301" spans="1:18" ht="14.4" x14ac:dyDescent="0.3">
      <c r="A4301">
        <v>14300</v>
      </c>
      <c r="B4301">
        <v>2021</v>
      </c>
      <c r="C4301" t="s">
        <v>32</v>
      </c>
      <c r="D4301">
        <f t="shared" si="149"/>
        <v>8</v>
      </c>
      <c r="E4301">
        <v>20</v>
      </c>
      <c r="F4301" t="s">
        <v>46</v>
      </c>
      <c r="G4301" t="s">
        <v>19</v>
      </c>
      <c r="H4301">
        <v>230</v>
      </c>
      <c r="I4301">
        <v>230</v>
      </c>
      <c r="J4301" t="s">
        <v>38</v>
      </c>
      <c r="K4301">
        <v>989000</v>
      </c>
      <c r="L4301">
        <v>529</v>
      </c>
      <c r="M4301">
        <f t="shared" si="150"/>
        <v>4300</v>
      </c>
      <c r="Q4301" s="1"/>
      <c r="R4301" s="1"/>
    </row>
    <row r="4302" spans="1:18" ht="14.4" x14ac:dyDescent="0.3">
      <c r="A4302">
        <v>14301</v>
      </c>
      <c r="B4302">
        <v>2021</v>
      </c>
      <c r="C4302" t="s">
        <v>47</v>
      </c>
      <c r="D4302">
        <f t="shared" si="149"/>
        <v>2</v>
      </c>
      <c r="E4302">
        <v>12</v>
      </c>
      <c r="F4302" t="s">
        <v>60</v>
      </c>
      <c r="G4302" t="s">
        <v>42</v>
      </c>
      <c r="H4302">
        <v>111</v>
      </c>
      <c r="I4302">
        <v>111</v>
      </c>
      <c r="J4302" t="s">
        <v>25</v>
      </c>
      <c r="K4302">
        <v>777000</v>
      </c>
      <c r="L4302">
        <v>444</v>
      </c>
      <c r="M4302">
        <f t="shared" si="150"/>
        <v>7000</v>
      </c>
      <c r="Q4302" s="1"/>
      <c r="R4302" s="1"/>
    </row>
    <row r="4303" spans="1:18" ht="14.4" x14ac:dyDescent="0.3">
      <c r="A4303">
        <v>14302</v>
      </c>
      <c r="B4303">
        <v>2021</v>
      </c>
      <c r="C4303" t="s">
        <v>32</v>
      </c>
      <c r="D4303">
        <f t="shared" si="149"/>
        <v>8</v>
      </c>
      <c r="E4303">
        <v>12</v>
      </c>
      <c r="F4303" t="s">
        <v>49</v>
      </c>
      <c r="G4303" t="s">
        <v>29</v>
      </c>
      <c r="H4303">
        <v>116</v>
      </c>
      <c r="I4303">
        <v>116</v>
      </c>
      <c r="J4303" t="s">
        <v>25</v>
      </c>
      <c r="K4303">
        <v>812000</v>
      </c>
      <c r="L4303">
        <v>464</v>
      </c>
      <c r="M4303">
        <f t="shared" si="150"/>
        <v>7000</v>
      </c>
      <c r="Q4303" s="1"/>
      <c r="R4303" s="1"/>
    </row>
    <row r="4304" spans="1:18" ht="14.4" x14ac:dyDescent="0.3">
      <c r="A4304">
        <v>14303</v>
      </c>
      <c r="B4304">
        <v>2021</v>
      </c>
      <c r="C4304" t="s">
        <v>32</v>
      </c>
      <c r="D4304">
        <f t="shared" si="149"/>
        <v>8</v>
      </c>
      <c r="E4304">
        <v>11</v>
      </c>
      <c r="F4304" t="s">
        <v>44</v>
      </c>
      <c r="G4304" t="s">
        <v>29</v>
      </c>
      <c r="H4304">
        <v>235</v>
      </c>
      <c r="I4304">
        <v>235</v>
      </c>
      <c r="J4304" t="s">
        <v>38</v>
      </c>
      <c r="K4304">
        <v>1010500</v>
      </c>
      <c r="L4304">
        <v>540.5</v>
      </c>
      <c r="M4304">
        <f t="shared" si="150"/>
        <v>4300</v>
      </c>
      <c r="Q4304" s="1"/>
      <c r="R4304" s="1"/>
    </row>
    <row r="4305" spans="1:18" ht="14.4" x14ac:dyDescent="0.3">
      <c r="A4305">
        <v>14304</v>
      </c>
      <c r="B4305">
        <v>2021</v>
      </c>
      <c r="C4305" t="s">
        <v>48</v>
      </c>
      <c r="D4305">
        <f t="shared" si="149"/>
        <v>5</v>
      </c>
      <c r="E4305">
        <v>13</v>
      </c>
      <c r="F4305" t="s">
        <v>64</v>
      </c>
      <c r="G4305" t="str">
        <f t="array" ref="G4305">_xlfn.XLOOKUP(LARGE(IF((F4305=$F$2:$F$10001)*(B4305+1=$B$2:$B$10001)*(C4305=$C$2:$C$10001),DATE($B$2:$B$10001,MONTH($C$2:$C$10001&amp;1),$E$2:$E$10001)," "),1),IF((F4305=$F$2:$F$10001)*(B4305+1=$B$2:$B$10001)*(C4305=$C$2:$C$10001),DATE($B$2:$B$10001,MONTH($C$2:$C$10001&amp;1),$E$2:$E$10001)," "),$G$2:$G$10001,,0,1)</f>
        <v>Patricia Fernandez</v>
      </c>
      <c r="H4305">
        <v>123</v>
      </c>
      <c r="I4305">
        <v>123</v>
      </c>
      <c r="J4305" t="s">
        <v>25</v>
      </c>
      <c r="K4305">
        <v>861000</v>
      </c>
      <c r="L4305">
        <v>492</v>
      </c>
      <c r="M4305">
        <f t="shared" si="150"/>
        <v>7000</v>
      </c>
      <c r="Q4305" s="1"/>
      <c r="R4305" s="1"/>
    </row>
    <row r="4306" spans="1:18" ht="14.4" x14ac:dyDescent="0.3">
      <c r="A4306">
        <v>14305</v>
      </c>
      <c r="B4306">
        <v>2021</v>
      </c>
      <c r="C4306" t="s">
        <v>45</v>
      </c>
      <c r="D4306">
        <f t="shared" si="149"/>
        <v>1</v>
      </c>
      <c r="E4306">
        <v>9</v>
      </c>
      <c r="F4306" t="s">
        <v>59</v>
      </c>
      <c r="G4306" t="s">
        <v>34</v>
      </c>
      <c r="H4306">
        <v>124</v>
      </c>
      <c r="I4306">
        <v>124</v>
      </c>
      <c r="J4306" t="s">
        <v>25</v>
      </c>
      <c r="K4306">
        <v>868000</v>
      </c>
      <c r="L4306">
        <v>496</v>
      </c>
      <c r="M4306">
        <f t="shared" si="150"/>
        <v>7000</v>
      </c>
      <c r="Q4306" s="1"/>
      <c r="R4306" s="1"/>
    </row>
    <row r="4307" spans="1:18" ht="14.4" x14ac:dyDescent="0.3">
      <c r="A4307">
        <v>14306</v>
      </c>
      <c r="B4307">
        <v>2021</v>
      </c>
      <c r="C4307" t="s">
        <v>54</v>
      </c>
      <c r="D4307">
        <f t="shared" si="149"/>
        <v>3</v>
      </c>
      <c r="E4307">
        <v>28</v>
      </c>
      <c r="F4307" t="s">
        <v>46</v>
      </c>
      <c r="G4307" t="s">
        <v>51</v>
      </c>
      <c r="H4307">
        <v>278</v>
      </c>
      <c r="I4307">
        <v>278</v>
      </c>
      <c r="J4307" t="s">
        <v>30</v>
      </c>
      <c r="K4307">
        <v>2085000</v>
      </c>
      <c r="L4307">
        <v>695</v>
      </c>
      <c r="M4307">
        <f t="shared" si="150"/>
        <v>7500</v>
      </c>
      <c r="Q4307" s="1"/>
      <c r="R4307" s="1"/>
    </row>
    <row r="4308" spans="1:18" ht="14.4" x14ac:dyDescent="0.3">
      <c r="A4308">
        <v>14307</v>
      </c>
      <c r="B4308">
        <v>2021</v>
      </c>
      <c r="C4308" t="s">
        <v>27</v>
      </c>
      <c r="D4308">
        <f t="shared" si="149"/>
        <v>4</v>
      </c>
      <c r="E4308">
        <v>23</v>
      </c>
      <c r="F4308" t="s">
        <v>55</v>
      </c>
      <c r="G4308" t="s">
        <v>34</v>
      </c>
      <c r="H4308">
        <v>128</v>
      </c>
      <c r="I4308">
        <v>128</v>
      </c>
      <c r="J4308" t="s">
        <v>25</v>
      </c>
      <c r="K4308">
        <v>896000</v>
      </c>
      <c r="L4308">
        <v>512</v>
      </c>
      <c r="M4308">
        <f t="shared" si="150"/>
        <v>7000</v>
      </c>
      <c r="Q4308" s="1"/>
      <c r="R4308" s="1"/>
    </row>
    <row r="4309" spans="1:18" ht="14.4" x14ac:dyDescent="0.3">
      <c r="A4309">
        <v>14308</v>
      </c>
      <c r="B4309">
        <v>2021</v>
      </c>
      <c r="C4309" t="s">
        <v>17</v>
      </c>
      <c r="D4309">
        <f t="shared" si="149"/>
        <v>11</v>
      </c>
      <c r="E4309">
        <v>15</v>
      </c>
      <c r="F4309" t="s">
        <v>56</v>
      </c>
      <c r="G4309" t="s">
        <v>42</v>
      </c>
      <c r="H4309">
        <v>54</v>
      </c>
      <c r="I4309">
        <v>54</v>
      </c>
      <c r="J4309" t="s">
        <v>20</v>
      </c>
      <c r="K4309">
        <v>162000</v>
      </c>
      <c r="L4309">
        <v>108</v>
      </c>
      <c r="M4309">
        <f t="shared" si="150"/>
        <v>3000</v>
      </c>
      <c r="Q4309" s="1"/>
      <c r="R4309" s="1"/>
    </row>
    <row r="4310" spans="1:18" ht="14.4" x14ac:dyDescent="0.3">
      <c r="A4310">
        <v>14309</v>
      </c>
      <c r="B4310">
        <v>2021</v>
      </c>
      <c r="C4310" t="s">
        <v>61</v>
      </c>
      <c r="D4310">
        <f t="shared" si="149"/>
        <v>7</v>
      </c>
      <c r="E4310">
        <v>11</v>
      </c>
      <c r="F4310" t="s">
        <v>64</v>
      </c>
      <c r="G4310" t="s">
        <v>29</v>
      </c>
      <c r="H4310">
        <v>277</v>
      </c>
      <c r="I4310">
        <v>277</v>
      </c>
      <c r="J4310" t="s">
        <v>20</v>
      </c>
      <c r="K4310">
        <v>664800</v>
      </c>
      <c r="L4310">
        <v>387.8</v>
      </c>
      <c r="M4310">
        <f t="shared" si="150"/>
        <v>2400</v>
      </c>
      <c r="Q4310" s="1"/>
      <c r="R4310" s="1"/>
    </row>
    <row r="4311" spans="1:18" ht="14.4" x14ac:dyDescent="0.3">
      <c r="A4311">
        <v>14310</v>
      </c>
      <c r="B4311">
        <v>2021</v>
      </c>
      <c r="C4311" t="s">
        <v>32</v>
      </c>
      <c r="D4311">
        <f t="shared" si="149"/>
        <v>8</v>
      </c>
      <c r="E4311">
        <v>8</v>
      </c>
      <c r="F4311" t="s">
        <v>53</v>
      </c>
      <c r="G4311" t="s">
        <v>34</v>
      </c>
      <c r="H4311">
        <v>96</v>
      </c>
      <c r="I4311">
        <v>96</v>
      </c>
      <c r="J4311" t="s">
        <v>25</v>
      </c>
      <c r="K4311">
        <v>672000</v>
      </c>
      <c r="L4311">
        <v>384</v>
      </c>
      <c r="M4311">
        <f t="shared" si="150"/>
        <v>7000</v>
      </c>
      <c r="Q4311" s="1"/>
      <c r="R4311" s="1"/>
    </row>
    <row r="4312" spans="1:18" ht="14.4" x14ac:dyDescent="0.3">
      <c r="A4312">
        <v>14311</v>
      </c>
      <c r="B4312">
        <v>2021</v>
      </c>
      <c r="C4312" t="s">
        <v>17</v>
      </c>
      <c r="D4312">
        <f t="shared" si="149"/>
        <v>11</v>
      </c>
      <c r="E4312">
        <v>16</v>
      </c>
      <c r="F4312" t="s">
        <v>41</v>
      </c>
      <c r="G4312" t="s">
        <v>19</v>
      </c>
      <c r="H4312">
        <v>206</v>
      </c>
      <c r="I4312">
        <v>206</v>
      </c>
      <c r="J4312" t="s">
        <v>30</v>
      </c>
      <c r="K4312">
        <v>1545000</v>
      </c>
      <c r="L4312">
        <v>515</v>
      </c>
      <c r="M4312">
        <f t="shared" si="150"/>
        <v>7500</v>
      </c>
      <c r="Q4312" s="1"/>
      <c r="R4312" s="1"/>
    </row>
    <row r="4313" spans="1:18" ht="14.4" x14ac:dyDescent="0.3">
      <c r="A4313">
        <v>14312</v>
      </c>
      <c r="B4313">
        <v>2021</v>
      </c>
      <c r="C4313" t="s">
        <v>45</v>
      </c>
      <c r="D4313">
        <f t="shared" si="149"/>
        <v>1</v>
      </c>
      <c r="E4313">
        <v>7</v>
      </c>
      <c r="F4313" t="s">
        <v>33</v>
      </c>
      <c r="G4313" t="s">
        <v>34</v>
      </c>
      <c r="H4313">
        <v>283</v>
      </c>
      <c r="I4313">
        <v>283</v>
      </c>
      <c r="J4313" t="s">
        <v>20</v>
      </c>
      <c r="K4313">
        <v>679200</v>
      </c>
      <c r="L4313">
        <v>396.2</v>
      </c>
      <c r="M4313">
        <f t="shared" si="150"/>
        <v>2400</v>
      </c>
      <c r="Q4313" s="1"/>
      <c r="R4313" s="1"/>
    </row>
    <row r="4314" spans="1:18" ht="14.4" x14ac:dyDescent="0.3">
      <c r="A4314">
        <v>14313</v>
      </c>
      <c r="B4314">
        <v>2021</v>
      </c>
      <c r="C4314" t="s">
        <v>48</v>
      </c>
      <c r="D4314">
        <f t="shared" si="149"/>
        <v>5</v>
      </c>
      <c r="E4314">
        <v>10</v>
      </c>
      <c r="F4314" t="s">
        <v>28</v>
      </c>
      <c r="G4314" t="s">
        <v>51</v>
      </c>
      <c r="H4314">
        <v>71</v>
      </c>
      <c r="I4314">
        <v>71</v>
      </c>
      <c r="J4314" t="s">
        <v>20</v>
      </c>
      <c r="K4314">
        <v>213000</v>
      </c>
      <c r="L4314">
        <v>142</v>
      </c>
      <c r="M4314">
        <f t="shared" si="150"/>
        <v>3000</v>
      </c>
      <c r="Q4314" s="1"/>
      <c r="R4314" s="1"/>
    </row>
    <row r="4315" spans="1:18" ht="14.4" x14ac:dyDescent="0.3">
      <c r="A4315">
        <v>14314</v>
      </c>
      <c r="B4315">
        <v>2021</v>
      </c>
      <c r="C4315" t="s">
        <v>35</v>
      </c>
      <c r="D4315">
        <f t="shared" si="149"/>
        <v>12</v>
      </c>
      <c r="E4315">
        <v>2</v>
      </c>
      <c r="F4315" t="s">
        <v>62</v>
      </c>
      <c r="G4315" t="s">
        <v>29</v>
      </c>
      <c r="H4315">
        <v>156</v>
      </c>
      <c r="I4315">
        <v>156</v>
      </c>
      <c r="J4315" t="s">
        <v>25</v>
      </c>
      <c r="K4315">
        <v>1092000</v>
      </c>
      <c r="L4315">
        <v>624</v>
      </c>
      <c r="M4315">
        <f t="shared" si="150"/>
        <v>7000</v>
      </c>
      <c r="Q4315" s="1"/>
      <c r="R4315" s="1"/>
    </row>
    <row r="4316" spans="1:18" ht="14.4" x14ac:dyDescent="0.3">
      <c r="A4316">
        <v>14315</v>
      </c>
      <c r="B4316">
        <v>2021</v>
      </c>
      <c r="C4316" t="s">
        <v>27</v>
      </c>
      <c r="D4316">
        <f t="shared" si="149"/>
        <v>4</v>
      </c>
      <c r="E4316">
        <v>21</v>
      </c>
      <c r="F4316" t="s">
        <v>60</v>
      </c>
      <c r="G4316" t="s">
        <v>42</v>
      </c>
      <c r="H4316">
        <v>265</v>
      </c>
      <c r="I4316">
        <v>265</v>
      </c>
      <c r="J4316" t="s">
        <v>30</v>
      </c>
      <c r="K4316">
        <v>1987500</v>
      </c>
      <c r="L4316">
        <v>662.5</v>
      </c>
      <c r="M4316">
        <f t="shared" si="150"/>
        <v>7500</v>
      </c>
      <c r="Q4316" s="1"/>
      <c r="R4316" s="1"/>
    </row>
    <row r="4317" spans="1:18" ht="14.4" x14ac:dyDescent="0.3">
      <c r="A4317">
        <v>14316</v>
      </c>
      <c r="B4317">
        <v>2021</v>
      </c>
      <c r="C4317" t="s">
        <v>61</v>
      </c>
      <c r="D4317">
        <f t="shared" si="149"/>
        <v>7</v>
      </c>
      <c r="E4317">
        <v>16</v>
      </c>
      <c r="F4317" t="s">
        <v>64</v>
      </c>
      <c r="G4317" t="s">
        <v>19</v>
      </c>
      <c r="H4317">
        <v>114</v>
      </c>
      <c r="I4317">
        <v>114</v>
      </c>
      <c r="J4317" t="s">
        <v>25</v>
      </c>
      <c r="K4317">
        <v>798000</v>
      </c>
      <c r="L4317">
        <v>456</v>
      </c>
      <c r="M4317">
        <f t="shared" si="150"/>
        <v>7000</v>
      </c>
      <c r="Q4317" s="1"/>
      <c r="R4317" s="1"/>
    </row>
    <row r="4318" spans="1:18" ht="14.4" x14ac:dyDescent="0.3">
      <c r="A4318">
        <v>14317</v>
      </c>
      <c r="B4318">
        <v>2021</v>
      </c>
      <c r="C4318" t="s">
        <v>48</v>
      </c>
      <c r="D4318">
        <f t="shared" si="149"/>
        <v>5</v>
      </c>
      <c r="E4318">
        <v>4</v>
      </c>
      <c r="F4318" t="s">
        <v>59</v>
      </c>
      <c r="G4318" t="s">
        <v>37</v>
      </c>
      <c r="H4318">
        <v>114</v>
      </c>
      <c r="I4318">
        <v>114</v>
      </c>
      <c r="J4318" t="s">
        <v>20</v>
      </c>
      <c r="K4318">
        <v>342000</v>
      </c>
      <c r="L4318">
        <v>228</v>
      </c>
      <c r="M4318">
        <f t="shared" si="150"/>
        <v>3000</v>
      </c>
      <c r="Q4318" s="1"/>
      <c r="R4318" s="1"/>
    </row>
    <row r="4319" spans="1:18" ht="14.4" x14ac:dyDescent="0.3">
      <c r="A4319">
        <v>14318</v>
      </c>
      <c r="B4319">
        <v>2021</v>
      </c>
      <c r="C4319" t="s">
        <v>58</v>
      </c>
      <c r="D4319">
        <f t="shared" si="149"/>
        <v>6</v>
      </c>
      <c r="E4319">
        <v>8</v>
      </c>
      <c r="F4319" t="s">
        <v>59</v>
      </c>
      <c r="G4319" t="s">
        <v>19</v>
      </c>
      <c r="H4319">
        <v>75</v>
      </c>
      <c r="I4319">
        <v>75</v>
      </c>
      <c r="J4319" t="s">
        <v>25</v>
      </c>
      <c r="K4319">
        <v>525000</v>
      </c>
      <c r="L4319">
        <v>300</v>
      </c>
      <c r="M4319">
        <f t="shared" si="150"/>
        <v>7000</v>
      </c>
      <c r="Q4319" s="1"/>
      <c r="R4319" s="1"/>
    </row>
    <row r="4320" spans="1:18" ht="14.4" x14ac:dyDescent="0.3">
      <c r="A4320">
        <v>14319</v>
      </c>
      <c r="B4320">
        <v>2021</v>
      </c>
      <c r="C4320" t="s">
        <v>32</v>
      </c>
      <c r="D4320">
        <f t="shared" si="149"/>
        <v>8</v>
      </c>
      <c r="E4320">
        <v>18</v>
      </c>
      <c r="F4320" t="s">
        <v>50</v>
      </c>
      <c r="G4320" t="s">
        <v>37</v>
      </c>
      <c r="H4320">
        <v>170</v>
      </c>
      <c r="I4320">
        <v>170</v>
      </c>
      <c r="J4320" t="s">
        <v>25</v>
      </c>
      <c r="K4320">
        <v>1190000</v>
      </c>
      <c r="L4320">
        <v>680</v>
      </c>
      <c r="M4320">
        <f t="shared" si="150"/>
        <v>7000</v>
      </c>
      <c r="Q4320" s="1"/>
      <c r="R4320" s="1"/>
    </row>
    <row r="4321" spans="1:18" ht="14.4" x14ac:dyDescent="0.3">
      <c r="A4321">
        <v>14320</v>
      </c>
      <c r="B4321">
        <v>2021</v>
      </c>
      <c r="C4321" t="s">
        <v>17</v>
      </c>
      <c r="D4321">
        <f t="shared" si="149"/>
        <v>11</v>
      </c>
      <c r="E4321">
        <v>5</v>
      </c>
      <c r="F4321" t="s">
        <v>52</v>
      </c>
      <c r="G4321" t="s">
        <v>37</v>
      </c>
      <c r="H4321">
        <v>175</v>
      </c>
      <c r="I4321">
        <v>175</v>
      </c>
      <c r="J4321" t="s">
        <v>25</v>
      </c>
      <c r="K4321">
        <v>1225000</v>
      </c>
      <c r="L4321">
        <v>700</v>
      </c>
      <c r="M4321">
        <f t="shared" si="150"/>
        <v>7000</v>
      </c>
      <c r="Q4321" s="1"/>
      <c r="R4321" s="1"/>
    </row>
    <row r="4322" spans="1:18" ht="14.4" x14ac:dyDescent="0.3">
      <c r="A4322">
        <v>14321</v>
      </c>
      <c r="B4322">
        <v>2021</v>
      </c>
      <c r="C4322" t="s">
        <v>58</v>
      </c>
      <c r="D4322">
        <f t="shared" si="149"/>
        <v>6</v>
      </c>
      <c r="E4322">
        <v>1</v>
      </c>
      <c r="F4322" t="s">
        <v>46</v>
      </c>
      <c r="G4322" t="s">
        <v>19</v>
      </c>
      <c r="H4322">
        <v>296</v>
      </c>
      <c r="I4322">
        <v>296</v>
      </c>
      <c r="J4322" t="s">
        <v>30</v>
      </c>
      <c r="K4322">
        <v>2220000</v>
      </c>
      <c r="L4322">
        <v>740</v>
      </c>
      <c r="M4322">
        <f t="shared" si="150"/>
        <v>7500</v>
      </c>
      <c r="Q4322" s="1"/>
      <c r="R4322" s="1"/>
    </row>
    <row r="4323" spans="1:18" ht="14.4" x14ac:dyDescent="0.3">
      <c r="A4323">
        <v>14322</v>
      </c>
      <c r="B4323">
        <v>2021</v>
      </c>
      <c r="C4323" t="s">
        <v>48</v>
      </c>
      <c r="D4323">
        <f t="shared" si="149"/>
        <v>5</v>
      </c>
      <c r="E4323">
        <v>2</v>
      </c>
      <c r="F4323" t="s">
        <v>55</v>
      </c>
      <c r="G4323" t="s">
        <v>42</v>
      </c>
      <c r="H4323">
        <v>100</v>
      </c>
      <c r="I4323">
        <v>100</v>
      </c>
      <c r="J4323" t="s">
        <v>20</v>
      </c>
      <c r="K4323">
        <v>300000</v>
      </c>
      <c r="L4323">
        <v>200</v>
      </c>
      <c r="M4323">
        <f t="shared" si="150"/>
        <v>3000</v>
      </c>
      <c r="Q4323" s="1"/>
      <c r="R4323" s="1"/>
    </row>
    <row r="4324" spans="1:18" ht="14.4" x14ac:dyDescent="0.3">
      <c r="A4324">
        <v>14323</v>
      </c>
      <c r="B4324">
        <v>2021</v>
      </c>
      <c r="C4324" t="s">
        <v>35</v>
      </c>
      <c r="D4324">
        <f t="shared" si="149"/>
        <v>12</v>
      </c>
      <c r="E4324">
        <v>4</v>
      </c>
      <c r="F4324" t="s">
        <v>64</v>
      </c>
      <c r="G4324" t="s">
        <v>51</v>
      </c>
      <c r="H4324">
        <v>104</v>
      </c>
      <c r="I4324">
        <v>104</v>
      </c>
      <c r="J4324" t="s">
        <v>38</v>
      </c>
      <c r="K4324">
        <v>572000</v>
      </c>
      <c r="L4324">
        <v>364</v>
      </c>
      <c r="M4324">
        <f t="shared" si="150"/>
        <v>5500</v>
      </c>
      <c r="Q4324" s="1"/>
      <c r="R4324" s="1"/>
    </row>
    <row r="4325" spans="1:18" ht="14.4" x14ac:dyDescent="0.3">
      <c r="A4325">
        <v>14324</v>
      </c>
      <c r="B4325">
        <v>2021</v>
      </c>
      <c r="C4325" t="s">
        <v>45</v>
      </c>
      <c r="D4325">
        <f t="shared" si="149"/>
        <v>1</v>
      </c>
      <c r="E4325">
        <v>22</v>
      </c>
      <c r="F4325" t="s">
        <v>33</v>
      </c>
      <c r="G4325" t="s">
        <v>42</v>
      </c>
      <c r="H4325">
        <v>217</v>
      </c>
      <c r="I4325">
        <v>217</v>
      </c>
      <c r="J4325" t="s">
        <v>20</v>
      </c>
      <c r="K4325">
        <v>520800</v>
      </c>
      <c r="L4325">
        <v>303.8</v>
      </c>
      <c r="M4325">
        <f t="shared" si="150"/>
        <v>2400</v>
      </c>
      <c r="Q4325" s="1"/>
      <c r="R4325" s="1"/>
    </row>
    <row r="4326" spans="1:18" ht="14.4" x14ac:dyDescent="0.3">
      <c r="A4326">
        <v>14325</v>
      </c>
      <c r="B4326">
        <v>2021</v>
      </c>
      <c r="C4326" t="s">
        <v>23</v>
      </c>
      <c r="D4326">
        <f t="shared" si="149"/>
        <v>10</v>
      </c>
      <c r="E4326">
        <v>2</v>
      </c>
      <c r="F4326" t="s">
        <v>46</v>
      </c>
      <c r="G4326" t="s">
        <v>29</v>
      </c>
      <c r="H4326">
        <v>255</v>
      </c>
      <c r="I4326">
        <v>255</v>
      </c>
      <c r="J4326" t="s">
        <v>30</v>
      </c>
      <c r="K4326">
        <v>1912500</v>
      </c>
      <c r="L4326">
        <v>637.5</v>
      </c>
      <c r="M4326">
        <f t="shared" si="150"/>
        <v>7500</v>
      </c>
      <c r="Q4326" s="1"/>
      <c r="R4326" s="1"/>
    </row>
    <row r="4327" spans="1:18" ht="14.4" x14ac:dyDescent="0.3">
      <c r="A4327">
        <v>14326</v>
      </c>
      <c r="B4327">
        <v>2021</v>
      </c>
      <c r="C4327" t="s">
        <v>40</v>
      </c>
      <c r="D4327">
        <f t="shared" si="149"/>
        <v>9</v>
      </c>
      <c r="E4327">
        <v>5</v>
      </c>
      <c r="F4327" t="s">
        <v>24</v>
      </c>
      <c r="G4327" t="s">
        <v>29</v>
      </c>
      <c r="H4327">
        <v>94</v>
      </c>
      <c r="I4327">
        <v>94</v>
      </c>
      <c r="J4327" t="s">
        <v>20</v>
      </c>
      <c r="K4327">
        <v>282000</v>
      </c>
      <c r="L4327">
        <v>188</v>
      </c>
      <c r="M4327">
        <f t="shared" si="150"/>
        <v>3000</v>
      </c>
      <c r="Q4327" s="1"/>
      <c r="R4327" s="1"/>
    </row>
    <row r="4328" spans="1:18" ht="14.4" x14ac:dyDescent="0.3">
      <c r="A4328">
        <v>14327</v>
      </c>
      <c r="B4328">
        <v>2021</v>
      </c>
      <c r="C4328" t="s">
        <v>48</v>
      </c>
      <c r="D4328">
        <f t="shared" si="149"/>
        <v>5</v>
      </c>
      <c r="E4328">
        <v>17</v>
      </c>
      <c r="F4328" t="s">
        <v>36</v>
      </c>
      <c r="G4328" t="s">
        <v>37</v>
      </c>
      <c r="H4328">
        <v>163</v>
      </c>
      <c r="I4328">
        <v>163</v>
      </c>
      <c r="J4328" t="s">
        <v>25</v>
      </c>
      <c r="K4328">
        <v>1141000</v>
      </c>
      <c r="L4328">
        <v>652</v>
      </c>
      <c r="M4328">
        <f t="shared" si="150"/>
        <v>7000</v>
      </c>
      <c r="Q4328" s="1"/>
      <c r="R4328" s="1"/>
    </row>
    <row r="4329" spans="1:18" ht="14.4" x14ac:dyDescent="0.3">
      <c r="A4329">
        <v>14328</v>
      </c>
      <c r="B4329">
        <v>2021</v>
      </c>
      <c r="C4329" t="s">
        <v>54</v>
      </c>
      <c r="D4329">
        <f t="shared" si="149"/>
        <v>3</v>
      </c>
      <c r="E4329">
        <v>27</v>
      </c>
      <c r="F4329" t="s">
        <v>33</v>
      </c>
      <c r="G4329" t="s">
        <v>42</v>
      </c>
      <c r="H4329">
        <v>51</v>
      </c>
      <c r="I4329">
        <v>51</v>
      </c>
      <c r="J4329" t="s">
        <v>20</v>
      </c>
      <c r="K4329">
        <v>153000</v>
      </c>
      <c r="L4329">
        <v>102</v>
      </c>
      <c r="M4329">
        <f t="shared" si="150"/>
        <v>3000</v>
      </c>
      <c r="Q4329" s="1"/>
      <c r="R4329" s="1"/>
    </row>
    <row r="4330" spans="1:18" ht="14.4" x14ac:dyDescent="0.3">
      <c r="A4330">
        <v>14329</v>
      </c>
      <c r="B4330">
        <v>2021</v>
      </c>
      <c r="C4330" t="s">
        <v>47</v>
      </c>
      <c r="D4330">
        <f t="shared" si="149"/>
        <v>2</v>
      </c>
      <c r="E4330">
        <v>7</v>
      </c>
      <c r="F4330" t="s">
        <v>44</v>
      </c>
      <c r="G4330" t="s">
        <v>29</v>
      </c>
      <c r="H4330">
        <v>98</v>
      </c>
      <c r="I4330">
        <v>98</v>
      </c>
      <c r="J4330" t="s">
        <v>25</v>
      </c>
      <c r="K4330">
        <v>686000</v>
      </c>
      <c r="L4330">
        <v>392</v>
      </c>
      <c r="M4330">
        <f t="shared" si="150"/>
        <v>7000</v>
      </c>
      <c r="Q4330" s="1"/>
      <c r="R4330" s="1"/>
    </row>
    <row r="4331" spans="1:18" ht="14.4" x14ac:dyDescent="0.3">
      <c r="A4331">
        <v>14330</v>
      </c>
      <c r="B4331">
        <v>2021</v>
      </c>
      <c r="C4331" t="s">
        <v>45</v>
      </c>
      <c r="D4331">
        <f t="shared" si="149"/>
        <v>1</v>
      </c>
      <c r="E4331">
        <v>24</v>
      </c>
      <c r="F4331" t="s">
        <v>49</v>
      </c>
      <c r="G4331" t="s">
        <v>37</v>
      </c>
      <c r="H4331">
        <v>67</v>
      </c>
      <c r="I4331">
        <v>67</v>
      </c>
      <c r="J4331" t="s">
        <v>25</v>
      </c>
      <c r="K4331">
        <v>469000</v>
      </c>
      <c r="L4331">
        <v>268</v>
      </c>
      <c r="M4331">
        <f t="shared" si="150"/>
        <v>7000</v>
      </c>
      <c r="Q4331" s="1"/>
      <c r="R4331" s="1"/>
    </row>
    <row r="4332" spans="1:18" ht="14.4" x14ac:dyDescent="0.3">
      <c r="A4332">
        <v>14331</v>
      </c>
      <c r="B4332">
        <v>2021</v>
      </c>
      <c r="C4332" t="s">
        <v>45</v>
      </c>
      <c r="D4332">
        <f t="shared" si="149"/>
        <v>1</v>
      </c>
      <c r="E4332">
        <v>16</v>
      </c>
      <c r="F4332" t="s">
        <v>50</v>
      </c>
      <c r="G4332" t="s">
        <v>29</v>
      </c>
      <c r="H4332">
        <v>232</v>
      </c>
      <c r="I4332">
        <v>232</v>
      </c>
      <c r="J4332" t="s">
        <v>38</v>
      </c>
      <c r="K4332">
        <v>997600</v>
      </c>
      <c r="L4332">
        <v>533.6</v>
      </c>
      <c r="M4332">
        <f t="shared" si="150"/>
        <v>4300</v>
      </c>
      <c r="Q4332" s="1"/>
      <c r="R4332" s="1"/>
    </row>
    <row r="4333" spans="1:18" ht="14.4" x14ac:dyDescent="0.3">
      <c r="A4333">
        <v>14332</v>
      </c>
      <c r="B4333">
        <v>2021</v>
      </c>
      <c r="C4333" t="s">
        <v>35</v>
      </c>
      <c r="D4333">
        <f t="shared" si="149"/>
        <v>12</v>
      </c>
      <c r="E4333">
        <v>17</v>
      </c>
      <c r="F4333" t="s">
        <v>24</v>
      </c>
      <c r="G4333" t="s">
        <v>29</v>
      </c>
      <c r="H4333">
        <v>249</v>
      </c>
      <c r="I4333">
        <v>249</v>
      </c>
      <c r="J4333" t="s">
        <v>30</v>
      </c>
      <c r="K4333">
        <v>1867500</v>
      </c>
      <c r="L4333">
        <v>622.5</v>
      </c>
      <c r="M4333">
        <f t="shared" si="150"/>
        <v>7500</v>
      </c>
      <c r="Q4333" s="1"/>
      <c r="R4333" s="1"/>
    </row>
    <row r="4334" spans="1:18" ht="14.4" x14ac:dyDescent="0.3">
      <c r="A4334">
        <v>14333</v>
      </c>
      <c r="B4334">
        <v>2021</v>
      </c>
      <c r="C4334" t="s">
        <v>58</v>
      </c>
      <c r="D4334">
        <f t="shared" si="149"/>
        <v>6</v>
      </c>
      <c r="E4334">
        <v>19</v>
      </c>
      <c r="F4334" t="s">
        <v>64</v>
      </c>
      <c r="G4334" t="s">
        <v>37</v>
      </c>
      <c r="H4334">
        <v>79</v>
      </c>
      <c r="I4334">
        <v>79</v>
      </c>
      <c r="J4334" t="s">
        <v>38</v>
      </c>
      <c r="K4334">
        <v>434500</v>
      </c>
      <c r="L4334">
        <v>276.5</v>
      </c>
      <c r="M4334">
        <f t="shared" si="150"/>
        <v>5500</v>
      </c>
      <c r="Q4334" s="1"/>
      <c r="R4334" s="1"/>
    </row>
    <row r="4335" spans="1:18" ht="14.4" x14ac:dyDescent="0.3">
      <c r="A4335">
        <v>14334</v>
      </c>
      <c r="B4335">
        <v>2021</v>
      </c>
      <c r="C4335" t="s">
        <v>48</v>
      </c>
      <c r="D4335">
        <f t="shared" si="149"/>
        <v>5</v>
      </c>
      <c r="E4335">
        <v>26</v>
      </c>
      <c r="F4335" t="s">
        <v>59</v>
      </c>
      <c r="G4335" t="s">
        <v>34</v>
      </c>
      <c r="H4335">
        <v>72</v>
      </c>
      <c r="I4335">
        <v>72</v>
      </c>
      <c r="J4335" t="s">
        <v>20</v>
      </c>
      <c r="K4335">
        <v>216000</v>
      </c>
      <c r="L4335">
        <v>144</v>
      </c>
      <c r="M4335">
        <f t="shared" si="150"/>
        <v>3000</v>
      </c>
      <c r="Q4335" s="1"/>
      <c r="R4335" s="1"/>
    </row>
    <row r="4336" spans="1:18" ht="14.4" x14ac:dyDescent="0.3">
      <c r="A4336">
        <v>14335</v>
      </c>
      <c r="B4336">
        <v>2021</v>
      </c>
      <c r="C4336" t="s">
        <v>17</v>
      </c>
      <c r="D4336">
        <f t="shared" si="149"/>
        <v>11</v>
      </c>
      <c r="E4336">
        <v>18</v>
      </c>
      <c r="F4336" t="s">
        <v>44</v>
      </c>
      <c r="G4336" t="s">
        <v>34</v>
      </c>
      <c r="H4336">
        <v>173</v>
      </c>
      <c r="I4336">
        <v>173</v>
      </c>
      <c r="J4336" t="s">
        <v>25</v>
      </c>
      <c r="K4336">
        <v>1211000</v>
      </c>
      <c r="L4336">
        <v>692</v>
      </c>
      <c r="M4336">
        <f t="shared" si="150"/>
        <v>7000</v>
      </c>
      <c r="Q4336" s="1"/>
      <c r="R4336" s="1"/>
    </row>
    <row r="4337" spans="1:18" ht="14.4" x14ac:dyDescent="0.3">
      <c r="A4337">
        <v>14336</v>
      </c>
      <c r="B4337">
        <v>2021</v>
      </c>
      <c r="C4337" t="s">
        <v>54</v>
      </c>
      <c r="D4337">
        <f t="shared" si="149"/>
        <v>3</v>
      </c>
      <c r="E4337">
        <v>19</v>
      </c>
      <c r="F4337" t="s">
        <v>46</v>
      </c>
      <c r="G4337" t="s">
        <v>37</v>
      </c>
      <c r="H4337">
        <v>58</v>
      </c>
      <c r="I4337">
        <v>58</v>
      </c>
      <c r="J4337" t="s">
        <v>38</v>
      </c>
      <c r="K4337">
        <v>319000</v>
      </c>
      <c r="L4337">
        <v>203</v>
      </c>
      <c r="M4337">
        <f t="shared" si="150"/>
        <v>5500</v>
      </c>
      <c r="Q4337" s="1"/>
      <c r="R4337" s="1"/>
    </row>
    <row r="4338" spans="1:18" ht="14.4" x14ac:dyDescent="0.3">
      <c r="A4338">
        <v>14337</v>
      </c>
      <c r="B4338">
        <v>2021</v>
      </c>
      <c r="C4338" t="s">
        <v>47</v>
      </c>
      <c r="D4338">
        <f t="shared" si="149"/>
        <v>2</v>
      </c>
      <c r="E4338">
        <v>10</v>
      </c>
      <c r="F4338" t="s">
        <v>44</v>
      </c>
      <c r="G4338" t="s">
        <v>51</v>
      </c>
      <c r="H4338">
        <v>220</v>
      </c>
      <c r="I4338">
        <v>220</v>
      </c>
      <c r="J4338" t="s">
        <v>38</v>
      </c>
      <c r="K4338">
        <v>946000</v>
      </c>
      <c r="L4338">
        <v>506</v>
      </c>
      <c r="M4338">
        <f t="shared" si="150"/>
        <v>4300</v>
      </c>
      <c r="Q4338" s="1"/>
      <c r="R4338" s="1"/>
    </row>
    <row r="4339" spans="1:18" ht="14.4" x14ac:dyDescent="0.3">
      <c r="A4339">
        <v>14338</v>
      </c>
      <c r="B4339">
        <v>2021</v>
      </c>
      <c r="C4339" t="s">
        <v>45</v>
      </c>
      <c r="D4339">
        <f t="shared" si="149"/>
        <v>1</v>
      </c>
      <c r="E4339">
        <v>19</v>
      </c>
      <c r="F4339" t="s">
        <v>18</v>
      </c>
      <c r="G4339" t="s">
        <v>29</v>
      </c>
      <c r="H4339">
        <v>108</v>
      </c>
      <c r="I4339">
        <v>108</v>
      </c>
      <c r="J4339" t="s">
        <v>25</v>
      </c>
      <c r="K4339">
        <v>756000</v>
      </c>
      <c r="L4339">
        <v>432</v>
      </c>
      <c r="M4339">
        <f t="shared" si="150"/>
        <v>7000</v>
      </c>
      <c r="Q4339" s="1"/>
      <c r="R4339" s="1"/>
    </row>
    <row r="4340" spans="1:18" ht="14.4" x14ac:dyDescent="0.3">
      <c r="A4340">
        <v>14339</v>
      </c>
      <c r="B4340">
        <v>2021</v>
      </c>
      <c r="C4340" t="s">
        <v>35</v>
      </c>
      <c r="D4340">
        <f t="shared" si="149"/>
        <v>12</v>
      </c>
      <c r="E4340">
        <v>29</v>
      </c>
      <c r="F4340" t="s">
        <v>46</v>
      </c>
      <c r="G4340" t="s">
        <v>42</v>
      </c>
      <c r="H4340">
        <v>289</v>
      </c>
      <c r="I4340">
        <v>289</v>
      </c>
      <c r="J4340" t="s">
        <v>30</v>
      </c>
      <c r="K4340">
        <v>2167500</v>
      </c>
      <c r="L4340">
        <v>722.5</v>
      </c>
      <c r="M4340">
        <f t="shared" si="150"/>
        <v>7500</v>
      </c>
      <c r="Q4340" s="1"/>
      <c r="R4340" s="1"/>
    </row>
    <row r="4341" spans="1:18" ht="14.4" x14ac:dyDescent="0.3">
      <c r="A4341">
        <v>14340</v>
      </c>
      <c r="B4341">
        <v>2021</v>
      </c>
      <c r="C4341" t="s">
        <v>54</v>
      </c>
      <c r="D4341">
        <f t="shared" si="149"/>
        <v>3</v>
      </c>
      <c r="E4341">
        <v>30</v>
      </c>
      <c r="F4341" t="s">
        <v>62</v>
      </c>
      <c r="G4341" t="s">
        <v>29</v>
      </c>
      <c r="H4341">
        <v>254</v>
      </c>
      <c r="I4341">
        <v>254</v>
      </c>
      <c r="J4341" t="s">
        <v>30</v>
      </c>
      <c r="K4341">
        <v>1905000</v>
      </c>
      <c r="L4341">
        <v>635</v>
      </c>
      <c r="M4341">
        <f t="shared" si="150"/>
        <v>7500</v>
      </c>
      <c r="Q4341" s="1"/>
      <c r="R4341" s="1"/>
    </row>
    <row r="4342" spans="1:18" ht="14.4" x14ac:dyDescent="0.3">
      <c r="A4342">
        <v>14341</v>
      </c>
      <c r="B4342">
        <v>2021</v>
      </c>
      <c r="C4342" t="s">
        <v>17</v>
      </c>
      <c r="D4342">
        <f t="shared" si="149"/>
        <v>11</v>
      </c>
      <c r="E4342">
        <v>15</v>
      </c>
      <c r="F4342" t="s">
        <v>44</v>
      </c>
      <c r="G4342" t="s">
        <v>34</v>
      </c>
      <c r="H4342">
        <v>138</v>
      </c>
      <c r="I4342">
        <v>138</v>
      </c>
      <c r="J4342" t="s">
        <v>25</v>
      </c>
      <c r="K4342">
        <v>966000</v>
      </c>
      <c r="L4342">
        <v>552</v>
      </c>
      <c r="M4342">
        <f t="shared" si="150"/>
        <v>7000</v>
      </c>
      <c r="Q4342" s="1"/>
      <c r="R4342" s="1"/>
    </row>
    <row r="4343" spans="1:18" ht="14.4" x14ac:dyDescent="0.3">
      <c r="A4343">
        <v>14342</v>
      </c>
      <c r="B4343">
        <v>2021</v>
      </c>
      <c r="C4343" t="s">
        <v>45</v>
      </c>
      <c r="D4343">
        <f t="shared" si="149"/>
        <v>1</v>
      </c>
      <c r="E4343">
        <v>18</v>
      </c>
      <c r="F4343" t="s">
        <v>52</v>
      </c>
      <c r="G4343" t="s">
        <v>42</v>
      </c>
      <c r="H4343">
        <v>161</v>
      </c>
      <c r="I4343">
        <v>161</v>
      </c>
      <c r="J4343" t="s">
        <v>25</v>
      </c>
      <c r="K4343">
        <v>1127000</v>
      </c>
      <c r="L4343">
        <v>644</v>
      </c>
      <c r="M4343">
        <f t="shared" si="150"/>
        <v>7000</v>
      </c>
      <c r="Q4343" s="1"/>
      <c r="R4343" s="1"/>
    </row>
    <row r="4344" spans="1:18" ht="14.4" x14ac:dyDescent="0.3">
      <c r="A4344">
        <v>14343</v>
      </c>
      <c r="B4344">
        <v>2021</v>
      </c>
      <c r="C4344" t="s">
        <v>45</v>
      </c>
      <c r="D4344">
        <f t="shared" si="149"/>
        <v>1</v>
      </c>
      <c r="E4344">
        <v>8</v>
      </c>
      <c r="F4344" t="s">
        <v>46</v>
      </c>
      <c r="G4344" t="s">
        <v>37</v>
      </c>
      <c r="H4344">
        <v>266</v>
      </c>
      <c r="I4344">
        <v>266</v>
      </c>
      <c r="J4344" t="s">
        <v>20</v>
      </c>
      <c r="K4344">
        <v>638400</v>
      </c>
      <c r="L4344">
        <v>372.4</v>
      </c>
      <c r="M4344">
        <f t="shared" si="150"/>
        <v>2400</v>
      </c>
      <c r="Q4344" s="1"/>
      <c r="R4344" s="1"/>
    </row>
    <row r="4345" spans="1:18" ht="14.4" x14ac:dyDescent="0.3">
      <c r="A4345">
        <v>14344</v>
      </c>
      <c r="B4345">
        <v>2021</v>
      </c>
      <c r="C4345" t="s">
        <v>48</v>
      </c>
      <c r="D4345">
        <f t="shared" si="149"/>
        <v>5</v>
      </c>
      <c r="E4345">
        <v>25</v>
      </c>
      <c r="F4345" t="s">
        <v>28</v>
      </c>
      <c r="G4345" t="s">
        <v>37</v>
      </c>
      <c r="H4345">
        <v>80</v>
      </c>
      <c r="I4345">
        <v>80</v>
      </c>
      <c r="J4345" t="s">
        <v>20</v>
      </c>
      <c r="K4345">
        <v>240000</v>
      </c>
      <c r="L4345">
        <v>160</v>
      </c>
      <c r="M4345">
        <f t="shared" si="150"/>
        <v>3000</v>
      </c>
      <c r="Q4345" s="1"/>
      <c r="R4345" s="1"/>
    </row>
    <row r="4346" spans="1:18" ht="14.4" x14ac:dyDescent="0.3">
      <c r="A4346">
        <v>14345</v>
      </c>
      <c r="B4346">
        <v>2021</v>
      </c>
      <c r="C4346" t="s">
        <v>17</v>
      </c>
      <c r="D4346">
        <f t="shared" si="149"/>
        <v>11</v>
      </c>
      <c r="E4346">
        <v>16</v>
      </c>
      <c r="F4346" t="s">
        <v>33</v>
      </c>
      <c r="G4346" t="s">
        <v>34</v>
      </c>
      <c r="H4346">
        <v>55</v>
      </c>
      <c r="I4346">
        <v>55</v>
      </c>
      <c r="J4346" t="s">
        <v>20</v>
      </c>
      <c r="K4346">
        <v>165000</v>
      </c>
      <c r="L4346">
        <v>110</v>
      </c>
      <c r="M4346">
        <f t="shared" si="150"/>
        <v>3000</v>
      </c>
      <c r="Q4346" s="1"/>
      <c r="R4346" s="1"/>
    </row>
    <row r="4347" spans="1:18" ht="14.4" x14ac:dyDescent="0.3">
      <c r="A4347">
        <v>14346</v>
      </c>
      <c r="B4347">
        <v>2021</v>
      </c>
      <c r="C4347" t="s">
        <v>27</v>
      </c>
      <c r="D4347">
        <f t="shared" si="149"/>
        <v>4</v>
      </c>
      <c r="E4347">
        <v>17</v>
      </c>
      <c r="F4347" t="s">
        <v>55</v>
      </c>
      <c r="G4347" t="s">
        <v>34</v>
      </c>
      <c r="H4347">
        <v>204</v>
      </c>
      <c r="I4347">
        <v>204</v>
      </c>
      <c r="J4347" t="s">
        <v>30</v>
      </c>
      <c r="K4347">
        <v>1530000</v>
      </c>
      <c r="L4347">
        <v>510</v>
      </c>
      <c r="M4347">
        <f t="shared" si="150"/>
        <v>7500</v>
      </c>
      <c r="Q4347" s="1"/>
      <c r="R4347" s="1"/>
    </row>
    <row r="4348" spans="1:18" ht="14.4" x14ac:dyDescent="0.3">
      <c r="A4348">
        <v>14347</v>
      </c>
      <c r="B4348">
        <v>2021</v>
      </c>
      <c r="C4348" t="s">
        <v>45</v>
      </c>
      <c r="D4348">
        <f t="shared" si="149"/>
        <v>1</v>
      </c>
      <c r="E4348">
        <v>25</v>
      </c>
      <c r="F4348" t="s">
        <v>28</v>
      </c>
      <c r="G4348" t="s">
        <v>37</v>
      </c>
      <c r="H4348">
        <v>174</v>
      </c>
      <c r="I4348">
        <v>174</v>
      </c>
      <c r="J4348" t="s">
        <v>25</v>
      </c>
      <c r="K4348">
        <v>1218000</v>
      </c>
      <c r="L4348">
        <v>696</v>
      </c>
      <c r="M4348">
        <f t="shared" si="150"/>
        <v>7000</v>
      </c>
      <c r="Q4348" s="1"/>
      <c r="R4348" s="1"/>
    </row>
    <row r="4349" spans="1:18" ht="14.4" x14ac:dyDescent="0.3">
      <c r="A4349">
        <v>14348</v>
      </c>
      <c r="B4349">
        <v>2021</v>
      </c>
      <c r="C4349" t="s">
        <v>35</v>
      </c>
      <c r="D4349">
        <f t="shared" si="149"/>
        <v>12</v>
      </c>
      <c r="E4349">
        <v>18</v>
      </c>
      <c r="F4349" t="s">
        <v>53</v>
      </c>
      <c r="G4349" t="s">
        <v>37</v>
      </c>
      <c r="H4349">
        <v>107</v>
      </c>
      <c r="I4349">
        <v>107</v>
      </c>
      <c r="J4349" t="s">
        <v>20</v>
      </c>
      <c r="K4349">
        <v>321000</v>
      </c>
      <c r="L4349">
        <v>214</v>
      </c>
      <c r="M4349">
        <f t="shared" si="150"/>
        <v>3000</v>
      </c>
      <c r="Q4349" s="1"/>
      <c r="R4349" s="1"/>
    </row>
    <row r="4350" spans="1:18" ht="14.4" x14ac:dyDescent="0.3">
      <c r="A4350">
        <v>14349</v>
      </c>
      <c r="B4350">
        <v>2021</v>
      </c>
      <c r="C4350" t="s">
        <v>35</v>
      </c>
      <c r="D4350">
        <f t="shared" si="149"/>
        <v>12</v>
      </c>
      <c r="E4350">
        <v>21</v>
      </c>
      <c r="F4350" t="s">
        <v>33</v>
      </c>
      <c r="G4350" t="s">
        <v>42</v>
      </c>
      <c r="H4350">
        <v>66</v>
      </c>
      <c r="I4350">
        <v>66</v>
      </c>
      <c r="J4350" t="s">
        <v>38</v>
      </c>
      <c r="K4350">
        <v>363000</v>
      </c>
      <c r="L4350">
        <v>231</v>
      </c>
      <c r="M4350">
        <f t="shared" si="150"/>
        <v>5500</v>
      </c>
      <c r="Q4350" s="1"/>
      <c r="R4350" s="1"/>
    </row>
    <row r="4351" spans="1:18" ht="14.4" x14ac:dyDescent="0.3">
      <c r="A4351">
        <v>14350</v>
      </c>
      <c r="B4351">
        <v>2021</v>
      </c>
      <c r="C4351" t="s">
        <v>35</v>
      </c>
      <c r="D4351">
        <f t="shared" si="149"/>
        <v>12</v>
      </c>
      <c r="E4351">
        <v>12</v>
      </c>
      <c r="F4351" t="s">
        <v>57</v>
      </c>
      <c r="G4351" t="s">
        <v>42</v>
      </c>
      <c r="H4351">
        <v>70</v>
      </c>
      <c r="I4351">
        <v>70</v>
      </c>
      <c r="J4351" t="s">
        <v>38</v>
      </c>
      <c r="K4351">
        <v>385000</v>
      </c>
      <c r="L4351">
        <v>245</v>
      </c>
      <c r="M4351">
        <f t="shared" si="150"/>
        <v>5500</v>
      </c>
      <c r="Q4351" s="1"/>
      <c r="R4351" s="1"/>
    </row>
    <row r="4352" spans="1:18" ht="14.4" x14ac:dyDescent="0.3">
      <c r="A4352">
        <v>14351</v>
      </c>
      <c r="B4352">
        <v>2021</v>
      </c>
      <c r="C4352" t="s">
        <v>23</v>
      </c>
      <c r="D4352">
        <f t="shared" si="149"/>
        <v>10</v>
      </c>
      <c r="E4352">
        <v>27</v>
      </c>
      <c r="F4352" t="s">
        <v>41</v>
      </c>
      <c r="G4352" t="s">
        <v>37</v>
      </c>
      <c r="H4352">
        <v>82</v>
      </c>
      <c r="I4352">
        <v>82</v>
      </c>
      <c r="J4352" t="s">
        <v>38</v>
      </c>
      <c r="K4352">
        <v>451000</v>
      </c>
      <c r="L4352">
        <v>287</v>
      </c>
      <c r="M4352">
        <f t="shared" si="150"/>
        <v>5500</v>
      </c>
      <c r="Q4352" s="1"/>
      <c r="R4352" s="1"/>
    </row>
    <row r="4353" spans="1:18" ht="14.4" x14ac:dyDescent="0.3">
      <c r="A4353">
        <v>14352</v>
      </c>
      <c r="B4353">
        <v>2021</v>
      </c>
      <c r="C4353" t="s">
        <v>40</v>
      </c>
      <c r="D4353">
        <f t="shared" si="149"/>
        <v>9</v>
      </c>
      <c r="E4353">
        <v>2</v>
      </c>
      <c r="F4353" t="s">
        <v>52</v>
      </c>
      <c r="G4353" t="s">
        <v>19</v>
      </c>
      <c r="H4353">
        <v>179</v>
      </c>
      <c r="I4353">
        <v>179</v>
      </c>
      <c r="J4353" t="s">
        <v>25</v>
      </c>
      <c r="K4353">
        <v>1253000</v>
      </c>
      <c r="L4353">
        <v>716</v>
      </c>
      <c r="M4353">
        <f t="shared" si="150"/>
        <v>7000</v>
      </c>
      <c r="Q4353" s="1"/>
      <c r="R4353" s="1"/>
    </row>
    <row r="4354" spans="1:18" ht="14.4" x14ac:dyDescent="0.3">
      <c r="A4354">
        <v>14353</v>
      </c>
      <c r="B4354">
        <v>2021</v>
      </c>
      <c r="C4354" t="s">
        <v>32</v>
      </c>
      <c r="D4354">
        <f t="shared" ref="D4354:D4417" si="151">IF(C4354="Enero",1,IF(C4354="Febrero",2,IF(C4354="Marzo",3,IF(C4354="Abril",4,IF(C4354="Mayo",5,IF(C4354="Junio",6,IF(C4354="Julio",7,IF(C4354="Agosto",8,IF(C4354="Septiembre",9,IF(C4354="Octubre",10,IF(C4354="Noviembre",11,IF(C4354="Diciembre",12,""))))))))))))</f>
        <v>8</v>
      </c>
      <c r="E4354">
        <v>6</v>
      </c>
      <c r="F4354" t="s">
        <v>50</v>
      </c>
      <c r="G4354" t="s">
        <v>37</v>
      </c>
      <c r="H4354">
        <v>285</v>
      </c>
      <c r="I4354">
        <v>285</v>
      </c>
      <c r="J4354" t="s">
        <v>20</v>
      </c>
      <c r="K4354">
        <v>684000</v>
      </c>
      <c r="L4354">
        <v>399</v>
      </c>
      <c r="M4354">
        <f t="shared" si="150"/>
        <v>2400</v>
      </c>
      <c r="Q4354" s="1"/>
      <c r="R4354" s="1"/>
    </row>
    <row r="4355" spans="1:18" ht="14.4" x14ac:dyDescent="0.3">
      <c r="A4355">
        <v>14354</v>
      </c>
      <c r="B4355">
        <v>2021</v>
      </c>
      <c r="C4355" t="s">
        <v>61</v>
      </c>
      <c r="D4355">
        <f t="shared" si="151"/>
        <v>7</v>
      </c>
      <c r="E4355">
        <v>2</v>
      </c>
      <c r="F4355" t="s">
        <v>28</v>
      </c>
      <c r="G4355" t="s">
        <v>19</v>
      </c>
      <c r="H4355">
        <v>115</v>
      </c>
      <c r="I4355">
        <v>115</v>
      </c>
      <c r="J4355" t="s">
        <v>30</v>
      </c>
      <c r="K4355">
        <v>1012000</v>
      </c>
      <c r="L4355">
        <v>437</v>
      </c>
      <c r="M4355">
        <f t="shared" ref="M4355:M4418" si="152">K4355/I4355</f>
        <v>8800</v>
      </c>
      <c r="Q4355" s="1"/>
      <c r="R4355" s="1"/>
    </row>
    <row r="4356" spans="1:18" ht="14.4" x14ac:dyDescent="0.3">
      <c r="A4356">
        <v>14355</v>
      </c>
      <c r="B4356">
        <v>2021</v>
      </c>
      <c r="C4356" t="s">
        <v>47</v>
      </c>
      <c r="D4356">
        <f t="shared" si="151"/>
        <v>2</v>
      </c>
      <c r="E4356">
        <v>4</v>
      </c>
      <c r="F4356" t="s">
        <v>52</v>
      </c>
      <c r="G4356" t="s">
        <v>37</v>
      </c>
      <c r="H4356">
        <v>226</v>
      </c>
      <c r="I4356">
        <v>226</v>
      </c>
      <c r="J4356" t="s">
        <v>20</v>
      </c>
      <c r="K4356">
        <v>542400</v>
      </c>
      <c r="L4356">
        <v>316.39999999999998</v>
      </c>
      <c r="M4356">
        <f t="shared" si="152"/>
        <v>2400</v>
      </c>
      <c r="Q4356" s="1"/>
      <c r="R4356" s="1"/>
    </row>
    <row r="4357" spans="1:18" ht="14.4" x14ac:dyDescent="0.3">
      <c r="A4357">
        <v>14356</v>
      </c>
      <c r="B4357">
        <v>2021</v>
      </c>
      <c r="C4357" t="s">
        <v>40</v>
      </c>
      <c r="D4357">
        <f t="shared" si="151"/>
        <v>9</v>
      </c>
      <c r="E4357">
        <v>6</v>
      </c>
      <c r="F4357" t="s">
        <v>36</v>
      </c>
      <c r="G4357" t="s">
        <v>34</v>
      </c>
      <c r="H4357">
        <v>258</v>
      </c>
      <c r="I4357">
        <v>258</v>
      </c>
      <c r="J4357" t="s">
        <v>30</v>
      </c>
      <c r="K4357">
        <v>1935000</v>
      </c>
      <c r="L4357">
        <v>645</v>
      </c>
      <c r="M4357">
        <f t="shared" si="152"/>
        <v>7500</v>
      </c>
      <c r="Q4357" s="1"/>
      <c r="R4357" s="1"/>
    </row>
    <row r="4358" spans="1:18" ht="14.4" x14ac:dyDescent="0.3">
      <c r="A4358">
        <v>14357</v>
      </c>
      <c r="B4358">
        <v>2021</v>
      </c>
      <c r="C4358" t="s">
        <v>40</v>
      </c>
      <c r="D4358">
        <f t="shared" si="151"/>
        <v>9</v>
      </c>
      <c r="E4358">
        <v>23</v>
      </c>
      <c r="F4358" t="s">
        <v>53</v>
      </c>
      <c r="G4358" t="s">
        <v>29</v>
      </c>
      <c r="H4358">
        <v>254</v>
      </c>
      <c r="I4358">
        <v>254</v>
      </c>
      <c r="J4358" t="s">
        <v>30</v>
      </c>
      <c r="K4358">
        <v>1905000</v>
      </c>
      <c r="L4358">
        <v>635</v>
      </c>
      <c r="M4358">
        <f t="shared" si="152"/>
        <v>7500</v>
      </c>
      <c r="Q4358" s="1"/>
      <c r="R4358" s="1"/>
    </row>
    <row r="4359" spans="1:18" ht="14.4" x14ac:dyDescent="0.3">
      <c r="A4359">
        <v>14358</v>
      </c>
      <c r="B4359">
        <v>2021</v>
      </c>
      <c r="C4359" t="s">
        <v>54</v>
      </c>
      <c r="D4359">
        <f t="shared" si="151"/>
        <v>3</v>
      </c>
      <c r="E4359">
        <v>21</v>
      </c>
      <c r="F4359" t="s">
        <v>63</v>
      </c>
      <c r="G4359" t="s">
        <v>37</v>
      </c>
      <c r="H4359">
        <v>149</v>
      </c>
      <c r="I4359">
        <v>149</v>
      </c>
      <c r="J4359" t="s">
        <v>25</v>
      </c>
      <c r="K4359">
        <v>1043000</v>
      </c>
      <c r="L4359">
        <v>596</v>
      </c>
      <c r="M4359">
        <f t="shared" si="152"/>
        <v>7000</v>
      </c>
      <c r="Q4359" s="1"/>
      <c r="R4359" s="1"/>
    </row>
    <row r="4360" spans="1:18" ht="14.4" x14ac:dyDescent="0.3">
      <c r="A4360">
        <v>14359</v>
      </c>
      <c r="B4360">
        <v>2021</v>
      </c>
      <c r="C4360" t="s">
        <v>47</v>
      </c>
      <c r="D4360">
        <f t="shared" si="151"/>
        <v>2</v>
      </c>
      <c r="E4360">
        <v>19</v>
      </c>
      <c r="F4360" t="s">
        <v>56</v>
      </c>
      <c r="G4360" t="str">
        <f t="array" ref="G4360">_xlfn.XLOOKUP(LARGE(IF((F4360=$F$2:$F$10001)*(B4360+1=$B$2:$B$10001)*(C4360=$C$2:$C$10001),DATE($B$2:$B$10001,MONTH($C$2:$C$10001&amp;1),$E$2:$E$10001)," "),1),IF((F4360=$F$2:$F$10001)*(B4360+1=$B$2:$B$10001)*(C4360=$C$2:$C$10001),DATE($B$2:$B$10001,MONTH($C$2:$C$10001&amp;1),$E$2:$E$10001)," "),$G$2:$G$10001,,0,1)</f>
        <v>Carolina Navarro</v>
      </c>
      <c r="H4360">
        <v>98</v>
      </c>
      <c r="I4360">
        <v>98</v>
      </c>
      <c r="J4360" t="s">
        <v>30</v>
      </c>
      <c r="K4360">
        <v>862400</v>
      </c>
      <c r="L4360">
        <v>372.4</v>
      </c>
      <c r="M4360">
        <f t="shared" si="152"/>
        <v>8800</v>
      </c>
      <c r="Q4360" s="1"/>
      <c r="R4360" s="1"/>
    </row>
    <row r="4361" spans="1:18" ht="14.4" x14ac:dyDescent="0.3">
      <c r="A4361">
        <v>14360</v>
      </c>
      <c r="B4361">
        <v>2021</v>
      </c>
      <c r="C4361" t="s">
        <v>54</v>
      </c>
      <c r="D4361">
        <f t="shared" si="151"/>
        <v>3</v>
      </c>
      <c r="E4361">
        <v>18</v>
      </c>
      <c r="F4361" t="s">
        <v>41</v>
      </c>
      <c r="G4361" t="s">
        <v>34</v>
      </c>
      <c r="H4361">
        <v>62</v>
      </c>
      <c r="I4361">
        <v>62</v>
      </c>
      <c r="J4361" t="s">
        <v>38</v>
      </c>
      <c r="K4361">
        <v>341000</v>
      </c>
      <c r="L4361">
        <v>217</v>
      </c>
      <c r="M4361">
        <f t="shared" si="152"/>
        <v>5500</v>
      </c>
      <c r="Q4361" s="1"/>
      <c r="R4361" s="1"/>
    </row>
    <row r="4362" spans="1:18" ht="14.4" x14ac:dyDescent="0.3">
      <c r="A4362">
        <v>14361</v>
      </c>
      <c r="B4362">
        <v>2021</v>
      </c>
      <c r="C4362" t="s">
        <v>45</v>
      </c>
      <c r="D4362">
        <f t="shared" si="151"/>
        <v>1</v>
      </c>
      <c r="E4362">
        <v>7</v>
      </c>
      <c r="F4362" t="s">
        <v>44</v>
      </c>
      <c r="G4362" t="s">
        <v>34</v>
      </c>
      <c r="H4362">
        <v>113</v>
      </c>
      <c r="I4362">
        <v>113</v>
      </c>
      <c r="J4362" t="s">
        <v>25</v>
      </c>
      <c r="K4362">
        <v>791000</v>
      </c>
      <c r="L4362">
        <v>452</v>
      </c>
      <c r="M4362">
        <f t="shared" si="152"/>
        <v>7000</v>
      </c>
      <c r="Q4362" s="1"/>
      <c r="R4362" s="1"/>
    </row>
    <row r="4363" spans="1:18" ht="14.4" x14ac:dyDescent="0.3">
      <c r="A4363">
        <v>14362</v>
      </c>
      <c r="B4363">
        <v>2021</v>
      </c>
      <c r="C4363" t="s">
        <v>35</v>
      </c>
      <c r="D4363">
        <f t="shared" si="151"/>
        <v>12</v>
      </c>
      <c r="E4363">
        <v>22</v>
      </c>
      <c r="F4363" t="s">
        <v>33</v>
      </c>
      <c r="G4363" t="s">
        <v>19</v>
      </c>
      <c r="H4363">
        <v>85</v>
      </c>
      <c r="I4363">
        <v>85</v>
      </c>
      <c r="J4363" t="s">
        <v>20</v>
      </c>
      <c r="K4363">
        <v>255000</v>
      </c>
      <c r="L4363">
        <v>170</v>
      </c>
      <c r="M4363">
        <f t="shared" si="152"/>
        <v>3000</v>
      </c>
      <c r="Q4363" s="1"/>
      <c r="R4363" s="1"/>
    </row>
    <row r="4364" spans="1:18" ht="14.4" x14ac:dyDescent="0.3">
      <c r="A4364">
        <v>14363</v>
      </c>
      <c r="B4364">
        <v>2021</v>
      </c>
      <c r="C4364" t="s">
        <v>48</v>
      </c>
      <c r="D4364">
        <f t="shared" si="151"/>
        <v>5</v>
      </c>
      <c r="E4364">
        <v>5</v>
      </c>
      <c r="F4364" t="s">
        <v>50</v>
      </c>
      <c r="G4364" t="s">
        <v>19</v>
      </c>
      <c r="H4364">
        <v>56</v>
      </c>
      <c r="I4364">
        <v>56</v>
      </c>
      <c r="J4364" t="s">
        <v>38</v>
      </c>
      <c r="K4364">
        <v>308000</v>
      </c>
      <c r="L4364">
        <v>196</v>
      </c>
      <c r="M4364">
        <f t="shared" si="152"/>
        <v>5500</v>
      </c>
      <c r="Q4364" s="1"/>
      <c r="R4364" s="1"/>
    </row>
    <row r="4365" spans="1:18" ht="14.4" x14ac:dyDescent="0.3">
      <c r="A4365">
        <v>14364</v>
      </c>
      <c r="B4365">
        <v>2021</v>
      </c>
      <c r="C4365" t="s">
        <v>27</v>
      </c>
      <c r="D4365">
        <f t="shared" si="151"/>
        <v>4</v>
      </c>
      <c r="E4365">
        <v>2</v>
      </c>
      <c r="F4365" t="s">
        <v>60</v>
      </c>
      <c r="G4365" t="s">
        <v>34</v>
      </c>
      <c r="H4365">
        <v>201</v>
      </c>
      <c r="I4365">
        <v>201</v>
      </c>
      <c r="J4365" t="s">
        <v>30</v>
      </c>
      <c r="K4365">
        <v>1507500</v>
      </c>
      <c r="L4365">
        <v>502.5</v>
      </c>
      <c r="M4365">
        <f t="shared" si="152"/>
        <v>7500</v>
      </c>
      <c r="Q4365" s="1"/>
      <c r="R4365" s="1"/>
    </row>
    <row r="4366" spans="1:18" ht="14.4" x14ac:dyDescent="0.3">
      <c r="A4366">
        <v>14365</v>
      </c>
      <c r="B4366">
        <v>2021</v>
      </c>
      <c r="C4366" t="s">
        <v>35</v>
      </c>
      <c r="D4366">
        <f t="shared" si="151"/>
        <v>12</v>
      </c>
      <c r="E4366">
        <v>18</v>
      </c>
      <c r="F4366" t="s">
        <v>63</v>
      </c>
      <c r="G4366" t="s">
        <v>42</v>
      </c>
      <c r="H4366">
        <v>228</v>
      </c>
      <c r="I4366">
        <v>228</v>
      </c>
      <c r="J4366" t="s">
        <v>30</v>
      </c>
      <c r="K4366">
        <v>1710000</v>
      </c>
      <c r="L4366">
        <v>570</v>
      </c>
      <c r="M4366">
        <f t="shared" si="152"/>
        <v>7500</v>
      </c>
      <c r="Q4366" s="1"/>
      <c r="R4366" s="1"/>
    </row>
    <row r="4367" spans="1:18" ht="14.4" x14ac:dyDescent="0.3">
      <c r="A4367">
        <v>14366</v>
      </c>
      <c r="B4367">
        <v>2021</v>
      </c>
      <c r="C4367" t="s">
        <v>61</v>
      </c>
      <c r="D4367">
        <f t="shared" si="151"/>
        <v>7</v>
      </c>
      <c r="E4367">
        <v>6</v>
      </c>
      <c r="F4367" t="s">
        <v>44</v>
      </c>
      <c r="G4367" t="str">
        <f t="array" ref="G4367">_xlfn.XLOOKUP(LARGE(IF((F4367=$F$2:$F$10001)*(B4367+1=$B$2:$B$10001)*(C4367=$C$2:$C$10001),DATE($B$2:$B$10001,MONTH($C$2:$C$10001&amp;1),$E$2:$E$10001)," "),1),IF((F4367=$F$2:$F$10001)*(B4367+1=$B$2:$B$10001)*(C4367=$C$2:$C$10001),DATE($B$2:$B$10001,MONTH($C$2:$C$10001&amp;1),$E$2:$E$10001)," "),$G$2:$G$10001,,0,1)</f>
        <v>Ernesto Pérez</v>
      </c>
      <c r="H4367">
        <v>234</v>
      </c>
      <c r="I4367">
        <v>234</v>
      </c>
      <c r="J4367" t="s">
        <v>38</v>
      </c>
      <c r="K4367">
        <v>1006200</v>
      </c>
      <c r="L4367">
        <v>538.20000000000005</v>
      </c>
      <c r="M4367">
        <f t="shared" si="152"/>
        <v>4300</v>
      </c>
      <c r="Q4367" s="1"/>
      <c r="R4367" s="1"/>
    </row>
    <row r="4368" spans="1:18" ht="14.4" x14ac:dyDescent="0.3">
      <c r="A4368">
        <v>14367</v>
      </c>
      <c r="B4368">
        <v>2021</v>
      </c>
      <c r="C4368" t="s">
        <v>32</v>
      </c>
      <c r="D4368">
        <f t="shared" si="151"/>
        <v>8</v>
      </c>
      <c r="E4368">
        <v>21</v>
      </c>
      <c r="F4368" t="s">
        <v>62</v>
      </c>
      <c r="G4368" t="s">
        <v>42</v>
      </c>
      <c r="H4368">
        <v>245</v>
      </c>
      <c r="I4368">
        <v>245</v>
      </c>
      <c r="J4368" t="s">
        <v>38</v>
      </c>
      <c r="K4368">
        <v>1053500</v>
      </c>
      <c r="L4368">
        <v>563.5</v>
      </c>
      <c r="M4368">
        <f t="shared" si="152"/>
        <v>4300</v>
      </c>
      <c r="Q4368" s="1"/>
      <c r="R4368" s="1"/>
    </row>
    <row r="4369" spans="1:18" ht="14.4" x14ac:dyDescent="0.3">
      <c r="A4369">
        <v>14368</v>
      </c>
      <c r="B4369">
        <v>2021</v>
      </c>
      <c r="C4369" t="s">
        <v>23</v>
      </c>
      <c r="D4369">
        <f t="shared" si="151"/>
        <v>10</v>
      </c>
      <c r="E4369">
        <v>4</v>
      </c>
      <c r="F4369" t="s">
        <v>55</v>
      </c>
      <c r="G4369" t="str">
        <f t="array" ref="G4369">_xlfn.XLOOKUP(LARGE(IF((F4369=$F$2:$F$10001)*(B4369+1=$B$2:$B$10001)*(C4369=$C$2:$C$10001),DATE($B$2:$B$10001,MONTH($C$2:$C$10001&amp;1),$E$2:$E$10001)," "),1),IF((F4369=$F$2:$F$10001)*(B4369+1=$B$2:$B$10001)*(C4369=$C$2:$C$10001),DATE($B$2:$B$10001,MONTH($C$2:$C$10001&amp;1),$E$2:$E$10001)," "),$G$2:$G$10001,,0,1)</f>
        <v>Patricia Fernandez</v>
      </c>
      <c r="H4369">
        <v>230</v>
      </c>
      <c r="I4369">
        <v>230</v>
      </c>
      <c r="J4369" t="s">
        <v>30</v>
      </c>
      <c r="K4369">
        <v>1725000</v>
      </c>
      <c r="L4369">
        <v>575</v>
      </c>
      <c r="M4369">
        <f t="shared" si="152"/>
        <v>7500</v>
      </c>
      <c r="Q4369" s="1"/>
      <c r="R4369" s="1"/>
    </row>
    <row r="4370" spans="1:18" ht="14.4" x14ac:dyDescent="0.3">
      <c r="A4370">
        <v>14369</v>
      </c>
      <c r="B4370">
        <v>2021</v>
      </c>
      <c r="C4370" t="s">
        <v>58</v>
      </c>
      <c r="D4370">
        <f t="shared" si="151"/>
        <v>6</v>
      </c>
      <c r="E4370">
        <v>12</v>
      </c>
      <c r="F4370" t="s">
        <v>50</v>
      </c>
      <c r="G4370" t="s">
        <v>37</v>
      </c>
      <c r="H4370">
        <v>53</v>
      </c>
      <c r="I4370">
        <v>53</v>
      </c>
      <c r="J4370" t="s">
        <v>20</v>
      </c>
      <c r="K4370">
        <v>159000</v>
      </c>
      <c r="L4370">
        <v>106</v>
      </c>
      <c r="M4370">
        <f t="shared" si="152"/>
        <v>3000</v>
      </c>
      <c r="Q4370" s="1"/>
      <c r="R4370" s="1"/>
    </row>
    <row r="4371" spans="1:18" ht="14.4" x14ac:dyDescent="0.3">
      <c r="A4371">
        <v>14370</v>
      </c>
      <c r="B4371">
        <v>2021</v>
      </c>
      <c r="C4371" t="s">
        <v>27</v>
      </c>
      <c r="D4371">
        <f t="shared" si="151"/>
        <v>4</v>
      </c>
      <c r="E4371">
        <v>16</v>
      </c>
      <c r="F4371" t="s">
        <v>33</v>
      </c>
      <c r="G4371" t="s">
        <v>29</v>
      </c>
      <c r="H4371">
        <v>58</v>
      </c>
      <c r="I4371">
        <v>58</v>
      </c>
      <c r="J4371" t="s">
        <v>20</v>
      </c>
      <c r="K4371">
        <v>174000</v>
      </c>
      <c r="L4371">
        <v>116</v>
      </c>
      <c r="M4371">
        <f t="shared" si="152"/>
        <v>3000</v>
      </c>
      <c r="Q4371" s="1"/>
      <c r="R4371" s="1"/>
    </row>
    <row r="4372" spans="1:18" ht="14.4" x14ac:dyDescent="0.3">
      <c r="A4372">
        <v>14371</v>
      </c>
      <c r="B4372">
        <v>2021</v>
      </c>
      <c r="C4372" t="s">
        <v>27</v>
      </c>
      <c r="D4372">
        <f t="shared" si="151"/>
        <v>4</v>
      </c>
      <c r="E4372">
        <v>20</v>
      </c>
      <c r="F4372" t="s">
        <v>49</v>
      </c>
      <c r="G4372" t="s">
        <v>34</v>
      </c>
      <c r="H4372">
        <v>84</v>
      </c>
      <c r="I4372">
        <v>84</v>
      </c>
      <c r="J4372" t="s">
        <v>20</v>
      </c>
      <c r="K4372">
        <v>252000</v>
      </c>
      <c r="L4372">
        <v>168</v>
      </c>
      <c r="M4372">
        <f t="shared" si="152"/>
        <v>3000</v>
      </c>
      <c r="Q4372" s="1"/>
      <c r="R4372" s="1"/>
    </row>
    <row r="4373" spans="1:18" ht="14.4" x14ac:dyDescent="0.3">
      <c r="A4373">
        <v>14372</v>
      </c>
      <c r="B4373">
        <v>2021</v>
      </c>
      <c r="C4373" t="s">
        <v>27</v>
      </c>
      <c r="D4373">
        <f t="shared" si="151"/>
        <v>4</v>
      </c>
      <c r="E4373">
        <v>1</v>
      </c>
      <c r="F4373" t="s">
        <v>52</v>
      </c>
      <c r="G4373" t="s">
        <v>42</v>
      </c>
      <c r="H4373">
        <v>61</v>
      </c>
      <c r="I4373">
        <v>61</v>
      </c>
      <c r="J4373" t="s">
        <v>20</v>
      </c>
      <c r="K4373">
        <v>183000</v>
      </c>
      <c r="L4373">
        <v>122</v>
      </c>
      <c r="M4373">
        <f t="shared" si="152"/>
        <v>3000</v>
      </c>
      <c r="Q4373" s="1"/>
      <c r="R4373" s="1"/>
    </row>
    <row r="4374" spans="1:18" ht="14.4" x14ac:dyDescent="0.3">
      <c r="A4374">
        <v>14373</v>
      </c>
      <c r="B4374">
        <v>2021</v>
      </c>
      <c r="C4374" t="s">
        <v>48</v>
      </c>
      <c r="D4374">
        <f t="shared" si="151"/>
        <v>5</v>
      </c>
      <c r="E4374">
        <v>7</v>
      </c>
      <c r="F4374" t="s">
        <v>41</v>
      </c>
      <c r="G4374" t="s">
        <v>29</v>
      </c>
      <c r="H4374">
        <v>98</v>
      </c>
      <c r="I4374">
        <v>98</v>
      </c>
      <c r="J4374" t="s">
        <v>38</v>
      </c>
      <c r="K4374">
        <v>539000</v>
      </c>
      <c r="L4374">
        <v>343</v>
      </c>
      <c r="M4374">
        <f t="shared" si="152"/>
        <v>5500</v>
      </c>
      <c r="Q4374" s="1"/>
      <c r="R4374" s="1"/>
    </row>
    <row r="4375" spans="1:18" ht="14.4" x14ac:dyDescent="0.3">
      <c r="A4375">
        <v>14374</v>
      </c>
      <c r="B4375">
        <v>2021</v>
      </c>
      <c r="C4375" t="s">
        <v>23</v>
      </c>
      <c r="D4375">
        <f t="shared" si="151"/>
        <v>10</v>
      </c>
      <c r="E4375">
        <v>30</v>
      </c>
      <c r="F4375" t="s">
        <v>52</v>
      </c>
      <c r="G4375" t="s">
        <v>29</v>
      </c>
      <c r="H4375">
        <v>99</v>
      </c>
      <c r="I4375">
        <v>99</v>
      </c>
      <c r="J4375" t="s">
        <v>38</v>
      </c>
      <c r="K4375">
        <v>544500</v>
      </c>
      <c r="L4375">
        <v>346.5</v>
      </c>
      <c r="M4375">
        <f t="shared" si="152"/>
        <v>5500</v>
      </c>
      <c r="Q4375" s="1"/>
      <c r="R4375" s="1"/>
    </row>
    <row r="4376" spans="1:18" ht="14.4" x14ac:dyDescent="0.3">
      <c r="A4376">
        <v>14375</v>
      </c>
      <c r="B4376">
        <v>2021</v>
      </c>
      <c r="C4376" t="s">
        <v>17</v>
      </c>
      <c r="D4376">
        <f t="shared" si="151"/>
        <v>11</v>
      </c>
      <c r="E4376">
        <v>16</v>
      </c>
      <c r="F4376" t="s">
        <v>28</v>
      </c>
      <c r="G4376" t="s">
        <v>34</v>
      </c>
      <c r="H4376">
        <v>294</v>
      </c>
      <c r="I4376">
        <v>294</v>
      </c>
      <c r="J4376" t="s">
        <v>30</v>
      </c>
      <c r="K4376">
        <v>2205000</v>
      </c>
      <c r="L4376">
        <v>735</v>
      </c>
      <c r="M4376">
        <f t="shared" si="152"/>
        <v>7500</v>
      </c>
      <c r="Q4376" s="1"/>
      <c r="R4376" s="1"/>
    </row>
    <row r="4377" spans="1:18" ht="14.4" x14ac:dyDescent="0.3">
      <c r="A4377">
        <v>14376</v>
      </c>
      <c r="B4377">
        <v>2021</v>
      </c>
      <c r="C4377" t="s">
        <v>23</v>
      </c>
      <c r="D4377">
        <f t="shared" si="151"/>
        <v>10</v>
      </c>
      <c r="E4377">
        <v>3</v>
      </c>
      <c r="F4377" t="s">
        <v>64</v>
      </c>
      <c r="G4377" t="s">
        <v>19</v>
      </c>
      <c r="H4377">
        <v>177</v>
      </c>
      <c r="I4377">
        <v>177</v>
      </c>
      <c r="J4377" t="s">
        <v>25</v>
      </c>
      <c r="K4377">
        <v>1239000</v>
      </c>
      <c r="L4377">
        <v>708</v>
      </c>
      <c r="M4377">
        <f t="shared" si="152"/>
        <v>7000</v>
      </c>
      <c r="Q4377" s="1"/>
      <c r="R4377" s="1"/>
    </row>
    <row r="4378" spans="1:18" ht="14.4" x14ac:dyDescent="0.3">
      <c r="A4378">
        <v>14377</v>
      </c>
      <c r="B4378">
        <v>2021</v>
      </c>
      <c r="C4378" t="s">
        <v>47</v>
      </c>
      <c r="D4378">
        <f t="shared" si="151"/>
        <v>2</v>
      </c>
      <c r="E4378">
        <v>2</v>
      </c>
      <c r="F4378" t="s">
        <v>52</v>
      </c>
      <c r="G4378" t="s">
        <v>29</v>
      </c>
      <c r="H4378">
        <v>98</v>
      </c>
      <c r="I4378">
        <v>98</v>
      </c>
      <c r="J4378" t="s">
        <v>30</v>
      </c>
      <c r="K4378">
        <v>862400</v>
      </c>
      <c r="L4378">
        <v>372.4</v>
      </c>
      <c r="M4378">
        <f t="shared" si="152"/>
        <v>8800</v>
      </c>
      <c r="Q4378" s="1"/>
      <c r="R4378" s="1"/>
    </row>
    <row r="4379" spans="1:18" ht="14.4" x14ac:dyDescent="0.3">
      <c r="A4379">
        <v>14378</v>
      </c>
      <c r="B4379">
        <v>2021</v>
      </c>
      <c r="C4379" t="s">
        <v>45</v>
      </c>
      <c r="D4379">
        <f t="shared" si="151"/>
        <v>1</v>
      </c>
      <c r="E4379">
        <v>20</v>
      </c>
      <c r="F4379" t="s">
        <v>59</v>
      </c>
      <c r="G4379" t="s">
        <v>29</v>
      </c>
      <c r="H4379">
        <v>245</v>
      </c>
      <c r="I4379">
        <v>245</v>
      </c>
      <c r="J4379" t="s">
        <v>38</v>
      </c>
      <c r="K4379">
        <v>1053500</v>
      </c>
      <c r="L4379">
        <v>563.5</v>
      </c>
      <c r="M4379">
        <f t="shared" si="152"/>
        <v>4300</v>
      </c>
      <c r="Q4379" s="1"/>
      <c r="R4379" s="1"/>
    </row>
    <row r="4380" spans="1:18" ht="14.4" x14ac:dyDescent="0.3">
      <c r="A4380">
        <v>14379</v>
      </c>
      <c r="B4380">
        <v>2021</v>
      </c>
      <c r="C4380" t="s">
        <v>27</v>
      </c>
      <c r="D4380">
        <f t="shared" si="151"/>
        <v>4</v>
      </c>
      <c r="E4380">
        <v>29</v>
      </c>
      <c r="F4380" t="s">
        <v>52</v>
      </c>
      <c r="G4380" t="s">
        <v>34</v>
      </c>
      <c r="H4380">
        <v>84</v>
      </c>
      <c r="I4380">
        <v>84</v>
      </c>
      <c r="J4380" t="s">
        <v>25</v>
      </c>
      <c r="K4380">
        <v>588000</v>
      </c>
      <c r="L4380">
        <v>336</v>
      </c>
      <c r="M4380">
        <f t="shared" si="152"/>
        <v>7000</v>
      </c>
      <c r="Q4380" s="1"/>
      <c r="R4380" s="1"/>
    </row>
    <row r="4381" spans="1:18" ht="14.4" x14ac:dyDescent="0.3">
      <c r="A4381">
        <v>14380</v>
      </c>
      <c r="B4381">
        <v>2021</v>
      </c>
      <c r="C4381" t="s">
        <v>45</v>
      </c>
      <c r="D4381">
        <f t="shared" si="151"/>
        <v>1</v>
      </c>
      <c r="E4381">
        <v>25</v>
      </c>
      <c r="F4381" t="s">
        <v>64</v>
      </c>
      <c r="G4381" t="s">
        <v>51</v>
      </c>
      <c r="H4381">
        <v>119</v>
      </c>
      <c r="I4381">
        <v>119</v>
      </c>
      <c r="J4381" t="s">
        <v>30</v>
      </c>
      <c r="K4381">
        <v>1047200</v>
      </c>
      <c r="L4381">
        <v>452.2</v>
      </c>
      <c r="M4381">
        <f t="shared" si="152"/>
        <v>8800</v>
      </c>
      <c r="Q4381" s="1"/>
      <c r="R4381" s="1"/>
    </row>
    <row r="4382" spans="1:18" ht="14.4" x14ac:dyDescent="0.3">
      <c r="A4382">
        <v>14381</v>
      </c>
      <c r="B4382">
        <v>2021</v>
      </c>
      <c r="C4382" t="s">
        <v>35</v>
      </c>
      <c r="D4382">
        <f t="shared" si="151"/>
        <v>12</v>
      </c>
      <c r="E4382">
        <v>14</v>
      </c>
      <c r="F4382" t="s">
        <v>36</v>
      </c>
      <c r="G4382" t="s">
        <v>42</v>
      </c>
      <c r="H4382">
        <v>72</v>
      </c>
      <c r="I4382">
        <v>72</v>
      </c>
      <c r="J4382" t="s">
        <v>25</v>
      </c>
      <c r="K4382">
        <v>504000</v>
      </c>
      <c r="L4382">
        <v>288</v>
      </c>
      <c r="M4382">
        <f t="shared" si="152"/>
        <v>7000</v>
      </c>
      <c r="Q4382" s="1"/>
      <c r="R4382" s="1"/>
    </row>
    <row r="4383" spans="1:18" ht="14.4" x14ac:dyDescent="0.3">
      <c r="A4383">
        <v>14382</v>
      </c>
      <c r="B4383">
        <v>2021</v>
      </c>
      <c r="C4383" t="s">
        <v>54</v>
      </c>
      <c r="D4383">
        <f t="shared" si="151"/>
        <v>3</v>
      </c>
      <c r="E4383">
        <v>12</v>
      </c>
      <c r="F4383" t="s">
        <v>50</v>
      </c>
      <c r="G4383" t="s">
        <v>42</v>
      </c>
      <c r="H4383">
        <v>295</v>
      </c>
      <c r="I4383">
        <v>295</v>
      </c>
      <c r="J4383" t="s">
        <v>30</v>
      </c>
      <c r="K4383">
        <v>2212500</v>
      </c>
      <c r="L4383">
        <v>737.5</v>
      </c>
      <c r="M4383">
        <f t="shared" si="152"/>
        <v>7500</v>
      </c>
      <c r="Q4383" s="1"/>
      <c r="R4383" s="1"/>
    </row>
    <row r="4384" spans="1:18" ht="14.4" x14ac:dyDescent="0.3">
      <c r="A4384">
        <v>14383</v>
      </c>
      <c r="B4384">
        <v>2021</v>
      </c>
      <c r="C4384" t="s">
        <v>32</v>
      </c>
      <c r="D4384">
        <f t="shared" si="151"/>
        <v>8</v>
      </c>
      <c r="E4384">
        <v>22</v>
      </c>
      <c r="F4384" t="s">
        <v>18</v>
      </c>
      <c r="G4384" t="s">
        <v>34</v>
      </c>
      <c r="H4384">
        <v>251</v>
      </c>
      <c r="I4384">
        <v>251</v>
      </c>
      <c r="J4384" t="s">
        <v>20</v>
      </c>
      <c r="K4384">
        <v>602400</v>
      </c>
      <c r="L4384">
        <v>351.4</v>
      </c>
      <c r="M4384">
        <f t="shared" si="152"/>
        <v>2400</v>
      </c>
      <c r="Q4384" s="1"/>
      <c r="R4384" s="1"/>
    </row>
    <row r="4385" spans="1:18" ht="14.4" x14ac:dyDescent="0.3">
      <c r="A4385">
        <v>14384</v>
      </c>
      <c r="B4385">
        <v>2021</v>
      </c>
      <c r="C4385" t="s">
        <v>35</v>
      </c>
      <c r="D4385">
        <f t="shared" si="151"/>
        <v>12</v>
      </c>
      <c r="E4385">
        <v>3</v>
      </c>
      <c r="F4385" t="s">
        <v>33</v>
      </c>
      <c r="G4385" t="s">
        <v>19</v>
      </c>
      <c r="H4385">
        <v>266</v>
      </c>
      <c r="I4385">
        <v>266</v>
      </c>
      <c r="J4385" t="s">
        <v>30</v>
      </c>
      <c r="K4385">
        <v>1995000</v>
      </c>
      <c r="L4385">
        <v>665</v>
      </c>
      <c r="M4385">
        <f t="shared" si="152"/>
        <v>7500</v>
      </c>
      <c r="Q4385" s="1"/>
      <c r="R4385" s="1"/>
    </row>
    <row r="4386" spans="1:18" ht="14.4" x14ac:dyDescent="0.3">
      <c r="A4386">
        <v>14385</v>
      </c>
      <c r="B4386">
        <v>2021</v>
      </c>
      <c r="C4386" t="s">
        <v>17</v>
      </c>
      <c r="D4386">
        <f t="shared" si="151"/>
        <v>11</v>
      </c>
      <c r="E4386">
        <v>10</v>
      </c>
      <c r="F4386" t="s">
        <v>63</v>
      </c>
      <c r="G4386" t="s">
        <v>42</v>
      </c>
      <c r="H4386">
        <v>51</v>
      </c>
      <c r="I4386">
        <v>51</v>
      </c>
      <c r="J4386" t="s">
        <v>25</v>
      </c>
      <c r="K4386">
        <v>357000</v>
      </c>
      <c r="L4386">
        <v>204</v>
      </c>
      <c r="M4386">
        <f t="shared" si="152"/>
        <v>7000</v>
      </c>
      <c r="Q4386" s="1"/>
      <c r="R4386" s="1"/>
    </row>
    <row r="4387" spans="1:18" ht="14.4" x14ac:dyDescent="0.3">
      <c r="A4387">
        <v>14386</v>
      </c>
      <c r="B4387">
        <v>2021</v>
      </c>
      <c r="C4387" t="s">
        <v>32</v>
      </c>
      <c r="D4387">
        <f t="shared" si="151"/>
        <v>8</v>
      </c>
      <c r="E4387">
        <v>24</v>
      </c>
      <c r="F4387" t="s">
        <v>18</v>
      </c>
      <c r="G4387" t="s">
        <v>51</v>
      </c>
      <c r="H4387">
        <v>66</v>
      </c>
      <c r="I4387">
        <v>66</v>
      </c>
      <c r="J4387" t="s">
        <v>30</v>
      </c>
      <c r="K4387">
        <v>580800</v>
      </c>
      <c r="L4387">
        <v>250.8</v>
      </c>
      <c r="M4387">
        <f t="shared" si="152"/>
        <v>8800</v>
      </c>
      <c r="Q4387" s="1"/>
      <c r="R4387" s="1"/>
    </row>
    <row r="4388" spans="1:18" ht="14.4" x14ac:dyDescent="0.3">
      <c r="A4388">
        <v>14387</v>
      </c>
      <c r="B4388">
        <v>2021</v>
      </c>
      <c r="C4388" t="s">
        <v>27</v>
      </c>
      <c r="D4388">
        <f t="shared" si="151"/>
        <v>4</v>
      </c>
      <c r="E4388">
        <v>18</v>
      </c>
      <c r="F4388" t="s">
        <v>28</v>
      </c>
      <c r="G4388" t="s">
        <v>37</v>
      </c>
      <c r="H4388">
        <v>274</v>
      </c>
      <c r="I4388">
        <v>274</v>
      </c>
      <c r="J4388" t="s">
        <v>30</v>
      </c>
      <c r="K4388">
        <v>2055000</v>
      </c>
      <c r="L4388">
        <v>685</v>
      </c>
      <c r="M4388">
        <f t="shared" si="152"/>
        <v>7500</v>
      </c>
      <c r="Q4388" s="1"/>
      <c r="R4388" s="1"/>
    </row>
    <row r="4389" spans="1:18" ht="14.4" x14ac:dyDescent="0.3">
      <c r="A4389">
        <v>14388</v>
      </c>
      <c r="B4389">
        <v>2021</v>
      </c>
      <c r="C4389" t="s">
        <v>61</v>
      </c>
      <c r="D4389">
        <f t="shared" si="151"/>
        <v>7</v>
      </c>
      <c r="E4389">
        <v>16</v>
      </c>
      <c r="F4389" t="s">
        <v>49</v>
      </c>
      <c r="G4389" t="s">
        <v>37</v>
      </c>
      <c r="H4389">
        <v>105</v>
      </c>
      <c r="I4389">
        <v>105</v>
      </c>
      <c r="J4389" t="s">
        <v>30</v>
      </c>
      <c r="K4389">
        <v>924000</v>
      </c>
      <c r="L4389">
        <v>399</v>
      </c>
      <c r="M4389">
        <f t="shared" si="152"/>
        <v>8800</v>
      </c>
      <c r="Q4389" s="1"/>
      <c r="R4389" s="1"/>
    </row>
    <row r="4390" spans="1:18" ht="14.4" x14ac:dyDescent="0.3">
      <c r="A4390">
        <v>14389</v>
      </c>
      <c r="B4390">
        <v>2021</v>
      </c>
      <c r="C4390" t="s">
        <v>48</v>
      </c>
      <c r="D4390">
        <f t="shared" si="151"/>
        <v>5</v>
      </c>
      <c r="E4390">
        <v>11</v>
      </c>
      <c r="F4390" t="s">
        <v>49</v>
      </c>
      <c r="G4390" t="s">
        <v>19</v>
      </c>
      <c r="H4390">
        <v>64</v>
      </c>
      <c r="I4390">
        <v>64</v>
      </c>
      <c r="J4390" t="s">
        <v>20</v>
      </c>
      <c r="K4390">
        <v>192000</v>
      </c>
      <c r="L4390">
        <v>128</v>
      </c>
      <c r="M4390">
        <f t="shared" si="152"/>
        <v>3000</v>
      </c>
      <c r="Q4390" s="1"/>
      <c r="R4390" s="1"/>
    </row>
    <row r="4391" spans="1:18" ht="14.4" x14ac:dyDescent="0.3">
      <c r="A4391">
        <v>14390</v>
      </c>
      <c r="B4391">
        <v>2021</v>
      </c>
      <c r="C4391" t="s">
        <v>23</v>
      </c>
      <c r="D4391">
        <f t="shared" si="151"/>
        <v>10</v>
      </c>
      <c r="E4391">
        <v>17</v>
      </c>
      <c r="F4391" t="s">
        <v>63</v>
      </c>
      <c r="G4391" t="s">
        <v>34</v>
      </c>
      <c r="H4391">
        <v>82</v>
      </c>
      <c r="I4391">
        <v>82</v>
      </c>
      <c r="J4391" t="s">
        <v>38</v>
      </c>
      <c r="K4391">
        <v>451000</v>
      </c>
      <c r="L4391">
        <v>287</v>
      </c>
      <c r="M4391">
        <f t="shared" si="152"/>
        <v>5500</v>
      </c>
      <c r="Q4391" s="1"/>
      <c r="R4391" s="1"/>
    </row>
    <row r="4392" spans="1:18" ht="14.4" x14ac:dyDescent="0.3">
      <c r="A4392">
        <v>14391</v>
      </c>
      <c r="B4392">
        <v>2021</v>
      </c>
      <c r="C4392" t="s">
        <v>47</v>
      </c>
      <c r="D4392">
        <f t="shared" si="151"/>
        <v>2</v>
      </c>
      <c r="E4392">
        <v>1</v>
      </c>
      <c r="F4392" t="s">
        <v>53</v>
      </c>
      <c r="G4392" t="s">
        <v>29</v>
      </c>
      <c r="H4392">
        <v>66</v>
      </c>
      <c r="I4392">
        <v>66</v>
      </c>
      <c r="J4392" t="s">
        <v>30</v>
      </c>
      <c r="K4392">
        <v>580800</v>
      </c>
      <c r="L4392">
        <v>250.8</v>
      </c>
      <c r="M4392">
        <f t="shared" si="152"/>
        <v>8800</v>
      </c>
      <c r="Q4392" s="1"/>
      <c r="R4392" s="1"/>
    </row>
    <row r="4393" spans="1:18" ht="14.4" x14ac:dyDescent="0.3">
      <c r="A4393">
        <v>14392</v>
      </c>
      <c r="B4393">
        <v>2021</v>
      </c>
      <c r="C4393" t="s">
        <v>61</v>
      </c>
      <c r="D4393">
        <f t="shared" si="151"/>
        <v>7</v>
      </c>
      <c r="E4393">
        <v>22</v>
      </c>
      <c r="F4393" t="s">
        <v>52</v>
      </c>
      <c r="G4393" t="s">
        <v>34</v>
      </c>
      <c r="H4393">
        <v>66</v>
      </c>
      <c r="I4393">
        <v>66</v>
      </c>
      <c r="J4393" t="s">
        <v>25</v>
      </c>
      <c r="K4393">
        <v>462000</v>
      </c>
      <c r="L4393">
        <v>264</v>
      </c>
      <c r="M4393">
        <f t="shared" si="152"/>
        <v>7000</v>
      </c>
      <c r="Q4393" s="1"/>
      <c r="R4393" s="1"/>
    </row>
    <row r="4394" spans="1:18" ht="14.4" x14ac:dyDescent="0.3">
      <c r="A4394">
        <v>14393</v>
      </c>
      <c r="B4394">
        <v>2021</v>
      </c>
      <c r="C4394" t="s">
        <v>47</v>
      </c>
      <c r="D4394">
        <f t="shared" si="151"/>
        <v>2</v>
      </c>
      <c r="E4394">
        <v>3</v>
      </c>
      <c r="F4394" t="s">
        <v>44</v>
      </c>
      <c r="G4394" t="s">
        <v>34</v>
      </c>
      <c r="H4394">
        <v>203</v>
      </c>
      <c r="I4394">
        <v>203</v>
      </c>
      <c r="J4394" t="s">
        <v>20</v>
      </c>
      <c r="K4394">
        <v>487200</v>
      </c>
      <c r="L4394">
        <v>284.2</v>
      </c>
      <c r="M4394">
        <f t="shared" si="152"/>
        <v>2400</v>
      </c>
      <c r="Q4394" s="1"/>
      <c r="R4394" s="1"/>
    </row>
    <row r="4395" spans="1:18" ht="14.4" x14ac:dyDescent="0.3">
      <c r="A4395">
        <v>14394</v>
      </c>
      <c r="B4395">
        <v>2021</v>
      </c>
      <c r="C4395" t="s">
        <v>40</v>
      </c>
      <c r="D4395">
        <f t="shared" si="151"/>
        <v>9</v>
      </c>
      <c r="E4395">
        <v>24</v>
      </c>
      <c r="F4395" t="s">
        <v>50</v>
      </c>
      <c r="G4395" t="s">
        <v>19</v>
      </c>
      <c r="H4395">
        <v>103</v>
      </c>
      <c r="I4395">
        <v>103</v>
      </c>
      <c r="J4395" t="s">
        <v>38</v>
      </c>
      <c r="K4395">
        <v>566500</v>
      </c>
      <c r="L4395">
        <v>360.5</v>
      </c>
      <c r="M4395">
        <f t="shared" si="152"/>
        <v>5500</v>
      </c>
      <c r="Q4395" s="1"/>
      <c r="R4395" s="1"/>
    </row>
    <row r="4396" spans="1:18" ht="14.4" x14ac:dyDescent="0.3">
      <c r="A4396">
        <v>14395</v>
      </c>
      <c r="B4396">
        <v>2021</v>
      </c>
      <c r="C4396" t="s">
        <v>35</v>
      </c>
      <c r="D4396">
        <f t="shared" si="151"/>
        <v>12</v>
      </c>
      <c r="E4396">
        <v>21</v>
      </c>
      <c r="F4396" t="s">
        <v>49</v>
      </c>
      <c r="G4396" t="s">
        <v>19</v>
      </c>
      <c r="H4396">
        <v>64</v>
      </c>
      <c r="I4396">
        <v>64</v>
      </c>
      <c r="J4396" t="s">
        <v>20</v>
      </c>
      <c r="K4396">
        <v>192000</v>
      </c>
      <c r="L4396">
        <v>128</v>
      </c>
      <c r="M4396">
        <f t="shared" si="152"/>
        <v>3000</v>
      </c>
      <c r="Q4396" s="1"/>
      <c r="R4396" s="1"/>
    </row>
    <row r="4397" spans="1:18" ht="14.4" x14ac:dyDescent="0.3">
      <c r="A4397">
        <v>14396</v>
      </c>
      <c r="B4397">
        <v>2021</v>
      </c>
      <c r="C4397" t="s">
        <v>48</v>
      </c>
      <c r="D4397">
        <f t="shared" si="151"/>
        <v>5</v>
      </c>
      <c r="E4397">
        <v>22</v>
      </c>
      <c r="F4397" t="s">
        <v>63</v>
      </c>
      <c r="G4397" t="s">
        <v>37</v>
      </c>
      <c r="H4397">
        <v>280</v>
      </c>
      <c r="I4397">
        <v>280</v>
      </c>
      <c r="J4397" t="s">
        <v>30</v>
      </c>
      <c r="K4397">
        <v>2100000</v>
      </c>
      <c r="L4397">
        <v>700</v>
      </c>
      <c r="M4397">
        <f t="shared" si="152"/>
        <v>7500</v>
      </c>
      <c r="Q4397" s="1"/>
      <c r="R4397" s="1"/>
    </row>
    <row r="4398" spans="1:18" ht="14.4" x14ac:dyDescent="0.3">
      <c r="A4398">
        <v>14397</v>
      </c>
      <c r="B4398">
        <v>2021</v>
      </c>
      <c r="C4398" t="s">
        <v>45</v>
      </c>
      <c r="D4398">
        <f t="shared" si="151"/>
        <v>1</v>
      </c>
      <c r="E4398">
        <v>4</v>
      </c>
      <c r="F4398" t="s">
        <v>46</v>
      </c>
      <c r="G4398" t="s">
        <v>29</v>
      </c>
      <c r="H4398">
        <v>297</v>
      </c>
      <c r="I4398">
        <v>297</v>
      </c>
      <c r="J4398" t="s">
        <v>38</v>
      </c>
      <c r="K4398">
        <v>1277100</v>
      </c>
      <c r="L4398">
        <v>683.1</v>
      </c>
      <c r="M4398">
        <f t="shared" si="152"/>
        <v>4300</v>
      </c>
      <c r="Q4398" s="1"/>
      <c r="R4398" s="1"/>
    </row>
    <row r="4399" spans="1:18" ht="14.4" x14ac:dyDescent="0.3">
      <c r="A4399">
        <v>14398</v>
      </c>
      <c r="B4399">
        <v>2021</v>
      </c>
      <c r="C4399" t="s">
        <v>40</v>
      </c>
      <c r="D4399">
        <f t="shared" si="151"/>
        <v>9</v>
      </c>
      <c r="E4399">
        <v>1</v>
      </c>
      <c r="F4399" t="s">
        <v>57</v>
      </c>
      <c r="G4399" t="s">
        <v>29</v>
      </c>
      <c r="H4399">
        <v>144</v>
      </c>
      <c r="I4399">
        <v>144</v>
      </c>
      <c r="J4399" t="s">
        <v>25</v>
      </c>
      <c r="K4399">
        <v>1008000</v>
      </c>
      <c r="L4399">
        <v>576</v>
      </c>
      <c r="M4399">
        <f t="shared" si="152"/>
        <v>7000</v>
      </c>
      <c r="Q4399" s="1"/>
      <c r="R4399" s="1"/>
    </row>
    <row r="4400" spans="1:18" ht="14.4" x14ac:dyDescent="0.3">
      <c r="A4400">
        <v>14399</v>
      </c>
      <c r="B4400">
        <v>2021</v>
      </c>
      <c r="C4400" t="s">
        <v>32</v>
      </c>
      <c r="D4400">
        <f t="shared" si="151"/>
        <v>8</v>
      </c>
      <c r="E4400">
        <v>2</v>
      </c>
      <c r="F4400" t="s">
        <v>44</v>
      </c>
      <c r="G4400" t="s">
        <v>29</v>
      </c>
      <c r="H4400">
        <v>64</v>
      </c>
      <c r="I4400">
        <v>64</v>
      </c>
      <c r="J4400" t="s">
        <v>30</v>
      </c>
      <c r="K4400">
        <v>563200</v>
      </c>
      <c r="L4400">
        <v>243.2</v>
      </c>
      <c r="M4400">
        <f t="shared" si="152"/>
        <v>8800</v>
      </c>
      <c r="Q4400" s="1"/>
      <c r="R4400" s="1"/>
    </row>
    <row r="4401" spans="1:18" ht="14.4" x14ac:dyDescent="0.3">
      <c r="A4401">
        <v>14400</v>
      </c>
      <c r="B4401">
        <v>2021</v>
      </c>
      <c r="C4401" t="s">
        <v>61</v>
      </c>
      <c r="D4401">
        <f t="shared" si="151"/>
        <v>7</v>
      </c>
      <c r="E4401">
        <v>25</v>
      </c>
      <c r="F4401" t="s">
        <v>44</v>
      </c>
      <c r="G4401" t="s">
        <v>34</v>
      </c>
      <c r="H4401">
        <v>207</v>
      </c>
      <c r="I4401">
        <v>207</v>
      </c>
      <c r="J4401" t="s">
        <v>38</v>
      </c>
      <c r="K4401">
        <v>890100</v>
      </c>
      <c r="L4401">
        <v>476.1</v>
      </c>
      <c r="M4401">
        <f t="shared" si="152"/>
        <v>4300</v>
      </c>
      <c r="Q4401" s="1"/>
      <c r="R4401" s="1"/>
    </row>
    <row r="4402" spans="1:18" ht="14.4" x14ac:dyDescent="0.3">
      <c r="A4402">
        <v>14401</v>
      </c>
      <c r="B4402">
        <v>2021</v>
      </c>
      <c r="C4402" t="s">
        <v>17</v>
      </c>
      <c r="D4402">
        <f t="shared" si="151"/>
        <v>11</v>
      </c>
      <c r="E4402">
        <v>26</v>
      </c>
      <c r="F4402" t="s">
        <v>55</v>
      </c>
      <c r="G4402" t="s">
        <v>51</v>
      </c>
      <c r="H4402">
        <v>89</v>
      </c>
      <c r="I4402">
        <v>89</v>
      </c>
      <c r="J4402" t="s">
        <v>25</v>
      </c>
      <c r="K4402">
        <v>623000</v>
      </c>
      <c r="L4402">
        <v>356</v>
      </c>
      <c r="M4402">
        <f t="shared" si="152"/>
        <v>7000</v>
      </c>
      <c r="Q4402" s="1"/>
      <c r="R4402" s="1"/>
    </row>
    <row r="4403" spans="1:18" ht="14.4" x14ac:dyDescent="0.3">
      <c r="A4403">
        <v>14402</v>
      </c>
      <c r="B4403">
        <v>2021</v>
      </c>
      <c r="C4403" t="s">
        <v>40</v>
      </c>
      <c r="D4403">
        <f t="shared" si="151"/>
        <v>9</v>
      </c>
      <c r="E4403">
        <v>15</v>
      </c>
      <c r="F4403" t="s">
        <v>63</v>
      </c>
      <c r="G4403" t="s">
        <v>19</v>
      </c>
      <c r="H4403">
        <v>209</v>
      </c>
      <c r="I4403">
        <v>209</v>
      </c>
      <c r="J4403" t="s">
        <v>30</v>
      </c>
      <c r="K4403">
        <v>1567500</v>
      </c>
      <c r="L4403">
        <v>522.5</v>
      </c>
      <c r="M4403">
        <f t="shared" si="152"/>
        <v>7500</v>
      </c>
      <c r="Q4403" s="1"/>
      <c r="R4403" s="1"/>
    </row>
    <row r="4404" spans="1:18" ht="14.4" x14ac:dyDescent="0.3">
      <c r="A4404">
        <v>14403</v>
      </c>
      <c r="B4404">
        <v>2021</v>
      </c>
      <c r="C4404" t="s">
        <v>40</v>
      </c>
      <c r="D4404">
        <f t="shared" si="151"/>
        <v>9</v>
      </c>
      <c r="E4404">
        <v>12</v>
      </c>
      <c r="F4404" t="s">
        <v>33</v>
      </c>
      <c r="G4404" t="s">
        <v>29</v>
      </c>
      <c r="H4404">
        <v>136</v>
      </c>
      <c r="I4404">
        <v>136</v>
      </c>
      <c r="J4404" t="s">
        <v>25</v>
      </c>
      <c r="K4404">
        <v>952000</v>
      </c>
      <c r="L4404">
        <v>544</v>
      </c>
      <c r="M4404">
        <f t="shared" si="152"/>
        <v>7000</v>
      </c>
      <c r="Q4404" s="1"/>
      <c r="R4404" s="1"/>
    </row>
    <row r="4405" spans="1:18" ht="14.4" x14ac:dyDescent="0.3">
      <c r="A4405">
        <v>14404</v>
      </c>
      <c r="B4405">
        <v>2021</v>
      </c>
      <c r="C4405" t="s">
        <v>32</v>
      </c>
      <c r="D4405">
        <f t="shared" si="151"/>
        <v>8</v>
      </c>
      <c r="E4405">
        <v>4</v>
      </c>
      <c r="F4405" t="s">
        <v>41</v>
      </c>
      <c r="G4405" t="s">
        <v>29</v>
      </c>
      <c r="H4405">
        <v>81</v>
      </c>
      <c r="I4405">
        <v>81</v>
      </c>
      <c r="J4405" t="s">
        <v>30</v>
      </c>
      <c r="K4405">
        <v>712800</v>
      </c>
      <c r="L4405">
        <v>307.8</v>
      </c>
      <c r="M4405">
        <f t="shared" si="152"/>
        <v>8800</v>
      </c>
      <c r="Q4405" s="1"/>
      <c r="R4405" s="1"/>
    </row>
    <row r="4406" spans="1:18" ht="14.4" x14ac:dyDescent="0.3">
      <c r="A4406">
        <v>14405</v>
      </c>
      <c r="B4406">
        <v>2021</v>
      </c>
      <c r="C4406" t="s">
        <v>48</v>
      </c>
      <c r="D4406">
        <f t="shared" si="151"/>
        <v>5</v>
      </c>
      <c r="E4406">
        <v>28</v>
      </c>
      <c r="F4406" t="s">
        <v>64</v>
      </c>
      <c r="G4406" t="s">
        <v>42</v>
      </c>
      <c r="H4406">
        <v>54</v>
      </c>
      <c r="I4406">
        <v>54</v>
      </c>
      <c r="J4406" t="s">
        <v>25</v>
      </c>
      <c r="K4406">
        <v>378000</v>
      </c>
      <c r="L4406">
        <v>216</v>
      </c>
      <c r="M4406">
        <f t="shared" si="152"/>
        <v>7000</v>
      </c>
      <c r="Q4406" s="1"/>
      <c r="R4406" s="1"/>
    </row>
    <row r="4407" spans="1:18" ht="14.4" x14ac:dyDescent="0.3">
      <c r="A4407">
        <v>14406</v>
      </c>
      <c r="B4407">
        <v>2021</v>
      </c>
      <c r="C4407" t="s">
        <v>48</v>
      </c>
      <c r="D4407">
        <f t="shared" si="151"/>
        <v>5</v>
      </c>
      <c r="E4407">
        <v>20</v>
      </c>
      <c r="F4407" t="s">
        <v>18</v>
      </c>
      <c r="G4407" t="s">
        <v>19</v>
      </c>
      <c r="H4407">
        <v>288</v>
      </c>
      <c r="I4407">
        <v>288</v>
      </c>
      <c r="J4407" t="s">
        <v>30</v>
      </c>
      <c r="K4407">
        <v>2160000</v>
      </c>
      <c r="L4407">
        <v>720</v>
      </c>
      <c r="M4407">
        <f t="shared" si="152"/>
        <v>7500</v>
      </c>
      <c r="Q4407" s="1"/>
      <c r="R4407" s="1"/>
    </row>
    <row r="4408" spans="1:18" ht="14.4" x14ac:dyDescent="0.3">
      <c r="A4408">
        <v>14407</v>
      </c>
      <c r="B4408">
        <v>2021</v>
      </c>
      <c r="C4408" t="s">
        <v>17</v>
      </c>
      <c r="D4408">
        <f t="shared" si="151"/>
        <v>11</v>
      </c>
      <c r="E4408">
        <v>9</v>
      </c>
      <c r="F4408" t="s">
        <v>62</v>
      </c>
      <c r="G4408" t="s">
        <v>42</v>
      </c>
      <c r="H4408">
        <v>82</v>
      </c>
      <c r="I4408">
        <v>82</v>
      </c>
      <c r="J4408" t="s">
        <v>20</v>
      </c>
      <c r="K4408">
        <v>246000</v>
      </c>
      <c r="L4408">
        <v>164</v>
      </c>
      <c r="M4408">
        <f t="shared" si="152"/>
        <v>3000</v>
      </c>
      <c r="Q4408" s="1"/>
      <c r="R4408" s="1"/>
    </row>
    <row r="4409" spans="1:18" ht="14.4" x14ac:dyDescent="0.3">
      <c r="A4409">
        <v>14408</v>
      </c>
      <c r="B4409">
        <v>2021</v>
      </c>
      <c r="C4409" t="s">
        <v>17</v>
      </c>
      <c r="D4409">
        <f t="shared" si="151"/>
        <v>11</v>
      </c>
      <c r="E4409">
        <v>14</v>
      </c>
      <c r="F4409" t="s">
        <v>62</v>
      </c>
      <c r="G4409" t="s">
        <v>42</v>
      </c>
      <c r="H4409">
        <v>256</v>
      </c>
      <c r="I4409">
        <v>256</v>
      </c>
      <c r="J4409" t="s">
        <v>30</v>
      </c>
      <c r="K4409">
        <v>1920000</v>
      </c>
      <c r="L4409">
        <v>640</v>
      </c>
      <c r="M4409">
        <f t="shared" si="152"/>
        <v>7500</v>
      </c>
      <c r="Q4409" s="1"/>
      <c r="R4409" s="1"/>
    </row>
    <row r="4410" spans="1:18" ht="14.4" x14ac:dyDescent="0.3">
      <c r="A4410">
        <v>14409</v>
      </c>
      <c r="B4410">
        <v>2021</v>
      </c>
      <c r="C4410" t="s">
        <v>61</v>
      </c>
      <c r="D4410">
        <f t="shared" si="151"/>
        <v>7</v>
      </c>
      <c r="E4410">
        <v>30</v>
      </c>
      <c r="F4410" t="s">
        <v>36</v>
      </c>
      <c r="G4410" t="s">
        <v>37</v>
      </c>
      <c r="H4410">
        <v>272</v>
      </c>
      <c r="I4410">
        <v>272</v>
      </c>
      <c r="J4410" t="s">
        <v>20</v>
      </c>
      <c r="K4410">
        <v>652800</v>
      </c>
      <c r="L4410">
        <v>380.8</v>
      </c>
      <c r="M4410">
        <f t="shared" si="152"/>
        <v>2400</v>
      </c>
      <c r="Q4410" s="1"/>
      <c r="R4410" s="1"/>
    </row>
    <row r="4411" spans="1:18" ht="14.4" x14ac:dyDescent="0.3">
      <c r="A4411">
        <v>14410</v>
      </c>
      <c r="B4411">
        <v>2021</v>
      </c>
      <c r="C4411" t="s">
        <v>35</v>
      </c>
      <c r="D4411">
        <f t="shared" si="151"/>
        <v>12</v>
      </c>
      <c r="E4411">
        <v>16</v>
      </c>
      <c r="F4411" t="s">
        <v>64</v>
      </c>
      <c r="G4411" t="s">
        <v>42</v>
      </c>
      <c r="H4411">
        <v>85</v>
      </c>
      <c r="I4411">
        <v>85</v>
      </c>
      <c r="J4411" t="s">
        <v>20</v>
      </c>
      <c r="K4411">
        <v>255000</v>
      </c>
      <c r="L4411">
        <v>170</v>
      </c>
      <c r="M4411">
        <f t="shared" si="152"/>
        <v>3000</v>
      </c>
      <c r="Q4411" s="1"/>
      <c r="R4411" s="1"/>
    </row>
    <row r="4412" spans="1:18" ht="14.4" x14ac:dyDescent="0.3">
      <c r="A4412">
        <v>14411</v>
      </c>
      <c r="B4412">
        <v>2021</v>
      </c>
      <c r="C4412" t="s">
        <v>40</v>
      </c>
      <c r="D4412">
        <f t="shared" si="151"/>
        <v>9</v>
      </c>
      <c r="E4412">
        <v>12</v>
      </c>
      <c r="F4412" t="s">
        <v>50</v>
      </c>
      <c r="G4412" t="s">
        <v>51</v>
      </c>
      <c r="H4412">
        <v>246</v>
      </c>
      <c r="I4412">
        <v>246</v>
      </c>
      <c r="J4412" t="s">
        <v>30</v>
      </c>
      <c r="K4412">
        <v>1845000</v>
      </c>
      <c r="L4412">
        <v>615</v>
      </c>
      <c r="M4412">
        <f t="shared" si="152"/>
        <v>7500</v>
      </c>
      <c r="Q4412" s="1"/>
      <c r="R4412" s="1"/>
    </row>
    <row r="4413" spans="1:18" ht="14.4" x14ac:dyDescent="0.3">
      <c r="A4413">
        <v>14412</v>
      </c>
      <c r="B4413">
        <v>2021</v>
      </c>
      <c r="C4413" t="s">
        <v>40</v>
      </c>
      <c r="D4413">
        <f t="shared" si="151"/>
        <v>9</v>
      </c>
      <c r="E4413">
        <v>20</v>
      </c>
      <c r="F4413" t="s">
        <v>52</v>
      </c>
      <c r="G4413" t="s">
        <v>42</v>
      </c>
      <c r="H4413">
        <v>97</v>
      </c>
      <c r="I4413">
        <v>97</v>
      </c>
      <c r="J4413" t="s">
        <v>25</v>
      </c>
      <c r="K4413">
        <v>679000</v>
      </c>
      <c r="L4413">
        <v>388</v>
      </c>
      <c r="M4413">
        <f t="shared" si="152"/>
        <v>7000</v>
      </c>
      <c r="Q4413" s="1"/>
      <c r="R4413" s="1"/>
    </row>
    <row r="4414" spans="1:18" ht="14.4" x14ac:dyDescent="0.3">
      <c r="A4414">
        <v>14413</v>
      </c>
      <c r="B4414">
        <v>2021</v>
      </c>
      <c r="C4414" t="s">
        <v>35</v>
      </c>
      <c r="D4414">
        <f t="shared" si="151"/>
        <v>12</v>
      </c>
      <c r="E4414">
        <v>4</v>
      </c>
      <c r="F4414" t="s">
        <v>44</v>
      </c>
      <c r="G4414" t="s">
        <v>19</v>
      </c>
      <c r="H4414">
        <v>81</v>
      </c>
      <c r="I4414">
        <v>81</v>
      </c>
      <c r="J4414" t="s">
        <v>25</v>
      </c>
      <c r="K4414">
        <v>567000</v>
      </c>
      <c r="L4414">
        <v>324</v>
      </c>
      <c r="M4414">
        <f t="shared" si="152"/>
        <v>7000</v>
      </c>
      <c r="Q4414" s="1"/>
      <c r="R4414" s="1"/>
    </row>
    <row r="4415" spans="1:18" ht="14.4" x14ac:dyDescent="0.3">
      <c r="A4415">
        <v>14414</v>
      </c>
      <c r="B4415">
        <v>2021</v>
      </c>
      <c r="C4415" t="s">
        <v>27</v>
      </c>
      <c r="D4415">
        <f t="shared" si="151"/>
        <v>4</v>
      </c>
      <c r="E4415">
        <v>20</v>
      </c>
      <c r="F4415" t="s">
        <v>33</v>
      </c>
      <c r="G4415" t="s">
        <v>37</v>
      </c>
      <c r="H4415">
        <v>151</v>
      </c>
      <c r="I4415">
        <v>151</v>
      </c>
      <c r="J4415" t="s">
        <v>25</v>
      </c>
      <c r="K4415">
        <v>1057000</v>
      </c>
      <c r="L4415">
        <v>604</v>
      </c>
      <c r="M4415">
        <f t="shared" si="152"/>
        <v>7000</v>
      </c>
      <c r="Q4415" s="1"/>
      <c r="R4415" s="1"/>
    </row>
    <row r="4416" spans="1:18" ht="14.4" x14ac:dyDescent="0.3">
      <c r="A4416">
        <v>14415</v>
      </c>
      <c r="B4416">
        <v>2021</v>
      </c>
      <c r="C4416" t="s">
        <v>61</v>
      </c>
      <c r="D4416">
        <f t="shared" si="151"/>
        <v>7</v>
      </c>
      <c r="E4416">
        <v>15</v>
      </c>
      <c r="F4416" t="s">
        <v>52</v>
      </c>
      <c r="G4416" t="s">
        <v>37</v>
      </c>
      <c r="H4416">
        <v>211</v>
      </c>
      <c r="I4416">
        <v>211</v>
      </c>
      <c r="J4416" t="s">
        <v>38</v>
      </c>
      <c r="K4416">
        <v>907300</v>
      </c>
      <c r="L4416">
        <v>485.3</v>
      </c>
      <c r="M4416">
        <f t="shared" si="152"/>
        <v>4300</v>
      </c>
      <c r="Q4416" s="1"/>
      <c r="R4416" s="1"/>
    </row>
    <row r="4417" spans="1:18" ht="14.4" x14ac:dyDescent="0.3">
      <c r="A4417">
        <v>14416</v>
      </c>
      <c r="B4417">
        <v>2021</v>
      </c>
      <c r="C4417" t="s">
        <v>32</v>
      </c>
      <c r="D4417">
        <f t="shared" si="151"/>
        <v>8</v>
      </c>
      <c r="E4417">
        <v>23</v>
      </c>
      <c r="F4417" t="s">
        <v>64</v>
      </c>
      <c r="G4417" t="s">
        <v>51</v>
      </c>
      <c r="H4417">
        <v>282</v>
      </c>
      <c r="I4417">
        <v>282</v>
      </c>
      <c r="J4417" t="s">
        <v>20</v>
      </c>
      <c r="K4417">
        <v>676800</v>
      </c>
      <c r="L4417">
        <v>394.8</v>
      </c>
      <c r="M4417">
        <f t="shared" si="152"/>
        <v>2400</v>
      </c>
      <c r="Q4417" s="1"/>
      <c r="R4417" s="1"/>
    </row>
    <row r="4418" spans="1:18" ht="14.4" x14ac:dyDescent="0.3">
      <c r="A4418">
        <v>14417</v>
      </c>
      <c r="B4418">
        <v>2021</v>
      </c>
      <c r="C4418" t="s">
        <v>48</v>
      </c>
      <c r="D4418">
        <f t="shared" ref="D4418:D4481" si="153">IF(C4418="Enero",1,IF(C4418="Febrero",2,IF(C4418="Marzo",3,IF(C4418="Abril",4,IF(C4418="Mayo",5,IF(C4418="Junio",6,IF(C4418="Julio",7,IF(C4418="Agosto",8,IF(C4418="Septiembre",9,IF(C4418="Octubre",10,IF(C4418="Noviembre",11,IF(C4418="Diciembre",12,""))))))))))))</f>
        <v>5</v>
      </c>
      <c r="E4418">
        <v>15</v>
      </c>
      <c r="F4418" t="s">
        <v>62</v>
      </c>
      <c r="G4418" t="s">
        <v>42</v>
      </c>
      <c r="H4418">
        <v>54</v>
      </c>
      <c r="I4418">
        <v>54</v>
      </c>
      <c r="J4418" t="s">
        <v>20</v>
      </c>
      <c r="K4418">
        <v>162000</v>
      </c>
      <c r="L4418">
        <v>108</v>
      </c>
      <c r="M4418">
        <f t="shared" si="152"/>
        <v>3000</v>
      </c>
      <c r="Q4418" s="1"/>
      <c r="R4418" s="1"/>
    </row>
    <row r="4419" spans="1:18" ht="14.4" x14ac:dyDescent="0.3">
      <c r="A4419">
        <v>14418</v>
      </c>
      <c r="B4419">
        <v>2021</v>
      </c>
      <c r="C4419" t="s">
        <v>17</v>
      </c>
      <c r="D4419">
        <f t="shared" si="153"/>
        <v>11</v>
      </c>
      <c r="E4419">
        <v>16</v>
      </c>
      <c r="F4419" t="s">
        <v>49</v>
      </c>
      <c r="G4419" t="s">
        <v>51</v>
      </c>
      <c r="H4419">
        <v>93</v>
      </c>
      <c r="I4419">
        <v>93</v>
      </c>
      <c r="J4419" t="s">
        <v>38</v>
      </c>
      <c r="K4419">
        <v>511500</v>
      </c>
      <c r="L4419">
        <v>325.5</v>
      </c>
      <c r="M4419">
        <f t="shared" ref="M4419:M4482" si="154">K4419/I4419</f>
        <v>5500</v>
      </c>
      <c r="Q4419" s="1"/>
      <c r="R4419" s="1"/>
    </row>
    <row r="4420" spans="1:18" ht="14.4" x14ac:dyDescent="0.3">
      <c r="A4420">
        <v>14419</v>
      </c>
      <c r="B4420">
        <v>2021</v>
      </c>
      <c r="C4420" t="s">
        <v>17</v>
      </c>
      <c r="D4420">
        <f t="shared" si="153"/>
        <v>11</v>
      </c>
      <c r="E4420">
        <v>14</v>
      </c>
      <c r="F4420" t="s">
        <v>56</v>
      </c>
      <c r="G4420" t="s">
        <v>51</v>
      </c>
      <c r="H4420">
        <v>103</v>
      </c>
      <c r="I4420">
        <v>103</v>
      </c>
      <c r="J4420" t="s">
        <v>20</v>
      </c>
      <c r="K4420">
        <v>309000</v>
      </c>
      <c r="L4420">
        <v>206</v>
      </c>
      <c r="M4420">
        <f t="shared" si="154"/>
        <v>3000</v>
      </c>
      <c r="Q4420" s="1"/>
      <c r="R4420" s="1"/>
    </row>
    <row r="4421" spans="1:18" ht="14.4" x14ac:dyDescent="0.3">
      <c r="A4421">
        <v>14420</v>
      </c>
      <c r="B4421">
        <v>2021</v>
      </c>
      <c r="C4421" t="s">
        <v>40</v>
      </c>
      <c r="D4421">
        <f t="shared" si="153"/>
        <v>9</v>
      </c>
      <c r="E4421">
        <v>1</v>
      </c>
      <c r="F4421" t="s">
        <v>56</v>
      </c>
      <c r="G4421" t="s">
        <v>34</v>
      </c>
      <c r="H4421">
        <v>88</v>
      </c>
      <c r="I4421">
        <v>88</v>
      </c>
      <c r="J4421" t="s">
        <v>20</v>
      </c>
      <c r="K4421">
        <v>264000</v>
      </c>
      <c r="L4421">
        <v>176</v>
      </c>
      <c r="M4421">
        <f t="shared" si="154"/>
        <v>3000</v>
      </c>
      <c r="Q4421" s="1"/>
      <c r="R4421" s="1"/>
    </row>
    <row r="4422" spans="1:18" ht="14.4" x14ac:dyDescent="0.3">
      <c r="A4422">
        <v>14421</v>
      </c>
      <c r="B4422">
        <v>2021</v>
      </c>
      <c r="C4422" t="s">
        <v>47</v>
      </c>
      <c r="D4422">
        <f t="shared" si="153"/>
        <v>2</v>
      </c>
      <c r="E4422">
        <v>21</v>
      </c>
      <c r="F4422" t="s">
        <v>46</v>
      </c>
      <c r="G4422" t="s">
        <v>19</v>
      </c>
      <c r="H4422">
        <v>138</v>
      </c>
      <c r="I4422">
        <v>138</v>
      </c>
      <c r="J4422" t="s">
        <v>25</v>
      </c>
      <c r="K4422">
        <v>966000</v>
      </c>
      <c r="L4422">
        <v>552</v>
      </c>
      <c r="M4422">
        <f t="shared" si="154"/>
        <v>7000</v>
      </c>
      <c r="Q4422" s="1"/>
      <c r="R4422" s="1"/>
    </row>
    <row r="4423" spans="1:18" ht="14.4" x14ac:dyDescent="0.3">
      <c r="A4423">
        <v>14422</v>
      </c>
      <c r="B4423">
        <v>2021</v>
      </c>
      <c r="C4423" t="s">
        <v>17</v>
      </c>
      <c r="D4423">
        <f t="shared" si="153"/>
        <v>11</v>
      </c>
      <c r="E4423">
        <v>6</v>
      </c>
      <c r="F4423" t="s">
        <v>52</v>
      </c>
      <c r="G4423" t="s">
        <v>19</v>
      </c>
      <c r="H4423">
        <v>56</v>
      </c>
      <c r="I4423">
        <v>56</v>
      </c>
      <c r="J4423" t="s">
        <v>38</v>
      </c>
      <c r="K4423">
        <v>308000</v>
      </c>
      <c r="L4423">
        <v>196</v>
      </c>
      <c r="M4423">
        <f t="shared" si="154"/>
        <v>5500</v>
      </c>
      <c r="Q4423" s="1"/>
      <c r="R4423" s="1"/>
    </row>
    <row r="4424" spans="1:18" ht="14.4" x14ac:dyDescent="0.3">
      <c r="A4424">
        <v>14423</v>
      </c>
      <c r="B4424">
        <v>2021</v>
      </c>
      <c r="C4424" t="s">
        <v>48</v>
      </c>
      <c r="D4424">
        <f t="shared" si="153"/>
        <v>5</v>
      </c>
      <c r="E4424">
        <v>29</v>
      </c>
      <c r="F4424" t="s">
        <v>57</v>
      </c>
      <c r="G4424" t="s">
        <v>19</v>
      </c>
      <c r="H4424">
        <v>172</v>
      </c>
      <c r="I4424">
        <v>172</v>
      </c>
      <c r="J4424" t="s">
        <v>25</v>
      </c>
      <c r="K4424">
        <v>1204000</v>
      </c>
      <c r="L4424">
        <v>688</v>
      </c>
      <c r="M4424">
        <f t="shared" si="154"/>
        <v>7000</v>
      </c>
      <c r="Q4424" s="1"/>
      <c r="R4424" s="1"/>
    </row>
    <row r="4425" spans="1:18" ht="14.4" x14ac:dyDescent="0.3">
      <c r="A4425">
        <v>14424</v>
      </c>
      <c r="B4425">
        <v>2021</v>
      </c>
      <c r="C4425" t="s">
        <v>58</v>
      </c>
      <c r="D4425">
        <f t="shared" si="153"/>
        <v>6</v>
      </c>
      <c r="E4425">
        <v>6</v>
      </c>
      <c r="F4425" t="s">
        <v>28</v>
      </c>
      <c r="G4425" t="s">
        <v>42</v>
      </c>
      <c r="H4425">
        <v>251</v>
      </c>
      <c r="I4425">
        <v>251</v>
      </c>
      <c r="J4425" t="s">
        <v>30</v>
      </c>
      <c r="K4425">
        <v>1882500</v>
      </c>
      <c r="L4425">
        <v>627.5</v>
      </c>
      <c r="M4425">
        <f t="shared" si="154"/>
        <v>7500</v>
      </c>
      <c r="Q4425" s="1"/>
      <c r="R4425" s="1"/>
    </row>
    <row r="4426" spans="1:18" ht="14.4" x14ac:dyDescent="0.3">
      <c r="A4426">
        <v>14425</v>
      </c>
      <c r="B4426">
        <v>2021</v>
      </c>
      <c r="C4426" t="s">
        <v>61</v>
      </c>
      <c r="D4426">
        <f t="shared" si="153"/>
        <v>7</v>
      </c>
      <c r="E4426">
        <v>29</v>
      </c>
      <c r="F4426" t="s">
        <v>28</v>
      </c>
      <c r="G4426" t="s">
        <v>19</v>
      </c>
      <c r="H4426">
        <v>146</v>
      </c>
      <c r="I4426">
        <v>146</v>
      </c>
      <c r="J4426" t="s">
        <v>25</v>
      </c>
      <c r="K4426">
        <v>1022000</v>
      </c>
      <c r="L4426">
        <v>584</v>
      </c>
      <c r="M4426">
        <f t="shared" si="154"/>
        <v>7000</v>
      </c>
      <c r="Q4426" s="1"/>
      <c r="R4426" s="1"/>
    </row>
    <row r="4427" spans="1:18" ht="14.4" x14ac:dyDescent="0.3">
      <c r="A4427">
        <v>14426</v>
      </c>
      <c r="B4427">
        <v>2021</v>
      </c>
      <c r="C4427" t="s">
        <v>47</v>
      </c>
      <c r="D4427">
        <f t="shared" si="153"/>
        <v>2</v>
      </c>
      <c r="E4427">
        <v>4</v>
      </c>
      <c r="F4427" t="s">
        <v>33</v>
      </c>
      <c r="G4427" t="s">
        <v>51</v>
      </c>
      <c r="H4427">
        <v>246</v>
      </c>
      <c r="I4427">
        <v>246</v>
      </c>
      <c r="J4427" t="s">
        <v>38</v>
      </c>
      <c r="K4427">
        <v>1057800</v>
      </c>
      <c r="L4427">
        <v>565.79999999999995</v>
      </c>
      <c r="M4427">
        <f t="shared" si="154"/>
        <v>4300</v>
      </c>
      <c r="Q4427" s="1"/>
      <c r="R4427" s="1"/>
    </row>
    <row r="4428" spans="1:18" ht="14.4" x14ac:dyDescent="0.3">
      <c r="A4428">
        <v>14427</v>
      </c>
      <c r="B4428">
        <v>2021</v>
      </c>
      <c r="C4428" t="s">
        <v>58</v>
      </c>
      <c r="D4428">
        <f t="shared" si="153"/>
        <v>6</v>
      </c>
      <c r="E4428">
        <v>1</v>
      </c>
      <c r="F4428" t="s">
        <v>33</v>
      </c>
      <c r="G4428" t="s">
        <v>42</v>
      </c>
      <c r="H4428">
        <v>139</v>
      </c>
      <c r="I4428">
        <v>139</v>
      </c>
      <c r="J4428" t="s">
        <v>25</v>
      </c>
      <c r="K4428">
        <v>973000</v>
      </c>
      <c r="L4428">
        <v>556</v>
      </c>
      <c r="M4428">
        <f t="shared" si="154"/>
        <v>7000</v>
      </c>
      <c r="Q4428" s="1"/>
      <c r="R4428" s="1"/>
    </row>
    <row r="4429" spans="1:18" ht="14.4" x14ac:dyDescent="0.3">
      <c r="A4429">
        <v>14428</v>
      </c>
      <c r="B4429">
        <v>2021</v>
      </c>
      <c r="C4429" t="s">
        <v>17</v>
      </c>
      <c r="D4429">
        <f t="shared" si="153"/>
        <v>11</v>
      </c>
      <c r="E4429">
        <v>17</v>
      </c>
      <c r="F4429" t="s">
        <v>24</v>
      </c>
      <c r="G4429" t="s">
        <v>19</v>
      </c>
      <c r="H4429">
        <v>109</v>
      </c>
      <c r="I4429">
        <v>109</v>
      </c>
      <c r="J4429" t="s">
        <v>38</v>
      </c>
      <c r="K4429">
        <v>599500</v>
      </c>
      <c r="L4429">
        <v>381.5</v>
      </c>
      <c r="M4429">
        <f t="shared" si="154"/>
        <v>5500</v>
      </c>
      <c r="Q4429" s="1"/>
      <c r="R4429" s="1"/>
    </row>
    <row r="4430" spans="1:18" ht="14.4" x14ac:dyDescent="0.3">
      <c r="A4430">
        <v>14429</v>
      </c>
      <c r="B4430">
        <v>2021</v>
      </c>
      <c r="C4430" t="s">
        <v>35</v>
      </c>
      <c r="D4430">
        <f t="shared" si="153"/>
        <v>12</v>
      </c>
      <c r="E4430">
        <v>18</v>
      </c>
      <c r="F4430" t="s">
        <v>18</v>
      </c>
      <c r="G4430" t="s">
        <v>29</v>
      </c>
      <c r="H4430">
        <v>52</v>
      </c>
      <c r="I4430">
        <v>52</v>
      </c>
      <c r="J4430" t="s">
        <v>38</v>
      </c>
      <c r="K4430">
        <v>286000</v>
      </c>
      <c r="L4430">
        <v>182</v>
      </c>
      <c r="M4430">
        <f t="shared" si="154"/>
        <v>5500</v>
      </c>
      <c r="Q4430" s="1"/>
      <c r="R4430" s="1"/>
    </row>
    <row r="4431" spans="1:18" ht="14.4" x14ac:dyDescent="0.3">
      <c r="A4431">
        <v>14430</v>
      </c>
      <c r="B4431">
        <v>2021</v>
      </c>
      <c r="C4431" t="s">
        <v>40</v>
      </c>
      <c r="D4431">
        <f t="shared" si="153"/>
        <v>9</v>
      </c>
      <c r="E4431">
        <v>5</v>
      </c>
      <c r="F4431" t="s">
        <v>44</v>
      </c>
      <c r="G4431" t="s">
        <v>37</v>
      </c>
      <c r="H4431">
        <v>281</v>
      </c>
      <c r="I4431">
        <v>281</v>
      </c>
      <c r="J4431" t="s">
        <v>30</v>
      </c>
      <c r="K4431">
        <v>2107500</v>
      </c>
      <c r="L4431">
        <v>702.5</v>
      </c>
      <c r="M4431">
        <f t="shared" si="154"/>
        <v>7500</v>
      </c>
      <c r="Q4431" s="1"/>
      <c r="R4431" s="1"/>
    </row>
    <row r="4432" spans="1:18" ht="14.4" x14ac:dyDescent="0.3">
      <c r="A4432">
        <v>14431</v>
      </c>
      <c r="B4432">
        <v>2021</v>
      </c>
      <c r="C4432" t="s">
        <v>47</v>
      </c>
      <c r="D4432">
        <f t="shared" si="153"/>
        <v>2</v>
      </c>
      <c r="E4432">
        <v>17</v>
      </c>
      <c r="F4432" t="s">
        <v>49</v>
      </c>
      <c r="G4432" t="s">
        <v>42</v>
      </c>
      <c r="H4432">
        <v>80</v>
      </c>
      <c r="I4432">
        <v>80</v>
      </c>
      <c r="J4432" t="s">
        <v>25</v>
      </c>
      <c r="K4432">
        <v>560000</v>
      </c>
      <c r="L4432">
        <v>320</v>
      </c>
      <c r="M4432">
        <f t="shared" si="154"/>
        <v>7000</v>
      </c>
      <c r="Q4432" s="1"/>
      <c r="R4432" s="1"/>
    </row>
    <row r="4433" spans="1:18" ht="14.4" x14ac:dyDescent="0.3">
      <c r="A4433">
        <v>14432</v>
      </c>
      <c r="B4433">
        <v>2021</v>
      </c>
      <c r="C4433" t="s">
        <v>17</v>
      </c>
      <c r="D4433">
        <f t="shared" si="153"/>
        <v>11</v>
      </c>
      <c r="E4433">
        <v>30</v>
      </c>
      <c r="F4433" t="s">
        <v>64</v>
      </c>
      <c r="G4433" t="s">
        <v>37</v>
      </c>
      <c r="H4433">
        <v>263</v>
      </c>
      <c r="I4433">
        <v>263</v>
      </c>
      <c r="J4433" t="s">
        <v>30</v>
      </c>
      <c r="K4433">
        <v>1972500</v>
      </c>
      <c r="L4433">
        <v>657.5</v>
      </c>
      <c r="M4433">
        <f t="shared" si="154"/>
        <v>7500</v>
      </c>
      <c r="Q4433" s="1"/>
      <c r="R4433" s="1"/>
    </row>
    <row r="4434" spans="1:18" ht="14.4" x14ac:dyDescent="0.3">
      <c r="A4434">
        <v>14433</v>
      </c>
      <c r="B4434">
        <v>2021</v>
      </c>
      <c r="C4434" t="s">
        <v>58</v>
      </c>
      <c r="D4434">
        <f t="shared" si="153"/>
        <v>6</v>
      </c>
      <c r="E4434">
        <v>2</v>
      </c>
      <c r="F4434" t="s">
        <v>52</v>
      </c>
      <c r="G4434" t="s">
        <v>42</v>
      </c>
      <c r="H4434">
        <v>279</v>
      </c>
      <c r="I4434">
        <v>279</v>
      </c>
      <c r="J4434" t="s">
        <v>30</v>
      </c>
      <c r="K4434">
        <v>2092500</v>
      </c>
      <c r="L4434">
        <v>697.5</v>
      </c>
      <c r="M4434">
        <f t="shared" si="154"/>
        <v>7500</v>
      </c>
      <c r="Q4434" s="1"/>
      <c r="R4434" s="1"/>
    </row>
    <row r="4435" spans="1:18" ht="14.4" x14ac:dyDescent="0.3">
      <c r="A4435">
        <v>14434</v>
      </c>
      <c r="B4435">
        <v>2021</v>
      </c>
      <c r="C4435" t="s">
        <v>17</v>
      </c>
      <c r="D4435">
        <f t="shared" si="153"/>
        <v>11</v>
      </c>
      <c r="E4435">
        <v>13</v>
      </c>
      <c r="F4435" t="s">
        <v>36</v>
      </c>
      <c r="G4435" t="s">
        <v>51</v>
      </c>
      <c r="H4435">
        <v>77</v>
      </c>
      <c r="I4435">
        <v>77</v>
      </c>
      <c r="J4435" t="s">
        <v>20</v>
      </c>
      <c r="K4435">
        <v>231000</v>
      </c>
      <c r="L4435">
        <v>154</v>
      </c>
      <c r="M4435">
        <f t="shared" si="154"/>
        <v>3000</v>
      </c>
      <c r="Q4435" s="1"/>
      <c r="R4435" s="1"/>
    </row>
    <row r="4436" spans="1:18" ht="14.4" x14ac:dyDescent="0.3">
      <c r="A4436">
        <v>14435</v>
      </c>
      <c r="B4436">
        <v>2021</v>
      </c>
      <c r="C4436" t="s">
        <v>48</v>
      </c>
      <c r="D4436">
        <f t="shared" si="153"/>
        <v>5</v>
      </c>
      <c r="E4436">
        <v>23</v>
      </c>
      <c r="F4436" t="s">
        <v>28</v>
      </c>
      <c r="G4436" t="s">
        <v>42</v>
      </c>
      <c r="H4436">
        <v>104</v>
      </c>
      <c r="I4436">
        <v>104</v>
      </c>
      <c r="J4436" t="s">
        <v>20</v>
      </c>
      <c r="K4436">
        <v>312000</v>
      </c>
      <c r="L4436">
        <v>208</v>
      </c>
      <c r="M4436">
        <f t="shared" si="154"/>
        <v>3000</v>
      </c>
      <c r="Q4436" s="1"/>
      <c r="R4436" s="1"/>
    </row>
    <row r="4437" spans="1:18" ht="14.4" x14ac:dyDescent="0.3">
      <c r="A4437">
        <v>14436</v>
      </c>
      <c r="B4437">
        <v>2021</v>
      </c>
      <c r="C4437" t="s">
        <v>45</v>
      </c>
      <c r="D4437">
        <f t="shared" si="153"/>
        <v>1</v>
      </c>
      <c r="E4437">
        <v>11</v>
      </c>
      <c r="F4437" t="s">
        <v>44</v>
      </c>
      <c r="G4437" t="str">
        <f t="array" ref="G4437">_xlfn.XLOOKUP(LARGE(IF((F4437=$F$2:$F$10001)*(B4437+1=$B$2:$B$10001)*(C4437=$C$2:$C$10001),DATE($B$2:$B$10001,MONTH($C$2:$C$10001&amp;1),$E$2:$E$10001)," "),1),IF((F4437=$F$2:$F$10001)*(B4437+1=$B$2:$B$10001)*(C4437=$C$2:$C$10001),DATE($B$2:$B$10001,MONTH($C$2:$C$10001&amp;1),$E$2:$E$10001)," "),$G$2:$G$10001,,0,1)</f>
        <v>Marcela Valencia</v>
      </c>
      <c r="H4437">
        <v>103</v>
      </c>
      <c r="I4437">
        <v>103</v>
      </c>
      <c r="J4437" t="s">
        <v>25</v>
      </c>
      <c r="K4437">
        <v>721000</v>
      </c>
      <c r="L4437">
        <v>412</v>
      </c>
      <c r="M4437">
        <f t="shared" si="154"/>
        <v>7000</v>
      </c>
      <c r="Q4437" s="1"/>
      <c r="R4437" s="1"/>
    </row>
    <row r="4438" spans="1:18" ht="14.4" x14ac:dyDescent="0.3">
      <c r="A4438">
        <v>14437</v>
      </c>
      <c r="B4438">
        <v>2021</v>
      </c>
      <c r="C4438" t="s">
        <v>32</v>
      </c>
      <c r="D4438">
        <f t="shared" si="153"/>
        <v>8</v>
      </c>
      <c r="E4438">
        <v>15</v>
      </c>
      <c r="F4438" t="s">
        <v>52</v>
      </c>
      <c r="G4438" t="s">
        <v>42</v>
      </c>
      <c r="H4438">
        <v>241</v>
      </c>
      <c r="I4438">
        <v>241</v>
      </c>
      <c r="J4438" t="s">
        <v>38</v>
      </c>
      <c r="K4438">
        <v>1036300</v>
      </c>
      <c r="L4438">
        <v>554.29999999999995</v>
      </c>
      <c r="M4438">
        <f t="shared" si="154"/>
        <v>4300</v>
      </c>
      <c r="Q4438" s="1"/>
      <c r="R4438" s="1"/>
    </row>
    <row r="4439" spans="1:18" ht="14.4" x14ac:dyDescent="0.3">
      <c r="A4439">
        <v>14438</v>
      </c>
      <c r="B4439">
        <v>2021</v>
      </c>
      <c r="C4439" t="s">
        <v>23</v>
      </c>
      <c r="D4439">
        <f t="shared" si="153"/>
        <v>10</v>
      </c>
      <c r="E4439">
        <v>8</v>
      </c>
      <c r="F4439" t="s">
        <v>59</v>
      </c>
      <c r="G4439" t="s">
        <v>29</v>
      </c>
      <c r="H4439">
        <v>62</v>
      </c>
      <c r="I4439">
        <v>62</v>
      </c>
      <c r="J4439" t="s">
        <v>38</v>
      </c>
      <c r="K4439">
        <v>341000</v>
      </c>
      <c r="L4439">
        <v>217</v>
      </c>
      <c r="M4439">
        <f t="shared" si="154"/>
        <v>5500</v>
      </c>
      <c r="Q4439" s="1"/>
      <c r="R4439" s="1"/>
    </row>
    <row r="4440" spans="1:18" ht="14.4" x14ac:dyDescent="0.3">
      <c r="A4440">
        <v>14439</v>
      </c>
      <c r="B4440">
        <v>2021</v>
      </c>
      <c r="C4440" t="s">
        <v>54</v>
      </c>
      <c r="D4440">
        <f t="shared" si="153"/>
        <v>3</v>
      </c>
      <c r="E4440">
        <v>3</v>
      </c>
      <c r="F4440" t="s">
        <v>63</v>
      </c>
      <c r="G4440" t="s">
        <v>42</v>
      </c>
      <c r="H4440">
        <v>160</v>
      </c>
      <c r="I4440">
        <v>160</v>
      </c>
      <c r="J4440" t="s">
        <v>25</v>
      </c>
      <c r="K4440">
        <v>1120000</v>
      </c>
      <c r="L4440">
        <v>640</v>
      </c>
      <c r="M4440">
        <f t="shared" si="154"/>
        <v>7000</v>
      </c>
      <c r="Q4440" s="1"/>
      <c r="R4440" s="1"/>
    </row>
    <row r="4441" spans="1:18" ht="14.4" x14ac:dyDescent="0.3">
      <c r="A4441">
        <v>14440</v>
      </c>
      <c r="B4441">
        <v>2021</v>
      </c>
      <c r="C4441" t="s">
        <v>45</v>
      </c>
      <c r="D4441">
        <f t="shared" si="153"/>
        <v>1</v>
      </c>
      <c r="E4441">
        <v>30</v>
      </c>
      <c r="F4441" t="s">
        <v>63</v>
      </c>
      <c r="G4441" t="str">
        <f t="array" ref="G4441">_xlfn.XLOOKUP(LARGE(IF((F4441=$F$2:$F$10001)*(B4441+1=$B$2:$B$10001)*(C4441=$C$2:$C$10001),DATE($B$2:$B$10001,MONTH($C$2:$C$10001&amp;1),$E$2:$E$10001)," "),1),IF((F4441=$F$2:$F$10001)*(B4441+1=$B$2:$B$10001)*(C4441=$C$2:$C$10001),DATE($B$2:$B$10001,MONTH($C$2:$C$10001&amp;1),$E$2:$E$10001)," "),$G$2:$G$10001,,0,1)</f>
        <v>Carolina Navarro</v>
      </c>
      <c r="H4441">
        <v>200</v>
      </c>
      <c r="I4441">
        <v>200</v>
      </c>
      <c r="J4441" t="s">
        <v>20</v>
      </c>
      <c r="K4441">
        <v>480000</v>
      </c>
      <c r="L4441">
        <v>280</v>
      </c>
      <c r="M4441">
        <f t="shared" si="154"/>
        <v>2400</v>
      </c>
      <c r="Q4441" s="1"/>
      <c r="R4441" s="1"/>
    </row>
    <row r="4442" spans="1:18" ht="14.4" x14ac:dyDescent="0.3">
      <c r="A4442">
        <v>14441</v>
      </c>
      <c r="B4442">
        <v>2021</v>
      </c>
      <c r="C4442" t="s">
        <v>32</v>
      </c>
      <c r="D4442">
        <f t="shared" si="153"/>
        <v>8</v>
      </c>
      <c r="E4442">
        <v>4</v>
      </c>
      <c r="F4442" t="s">
        <v>24</v>
      </c>
      <c r="G4442" t="s">
        <v>29</v>
      </c>
      <c r="H4442">
        <v>56</v>
      </c>
      <c r="I4442">
        <v>56</v>
      </c>
      <c r="J4442" t="s">
        <v>30</v>
      </c>
      <c r="K4442">
        <v>492800</v>
      </c>
      <c r="L4442">
        <v>212.8</v>
      </c>
      <c r="M4442">
        <f t="shared" si="154"/>
        <v>8800</v>
      </c>
      <c r="Q4442" s="1"/>
      <c r="R4442" s="1"/>
    </row>
    <row r="4443" spans="1:18" ht="14.4" x14ac:dyDescent="0.3">
      <c r="A4443">
        <v>14442</v>
      </c>
      <c r="B4443">
        <v>2021</v>
      </c>
      <c r="C4443" t="s">
        <v>27</v>
      </c>
      <c r="D4443">
        <f t="shared" si="153"/>
        <v>4</v>
      </c>
      <c r="E4443">
        <v>21</v>
      </c>
      <c r="F4443" t="s">
        <v>62</v>
      </c>
      <c r="G4443" t="s">
        <v>51</v>
      </c>
      <c r="H4443">
        <v>111</v>
      </c>
      <c r="I4443">
        <v>111</v>
      </c>
      <c r="J4443" t="s">
        <v>20</v>
      </c>
      <c r="K4443">
        <v>333000</v>
      </c>
      <c r="L4443">
        <v>222</v>
      </c>
      <c r="M4443">
        <f t="shared" si="154"/>
        <v>3000</v>
      </c>
      <c r="Q4443" s="1"/>
      <c r="R4443" s="1"/>
    </row>
    <row r="4444" spans="1:18" ht="14.4" x14ac:dyDescent="0.3">
      <c r="A4444">
        <v>14443</v>
      </c>
      <c r="B4444">
        <v>2021</v>
      </c>
      <c r="C4444" t="s">
        <v>54</v>
      </c>
      <c r="D4444">
        <f t="shared" si="153"/>
        <v>3</v>
      </c>
      <c r="E4444">
        <v>7</v>
      </c>
      <c r="F4444" t="s">
        <v>24</v>
      </c>
      <c r="G4444" t="s">
        <v>19</v>
      </c>
      <c r="H4444">
        <v>67</v>
      </c>
      <c r="I4444">
        <v>67</v>
      </c>
      <c r="J4444" t="s">
        <v>20</v>
      </c>
      <c r="K4444">
        <v>201000</v>
      </c>
      <c r="L4444">
        <v>134</v>
      </c>
      <c r="M4444">
        <f t="shared" si="154"/>
        <v>3000</v>
      </c>
      <c r="Q4444" s="1"/>
      <c r="R4444" s="1"/>
    </row>
    <row r="4445" spans="1:18" ht="14.4" x14ac:dyDescent="0.3">
      <c r="A4445">
        <v>14444</v>
      </c>
      <c r="B4445">
        <v>2021</v>
      </c>
      <c r="C4445" t="s">
        <v>40</v>
      </c>
      <c r="D4445">
        <f t="shared" si="153"/>
        <v>9</v>
      </c>
      <c r="E4445">
        <v>10</v>
      </c>
      <c r="F4445" t="s">
        <v>33</v>
      </c>
      <c r="G4445" t="s">
        <v>37</v>
      </c>
      <c r="H4445">
        <v>103</v>
      </c>
      <c r="I4445">
        <v>103</v>
      </c>
      <c r="J4445" t="s">
        <v>38</v>
      </c>
      <c r="K4445">
        <v>566500</v>
      </c>
      <c r="L4445">
        <v>360.5</v>
      </c>
      <c r="M4445">
        <f t="shared" si="154"/>
        <v>5500</v>
      </c>
      <c r="Q4445" s="1"/>
      <c r="R4445" s="1"/>
    </row>
    <row r="4446" spans="1:18" ht="14.4" x14ac:dyDescent="0.3">
      <c r="A4446">
        <v>14445</v>
      </c>
      <c r="B4446">
        <v>2021</v>
      </c>
      <c r="C4446" t="s">
        <v>40</v>
      </c>
      <c r="D4446">
        <f t="shared" si="153"/>
        <v>9</v>
      </c>
      <c r="E4446">
        <v>21</v>
      </c>
      <c r="F4446" t="s">
        <v>64</v>
      </c>
      <c r="G4446" t="s">
        <v>42</v>
      </c>
      <c r="H4446">
        <v>80</v>
      </c>
      <c r="I4446">
        <v>80</v>
      </c>
      <c r="J4446" t="s">
        <v>38</v>
      </c>
      <c r="K4446">
        <v>440000</v>
      </c>
      <c r="L4446">
        <v>280</v>
      </c>
      <c r="M4446">
        <f t="shared" si="154"/>
        <v>5500</v>
      </c>
      <c r="Q4446" s="1"/>
      <c r="R4446" s="1"/>
    </row>
    <row r="4447" spans="1:18" ht="14.4" x14ac:dyDescent="0.3">
      <c r="A4447">
        <v>14446</v>
      </c>
      <c r="B4447">
        <v>2021</v>
      </c>
      <c r="C4447" t="s">
        <v>32</v>
      </c>
      <c r="D4447">
        <f t="shared" si="153"/>
        <v>8</v>
      </c>
      <c r="E4447">
        <v>14</v>
      </c>
      <c r="F4447" t="s">
        <v>41</v>
      </c>
      <c r="G4447" t="s">
        <v>42</v>
      </c>
      <c r="H4447">
        <v>121</v>
      </c>
      <c r="I4447">
        <v>121</v>
      </c>
      <c r="J4447" t="s">
        <v>25</v>
      </c>
      <c r="K4447">
        <v>847000</v>
      </c>
      <c r="L4447">
        <v>484</v>
      </c>
      <c r="M4447">
        <f t="shared" si="154"/>
        <v>7000</v>
      </c>
      <c r="Q4447" s="1"/>
      <c r="R4447" s="1"/>
    </row>
    <row r="4448" spans="1:18" ht="14.4" x14ac:dyDescent="0.3">
      <c r="A4448">
        <v>14447</v>
      </c>
      <c r="B4448">
        <v>2021</v>
      </c>
      <c r="C4448" t="s">
        <v>58</v>
      </c>
      <c r="D4448">
        <f t="shared" si="153"/>
        <v>6</v>
      </c>
      <c r="E4448">
        <v>21</v>
      </c>
      <c r="F4448" t="s">
        <v>24</v>
      </c>
      <c r="G4448" t="str">
        <f t="array" ref="G4448">_xlfn.XLOOKUP(LARGE(IF((F4448=$F$2:$F$10001)*(B4448+1=$B$2:$B$10001)*(C4448=$C$2:$C$10001),DATE($B$2:$B$10001,MONTH($C$2:$C$10001&amp;1),$E$2:$E$10001)," "),1),IF((F4448=$F$2:$F$10001)*(B4448+1=$B$2:$B$10001)*(C4448=$C$2:$C$10001),DATE($B$2:$B$10001,MONTH($C$2:$C$10001&amp;1),$E$2:$E$10001)," "),$G$2:$G$10001,,0,1)</f>
        <v>Marcela Valencia</v>
      </c>
      <c r="H4448">
        <v>109</v>
      </c>
      <c r="I4448">
        <v>109</v>
      </c>
      <c r="J4448" t="s">
        <v>38</v>
      </c>
      <c r="K4448">
        <v>599500</v>
      </c>
      <c r="L4448">
        <v>381.5</v>
      </c>
      <c r="M4448">
        <f t="shared" si="154"/>
        <v>5500</v>
      </c>
      <c r="Q4448" s="1"/>
      <c r="R4448" s="1"/>
    </row>
    <row r="4449" spans="1:18" ht="14.4" x14ac:dyDescent="0.3">
      <c r="A4449">
        <v>14448</v>
      </c>
      <c r="B4449">
        <v>2021</v>
      </c>
      <c r="C4449" t="s">
        <v>17</v>
      </c>
      <c r="D4449">
        <f t="shared" si="153"/>
        <v>11</v>
      </c>
      <c r="E4449">
        <v>3</v>
      </c>
      <c r="F4449" t="s">
        <v>56</v>
      </c>
      <c r="G4449" t="s">
        <v>37</v>
      </c>
      <c r="H4449">
        <v>61</v>
      </c>
      <c r="I4449">
        <v>61</v>
      </c>
      <c r="J4449" t="s">
        <v>20</v>
      </c>
      <c r="K4449">
        <v>183000</v>
      </c>
      <c r="L4449">
        <v>122</v>
      </c>
      <c r="M4449">
        <f t="shared" si="154"/>
        <v>3000</v>
      </c>
      <c r="Q4449" s="1"/>
      <c r="R4449" s="1"/>
    </row>
    <row r="4450" spans="1:18" ht="14.4" x14ac:dyDescent="0.3">
      <c r="A4450">
        <v>14449</v>
      </c>
      <c r="B4450">
        <v>2021</v>
      </c>
      <c r="C4450" t="s">
        <v>45</v>
      </c>
      <c r="D4450">
        <f t="shared" si="153"/>
        <v>1</v>
      </c>
      <c r="E4450">
        <v>19</v>
      </c>
      <c r="F4450" t="s">
        <v>44</v>
      </c>
      <c r="G4450" t="s">
        <v>34</v>
      </c>
      <c r="H4450">
        <v>77</v>
      </c>
      <c r="I4450">
        <v>77</v>
      </c>
      <c r="J4450" t="s">
        <v>30</v>
      </c>
      <c r="K4450">
        <v>677600</v>
      </c>
      <c r="L4450">
        <v>292.60000000000002</v>
      </c>
      <c r="M4450">
        <f t="shared" si="154"/>
        <v>8800</v>
      </c>
      <c r="Q4450" s="1"/>
      <c r="R4450" s="1"/>
    </row>
    <row r="4451" spans="1:18" ht="14.4" x14ac:dyDescent="0.3">
      <c r="A4451">
        <v>14450</v>
      </c>
      <c r="B4451">
        <v>2021</v>
      </c>
      <c r="C4451" t="s">
        <v>58</v>
      </c>
      <c r="D4451">
        <f t="shared" si="153"/>
        <v>6</v>
      </c>
      <c r="E4451">
        <v>28</v>
      </c>
      <c r="F4451" t="s">
        <v>28</v>
      </c>
      <c r="G4451" t="s">
        <v>34</v>
      </c>
      <c r="H4451">
        <v>69</v>
      </c>
      <c r="I4451">
        <v>69</v>
      </c>
      <c r="J4451" t="s">
        <v>20</v>
      </c>
      <c r="K4451">
        <v>207000</v>
      </c>
      <c r="L4451">
        <v>138</v>
      </c>
      <c r="M4451">
        <f t="shared" si="154"/>
        <v>3000</v>
      </c>
      <c r="Q4451" s="1"/>
      <c r="R4451" s="1"/>
    </row>
    <row r="4452" spans="1:18" ht="14.4" x14ac:dyDescent="0.3">
      <c r="A4452">
        <v>14451</v>
      </c>
      <c r="B4452">
        <v>2021</v>
      </c>
      <c r="C4452" t="s">
        <v>58</v>
      </c>
      <c r="D4452">
        <f t="shared" si="153"/>
        <v>6</v>
      </c>
      <c r="E4452">
        <v>19</v>
      </c>
      <c r="F4452" t="s">
        <v>24</v>
      </c>
      <c r="G4452" t="s">
        <v>51</v>
      </c>
      <c r="H4452">
        <v>71</v>
      </c>
      <c r="I4452">
        <v>71</v>
      </c>
      <c r="J4452" t="s">
        <v>38</v>
      </c>
      <c r="K4452">
        <v>390500</v>
      </c>
      <c r="L4452">
        <v>248.5</v>
      </c>
      <c r="M4452">
        <f t="shared" si="154"/>
        <v>5500</v>
      </c>
      <c r="Q4452" s="1"/>
      <c r="R4452" s="1"/>
    </row>
    <row r="4453" spans="1:18" ht="14.4" x14ac:dyDescent="0.3">
      <c r="A4453">
        <v>14452</v>
      </c>
      <c r="B4453">
        <v>2021</v>
      </c>
      <c r="C4453" t="s">
        <v>48</v>
      </c>
      <c r="D4453">
        <f t="shared" si="153"/>
        <v>5</v>
      </c>
      <c r="E4453">
        <v>8</v>
      </c>
      <c r="F4453" t="s">
        <v>49</v>
      </c>
      <c r="G4453" t="s">
        <v>29</v>
      </c>
      <c r="H4453">
        <v>112</v>
      </c>
      <c r="I4453">
        <v>112</v>
      </c>
      <c r="J4453" t="s">
        <v>25</v>
      </c>
      <c r="K4453">
        <v>784000</v>
      </c>
      <c r="L4453">
        <v>448</v>
      </c>
      <c r="M4453">
        <f t="shared" si="154"/>
        <v>7000</v>
      </c>
      <c r="Q4453" s="1"/>
      <c r="R4453" s="1"/>
    </row>
    <row r="4454" spans="1:18" ht="14.4" x14ac:dyDescent="0.3">
      <c r="A4454">
        <v>14453</v>
      </c>
      <c r="B4454">
        <v>2021</v>
      </c>
      <c r="C4454" t="s">
        <v>45</v>
      </c>
      <c r="D4454">
        <f t="shared" si="153"/>
        <v>1</v>
      </c>
      <c r="E4454">
        <v>3</v>
      </c>
      <c r="F4454" t="s">
        <v>64</v>
      </c>
      <c r="G4454" t="s">
        <v>19</v>
      </c>
      <c r="H4454">
        <v>232</v>
      </c>
      <c r="I4454">
        <v>232</v>
      </c>
      <c r="J4454" t="s">
        <v>38</v>
      </c>
      <c r="K4454">
        <v>997600</v>
      </c>
      <c r="L4454">
        <v>533.6</v>
      </c>
      <c r="M4454">
        <f t="shared" si="154"/>
        <v>4300</v>
      </c>
      <c r="Q4454" s="1"/>
      <c r="R4454" s="1"/>
    </row>
    <row r="4455" spans="1:18" ht="14.4" x14ac:dyDescent="0.3">
      <c r="A4455">
        <v>14454</v>
      </c>
      <c r="B4455">
        <v>2021</v>
      </c>
      <c r="C4455" t="s">
        <v>45</v>
      </c>
      <c r="D4455">
        <f t="shared" si="153"/>
        <v>1</v>
      </c>
      <c r="E4455">
        <v>15</v>
      </c>
      <c r="F4455" t="s">
        <v>41</v>
      </c>
      <c r="G4455" t="s">
        <v>42</v>
      </c>
      <c r="H4455">
        <v>132</v>
      </c>
      <c r="I4455">
        <v>132</v>
      </c>
      <c r="J4455" t="s">
        <v>25</v>
      </c>
      <c r="K4455">
        <v>924000</v>
      </c>
      <c r="L4455">
        <v>528</v>
      </c>
      <c r="M4455">
        <f t="shared" si="154"/>
        <v>7000</v>
      </c>
      <c r="Q4455" s="1"/>
      <c r="R4455" s="1"/>
    </row>
    <row r="4456" spans="1:18" ht="14.4" x14ac:dyDescent="0.3">
      <c r="A4456">
        <v>14455</v>
      </c>
      <c r="B4456">
        <v>2021</v>
      </c>
      <c r="C4456" t="s">
        <v>35</v>
      </c>
      <c r="D4456">
        <f t="shared" si="153"/>
        <v>12</v>
      </c>
      <c r="E4456">
        <v>17</v>
      </c>
      <c r="F4456" t="s">
        <v>50</v>
      </c>
      <c r="G4456" t="s">
        <v>34</v>
      </c>
      <c r="H4456">
        <v>218</v>
      </c>
      <c r="I4456">
        <v>218</v>
      </c>
      <c r="J4456" t="s">
        <v>30</v>
      </c>
      <c r="K4456">
        <v>1635000</v>
      </c>
      <c r="L4456">
        <v>545</v>
      </c>
      <c r="M4456">
        <f t="shared" si="154"/>
        <v>7500</v>
      </c>
      <c r="Q4456" s="1"/>
      <c r="R4456" s="1"/>
    </row>
    <row r="4457" spans="1:18" ht="14.4" x14ac:dyDescent="0.3">
      <c r="A4457">
        <v>14456</v>
      </c>
      <c r="B4457">
        <v>2021</v>
      </c>
      <c r="C4457" t="s">
        <v>61</v>
      </c>
      <c r="D4457">
        <f t="shared" si="153"/>
        <v>7</v>
      </c>
      <c r="E4457">
        <v>5</v>
      </c>
      <c r="F4457" t="s">
        <v>41</v>
      </c>
      <c r="G4457" t="s">
        <v>51</v>
      </c>
      <c r="H4457">
        <v>135</v>
      </c>
      <c r="I4457">
        <v>135</v>
      </c>
      <c r="J4457" t="s">
        <v>25</v>
      </c>
      <c r="K4457">
        <v>945000</v>
      </c>
      <c r="L4457">
        <v>540</v>
      </c>
      <c r="M4457">
        <f t="shared" si="154"/>
        <v>7000</v>
      </c>
      <c r="Q4457" s="1"/>
      <c r="R4457" s="1"/>
    </row>
    <row r="4458" spans="1:18" ht="14.4" x14ac:dyDescent="0.3">
      <c r="A4458">
        <v>14457</v>
      </c>
      <c r="B4458">
        <v>2021</v>
      </c>
      <c r="C4458" t="s">
        <v>27</v>
      </c>
      <c r="D4458">
        <f t="shared" si="153"/>
        <v>4</v>
      </c>
      <c r="E4458">
        <v>10</v>
      </c>
      <c r="F4458" t="s">
        <v>52</v>
      </c>
      <c r="G4458" t="s">
        <v>34</v>
      </c>
      <c r="H4458">
        <v>132</v>
      </c>
      <c r="I4458">
        <v>132</v>
      </c>
      <c r="J4458" t="s">
        <v>25</v>
      </c>
      <c r="K4458">
        <v>924000</v>
      </c>
      <c r="L4458">
        <v>528</v>
      </c>
      <c r="M4458">
        <f t="shared" si="154"/>
        <v>7000</v>
      </c>
      <c r="Q4458" s="1"/>
      <c r="R4458" s="1"/>
    </row>
    <row r="4459" spans="1:18" ht="14.4" x14ac:dyDescent="0.3">
      <c r="A4459">
        <v>14458</v>
      </c>
      <c r="B4459">
        <v>2021</v>
      </c>
      <c r="C4459" t="s">
        <v>17</v>
      </c>
      <c r="D4459">
        <f t="shared" si="153"/>
        <v>11</v>
      </c>
      <c r="E4459">
        <v>17</v>
      </c>
      <c r="F4459" t="s">
        <v>49</v>
      </c>
      <c r="G4459" t="s">
        <v>34</v>
      </c>
      <c r="H4459">
        <v>250</v>
      </c>
      <c r="I4459">
        <v>250</v>
      </c>
      <c r="J4459" t="s">
        <v>30</v>
      </c>
      <c r="K4459">
        <v>1875000</v>
      </c>
      <c r="L4459">
        <v>625</v>
      </c>
      <c r="M4459">
        <f t="shared" si="154"/>
        <v>7500</v>
      </c>
      <c r="Q4459" s="1"/>
      <c r="R4459" s="1"/>
    </row>
    <row r="4460" spans="1:18" ht="14.4" x14ac:dyDescent="0.3">
      <c r="A4460">
        <v>14459</v>
      </c>
      <c r="B4460">
        <v>2021</v>
      </c>
      <c r="C4460" t="s">
        <v>54</v>
      </c>
      <c r="D4460">
        <f t="shared" si="153"/>
        <v>3</v>
      </c>
      <c r="E4460">
        <v>11</v>
      </c>
      <c r="F4460" t="s">
        <v>55</v>
      </c>
      <c r="G4460" t="s">
        <v>37</v>
      </c>
      <c r="H4460">
        <v>52</v>
      </c>
      <c r="I4460">
        <v>52</v>
      </c>
      <c r="J4460" t="s">
        <v>20</v>
      </c>
      <c r="K4460">
        <v>156000</v>
      </c>
      <c r="L4460">
        <v>104</v>
      </c>
      <c r="M4460">
        <f t="shared" si="154"/>
        <v>3000</v>
      </c>
      <c r="Q4460" s="1"/>
      <c r="R4460" s="1"/>
    </row>
    <row r="4461" spans="1:18" ht="14.4" x14ac:dyDescent="0.3">
      <c r="A4461">
        <v>14460</v>
      </c>
      <c r="B4461">
        <v>2021</v>
      </c>
      <c r="C4461" t="s">
        <v>40</v>
      </c>
      <c r="D4461">
        <f t="shared" si="153"/>
        <v>9</v>
      </c>
      <c r="E4461">
        <v>26</v>
      </c>
      <c r="F4461" t="s">
        <v>36</v>
      </c>
      <c r="G4461" t="s">
        <v>51</v>
      </c>
      <c r="H4461">
        <v>266</v>
      </c>
      <c r="I4461">
        <v>266</v>
      </c>
      <c r="J4461" t="s">
        <v>30</v>
      </c>
      <c r="K4461">
        <v>1995000</v>
      </c>
      <c r="L4461">
        <v>665</v>
      </c>
      <c r="M4461">
        <f t="shared" si="154"/>
        <v>7500</v>
      </c>
      <c r="Q4461" s="1"/>
      <c r="R4461" s="1"/>
    </row>
    <row r="4462" spans="1:18" ht="14.4" x14ac:dyDescent="0.3">
      <c r="A4462">
        <v>14461</v>
      </c>
      <c r="B4462">
        <v>2021</v>
      </c>
      <c r="C4462" t="s">
        <v>47</v>
      </c>
      <c r="D4462">
        <f t="shared" si="153"/>
        <v>2</v>
      </c>
      <c r="E4462">
        <v>30</v>
      </c>
      <c r="F4462" t="s">
        <v>60</v>
      </c>
      <c r="G4462" t="s">
        <v>29</v>
      </c>
      <c r="H4462">
        <v>86</v>
      </c>
      <c r="I4462">
        <v>86</v>
      </c>
      <c r="J4462" t="s">
        <v>30</v>
      </c>
      <c r="K4462">
        <v>756800</v>
      </c>
      <c r="L4462">
        <v>326.8</v>
      </c>
      <c r="M4462">
        <f t="shared" si="154"/>
        <v>8800</v>
      </c>
      <c r="Q4462" s="1"/>
      <c r="R4462" s="1"/>
    </row>
    <row r="4463" spans="1:18" ht="14.4" x14ac:dyDescent="0.3">
      <c r="A4463">
        <v>14462</v>
      </c>
      <c r="B4463">
        <v>2021</v>
      </c>
      <c r="C4463" t="s">
        <v>47</v>
      </c>
      <c r="D4463">
        <f t="shared" si="153"/>
        <v>2</v>
      </c>
      <c r="E4463">
        <v>12</v>
      </c>
      <c r="F4463" t="s">
        <v>36</v>
      </c>
      <c r="G4463" t="s">
        <v>51</v>
      </c>
      <c r="H4463">
        <v>145</v>
      </c>
      <c r="I4463">
        <v>145</v>
      </c>
      <c r="J4463" t="s">
        <v>25</v>
      </c>
      <c r="K4463">
        <v>1015000</v>
      </c>
      <c r="L4463">
        <v>580</v>
      </c>
      <c r="M4463">
        <f t="shared" si="154"/>
        <v>7000</v>
      </c>
      <c r="Q4463" s="1"/>
      <c r="R4463" s="1"/>
    </row>
    <row r="4464" spans="1:18" ht="14.4" x14ac:dyDescent="0.3">
      <c r="A4464">
        <v>14463</v>
      </c>
      <c r="B4464">
        <v>2021</v>
      </c>
      <c r="C4464" t="s">
        <v>54</v>
      </c>
      <c r="D4464">
        <f t="shared" si="153"/>
        <v>3</v>
      </c>
      <c r="E4464">
        <v>6</v>
      </c>
      <c r="F4464" t="s">
        <v>55</v>
      </c>
      <c r="G4464" t="s">
        <v>19</v>
      </c>
      <c r="H4464">
        <v>296</v>
      </c>
      <c r="I4464">
        <v>296</v>
      </c>
      <c r="J4464" t="s">
        <v>30</v>
      </c>
      <c r="K4464">
        <v>2220000</v>
      </c>
      <c r="L4464">
        <v>740</v>
      </c>
      <c r="M4464">
        <f t="shared" si="154"/>
        <v>7500</v>
      </c>
      <c r="Q4464" s="1"/>
      <c r="R4464" s="1"/>
    </row>
    <row r="4465" spans="1:18" ht="14.4" x14ac:dyDescent="0.3">
      <c r="A4465">
        <v>14464</v>
      </c>
      <c r="B4465">
        <v>2021</v>
      </c>
      <c r="C4465" t="s">
        <v>61</v>
      </c>
      <c r="D4465">
        <f t="shared" si="153"/>
        <v>7</v>
      </c>
      <c r="E4465">
        <v>10</v>
      </c>
      <c r="F4465" t="s">
        <v>62</v>
      </c>
      <c r="G4465" t="s">
        <v>29</v>
      </c>
      <c r="H4465">
        <v>117</v>
      </c>
      <c r="I4465">
        <v>117</v>
      </c>
      <c r="J4465" t="s">
        <v>25</v>
      </c>
      <c r="K4465">
        <v>819000</v>
      </c>
      <c r="L4465">
        <v>468</v>
      </c>
      <c r="M4465">
        <f t="shared" si="154"/>
        <v>7000</v>
      </c>
      <c r="Q4465" s="1"/>
      <c r="R4465" s="1"/>
    </row>
    <row r="4466" spans="1:18" ht="14.4" x14ac:dyDescent="0.3">
      <c r="A4466">
        <v>14465</v>
      </c>
      <c r="B4466">
        <v>2021</v>
      </c>
      <c r="C4466" t="s">
        <v>40</v>
      </c>
      <c r="D4466">
        <f t="shared" si="153"/>
        <v>9</v>
      </c>
      <c r="E4466">
        <v>16</v>
      </c>
      <c r="F4466" t="s">
        <v>52</v>
      </c>
      <c r="G4466" t="s">
        <v>42</v>
      </c>
      <c r="H4466">
        <v>244</v>
      </c>
      <c r="I4466">
        <v>244</v>
      </c>
      <c r="J4466" t="s">
        <v>30</v>
      </c>
      <c r="K4466">
        <v>1830000</v>
      </c>
      <c r="L4466">
        <v>610</v>
      </c>
      <c r="M4466">
        <f t="shared" si="154"/>
        <v>7500</v>
      </c>
      <c r="Q4466" s="1"/>
      <c r="R4466" s="1"/>
    </row>
    <row r="4467" spans="1:18" ht="14.4" x14ac:dyDescent="0.3">
      <c r="A4467">
        <v>14466</v>
      </c>
      <c r="B4467">
        <v>2021</v>
      </c>
      <c r="C4467" t="s">
        <v>54</v>
      </c>
      <c r="D4467">
        <f t="shared" si="153"/>
        <v>3</v>
      </c>
      <c r="E4467">
        <v>11</v>
      </c>
      <c r="F4467" t="s">
        <v>46</v>
      </c>
      <c r="G4467" t="s">
        <v>51</v>
      </c>
      <c r="H4467">
        <v>87</v>
      </c>
      <c r="I4467">
        <v>87</v>
      </c>
      <c r="J4467" t="s">
        <v>38</v>
      </c>
      <c r="K4467">
        <v>478500</v>
      </c>
      <c r="L4467">
        <v>304.5</v>
      </c>
      <c r="M4467">
        <f t="shared" si="154"/>
        <v>5500</v>
      </c>
      <c r="Q4467" s="1"/>
      <c r="R4467" s="1"/>
    </row>
    <row r="4468" spans="1:18" ht="14.4" x14ac:dyDescent="0.3">
      <c r="A4468">
        <v>14467</v>
      </c>
      <c r="B4468">
        <v>2021</v>
      </c>
      <c r="C4468" t="s">
        <v>61</v>
      </c>
      <c r="D4468">
        <f t="shared" si="153"/>
        <v>7</v>
      </c>
      <c r="E4468">
        <v>1</v>
      </c>
      <c r="F4468" t="s">
        <v>52</v>
      </c>
      <c r="G4468" t="s">
        <v>37</v>
      </c>
      <c r="H4468">
        <v>273</v>
      </c>
      <c r="I4468">
        <v>273</v>
      </c>
      <c r="J4468" t="s">
        <v>38</v>
      </c>
      <c r="K4468">
        <v>1173900</v>
      </c>
      <c r="L4468">
        <v>627.9</v>
      </c>
      <c r="M4468">
        <f t="shared" si="154"/>
        <v>4300</v>
      </c>
      <c r="Q4468" s="1"/>
      <c r="R4468" s="1"/>
    </row>
    <row r="4469" spans="1:18" ht="14.4" x14ac:dyDescent="0.3">
      <c r="A4469">
        <v>14468</v>
      </c>
      <c r="B4469">
        <v>2021</v>
      </c>
      <c r="C4469" t="s">
        <v>58</v>
      </c>
      <c r="D4469">
        <f t="shared" si="153"/>
        <v>6</v>
      </c>
      <c r="E4469">
        <v>24</v>
      </c>
      <c r="F4469" t="s">
        <v>52</v>
      </c>
      <c r="G4469" t="s">
        <v>51</v>
      </c>
      <c r="H4469">
        <v>95</v>
      </c>
      <c r="I4469">
        <v>95</v>
      </c>
      <c r="J4469" t="s">
        <v>38</v>
      </c>
      <c r="K4469">
        <v>522500</v>
      </c>
      <c r="L4469">
        <v>332.5</v>
      </c>
      <c r="M4469">
        <f t="shared" si="154"/>
        <v>5500</v>
      </c>
      <c r="Q4469" s="1"/>
      <c r="R4469" s="1"/>
    </row>
    <row r="4470" spans="1:18" ht="14.4" x14ac:dyDescent="0.3">
      <c r="A4470">
        <v>14469</v>
      </c>
      <c r="B4470">
        <v>2021</v>
      </c>
      <c r="C4470" t="s">
        <v>48</v>
      </c>
      <c r="D4470">
        <f t="shared" si="153"/>
        <v>5</v>
      </c>
      <c r="E4470">
        <v>22</v>
      </c>
      <c r="F4470" t="s">
        <v>24</v>
      </c>
      <c r="G4470" t="s">
        <v>42</v>
      </c>
      <c r="H4470">
        <v>64</v>
      </c>
      <c r="I4470">
        <v>64</v>
      </c>
      <c r="J4470" t="s">
        <v>38</v>
      </c>
      <c r="K4470">
        <v>352000</v>
      </c>
      <c r="L4470">
        <v>224</v>
      </c>
      <c r="M4470">
        <f t="shared" si="154"/>
        <v>5500</v>
      </c>
      <c r="Q4470" s="1"/>
      <c r="R4470" s="1"/>
    </row>
    <row r="4471" spans="1:18" ht="14.4" x14ac:dyDescent="0.3">
      <c r="A4471">
        <v>14470</v>
      </c>
      <c r="B4471">
        <v>2021</v>
      </c>
      <c r="C4471" t="s">
        <v>23</v>
      </c>
      <c r="D4471">
        <f t="shared" si="153"/>
        <v>10</v>
      </c>
      <c r="E4471">
        <v>4</v>
      </c>
      <c r="F4471" t="s">
        <v>53</v>
      </c>
      <c r="G4471" t="s">
        <v>42</v>
      </c>
      <c r="H4471">
        <v>55</v>
      </c>
      <c r="I4471">
        <v>55</v>
      </c>
      <c r="J4471" t="s">
        <v>20</v>
      </c>
      <c r="K4471">
        <v>165000</v>
      </c>
      <c r="L4471">
        <v>110</v>
      </c>
      <c r="M4471">
        <f t="shared" si="154"/>
        <v>3000</v>
      </c>
      <c r="Q4471" s="1"/>
      <c r="R4471" s="1"/>
    </row>
    <row r="4472" spans="1:18" ht="14.4" x14ac:dyDescent="0.3">
      <c r="A4472">
        <v>14471</v>
      </c>
      <c r="B4472">
        <v>2021</v>
      </c>
      <c r="C4472" t="s">
        <v>23</v>
      </c>
      <c r="D4472">
        <f t="shared" si="153"/>
        <v>10</v>
      </c>
      <c r="E4472">
        <v>27</v>
      </c>
      <c r="F4472" t="s">
        <v>50</v>
      </c>
      <c r="G4472" t="s">
        <v>37</v>
      </c>
      <c r="H4472">
        <v>66</v>
      </c>
      <c r="I4472">
        <v>66</v>
      </c>
      <c r="J4472" t="s">
        <v>38</v>
      </c>
      <c r="K4472">
        <v>363000</v>
      </c>
      <c r="L4472">
        <v>231</v>
      </c>
      <c r="M4472">
        <f t="shared" si="154"/>
        <v>5500</v>
      </c>
      <c r="Q4472" s="1"/>
      <c r="R4472" s="1"/>
    </row>
    <row r="4473" spans="1:18" ht="14.4" x14ac:dyDescent="0.3">
      <c r="A4473">
        <v>14472</v>
      </c>
      <c r="B4473">
        <v>2021</v>
      </c>
      <c r="C4473" t="s">
        <v>45</v>
      </c>
      <c r="D4473">
        <f t="shared" si="153"/>
        <v>1</v>
      </c>
      <c r="E4473">
        <v>16</v>
      </c>
      <c r="F4473" t="s">
        <v>36</v>
      </c>
      <c r="G4473" t="s">
        <v>19</v>
      </c>
      <c r="H4473">
        <v>291</v>
      </c>
      <c r="I4473">
        <v>291</v>
      </c>
      <c r="J4473" t="s">
        <v>38</v>
      </c>
      <c r="K4473">
        <v>1251300</v>
      </c>
      <c r="L4473">
        <v>669.3</v>
      </c>
      <c r="M4473">
        <f t="shared" si="154"/>
        <v>4300</v>
      </c>
      <c r="Q4473" s="1"/>
      <c r="R4473" s="1"/>
    </row>
    <row r="4474" spans="1:18" ht="14.4" x14ac:dyDescent="0.3">
      <c r="A4474">
        <v>14473</v>
      </c>
      <c r="B4474">
        <v>2021</v>
      </c>
      <c r="C4474" t="s">
        <v>54</v>
      </c>
      <c r="D4474">
        <f t="shared" si="153"/>
        <v>3</v>
      </c>
      <c r="E4474">
        <v>1</v>
      </c>
      <c r="F4474" t="s">
        <v>46</v>
      </c>
      <c r="G4474" t="s">
        <v>34</v>
      </c>
      <c r="H4474">
        <v>292</v>
      </c>
      <c r="I4474">
        <v>292</v>
      </c>
      <c r="J4474" t="s">
        <v>30</v>
      </c>
      <c r="K4474">
        <v>2190000</v>
      </c>
      <c r="L4474">
        <v>730</v>
      </c>
      <c r="M4474">
        <f t="shared" si="154"/>
        <v>7500</v>
      </c>
      <c r="Q4474" s="1"/>
      <c r="R4474" s="1"/>
    </row>
    <row r="4475" spans="1:18" ht="14.4" x14ac:dyDescent="0.3">
      <c r="A4475">
        <v>14474</v>
      </c>
      <c r="B4475">
        <v>2021</v>
      </c>
      <c r="C4475" t="s">
        <v>58</v>
      </c>
      <c r="D4475">
        <f t="shared" si="153"/>
        <v>6</v>
      </c>
      <c r="E4475">
        <v>10</v>
      </c>
      <c r="F4475" t="s">
        <v>52</v>
      </c>
      <c r="G4475" t="s">
        <v>19</v>
      </c>
      <c r="H4475">
        <v>80</v>
      </c>
      <c r="I4475">
        <v>80</v>
      </c>
      <c r="J4475" t="s">
        <v>25</v>
      </c>
      <c r="K4475">
        <v>560000</v>
      </c>
      <c r="L4475">
        <v>320</v>
      </c>
      <c r="M4475">
        <f t="shared" si="154"/>
        <v>7000</v>
      </c>
      <c r="Q4475" s="1"/>
      <c r="R4475" s="1"/>
    </row>
    <row r="4476" spans="1:18" ht="14.4" x14ac:dyDescent="0.3">
      <c r="A4476">
        <v>14475</v>
      </c>
      <c r="B4476">
        <v>2021</v>
      </c>
      <c r="C4476" t="s">
        <v>48</v>
      </c>
      <c r="D4476">
        <f t="shared" si="153"/>
        <v>5</v>
      </c>
      <c r="E4476">
        <v>25</v>
      </c>
      <c r="F4476" t="s">
        <v>56</v>
      </c>
      <c r="G4476" t="s">
        <v>29</v>
      </c>
      <c r="H4476">
        <v>65</v>
      </c>
      <c r="I4476">
        <v>65</v>
      </c>
      <c r="J4476" t="s">
        <v>20</v>
      </c>
      <c r="K4476">
        <v>195000</v>
      </c>
      <c r="L4476">
        <v>130</v>
      </c>
      <c r="M4476">
        <f t="shared" si="154"/>
        <v>3000</v>
      </c>
      <c r="Q4476" s="1"/>
      <c r="R4476" s="1"/>
    </row>
    <row r="4477" spans="1:18" ht="14.4" x14ac:dyDescent="0.3">
      <c r="A4477">
        <v>14476</v>
      </c>
      <c r="B4477">
        <v>2021</v>
      </c>
      <c r="C4477" t="s">
        <v>54</v>
      </c>
      <c r="D4477">
        <f t="shared" si="153"/>
        <v>3</v>
      </c>
      <c r="E4477">
        <v>14</v>
      </c>
      <c r="F4477" t="s">
        <v>57</v>
      </c>
      <c r="G4477" t="s">
        <v>19</v>
      </c>
      <c r="H4477">
        <v>65</v>
      </c>
      <c r="I4477">
        <v>65</v>
      </c>
      <c r="J4477" t="s">
        <v>20</v>
      </c>
      <c r="K4477">
        <v>195000</v>
      </c>
      <c r="L4477">
        <v>130</v>
      </c>
      <c r="M4477">
        <f t="shared" si="154"/>
        <v>3000</v>
      </c>
      <c r="Q4477" s="1"/>
      <c r="R4477" s="1"/>
    </row>
    <row r="4478" spans="1:18" ht="14.4" x14ac:dyDescent="0.3">
      <c r="A4478">
        <v>14477</v>
      </c>
      <c r="B4478">
        <v>2021</v>
      </c>
      <c r="C4478" t="s">
        <v>45</v>
      </c>
      <c r="D4478">
        <f t="shared" si="153"/>
        <v>1</v>
      </c>
      <c r="E4478">
        <v>30</v>
      </c>
      <c r="F4478" t="s">
        <v>52</v>
      </c>
      <c r="G4478" t="s">
        <v>51</v>
      </c>
      <c r="H4478">
        <v>294</v>
      </c>
      <c r="I4478">
        <v>294</v>
      </c>
      <c r="J4478" t="s">
        <v>38</v>
      </c>
      <c r="K4478">
        <v>1264200</v>
      </c>
      <c r="L4478">
        <v>676.2</v>
      </c>
      <c r="M4478">
        <f t="shared" si="154"/>
        <v>4300</v>
      </c>
      <c r="Q4478" s="1"/>
      <c r="R4478" s="1"/>
    </row>
    <row r="4479" spans="1:18" ht="14.4" x14ac:dyDescent="0.3">
      <c r="A4479">
        <v>14478</v>
      </c>
      <c r="B4479">
        <v>2021</v>
      </c>
      <c r="C4479" t="s">
        <v>48</v>
      </c>
      <c r="D4479">
        <f t="shared" si="153"/>
        <v>5</v>
      </c>
      <c r="E4479">
        <v>24</v>
      </c>
      <c r="F4479" t="s">
        <v>50</v>
      </c>
      <c r="G4479" t="s">
        <v>37</v>
      </c>
      <c r="H4479">
        <v>265</v>
      </c>
      <c r="I4479">
        <v>265</v>
      </c>
      <c r="J4479" t="s">
        <v>30</v>
      </c>
      <c r="K4479">
        <v>1987500</v>
      </c>
      <c r="L4479">
        <v>662.5</v>
      </c>
      <c r="M4479">
        <f t="shared" si="154"/>
        <v>7500</v>
      </c>
      <c r="Q4479" s="1"/>
      <c r="R4479" s="1"/>
    </row>
    <row r="4480" spans="1:18" ht="14.4" x14ac:dyDescent="0.3">
      <c r="A4480">
        <v>14479</v>
      </c>
      <c r="B4480">
        <v>2021</v>
      </c>
      <c r="C4480" t="s">
        <v>47</v>
      </c>
      <c r="D4480">
        <f t="shared" si="153"/>
        <v>2</v>
      </c>
      <c r="E4480">
        <v>11</v>
      </c>
      <c r="F4480" t="s">
        <v>33</v>
      </c>
      <c r="G4480" t="s">
        <v>19</v>
      </c>
      <c r="H4480">
        <v>288</v>
      </c>
      <c r="I4480">
        <v>288</v>
      </c>
      <c r="J4480" t="s">
        <v>20</v>
      </c>
      <c r="K4480">
        <v>691200</v>
      </c>
      <c r="L4480">
        <v>403.2</v>
      </c>
      <c r="M4480">
        <f t="shared" si="154"/>
        <v>2400</v>
      </c>
      <c r="Q4480" s="1"/>
      <c r="R4480" s="1"/>
    </row>
    <row r="4481" spans="1:18" ht="14.4" x14ac:dyDescent="0.3">
      <c r="A4481">
        <v>14480</v>
      </c>
      <c r="B4481">
        <v>2021</v>
      </c>
      <c r="C4481" t="s">
        <v>32</v>
      </c>
      <c r="D4481">
        <f t="shared" si="153"/>
        <v>8</v>
      </c>
      <c r="E4481">
        <v>18</v>
      </c>
      <c r="F4481" t="s">
        <v>53</v>
      </c>
      <c r="G4481" t="s">
        <v>34</v>
      </c>
      <c r="H4481">
        <v>252</v>
      </c>
      <c r="I4481">
        <v>252</v>
      </c>
      <c r="J4481" t="s">
        <v>20</v>
      </c>
      <c r="K4481">
        <v>604800</v>
      </c>
      <c r="L4481">
        <v>352.8</v>
      </c>
      <c r="M4481">
        <f t="shared" si="154"/>
        <v>2400</v>
      </c>
      <c r="Q4481" s="1"/>
      <c r="R4481" s="1"/>
    </row>
    <row r="4482" spans="1:18" ht="14.4" x14ac:dyDescent="0.3">
      <c r="A4482">
        <v>14481</v>
      </c>
      <c r="B4482">
        <v>2021</v>
      </c>
      <c r="C4482" t="s">
        <v>40</v>
      </c>
      <c r="D4482">
        <f t="shared" ref="D4482:D4545" si="155">IF(C4482="Enero",1,IF(C4482="Febrero",2,IF(C4482="Marzo",3,IF(C4482="Abril",4,IF(C4482="Mayo",5,IF(C4482="Junio",6,IF(C4482="Julio",7,IF(C4482="Agosto",8,IF(C4482="Septiembre",9,IF(C4482="Octubre",10,IF(C4482="Noviembre",11,IF(C4482="Diciembre",12,""))))))))))))</f>
        <v>9</v>
      </c>
      <c r="E4482">
        <v>26</v>
      </c>
      <c r="F4482" t="s">
        <v>50</v>
      </c>
      <c r="G4482" t="s">
        <v>19</v>
      </c>
      <c r="H4482">
        <v>296</v>
      </c>
      <c r="I4482">
        <v>296</v>
      </c>
      <c r="J4482" t="s">
        <v>30</v>
      </c>
      <c r="K4482">
        <v>2220000</v>
      </c>
      <c r="L4482">
        <v>740</v>
      </c>
      <c r="M4482">
        <f t="shared" si="154"/>
        <v>7500</v>
      </c>
      <c r="Q4482" s="1"/>
      <c r="R4482" s="1"/>
    </row>
    <row r="4483" spans="1:18" ht="14.4" x14ac:dyDescent="0.3">
      <c r="A4483">
        <v>14482</v>
      </c>
      <c r="B4483">
        <v>2021</v>
      </c>
      <c r="C4483" t="s">
        <v>54</v>
      </c>
      <c r="D4483">
        <f t="shared" si="155"/>
        <v>3</v>
      </c>
      <c r="E4483">
        <v>17</v>
      </c>
      <c r="F4483" t="s">
        <v>50</v>
      </c>
      <c r="G4483" t="s">
        <v>19</v>
      </c>
      <c r="H4483">
        <v>84</v>
      </c>
      <c r="I4483">
        <v>84</v>
      </c>
      <c r="J4483" t="s">
        <v>38</v>
      </c>
      <c r="K4483">
        <v>462000</v>
      </c>
      <c r="L4483">
        <v>294</v>
      </c>
      <c r="M4483">
        <f t="shared" ref="M4483:M4546" si="156">K4483/I4483</f>
        <v>5500</v>
      </c>
      <c r="Q4483" s="1"/>
      <c r="R4483" s="1"/>
    </row>
    <row r="4484" spans="1:18" ht="14.4" x14ac:dyDescent="0.3">
      <c r="A4484">
        <v>14483</v>
      </c>
      <c r="B4484">
        <v>2021</v>
      </c>
      <c r="C4484" t="s">
        <v>58</v>
      </c>
      <c r="D4484">
        <f t="shared" si="155"/>
        <v>6</v>
      </c>
      <c r="E4484">
        <v>18</v>
      </c>
      <c r="F4484" t="s">
        <v>60</v>
      </c>
      <c r="G4484" t="s">
        <v>19</v>
      </c>
      <c r="H4484">
        <v>86</v>
      </c>
      <c r="I4484">
        <v>86</v>
      </c>
      <c r="J4484" t="s">
        <v>38</v>
      </c>
      <c r="K4484">
        <v>473000</v>
      </c>
      <c r="L4484">
        <v>301</v>
      </c>
      <c r="M4484">
        <f t="shared" si="156"/>
        <v>5500</v>
      </c>
      <c r="Q4484" s="1"/>
      <c r="R4484" s="1"/>
    </row>
    <row r="4485" spans="1:18" ht="14.4" x14ac:dyDescent="0.3">
      <c r="A4485">
        <v>14484</v>
      </c>
      <c r="B4485">
        <v>2021</v>
      </c>
      <c r="C4485" t="s">
        <v>35</v>
      </c>
      <c r="D4485">
        <f t="shared" si="155"/>
        <v>12</v>
      </c>
      <c r="E4485">
        <v>4</v>
      </c>
      <c r="F4485" t="s">
        <v>33</v>
      </c>
      <c r="G4485" t="s">
        <v>19</v>
      </c>
      <c r="H4485">
        <v>55</v>
      </c>
      <c r="I4485">
        <v>55</v>
      </c>
      <c r="J4485" t="s">
        <v>38</v>
      </c>
      <c r="K4485">
        <v>302500</v>
      </c>
      <c r="L4485">
        <v>192.5</v>
      </c>
      <c r="M4485">
        <f t="shared" si="156"/>
        <v>5500</v>
      </c>
      <c r="Q4485" s="1"/>
      <c r="R4485" s="1"/>
    </row>
    <row r="4486" spans="1:18" ht="14.4" x14ac:dyDescent="0.3">
      <c r="A4486">
        <v>14485</v>
      </c>
      <c r="B4486">
        <v>2021</v>
      </c>
      <c r="C4486" t="s">
        <v>32</v>
      </c>
      <c r="D4486">
        <f t="shared" si="155"/>
        <v>8</v>
      </c>
      <c r="E4486">
        <v>18</v>
      </c>
      <c r="F4486" t="s">
        <v>24</v>
      </c>
      <c r="G4486" t="s">
        <v>29</v>
      </c>
      <c r="H4486">
        <v>235</v>
      </c>
      <c r="I4486">
        <v>235</v>
      </c>
      <c r="J4486" t="s">
        <v>38</v>
      </c>
      <c r="K4486">
        <v>1010500</v>
      </c>
      <c r="L4486">
        <v>540.5</v>
      </c>
      <c r="M4486">
        <f t="shared" si="156"/>
        <v>4300</v>
      </c>
      <c r="Q4486" s="1"/>
      <c r="R4486" s="1"/>
    </row>
    <row r="4487" spans="1:18" ht="14.4" x14ac:dyDescent="0.3">
      <c r="A4487">
        <v>14486</v>
      </c>
      <c r="B4487">
        <v>2021</v>
      </c>
      <c r="C4487" t="s">
        <v>32</v>
      </c>
      <c r="D4487">
        <f t="shared" si="155"/>
        <v>8</v>
      </c>
      <c r="E4487">
        <v>23</v>
      </c>
      <c r="F4487" t="s">
        <v>50</v>
      </c>
      <c r="G4487" t="s">
        <v>29</v>
      </c>
      <c r="H4487">
        <v>244</v>
      </c>
      <c r="I4487">
        <v>244</v>
      </c>
      <c r="J4487" t="s">
        <v>38</v>
      </c>
      <c r="K4487">
        <v>1049200</v>
      </c>
      <c r="L4487">
        <v>561.20000000000005</v>
      </c>
      <c r="M4487">
        <f t="shared" si="156"/>
        <v>4300</v>
      </c>
      <c r="Q4487" s="1"/>
      <c r="R4487" s="1"/>
    </row>
    <row r="4488" spans="1:18" ht="14.4" x14ac:dyDescent="0.3">
      <c r="A4488">
        <v>14487</v>
      </c>
      <c r="B4488">
        <v>2021</v>
      </c>
      <c r="C4488" t="s">
        <v>48</v>
      </c>
      <c r="D4488">
        <f t="shared" si="155"/>
        <v>5</v>
      </c>
      <c r="E4488">
        <v>7</v>
      </c>
      <c r="F4488" t="s">
        <v>60</v>
      </c>
      <c r="G4488" t="s">
        <v>42</v>
      </c>
      <c r="H4488">
        <v>269</v>
      </c>
      <c r="I4488">
        <v>269</v>
      </c>
      <c r="J4488" t="s">
        <v>30</v>
      </c>
      <c r="K4488">
        <v>2017500</v>
      </c>
      <c r="L4488">
        <v>672.5</v>
      </c>
      <c r="M4488">
        <f t="shared" si="156"/>
        <v>7500</v>
      </c>
      <c r="Q4488" s="1"/>
      <c r="R4488" s="1"/>
    </row>
    <row r="4489" spans="1:18" ht="14.4" x14ac:dyDescent="0.3">
      <c r="A4489">
        <v>14488</v>
      </c>
      <c r="B4489">
        <v>2021</v>
      </c>
      <c r="C4489" t="s">
        <v>40</v>
      </c>
      <c r="D4489">
        <f t="shared" si="155"/>
        <v>9</v>
      </c>
      <c r="E4489">
        <v>28</v>
      </c>
      <c r="F4489" t="s">
        <v>44</v>
      </c>
      <c r="G4489" t="s">
        <v>29</v>
      </c>
      <c r="H4489">
        <v>279</v>
      </c>
      <c r="I4489">
        <v>279</v>
      </c>
      <c r="J4489" t="s">
        <v>30</v>
      </c>
      <c r="K4489">
        <v>2092500</v>
      </c>
      <c r="L4489">
        <v>697.5</v>
      </c>
      <c r="M4489">
        <f t="shared" si="156"/>
        <v>7500</v>
      </c>
      <c r="Q4489" s="1"/>
      <c r="R4489" s="1"/>
    </row>
    <row r="4490" spans="1:18" ht="14.4" x14ac:dyDescent="0.3">
      <c r="A4490">
        <v>14489</v>
      </c>
      <c r="B4490">
        <v>2021</v>
      </c>
      <c r="C4490" t="s">
        <v>48</v>
      </c>
      <c r="D4490">
        <f t="shared" si="155"/>
        <v>5</v>
      </c>
      <c r="E4490">
        <v>6</v>
      </c>
      <c r="F4490" t="s">
        <v>50</v>
      </c>
      <c r="G4490" t="s">
        <v>42</v>
      </c>
      <c r="H4490">
        <v>263</v>
      </c>
      <c r="I4490">
        <v>263</v>
      </c>
      <c r="J4490" t="s">
        <v>30</v>
      </c>
      <c r="K4490">
        <v>1972500</v>
      </c>
      <c r="L4490">
        <v>657.5</v>
      </c>
      <c r="M4490">
        <f t="shared" si="156"/>
        <v>7500</v>
      </c>
      <c r="Q4490" s="1"/>
      <c r="R4490" s="1"/>
    </row>
    <row r="4491" spans="1:18" ht="14.4" x14ac:dyDescent="0.3">
      <c r="A4491">
        <v>14490</v>
      </c>
      <c r="B4491">
        <v>2021</v>
      </c>
      <c r="C4491" t="s">
        <v>40</v>
      </c>
      <c r="D4491">
        <f t="shared" si="155"/>
        <v>9</v>
      </c>
      <c r="E4491">
        <v>5</v>
      </c>
      <c r="F4491" t="s">
        <v>59</v>
      </c>
      <c r="G4491" t="s">
        <v>37</v>
      </c>
      <c r="H4491">
        <v>86</v>
      </c>
      <c r="I4491">
        <v>86</v>
      </c>
      <c r="J4491" t="s">
        <v>38</v>
      </c>
      <c r="K4491">
        <v>473000</v>
      </c>
      <c r="L4491">
        <v>301</v>
      </c>
      <c r="M4491">
        <f t="shared" si="156"/>
        <v>5500</v>
      </c>
      <c r="Q4491" s="1"/>
      <c r="R4491" s="1"/>
    </row>
    <row r="4492" spans="1:18" ht="14.4" x14ac:dyDescent="0.3">
      <c r="A4492">
        <v>14491</v>
      </c>
      <c r="B4492">
        <v>2021</v>
      </c>
      <c r="C4492" t="s">
        <v>32</v>
      </c>
      <c r="D4492">
        <f t="shared" si="155"/>
        <v>8</v>
      </c>
      <c r="E4492">
        <v>27</v>
      </c>
      <c r="F4492" t="s">
        <v>33</v>
      </c>
      <c r="G4492" t="s">
        <v>37</v>
      </c>
      <c r="H4492">
        <v>112</v>
      </c>
      <c r="I4492">
        <v>112</v>
      </c>
      <c r="J4492" t="s">
        <v>25</v>
      </c>
      <c r="K4492">
        <v>784000</v>
      </c>
      <c r="L4492">
        <v>448</v>
      </c>
      <c r="M4492">
        <f t="shared" si="156"/>
        <v>7000</v>
      </c>
      <c r="Q4492" s="1"/>
      <c r="R4492" s="1"/>
    </row>
    <row r="4493" spans="1:18" ht="14.4" x14ac:dyDescent="0.3">
      <c r="A4493">
        <v>14492</v>
      </c>
      <c r="B4493">
        <v>2021</v>
      </c>
      <c r="C4493" t="s">
        <v>32</v>
      </c>
      <c r="D4493">
        <f t="shared" si="155"/>
        <v>8</v>
      </c>
      <c r="E4493">
        <v>27</v>
      </c>
      <c r="F4493" t="s">
        <v>60</v>
      </c>
      <c r="G4493" t="s">
        <v>19</v>
      </c>
      <c r="H4493">
        <v>280</v>
      </c>
      <c r="I4493">
        <v>280</v>
      </c>
      <c r="J4493" t="s">
        <v>20</v>
      </c>
      <c r="K4493">
        <v>672000</v>
      </c>
      <c r="L4493">
        <v>392</v>
      </c>
      <c r="M4493">
        <f t="shared" si="156"/>
        <v>2400</v>
      </c>
      <c r="Q4493" s="1"/>
      <c r="R4493" s="1"/>
    </row>
    <row r="4494" spans="1:18" ht="14.4" x14ac:dyDescent="0.3">
      <c r="A4494">
        <v>14493</v>
      </c>
      <c r="B4494">
        <v>2021</v>
      </c>
      <c r="C4494" t="s">
        <v>45</v>
      </c>
      <c r="D4494">
        <f t="shared" si="155"/>
        <v>1</v>
      </c>
      <c r="E4494">
        <v>24</v>
      </c>
      <c r="F4494" t="s">
        <v>57</v>
      </c>
      <c r="G4494" t="s">
        <v>34</v>
      </c>
      <c r="H4494">
        <v>208</v>
      </c>
      <c r="I4494">
        <v>208</v>
      </c>
      <c r="J4494" t="s">
        <v>38</v>
      </c>
      <c r="K4494">
        <v>894400</v>
      </c>
      <c r="L4494">
        <v>478.4</v>
      </c>
      <c r="M4494">
        <f t="shared" si="156"/>
        <v>4300</v>
      </c>
      <c r="Q4494" s="1"/>
      <c r="R4494" s="1"/>
    </row>
    <row r="4495" spans="1:18" ht="14.4" x14ac:dyDescent="0.3">
      <c r="A4495">
        <v>14494</v>
      </c>
      <c r="B4495">
        <v>2021</v>
      </c>
      <c r="C4495" t="s">
        <v>40</v>
      </c>
      <c r="D4495">
        <f t="shared" si="155"/>
        <v>9</v>
      </c>
      <c r="E4495">
        <v>23</v>
      </c>
      <c r="F4495" t="s">
        <v>44</v>
      </c>
      <c r="G4495" t="s">
        <v>42</v>
      </c>
      <c r="H4495">
        <v>83</v>
      </c>
      <c r="I4495">
        <v>83</v>
      </c>
      <c r="J4495" t="s">
        <v>38</v>
      </c>
      <c r="K4495">
        <v>456500</v>
      </c>
      <c r="L4495">
        <v>290.5</v>
      </c>
      <c r="M4495">
        <f t="shared" si="156"/>
        <v>5500</v>
      </c>
      <c r="Q4495" s="1"/>
      <c r="R4495" s="1"/>
    </row>
    <row r="4496" spans="1:18" ht="14.4" x14ac:dyDescent="0.3">
      <c r="A4496">
        <v>14495</v>
      </c>
      <c r="B4496">
        <v>2021</v>
      </c>
      <c r="C4496" t="s">
        <v>54</v>
      </c>
      <c r="D4496">
        <f t="shared" si="155"/>
        <v>3</v>
      </c>
      <c r="E4496">
        <v>21</v>
      </c>
      <c r="F4496" t="s">
        <v>52</v>
      </c>
      <c r="G4496" t="s">
        <v>37</v>
      </c>
      <c r="H4496">
        <v>57</v>
      </c>
      <c r="I4496">
        <v>57</v>
      </c>
      <c r="J4496" t="s">
        <v>25</v>
      </c>
      <c r="K4496">
        <v>399000</v>
      </c>
      <c r="L4496">
        <v>228</v>
      </c>
      <c r="M4496">
        <f t="shared" si="156"/>
        <v>7000</v>
      </c>
      <c r="Q4496" s="1"/>
      <c r="R4496" s="1"/>
    </row>
    <row r="4497" spans="1:18" ht="14.4" x14ac:dyDescent="0.3">
      <c r="A4497">
        <v>14496</v>
      </c>
      <c r="B4497">
        <v>2021</v>
      </c>
      <c r="C4497" t="s">
        <v>23</v>
      </c>
      <c r="D4497">
        <f t="shared" si="155"/>
        <v>10</v>
      </c>
      <c r="E4497">
        <v>13</v>
      </c>
      <c r="F4497" t="s">
        <v>24</v>
      </c>
      <c r="G4497" t="s">
        <v>37</v>
      </c>
      <c r="H4497">
        <v>79</v>
      </c>
      <c r="I4497">
        <v>79</v>
      </c>
      <c r="J4497" t="s">
        <v>38</v>
      </c>
      <c r="K4497">
        <v>434500</v>
      </c>
      <c r="L4497">
        <v>276.5</v>
      </c>
      <c r="M4497">
        <f t="shared" si="156"/>
        <v>5500</v>
      </c>
      <c r="Q4497" s="1"/>
      <c r="R4497" s="1"/>
    </row>
    <row r="4498" spans="1:18" ht="14.4" x14ac:dyDescent="0.3">
      <c r="A4498">
        <v>14497</v>
      </c>
      <c r="B4498">
        <v>2021</v>
      </c>
      <c r="C4498" t="s">
        <v>17</v>
      </c>
      <c r="D4498">
        <f t="shared" si="155"/>
        <v>11</v>
      </c>
      <c r="E4498">
        <v>25</v>
      </c>
      <c r="F4498" t="s">
        <v>36</v>
      </c>
      <c r="G4498" t="s">
        <v>19</v>
      </c>
      <c r="H4498">
        <v>96</v>
      </c>
      <c r="I4498">
        <v>96</v>
      </c>
      <c r="J4498" t="s">
        <v>25</v>
      </c>
      <c r="K4498">
        <v>672000</v>
      </c>
      <c r="L4498">
        <v>384</v>
      </c>
      <c r="M4498">
        <f t="shared" si="156"/>
        <v>7000</v>
      </c>
      <c r="Q4498" s="1"/>
      <c r="R4498" s="1"/>
    </row>
    <row r="4499" spans="1:18" ht="14.4" x14ac:dyDescent="0.3">
      <c r="A4499">
        <v>14498</v>
      </c>
      <c r="B4499">
        <v>2021</v>
      </c>
      <c r="C4499" t="s">
        <v>17</v>
      </c>
      <c r="D4499">
        <f t="shared" si="155"/>
        <v>11</v>
      </c>
      <c r="E4499">
        <v>6</v>
      </c>
      <c r="F4499" t="s">
        <v>41</v>
      </c>
      <c r="G4499" t="s">
        <v>51</v>
      </c>
      <c r="H4499">
        <v>130</v>
      </c>
      <c r="I4499">
        <v>130</v>
      </c>
      <c r="J4499" t="s">
        <v>25</v>
      </c>
      <c r="K4499">
        <v>910000</v>
      </c>
      <c r="L4499">
        <v>520</v>
      </c>
      <c r="M4499">
        <f t="shared" si="156"/>
        <v>7000</v>
      </c>
      <c r="Q4499" s="1"/>
      <c r="R4499" s="1"/>
    </row>
    <row r="4500" spans="1:18" ht="14.4" x14ac:dyDescent="0.3">
      <c r="A4500">
        <v>14499</v>
      </c>
      <c r="B4500">
        <v>2021</v>
      </c>
      <c r="C4500" t="s">
        <v>48</v>
      </c>
      <c r="D4500">
        <f t="shared" si="155"/>
        <v>5</v>
      </c>
      <c r="E4500">
        <v>30</v>
      </c>
      <c r="F4500" t="s">
        <v>62</v>
      </c>
      <c r="G4500" t="s">
        <v>19</v>
      </c>
      <c r="H4500">
        <v>79</v>
      </c>
      <c r="I4500">
        <v>79</v>
      </c>
      <c r="J4500" t="s">
        <v>38</v>
      </c>
      <c r="K4500">
        <v>434500</v>
      </c>
      <c r="L4500">
        <v>276.5</v>
      </c>
      <c r="M4500">
        <f t="shared" si="156"/>
        <v>5500</v>
      </c>
      <c r="Q4500" s="1"/>
      <c r="R4500" s="1"/>
    </row>
    <row r="4501" spans="1:18" ht="14.4" x14ac:dyDescent="0.3">
      <c r="A4501">
        <v>14500</v>
      </c>
      <c r="B4501">
        <v>2021</v>
      </c>
      <c r="C4501" t="s">
        <v>23</v>
      </c>
      <c r="D4501">
        <f t="shared" si="155"/>
        <v>10</v>
      </c>
      <c r="E4501">
        <v>23</v>
      </c>
      <c r="F4501" t="s">
        <v>62</v>
      </c>
      <c r="G4501" t="s">
        <v>37</v>
      </c>
      <c r="H4501">
        <v>270</v>
      </c>
      <c r="I4501">
        <v>270</v>
      </c>
      <c r="J4501" t="s">
        <v>30</v>
      </c>
      <c r="K4501">
        <v>2025000</v>
      </c>
      <c r="L4501">
        <v>675</v>
      </c>
      <c r="M4501">
        <f t="shared" si="156"/>
        <v>7500</v>
      </c>
      <c r="Q4501" s="1"/>
      <c r="R4501" s="1"/>
    </row>
    <row r="4502" spans="1:18" ht="14.4" x14ac:dyDescent="0.3">
      <c r="A4502">
        <v>14501</v>
      </c>
      <c r="B4502">
        <v>2021</v>
      </c>
      <c r="C4502" t="s">
        <v>58</v>
      </c>
      <c r="D4502">
        <f t="shared" si="155"/>
        <v>6</v>
      </c>
      <c r="E4502">
        <v>12</v>
      </c>
      <c r="F4502" t="s">
        <v>59</v>
      </c>
      <c r="G4502" t="s">
        <v>34</v>
      </c>
      <c r="H4502">
        <v>118</v>
      </c>
      <c r="I4502">
        <v>118</v>
      </c>
      <c r="J4502" t="s">
        <v>25</v>
      </c>
      <c r="K4502">
        <v>826000</v>
      </c>
      <c r="L4502">
        <v>472</v>
      </c>
      <c r="M4502">
        <f t="shared" si="156"/>
        <v>7000</v>
      </c>
      <c r="Q4502" s="1"/>
      <c r="R4502" s="1"/>
    </row>
    <row r="4503" spans="1:18" ht="14.4" x14ac:dyDescent="0.3">
      <c r="A4503">
        <v>14502</v>
      </c>
      <c r="B4503">
        <v>2021</v>
      </c>
      <c r="C4503" t="s">
        <v>27</v>
      </c>
      <c r="D4503">
        <f t="shared" si="155"/>
        <v>4</v>
      </c>
      <c r="E4503">
        <v>29</v>
      </c>
      <c r="F4503" t="s">
        <v>64</v>
      </c>
      <c r="G4503" t="s">
        <v>19</v>
      </c>
      <c r="H4503">
        <v>280</v>
      </c>
      <c r="I4503">
        <v>280</v>
      </c>
      <c r="J4503" t="s">
        <v>30</v>
      </c>
      <c r="K4503">
        <v>2100000</v>
      </c>
      <c r="L4503">
        <v>700</v>
      </c>
      <c r="M4503">
        <f t="shared" si="156"/>
        <v>7500</v>
      </c>
      <c r="Q4503" s="1"/>
      <c r="R4503" s="1"/>
    </row>
    <row r="4504" spans="1:18" ht="14.4" x14ac:dyDescent="0.3">
      <c r="A4504">
        <v>14503</v>
      </c>
      <c r="B4504">
        <v>2021</v>
      </c>
      <c r="C4504" t="s">
        <v>17</v>
      </c>
      <c r="D4504">
        <f t="shared" si="155"/>
        <v>11</v>
      </c>
      <c r="E4504">
        <v>16</v>
      </c>
      <c r="F4504" t="s">
        <v>24</v>
      </c>
      <c r="G4504" t="s">
        <v>34</v>
      </c>
      <c r="H4504">
        <v>62</v>
      </c>
      <c r="I4504">
        <v>62</v>
      </c>
      <c r="J4504" t="s">
        <v>25</v>
      </c>
      <c r="K4504">
        <v>434000</v>
      </c>
      <c r="L4504">
        <v>248</v>
      </c>
      <c r="M4504">
        <f t="shared" si="156"/>
        <v>7000</v>
      </c>
      <c r="Q4504" s="1"/>
      <c r="R4504" s="1"/>
    </row>
    <row r="4505" spans="1:18" ht="14.4" x14ac:dyDescent="0.3">
      <c r="A4505">
        <v>14504</v>
      </c>
      <c r="B4505">
        <v>2021</v>
      </c>
      <c r="C4505" t="s">
        <v>27</v>
      </c>
      <c r="D4505">
        <f t="shared" si="155"/>
        <v>4</v>
      </c>
      <c r="E4505">
        <v>3</v>
      </c>
      <c r="F4505" t="s">
        <v>44</v>
      </c>
      <c r="G4505" t="s">
        <v>42</v>
      </c>
      <c r="H4505">
        <v>103</v>
      </c>
      <c r="I4505">
        <v>103</v>
      </c>
      <c r="J4505" t="s">
        <v>20</v>
      </c>
      <c r="K4505">
        <v>309000</v>
      </c>
      <c r="L4505">
        <v>206</v>
      </c>
      <c r="M4505">
        <f t="shared" si="156"/>
        <v>3000</v>
      </c>
      <c r="Q4505" s="1"/>
      <c r="R4505" s="1"/>
    </row>
    <row r="4506" spans="1:18" ht="14.4" x14ac:dyDescent="0.3">
      <c r="A4506">
        <v>14505</v>
      </c>
      <c r="B4506">
        <v>2021</v>
      </c>
      <c r="C4506" t="s">
        <v>17</v>
      </c>
      <c r="D4506">
        <f t="shared" si="155"/>
        <v>11</v>
      </c>
      <c r="E4506">
        <v>24</v>
      </c>
      <c r="F4506" t="s">
        <v>52</v>
      </c>
      <c r="G4506" t="s">
        <v>37</v>
      </c>
      <c r="H4506">
        <v>72</v>
      </c>
      <c r="I4506">
        <v>72</v>
      </c>
      <c r="J4506" t="s">
        <v>20</v>
      </c>
      <c r="K4506">
        <v>216000</v>
      </c>
      <c r="L4506">
        <v>144</v>
      </c>
      <c r="M4506">
        <f t="shared" si="156"/>
        <v>3000</v>
      </c>
      <c r="Q4506" s="1"/>
      <c r="R4506" s="1"/>
    </row>
    <row r="4507" spans="1:18" ht="14.4" x14ac:dyDescent="0.3">
      <c r="A4507">
        <v>14506</v>
      </c>
      <c r="B4507">
        <v>2021</v>
      </c>
      <c r="C4507" t="s">
        <v>40</v>
      </c>
      <c r="D4507">
        <f t="shared" si="155"/>
        <v>9</v>
      </c>
      <c r="E4507">
        <v>21</v>
      </c>
      <c r="F4507" t="s">
        <v>36</v>
      </c>
      <c r="G4507" t="s">
        <v>29</v>
      </c>
      <c r="H4507">
        <v>73</v>
      </c>
      <c r="I4507">
        <v>73</v>
      </c>
      <c r="J4507" t="s">
        <v>20</v>
      </c>
      <c r="K4507">
        <v>219000</v>
      </c>
      <c r="L4507">
        <v>146</v>
      </c>
      <c r="M4507">
        <f t="shared" si="156"/>
        <v>3000</v>
      </c>
      <c r="Q4507" s="1"/>
      <c r="R4507" s="1"/>
    </row>
    <row r="4508" spans="1:18" ht="14.4" x14ac:dyDescent="0.3">
      <c r="A4508">
        <v>14507</v>
      </c>
      <c r="B4508">
        <v>2021</v>
      </c>
      <c r="C4508" t="s">
        <v>32</v>
      </c>
      <c r="D4508">
        <f t="shared" si="155"/>
        <v>8</v>
      </c>
      <c r="E4508">
        <v>30</v>
      </c>
      <c r="F4508" t="s">
        <v>63</v>
      </c>
      <c r="G4508" t="s">
        <v>29</v>
      </c>
      <c r="H4508">
        <v>201</v>
      </c>
      <c r="I4508">
        <v>201</v>
      </c>
      <c r="J4508" t="s">
        <v>20</v>
      </c>
      <c r="K4508">
        <v>482400</v>
      </c>
      <c r="L4508">
        <v>281.39999999999998</v>
      </c>
      <c r="M4508">
        <f t="shared" si="156"/>
        <v>2400</v>
      </c>
      <c r="Q4508" s="1"/>
      <c r="R4508" s="1"/>
    </row>
    <row r="4509" spans="1:18" ht="14.4" x14ac:dyDescent="0.3">
      <c r="A4509">
        <v>14508</v>
      </c>
      <c r="B4509">
        <v>2021</v>
      </c>
      <c r="C4509" t="s">
        <v>23</v>
      </c>
      <c r="D4509">
        <f t="shared" si="155"/>
        <v>10</v>
      </c>
      <c r="E4509">
        <v>28</v>
      </c>
      <c r="F4509" t="s">
        <v>36</v>
      </c>
      <c r="G4509" t="s">
        <v>29</v>
      </c>
      <c r="H4509">
        <v>76</v>
      </c>
      <c r="I4509">
        <v>76</v>
      </c>
      <c r="J4509" t="s">
        <v>38</v>
      </c>
      <c r="K4509">
        <v>418000</v>
      </c>
      <c r="L4509">
        <v>266</v>
      </c>
      <c r="M4509">
        <f t="shared" si="156"/>
        <v>5500</v>
      </c>
      <c r="Q4509" s="1"/>
      <c r="R4509" s="1"/>
    </row>
    <row r="4510" spans="1:18" ht="14.4" x14ac:dyDescent="0.3">
      <c r="A4510">
        <v>14509</v>
      </c>
      <c r="B4510">
        <v>2021</v>
      </c>
      <c r="C4510" t="s">
        <v>35</v>
      </c>
      <c r="D4510">
        <f t="shared" si="155"/>
        <v>12</v>
      </c>
      <c r="E4510">
        <v>14</v>
      </c>
      <c r="F4510" t="s">
        <v>49</v>
      </c>
      <c r="G4510" t="s">
        <v>51</v>
      </c>
      <c r="H4510">
        <v>175</v>
      </c>
      <c r="I4510">
        <v>175</v>
      </c>
      <c r="J4510" t="s">
        <v>25</v>
      </c>
      <c r="K4510">
        <v>1225000</v>
      </c>
      <c r="L4510">
        <v>700</v>
      </c>
      <c r="M4510">
        <f t="shared" si="156"/>
        <v>7000</v>
      </c>
      <c r="Q4510" s="1"/>
      <c r="R4510" s="1"/>
    </row>
    <row r="4511" spans="1:18" ht="14.4" x14ac:dyDescent="0.3">
      <c r="A4511">
        <v>14510</v>
      </c>
      <c r="B4511">
        <v>2021</v>
      </c>
      <c r="C4511" t="s">
        <v>40</v>
      </c>
      <c r="D4511">
        <f t="shared" si="155"/>
        <v>9</v>
      </c>
      <c r="E4511">
        <v>15</v>
      </c>
      <c r="F4511" t="s">
        <v>46</v>
      </c>
      <c r="G4511" t="s">
        <v>29</v>
      </c>
      <c r="H4511">
        <v>159</v>
      </c>
      <c r="I4511">
        <v>159</v>
      </c>
      <c r="J4511" t="s">
        <v>25</v>
      </c>
      <c r="K4511">
        <v>1113000</v>
      </c>
      <c r="L4511">
        <v>636</v>
      </c>
      <c r="M4511">
        <f t="shared" si="156"/>
        <v>7000</v>
      </c>
      <c r="Q4511" s="1"/>
      <c r="R4511" s="1"/>
    </row>
    <row r="4512" spans="1:18" ht="14.4" x14ac:dyDescent="0.3">
      <c r="A4512">
        <v>14511</v>
      </c>
      <c r="B4512">
        <v>2021</v>
      </c>
      <c r="C4512" t="s">
        <v>32</v>
      </c>
      <c r="D4512">
        <f t="shared" si="155"/>
        <v>8</v>
      </c>
      <c r="E4512">
        <v>2</v>
      </c>
      <c r="F4512" t="s">
        <v>59</v>
      </c>
      <c r="G4512" t="s">
        <v>29</v>
      </c>
      <c r="H4512">
        <v>104</v>
      </c>
      <c r="I4512">
        <v>104</v>
      </c>
      <c r="J4512" t="s">
        <v>25</v>
      </c>
      <c r="K4512">
        <v>728000</v>
      </c>
      <c r="L4512">
        <v>416</v>
      </c>
      <c r="M4512">
        <f t="shared" si="156"/>
        <v>7000</v>
      </c>
      <c r="Q4512" s="1"/>
      <c r="R4512" s="1"/>
    </row>
    <row r="4513" spans="1:18" ht="14.4" x14ac:dyDescent="0.3">
      <c r="A4513">
        <v>14512</v>
      </c>
      <c r="B4513">
        <v>2021</v>
      </c>
      <c r="C4513" t="s">
        <v>54</v>
      </c>
      <c r="D4513">
        <f t="shared" si="155"/>
        <v>3</v>
      </c>
      <c r="E4513">
        <v>16</v>
      </c>
      <c r="F4513" t="s">
        <v>24</v>
      </c>
      <c r="G4513" t="s">
        <v>29</v>
      </c>
      <c r="H4513">
        <v>115</v>
      </c>
      <c r="I4513">
        <v>115</v>
      </c>
      <c r="J4513" t="s">
        <v>20</v>
      </c>
      <c r="K4513">
        <v>345000</v>
      </c>
      <c r="L4513">
        <v>230</v>
      </c>
      <c r="M4513">
        <f t="shared" si="156"/>
        <v>3000</v>
      </c>
      <c r="Q4513" s="1"/>
      <c r="R4513" s="1"/>
    </row>
    <row r="4514" spans="1:18" ht="14.4" x14ac:dyDescent="0.3">
      <c r="A4514">
        <v>14513</v>
      </c>
      <c r="B4514">
        <v>2021</v>
      </c>
      <c r="C4514" t="s">
        <v>45</v>
      </c>
      <c r="D4514">
        <f t="shared" si="155"/>
        <v>1</v>
      </c>
      <c r="E4514">
        <v>13</v>
      </c>
      <c r="F4514" t="s">
        <v>56</v>
      </c>
      <c r="G4514" t="s">
        <v>37</v>
      </c>
      <c r="H4514">
        <v>51</v>
      </c>
      <c r="I4514">
        <v>51</v>
      </c>
      <c r="J4514" t="s">
        <v>30</v>
      </c>
      <c r="K4514">
        <v>448800</v>
      </c>
      <c r="L4514">
        <v>193.8</v>
      </c>
      <c r="M4514">
        <f t="shared" si="156"/>
        <v>8800</v>
      </c>
      <c r="Q4514" s="1"/>
      <c r="R4514" s="1"/>
    </row>
    <row r="4515" spans="1:18" ht="14.4" x14ac:dyDescent="0.3">
      <c r="A4515">
        <v>14514</v>
      </c>
      <c r="B4515">
        <v>2021</v>
      </c>
      <c r="C4515" t="s">
        <v>45</v>
      </c>
      <c r="D4515">
        <f t="shared" si="155"/>
        <v>1</v>
      </c>
      <c r="E4515">
        <v>30</v>
      </c>
      <c r="F4515" t="s">
        <v>50</v>
      </c>
      <c r="G4515" t="s">
        <v>29</v>
      </c>
      <c r="H4515">
        <v>216</v>
      </c>
      <c r="I4515">
        <v>216</v>
      </c>
      <c r="J4515" t="s">
        <v>38</v>
      </c>
      <c r="K4515">
        <v>928800</v>
      </c>
      <c r="L4515">
        <v>496.8</v>
      </c>
      <c r="M4515">
        <f t="shared" si="156"/>
        <v>4300</v>
      </c>
      <c r="Q4515" s="1"/>
      <c r="R4515" s="1"/>
    </row>
    <row r="4516" spans="1:18" ht="14.4" x14ac:dyDescent="0.3">
      <c r="A4516">
        <v>14515</v>
      </c>
      <c r="B4516">
        <v>2021</v>
      </c>
      <c r="C4516" t="s">
        <v>54</v>
      </c>
      <c r="D4516">
        <f t="shared" si="155"/>
        <v>3</v>
      </c>
      <c r="E4516">
        <v>5</v>
      </c>
      <c r="F4516" t="s">
        <v>55</v>
      </c>
      <c r="G4516" t="s">
        <v>42</v>
      </c>
      <c r="H4516">
        <v>124</v>
      </c>
      <c r="I4516">
        <v>124</v>
      </c>
      <c r="J4516" t="s">
        <v>25</v>
      </c>
      <c r="K4516">
        <v>868000</v>
      </c>
      <c r="L4516">
        <v>496</v>
      </c>
      <c r="M4516">
        <f t="shared" si="156"/>
        <v>7000</v>
      </c>
      <c r="Q4516" s="1"/>
      <c r="R4516" s="1"/>
    </row>
    <row r="4517" spans="1:18" ht="14.4" x14ac:dyDescent="0.3">
      <c r="A4517">
        <v>14516</v>
      </c>
      <c r="B4517">
        <v>2021</v>
      </c>
      <c r="C4517" t="s">
        <v>61</v>
      </c>
      <c r="D4517">
        <f t="shared" si="155"/>
        <v>7</v>
      </c>
      <c r="E4517">
        <v>30</v>
      </c>
      <c r="F4517" t="s">
        <v>33</v>
      </c>
      <c r="G4517" t="s">
        <v>51</v>
      </c>
      <c r="H4517">
        <v>65</v>
      </c>
      <c r="I4517">
        <v>65</v>
      </c>
      <c r="J4517" t="s">
        <v>25</v>
      </c>
      <c r="K4517">
        <v>455000</v>
      </c>
      <c r="L4517">
        <v>260</v>
      </c>
      <c r="M4517">
        <f t="shared" si="156"/>
        <v>7000</v>
      </c>
      <c r="Q4517" s="1"/>
      <c r="R4517" s="1"/>
    </row>
    <row r="4518" spans="1:18" ht="14.4" x14ac:dyDescent="0.3">
      <c r="A4518">
        <v>14517</v>
      </c>
      <c r="B4518">
        <v>2021</v>
      </c>
      <c r="C4518" t="s">
        <v>35</v>
      </c>
      <c r="D4518">
        <f t="shared" si="155"/>
        <v>12</v>
      </c>
      <c r="E4518">
        <v>17</v>
      </c>
      <c r="F4518" t="s">
        <v>24</v>
      </c>
      <c r="G4518" t="s">
        <v>29</v>
      </c>
      <c r="H4518">
        <v>120</v>
      </c>
      <c r="I4518">
        <v>120</v>
      </c>
      <c r="J4518" t="s">
        <v>25</v>
      </c>
      <c r="K4518">
        <v>840000</v>
      </c>
      <c r="L4518">
        <v>480</v>
      </c>
      <c r="M4518">
        <f t="shared" si="156"/>
        <v>7000</v>
      </c>
      <c r="Q4518" s="1"/>
      <c r="R4518" s="1"/>
    </row>
    <row r="4519" spans="1:18" ht="14.4" x14ac:dyDescent="0.3">
      <c r="A4519">
        <v>14518</v>
      </c>
      <c r="B4519">
        <v>2021</v>
      </c>
      <c r="C4519" t="s">
        <v>47</v>
      </c>
      <c r="D4519">
        <f t="shared" si="155"/>
        <v>2</v>
      </c>
      <c r="E4519">
        <v>1</v>
      </c>
      <c r="F4519" t="s">
        <v>52</v>
      </c>
      <c r="G4519" t="s">
        <v>51</v>
      </c>
      <c r="H4519">
        <v>246</v>
      </c>
      <c r="I4519">
        <v>246</v>
      </c>
      <c r="J4519" t="s">
        <v>20</v>
      </c>
      <c r="K4519">
        <v>590400</v>
      </c>
      <c r="L4519">
        <v>344.4</v>
      </c>
      <c r="M4519">
        <f t="shared" si="156"/>
        <v>2400</v>
      </c>
      <c r="Q4519" s="1"/>
      <c r="R4519" s="1"/>
    </row>
    <row r="4520" spans="1:18" ht="14.4" x14ac:dyDescent="0.3">
      <c r="A4520">
        <v>14519</v>
      </c>
      <c r="B4520">
        <v>2021</v>
      </c>
      <c r="C4520" t="s">
        <v>61</v>
      </c>
      <c r="D4520">
        <f t="shared" si="155"/>
        <v>7</v>
      </c>
      <c r="E4520">
        <v>28</v>
      </c>
      <c r="F4520" t="s">
        <v>60</v>
      </c>
      <c r="G4520" t="s">
        <v>34</v>
      </c>
      <c r="H4520">
        <v>69</v>
      </c>
      <c r="I4520">
        <v>69</v>
      </c>
      <c r="J4520" t="s">
        <v>25</v>
      </c>
      <c r="K4520">
        <v>483000</v>
      </c>
      <c r="L4520">
        <v>276</v>
      </c>
      <c r="M4520">
        <f t="shared" si="156"/>
        <v>7000</v>
      </c>
      <c r="Q4520" s="1"/>
      <c r="R4520" s="1"/>
    </row>
    <row r="4521" spans="1:18" ht="14.4" x14ac:dyDescent="0.3">
      <c r="A4521">
        <v>14520</v>
      </c>
      <c r="B4521">
        <v>2021</v>
      </c>
      <c r="C4521" t="s">
        <v>45</v>
      </c>
      <c r="D4521">
        <f t="shared" si="155"/>
        <v>1</v>
      </c>
      <c r="E4521">
        <v>17</v>
      </c>
      <c r="F4521" t="s">
        <v>44</v>
      </c>
      <c r="G4521" t="s">
        <v>51</v>
      </c>
      <c r="H4521">
        <v>275</v>
      </c>
      <c r="I4521">
        <v>275</v>
      </c>
      <c r="J4521" t="s">
        <v>20</v>
      </c>
      <c r="K4521">
        <v>660000</v>
      </c>
      <c r="L4521">
        <v>385</v>
      </c>
      <c r="M4521">
        <f t="shared" si="156"/>
        <v>2400</v>
      </c>
      <c r="Q4521" s="1"/>
      <c r="R4521" s="1"/>
    </row>
    <row r="4522" spans="1:18" ht="14.4" x14ac:dyDescent="0.3">
      <c r="A4522">
        <v>14521</v>
      </c>
      <c r="B4522">
        <v>2021</v>
      </c>
      <c r="C4522" t="s">
        <v>35</v>
      </c>
      <c r="D4522">
        <f t="shared" si="155"/>
        <v>12</v>
      </c>
      <c r="E4522">
        <v>17</v>
      </c>
      <c r="F4522" t="s">
        <v>63</v>
      </c>
      <c r="G4522" t="s">
        <v>34</v>
      </c>
      <c r="H4522">
        <v>104</v>
      </c>
      <c r="I4522">
        <v>104</v>
      </c>
      <c r="J4522" t="s">
        <v>25</v>
      </c>
      <c r="K4522">
        <v>728000</v>
      </c>
      <c r="L4522">
        <v>416</v>
      </c>
      <c r="M4522">
        <f t="shared" si="156"/>
        <v>7000</v>
      </c>
      <c r="Q4522" s="1"/>
      <c r="R4522" s="1"/>
    </row>
    <row r="4523" spans="1:18" ht="14.4" x14ac:dyDescent="0.3">
      <c r="A4523">
        <v>14522</v>
      </c>
      <c r="B4523">
        <v>2021</v>
      </c>
      <c r="C4523" t="s">
        <v>35</v>
      </c>
      <c r="D4523">
        <f t="shared" si="155"/>
        <v>12</v>
      </c>
      <c r="E4523">
        <v>6</v>
      </c>
      <c r="F4523" t="s">
        <v>41</v>
      </c>
      <c r="G4523" t="s">
        <v>29</v>
      </c>
      <c r="H4523">
        <v>69</v>
      </c>
      <c r="I4523">
        <v>69</v>
      </c>
      <c r="J4523" t="s">
        <v>38</v>
      </c>
      <c r="K4523">
        <v>379500</v>
      </c>
      <c r="L4523">
        <v>241.5</v>
      </c>
      <c r="M4523">
        <f t="shared" si="156"/>
        <v>5500</v>
      </c>
      <c r="Q4523" s="1"/>
      <c r="R4523" s="1"/>
    </row>
    <row r="4524" spans="1:18" ht="14.4" x14ac:dyDescent="0.3">
      <c r="A4524">
        <v>14523</v>
      </c>
      <c r="B4524">
        <v>2021</v>
      </c>
      <c r="C4524" t="s">
        <v>32</v>
      </c>
      <c r="D4524">
        <f t="shared" si="155"/>
        <v>8</v>
      </c>
      <c r="E4524">
        <v>4</v>
      </c>
      <c r="F4524" t="s">
        <v>56</v>
      </c>
      <c r="G4524" t="s">
        <v>34</v>
      </c>
      <c r="H4524">
        <v>250</v>
      </c>
      <c r="I4524">
        <v>250</v>
      </c>
      <c r="J4524" t="s">
        <v>38</v>
      </c>
      <c r="K4524">
        <v>1075000</v>
      </c>
      <c r="L4524">
        <v>575</v>
      </c>
      <c r="M4524">
        <f t="shared" si="156"/>
        <v>4300</v>
      </c>
      <c r="Q4524" s="1"/>
      <c r="R4524" s="1"/>
    </row>
    <row r="4525" spans="1:18" ht="14.4" x14ac:dyDescent="0.3">
      <c r="A4525">
        <v>14524</v>
      </c>
      <c r="B4525">
        <v>2021</v>
      </c>
      <c r="C4525" t="s">
        <v>27</v>
      </c>
      <c r="D4525">
        <f t="shared" si="155"/>
        <v>4</v>
      </c>
      <c r="E4525">
        <v>19</v>
      </c>
      <c r="F4525" t="s">
        <v>57</v>
      </c>
      <c r="G4525" t="s">
        <v>37</v>
      </c>
      <c r="H4525">
        <v>246</v>
      </c>
      <c r="I4525">
        <v>246</v>
      </c>
      <c r="J4525" t="s">
        <v>30</v>
      </c>
      <c r="K4525">
        <v>1845000</v>
      </c>
      <c r="L4525">
        <v>615</v>
      </c>
      <c r="M4525">
        <f t="shared" si="156"/>
        <v>7500</v>
      </c>
      <c r="Q4525" s="1"/>
      <c r="R4525" s="1"/>
    </row>
    <row r="4526" spans="1:18" ht="14.4" x14ac:dyDescent="0.3">
      <c r="A4526">
        <v>14525</v>
      </c>
      <c r="B4526">
        <v>2021</v>
      </c>
      <c r="C4526" t="s">
        <v>48</v>
      </c>
      <c r="D4526">
        <f t="shared" si="155"/>
        <v>5</v>
      </c>
      <c r="E4526">
        <v>16</v>
      </c>
      <c r="F4526" t="s">
        <v>56</v>
      </c>
      <c r="G4526" t="s">
        <v>51</v>
      </c>
      <c r="H4526">
        <v>256</v>
      </c>
      <c r="I4526">
        <v>256</v>
      </c>
      <c r="J4526" t="s">
        <v>30</v>
      </c>
      <c r="K4526">
        <v>1920000</v>
      </c>
      <c r="L4526">
        <v>640</v>
      </c>
      <c r="M4526">
        <f t="shared" si="156"/>
        <v>7500</v>
      </c>
      <c r="Q4526" s="1"/>
      <c r="R4526" s="1"/>
    </row>
    <row r="4527" spans="1:18" ht="14.4" x14ac:dyDescent="0.3">
      <c r="A4527">
        <v>14526</v>
      </c>
      <c r="B4527">
        <v>2021</v>
      </c>
      <c r="C4527" t="s">
        <v>61</v>
      </c>
      <c r="D4527">
        <f t="shared" si="155"/>
        <v>7</v>
      </c>
      <c r="E4527">
        <v>3</v>
      </c>
      <c r="F4527" t="s">
        <v>50</v>
      </c>
      <c r="G4527" t="s">
        <v>42</v>
      </c>
      <c r="H4527">
        <v>209</v>
      </c>
      <c r="I4527">
        <v>209</v>
      </c>
      <c r="J4527" t="s">
        <v>20</v>
      </c>
      <c r="K4527">
        <v>501600</v>
      </c>
      <c r="L4527">
        <v>292.60000000000002</v>
      </c>
      <c r="M4527">
        <f t="shared" si="156"/>
        <v>2400</v>
      </c>
      <c r="Q4527" s="1"/>
      <c r="R4527" s="1"/>
    </row>
    <row r="4528" spans="1:18" ht="14.4" x14ac:dyDescent="0.3">
      <c r="A4528">
        <v>14527</v>
      </c>
      <c r="B4528">
        <v>2021</v>
      </c>
      <c r="C4528" t="s">
        <v>40</v>
      </c>
      <c r="D4528">
        <f t="shared" si="155"/>
        <v>9</v>
      </c>
      <c r="E4528">
        <v>2</v>
      </c>
      <c r="F4528" t="s">
        <v>41</v>
      </c>
      <c r="G4528" t="s">
        <v>34</v>
      </c>
      <c r="H4528">
        <v>67</v>
      </c>
      <c r="I4528">
        <v>67</v>
      </c>
      <c r="J4528" t="s">
        <v>38</v>
      </c>
      <c r="K4528">
        <v>368500</v>
      </c>
      <c r="L4528">
        <v>234.5</v>
      </c>
      <c r="M4528">
        <f t="shared" si="156"/>
        <v>5500</v>
      </c>
      <c r="Q4528" s="1"/>
      <c r="R4528" s="1"/>
    </row>
    <row r="4529" spans="1:18" ht="14.4" x14ac:dyDescent="0.3">
      <c r="A4529">
        <v>14528</v>
      </c>
      <c r="B4529">
        <v>2021</v>
      </c>
      <c r="C4529" t="s">
        <v>47</v>
      </c>
      <c r="D4529">
        <f t="shared" si="155"/>
        <v>2</v>
      </c>
      <c r="E4529">
        <v>22</v>
      </c>
      <c r="F4529" t="s">
        <v>63</v>
      </c>
      <c r="G4529" t="s">
        <v>34</v>
      </c>
      <c r="H4529">
        <v>118</v>
      </c>
      <c r="I4529">
        <v>118</v>
      </c>
      <c r="J4529" t="s">
        <v>30</v>
      </c>
      <c r="K4529">
        <v>1038400</v>
      </c>
      <c r="L4529">
        <v>448.4</v>
      </c>
      <c r="M4529">
        <f t="shared" si="156"/>
        <v>8800</v>
      </c>
      <c r="Q4529" s="1"/>
      <c r="R4529" s="1"/>
    </row>
    <row r="4530" spans="1:18" ht="14.4" x14ac:dyDescent="0.3">
      <c r="A4530">
        <v>14529</v>
      </c>
      <c r="B4530">
        <v>2021</v>
      </c>
      <c r="C4530" t="s">
        <v>47</v>
      </c>
      <c r="D4530">
        <f t="shared" si="155"/>
        <v>2</v>
      </c>
      <c r="E4530">
        <v>6</v>
      </c>
      <c r="F4530" t="s">
        <v>18</v>
      </c>
      <c r="G4530" t="s">
        <v>42</v>
      </c>
      <c r="H4530">
        <v>75</v>
      </c>
      <c r="I4530">
        <v>75</v>
      </c>
      <c r="J4530" t="s">
        <v>25</v>
      </c>
      <c r="K4530">
        <v>525000</v>
      </c>
      <c r="L4530">
        <v>300</v>
      </c>
      <c r="M4530">
        <f t="shared" si="156"/>
        <v>7000</v>
      </c>
      <c r="Q4530" s="1"/>
      <c r="R4530" s="1"/>
    </row>
    <row r="4531" spans="1:18" ht="14.4" x14ac:dyDescent="0.3">
      <c r="A4531">
        <v>14530</v>
      </c>
      <c r="B4531">
        <v>2021</v>
      </c>
      <c r="C4531" t="s">
        <v>48</v>
      </c>
      <c r="D4531">
        <f t="shared" si="155"/>
        <v>5</v>
      </c>
      <c r="E4531">
        <v>12</v>
      </c>
      <c r="F4531" t="s">
        <v>49</v>
      </c>
      <c r="G4531" t="s">
        <v>29</v>
      </c>
      <c r="H4531">
        <v>73</v>
      </c>
      <c r="I4531">
        <v>73</v>
      </c>
      <c r="J4531" t="s">
        <v>20</v>
      </c>
      <c r="K4531">
        <v>219000</v>
      </c>
      <c r="L4531">
        <v>146</v>
      </c>
      <c r="M4531">
        <f t="shared" si="156"/>
        <v>3000</v>
      </c>
      <c r="Q4531" s="1"/>
      <c r="R4531" s="1"/>
    </row>
    <row r="4532" spans="1:18" ht="14.4" x14ac:dyDescent="0.3">
      <c r="A4532">
        <v>14531</v>
      </c>
      <c r="B4532">
        <v>2021</v>
      </c>
      <c r="C4532" t="s">
        <v>32</v>
      </c>
      <c r="D4532">
        <f t="shared" si="155"/>
        <v>8</v>
      </c>
      <c r="E4532">
        <v>17</v>
      </c>
      <c r="F4532" t="s">
        <v>62</v>
      </c>
      <c r="G4532" t="s">
        <v>19</v>
      </c>
      <c r="H4532">
        <v>214</v>
      </c>
      <c r="I4532">
        <v>214</v>
      </c>
      <c r="J4532" t="s">
        <v>38</v>
      </c>
      <c r="K4532">
        <v>920200</v>
      </c>
      <c r="L4532">
        <v>492.2</v>
      </c>
      <c r="M4532">
        <f t="shared" si="156"/>
        <v>4300</v>
      </c>
      <c r="Q4532" s="1"/>
      <c r="R4532" s="1"/>
    </row>
    <row r="4533" spans="1:18" ht="14.4" x14ac:dyDescent="0.3">
      <c r="A4533">
        <v>14532</v>
      </c>
      <c r="B4533">
        <v>2021</v>
      </c>
      <c r="C4533" t="s">
        <v>58</v>
      </c>
      <c r="D4533">
        <f t="shared" si="155"/>
        <v>6</v>
      </c>
      <c r="E4533">
        <v>11</v>
      </c>
      <c r="F4533" t="s">
        <v>28</v>
      </c>
      <c r="G4533" t="s">
        <v>29</v>
      </c>
      <c r="H4533">
        <v>112</v>
      </c>
      <c r="I4533">
        <v>112</v>
      </c>
      <c r="J4533" t="s">
        <v>20</v>
      </c>
      <c r="K4533">
        <v>336000</v>
      </c>
      <c r="L4533">
        <v>224</v>
      </c>
      <c r="M4533">
        <f t="shared" si="156"/>
        <v>3000</v>
      </c>
      <c r="Q4533" s="1"/>
      <c r="R4533" s="1"/>
    </row>
    <row r="4534" spans="1:18" ht="14.4" x14ac:dyDescent="0.3">
      <c r="A4534">
        <v>14533</v>
      </c>
      <c r="B4534">
        <v>2021</v>
      </c>
      <c r="C4534" t="s">
        <v>27</v>
      </c>
      <c r="D4534">
        <f t="shared" si="155"/>
        <v>4</v>
      </c>
      <c r="E4534">
        <v>9</v>
      </c>
      <c r="F4534" t="s">
        <v>55</v>
      </c>
      <c r="G4534" t="s">
        <v>34</v>
      </c>
      <c r="H4534">
        <v>90</v>
      </c>
      <c r="I4534">
        <v>90</v>
      </c>
      <c r="J4534" t="s">
        <v>20</v>
      </c>
      <c r="K4534">
        <v>270000</v>
      </c>
      <c r="L4534">
        <v>180</v>
      </c>
      <c r="M4534">
        <f t="shared" si="156"/>
        <v>3000</v>
      </c>
      <c r="Q4534" s="1"/>
      <c r="R4534" s="1"/>
    </row>
    <row r="4535" spans="1:18" ht="14.4" x14ac:dyDescent="0.3">
      <c r="A4535">
        <v>14534</v>
      </c>
      <c r="B4535">
        <v>2021</v>
      </c>
      <c r="C4535" t="s">
        <v>45</v>
      </c>
      <c r="D4535">
        <f t="shared" si="155"/>
        <v>1</v>
      </c>
      <c r="E4535">
        <v>2</v>
      </c>
      <c r="F4535" t="s">
        <v>18</v>
      </c>
      <c r="G4535" t="s">
        <v>29</v>
      </c>
      <c r="H4535">
        <v>255</v>
      </c>
      <c r="I4535">
        <v>255</v>
      </c>
      <c r="J4535" t="s">
        <v>38</v>
      </c>
      <c r="K4535">
        <v>1096500</v>
      </c>
      <c r="L4535">
        <v>586.5</v>
      </c>
      <c r="M4535">
        <f t="shared" si="156"/>
        <v>4300</v>
      </c>
      <c r="Q4535" s="1"/>
      <c r="R4535" s="1"/>
    </row>
    <row r="4536" spans="1:18" ht="14.4" x14ac:dyDescent="0.3">
      <c r="A4536">
        <v>14535</v>
      </c>
      <c r="B4536">
        <v>2021</v>
      </c>
      <c r="C4536" t="s">
        <v>32</v>
      </c>
      <c r="D4536">
        <f t="shared" si="155"/>
        <v>8</v>
      </c>
      <c r="E4536">
        <v>14</v>
      </c>
      <c r="F4536" t="s">
        <v>62</v>
      </c>
      <c r="G4536" t="s">
        <v>34</v>
      </c>
      <c r="H4536">
        <v>70</v>
      </c>
      <c r="I4536">
        <v>70</v>
      </c>
      <c r="J4536" t="s">
        <v>25</v>
      </c>
      <c r="K4536">
        <v>490000</v>
      </c>
      <c r="L4536">
        <v>280</v>
      </c>
      <c r="M4536">
        <f t="shared" si="156"/>
        <v>7000</v>
      </c>
      <c r="Q4536" s="1"/>
      <c r="R4536" s="1"/>
    </row>
    <row r="4537" spans="1:18" ht="14.4" x14ac:dyDescent="0.3">
      <c r="A4537">
        <v>14536</v>
      </c>
      <c r="B4537">
        <v>2021</v>
      </c>
      <c r="C4537" t="s">
        <v>23</v>
      </c>
      <c r="D4537">
        <f t="shared" si="155"/>
        <v>10</v>
      </c>
      <c r="E4537">
        <v>9</v>
      </c>
      <c r="F4537" t="s">
        <v>46</v>
      </c>
      <c r="G4537" t="s">
        <v>34</v>
      </c>
      <c r="H4537">
        <v>102</v>
      </c>
      <c r="I4537">
        <v>102</v>
      </c>
      <c r="J4537" t="s">
        <v>38</v>
      </c>
      <c r="K4537">
        <v>561000</v>
      </c>
      <c r="L4537">
        <v>357</v>
      </c>
      <c r="M4537">
        <f t="shared" si="156"/>
        <v>5500</v>
      </c>
      <c r="Q4537" s="1"/>
      <c r="R4537" s="1"/>
    </row>
    <row r="4538" spans="1:18" ht="14.4" x14ac:dyDescent="0.3">
      <c r="A4538">
        <v>14537</v>
      </c>
      <c r="B4538">
        <v>2021</v>
      </c>
      <c r="C4538" t="s">
        <v>23</v>
      </c>
      <c r="D4538">
        <f t="shared" si="155"/>
        <v>10</v>
      </c>
      <c r="E4538">
        <v>29</v>
      </c>
      <c r="F4538" t="s">
        <v>64</v>
      </c>
      <c r="G4538" t="s">
        <v>19</v>
      </c>
      <c r="H4538">
        <v>110</v>
      </c>
      <c r="I4538">
        <v>110</v>
      </c>
      <c r="J4538" t="s">
        <v>38</v>
      </c>
      <c r="K4538">
        <v>605000</v>
      </c>
      <c r="L4538">
        <v>385</v>
      </c>
      <c r="M4538">
        <f t="shared" si="156"/>
        <v>5500</v>
      </c>
      <c r="Q4538" s="1"/>
      <c r="R4538" s="1"/>
    </row>
    <row r="4539" spans="1:18" ht="14.4" x14ac:dyDescent="0.3">
      <c r="A4539">
        <v>14538</v>
      </c>
      <c r="B4539">
        <v>2021</v>
      </c>
      <c r="C4539" t="s">
        <v>40</v>
      </c>
      <c r="D4539">
        <f t="shared" si="155"/>
        <v>9</v>
      </c>
      <c r="E4539">
        <v>8</v>
      </c>
      <c r="F4539" t="s">
        <v>46</v>
      </c>
      <c r="G4539" t="s">
        <v>19</v>
      </c>
      <c r="H4539">
        <v>239</v>
      </c>
      <c r="I4539">
        <v>239</v>
      </c>
      <c r="J4539" t="s">
        <v>30</v>
      </c>
      <c r="K4539">
        <v>1792500</v>
      </c>
      <c r="L4539">
        <v>597.5</v>
      </c>
      <c r="M4539">
        <f t="shared" si="156"/>
        <v>7500</v>
      </c>
      <c r="Q4539" s="1"/>
      <c r="R4539" s="1"/>
    </row>
    <row r="4540" spans="1:18" ht="14.4" x14ac:dyDescent="0.3">
      <c r="A4540">
        <v>14539</v>
      </c>
      <c r="B4540">
        <v>2021</v>
      </c>
      <c r="C4540" t="s">
        <v>27</v>
      </c>
      <c r="D4540">
        <f t="shared" si="155"/>
        <v>4</v>
      </c>
      <c r="E4540">
        <v>25</v>
      </c>
      <c r="F4540" t="s">
        <v>49</v>
      </c>
      <c r="G4540" t="s">
        <v>34</v>
      </c>
      <c r="H4540">
        <v>61</v>
      </c>
      <c r="I4540">
        <v>61</v>
      </c>
      <c r="J4540" t="s">
        <v>25</v>
      </c>
      <c r="K4540">
        <v>427000</v>
      </c>
      <c r="L4540">
        <v>244</v>
      </c>
      <c r="M4540">
        <f t="shared" si="156"/>
        <v>7000</v>
      </c>
      <c r="Q4540" s="1"/>
      <c r="R4540" s="1"/>
    </row>
    <row r="4541" spans="1:18" ht="14.4" x14ac:dyDescent="0.3">
      <c r="A4541">
        <v>14540</v>
      </c>
      <c r="B4541">
        <v>2021</v>
      </c>
      <c r="C4541" t="s">
        <v>48</v>
      </c>
      <c r="D4541">
        <f t="shared" si="155"/>
        <v>5</v>
      </c>
      <c r="E4541">
        <v>20</v>
      </c>
      <c r="F4541" t="s">
        <v>28</v>
      </c>
      <c r="G4541" t="s">
        <v>37</v>
      </c>
      <c r="H4541">
        <v>53</v>
      </c>
      <c r="I4541">
        <v>53</v>
      </c>
      <c r="J4541" t="s">
        <v>38</v>
      </c>
      <c r="K4541">
        <v>291500</v>
      </c>
      <c r="L4541">
        <v>185.5</v>
      </c>
      <c r="M4541">
        <f t="shared" si="156"/>
        <v>5500</v>
      </c>
      <c r="Q4541" s="1"/>
      <c r="R4541" s="1"/>
    </row>
    <row r="4542" spans="1:18" ht="14.4" x14ac:dyDescent="0.3">
      <c r="A4542">
        <v>14541</v>
      </c>
      <c r="B4542">
        <v>2021</v>
      </c>
      <c r="C4542" t="s">
        <v>23</v>
      </c>
      <c r="D4542">
        <f t="shared" si="155"/>
        <v>10</v>
      </c>
      <c r="E4542">
        <v>11</v>
      </c>
      <c r="F4542" t="s">
        <v>36</v>
      </c>
      <c r="G4542" t="s">
        <v>19</v>
      </c>
      <c r="H4542">
        <v>51</v>
      </c>
      <c r="I4542">
        <v>51</v>
      </c>
      <c r="J4542" t="s">
        <v>38</v>
      </c>
      <c r="K4542">
        <v>280500</v>
      </c>
      <c r="L4542">
        <v>178.5</v>
      </c>
      <c r="M4542">
        <f t="shared" si="156"/>
        <v>5500</v>
      </c>
      <c r="Q4542" s="1"/>
      <c r="R4542" s="1"/>
    </row>
    <row r="4543" spans="1:18" ht="14.4" x14ac:dyDescent="0.3">
      <c r="A4543">
        <v>14542</v>
      </c>
      <c r="B4543">
        <v>2021</v>
      </c>
      <c r="C4543" t="s">
        <v>40</v>
      </c>
      <c r="D4543">
        <f t="shared" si="155"/>
        <v>9</v>
      </c>
      <c r="E4543">
        <v>27</v>
      </c>
      <c r="F4543" t="s">
        <v>28</v>
      </c>
      <c r="G4543" t="s">
        <v>19</v>
      </c>
      <c r="H4543">
        <v>128</v>
      </c>
      <c r="I4543">
        <v>128</v>
      </c>
      <c r="J4543" t="s">
        <v>25</v>
      </c>
      <c r="K4543">
        <v>896000</v>
      </c>
      <c r="L4543">
        <v>512</v>
      </c>
      <c r="M4543">
        <f t="shared" si="156"/>
        <v>7000</v>
      </c>
      <c r="Q4543" s="1"/>
      <c r="R4543" s="1"/>
    </row>
    <row r="4544" spans="1:18" ht="14.4" x14ac:dyDescent="0.3">
      <c r="A4544">
        <v>14543</v>
      </c>
      <c r="B4544">
        <v>2021</v>
      </c>
      <c r="C4544" t="s">
        <v>48</v>
      </c>
      <c r="D4544">
        <f t="shared" si="155"/>
        <v>5</v>
      </c>
      <c r="E4544">
        <v>6</v>
      </c>
      <c r="F4544" t="s">
        <v>44</v>
      </c>
      <c r="G4544" t="s">
        <v>42</v>
      </c>
      <c r="H4544">
        <v>152</v>
      </c>
      <c r="I4544">
        <v>152</v>
      </c>
      <c r="J4544" t="s">
        <v>25</v>
      </c>
      <c r="K4544">
        <v>1064000</v>
      </c>
      <c r="L4544">
        <v>608</v>
      </c>
      <c r="M4544">
        <f t="shared" si="156"/>
        <v>7000</v>
      </c>
      <c r="Q4544" s="1"/>
      <c r="R4544" s="1"/>
    </row>
    <row r="4545" spans="1:18" ht="14.4" x14ac:dyDescent="0.3">
      <c r="A4545">
        <v>14544</v>
      </c>
      <c r="B4545">
        <v>2021</v>
      </c>
      <c r="C4545" t="s">
        <v>17</v>
      </c>
      <c r="D4545">
        <f t="shared" si="155"/>
        <v>11</v>
      </c>
      <c r="E4545">
        <v>24</v>
      </c>
      <c r="F4545" t="s">
        <v>64</v>
      </c>
      <c r="G4545" t="s">
        <v>19</v>
      </c>
      <c r="H4545">
        <v>260</v>
      </c>
      <c r="I4545">
        <v>260</v>
      </c>
      <c r="J4545" t="s">
        <v>30</v>
      </c>
      <c r="K4545">
        <v>1950000</v>
      </c>
      <c r="L4545">
        <v>650</v>
      </c>
      <c r="M4545">
        <f t="shared" si="156"/>
        <v>7500</v>
      </c>
      <c r="Q4545" s="1"/>
      <c r="R4545" s="1"/>
    </row>
    <row r="4546" spans="1:18" ht="14.4" x14ac:dyDescent="0.3">
      <c r="A4546">
        <v>14545</v>
      </c>
      <c r="B4546">
        <v>2021</v>
      </c>
      <c r="C4546" t="s">
        <v>45</v>
      </c>
      <c r="D4546">
        <f t="shared" ref="D4546:D4609" si="157">IF(C4546="Enero",1,IF(C4546="Febrero",2,IF(C4546="Marzo",3,IF(C4546="Abril",4,IF(C4546="Mayo",5,IF(C4546="Junio",6,IF(C4546="Julio",7,IF(C4546="Agosto",8,IF(C4546="Septiembre",9,IF(C4546="Octubre",10,IF(C4546="Noviembre",11,IF(C4546="Diciembre",12,""))))))))))))</f>
        <v>1</v>
      </c>
      <c r="E4546">
        <v>9</v>
      </c>
      <c r="F4546" t="s">
        <v>50</v>
      </c>
      <c r="G4546" t="s">
        <v>34</v>
      </c>
      <c r="H4546">
        <v>141</v>
      </c>
      <c r="I4546">
        <v>141</v>
      </c>
      <c r="J4546" t="s">
        <v>25</v>
      </c>
      <c r="K4546">
        <v>987000</v>
      </c>
      <c r="L4546">
        <v>564</v>
      </c>
      <c r="M4546">
        <f t="shared" si="156"/>
        <v>7000</v>
      </c>
      <c r="Q4546" s="1"/>
      <c r="R4546" s="1"/>
    </row>
    <row r="4547" spans="1:18" ht="14.4" x14ac:dyDescent="0.3">
      <c r="A4547">
        <v>14546</v>
      </c>
      <c r="B4547">
        <v>2021</v>
      </c>
      <c r="C4547" t="s">
        <v>27</v>
      </c>
      <c r="D4547">
        <f t="shared" si="157"/>
        <v>4</v>
      </c>
      <c r="E4547">
        <v>22</v>
      </c>
      <c r="F4547" t="s">
        <v>33</v>
      </c>
      <c r="G4547" t="s">
        <v>37</v>
      </c>
      <c r="H4547">
        <v>76</v>
      </c>
      <c r="I4547">
        <v>76</v>
      </c>
      <c r="J4547" t="s">
        <v>38</v>
      </c>
      <c r="K4547">
        <v>418000</v>
      </c>
      <c r="L4547">
        <v>266</v>
      </c>
      <c r="M4547">
        <f t="shared" ref="M4547:M4610" si="158">K4547/I4547</f>
        <v>5500</v>
      </c>
      <c r="Q4547" s="1"/>
      <c r="R4547" s="1"/>
    </row>
    <row r="4548" spans="1:18" ht="14.4" x14ac:dyDescent="0.3">
      <c r="A4548">
        <v>14547</v>
      </c>
      <c r="B4548">
        <v>2021</v>
      </c>
      <c r="C4548" t="s">
        <v>23</v>
      </c>
      <c r="D4548">
        <f t="shared" si="157"/>
        <v>10</v>
      </c>
      <c r="E4548">
        <v>11</v>
      </c>
      <c r="F4548" t="s">
        <v>56</v>
      </c>
      <c r="G4548" t="s">
        <v>19</v>
      </c>
      <c r="H4548">
        <v>251</v>
      </c>
      <c r="I4548">
        <v>251</v>
      </c>
      <c r="J4548" t="s">
        <v>30</v>
      </c>
      <c r="K4548">
        <v>1882500</v>
      </c>
      <c r="L4548">
        <v>627.5</v>
      </c>
      <c r="M4548">
        <f t="shared" si="158"/>
        <v>7500</v>
      </c>
      <c r="Q4548" s="1"/>
      <c r="R4548" s="1"/>
    </row>
    <row r="4549" spans="1:18" ht="14.4" x14ac:dyDescent="0.3">
      <c r="A4549">
        <v>14548</v>
      </c>
      <c r="B4549">
        <v>2021</v>
      </c>
      <c r="C4549" t="s">
        <v>27</v>
      </c>
      <c r="D4549">
        <f t="shared" si="157"/>
        <v>4</v>
      </c>
      <c r="E4549">
        <v>22</v>
      </c>
      <c r="F4549" t="s">
        <v>36</v>
      </c>
      <c r="G4549" t="s">
        <v>42</v>
      </c>
      <c r="H4549">
        <v>252</v>
      </c>
      <c r="I4549">
        <v>252</v>
      </c>
      <c r="J4549" t="s">
        <v>30</v>
      </c>
      <c r="K4549">
        <v>1890000</v>
      </c>
      <c r="L4549">
        <v>630</v>
      </c>
      <c r="M4549">
        <f t="shared" si="158"/>
        <v>7500</v>
      </c>
      <c r="Q4549" s="1"/>
      <c r="R4549" s="1"/>
    </row>
    <row r="4550" spans="1:18" ht="14.4" x14ac:dyDescent="0.3">
      <c r="A4550">
        <v>14549</v>
      </c>
      <c r="B4550">
        <v>2021</v>
      </c>
      <c r="C4550" t="s">
        <v>35</v>
      </c>
      <c r="D4550">
        <f t="shared" si="157"/>
        <v>12</v>
      </c>
      <c r="E4550">
        <v>21</v>
      </c>
      <c r="F4550" t="s">
        <v>49</v>
      </c>
      <c r="G4550" t="s">
        <v>34</v>
      </c>
      <c r="H4550">
        <v>123</v>
      </c>
      <c r="I4550">
        <v>123</v>
      </c>
      <c r="J4550" t="s">
        <v>25</v>
      </c>
      <c r="K4550">
        <v>861000</v>
      </c>
      <c r="L4550">
        <v>492</v>
      </c>
      <c r="M4550">
        <f t="shared" si="158"/>
        <v>7000</v>
      </c>
      <c r="Q4550" s="1"/>
      <c r="R4550" s="1"/>
    </row>
    <row r="4551" spans="1:18" ht="14.4" x14ac:dyDescent="0.3">
      <c r="A4551">
        <v>14550</v>
      </c>
      <c r="B4551">
        <v>2021</v>
      </c>
      <c r="C4551" t="s">
        <v>45</v>
      </c>
      <c r="D4551">
        <f t="shared" si="157"/>
        <v>1</v>
      </c>
      <c r="E4551">
        <v>17</v>
      </c>
      <c r="F4551" t="s">
        <v>56</v>
      </c>
      <c r="G4551" t="s">
        <v>37</v>
      </c>
      <c r="H4551">
        <v>245</v>
      </c>
      <c r="I4551">
        <v>245</v>
      </c>
      <c r="J4551" t="s">
        <v>38</v>
      </c>
      <c r="K4551">
        <v>1053500</v>
      </c>
      <c r="L4551">
        <v>563.5</v>
      </c>
      <c r="M4551">
        <f t="shared" si="158"/>
        <v>4300</v>
      </c>
      <c r="Q4551" s="1"/>
      <c r="R4551" s="1"/>
    </row>
    <row r="4552" spans="1:18" ht="14.4" x14ac:dyDescent="0.3">
      <c r="A4552">
        <v>14551</v>
      </c>
      <c r="B4552">
        <v>2021</v>
      </c>
      <c r="C4552" t="s">
        <v>40</v>
      </c>
      <c r="D4552">
        <f t="shared" si="157"/>
        <v>9</v>
      </c>
      <c r="E4552">
        <v>28</v>
      </c>
      <c r="F4552" t="s">
        <v>57</v>
      </c>
      <c r="G4552" t="s">
        <v>29</v>
      </c>
      <c r="H4552">
        <v>110</v>
      </c>
      <c r="I4552">
        <v>110</v>
      </c>
      <c r="J4552" t="s">
        <v>38</v>
      </c>
      <c r="K4552">
        <v>605000</v>
      </c>
      <c r="L4552">
        <v>385</v>
      </c>
      <c r="M4552">
        <f t="shared" si="158"/>
        <v>5500</v>
      </c>
      <c r="Q4552" s="1"/>
      <c r="R4552" s="1"/>
    </row>
    <row r="4553" spans="1:18" ht="14.4" x14ac:dyDescent="0.3">
      <c r="A4553">
        <v>14552</v>
      </c>
      <c r="B4553">
        <v>2021</v>
      </c>
      <c r="C4553" t="s">
        <v>27</v>
      </c>
      <c r="D4553">
        <f t="shared" si="157"/>
        <v>4</v>
      </c>
      <c r="E4553">
        <v>5</v>
      </c>
      <c r="F4553" t="s">
        <v>52</v>
      </c>
      <c r="G4553" t="s">
        <v>51</v>
      </c>
      <c r="H4553">
        <v>53</v>
      </c>
      <c r="I4553">
        <v>53</v>
      </c>
      <c r="J4553" t="s">
        <v>20</v>
      </c>
      <c r="K4553">
        <v>159000</v>
      </c>
      <c r="L4553">
        <v>106</v>
      </c>
      <c r="M4553">
        <f t="shared" si="158"/>
        <v>3000</v>
      </c>
      <c r="Q4553" s="1"/>
      <c r="R4553" s="1"/>
    </row>
    <row r="4554" spans="1:18" ht="14.4" x14ac:dyDescent="0.3">
      <c r="A4554">
        <v>14553</v>
      </c>
      <c r="B4554">
        <v>2021</v>
      </c>
      <c r="C4554" t="s">
        <v>48</v>
      </c>
      <c r="D4554">
        <f t="shared" si="157"/>
        <v>5</v>
      </c>
      <c r="E4554">
        <v>30</v>
      </c>
      <c r="F4554" t="s">
        <v>59</v>
      </c>
      <c r="G4554" t="s">
        <v>37</v>
      </c>
      <c r="H4554">
        <v>101</v>
      </c>
      <c r="I4554">
        <v>101</v>
      </c>
      <c r="J4554" t="s">
        <v>38</v>
      </c>
      <c r="K4554">
        <v>555500</v>
      </c>
      <c r="L4554">
        <v>353.5</v>
      </c>
      <c r="M4554">
        <f t="shared" si="158"/>
        <v>5500</v>
      </c>
      <c r="Q4554" s="1"/>
      <c r="R4554" s="1"/>
    </row>
    <row r="4555" spans="1:18" ht="14.4" x14ac:dyDescent="0.3">
      <c r="A4555">
        <v>14554</v>
      </c>
      <c r="B4555">
        <v>2021</v>
      </c>
      <c r="C4555" t="s">
        <v>23</v>
      </c>
      <c r="D4555">
        <f t="shared" si="157"/>
        <v>10</v>
      </c>
      <c r="E4555">
        <v>3</v>
      </c>
      <c r="F4555" t="s">
        <v>57</v>
      </c>
      <c r="G4555" t="s">
        <v>51</v>
      </c>
      <c r="H4555">
        <v>93</v>
      </c>
      <c r="I4555">
        <v>93</v>
      </c>
      <c r="J4555" t="s">
        <v>38</v>
      </c>
      <c r="K4555">
        <v>511500</v>
      </c>
      <c r="L4555">
        <v>325.5</v>
      </c>
      <c r="M4555">
        <f t="shared" si="158"/>
        <v>5500</v>
      </c>
      <c r="Q4555" s="1"/>
      <c r="R4555" s="1"/>
    </row>
    <row r="4556" spans="1:18" ht="14.4" x14ac:dyDescent="0.3">
      <c r="A4556">
        <v>14555</v>
      </c>
      <c r="B4556">
        <v>2021</v>
      </c>
      <c r="C4556" t="s">
        <v>35</v>
      </c>
      <c r="D4556">
        <f t="shared" si="157"/>
        <v>12</v>
      </c>
      <c r="E4556">
        <v>1</v>
      </c>
      <c r="F4556" t="s">
        <v>36</v>
      </c>
      <c r="G4556" t="s">
        <v>34</v>
      </c>
      <c r="H4556">
        <v>91</v>
      </c>
      <c r="I4556">
        <v>91</v>
      </c>
      <c r="J4556" t="s">
        <v>20</v>
      </c>
      <c r="K4556">
        <v>273000</v>
      </c>
      <c r="L4556">
        <v>182</v>
      </c>
      <c r="M4556">
        <f t="shared" si="158"/>
        <v>3000</v>
      </c>
      <c r="Q4556" s="1"/>
      <c r="R4556" s="1"/>
    </row>
    <row r="4557" spans="1:18" ht="14.4" x14ac:dyDescent="0.3">
      <c r="A4557">
        <v>14556</v>
      </c>
      <c r="B4557">
        <v>2021</v>
      </c>
      <c r="C4557" t="s">
        <v>32</v>
      </c>
      <c r="D4557">
        <f t="shared" si="157"/>
        <v>8</v>
      </c>
      <c r="E4557">
        <v>1</v>
      </c>
      <c r="F4557" t="s">
        <v>57</v>
      </c>
      <c r="G4557" t="s">
        <v>34</v>
      </c>
      <c r="H4557">
        <v>179</v>
      </c>
      <c r="I4557">
        <v>179</v>
      </c>
      <c r="J4557" t="s">
        <v>25</v>
      </c>
      <c r="K4557">
        <v>1253000</v>
      </c>
      <c r="L4557">
        <v>716</v>
      </c>
      <c r="M4557">
        <f t="shared" si="158"/>
        <v>7000</v>
      </c>
      <c r="Q4557" s="1"/>
      <c r="R4557" s="1"/>
    </row>
    <row r="4558" spans="1:18" ht="14.4" x14ac:dyDescent="0.3">
      <c r="A4558">
        <v>14557</v>
      </c>
      <c r="B4558">
        <v>2021</v>
      </c>
      <c r="C4558" t="s">
        <v>48</v>
      </c>
      <c r="D4558">
        <f t="shared" si="157"/>
        <v>5</v>
      </c>
      <c r="E4558">
        <v>14</v>
      </c>
      <c r="F4558" t="s">
        <v>52</v>
      </c>
      <c r="G4558" t="s">
        <v>19</v>
      </c>
      <c r="H4558">
        <v>88</v>
      </c>
      <c r="I4558">
        <v>88</v>
      </c>
      <c r="J4558" t="s">
        <v>38</v>
      </c>
      <c r="K4558">
        <v>484000</v>
      </c>
      <c r="L4558">
        <v>308</v>
      </c>
      <c r="M4558">
        <f t="shared" si="158"/>
        <v>5500</v>
      </c>
      <c r="Q4558" s="1"/>
      <c r="R4558" s="1"/>
    </row>
    <row r="4559" spans="1:18" ht="14.4" x14ac:dyDescent="0.3">
      <c r="A4559">
        <v>14558</v>
      </c>
      <c r="B4559">
        <v>2021</v>
      </c>
      <c r="C4559" t="s">
        <v>40</v>
      </c>
      <c r="D4559">
        <f t="shared" si="157"/>
        <v>9</v>
      </c>
      <c r="E4559">
        <v>29</v>
      </c>
      <c r="F4559" t="s">
        <v>62</v>
      </c>
      <c r="G4559" t="s">
        <v>37</v>
      </c>
      <c r="H4559">
        <v>108</v>
      </c>
      <c r="I4559">
        <v>108</v>
      </c>
      <c r="J4559" t="s">
        <v>20</v>
      </c>
      <c r="K4559">
        <v>324000</v>
      </c>
      <c r="L4559">
        <v>216</v>
      </c>
      <c r="M4559">
        <f t="shared" si="158"/>
        <v>3000</v>
      </c>
      <c r="Q4559" s="1"/>
      <c r="R4559" s="1"/>
    </row>
    <row r="4560" spans="1:18" ht="14.4" x14ac:dyDescent="0.3">
      <c r="A4560">
        <v>14559</v>
      </c>
      <c r="B4560">
        <v>2021</v>
      </c>
      <c r="C4560" t="s">
        <v>47</v>
      </c>
      <c r="D4560">
        <f t="shared" si="157"/>
        <v>2</v>
      </c>
      <c r="E4560">
        <v>3</v>
      </c>
      <c r="F4560" t="s">
        <v>52</v>
      </c>
      <c r="G4560" t="s">
        <v>37</v>
      </c>
      <c r="H4560">
        <v>225</v>
      </c>
      <c r="I4560">
        <v>225</v>
      </c>
      <c r="J4560" t="s">
        <v>20</v>
      </c>
      <c r="K4560">
        <v>540000</v>
      </c>
      <c r="L4560">
        <v>315</v>
      </c>
      <c r="M4560">
        <f t="shared" si="158"/>
        <v>2400</v>
      </c>
      <c r="Q4560" s="1"/>
      <c r="R4560" s="1"/>
    </row>
    <row r="4561" spans="1:18" ht="14.4" x14ac:dyDescent="0.3">
      <c r="A4561">
        <v>14560</v>
      </c>
      <c r="B4561">
        <v>2021</v>
      </c>
      <c r="C4561" t="s">
        <v>23</v>
      </c>
      <c r="D4561">
        <f t="shared" si="157"/>
        <v>10</v>
      </c>
      <c r="E4561">
        <v>5</v>
      </c>
      <c r="F4561" t="s">
        <v>46</v>
      </c>
      <c r="G4561" t="s">
        <v>19</v>
      </c>
      <c r="H4561">
        <v>266</v>
      </c>
      <c r="I4561">
        <v>266</v>
      </c>
      <c r="J4561" t="s">
        <v>30</v>
      </c>
      <c r="K4561">
        <v>1995000</v>
      </c>
      <c r="L4561">
        <v>665</v>
      </c>
      <c r="M4561">
        <f t="shared" si="158"/>
        <v>7500</v>
      </c>
      <c r="Q4561" s="1"/>
      <c r="R4561" s="1"/>
    </row>
    <row r="4562" spans="1:18" ht="14.4" x14ac:dyDescent="0.3">
      <c r="A4562">
        <v>14561</v>
      </c>
      <c r="B4562">
        <v>2021</v>
      </c>
      <c r="C4562" t="s">
        <v>54</v>
      </c>
      <c r="D4562">
        <f t="shared" si="157"/>
        <v>3</v>
      </c>
      <c r="E4562">
        <v>9</v>
      </c>
      <c r="F4562" t="s">
        <v>64</v>
      </c>
      <c r="G4562" t="s">
        <v>29</v>
      </c>
      <c r="H4562">
        <v>58</v>
      </c>
      <c r="I4562">
        <v>58</v>
      </c>
      <c r="J4562" t="s">
        <v>25</v>
      </c>
      <c r="K4562">
        <v>406000</v>
      </c>
      <c r="L4562">
        <v>232</v>
      </c>
      <c r="M4562">
        <f t="shared" si="158"/>
        <v>7000</v>
      </c>
      <c r="Q4562" s="1"/>
      <c r="R4562" s="1"/>
    </row>
    <row r="4563" spans="1:18" ht="14.4" x14ac:dyDescent="0.3">
      <c r="A4563">
        <v>14562</v>
      </c>
      <c r="B4563">
        <v>2021</v>
      </c>
      <c r="C4563" t="s">
        <v>61</v>
      </c>
      <c r="D4563">
        <f t="shared" si="157"/>
        <v>7</v>
      </c>
      <c r="E4563">
        <v>13</v>
      </c>
      <c r="F4563" t="s">
        <v>50</v>
      </c>
      <c r="G4563" t="s">
        <v>37</v>
      </c>
      <c r="H4563">
        <v>69</v>
      </c>
      <c r="I4563">
        <v>69</v>
      </c>
      <c r="J4563" t="s">
        <v>30</v>
      </c>
      <c r="K4563">
        <v>607200</v>
      </c>
      <c r="L4563">
        <v>262.2</v>
      </c>
      <c r="M4563">
        <f t="shared" si="158"/>
        <v>8800</v>
      </c>
      <c r="Q4563" s="1"/>
      <c r="R4563" s="1"/>
    </row>
    <row r="4564" spans="1:18" ht="14.4" x14ac:dyDescent="0.3">
      <c r="A4564">
        <v>14563</v>
      </c>
      <c r="B4564">
        <v>2021</v>
      </c>
      <c r="C4564" t="s">
        <v>23</v>
      </c>
      <c r="D4564">
        <f t="shared" si="157"/>
        <v>10</v>
      </c>
      <c r="E4564">
        <v>2</v>
      </c>
      <c r="F4564" t="s">
        <v>63</v>
      </c>
      <c r="G4564" t="s">
        <v>19</v>
      </c>
      <c r="H4564">
        <v>93</v>
      </c>
      <c r="I4564">
        <v>93</v>
      </c>
      <c r="J4564" t="s">
        <v>20</v>
      </c>
      <c r="K4564">
        <v>279000</v>
      </c>
      <c r="L4564">
        <v>186</v>
      </c>
      <c r="M4564">
        <f t="shared" si="158"/>
        <v>3000</v>
      </c>
      <c r="Q4564" s="1"/>
      <c r="R4564" s="1"/>
    </row>
    <row r="4565" spans="1:18" ht="14.4" x14ac:dyDescent="0.3">
      <c r="A4565">
        <v>14564</v>
      </c>
      <c r="B4565">
        <v>2021</v>
      </c>
      <c r="C4565" t="s">
        <v>35</v>
      </c>
      <c r="D4565">
        <f t="shared" si="157"/>
        <v>12</v>
      </c>
      <c r="E4565">
        <v>15</v>
      </c>
      <c r="F4565" t="s">
        <v>52</v>
      </c>
      <c r="G4565" t="s">
        <v>37</v>
      </c>
      <c r="H4565">
        <v>53</v>
      </c>
      <c r="I4565">
        <v>53</v>
      </c>
      <c r="J4565" t="s">
        <v>38</v>
      </c>
      <c r="K4565">
        <v>291500</v>
      </c>
      <c r="L4565">
        <v>185.5</v>
      </c>
      <c r="M4565">
        <f t="shared" si="158"/>
        <v>5500</v>
      </c>
      <c r="Q4565" s="1"/>
      <c r="R4565" s="1"/>
    </row>
    <row r="4566" spans="1:18" ht="14.4" x14ac:dyDescent="0.3">
      <c r="A4566">
        <v>14565</v>
      </c>
      <c r="B4566">
        <v>2021</v>
      </c>
      <c r="C4566" t="s">
        <v>58</v>
      </c>
      <c r="D4566">
        <f t="shared" si="157"/>
        <v>6</v>
      </c>
      <c r="E4566">
        <v>1</v>
      </c>
      <c r="F4566" t="s">
        <v>55</v>
      </c>
      <c r="G4566" t="s">
        <v>34</v>
      </c>
      <c r="H4566">
        <v>252</v>
      </c>
      <c r="I4566">
        <v>252</v>
      </c>
      <c r="J4566" t="s">
        <v>30</v>
      </c>
      <c r="K4566">
        <v>1890000</v>
      </c>
      <c r="L4566">
        <v>630</v>
      </c>
      <c r="M4566">
        <f t="shared" si="158"/>
        <v>7500</v>
      </c>
      <c r="Q4566" s="1"/>
      <c r="R4566" s="1"/>
    </row>
    <row r="4567" spans="1:18" ht="14.4" x14ac:dyDescent="0.3">
      <c r="A4567">
        <v>14566</v>
      </c>
      <c r="B4567">
        <v>2021</v>
      </c>
      <c r="C4567" t="s">
        <v>45</v>
      </c>
      <c r="D4567">
        <f t="shared" si="157"/>
        <v>1</v>
      </c>
      <c r="E4567">
        <v>7</v>
      </c>
      <c r="F4567" t="s">
        <v>28</v>
      </c>
      <c r="G4567" t="s">
        <v>51</v>
      </c>
      <c r="H4567">
        <v>75</v>
      </c>
      <c r="I4567">
        <v>75</v>
      </c>
      <c r="J4567" t="s">
        <v>25</v>
      </c>
      <c r="K4567">
        <v>525000</v>
      </c>
      <c r="L4567">
        <v>300</v>
      </c>
      <c r="M4567">
        <f t="shared" si="158"/>
        <v>7000</v>
      </c>
      <c r="Q4567" s="1"/>
      <c r="R4567" s="1"/>
    </row>
    <row r="4568" spans="1:18" ht="14.4" x14ac:dyDescent="0.3">
      <c r="A4568">
        <v>14567</v>
      </c>
      <c r="B4568">
        <v>2021</v>
      </c>
      <c r="C4568" t="s">
        <v>61</v>
      </c>
      <c r="D4568">
        <f t="shared" si="157"/>
        <v>7</v>
      </c>
      <c r="E4568">
        <v>1</v>
      </c>
      <c r="F4568" t="s">
        <v>52</v>
      </c>
      <c r="G4568" t="str">
        <f t="array" ref="G4568">_xlfn.XLOOKUP(LARGE(IF((F4568=$F$2:$F$10001)*(B4568+1=$B$2:$B$10001)*(C4568=$C$2:$C$10001),DATE($B$2:$B$10001,MONTH($C$2:$C$10001&amp;1),$E$2:$E$10001)," "),1),IF((F4568=$F$2:$F$10001)*(B4568+1=$B$2:$B$10001)*(C4568=$C$2:$C$10001),DATE($B$2:$B$10001,MONTH($C$2:$C$10001&amp;1),$E$2:$E$10001)," "),$G$2:$G$10001,,0,1)</f>
        <v>Marcela Valencia</v>
      </c>
      <c r="H4568">
        <v>242</v>
      </c>
      <c r="I4568">
        <v>242</v>
      </c>
      <c r="J4568" t="s">
        <v>38</v>
      </c>
      <c r="K4568">
        <v>1040600</v>
      </c>
      <c r="L4568">
        <v>556.6</v>
      </c>
      <c r="M4568">
        <f t="shared" si="158"/>
        <v>4300</v>
      </c>
      <c r="Q4568" s="1"/>
      <c r="R4568" s="1"/>
    </row>
    <row r="4569" spans="1:18" ht="14.4" x14ac:dyDescent="0.3">
      <c r="A4569">
        <v>14568</v>
      </c>
      <c r="B4569">
        <v>2021</v>
      </c>
      <c r="C4569" t="s">
        <v>32</v>
      </c>
      <c r="D4569">
        <f t="shared" si="157"/>
        <v>8</v>
      </c>
      <c r="E4569">
        <v>26</v>
      </c>
      <c r="F4569" t="s">
        <v>44</v>
      </c>
      <c r="G4569" t="s">
        <v>42</v>
      </c>
      <c r="H4569">
        <v>58</v>
      </c>
      <c r="I4569">
        <v>58</v>
      </c>
      <c r="J4569" t="s">
        <v>25</v>
      </c>
      <c r="K4569">
        <v>406000</v>
      </c>
      <c r="L4569">
        <v>232</v>
      </c>
      <c r="M4569">
        <f t="shared" si="158"/>
        <v>7000</v>
      </c>
      <c r="Q4569" s="1"/>
      <c r="R4569" s="1"/>
    </row>
    <row r="4570" spans="1:18" ht="14.4" x14ac:dyDescent="0.3">
      <c r="A4570">
        <v>14569</v>
      </c>
      <c r="B4570">
        <v>2021</v>
      </c>
      <c r="C4570" t="s">
        <v>23</v>
      </c>
      <c r="D4570">
        <f t="shared" si="157"/>
        <v>10</v>
      </c>
      <c r="E4570">
        <v>6</v>
      </c>
      <c r="F4570" t="s">
        <v>62</v>
      </c>
      <c r="G4570" t="s">
        <v>29</v>
      </c>
      <c r="H4570">
        <v>75</v>
      </c>
      <c r="I4570">
        <v>75</v>
      </c>
      <c r="J4570" t="s">
        <v>25</v>
      </c>
      <c r="K4570">
        <v>525000</v>
      </c>
      <c r="L4570">
        <v>300</v>
      </c>
      <c r="M4570">
        <f t="shared" si="158"/>
        <v>7000</v>
      </c>
      <c r="Q4570" s="1"/>
      <c r="R4570" s="1"/>
    </row>
    <row r="4571" spans="1:18" ht="14.4" x14ac:dyDescent="0.3">
      <c r="A4571">
        <v>14570</v>
      </c>
      <c r="B4571">
        <v>2021</v>
      </c>
      <c r="C4571" t="s">
        <v>54</v>
      </c>
      <c r="D4571">
        <f t="shared" si="157"/>
        <v>3</v>
      </c>
      <c r="E4571">
        <v>1</v>
      </c>
      <c r="F4571" t="s">
        <v>44</v>
      </c>
      <c r="G4571" t="s">
        <v>19</v>
      </c>
      <c r="H4571">
        <v>112</v>
      </c>
      <c r="I4571">
        <v>112</v>
      </c>
      <c r="J4571" t="s">
        <v>25</v>
      </c>
      <c r="K4571">
        <v>784000</v>
      </c>
      <c r="L4571">
        <v>448</v>
      </c>
      <c r="M4571">
        <f t="shared" si="158"/>
        <v>7000</v>
      </c>
      <c r="Q4571" s="1"/>
      <c r="R4571" s="1"/>
    </row>
    <row r="4572" spans="1:18" ht="14.4" x14ac:dyDescent="0.3">
      <c r="A4572">
        <v>14571</v>
      </c>
      <c r="B4572">
        <v>2021</v>
      </c>
      <c r="C4572" t="s">
        <v>40</v>
      </c>
      <c r="D4572">
        <f t="shared" si="157"/>
        <v>9</v>
      </c>
      <c r="E4572">
        <v>21</v>
      </c>
      <c r="F4572" t="s">
        <v>59</v>
      </c>
      <c r="G4572" t="s">
        <v>37</v>
      </c>
      <c r="H4572">
        <v>205</v>
      </c>
      <c r="I4572">
        <v>205</v>
      </c>
      <c r="J4572" t="s">
        <v>30</v>
      </c>
      <c r="K4572">
        <v>1537500</v>
      </c>
      <c r="L4572">
        <v>512.5</v>
      </c>
      <c r="M4572">
        <f t="shared" si="158"/>
        <v>7500</v>
      </c>
      <c r="Q4572" s="1"/>
      <c r="R4572" s="1"/>
    </row>
    <row r="4573" spans="1:18" ht="14.4" x14ac:dyDescent="0.3">
      <c r="A4573">
        <v>14572</v>
      </c>
      <c r="B4573">
        <v>2021</v>
      </c>
      <c r="C4573" t="s">
        <v>61</v>
      </c>
      <c r="D4573">
        <f t="shared" si="157"/>
        <v>7</v>
      </c>
      <c r="E4573">
        <v>21</v>
      </c>
      <c r="F4573" t="s">
        <v>36</v>
      </c>
      <c r="G4573" t="s">
        <v>34</v>
      </c>
      <c r="H4573">
        <v>294</v>
      </c>
      <c r="I4573">
        <v>294</v>
      </c>
      <c r="J4573" t="s">
        <v>38</v>
      </c>
      <c r="K4573">
        <v>1264200</v>
      </c>
      <c r="L4573">
        <v>676.2</v>
      </c>
      <c r="M4573">
        <f t="shared" si="158"/>
        <v>4300</v>
      </c>
      <c r="Q4573" s="1"/>
      <c r="R4573" s="1"/>
    </row>
    <row r="4574" spans="1:18" ht="14.4" x14ac:dyDescent="0.3">
      <c r="A4574">
        <v>14573</v>
      </c>
      <c r="B4574">
        <v>2021</v>
      </c>
      <c r="C4574" t="s">
        <v>32</v>
      </c>
      <c r="D4574">
        <f t="shared" si="157"/>
        <v>8</v>
      </c>
      <c r="E4574">
        <v>28</v>
      </c>
      <c r="F4574" t="s">
        <v>41</v>
      </c>
      <c r="G4574" t="s">
        <v>19</v>
      </c>
      <c r="H4574">
        <v>85</v>
      </c>
      <c r="I4574">
        <v>85</v>
      </c>
      <c r="J4574" t="s">
        <v>25</v>
      </c>
      <c r="K4574">
        <v>595000</v>
      </c>
      <c r="L4574">
        <v>340</v>
      </c>
      <c r="M4574">
        <f t="shared" si="158"/>
        <v>7000</v>
      </c>
      <c r="Q4574" s="1"/>
      <c r="R4574" s="1"/>
    </row>
    <row r="4575" spans="1:18" ht="14.4" x14ac:dyDescent="0.3">
      <c r="A4575">
        <v>14574</v>
      </c>
      <c r="B4575">
        <v>2021</v>
      </c>
      <c r="C4575" t="s">
        <v>17</v>
      </c>
      <c r="D4575">
        <f t="shared" si="157"/>
        <v>11</v>
      </c>
      <c r="E4575">
        <v>17</v>
      </c>
      <c r="F4575" t="s">
        <v>53</v>
      </c>
      <c r="G4575" t="s">
        <v>19</v>
      </c>
      <c r="H4575">
        <v>84</v>
      </c>
      <c r="I4575">
        <v>84</v>
      </c>
      <c r="J4575" t="s">
        <v>20</v>
      </c>
      <c r="K4575">
        <v>252000</v>
      </c>
      <c r="L4575">
        <v>168</v>
      </c>
      <c r="M4575">
        <f t="shared" si="158"/>
        <v>3000</v>
      </c>
      <c r="Q4575" s="1"/>
      <c r="R4575" s="1"/>
    </row>
    <row r="4576" spans="1:18" ht="14.4" x14ac:dyDescent="0.3">
      <c r="A4576">
        <v>14575</v>
      </c>
      <c r="B4576">
        <v>2021</v>
      </c>
      <c r="C4576" t="s">
        <v>35</v>
      </c>
      <c r="D4576">
        <f t="shared" si="157"/>
        <v>12</v>
      </c>
      <c r="E4576">
        <v>29</v>
      </c>
      <c r="F4576" t="s">
        <v>56</v>
      </c>
      <c r="G4576" t="s">
        <v>37</v>
      </c>
      <c r="H4576">
        <v>234</v>
      </c>
      <c r="I4576">
        <v>234</v>
      </c>
      <c r="J4576" t="s">
        <v>30</v>
      </c>
      <c r="K4576">
        <v>1755000</v>
      </c>
      <c r="L4576">
        <v>585</v>
      </c>
      <c r="M4576">
        <f t="shared" si="158"/>
        <v>7500</v>
      </c>
      <c r="Q4576" s="1"/>
      <c r="R4576" s="1"/>
    </row>
    <row r="4577" spans="1:18" ht="14.4" x14ac:dyDescent="0.3">
      <c r="A4577">
        <v>14576</v>
      </c>
      <c r="B4577">
        <v>2021</v>
      </c>
      <c r="C4577" t="s">
        <v>47</v>
      </c>
      <c r="D4577">
        <f t="shared" si="157"/>
        <v>2</v>
      </c>
      <c r="E4577">
        <v>3</v>
      </c>
      <c r="F4577" t="s">
        <v>62</v>
      </c>
      <c r="G4577" t="s">
        <v>42</v>
      </c>
      <c r="H4577">
        <v>91</v>
      </c>
      <c r="I4577">
        <v>91</v>
      </c>
      <c r="J4577" t="s">
        <v>30</v>
      </c>
      <c r="K4577">
        <v>800800</v>
      </c>
      <c r="L4577">
        <v>345.8</v>
      </c>
      <c r="M4577">
        <f t="shared" si="158"/>
        <v>8800</v>
      </c>
      <c r="Q4577" s="1"/>
      <c r="R4577" s="1"/>
    </row>
    <row r="4578" spans="1:18" ht="14.4" x14ac:dyDescent="0.3">
      <c r="A4578">
        <v>14577</v>
      </c>
      <c r="B4578">
        <v>2021</v>
      </c>
      <c r="C4578" t="s">
        <v>35</v>
      </c>
      <c r="D4578">
        <f t="shared" si="157"/>
        <v>12</v>
      </c>
      <c r="E4578">
        <v>17</v>
      </c>
      <c r="F4578" t="s">
        <v>33</v>
      </c>
      <c r="G4578" t="str">
        <f t="array" ref="G4578">_xlfn.XLOOKUP(LARGE(IF((F4578=$F$2:$F$10001)*(B4578+1=$B$2:$B$10001)*(C4578=$C$2:$C$10001),DATE($B$2:$B$10001,MONTH($C$2:$C$10001&amp;1),$E$2:$E$10001)," "),1),IF((F4578=$F$2:$F$10001)*(B4578+1=$B$2:$B$10001)*(C4578=$C$2:$C$10001),DATE($B$2:$B$10001,MONTH($C$2:$C$10001&amp;1),$E$2:$E$10001)," "),$G$2:$G$10001,,0,1)</f>
        <v>Patricia Fernandez</v>
      </c>
      <c r="H4578">
        <v>161</v>
      </c>
      <c r="I4578">
        <v>161</v>
      </c>
      <c r="J4578" t="s">
        <v>25</v>
      </c>
      <c r="K4578">
        <v>1127000</v>
      </c>
      <c r="L4578">
        <v>644</v>
      </c>
      <c r="M4578">
        <f t="shared" si="158"/>
        <v>7000</v>
      </c>
      <c r="Q4578" s="1"/>
      <c r="R4578" s="1"/>
    </row>
    <row r="4579" spans="1:18" ht="14.4" x14ac:dyDescent="0.3">
      <c r="A4579">
        <v>14578</v>
      </c>
      <c r="B4579">
        <v>2021</v>
      </c>
      <c r="C4579" t="s">
        <v>32</v>
      </c>
      <c r="D4579">
        <f t="shared" si="157"/>
        <v>8</v>
      </c>
      <c r="E4579">
        <v>15</v>
      </c>
      <c r="F4579" t="s">
        <v>57</v>
      </c>
      <c r="G4579" t="s">
        <v>51</v>
      </c>
      <c r="H4579">
        <v>277</v>
      </c>
      <c r="I4579">
        <v>277</v>
      </c>
      <c r="J4579" t="s">
        <v>38</v>
      </c>
      <c r="K4579">
        <v>1191100</v>
      </c>
      <c r="L4579">
        <v>637.1</v>
      </c>
      <c r="M4579">
        <f t="shared" si="158"/>
        <v>4300</v>
      </c>
      <c r="Q4579" s="1"/>
      <c r="R4579" s="1"/>
    </row>
    <row r="4580" spans="1:18" ht="14.4" x14ac:dyDescent="0.3">
      <c r="A4580">
        <v>14579</v>
      </c>
      <c r="B4580">
        <v>2021</v>
      </c>
      <c r="C4580" t="s">
        <v>40</v>
      </c>
      <c r="D4580">
        <f t="shared" si="157"/>
        <v>9</v>
      </c>
      <c r="E4580">
        <v>10</v>
      </c>
      <c r="F4580" t="s">
        <v>53</v>
      </c>
      <c r="G4580" t="s">
        <v>51</v>
      </c>
      <c r="H4580">
        <v>277</v>
      </c>
      <c r="I4580">
        <v>277</v>
      </c>
      <c r="J4580" t="s">
        <v>30</v>
      </c>
      <c r="K4580">
        <v>2077500</v>
      </c>
      <c r="L4580">
        <v>692.5</v>
      </c>
      <c r="M4580">
        <f t="shared" si="158"/>
        <v>7500</v>
      </c>
      <c r="Q4580" s="1"/>
      <c r="R4580" s="1"/>
    </row>
    <row r="4581" spans="1:18" ht="14.4" x14ac:dyDescent="0.3">
      <c r="A4581">
        <v>14580</v>
      </c>
      <c r="B4581">
        <v>2021</v>
      </c>
      <c r="C4581" t="s">
        <v>23</v>
      </c>
      <c r="D4581">
        <f t="shared" si="157"/>
        <v>10</v>
      </c>
      <c r="E4581">
        <v>22</v>
      </c>
      <c r="F4581" t="s">
        <v>36</v>
      </c>
      <c r="G4581" t="s">
        <v>51</v>
      </c>
      <c r="H4581">
        <v>225</v>
      </c>
      <c r="I4581">
        <v>225</v>
      </c>
      <c r="J4581" t="s">
        <v>30</v>
      </c>
      <c r="K4581">
        <v>1687500</v>
      </c>
      <c r="L4581">
        <v>562.5</v>
      </c>
      <c r="M4581">
        <f t="shared" si="158"/>
        <v>7500</v>
      </c>
      <c r="Q4581" s="1"/>
      <c r="R4581" s="1"/>
    </row>
    <row r="4582" spans="1:18" ht="14.4" x14ac:dyDescent="0.3">
      <c r="A4582">
        <v>14581</v>
      </c>
      <c r="B4582">
        <v>2021</v>
      </c>
      <c r="C4582" t="s">
        <v>27</v>
      </c>
      <c r="D4582">
        <f t="shared" si="157"/>
        <v>4</v>
      </c>
      <c r="E4582">
        <v>7</v>
      </c>
      <c r="F4582" t="s">
        <v>56</v>
      </c>
      <c r="G4582" t="str">
        <f t="array" ref="G4582">_xlfn.XLOOKUP(LARGE(IF((F4582=$F$2:$F$10001)*(B4582+1=$B$2:$B$10001)*(C4582=$C$2:$C$10001),DATE($B$2:$B$10001,MONTH($C$2:$C$10001&amp;1),$E$2:$E$10001)," "),1),IF((F4582=$F$2:$F$10001)*(B4582+1=$B$2:$B$10001)*(C4582=$C$2:$C$10001),DATE($B$2:$B$10001,MONTH($C$2:$C$10001&amp;1),$E$2:$E$10001)," "),$G$2:$G$10001,,0,1)</f>
        <v>Ernesto Pérez</v>
      </c>
      <c r="H4582">
        <v>121</v>
      </c>
      <c r="I4582">
        <v>121</v>
      </c>
      <c r="J4582" t="s">
        <v>25</v>
      </c>
      <c r="K4582">
        <v>847000</v>
      </c>
      <c r="L4582">
        <v>484</v>
      </c>
      <c r="M4582">
        <f t="shared" si="158"/>
        <v>7000</v>
      </c>
      <c r="Q4582" s="1"/>
      <c r="R4582" s="1"/>
    </row>
    <row r="4583" spans="1:18" ht="14.4" x14ac:dyDescent="0.3">
      <c r="A4583">
        <v>14582</v>
      </c>
      <c r="B4583">
        <v>2021</v>
      </c>
      <c r="C4583" t="s">
        <v>61</v>
      </c>
      <c r="D4583">
        <f t="shared" si="157"/>
        <v>7</v>
      </c>
      <c r="E4583">
        <v>3</v>
      </c>
      <c r="F4583" t="s">
        <v>49</v>
      </c>
      <c r="G4583" t="s">
        <v>51</v>
      </c>
      <c r="H4583">
        <v>212</v>
      </c>
      <c r="I4583">
        <v>212</v>
      </c>
      <c r="J4583" t="s">
        <v>20</v>
      </c>
      <c r="K4583">
        <v>508800</v>
      </c>
      <c r="L4583">
        <v>296.8</v>
      </c>
      <c r="M4583">
        <f t="shared" si="158"/>
        <v>2400</v>
      </c>
      <c r="Q4583" s="1"/>
      <c r="R4583" s="1"/>
    </row>
    <row r="4584" spans="1:18" ht="14.4" x14ac:dyDescent="0.3">
      <c r="A4584">
        <v>14583</v>
      </c>
      <c r="B4584">
        <v>2021</v>
      </c>
      <c r="C4584" t="s">
        <v>58</v>
      </c>
      <c r="D4584">
        <f t="shared" si="157"/>
        <v>6</v>
      </c>
      <c r="E4584">
        <v>18</v>
      </c>
      <c r="F4584" t="s">
        <v>63</v>
      </c>
      <c r="G4584" t="s">
        <v>34</v>
      </c>
      <c r="H4584">
        <v>85</v>
      </c>
      <c r="I4584">
        <v>85</v>
      </c>
      <c r="J4584" t="s">
        <v>38</v>
      </c>
      <c r="K4584">
        <v>467500</v>
      </c>
      <c r="L4584">
        <v>297.5</v>
      </c>
      <c r="M4584">
        <f t="shared" si="158"/>
        <v>5500</v>
      </c>
      <c r="Q4584" s="1"/>
      <c r="R4584" s="1"/>
    </row>
    <row r="4585" spans="1:18" ht="14.4" x14ac:dyDescent="0.3">
      <c r="A4585">
        <v>14584</v>
      </c>
      <c r="B4585">
        <v>2021</v>
      </c>
      <c r="C4585" t="s">
        <v>40</v>
      </c>
      <c r="D4585">
        <f t="shared" si="157"/>
        <v>9</v>
      </c>
      <c r="E4585">
        <v>1</v>
      </c>
      <c r="F4585" t="s">
        <v>64</v>
      </c>
      <c r="G4585" t="s">
        <v>51</v>
      </c>
      <c r="H4585">
        <v>286</v>
      </c>
      <c r="I4585">
        <v>286</v>
      </c>
      <c r="J4585" t="s">
        <v>30</v>
      </c>
      <c r="K4585">
        <v>2145000</v>
      </c>
      <c r="L4585">
        <v>715</v>
      </c>
      <c r="M4585">
        <f t="shared" si="158"/>
        <v>7500</v>
      </c>
      <c r="Q4585" s="1"/>
      <c r="R4585" s="1"/>
    </row>
    <row r="4586" spans="1:18" ht="14.4" x14ac:dyDescent="0.3">
      <c r="A4586">
        <v>14585</v>
      </c>
      <c r="B4586">
        <v>2021</v>
      </c>
      <c r="C4586" t="s">
        <v>40</v>
      </c>
      <c r="D4586">
        <f t="shared" si="157"/>
        <v>9</v>
      </c>
      <c r="E4586">
        <v>22</v>
      </c>
      <c r="F4586" t="s">
        <v>28</v>
      </c>
      <c r="G4586" t="s">
        <v>19</v>
      </c>
      <c r="H4586">
        <v>104</v>
      </c>
      <c r="I4586">
        <v>104</v>
      </c>
      <c r="J4586" t="s">
        <v>20</v>
      </c>
      <c r="K4586">
        <v>312000</v>
      </c>
      <c r="L4586">
        <v>208</v>
      </c>
      <c r="M4586">
        <f t="shared" si="158"/>
        <v>3000</v>
      </c>
      <c r="Q4586" s="1"/>
      <c r="R4586" s="1"/>
    </row>
    <row r="4587" spans="1:18" ht="14.4" x14ac:dyDescent="0.3">
      <c r="A4587">
        <v>14586</v>
      </c>
      <c r="B4587">
        <v>2021</v>
      </c>
      <c r="C4587" t="s">
        <v>54</v>
      </c>
      <c r="D4587">
        <f t="shared" si="157"/>
        <v>3</v>
      </c>
      <c r="E4587">
        <v>10</v>
      </c>
      <c r="F4587" t="s">
        <v>50</v>
      </c>
      <c r="G4587" t="s">
        <v>34</v>
      </c>
      <c r="H4587">
        <v>53</v>
      </c>
      <c r="I4587">
        <v>53</v>
      </c>
      <c r="J4587" t="s">
        <v>38</v>
      </c>
      <c r="K4587">
        <v>291500</v>
      </c>
      <c r="L4587">
        <v>185.5</v>
      </c>
      <c r="M4587">
        <f t="shared" si="158"/>
        <v>5500</v>
      </c>
      <c r="Q4587" s="1"/>
      <c r="R4587" s="1"/>
    </row>
    <row r="4588" spans="1:18" ht="14.4" x14ac:dyDescent="0.3">
      <c r="A4588">
        <v>14587</v>
      </c>
      <c r="B4588">
        <v>2021</v>
      </c>
      <c r="C4588" t="s">
        <v>23</v>
      </c>
      <c r="D4588">
        <f t="shared" si="157"/>
        <v>10</v>
      </c>
      <c r="E4588">
        <v>16</v>
      </c>
      <c r="F4588" t="s">
        <v>49</v>
      </c>
      <c r="G4588" t="s">
        <v>42</v>
      </c>
      <c r="H4588">
        <v>79</v>
      </c>
      <c r="I4588">
        <v>79</v>
      </c>
      <c r="J4588" t="s">
        <v>38</v>
      </c>
      <c r="K4588">
        <v>434500</v>
      </c>
      <c r="L4588">
        <v>276.5</v>
      </c>
      <c r="M4588">
        <f t="shared" si="158"/>
        <v>5500</v>
      </c>
      <c r="Q4588" s="1"/>
      <c r="R4588" s="1"/>
    </row>
    <row r="4589" spans="1:18" ht="14.4" x14ac:dyDescent="0.3">
      <c r="A4589">
        <v>14588</v>
      </c>
      <c r="B4589">
        <v>2021</v>
      </c>
      <c r="C4589" t="s">
        <v>40</v>
      </c>
      <c r="D4589">
        <f t="shared" si="157"/>
        <v>9</v>
      </c>
      <c r="E4589">
        <v>28</v>
      </c>
      <c r="F4589" t="s">
        <v>59</v>
      </c>
      <c r="G4589" t="s">
        <v>37</v>
      </c>
      <c r="H4589">
        <v>113</v>
      </c>
      <c r="I4589">
        <v>113</v>
      </c>
      <c r="J4589" t="s">
        <v>25</v>
      </c>
      <c r="K4589">
        <v>791000</v>
      </c>
      <c r="L4589">
        <v>452</v>
      </c>
      <c r="M4589">
        <f t="shared" si="158"/>
        <v>7000</v>
      </c>
      <c r="Q4589" s="1"/>
      <c r="R4589" s="1"/>
    </row>
    <row r="4590" spans="1:18" ht="14.4" x14ac:dyDescent="0.3">
      <c r="A4590">
        <v>14589</v>
      </c>
      <c r="B4590">
        <v>2021</v>
      </c>
      <c r="C4590" t="s">
        <v>54</v>
      </c>
      <c r="D4590">
        <f t="shared" si="157"/>
        <v>3</v>
      </c>
      <c r="E4590">
        <v>3</v>
      </c>
      <c r="F4590" t="s">
        <v>50</v>
      </c>
      <c r="G4590" t="s">
        <v>42</v>
      </c>
      <c r="H4590">
        <v>221</v>
      </c>
      <c r="I4590">
        <v>221</v>
      </c>
      <c r="J4590" t="s">
        <v>30</v>
      </c>
      <c r="K4590">
        <v>1657500</v>
      </c>
      <c r="L4590">
        <v>552.5</v>
      </c>
      <c r="M4590">
        <f t="shared" si="158"/>
        <v>7500</v>
      </c>
      <c r="Q4590" s="1"/>
      <c r="R4590" s="1"/>
    </row>
    <row r="4591" spans="1:18" ht="14.4" x14ac:dyDescent="0.3">
      <c r="A4591">
        <v>14590</v>
      </c>
      <c r="B4591">
        <v>2021</v>
      </c>
      <c r="C4591" t="s">
        <v>40</v>
      </c>
      <c r="D4591">
        <f t="shared" si="157"/>
        <v>9</v>
      </c>
      <c r="E4591">
        <v>16</v>
      </c>
      <c r="F4591" t="s">
        <v>18</v>
      </c>
      <c r="G4591" t="s">
        <v>19</v>
      </c>
      <c r="H4591">
        <v>155</v>
      </c>
      <c r="I4591">
        <v>155</v>
      </c>
      <c r="J4591" t="s">
        <v>25</v>
      </c>
      <c r="K4591">
        <v>1085000</v>
      </c>
      <c r="L4591">
        <v>620</v>
      </c>
      <c r="M4591">
        <f t="shared" si="158"/>
        <v>7000</v>
      </c>
      <c r="Q4591" s="1"/>
      <c r="R4591" s="1"/>
    </row>
    <row r="4592" spans="1:18" ht="14.4" x14ac:dyDescent="0.3">
      <c r="A4592">
        <v>14591</v>
      </c>
      <c r="B4592">
        <v>2021</v>
      </c>
      <c r="C4592" t="s">
        <v>17</v>
      </c>
      <c r="D4592">
        <f t="shared" si="157"/>
        <v>11</v>
      </c>
      <c r="E4592">
        <v>4</v>
      </c>
      <c r="F4592" t="s">
        <v>52</v>
      </c>
      <c r="G4592" t="s">
        <v>42</v>
      </c>
      <c r="H4592">
        <v>99</v>
      </c>
      <c r="I4592">
        <v>99</v>
      </c>
      <c r="J4592" t="s">
        <v>25</v>
      </c>
      <c r="K4592">
        <v>693000</v>
      </c>
      <c r="L4592">
        <v>396</v>
      </c>
      <c r="M4592">
        <f t="shared" si="158"/>
        <v>7000</v>
      </c>
      <c r="Q4592" s="1"/>
      <c r="R4592" s="1"/>
    </row>
    <row r="4593" spans="1:18" ht="14.4" x14ac:dyDescent="0.3">
      <c r="A4593">
        <v>14592</v>
      </c>
      <c r="B4593">
        <v>2021</v>
      </c>
      <c r="C4593" t="s">
        <v>40</v>
      </c>
      <c r="D4593">
        <f t="shared" si="157"/>
        <v>9</v>
      </c>
      <c r="E4593">
        <v>4</v>
      </c>
      <c r="F4593" t="s">
        <v>63</v>
      </c>
      <c r="G4593" t="s">
        <v>37</v>
      </c>
      <c r="H4593">
        <v>50</v>
      </c>
      <c r="I4593">
        <v>50</v>
      </c>
      <c r="J4593" t="s">
        <v>38</v>
      </c>
      <c r="K4593">
        <v>275000</v>
      </c>
      <c r="L4593">
        <v>175</v>
      </c>
      <c r="M4593">
        <f t="shared" si="158"/>
        <v>5500</v>
      </c>
      <c r="Q4593" s="1"/>
      <c r="R4593" s="1"/>
    </row>
    <row r="4594" spans="1:18" ht="14.4" x14ac:dyDescent="0.3">
      <c r="A4594">
        <v>14593</v>
      </c>
      <c r="B4594">
        <v>2021</v>
      </c>
      <c r="C4594" t="s">
        <v>32</v>
      </c>
      <c r="D4594">
        <f t="shared" si="157"/>
        <v>8</v>
      </c>
      <c r="E4594">
        <v>16</v>
      </c>
      <c r="F4594" t="s">
        <v>44</v>
      </c>
      <c r="G4594" t="s">
        <v>37</v>
      </c>
      <c r="H4594">
        <v>57</v>
      </c>
      <c r="I4594">
        <v>57</v>
      </c>
      <c r="J4594" t="s">
        <v>30</v>
      </c>
      <c r="K4594">
        <v>501600</v>
      </c>
      <c r="L4594">
        <v>216.6</v>
      </c>
      <c r="M4594">
        <f t="shared" si="158"/>
        <v>8800</v>
      </c>
      <c r="Q4594" s="1"/>
      <c r="R4594" s="1"/>
    </row>
    <row r="4595" spans="1:18" ht="14.4" x14ac:dyDescent="0.3">
      <c r="A4595">
        <v>14594</v>
      </c>
      <c r="B4595">
        <v>2021</v>
      </c>
      <c r="C4595" t="s">
        <v>40</v>
      </c>
      <c r="D4595">
        <f t="shared" si="157"/>
        <v>9</v>
      </c>
      <c r="E4595">
        <v>29</v>
      </c>
      <c r="F4595" t="s">
        <v>62</v>
      </c>
      <c r="G4595" t="s">
        <v>51</v>
      </c>
      <c r="H4595">
        <v>74</v>
      </c>
      <c r="I4595">
        <v>74</v>
      </c>
      <c r="J4595" t="s">
        <v>38</v>
      </c>
      <c r="K4595">
        <v>407000</v>
      </c>
      <c r="L4595">
        <v>259</v>
      </c>
      <c r="M4595">
        <f t="shared" si="158"/>
        <v>5500</v>
      </c>
      <c r="Q4595" s="1"/>
      <c r="R4595" s="1"/>
    </row>
    <row r="4596" spans="1:18" ht="14.4" x14ac:dyDescent="0.3">
      <c r="A4596">
        <v>14595</v>
      </c>
      <c r="B4596">
        <v>2021</v>
      </c>
      <c r="C4596" t="s">
        <v>23</v>
      </c>
      <c r="D4596">
        <f t="shared" si="157"/>
        <v>10</v>
      </c>
      <c r="E4596">
        <v>29</v>
      </c>
      <c r="F4596" t="s">
        <v>59</v>
      </c>
      <c r="G4596" t="s">
        <v>51</v>
      </c>
      <c r="H4596">
        <v>230</v>
      </c>
      <c r="I4596">
        <v>230</v>
      </c>
      <c r="J4596" t="s">
        <v>30</v>
      </c>
      <c r="K4596">
        <v>1725000</v>
      </c>
      <c r="L4596">
        <v>575</v>
      </c>
      <c r="M4596">
        <f t="shared" si="158"/>
        <v>7500</v>
      </c>
      <c r="Q4596" s="1"/>
      <c r="R4596" s="1"/>
    </row>
    <row r="4597" spans="1:18" ht="14.4" x14ac:dyDescent="0.3">
      <c r="A4597">
        <v>14596</v>
      </c>
      <c r="B4597">
        <v>2021</v>
      </c>
      <c r="C4597" t="s">
        <v>27</v>
      </c>
      <c r="D4597">
        <f t="shared" si="157"/>
        <v>4</v>
      </c>
      <c r="E4597">
        <v>21</v>
      </c>
      <c r="F4597" t="s">
        <v>53</v>
      </c>
      <c r="G4597" t="s">
        <v>29</v>
      </c>
      <c r="H4597">
        <v>60</v>
      </c>
      <c r="I4597">
        <v>60</v>
      </c>
      <c r="J4597" t="s">
        <v>38</v>
      </c>
      <c r="K4597">
        <v>330000</v>
      </c>
      <c r="L4597">
        <v>210</v>
      </c>
      <c r="M4597">
        <f t="shared" si="158"/>
        <v>5500</v>
      </c>
      <c r="Q4597" s="1"/>
      <c r="R4597" s="1"/>
    </row>
    <row r="4598" spans="1:18" ht="14.4" x14ac:dyDescent="0.3">
      <c r="A4598">
        <v>14597</v>
      </c>
      <c r="B4598">
        <v>2021</v>
      </c>
      <c r="C4598" t="s">
        <v>40</v>
      </c>
      <c r="D4598">
        <f t="shared" si="157"/>
        <v>9</v>
      </c>
      <c r="E4598">
        <v>21</v>
      </c>
      <c r="F4598" t="s">
        <v>63</v>
      </c>
      <c r="G4598" t="s">
        <v>34</v>
      </c>
      <c r="H4598">
        <v>270</v>
      </c>
      <c r="I4598">
        <v>270</v>
      </c>
      <c r="J4598" t="s">
        <v>30</v>
      </c>
      <c r="K4598">
        <v>2025000</v>
      </c>
      <c r="L4598">
        <v>675</v>
      </c>
      <c r="M4598">
        <f t="shared" si="158"/>
        <v>7500</v>
      </c>
      <c r="Q4598" s="1"/>
      <c r="R4598" s="1"/>
    </row>
    <row r="4599" spans="1:18" ht="14.4" x14ac:dyDescent="0.3">
      <c r="A4599">
        <v>14598</v>
      </c>
      <c r="B4599">
        <v>2021</v>
      </c>
      <c r="C4599" t="s">
        <v>32</v>
      </c>
      <c r="D4599">
        <f t="shared" si="157"/>
        <v>8</v>
      </c>
      <c r="E4599">
        <v>28</v>
      </c>
      <c r="F4599" t="s">
        <v>36</v>
      </c>
      <c r="G4599" t="s">
        <v>29</v>
      </c>
      <c r="H4599">
        <v>98</v>
      </c>
      <c r="I4599">
        <v>98</v>
      </c>
      <c r="J4599" t="s">
        <v>25</v>
      </c>
      <c r="K4599">
        <v>686000</v>
      </c>
      <c r="L4599">
        <v>392</v>
      </c>
      <c r="M4599">
        <f t="shared" si="158"/>
        <v>7000</v>
      </c>
      <c r="Q4599" s="1"/>
      <c r="R4599" s="1"/>
    </row>
    <row r="4600" spans="1:18" ht="14.4" x14ac:dyDescent="0.3">
      <c r="A4600">
        <v>14599</v>
      </c>
      <c r="B4600">
        <v>2021</v>
      </c>
      <c r="C4600" t="s">
        <v>35</v>
      </c>
      <c r="D4600">
        <f t="shared" si="157"/>
        <v>12</v>
      </c>
      <c r="E4600">
        <v>29</v>
      </c>
      <c r="F4600" t="s">
        <v>18</v>
      </c>
      <c r="G4600" t="s">
        <v>19</v>
      </c>
      <c r="H4600">
        <v>138</v>
      </c>
      <c r="I4600">
        <v>138</v>
      </c>
      <c r="J4600" t="s">
        <v>25</v>
      </c>
      <c r="K4600">
        <v>966000</v>
      </c>
      <c r="L4600">
        <v>552</v>
      </c>
      <c r="M4600">
        <f t="shared" si="158"/>
        <v>7000</v>
      </c>
      <c r="Q4600" s="1"/>
      <c r="R4600" s="1"/>
    </row>
    <row r="4601" spans="1:18" ht="14.4" x14ac:dyDescent="0.3">
      <c r="A4601">
        <v>14600</v>
      </c>
      <c r="B4601">
        <v>2021</v>
      </c>
      <c r="C4601" t="s">
        <v>47</v>
      </c>
      <c r="D4601">
        <f t="shared" si="157"/>
        <v>2</v>
      </c>
      <c r="E4601">
        <v>5</v>
      </c>
      <c r="F4601" t="s">
        <v>18</v>
      </c>
      <c r="G4601" t="s">
        <v>37</v>
      </c>
      <c r="H4601">
        <v>96</v>
      </c>
      <c r="I4601">
        <v>96</v>
      </c>
      <c r="J4601" t="s">
        <v>25</v>
      </c>
      <c r="K4601">
        <v>672000</v>
      </c>
      <c r="L4601">
        <v>384</v>
      </c>
      <c r="M4601">
        <f t="shared" si="158"/>
        <v>7000</v>
      </c>
      <c r="Q4601" s="1"/>
      <c r="R4601" s="1"/>
    </row>
    <row r="4602" spans="1:18" ht="14.4" x14ac:dyDescent="0.3">
      <c r="A4602">
        <v>14601</v>
      </c>
      <c r="B4602">
        <v>2021</v>
      </c>
      <c r="C4602" t="s">
        <v>40</v>
      </c>
      <c r="D4602">
        <f t="shared" si="157"/>
        <v>9</v>
      </c>
      <c r="E4602">
        <v>10</v>
      </c>
      <c r="F4602" t="s">
        <v>18</v>
      </c>
      <c r="G4602" t="s">
        <v>29</v>
      </c>
      <c r="H4602">
        <v>178</v>
      </c>
      <c r="I4602">
        <v>178</v>
      </c>
      <c r="J4602" t="s">
        <v>25</v>
      </c>
      <c r="K4602">
        <v>1246000</v>
      </c>
      <c r="L4602">
        <v>712</v>
      </c>
      <c r="M4602">
        <f t="shared" si="158"/>
        <v>7000</v>
      </c>
      <c r="Q4602" s="1"/>
      <c r="R4602" s="1"/>
    </row>
    <row r="4603" spans="1:18" ht="14.4" x14ac:dyDescent="0.3">
      <c r="A4603">
        <v>14602</v>
      </c>
      <c r="B4603">
        <v>2021</v>
      </c>
      <c r="C4603" t="s">
        <v>45</v>
      </c>
      <c r="D4603">
        <f t="shared" si="157"/>
        <v>1</v>
      </c>
      <c r="E4603">
        <v>27</v>
      </c>
      <c r="F4603" t="s">
        <v>49</v>
      </c>
      <c r="G4603" t="s">
        <v>51</v>
      </c>
      <c r="H4603">
        <v>78</v>
      </c>
      <c r="I4603">
        <v>78</v>
      </c>
      <c r="J4603" t="s">
        <v>30</v>
      </c>
      <c r="K4603">
        <v>686400</v>
      </c>
      <c r="L4603">
        <v>296.39999999999998</v>
      </c>
      <c r="M4603">
        <f t="shared" si="158"/>
        <v>8800</v>
      </c>
      <c r="Q4603" s="1"/>
      <c r="R4603" s="1"/>
    </row>
    <row r="4604" spans="1:18" ht="14.4" x14ac:dyDescent="0.3">
      <c r="A4604">
        <v>14603</v>
      </c>
      <c r="B4604">
        <v>2021</v>
      </c>
      <c r="C4604" t="s">
        <v>47</v>
      </c>
      <c r="D4604">
        <f t="shared" si="157"/>
        <v>2</v>
      </c>
      <c r="E4604">
        <v>23</v>
      </c>
      <c r="F4604" t="s">
        <v>52</v>
      </c>
      <c r="G4604" t="s">
        <v>51</v>
      </c>
      <c r="H4604">
        <v>71</v>
      </c>
      <c r="I4604">
        <v>71</v>
      </c>
      <c r="J4604" t="s">
        <v>30</v>
      </c>
      <c r="K4604">
        <v>624800</v>
      </c>
      <c r="L4604">
        <v>269.8</v>
      </c>
      <c r="M4604">
        <f t="shared" si="158"/>
        <v>8800</v>
      </c>
      <c r="Q4604" s="1"/>
      <c r="R4604" s="1"/>
    </row>
    <row r="4605" spans="1:18" ht="14.4" x14ac:dyDescent="0.3">
      <c r="A4605">
        <v>14604</v>
      </c>
      <c r="B4605">
        <v>2021</v>
      </c>
      <c r="C4605" t="s">
        <v>45</v>
      </c>
      <c r="D4605">
        <f t="shared" si="157"/>
        <v>1</v>
      </c>
      <c r="E4605">
        <v>1</v>
      </c>
      <c r="F4605" t="s">
        <v>46</v>
      </c>
      <c r="G4605" t="s">
        <v>34</v>
      </c>
      <c r="H4605">
        <v>100</v>
      </c>
      <c r="I4605">
        <v>100</v>
      </c>
      <c r="J4605" t="s">
        <v>25</v>
      </c>
      <c r="K4605">
        <v>700000</v>
      </c>
      <c r="L4605">
        <v>400</v>
      </c>
      <c r="M4605">
        <f t="shared" si="158"/>
        <v>7000</v>
      </c>
      <c r="Q4605" s="1"/>
      <c r="R4605" s="1"/>
    </row>
    <row r="4606" spans="1:18" ht="14.4" x14ac:dyDescent="0.3">
      <c r="A4606">
        <v>14605</v>
      </c>
      <c r="B4606">
        <v>2021</v>
      </c>
      <c r="C4606" t="s">
        <v>58</v>
      </c>
      <c r="D4606">
        <f t="shared" si="157"/>
        <v>6</v>
      </c>
      <c r="E4606">
        <v>2</v>
      </c>
      <c r="F4606" t="s">
        <v>52</v>
      </c>
      <c r="G4606" t="s">
        <v>42</v>
      </c>
      <c r="H4606">
        <v>63</v>
      </c>
      <c r="I4606">
        <v>63</v>
      </c>
      <c r="J4606" t="s">
        <v>20</v>
      </c>
      <c r="K4606">
        <v>189000</v>
      </c>
      <c r="L4606">
        <v>126</v>
      </c>
      <c r="M4606">
        <f t="shared" si="158"/>
        <v>3000</v>
      </c>
      <c r="Q4606" s="1"/>
      <c r="R4606" s="1"/>
    </row>
    <row r="4607" spans="1:18" ht="14.4" x14ac:dyDescent="0.3">
      <c r="A4607">
        <v>14606</v>
      </c>
      <c r="B4607">
        <v>2021</v>
      </c>
      <c r="C4607" t="s">
        <v>35</v>
      </c>
      <c r="D4607">
        <f t="shared" si="157"/>
        <v>12</v>
      </c>
      <c r="E4607">
        <v>6</v>
      </c>
      <c r="F4607" t="s">
        <v>62</v>
      </c>
      <c r="G4607" t="s">
        <v>29</v>
      </c>
      <c r="H4607">
        <v>127</v>
      </c>
      <c r="I4607">
        <v>127</v>
      </c>
      <c r="J4607" t="s">
        <v>25</v>
      </c>
      <c r="K4607">
        <v>889000</v>
      </c>
      <c r="L4607">
        <v>508</v>
      </c>
      <c r="M4607">
        <f t="shared" si="158"/>
        <v>7000</v>
      </c>
      <c r="Q4607" s="1"/>
      <c r="R4607" s="1"/>
    </row>
    <row r="4608" spans="1:18" ht="14.4" x14ac:dyDescent="0.3">
      <c r="A4608">
        <v>14607</v>
      </c>
      <c r="B4608">
        <v>2021</v>
      </c>
      <c r="C4608" t="s">
        <v>27</v>
      </c>
      <c r="D4608">
        <f t="shared" si="157"/>
        <v>4</v>
      </c>
      <c r="E4608">
        <v>30</v>
      </c>
      <c r="F4608" t="s">
        <v>60</v>
      </c>
      <c r="G4608" t="s">
        <v>42</v>
      </c>
      <c r="H4608">
        <v>61</v>
      </c>
      <c r="I4608">
        <v>61</v>
      </c>
      <c r="J4608" t="s">
        <v>25</v>
      </c>
      <c r="K4608">
        <v>427000</v>
      </c>
      <c r="L4608">
        <v>244</v>
      </c>
      <c r="M4608">
        <f t="shared" si="158"/>
        <v>7000</v>
      </c>
      <c r="Q4608" s="1"/>
      <c r="R4608" s="1"/>
    </row>
    <row r="4609" spans="1:18" ht="14.4" x14ac:dyDescent="0.3">
      <c r="A4609">
        <v>14608</v>
      </c>
      <c r="B4609">
        <v>2021</v>
      </c>
      <c r="C4609" t="s">
        <v>40</v>
      </c>
      <c r="D4609">
        <f t="shared" si="157"/>
        <v>9</v>
      </c>
      <c r="E4609">
        <v>5</v>
      </c>
      <c r="F4609" t="s">
        <v>46</v>
      </c>
      <c r="G4609" t="s">
        <v>29</v>
      </c>
      <c r="H4609">
        <v>69</v>
      </c>
      <c r="I4609">
        <v>69</v>
      </c>
      <c r="J4609" t="s">
        <v>38</v>
      </c>
      <c r="K4609">
        <v>379500</v>
      </c>
      <c r="L4609">
        <v>241.5</v>
      </c>
      <c r="M4609">
        <f t="shared" si="158"/>
        <v>5500</v>
      </c>
      <c r="Q4609" s="1"/>
      <c r="R4609" s="1"/>
    </row>
    <row r="4610" spans="1:18" ht="14.4" x14ac:dyDescent="0.3">
      <c r="A4610">
        <v>14609</v>
      </c>
      <c r="B4610">
        <v>2021</v>
      </c>
      <c r="C4610" t="s">
        <v>58</v>
      </c>
      <c r="D4610">
        <f t="shared" ref="D4610:D4673" si="159">IF(C4610="Enero",1,IF(C4610="Febrero",2,IF(C4610="Marzo",3,IF(C4610="Abril",4,IF(C4610="Mayo",5,IF(C4610="Junio",6,IF(C4610="Julio",7,IF(C4610="Agosto",8,IF(C4610="Septiembre",9,IF(C4610="Octubre",10,IF(C4610="Noviembre",11,IF(C4610="Diciembre",12,""))))))))))))</f>
        <v>6</v>
      </c>
      <c r="E4610">
        <v>30</v>
      </c>
      <c r="F4610" t="s">
        <v>63</v>
      </c>
      <c r="G4610" t="s">
        <v>19</v>
      </c>
      <c r="H4610">
        <v>228</v>
      </c>
      <c r="I4610">
        <v>228</v>
      </c>
      <c r="J4610" t="s">
        <v>30</v>
      </c>
      <c r="K4610">
        <v>1710000</v>
      </c>
      <c r="L4610">
        <v>570</v>
      </c>
      <c r="M4610">
        <f t="shared" si="158"/>
        <v>7500</v>
      </c>
      <c r="Q4610" s="1"/>
      <c r="R4610" s="1"/>
    </row>
    <row r="4611" spans="1:18" ht="14.4" x14ac:dyDescent="0.3">
      <c r="A4611">
        <v>14610</v>
      </c>
      <c r="B4611">
        <v>2021</v>
      </c>
      <c r="C4611" t="s">
        <v>48</v>
      </c>
      <c r="D4611">
        <f t="shared" si="159"/>
        <v>5</v>
      </c>
      <c r="E4611">
        <v>11</v>
      </c>
      <c r="F4611" t="s">
        <v>44</v>
      </c>
      <c r="G4611" t="s">
        <v>29</v>
      </c>
      <c r="H4611">
        <v>60</v>
      </c>
      <c r="I4611">
        <v>60</v>
      </c>
      <c r="J4611" t="s">
        <v>20</v>
      </c>
      <c r="K4611">
        <v>180000</v>
      </c>
      <c r="L4611">
        <v>120</v>
      </c>
      <c r="M4611">
        <f t="shared" ref="M4611:M4674" si="160">K4611/I4611</f>
        <v>3000</v>
      </c>
      <c r="Q4611" s="1"/>
      <c r="R4611" s="1"/>
    </row>
    <row r="4612" spans="1:18" ht="14.4" x14ac:dyDescent="0.3">
      <c r="A4612">
        <v>14611</v>
      </c>
      <c r="B4612">
        <v>2021</v>
      </c>
      <c r="C4612" t="s">
        <v>61</v>
      </c>
      <c r="D4612">
        <f t="shared" si="159"/>
        <v>7</v>
      </c>
      <c r="E4612">
        <v>13</v>
      </c>
      <c r="F4612" t="s">
        <v>24</v>
      </c>
      <c r="G4612" t="s">
        <v>34</v>
      </c>
      <c r="H4612">
        <v>215</v>
      </c>
      <c r="I4612">
        <v>215</v>
      </c>
      <c r="J4612" t="s">
        <v>20</v>
      </c>
      <c r="K4612">
        <v>516000</v>
      </c>
      <c r="L4612">
        <v>301</v>
      </c>
      <c r="M4612">
        <f t="shared" si="160"/>
        <v>2400</v>
      </c>
      <c r="Q4612" s="1"/>
      <c r="R4612" s="1"/>
    </row>
    <row r="4613" spans="1:18" ht="14.4" x14ac:dyDescent="0.3">
      <c r="A4613">
        <v>14612</v>
      </c>
      <c r="B4613">
        <v>2021</v>
      </c>
      <c r="C4613" t="s">
        <v>47</v>
      </c>
      <c r="D4613">
        <f t="shared" si="159"/>
        <v>2</v>
      </c>
      <c r="E4613">
        <v>10</v>
      </c>
      <c r="F4613" t="s">
        <v>36</v>
      </c>
      <c r="G4613" t="s">
        <v>37</v>
      </c>
      <c r="H4613">
        <v>107</v>
      </c>
      <c r="I4613">
        <v>107</v>
      </c>
      <c r="J4613" t="s">
        <v>30</v>
      </c>
      <c r="K4613">
        <v>941600</v>
      </c>
      <c r="L4613">
        <v>406.6</v>
      </c>
      <c r="M4613">
        <f t="shared" si="160"/>
        <v>8800</v>
      </c>
      <c r="Q4613" s="1"/>
      <c r="R4613" s="1"/>
    </row>
    <row r="4614" spans="1:18" ht="14.4" x14ac:dyDescent="0.3">
      <c r="A4614">
        <v>14613</v>
      </c>
      <c r="B4614">
        <v>2021</v>
      </c>
      <c r="C4614" t="s">
        <v>27</v>
      </c>
      <c r="D4614">
        <f t="shared" si="159"/>
        <v>4</v>
      </c>
      <c r="E4614">
        <v>16</v>
      </c>
      <c r="F4614" t="s">
        <v>63</v>
      </c>
      <c r="G4614" t="s">
        <v>29</v>
      </c>
      <c r="H4614">
        <v>62</v>
      </c>
      <c r="I4614">
        <v>62</v>
      </c>
      <c r="J4614" t="s">
        <v>25</v>
      </c>
      <c r="K4614">
        <v>434000</v>
      </c>
      <c r="L4614">
        <v>248</v>
      </c>
      <c r="M4614">
        <f t="shared" si="160"/>
        <v>7000</v>
      </c>
      <c r="Q4614" s="1"/>
      <c r="R4614" s="1"/>
    </row>
    <row r="4615" spans="1:18" ht="14.4" x14ac:dyDescent="0.3">
      <c r="A4615">
        <v>14614</v>
      </c>
      <c r="B4615">
        <v>2021</v>
      </c>
      <c r="C4615" t="s">
        <v>35</v>
      </c>
      <c r="D4615">
        <f t="shared" si="159"/>
        <v>12</v>
      </c>
      <c r="E4615">
        <v>3</v>
      </c>
      <c r="F4615" t="s">
        <v>44</v>
      </c>
      <c r="G4615" t="s">
        <v>19</v>
      </c>
      <c r="H4615">
        <v>222</v>
      </c>
      <c r="I4615">
        <v>222</v>
      </c>
      <c r="J4615" t="s">
        <v>30</v>
      </c>
      <c r="K4615">
        <v>1665000</v>
      </c>
      <c r="L4615">
        <v>555</v>
      </c>
      <c r="M4615">
        <f t="shared" si="160"/>
        <v>7500</v>
      </c>
      <c r="Q4615" s="1"/>
      <c r="R4615" s="1"/>
    </row>
    <row r="4616" spans="1:18" ht="14.4" x14ac:dyDescent="0.3">
      <c r="A4616">
        <v>14615</v>
      </c>
      <c r="B4616">
        <v>2021</v>
      </c>
      <c r="C4616" t="s">
        <v>61</v>
      </c>
      <c r="D4616">
        <f t="shared" si="159"/>
        <v>7</v>
      </c>
      <c r="E4616">
        <v>7</v>
      </c>
      <c r="F4616" t="s">
        <v>62</v>
      </c>
      <c r="G4616" t="s">
        <v>51</v>
      </c>
      <c r="H4616">
        <v>78</v>
      </c>
      <c r="I4616">
        <v>78</v>
      </c>
      <c r="J4616" t="s">
        <v>30</v>
      </c>
      <c r="K4616">
        <v>686400</v>
      </c>
      <c r="L4616">
        <v>296.39999999999998</v>
      </c>
      <c r="M4616">
        <f t="shared" si="160"/>
        <v>8800</v>
      </c>
      <c r="Q4616" s="1"/>
      <c r="R4616" s="1"/>
    </row>
    <row r="4617" spans="1:18" ht="14.4" x14ac:dyDescent="0.3">
      <c r="A4617">
        <v>14616</v>
      </c>
      <c r="B4617">
        <v>2021</v>
      </c>
      <c r="C4617" t="s">
        <v>54</v>
      </c>
      <c r="D4617">
        <f t="shared" si="159"/>
        <v>3</v>
      </c>
      <c r="E4617">
        <v>30</v>
      </c>
      <c r="F4617" t="s">
        <v>50</v>
      </c>
      <c r="G4617" t="s">
        <v>34</v>
      </c>
      <c r="H4617">
        <v>200</v>
      </c>
      <c r="I4617">
        <v>200</v>
      </c>
      <c r="J4617" t="s">
        <v>30</v>
      </c>
      <c r="K4617">
        <v>1500000</v>
      </c>
      <c r="L4617">
        <v>500</v>
      </c>
      <c r="M4617">
        <f t="shared" si="160"/>
        <v>7500</v>
      </c>
      <c r="Q4617" s="1"/>
      <c r="R4617" s="1"/>
    </row>
    <row r="4618" spans="1:18" ht="14.4" x14ac:dyDescent="0.3">
      <c r="A4618">
        <v>14617</v>
      </c>
      <c r="B4618">
        <v>2021</v>
      </c>
      <c r="C4618" t="s">
        <v>48</v>
      </c>
      <c r="D4618">
        <f t="shared" si="159"/>
        <v>5</v>
      </c>
      <c r="E4618">
        <v>1</v>
      </c>
      <c r="F4618" t="s">
        <v>60</v>
      </c>
      <c r="G4618" t="s">
        <v>19</v>
      </c>
      <c r="H4618">
        <v>220</v>
      </c>
      <c r="I4618">
        <v>220</v>
      </c>
      <c r="J4618" t="s">
        <v>30</v>
      </c>
      <c r="K4618">
        <v>1650000</v>
      </c>
      <c r="L4618">
        <v>550</v>
      </c>
      <c r="M4618">
        <f t="shared" si="160"/>
        <v>7500</v>
      </c>
      <c r="Q4618" s="1"/>
      <c r="R4618" s="1"/>
    </row>
    <row r="4619" spans="1:18" ht="14.4" x14ac:dyDescent="0.3">
      <c r="A4619">
        <v>14618</v>
      </c>
      <c r="B4619">
        <v>2021</v>
      </c>
      <c r="C4619" t="s">
        <v>45</v>
      </c>
      <c r="D4619">
        <f t="shared" si="159"/>
        <v>1</v>
      </c>
      <c r="E4619">
        <v>18</v>
      </c>
      <c r="F4619" t="s">
        <v>28</v>
      </c>
      <c r="G4619" t="s">
        <v>29</v>
      </c>
      <c r="H4619">
        <v>281</v>
      </c>
      <c r="I4619">
        <v>281</v>
      </c>
      <c r="J4619" t="s">
        <v>38</v>
      </c>
      <c r="K4619">
        <v>1208300</v>
      </c>
      <c r="L4619">
        <v>646.29999999999995</v>
      </c>
      <c r="M4619">
        <f t="shared" si="160"/>
        <v>4300</v>
      </c>
      <c r="Q4619" s="1"/>
      <c r="R4619" s="1"/>
    </row>
    <row r="4620" spans="1:18" ht="14.4" x14ac:dyDescent="0.3">
      <c r="A4620">
        <v>14619</v>
      </c>
      <c r="B4620">
        <v>2021</v>
      </c>
      <c r="C4620" t="s">
        <v>54</v>
      </c>
      <c r="D4620">
        <f t="shared" si="159"/>
        <v>3</v>
      </c>
      <c r="E4620">
        <v>14</v>
      </c>
      <c r="F4620" t="s">
        <v>59</v>
      </c>
      <c r="G4620" t="s">
        <v>37</v>
      </c>
      <c r="H4620">
        <v>241</v>
      </c>
      <c r="I4620">
        <v>241</v>
      </c>
      <c r="J4620" t="s">
        <v>30</v>
      </c>
      <c r="K4620">
        <v>1807500</v>
      </c>
      <c r="L4620">
        <v>602.5</v>
      </c>
      <c r="M4620">
        <f t="shared" si="160"/>
        <v>7500</v>
      </c>
      <c r="Q4620" s="1"/>
      <c r="R4620" s="1"/>
    </row>
    <row r="4621" spans="1:18" ht="14.4" x14ac:dyDescent="0.3">
      <c r="A4621">
        <v>14620</v>
      </c>
      <c r="B4621">
        <v>2021</v>
      </c>
      <c r="C4621" t="s">
        <v>48</v>
      </c>
      <c r="D4621">
        <f t="shared" si="159"/>
        <v>5</v>
      </c>
      <c r="E4621">
        <v>20</v>
      </c>
      <c r="F4621" t="s">
        <v>56</v>
      </c>
      <c r="G4621" t="s">
        <v>19</v>
      </c>
      <c r="H4621">
        <v>151</v>
      </c>
      <c r="I4621">
        <v>151</v>
      </c>
      <c r="J4621" t="s">
        <v>25</v>
      </c>
      <c r="K4621">
        <v>1057000</v>
      </c>
      <c r="L4621">
        <v>604</v>
      </c>
      <c r="M4621">
        <f t="shared" si="160"/>
        <v>7000</v>
      </c>
      <c r="Q4621" s="1"/>
      <c r="R4621" s="1"/>
    </row>
    <row r="4622" spans="1:18" ht="14.4" x14ac:dyDescent="0.3">
      <c r="A4622">
        <v>14621</v>
      </c>
      <c r="B4622">
        <v>2021</v>
      </c>
      <c r="C4622" t="s">
        <v>61</v>
      </c>
      <c r="D4622">
        <f t="shared" si="159"/>
        <v>7</v>
      </c>
      <c r="E4622">
        <v>21</v>
      </c>
      <c r="F4622" t="s">
        <v>18</v>
      </c>
      <c r="G4622" t="s">
        <v>34</v>
      </c>
      <c r="H4622">
        <v>275</v>
      </c>
      <c r="I4622">
        <v>275</v>
      </c>
      <c r="J4622" t="s">
        <v>20</v>
      </c>
      <c r="K4622">
        <v>660000</v>
      </c>
      <c r="L4622">
        <v>385</v>
      </c>
      <c r="M4622">
        <f t="shared" si="160"/>
        <v>2400</v>
      </c>
      <c r="Q4622" s="1"/>
      <c r="R4622" s="1"/>
    </row>
    <row r="4623" spans="1:18" ht="14.4" x14ac:dyDescent="0.3">
      <c r="A4623">
        <v>14622</v>
      </c>
      <c r="B4623">
        <v>2021</v>
      </c>
      <c r="C4623" t="s">
        <v>54</v>
      </c>
      <c r="D4623">
        <f t="shared" si="159"/>
        <v>3</v>
      </c>
      <c r="E4623">
        <v>25</v>
      </c>
      <c r="F4623" t="s">
        <v>64</v>
      </c>
      <c r="G4623" t="s">
        <v>19</v>
      </c>
      <c r="H4623">
        <v>68</v>
      </c>
      <c r="I4623">
        <v>68</v>
      </c>
      <c r="J4623" t="s">
        <v>38</v>
      </c>
      <c r="K4623">
        <v>374000</v>
      </c>
      <c r="L4623">
        <v>238</v>
      </c>
      <c r="M4623">
        <f t="shared" si="160"/>
        <v>5500</v>
      </c>
      <c r="Q4623" s="1"/>
      <c r="R4623" s="1"/>
    </row>
    <row r="4624" spans="1:18" ht="14.4" x14ac:dyDescent="0.3">
      <c r="A4624">
        <v>14623</v>
      </c>
      <c r="B4624">
        <v>2021</v>
      </c>
      <c r="C4624" t="s">
        <v>17</v>
      </c>
      <c r="D4624">
        <f t="shared" si="159"/>
        <v>11</v>
      </c>
      <c r="E4624">
        <v>20</v>
      </c>
      <c r="F4624" t="s">
        <v>49</v>
      </c>
      <c r="G4624" t="s">
        <v>42</v>
      </c>
      <c r="H4624">
        <v>230</v>
      </c>
      <c r="I4624">
        <v>230</v>
      </c>
      <c r="J4624" t="s">
        <v>30</v>
      </c>
      <c r="K4624">
        <v>1725000</v>
      </c>
      <c r="L4624">
        <v>575</v>
      </c>
      <c r="M4624">
        <f t="shared" si="160"/>
        <v>7500</v>
      </c>
      <c r="Q4624" s="1"/>
      <c r="R4624" s="1"/>
    </row>
    <row r="4625" spans="1:18" ht="14.4" x14ac:dyDescent="0.3">
      <c r="A4625">
        <v>14624</v>
      </c>
      <c r="B4625">
        <v>2021</v>
      </c>
      <c r="C4625" t="s">
        <v>17</v>
      </c>
      <c r="D4625">
        <f t="shared" si="159"/>
        <v>11</v>
      </c>
      <c r="E4625">
        <v>5</v>
      </c>
      <c r="F4625" t="s">
        <v>24</v>
      </c>
      <c r="G4625" t="s">
        <v>42</v>
      </c>
      <c r="H4625">
        <v>81</v>
      </c>
      <c r="I4625">
        <v>81</v>
      </c>
      <c r="J4625" t="s">
        <v>38</v>
      </c>
      <c r="K4625">
        <v>445500</v>
      </c>
      <c r="L4625">
        <v>283.5</v>
      </c>
      <c r="M4625">
        <f t="shared" si="160"/>
        <v>5500</v>
      </c>
      <c r="Q4625" s="1"/>
      <c r="R4625" s="1"/>
    </row>
    <row r="4626" spans="1:18" ht="14.4" x14ac:dyDescent="0.3">
      <c r="A4626">
        <v>14625</v>
      </c>
      <c r="B4626">
        <v>2021</v>
      </c>
      <c r="C4626" t="s">
        <v>40</v>
      </c>
      <c r="D4626">
        <f t="shared" si="159"/>
        <v>9</v>
      </c>
      <c r="E4626">
        <v>27</v>
      </c>
      <c r="F4626" t="s">
        <v>33</v>
      </c>
      <c r="G4626" t="s">
        <v>42</v>
      </c>
      <c r="H4626">
        <v>255</v>
      </c>
      <c r="I4626">
        <v>255</v>
      </c>
      <c r="J4626" t="s">
        <v>30</v>
      </c>
      <c r="K4626">
        <v>1912500</v>
      </c>
      <c r="L4626">
        <v>637.5</v>
      </c>
      <c r="M4626">
        <f t="shared" si="160"/>
        <v>7500</v>
      </c>
      <c r="Q4626" s="1"/>
      <c r="R4626" s="1"/>
    </row>
    <row r="4627" spans="1:18" ht="14.4" x14ac:dyDescent="0.3">
      <c r="A4627">
        <v>14626</v>
      </c>
      <c r="B4627">
        <v>2021</v>
      </c>
      <c r="C4627" t="s">
        <v>58</v>
      </c>
      <c r="D4627">
        <f t="shared" si="159"/>
        <v>6</v>
      </c>
      <c r="E4627">
        <v>10</v>
      </c>
      <c r="F4627" t="s">
        <v>49</v>
      </c>
      <c r="G4627" t="s">
        <v>51</v>
      </c>
      <c r="H4627">
        <v>247</v>
      </c>
      <c r="I4627">
        <v>247</v>
      </c>
      <c r="J4627" t="s">
        <v>30</v>
      </c>
      <c r="K4627">
        <v>1852500</v>
      </c>
      <c r="L4627">
        <v>617.5</v>
      </c>
      <c r="M4627">
        <f t="shared" si="160"/>
        <v>7500</v>
      </c>
      <c r="Q4627" s="1"/>
      <c r="R4627" s="1"/>
    </row>
    <row r="4628" spans="1:18" ht="14.4" x14ac:dyDescent="0.3">
      <c r="A4628">
        <v>14627</v>
      </c>
      <c r="B4628">
        <v>2021</v>
      </c>
      <c r="C4628" t="s">
        <v>27</v>
      </c>
      <c r="D4628">
        <f t="shared" si="159"/>
        <v>4</v>
      </c>
      <c r="E4628">
        <v>17</v>
      </c>
      <c r="F4628" t="s">
        <v>50</v>
      </c>
      <c r="G4628" t="s">
        <v>34</v>
      </c>
      <c r="H4628">
        <v>69</v>
      </c>
      <c r="I4628">
        <v>69</v>
      </c>
      <c r="J4628" t="s">
        <v>25</v>
      </c>
      <c r="K4628">
        <v>483000</v>
      </c>
      <c r="L4628">
        <v>276</v>
      </c>
      <c r="M4628">
        <f t="shared" si="160"/>
        <v>7000</v>
      </c>
      <c r="Q4628" s="1"/>
      <c r="R4628" s="1"/>
    </row>
    <row r="4629" spans="1:18" ht="14.4" x14ac:dyDescent="0.3">
      <c r="A4629">
        <v>14628</v>
      </c>
      <c r="B4629">
        <v>2021</v>
      </c>
      <c r="C4629" t="s">
        <v>27</v>
      </c>
      <c r="D4629">
        <f t="shared" si="159"/>
        <v>4</v>
      </c>
      <c r="E4629">
        <v>20</v>
      </c>
      <c r="F4629" t="s">
        <v>50</v>
      </c>
      <c r="G4629" t="s">
        <v>19</v>
      </c>
      <c r="H4629">
        <v>64</v>
      </c>
      <c r="I4629">
        <v>64</v>
      </c>
      <c r="J4629" t="s">
        <v>38</v>
      </c>
      <c r="K4629">
        <v>352000</v>
      </c>
      <c r="L4629">
        <v>224</v>
      </c>
      <c r="M4629">
        <f t="shared" si="160"/>
        <v>5500</v>
      </c>
      <c r="Q4629" s="1"/>
      <c r="R4629" s="1"/>
    </row>
    <row r="4630" spans="1:18" ht="14.4" x14ac:dyDescent="0.3">
      <c r="A4630">
        <v>14629</v>
      </c>
      <c r="B4630">
        <v>2021</v>
      </c>
      <c r="C4630" t="s">
        <v>27</v>
      </c>
      <c r="D4630">
        <f t="shared" si="159"/>
        <v>4</v>
      </c>
      <c r="E4630">
        <v>16</v>
      </c>
      <c r="F4630" t="s">
        <v>62</v>
      </c>
      <c r="G4630" t="s">
        <v>34</v>
      </c>
      <c r="H4630">
        <v>83</v>
      </c>
      <c r="I4630">
        <v>83</v>
      </c>
      <c r="J4630" t="s">
        <v>38</v>
      </c>
      <c r="K4630">
        <v>456500</v>
      </c>
      <c r="L4630">
        <v>290.5</v>
      </c>
      <c r="M4630">
        <f t="shared" si="160"/>
        <v>5500</v>
      </c>
      <c r="Q4630" s="1"/>
      <c r="R4630" s="1"/>
    </row>
    <row r="4631" spans="1:18" ht="14.4" x14ac:dyDescent="0.3">
      <c r="A4631">
        <v>14630</v>
      </c>
      <c r="B4631">
        <v>2021</v>
      </c>
      <c r="C4631" t="s">
        <v>61</v>
      </c>
      <c r="D4631">
        <f t="shared" si="159"/>
        <v>7</v>
      </c>
      <c r="E4631">
        <v>29</v>
      </c>
      <c r="F4631" t="s">
        <v>59</v>
      </c>
      <c r="G4631" t="s">
        <v>29</v>
      </c>
      <c r="H4631">
        <v>236</v>
      </c>
      <c r="I4631">
        <v>236</v>
      </c>
      <c r="J4631" t="s">
        <v>20</v>
      </c>
      <c r="K4631">
        <v>566400</v>
      </c>
      <c r="L4631">
        <v>330.4</v>
      </c>
      <c r="M4631">
        <f t="shared" si="160"/>
        <v>2400</v>
      </c>
      <c r="Q4631" s="1"/>
      <c r="R4631" s="1"/>
    </row>
    <row r="4632" spans="1:18" ht="14.4" x14ac:dyDescent="0.3">
      <c r="A4632">
        <v>14631</v>
      </c>
      <c r="B4632">
        <v>2021</v>
      </c>
      <c r="C4632" t="s">
        <v>23</v>
      </c>
      <c r="D4632">
        <f t="shared" si="159"/>
        <v>10</v>
      </c>
      <c r="E4632">
        <v>9</v>
      </c>
      <c r="F4632" t="s">
        <v>46</v>
      </c>
      <c r="G4632" t="s">
        <v>34</v>
      </c>
      <c r="H4632">
        <v>91</v>
      </c>
      <c r="I4632">
        <v>91</v>
      </c>
      <c r="J4632" t="s">
        <v>38</v>
      </c>
      <c r="K4632">
        <v>500500</v>
      </c>
      <c r="L4632">
        <v>318.5</v>
      </c>
      <c r="M4632">
        <f t="shared" si="160"/>
        <v>5500</v>
      </c>
      <c r="Q4632" s="1"/>
      <c r="R4632" s="1"/>
    </row>
    <row r="4633" spans="1:18" ht="14.4" x14ac:dyDescent="0.3">
      <c r="A4633">
        <v>14632</v>
      </c>
      <c r="B4633">
        <v>2021</v>
      </c>
      <c r="C4633" t="s">
        <v>35</v>
      </c>
      <c r="D4633">
        <f t="shared" si="159"/>
        <v>12</v>
      </c>
      <c r="E4633">
        <v>25</v>
      </c>
      <c r="F4633" t="s">
        <v>62</v>
      </c>
      <c r="G4633" t="s">
        <v>19</v>
      </c>
      <c r="H4633">
        <v>60</v>
      </c>
      <c r="I4633">
        <v>60</v>
      </c>
      <c r="J4633" t="s">
        <v>20</v>
      </c>
      <c r="K4633">
        <v>180000</v>
      </c>
      <c r="L4633">
        <v>120</v>
      </c>
      <c r="M4633">
        <f t="shared" si="160"/>
        <v>3000</v>
      </c>
      <c r="Q4633" s="1"/>
      <c r="R4633" s="1"/>
    </row>
    <row r="4634" spans="1:18" ht="14.4" x14ac:dyDescent="0.3">
      <c r="A4634">
        <v>14633</v>
      </c>
      <c r="B4634">
        <v>2021</v>
      </c>
      <c r="C4634" t="s">
        <v>27</v>
      </c>
      <c r="D4634">
        <f t="shared" si="159"/>
        <v>4</v>
      </c>
      <c r="E4634">
        <v>6</v>
      </c>
      <c r="F4634" t="s">
        <v>36</v>
      </c>
      <c r="G4634" t="s">
        <v>42</v>
      </c>
      <c r="H4634">
        <v>239</v>
      </c>
      <c r="I4634">
        <v>239</v>
      </c>
      <c r="J4634" t="s">
        <v>30</v>
      </c>
      <c r="K4634">
        <v>1792500</v>
      </c>
      <c r="L4634">
        <v>597.5</v>
      </c>
      <c r="M4634">
        <f t="shared" si="160"/>
        <v>7500</v>
      </c>
      <c r="Q4634" s="1"/>
      <c r="R4634" s="1"/>
    </row>
    <row r="4635" spans="1:18" ht="14.4" x14ac:dyDescent="0.3">
      <c r="A4635">
        <v>14634</v>
      </c>
      <c r="B4635">
        <v>2021</v>
      </c>
      <c r="C4635" t="s">
        <v>61</v>
      </c>
      <c r="D4635">
        <f t="shared" si="159"/>
        <v>7</v>
      </c>
      <c r="E4635">
        <v>23</v>
      </c>
      <c r="F4635" t="s">
        <v>60</v>
      </c>
      <c r="G4635" t="s">
        <v>37</v>
      </c>
      <c r="H4635">
        <v>241</v>
      </c>
      <c r="I4635">
        <v>241</v>
      </c>
      <c r="J4635" t="s">
        <v>38</v>
      </c>
      <c r="K4635">
        <v>1036300</v>
      </c>
      <c r="L4635">
        <v>554.29999999999995</v>
      </c>
      <c r="M4635">
        <f t="shared" si="160"/>
        <v>4300</v>
      </c>
      <c r="Q4635" s="1"/>
      <c r="R4635" s="1"/>
    </row>
    <row r="4636" spans="1:18" ht="14.4" x14ac:dyDescent="0.3">
      <c r="A4636">
        <v>14635</v>
      </c>
      <c r="B4636">
        <v>2021</v>
      </c>
      <c r="C4636" t="s">
        <v>58</v>
      </c>
      <c r="D4636">
        <f t="shared" si="159"/>
        <v>6</v>
      </c>
      <c r="E4636">
        <v>20</v>
      </c>
      <c r="F4636" t="s">
        <v>24</v>
      </c>
      <c r="G4636" t="s">
        <v>51</v>
      </c>
      <c r="H4636">
        <v>205</v>
      </c>
      <c r="I4636">
        <v>205</v>
      </c>
      <c r="J4636" t="s">
        <v>30</v>
      </c>
      <c r="K4636">
        <v>1537500</v>
      </c>
      <c r="L4636">
        <v>512.5</v>
      </c>
      <c r="M4636">
        <f t="shared" si="160"/>
        <v>7500</v>
      </c>
      <c r="Q4636" s="1"/>
      <c r="R4636" s="1"/>
    </row>
    <row r="4637" spans="1:18" ht="14.4" x14ac:dyDescent="0.3">
      <c r="A4637">
        <v>14636</v>
      </c>
      <c r="B4637">
        <v>2021</v>
      </c>
      <c r="C4637" t="s">
        <v>23</v>
      </c>
      <c r="D4637">
        <f t="shared" si="159"/>
        <v>10</v>
      </c>
      <c r="E4637">
        <v>20</v>
      </c>
      <c r="F4637" t="s">
        <v>28</v>
      </c>
      <c r="G4637" t="s">
        <v>19</v>
      </c>
      <c r="H4637">
        <v>226</v>
      </c>
      <c r="I4637">
        <v>226</v>
      </c>
      <c r="J4637" t="s">
        <v>30</v>
      </c>
      <c r="K4637">
        <v>1695000</v>
      </c>
      <c r="L4637">
        <v>565</v>
      </c>
      <c r="M4637">
        <f t="shared" si="160"/>
        <v>7500</v>
      </c>
      <c r="Q4637" s="1"/>
      <c r="R4637" s="1"/>
    </row>
    <row r="4638" spans="1:18" ht="14.4" x14ac:dyDescent="0.3">
      <c r="A4638">
        <v>14637</v>
      </c>
      <c r="B4638">
        <v>2021</v>
      </c>
      <c r="C4638" t="s">
        <v>47</v>
      </c>
      <c r="D4638">
        <f t="shared" si="159"/>
        <v>2</v>
      </c>
      <c r="E4638">
        <v>7</v>
      </c>
      <c r="F4638" t="s">
        <v>41</v>
      </c>
      <c r="G4638" t="s">
        <v>19</v>
      </c>
      <c r="H4638">
        <v>56</v>
      </c>
      <c r="I4638">
        <v>56</v>
      </c>
      <c r="J4638" t="s">
        <v>30</v>
      </c>
      <c r="K4638">
        <v>492800</v>
      </c>
      <c r="L4638">
        <v>212.8</v>
      </c>
      <c r="M4638">
        <f t="shared" si="160"/>
        <v>8800</v>
      </c>
      <c r="Q4638" s="1"/>
      <c r="R4638" s="1"/>
    </row>
    <row r="4639" spans="1:18" ht="14.4" x14ac:dyDescent="0.3">
      <c r="A4639">
        <v>14638</v>
      </c>
      <c r="B4639">
        <v>2021</v>
      </c>
      <c r="C4639" t="s">
        <v>23</v>
      </c>
      <c r="D4639">
        <f t="shared" si="159"/>
        <v>10</v>
      </c>
      <c r="E4639">
        <v>5</v>
      </c>
      <c r="F4639" t="s">
        <v>24</v>
      </c>
      <c r="G4639" t="s">
        <v>42</v>
      </c>
      <c r="H4639">
        <v>236</v>
      </c>
      <c r="I4639">
        <v>236</v>
      </c>
      <c r="J4639" t="s">
        <v>30</v>
      </c>
      <c r="K4639">
        <v>1770000</v>
      </c>
      <c r="L4639">
        <v>590</v>
      </c>
      <c r="M4639">
        <f t="shared" si="160"/>
        <v>7500</v>
      </c>
      <c r="Q4639" s="1"/>
      <c r="R4639" s="1"/>
    </row>
    <row r="4640" spans="1:18" ht="14.4" x14ac:dyDescent="0.3">
      <c r="A4640">
        <v>14639</v>
      </c>
      <c r="B4640">
        <v>2021</v>
      </c>
      <c r="C4640" t="s">
        <v>23</v>
      </c>
      <c r="D4640">
        <f t="shared" si="159"/>
        <v>10</v>
      </c>
      <c r="E4640">
        <v>12</v>
      </c>
      <c r="F4640" t="s">
        <v>41</v>
      </c>
      <c r="G4640" t="s">
        <v>37</v>
      </c>
      <c r="H4640">
        <v>68</v>
      </c>
      <c r="I4640">
        <v>68</v>
      </c>
      <c r="J4640" t="s">
        <v>38</v>
      </c>
      <c r="K4640">
        <v>374000</v>
      </c>
      <c r="L4640">
        <v>238</v>
      </c>
      <c r="M4640">
        <f t="shared" si="160"/>
        <v>5500</v>
      </c>
      <c r="Q4640" s="1"/>
      <c r="R4640" s="1"/>
    </row>
    <row r="4641" spans="1:18" ht="14.4" x14ac:dyDescent="0.3">
      <c r="A4641">
        <v>14640</v>
      </c>
      <c r="B4641">
        <v>2021</v>
      </c>
      <c r="C4641" t="s">
        <v>27</v>
      </c>
      <c r="D4641">
        <f t="shared" si="159"/>
        <v>4</v>
      </c>
      <c r="E4641">
        <v>22</v>
      </c>
      <c r="F4641" t="s">
        <v>57</v>
      </c>
      <c r="G4641" t="s">
        <v>29</v>
      </c>
      <c r="H4641">
        <v>76</v>
      </c>
      <c r="I4641">
        <v>76</v>
      </c>
      <c r="J4641" t="s">
        <v>20</v>
      </c>
      <c r="K4641">
        <v>228000</v>
      </c>
      <c r="L4641">
        <v>152</v>
      </c>
      <c r="M4641">
        <f t="shared" si="160"/>
        <v>3000</v>
      </c>
      <c r="Q4641" s="1"/>
      <c r="R4641" s="1"/>
    </row>
    <row r="4642" spans="1:18" ht="14.4" x14ac:dyDescent="0.3">
      <c r="A4642">
        <v>14641</v>
      </c>
      <c r="B4642">
        <v>2021</v>
      </c>
      <c r="C4642" t="s">
        <v>45</v>
      </c>
      <c r="D4642">
        <f t="shared" si="159"/>
        <v>1</v>
      </c>
      <c r="E4642">
        <v>24</v>
      </c>
      <c r="F4642" t="s">
        <v>18</v>
      </c>
      <c r="G4642" t="s">
        <v>34</v>
      </c>
      <c r="H4642">
        <v>278</v>
      </c>
      <c r="I4642">
        <v>278</v>
      </c>
      <c r="J4642" t="s">
        <v>20</v>
      </c>
      <c r="K4642">
        <v>667200</v>
      </c>
      <c r="L4642">
        <v>389.2</v>
      </c>
      <c r="M4642">
        <f t="shared" si="160"/>
        <v>2400</v>
      </c>
      <c r="Q4642" s="1"/>
      <c r="R4642" s="1"/>
    </row>
    <row r="4643" spans="1:18" ht="14.4" x14ac:dyDescent="0.3">
      <c r="A4643">
        <v>14642</v>
      </c>
      <c r="B4643">
        <v>2021</v>
      </c>
      <c r="C4643" t="s">
        <v>23</v>
      </c>
      <c r="D4643">
        <f t="shared" si="159"/>
        <v>10</v>
      </c>
      <c r="E4643">
        <v>8</v>
      </c>
      <c r="F4643" t="s">
        <v>59</v>
      </c>
      <c r="G4643" t="s">
        <v>37</v>
      </c>
      <c r="H4643">
        <v>133</v>
      </c>
      <c r="I4643">
        <v>133</v>
      </c>
      <c r="J4643" t="s">
        <v>25</v>
      </c>
      <c r="K4643">
        <v>931000</v>
      </c>
      <c r="L4643">
        <v>532</v>
      </c>
      <c r="M4643">
        <f t="shared" si="160"/>
        <v>7000</v>
      </c>
      <c r="Q4643" s="1"/>
      <c r="R4643" s="1"/>
    </row>
    <row r="4644" spans="1:18" ht="14.4" x14ac:dyDescent="0.3">
      <c r="A4644">
        <v>14643</v>
      </c>
      <c r="B4644">
        <v>2021</v>
      </c>
      <c r="C4644" t="s">
        <v>27</v>
      </c>
      <c r="D4644">
        <f t="shared" si="159"/>
        <v>4</v>
      </c>
      <c r="E4644">
        <v>11</v>
      </c>
      <c r="F4644" t="s">
        <v>41</v>
      </c>
      <c r="G4644" t="s">
        <v>19</v>
      </c>
      <c r="H4644">
        <v>110</v>
      </c>
      <c r="I4644">
        <v>110</v>
      </c>
      <c r="J4644" t="s">
        <v>25</v>
      </c>
      <c r="K4644">
        <v>770000</v>
      </c>
      <c r="L4644">
        <v>440</v>
      </c>
      <c r="M4644">
        <f t="shared" si="160"/>
        <v>7000</v>
      </c>
      <c r="Q4644" s="1"/>
      <c r="R4644" s="1"/>
    </row>
    <row r="4645" spans="1:18" ht="14.4" x14ac:dyDescent="0.3">
      <c r="A4645">
        <v>14644</v>
      </c>
      <c r="B4645">
        <v>2021</v>
      </c>
      <c r="C4645" t="s">
        <v>45</v>
      </c>
      <c r="D4645">
        <f t="shared" si="159"/>
        <v>1</v>
      </c>
      <c r="E4645">
        <v>9</v>
      </c>
      <c r="F4645" t="s">
        <v>28</v>
      </c>
      <c r="G4645" t="s">
        <v>19</v>
      </c>
      <c r="H4645">
        <v>218</v>
      </c>
      <c r="I4645">
        <v>218</v>
      </c>
      <c r="J4645" t="s">
        <v>38</v>
      </c>
      <c r="K4645">
        <v>937400</v>
      </c>
      <c r="L4645">
        <v>501.4</v>
      </c>
      <c r="M4645">
        <f t="shared" si="160"/>
        <v>4300</v>
      </c>
      <c r="Q4645" s="1"/>
      <c r="R4645" s="1"/>
    </row>
    <row r="4646" spans="1:18" ht="14.4" x14ac:dyDescent="0.3">
      <c r="A4646">
        <v>14645</v>
      </c>
      <c r="B4646">
        <v>2021</v>
      </c>
      <c r="C4646" t="s">
        <v>40</v>
      </c>
      <c r="D4646">
        <f t="shared" si="159"/>
        <v>9</v>
      </c>
      <c r="E4646">
        <v>7</v>
      </c>
      <c r="F4646" t="s">
        <v>59</v>
      </c>
      <c r="G4646" t="str">
        <f t="array" ref="G4646">_xlfn.XLOOKUP(LARGE(IF((F4646=$F$2:$F$10001)*(B4646+1=$B$2:$B$10001)*(C4646=$C$2:$C$10001),DATE($B$2:$B$10001,MONTH($C$2:$C$10001&amp;1),$E$2:$E$10001)," "),1),IF((F4646=$F$2:$F$10001)*(B4646+1=$B$2:$B$10001)*(C4646=$C$2:$C$10001),DATE($B$2:$B$10001,MONTH($C$2:$C$10001&amp;1),$E$2:$E$10001)," "),$G$2:$G$10001,,0,1)</f>
        <v>Patricia Fernandez</v>
      </c>
      <c r="H4646">
        <v>116</v>
      </c>
      <c r="I4646">
        <v>116</v>
      </c>
      <c r="J4646" t="s">
        <v>25</v>
      </c>
      <c r="K4646">
        <v>812000</v>
      </c>
      <c r="L4646">
        <v>464</v>
      </c>
      <c r="M4646">
        <f t="shared" si="160"/>
        <v>7000</v>
      </c>
      <c r="Q4646" s="1"/>
      <c r="R4646" s="1"/>
    </row>
    <row r="4647" spans="1:18" ht="14.4" x14ac:dyDescent="0.3">
      <c r="A4647">
        <v>14646</v>
      </c>
      <c r="B4647">
        <v>2021</v>
      </c>
      <c r="C4647" t="s">
        <v>32</v>
      </c>
      <c r="D4647">
        <f t="shared" si="159"/>
        <v>8</v>
      </c>
      <c r="E4647">
        <v>19</v>
      </c>
      <c r="F4647" t="s">
        <v>63</v>
      </c>
      <c r="G4647" t="s">
        <v>19</v>
      </c>
      <c r="H4647">
        <v>200</v>
      </c>
      <c r="I4647">
        <v>200</v>
      </c>
      <c r="J4647" t="s">
        <v>20</v>
      </c>
      <c r="K4647">
        <v>480000</v>
      </c>
      <c r="L4647">
        <v>280</v>
      </c>
      <c r="M4647">
        <f t="shared" si="160"/>
        <v>2400</v>
      </c>
      <c r="Q4647" s="1"/>
      <c r="R4647" s="1"/>
    </row>
    <row r="4648" spans="1:18" ht="14.4" x14ac:dyDescent="0.3">
      <c r="A4648">
        <v>14647</v>
      </c>
      <c r="B4648">
        <v>2021</v>
      </c>
      <c r="C4648" t="s">
        <v>48</v>
      </c>
      <c r="D4648">
        <f t="shared" si="159"/>
        <v>5</v>
      </c>
      <c r="E4648">
        <v>8</v>
      </c>
      <c r="F4648" t="s">
        <v>62</v>
      </c>
      <c r="G4648" t="s">
        <v>29</v>
      </c>
      <c r="H4648">
        <v>69</v>
      </c>
      <c r="I4648">
        <v>69</v>
      </c>
      <c r="J4648" t="s">
        <v>25</v>
      </c>
      <c r="K4648">
        <v>483000</v>
      </c>
      <c r="L4648">
        <v>276</v>
      </c>
      <c r="M4648">
        <f t="shared" si="160"/>
        <v>7000</v>
      </c>
      <c r="Q4648" s="1"/>
      <c r="R4648" s="1"/>
    </row>
    <row r="4649" spans="1:18" ht="14.4" x14ac:dyDescent="0.3">
      <c r="A4649">
        <v>14648</v>
      </c>
      <c r="B4649">
        <v>2021</v>
      </c>
      <c r="C4649" t="s">
        <v>35</v>
      </c>
      <c r="D4649">
        <f t="shared" si="159"/>
        <v>12</v>
      </c>
      <c r="E4649">
        <v>27</v>
      </c>
      <c r="F4649" t="s">
        <v>59</v>
      </c>
      <c r="G4649" t="s">
        <v>37</v>
      </c>
      <c r="H4649">
        <v>65</v>
      </c>
      <c r="I4649">
        <v>65</v>
      </c>
      <c r="J4649" t="s">
        <v>20</v>
      </c>
      <c r="K4649">
        <v>195000</v>
      </c>
      <c r="L4649">
        <v>130</v>
      </c>
      <c r="M4649">
        <f t="shared" si="160"/>
        <v>3000</v>
      </c>
      <c r="Q4649" s="1"/>
      <c r="R4649" s="1"/>
    </row>
    <row r="4650" spans="1:18" ht="14.4" x14ac:dyDescent="0.3">
      <c r="A4650">
        <v>14649</v>
      </c>
      <c r="B4650">
        <v>2021</v>
      </c>
      <c r="C4650" t="s">
        <v>40</v>
      </c>
      <c r="D4650">
        <f t="shared" si="159"/>
        <v>9</v>
      </c>
      <c r="E4650">
        <v>9</v>
      </c>
      <c r="F4650" t="s">
        <v>28</v>
      </c>
      <c r="G4650" t="s">
        <v>34</v>
      </c>
      <c r="H4650">
        <v>101</v>
      </c>
      <c r="I4650">
        <v>101</v>
      </c>
      <c r="J4650" t="s">
        <v>20</v>
      </c>
      <c r="K4650">
        <v>303000</v>
      </c>
      <c r="L4650">
        <v>202</v>
      </c>
      <c r="M4650">
        <f t="shared" si="160"/>
        <v>3000</v>
      </c>
      <c r="Q4650" s="1"/>
      <c r="R4650" s="1"/>
    </row>
    <row r="4651" spans="1:18" ht="14.4" x14ac:dyDescent="0.3">
      <c r="A4651">
        <v>14650</v>
      </c>
      <c r="B4651">
        <v>2021</v>
      </c>
      <c r="C4651" t="s">
        <v>61</v>
      </c>
      <c r="D4651">
        <f t="shared" si="159"/>
        <v>7</v>
      </c>
      <c r="E4651">
        <v>22</v>
      </c>
      <c r="F4651" t="s">
        <v>56</v>
      </c>
      <c r="G4651" t="s">
        <v>19</v>
      </c>
      <c r="H4651">
        <v>258</v>
      </c>
      <c r="I4651">
        <v>258</v>
      </c>
      <c r="J4651" t="s">
        <v>20</v>
      </c>
      <c r="K4651">
        <v>619200</v>
      </c>
      <c r="L4651">
        <v>361.2</v>
      </c>
      <c r="M4651">
        <f t="shared" si="160"/>
        <v>2400</v>
      </c>
      <c r="Q4651" s="1"/>
      <c r="R4651" s="1"/>
    </row>
    <row r="4652" spans="1:18" ht="14.4" x14ac:dyDescent="0.3">
      <c r="A4652">
        <v>14651</v>
      </c>
      <c r="B4652">
        <v>2021</v>
      </c>
      <c r="C4652" t="s">
        <v>40</v>
      </c>
      <c r="D4652">
        <f t="shared" si="159"/>
        <v>9</v>
      </c>
      <c r="E4652">
        <v>28</v>
      </c>
      <c r="F4652" t="s">
        <v>63</v>
      </c>
      <c r="G4652" t="s">
        <v>19</v>
      </c>
      <c r="H4652">
        <v>225</v>
      </c>
      <c r="I4652">
        <v>225</v>
      </c>
      <c r="J4652" t="s">
        <v>30</v>
      </c>
      <c r="K4652">
        <v>1687500</v>
      </c>
      <c r="L4652">
        <v>562.5</v>
      </c>
      <c r="M4652">
        <f t="shared" si="160"/>
        <v>7500</v>
      </c>
      <c r="Q4652" s="1"/>
      <c r="R4652" s="1"/>
    </row>
    <row r="4653" spans="1:18" ht="14.4" x14ac:dyDescent="0.3">
      <c r="A4653">
        <v>14652</v>
      </c>
      <c r="B4653">
        <v>2021</v>
      </c>
      <c r="C4653" t="s">
        <v>32</v>
      </c>
      <c r="D4653">
        <f t="shared" si="159"/>
        <v>8</v>
      </c>
      <c r="E4653">
        <v>4</v>
      </c>
      <c r="F4653" t="s">
        <v>46</v>
      </c>
      <c r="G4653" t="s">
        <v>37</v>
      </c>
      <c r="H4653">
        <v>251</v>
      </c>
      <c r="I4653">
        <v>251</v>
      </c>
      <c r="J4653" t="s">
        <v>20</v>
      </c>
      <c r="K4653">
        <v>602400</v>
      </c>
      <c r="L4653">
        <v>351.4</v>
      </c>
      <c r="M4653">
        <f t="shared" si="160"/>
        <v>2400</v>
      </c>
      <c r="Q4653" s="1"/>
      <c r="R4653" s="1"/>
    </row>
    <row r="4654" spans="1:18" ht="14.4" x14ac:dyDescent="0.3">
      <c r="A4654">
        <v>14653</v>
      </c>
      <c r="B4654">
        <v>2021</v>
      </c>
      <c r="C4654" t="s">
        <v>47</v>
      </c>
      <c r="D4654">
        <f t="shared" si="159"/>
        <v>2</v>
      </c>
      <c r="E4654">
        <v>14</v>
      </c>
      <c r="F4654" t="s">
        <v>56</v>
      </c>
      <c r="G4654" t="str">
        <f t="array" ref="G4654">_xlfn.XLOOKUP(LARGE(IF((F4654=$F$2:$F$10001)*(B4654+1=$B$2:$B$10001)*(C4654=$C$2:$C$10001),DATE($B$2:$B$10001,MONTH($C$2:$C$10001&amp;1),$E$2:$E$10001)," "),1),IF((F4654=$F$2:$F$10001)*(B4654+1=$B$2:$B$10001)*(C4654=$C$2:$C$10001),DATE($B$2:$B$10001,MONTH($C$2:$C$10001&amp;1),$E$2:$E$10001)," "),$G$2:$G$10001,,0,1)</f>
        <v>Carolina Navarro</v>
      </c>
      <c r="H4654">
        <v>239</v>
      </c>
      <c r="I4654">
        <v>239</v>
      </c>
      <c r="J4654" t="s">
        <v>20</v>
      </c>
      <c r="K4654">
        <v>573600</v>
      </c>
      <c r="L4654">
        <v>334.6</v>
      </c>
      <c r="M4654">
        <f t="shared" si="160"/>
        <v>2400</v>
      </c>
      <c r="Q4654" s="1"/>
      <c r="R4654" s="1"/>
    </row>
    <row r="4655" spans="1:18" ht="14.4" x14ac:dyDescent="0.3">
      <c r="A4655">
        <v>14654</v>
      </c>
      <c r="B4655">
        <v>2021</v>
      </c>
      <c r="C4655" t="s">
        <v>32</v>
      </c>
      <c r="D4655">
        <f t="shared" si="159"/>
        <v>8</v>
      </c>
      <c r="E4655">
        <v>20</v>
      </c>
      <c r="F4655" t="s">
        <v>52</v>
      </c>
      <c r="G4655" t="s">
        <v>19</v>
      </c>
      <c r="H4655">
        <v>66</v>
      </c>
      <c r="I4655">
        <v>66</v>
      </c>
      <c r="J4655" t="s">
        <v>30</v>
      </c>
      <c r="K4655">
        <v>580800</v>
      </c>
      <c r="L4655">
        <v>250.8</v>
      </c>
      <c r="M4655">
        <f t="shared" si="160"/>
        <v>8800</v>
      </c>
      <c r="Q4655" s="1"/>
      <c r="R4655" s="1"/>
    </row>
    <row r="4656" spans="1:18" ht="14.4" x14ac:dyDescent="0.3">
      <c r="A4656">
        <v>14655</v>
      </c>
      <c r="B4656">
        <v>2021</v>
      </c>
      <c r="C4656" t="s">
        <v>17</v>
      </c>
      <c r="D4656">
        <f t="shared" si="159"/>
        <v>11</v>
      </c>
      <c r="E4656">
        <v>5</v>
      </c>
      <c r="F4656" t="s">
        <v>57</v>
      </c>
      <c r="G4656" t="s">
        <v>19</v>
      </c>
      <c r="H4656">
        <v>133</v>
      </c>
      <c r="I4656">
        <v>133</v>
      </c>
      <c r="J4656" t="s">
        <v>25</v>
      </c>
      <c r="K4656">
        <v>931000</v>
      </c>
      <c r="L4656">
        <v>532</v>
      </c>
      <c r="M4656">
        <f t="shared" si="160"/>
        <v>7000</v>
      </c>
      <c r="Q4656" s="1"/>
      <c r="R4656" s="1"/>
    </row>
    <row r="4657" spans="1:18" ht="14.4" x14ac:dyDescent="0.3">
      <c r="A4657">
        <v>14656</v>
      </c>
      <c r="B4657">
        <v>2021</v>
      </c>
      <c r="C4657" t="s">
        <v>17</v>
      </c>
      <c r="D4657">
        <f t="shared" si="159"/>
        <v>11</v>
      </c>
      <c r="E4657">
        <v>1</v>
      </c>
      <c r="F4657" t="s">
        <v>46</v>
      </c>
      <c r="G4657" t="s">
        <v>51</v>
      </c>
      <c r="H4657">
        <v>234</v>
      </c>
      <c r="I4657">
        <v>234</v>
      </c>
      <c r="J4657" t="s">
        <v>30</v>
      </c>
      <c r="K4657">
        <v>1755000</v>
      </c>
      <c r="L4657">
        <v>585</v>
      </c>
      <c r="M4657">
        <f t="shared" si="160"/>
        <v>7500</v>
      </c>
      <c r="Q4657" s="1"/>
      <c r="R4657" s="1"/>
    </row>
    <row r="4658" spans="1:18" ht="14.4" x14ac:dyDescent="0.3">
      <c r="A4658">
        <v>14657</v>
      </c>
      <c r="B4658">
        <v>2021</v>
      </c>
      <c r="C4658" t="s">
        <v>27</v>
      </c>
      <c r="D4658">
        <f t="shared" si="159"/>
        <v>4</v>
      </c>
      <c r="E4658">
        <v>19</v>
      </c>
      <c r="F4658" t="s">
        <v>24</v>
      </c>
      <c r="G4658" t="s">
        <v>34</v>
      </c>
      <c r="H4658">
        <v>258</v>
      </c>
      <c r="I4658">
        <v>258</v>
      </c>
      <c r="J4658" t="s">
        <v>30</v>
      </c>
      <c r="K4658">
        <v>1935000</v>
      </c>
      <c r="L4658">
        <v>645</v>
      </c>
      <c r="M4658">
        <f t="shared" si="160"/>
        <v>7500</v>
      </c>
      <c r="Q4658" s="1"/>
      <c r="R4658" s="1"/>
    </row>
    <row r="4659" spans="1:18" ht="14.4" x14ac:dyDescent="0.3">
      <c r="A4659">
        <v>14658</v>
      </c>
      <c r="B4659">
        <v>2021</v>
      </c>
      <c r="C4659" t="s">
        <v>32</v>
      </c>
      <c r="D4659">
        <f t="shared" si="159"/>
        <v>8</v>
      </c>
      <c r="E4659">
        <v>16</v>
      </c>
      <c r="F4659" t="s">
        <v>63</v>
      </c>
      <c r="G4659" t="s">
        <v>37</v>
      </c>
      <c r="H4659">
        <v>242</v>
      </c>
      <c r="I4659">
        <v>242</v>
      </c>
      <c r="J4659" t="s">
        <v>38</v>
      </c>
      <c r="K4659">
        <v>1040600</v>
      </c>
      <c r="L4659">
        <v>556.6</v>
      </c>
      <c r="M4659">
        <f t="shared" si="160"/>
        <v>4300</v>
      </c>
      <c r="Q4659" s="1"/>
      <c r="R4659" s="1"/>
    </row>
    <row r="4660" spans="1:18" ht="14.4" x14ac:dyDescent="0.3">
      <c r="A4660">
        <v>14659</v>
      </c>
      <c r="B4660">
        <v>2021</v>
      </c>
      <c r="C4660" t="s">
        <v>54</v>
      </c>
      <c r="D4660">
        <f t="shared" si="159"/>
        <v>3</v>
      </c>
      <c r="E4660">
        <v>13</v>
      </c>
      <c r="F4660" t="s">
        <v>59</v>
      </c>
      <c r="G4660" t="s">
        <v>29</v>
      </c>
      <c r="H4660">
        <v>50</v>
      </c>
      <c r="I4660">
        <v>50</v>
      </c>
      <c r="J4660" t="s">
        <v>38</v>
      </c>
      <c r="K4660">
        <v>275000</v>
      </c>
      <c r="L4660">
        <v>175</v>
      </c>
      <c r="M4660">
        <f t="shared" si="160"/>
        <v>5500</v>
      </c>
      <c r="Q4660" s="1"/>
      <c r="R4660" s="1"/>
    </row>
    <row r="4661" spans="1:18" ht="14.4" x14ac:dyDescent="0.3">
      <c r="A4661">
        <v>14660</v>
      </c>
      <c r="B4661">
        <v>2021</v>
      </c>
      <c r="C4661" t="s">
        <v>54</v>
      </c>
      <c r="D4661">
        <f t="shared" si="159"/>
        <v>3</v>
      </c>
      <c r="E4661">
        <v>30</v>
      </c>
      <c r="F4661" t="s">
        <v>46</v>
      </c>
      <c r="G4661" t="s">
        <v>34</v>
      </c>
      <c r="H4661">
        <v>211</v>
      </c>
      <c r="I4661">
        <v>211</v>
      </c>
      <c r="J4661" t="s">
        <v>30</v>
      </c>
      <c r="K4661">
        <v>1582500</v>
      </c>
      <c r="L4661">
        <v>527.5</v>
      </c>
      <c r="M4661">
        <f t="shared" si="160"/>
        <v>7500</v>
      </c>
      <c r="Q4661" s="1"/>
      <c r="R4661" s="1"/>
    </row>
    <row r="4662" spans="1:18" ht="14.4" x14ac:dyDescent="0.3">
      <c r="A4662">
        <v>14661</v>
      </c>
      <c r="B4662">
        <v>2021</v>
      </c>
      <c r="C4662" t="s">
        <v>35</v>
      </c>
      <c r="D4662">
        <f t="shared" si="159"/>
        <v>12</v>
      </c>
      <c r="E4662">
        <v>2</v>
      </c>
      <c r="F4662" t="s">
        <v>28</v>
      </c>
      <c r="G4662" t="s">
        <v>29</v>
      </c>
      <c r="H4662">
        <v>286</v>
      </c>
      <c r="I4662">
        <v>286</v>
      </c>
      <c r="J4662" t="s">
        <v>30</v>
      </c>
      <c r="K4662">
        <v>2145000</v>
      </c>
      <c r="L4662">
        <v>715</v>
      </c>
      <c r="M4662">
        <f t="shared" si="160"/>
        <v>7500</v>
      </c>
      <c r="Q4662" s="1"/>
      <c r="R4662" s="1"/>
    </row>
    <row r="4663" spans="1:18" ht="14.4" x14ac:dyDescent="0.3">
      <c r="A4663">
        <v>14662</v>
      </c>
      <c r="B4663">
        <v>2021</v>
      </c>
      <c r="C4663" t="s">
        <v>40</v>
      </c>
      <c r="D4663">
        <f t="shared" si="159"/>
        <v>9</v>
      </c>
      <c r="E4663">
        <v>4</v>
      </c>
      <c r="F4663" t="s">
        <v>46</v>
      </c>
      <c r="G4663" t="s">
        <v>37</v>
      </c>
      <c r="H4663">
        <v>129</v>
      </c>
      <c r="I4663">
        <v>129</v>
      </c>
      <c r="J4663" t="s">
        <v>25</v>
      </c>
      <c r="K4663">
        <v>903000</v>
      </c>
      <c r="L4663">
        <v>516</v>
      </c>
      <c r="M4663">
        <f t="shared" si="160"/>
        <v>7000</v>
      </c>
      <c r="Q4663" s="1"/>
      <c r="R4663" s="1"/>
    </row>
    <row r="4664" spans="1:18" ht="14.4" x14ac:dyDescent="0.3">
      <c r="A4664">
        <v>14663</v>
      </c>
      <c r="B4664">
        <v>2021</v>
      </c>
      <c r="C4664" t="s">
        <v>47</v>
      </c>
      <c r="D4664">
        <f t="shared" si="159"/>
        <v>2</v>
      </c>
      <c r="E4664">
        <v>17</v>
      </c>
      <c r="F4664" t="s">
        <v>55</v>
      </c>
      <c r="G4664" t="s">
        <v>51</v>
      </c>
      <c r="H4664">
        <v>265</v>
      </c>
      <c r="I4664">
        <v>265</v>
      </c>
      <c r="J4664" t="s">
        <v>38</v>
      </c>
      <c r="K4664">
        <v>1139500</v>
      </c>
      <c r="L4664">
        <v>609.5</v>
      </c>
      <c r="M4664">
        <f t="shared" si="160"/>
        <v>4300</v>
      </c>
      <c r="Q4664" s="1"/>
      <c r="R4664" s="1"/>
    </row>
    <row r="4665" spans="1:18" ht="14.4" x14ac:dyDescent="0.3">
      <c r="A4665">
        <v>14664</v>
      </c>
      <c r="B4665">
        <v>2021</v>
      </c>
      <c r="C4665" t="s">
        <v>48</v>
      </c>
      <c r="D4665">
        <f t="shared" si="159"/>
        <v>5</v>
      </c>
      <c r="E4665">
        <v>24</v>
      </c>
      <c r="F4665" t="s">
        <v>63</v>
      </c>
      <c r="G4665" t="s">
        <v>29</v>
      </c>
      <c r="H4665">
        <v>108</v>
      </c>
      <c r="I4665">
        <v>108</v>
      </c>
      <c r="J4665" t="s">
        <v>20</v>
      </c>
      <c r="K4665">
        <v>324000</v>
      </c>
      <c r="L4665">
        <v>216</v>
      </c>
      <c r="M4665">
        <f t="shared" si="160"/>
        <v>3000</v>
      </c>
      <c r="Q4665" s="1"/>
      <c r="R4665" s="1"/>
    </row>
    <row r="4666" spans="1:18" ht="14.4" x14ac:dyDescent="0.3">
      <c r="A4666">
        <v>14665</v>
      </c>
      <c r="B4666">
        <v>2021</v>
      </c>
      <c r="C4666" t="s">
        <v>61</v>
      </c>
      <c r="D4666">
        <f t="shared" si="159"/>
        <v>7</v>
      </c>
      <c r="E4666">
        <v>1</v>
      </c>
      <c r="F4666" t="s">
        <v>62</v>
      </c>
      <c r="G4666" t="s">
        <v>29</v>
      </c>
      <c r="H4666">
        <v>103</v>
      </c>
      <c r="I4666">
        <v>103</v>
      </c>
      <c r="J4666" t="s">
        <v>30</v>
      </c>
      <c r="K4666">
        <v>906400</v>
      </c>
      <c r="L4666">
        <v>391.4</v>
      </c>
      <c r="M4666">
        <f t="shared" si="160"/>
        <v>8800</v>
      </c>
      <c r="Q4666" s="1"/>
      <c r="R4666" s="1"/>
    </row>
    <row r="4667" spans="1:18" ht="14.4" x14ac:dyDescent="0.3">
      <c r="A4667">
        <v>14666</v>
      </c>
      <c r="B4667">
        <v>2021</v>
      </c>
      <c r="C4667" t="s">
        <v>40</v>
      </c>
      <c r="D4667">
        <f t="shared" si="159"/>
        <v>9</v>
      </c>
      <c r="E4667">
        <v>13</v>
      </c>
      <c r="F4667" t="s">
        <v>49</v>
      </c>
      <c r="G4667" t="s">
        <v>51</v>
      </c>
      <c r="H4667">
        <v>104</v>
      </c>
      <c r="I4667">
        <v>104</v>
      </c>
      <c r="J4667" t="s">
        <v>38</v>
      </c>
      <c r="K4667">
        <v>572000</v>
      </c>
      <c r="L4667">
        <v>364</v>
      </c>
      <c r="M4667">
        <f t="shared" si="160"/>
        <v>5500</v>
      </c>
      <c r="Q4667" s="1"/>
      <c r="R4667" s="1"/>
    </row>
    <row r="4668" spans="1:18" ht="14.4" x14ac:dyDescent="0.3">
      <c r="A4668">
        <v>14667</v>
      </c>
      <c r="B4668">
        <v>2021</v>
      </c>
      <c r="C4668" t="s">
        <v>47</v>
      </c>
      <c r="D4668">
        <f t="shared" si="159"/>
        <v>2</v>
      </c>
      <c r="E4668">
        <v>28</v>
      </c>
      <c r="F4668" t="s">
        <v>53</v>
      </c>
      <c r="G4668" t="s">
        <v>19</v>
      </c>
      <c r="H4668">
        <v>248</v>
      </c>
      <c r="I4668">
        <v>248</v>
      </c>
      <c r="J4668" t="s">
        <v>38</v>
      </c>
      <c r="K4668">
        <v>1066400</v>
      </c>
      <c r="L4668">
        <v>570.4</v>
      </c>
      <c r="M4668">
        <f t="shared" si="160"/>
        <v>4300</v>
      </c>
      <c r="Q4668" s="1"/>
      <c r="R4668" s="1"/>
    </row>
    <row r="4669" spans="1:18" ht="14.4" x14ac:dyDescent="0.3">
      <c r="A4669">
        <v>14668</v>
      </c>
      <c r="B4669">
        <v>2021</v>
      </c>
      <c r="C4669" t="s">
        <v>35</v>
      </c>
      <c r="D4669">
        <f t="shared" si="159"/>
        <v>12</v>
      </c>
      <c r="E4669">
        <v>27</v>
      </c>
      <c r="F4669" t="s">
        <v>44</v>
      </c>
      <c r="G4669" t="s">
        <v>37</v>
      </c>
      <c r="H4669">
        <v>170</v>
      </c>
      <c r="I4669">
        <v>170</v>
      </c>
      <c r="J4669" t="s">
        <v>25</v>
      </c>
      <c r="K4669">
        <v>1190000</v>
      </c>
      <c r="L4669">
        <v>680</v>
      </c>
      <c r="M4669">
        <f t="shared" si="160"/>
        <v>7000</v>
      </c>
      <c r="Q4669" s="1"/>
      <c r="R4669" s="1"/>
    </row>
    <row r="4670" spans="1:18" ht="14.4" x14ac:dyDescent="0.3">
      <c r="A4670">
        <v>14669</v>
      </c>
      <c r="B4670">
        <v>2021</v>
      </c>
      <c r="C4670" t="s">
        <v>45</v>
      </c>
      <c r="D4670">
        <f t="shared" si="159"/>
        <v>1</v>
      </c>
      <c r="E4670">
        <v>28</v>
      </c>
      <c r="F4670" t="s">
        <v>28</v>
      </c>
      <c r="G4670" t="s">
        <v>19</v>
      </c>
      <c r="H4670">
        <v>67</v>
      </c>
      <c r="I4670">
        <v>67</v>
      </c>
      <c r="J4670" t="s">
        <v>30</v>
      </c>
      <c r="K4670">
        <v>589600</v>
      </c>
      <c r="L4670">
        <v>254.6</v>
      </c>
      <c r="M4670">
        <f t="shared" si="160"/>
        <v>8800</v>
      </c>
      <c r="Q4670" s="1"/>
      <c r="R4670" s="1"/>
    </row>
    <row r="4671" spans="1:18" ht="14.4" x14ac:dyDescent="0.3">
      <c r="A4671">
        <v>14670</v>
      </c>
      <c r="B4671">
        <v>2021</v>
      </c>
      <c r="C4671" t="s">
        <v>47</v>
      </c>
      <c r="D4671">
        <f t="shared" si="159"/>
        <v>2</v>
      </c>
      <c r="E4671">
        <v>9</v>
      </c>
      <c r="F4671" t="s">
        <v>24</v>
      </c>
      <c r="G4671" t="s">
        <v>19</v>
      </c>
      <c r="H4671">
        <v>248</v>
      </c>
      <c r="I4671">
        <v>248</v>
      </c>
      <c r="J4671" t="s">
        <v>38</v>
      </c>
      <c r="K4671">
        <v>1066400</v>
      </c>
      <c r="L4671">
        <v>570.4</v>
      </c>
      <c r="M4671">
        <f t="shared" si="160"/>
        <v>4300</v>
      </c>
      <c r="Q4671" s="1"/>
      <c r="R4671" s="1"/>
    </row>
    <row r="4672" spans="1:18" ht="14.4" x14ac:dyDescent="0.3">
      <c r="A4672">
        <v>14671</v>
      </c>
      <c r="B4672">
        <v>2021</v>
      </c>
      <c r="C4672" t="s">
        <v>61</v>
      </c>
      <c r="D4672">
        <f t="shared" si="159"/>
        <v>7</v>
      </c>
      <c r="E4672">
        <v>18</v>
      </c>
      <c r="F4672" t="s">
        <v>18</v>
      </c>
      <c r="G4672" t="s">
        <v>51</v>
      </c>
      <c r="H4672">
        <v>103</v>
      </c>
      <c r="I4672">
        <v>103</v>
      </c>
      <c r="J4672" t="s">
        <v>25</v>
      </c>
      <c r="K4672">
        <v>721000</v>
      </c>
      <c r="L4672">
        <v>412</v>
      </c>
      <c r="M4672">
        <f t="shared" si="160"/>
        <v>7000</v>
      </c>
      <c r="Q4672" s="1"/>
      <c r="R4672" s="1"/>
    </row>
    <row r="4673" spans="1:18" ht="14.4" x14ac:dyDescent="0.3">
      <c r="A4673">
        <v>14672</v>
      </c>
      <c r="B4673">
        <v>2021</v>
      </c>
      <c r="C4673" t="s">
        <v>23</v>
      </c>
      <c r="D4673">
        <f t="shared" si="159"/>
        <v>10</v>
      </c>
      <c r="E4673">
        <v>17</v>
      </c>
      <c r="F4673" t="s">
        <v>55</v>
      </c>
      <c r="G4673" t="s">
        <v>29</v>
      </c>
      <c r="H4673">
        <v>209</v>
      </c>
      <c r="I4673">
        <v>209</v>
      </c>
      <c r="J4673" t="s">
        <v>30</v>
      </c>
      <c r="K4673">
        <v>1567500</v>
      </c>
      <c r="L4673">
        <v>522.5</v>
      </c>
      <c r="M4673">
        <f t="shared" si="160"/>
        <v>7500</v>
      </c>
      <c r="Q4673" s="1"/>
      <c r="R4673" s="1"/>
    </row>
    <row r="4674" spans="1:18" ht="14.4" x14ac:dyDescent="0.3">
      <c r="A4674">
        <v>14673</v>
      </c>
      <c r="B4674">
        <v>2021</v>
      </c>
      <c r="C4674" t="s">
        <v>54</v>
      </c>
      <c r="D4674">
        <f t="shared" ref="D4674:D4737" si="161">IF(C4674="Enero",1,IF(C4674="Febrero",2,IF(C4674="Marzo",3,IF(C4674="Abril",4,IF(C4674="Mayo",5,IF(C4674="Junio",6,IF(C4674="Julio",7,IF(C4674="Agosto",8,IF(C4674="Septiembre",9,IF(C4674="Octubre",10,IF(C4674="Noviembre",11,IF(C4674="Diciembre",12,""))))))))))))</f>
        <v>3</v>
      </c>
      <c r="E4674">
        <v>2</v>
      </c>
      <c r="F4674" t="s">
        <v>49</v>
      </c>
      <c r="G4674" t="s">
        <v>42</v>
      </c>
      <c r="H4674">
        <v>66</v>
      </c>
      <c r="I4674">
        <v>66</v>
      </c>
      <c r="J4674" t="s">
        <v>38</v>
      </c>
      <c r="K4674">
        <v>363000</v>
      </c>
      <c r="L4674">
        <v>231</v>
      </c>
      <c r="M4674">
        <f t="shared" si="160"/>
        <v>5500</v>
      </c>
      <c r="Q4674" s="1"/>
      <c r="R4674" s="1"/>
    </row>
    <row r="4675" spans="1:18" ht="14.4" x14ac:dyDescent="0.3">
      <c r="A4675">
        <v>14674</v>
      </c>
      <c r="B4675">
        <v>2021</v>
      </c>
      <c r="C4675" t="s">
        <v>23</v>
      </c>
      <c r="D4675">
        <f t="shared" si="161"/>
        <v>10</v>
      </c>
      <c r="E4675">
        <v>13</v>
      </c>
      <c r="F4675" t="s">
        <v>52</v>
      </c>
      <c r="G4675" t="s">
        <v>42</v>
      </c>
      <c r="H4675">
        <v>105</v>
      </c>
      <c r="I4675">
        <v>105</v>
      </c>
      <c r="J4675" t="s">
        <v>25</v>
      </c>
      <c r="K4675">
        <v>735000</v>
      </c>
      <c r="L4675">
        <v>420</v>
      </c>
      <c r="M4675">
        <f t="shared" ref="M4675:M4738" si="162">K4675/I4675</f>
        <v>7000</v>
      </c>
      <c r="Q4675" s="1"/>
      <c r="R4675" s="1"/>
    </row>
    <row r="4676" spans="1:18" ht="14.4" x14ac:dyDescent="0.3">
      <c r="A4676">
        <v>14675</v>
      </c>
      <c r="B4676">
        <v>2021</v>
      </c>
      <c r="C4676" t="s">
        <v>23</v>
      </c>
      <c r="D4676">
        <f t="shared" si="161"/>
        <v>10</v>
      </c>
      <c r="E4676">
        <v>8</v>
      </c>
      <c r="F4676" t="s">
        <v>53</v>
      </c>
      <c r="G4676" t="s">
        <v>42</v>
      </c>
      <c r="H4676">
        <v>104</v>
      </c>
      <c r="I4676">
        <v>104</v>
      </c>
      <c r="J4676" t="s">
        <v>38</v>
      </c>
      <c r="K4676">
        <v>572000</v>
      </c>
      <c r="L4676">
        <v>364</v>
      </c>
      <c r="M4676">
        <f t="shared" si="162"/>
        <v>5500</v>
      </c>
      <c r="Q4676" s="1"/>
      <c r="R4676" s="1"/>
    </row>
    <row r="4677" spans="1:18" ht="14.4" x14ac:dyDescent="0.3">
      <c r="A4677">
        <v>14676</v>
      </c>
      <c r="B4677">
        <v>2021</v>
      </c>
      <c r="C4677" t="s">
        <v>32</v>
      </c>
      <c r="D4677">
        <f t="shared" si="161"/>
        <v>8</v>
      </c>
      <c r="E4677">
        <v>23</v>
      </c>
      <c r="F4677" t="s">
        <v>53</v>
      </c>
      <c r="G4677" t="s">
        <v>29</v>
      </c>
      <c r="H4677">
        <v>136</v>
      </c>
      <c r="I4677">
        <v>136</v>
      </c>
      <c r="J4677" t="s">
        <v>25</v>
      </c>
      <c r="K4677">
        <v>952000</v>
      </c>
      <c r="L4677">
        <v>544</v>
      </c>
      <c r="M4677">
        <f t="shared" si="162"/>
        <v>7000</v>
      </c>
      <c r="Q4677" s="1"/>
      <c r="R4677" s="1"/>
    </row>
    <row r="4678" spans="1:18" ht="14.4" x14ac:dyDescent="0.3">
      <c r="A4678">
        <v>14677</v>
      </c>
      <c r="B4678">
        <v>2021</v>
      </c>
      <c r="C4678" t="s">
        <v>17</v>
      </c>
      <c r="D4678">
        <f t="shared" si="161"/>
        <v>11</v>
      </c>
      <c r="E4678">
        <v>1</v>
      </c>
      <c r="F4678" t="s">
        <v>50</v>
      </c>
      <c r="G4678" t="s">
        <v>37</v>
      </c>
      <c r="H4678">
        <v>56</v>
      </c>
      <c r="I4678">
        <v>56</v>
      </c>
      <c r="J4678" t="s">
        <v>38</v>
      </c>
      <c r="K4678">
        <v>308000</v>
      </c>
      <c r="L4678">
        <v>196</v>
      </c>
      <c r="M4678">
        <f t="shared" si="162"/>
        <v>5500</v>
      </c>
      <c r="Q4678" s="1"/>
      <c r="R4678" s="1"/>
    </row>
    <row r="4679" spans="1:18" ht="14.4" x14ac:dyDescent="0.3">
      <c r="A4679">
        <v>14678</v>
      </c>
      <c r="B4679">
        <v>2021</v>
      </c>
      <c r="C4679" t="s">
        <v>40</v>
      </c>
      <c r="D4679">
        <f t="shared" si="161"/>
        <v>9</v>
      </c>
      <c r="E4679">
        <v>21</v>
      </c>
      <c r="F4679" t="s">
        <v>46</v>
      </c>
      <c r="G4679" t="s">
        <v>51</v>
      </c>
      <c r="H4679">
        <v>104</v>
      </c>
      <c r="I4679">
        <v>104</v>
      </c>
      <c r="J4679" t="s">
        <v>20</v>
      </c>
      <c r="K4679">
        <v>312000</v>
      </c>
      <c r="L4679">
        <v>208</v>
      </c>
      <c r="M4679">
        <f t="shared" si="162"/>
        <v>3000</v>
      </c>
      <c r="Q4679" s="1"/>
      <c r="R4679" s="1"/>
    </row>
    <row r="4680" spans="1:18" ht="14.4" x14ac:dyDescent="0.3">
      <c r="A4680">
        <v>14679</v>
      </c>
      <c r="B4680">
        <v>2021</v>
      </c>
      <c r="C4680" t="s">
        <v>61</v>
      </c>
      <c r="D4680">
        <f t="shared" si="161"/>
        <v>7</v>
      </c>
      <c r="E4680">
        <v>8</v>
      </c>
      <c r="F4680" t="s">
        <v>46</v>
      </c>
      <c r="G4680" t="s">
        <v>37</v>
      </c>
      <c r="H4680">
        <v>255</v>
      </c>
      <c r="I4680">
        <v>255</v>
      </c>
      <c r="J4680" t="s">
        <v>38</v>
      </c>
      <c r="K4680">
        <v>1096500</v>
      </c>
      <c r="L4680">
        <v>586.5</v>
      </c>
      <c r="M4680">
        <f t="shared" si="162"/>
        <v>4300</v>
      </c>
      <c r="Q4680" s="1"/>
      <c r="R4680" s="1"/>
    </row>
    <row r="4681" spans="1:18" ht="14.4" x14ac:dyDescent="0.3">
      <c r="A4681">
        <v>14680</v>
      </c>
      <c r="B4681">
        <v>2021</v>
      </c>
      <c r="C4681" t="s">
        <v>48</v>
      </c>
      <c r="D4681">
        <f t="shared" si="161"/>
        <v>5</v>
      </c>
      <c r="E4681">
        <v>20</v>
      </c>
      <c r="F4681" t="s">
        <v>62</v>
      </c>
      <c r="G4681" t="s">
        <v>37</v>
      </c>
      <c r="H4681">
        <v>120</v>
      </c>
      <c r="I4681">
        <v>120</v>
      </c>
      <c r="J4681" t="s">
        <v>25</v>
      </c>
      <c r="K4681">
        <v>840000</v>
      </c>
      <c r="L4681">
        <v>480</v>
      </c>
      <c r="M4681">
        <f t="shared" si="162"/>
        <v>7000</v>
      </c>
      <c r="Q4681" s="1"/>
      <c r="R4681" s="1"/>
    </row>
    <row r="4682" spans="1:18" ht="14.4" x14ac:dyDescent="0.3">
      <c r="A4682">
        <v>14681</v>
      </c>
      <c r="B4682">
        <v>2021</v>
      </c>
      <c r="C4682" t="s">
        <v>61</v>
      </c>
      <c r="D4682">
        <f t="shared" si="161"/>
        <v>7</v>
      </c>
      <c r="E4682">
        <v>5</v>
      </c>
      <c r="F4682" t="s">
        <v>62</v>
      </c>
      <c r="G4682" t="s">
        <v>51</v>
      </c>
      <c r="H4682">
        <v>69</v>
      </c>
      <c r="I4682">
        <v>69</v>
      </c>
      <c r="J4682" t="s">
        <v>30</v>
      </c>
      <c r="K4682">
        <v>607200</v>
      </c>
      <c r="L4682">
        <v>262.2</v>
      </c>
      <c r="M4682">
        <f t="shared" si="162"/>
        <v>8800</v>
      </c>
      <c r="Q4682" s="1"/>
      <c r="R4682" s="1"/>
    </row>
    <row r="4683" spans="1:18" ht="14.4" x14ac:dyDescent="0.3">
      <c r="A4683">
        <v>14682</v>
      </c>
      <c r="B4683">
        <v>2021</v>
      </c>
      <c r="C4683" t="s">
        <v>61</v>
      </c>
      <c r="D4683">
        <f t="shared" si="161"/>
        <v>7</v>
      </c>
      <c r="E4683">
        <v>10</v>
      </c>
      <c r="F4683" t="s">
        <v>36</v>
      </c>
      <c r="G4683" t="s">
        <v>37</v>
      </c>
      <c r="H4683">
        <v>211</v>
      </c>
      <c r="I4683">
        <v>211</v>
      </c>
      <c r="J4683" t="s">
        <v>20</v>
      </c>
      <c r="K4683">
        <v>506400</v>
      </c>
      <c r="L4683">
        <v>295.39999999999998</v>
      </c>
      <c r="M4683">
        <f t="shared" si="162"/>
        <v>2400</v>
      </c>
      <c r="Q4683" s="1"/>
      <c r="R4683" s="1"/>
    </row>
    <row r="4684" spans="1:18" ht="14.4" x14ac:dyDescent="0.3">
      <c r="A4684">
        <v>14683</v>
      </c>
      <c r="B4684">
        <v>2021</v>
      </c>
      <c r="C4684" t="s">
        <v>40</v>
      </c>
      <c r="D4684">
        <f t="shared" si="161"/>
        <v>9</v>
      </c>
      <c r="E4684">
        <v>16</v>
      </c>
      <c r="F4684" t="s">
        <v>52</v>
      </c>
      <c r="G4684" t="s">
        <v>19</v>
      </c>
      <c r="H4684">
        <v>277</v>
      </c>
      <c r="I4684">
        <v>277</v>
      </c>
      <c r="J4684" t="s">
        <v>30</v>
      </c>
      <c r="K4684">
        <v>2077500</v>
      </c>
      <c r="L4684">
        <v>692.5</v>
      </c>
      <c r="M4684">
        <f t="shared" si="162"/>
        <v>7500</v>
      </c>
      <c r="Q4684" s="1"/>
      <c r="R4684" s="1"/>
    </row>
    <row r="4685" spans="1:18" ht="14.4" x14ac:dyDescent="0.3">
      <c r="A4685">
        <v>14684</v>
      </c>
      <c r="B4685">
        <v>2021</v>
      </c>
      <c r="C4685" t="s">
        <v>48</v>
      </c>
      <c r="D4685">
        <f t="shared" si="161"/>
        <v>5</v>
      </c>
      <c r="E4685">
        <v>20</v>
      </c>
      <c r="F4685" t="s">
        <v>59</v>
      </c>
      <c r="G4685" t="s">
        <v>19</v>
      </c>
      <c r="H4685">
        <v>59</v>
      </c>
      <c r="I4685">
        <v>59</v>
      </c>
      <c r="J4685" t="s">
        <v>38</v>
      </c>
      <c r="K4685">
        <v>324500</v>
      </c>
      <c r="L4685">
        <v>206.5</v>
      </c>
      <c r="M4685">
        <f t="shared" si="162"/>
        <v>5500</v>
      </c>
      <c r="Q4685" s="1"/>
      <c r="R4685" s="1"/>
    </row>
    <row r="4686" spans="1:18" ht="14.4" x14ac:dyDescent="0.3">
      <c r="A4686">
        <v>14685</v>
      </c>
      <c r="B4686">
        <v>2021</v>
      </c>
      <c r="C4686" t="s">
        <v>45</v>
      </c>
      <c r="D4686">
        <f t="shared" si="161"/>
        <v>1</v>
      </c>
      <c r="E4686">
        <v>7</v>
      </c>
      <c r="F4686" t="s">
        <v>60</v>
      </c>
      <c r="G4686" t="s">
        <v>42</v>
      </c>
      <c r="H4686">
        <v>266</v>
      </c>
      <c r="I4686">
        <v>266</v>
      </c>
      <c r="J4686" t="s">
        <v>20</v>
      </c>
      <c r="K4686">
        <v>638400</v>
      </c>
      <c r="L4686">
        <v>372.4</v>
      </c>
      <c r="M4686">
        <f t="shared" si="162"/>
        <v>2400</v>
      </c>
      <c r="Q4686" s="1"/>
      <c r="R4686" s="1"/>
    </row>
    <row r="4687" spans="1:18" ht="14.4" x14ac:dyDescent="0.3">
      <c r="A4687">
        <v>14686</v>
      </c>
      <c r="B4687">
        <v>2021</v>
      </c>
      <c r="C4687" t="s">
        <v>40</v>
      </c>
      <c r="D4687">
        <f t="shared" si="161"/>
        <v>9</v>
      </c>
      <c r="E4687">
        <v>29</v>
      </c>
      <c r="F4687" t="s">
        <v>52</v>
      </c>
      <c r="G4687" t="s">
        <v>34</v>
      </c>
      <c r="H4687">
        <v>146</v>
      </c>
      <c r="I4687">
        <v>146</v>
      </c>
      <c r="J4687" t="s">
        <v>25</v>
      </c>
      <c r="K4687">
        <v>1022000</v>
      </c>
      <c r="L4687">
        <v>584</v>
      </c>
      <c r="M4687">
        <f t="shared" si="162"/>
        <v>7000</v>
      </c>
      <c r="Q4687" s="1"/>
      <c r="R4687" s="1"/>
    </row>
    <row r="4688" spans="1:18" ht="14.4" x14ac:dyDescent="0.3">
      <c r="A4688">
        <v>14687</v>
      </c>
      <c r="B4688">
        <v>2021</v>
      </c>
      <c r="C4688" t="s">
        <v>40</v>
      </c>
      <c r="D4688">
        <f t="shared" si="161"/>
        <v>9</v>
      </c>
      <c r="E4688">
        <v>10</v>
      </c>
      <c r="F4688" t="s">
        <v>49</v>
      </c>
      <c r="G4688" t="s">
        <v>29</v>
      </c>
      <c r="H4688">
        <v>68</v>
      </c>
      <c r="I4688">
        <v>68</v>
      </c>
      <c r="J4688" t="s">
        <v>20</v>
      </c>
      <c r="K4688">
        <v>204000</v>
      </c>
      <c r="L4688">
        <v>136</v>
      </c>
      <c r="M4688">
        <f t="shared" si="162"/>
        <v>3000</v>
      </c>
      <c r="Q4688" s="1"/>
      <c r="R4688" s="1"/>
    </row>
    <row r="4689" spans="1:18" ht="14.4" x14ac:dyDescent="0.3">
      <c r="A4689">
        <v>14688</v>
      </c>
      <c r="B4689">
        <v>2021</v>
      </c>
      <c r="C4689" t="s">
        <v>47</v>
      </c>
      <c r="D4689">
        <f t="shared" si="161"/>
        <v>2</v>
      </c>
      <c r="E4689">
        <v>13</v>
      </c>
      <c r="F4689" t="s">
        <v>57</v>
      </c>
      <c r="G4689" t="s">
        <v>42</v>
      </c>
      <c r="H4689">
        <v>219</v>
      </c>
      <c r="I4689">
        <v>219</v>
      </c>
      <c r="J4689" t="s">
        <v>38</v>
      </c>
      <c r="K4689">
        <v>941700</v>
      </c>
      <c r="L4689">
        <v>503.7</v>
      </c>
      <c r="M4689">
        <f t="shared" si="162"/>
        <v>4300</v>
      </c>
      <c r="Q4689" s="1"/>
      <c r="R4689" s="1"/>
    </row>
    <row r="4690" spans="1:18" ht="14.4" x14ac:dyDescent="0.3">
      <c r="A4690">
        <v>14689</v>
      </c>
      <c r="B4690">
        <v>2021</v>
      </c>
      <c r="C4690" t="s">
        <v>54</v>
      </c>
      <c r="D4690">
        <f t="shared" si="161"/>
        <v>3</v>
      </c>
      <c r="E4690">
        <v>28</v>
      </c>
      <c r="F4690" t="s">
        <v>44</v>
      </c>
      <c r="G4690" t="s">
        <v>29</v>
      </c>
      <c r="H4690">
        <v>100</v>
      </c>
      <c r="I4690">
        <v>100</v>
      </c>
      <c r="J4690" t="s">
        <v>38</v>
      </c>
      <c r="K4690">
        <v>550000</v>
      </c>
      <c r="L4690">
        <v>350</v>
      </c>
      <c r="M4690">
        <f t="shared" si="162"/>
        <v>5500</v>
      </c>
      <c r="Q4690" s="1"/>
      <c r="R4690" s="1"/>
    </row>
    <row r="4691" spans="1:18" ht="14.4" x14ac:dyDescent="0.3">
      <c r="A4691">
        <v>14690</v>
      </c>
      <c r="B4691">
        <v>2021</v>
      </c>
      <c r="C4691" t="s">
        <v>58</v>
      </c>
      <c r="D4691">
        <f t="shared" si="161"/>
        <v>6</v>
      </c>
      <c r="E4691">
        <v>16</v>
      </c>
      <c r="F4691" t="s">
        <v>24</v>
      </c>
      <c r="G4691" t="s">
        <v>29</v>
      </c>
      <c r="H4691">
        <v>84</v>
      </c>
      <c r="I4691">
        <v>84</v>
      </c>
      <c r="J4691" t="s">
        <v>20</v>
      </c>
      <c r="K4691">
        <v>252000</v>
      </c>
      <c r="L4691">
        <v>168</v>
      </c>
      <c r="M4691">
        <f t="shared" si="162"/>
        <v>3000</v>
      </c>
      <c r="Q4691" s="1"/>
      <c r="R4691" s="1"/>
    </row>
    <row r="4692" spans="1:18" ht="14.4" x14ac:dyDescent="0.3">
      <c r="A4692">
        <v>14691</v>
      </c>
      <c r="B4692">
        <v>2021</v>
      </c>
      <c r="C4692" t="s">
        <v>48</v>
      </c>
      <c r="D4692">
        <f t="shared" si="161"/>
        <v>5</v>
      </c>
      <c r="E4692">
        <v>14</v>
      </c>
      <c r="F4692" t="s">
        <v>57</v>
      </c>
      <c r="G4692" t="s">
        <v>37</v>
      </c>
      <c r="H4692">
        <v>62</v>
      </c>
      <c r="I4692">
        <v>62</v>
      </c>
      <c r="J4692" t="s">
        <v>20</v>
      </c>
      <c r="K4692">
        <v>186000</v>
      </c>
      <c r="L4692">
        <v>124</v>
      </c>
      <c r="M4692">
        <f t="shared" si="162"/>
        <v>3000</v>
      </c>
      <c r="Q4692" s="1"/>
      <c r="R4692" s="1"/>
    </row>
    <row r="4693" spans="1:18" ht="14.4" x14ac:dyDescent="0.3">
      <c r="A4693">
        <v>14692</v>
      </c>
      <c r="B4693">
        <v>2021</v>
      </c>
      <c r="C4693" t="s">
        <v>27</v>
      </c>
      <c r="D4693">
        <f t="shared" si="161"/>
        <v>4</v>
      </c>
      <c r="E4693">
        <v>9</v>
      </c>
      <c r="F4693" t="s">
        <v>63</v>
      </c>
      <c r="G4693" t="s">
        <v>19</v>
      </c>
      <c r="H4693">
        <v>139</v>
      </c>
      <c r="I4693">
        <v>139</v>
      </c>
      <c r="J4693" t="s">
        <v>25</v>
      </c>
      <c r="K4693">
        <v>973000</v>
      </c>
      <c r="L4693">
        <v>556</v>
      </c>
      <c r="M4693">
        <f t="shared" si="162"/>
        <v>7000</v>
      </c>
      <c r="Q4693" s="1"/>
      <c r="R4693" s="1"/>
    </row>
    <row r="4694" spans="1:18" ht="14.4" x14ac:dyDescent="0.3">
      <c r="A4694">
        <v>14693</v>
      </c>
      <c r="B4694">
        <v>2021</v>
      </c>
      <c r="C4694" t="s">
        <v>32</v>
      </c>
      <c r="D4694">
        <f t="shared" si="161"/>
        <v>8</v>
      </c>
      <c r="E4694">
        <v>7</v>
      </c>
      <c r="F4694" t="s">
        <v>18</v>
      </c>
      <c r="G4694" t="s">
        <v>29</v>
      </c>
      <c r="H4694">
        <v>176</v>
      </c>
      <c r="I4694">
        <v>176</v>
      </c>
      <c r="J4694" t="s">
        <v>25</v>
      </c>
      <c r="K4694">
        <v>1232000</v>
      </c>
      <c r="L4694">
        <v>704</v>
      </c>
      <c r="M4694">
        <f t="shared" si="162"/>
        <v>7000</v>
      </c>
      <c r="Q4694" s="1"/>
      <c r="R4694" s="1"/>
    </row>
    <row r="4695" spans="1:18" ht="14.4" x14ac:dyDescent="0.3">
      <c r="A4695">
        <v>14694</v>
      </c>
      <c r="B4695">
        <v>2021</v>
      </c>
      <c r="C4695" t="s">
        <v>45</v>
      </c>
      <c r="D4695">
        <f t="shared" si="161"/>
        <v>1</v>
      </c>
      <c r="E4695">
        <v>6</v>
      </c>
      <c r="F4695" t="s">
        <v>24</v>
      </c>
      <c r="G4695" t="s">
        <v>29</v>
      </c>
      <c r="H4695">
        <v>98</v>
      </c>
      <c r="I4695">
        <v>98</v>
      </c>
      <c r="J4695" t="s">
        <v>30</v>
      </c>
      <c r="K4695">
        <v>862400</v>
      </c>
      <c r="L4695">
        <v>372.4</v>
      </c>
      <c r="M4695">
        <f t="shared" si="162"/>
        <v>8800</v>
      </c>
      <c r="Q4695" s="1"/>
      <c r="R4695" s="1"/>
    </row>
    <row r="4696" spans="1:18" ht="14.4" x14ac:dyDescent="0.3">
      <c r="A4696">
        <v>14695</v>
      </c>
      <c r="B4696">
        <v>2021</v>
      </c>
      <c r="C4696" t="s">
        <v>32</v>
      </c>
      <c r="D4696">
        <f t="shared" si="161"/>
        <v>8</v>
      </c>
      <c r="E4696">
        <v>9</v>
      </c>
      <c r="F4696" t="s">
        <v>63</v>
      </c>
      <c r="G4696" t="s">
        <v>51</v>
      </c>
      <c r="H4696">
        <v>126</v>
      </c>
      <c r="I4696">
        <v>126</v>
      </c>
      <c r="J4696" t="s">
        <v>25</v>
      </c>
      <c r="K4696">
        <v>882000</v>
      </c>
      <c r="L4696">
        <v>504</v>
      </c>
      <c r="M4696">
        <f t="shared" si="162"/>
        <v>7000</v>
      </c>
      <c r="Q4696" s="1"/>
      <c r="R4696" s="1"/>
    </row>
    <row r="4697" spans="1:18" ht="14.4" x14ac:dyDescent="0.3">
      <c r="A4697">
        <v>14696</v>
      </c>
      <c r="B4697">
        <v>2021</v>
      </c>
      <c r="C4697" t="s">
        <v>45</v>
      </c>
      <c r="D4697">
        <f t="shared" si="161"/>
        <v>1</v>
      </c>
      <c r="E4697">
        <v>25</v>
      </c>
      <c r="F4697" t="s">
        <v>56</v>
      </c>
      <c r="G4697" t="s">
        <v>34</v>
      </c>
      <c r="H4697">
        <v>227</v>
      </c>
      <c r="I4697">
        <v>227</v>
      </c>
      <c r="J4697" t="s">
        <v>38</v>
      </c>
      <c r="K4697">
        <v>976100</v>
      </c>
      <c r="L4697">
        <v>522.1</v>
      </c>
      <c r="M4697">
        <f t="shared" si="162"/>
        <v>4300</v>
      </c>
      <c r="Q4697" s="1"/>
      <c r="R4697" s="1"/>
    </row>
    <row r="4698" spans="1:18" ht="14.4" x14ac:dyDescent="0.3">
      <c r="A4698">
        <v>14697</v>
      </c>
      <c r="B4698">
        <v>2021</v>
      </c>
      <c r="C4698" t="s">
        <v>17</v>
      </c>
      <c r="D4698">
        <f t="shared" si="161"/>
        <v>11</v>
      </c>
      <c r="E4698">
        <v>18</v>
      </c>
      <c r="F4698" t="s">
        <v>56</v>
      </c>
      <c r="G4698" t="s">
        <v>42</v>
      </c>
      <c r="H4698">
        <v>116</v>
      </c>
      <c r="I4698">
        <v>116</v>
      </c>
      <c r="J4698" t="s">
        <v>20</v>
      </c>
      <c r="K4698">
        <v>348000</v>
      </c>
      <c r="L4698">
        <v>232</v>
      </c>
      <c r="M4698">
        <f t="shared" si="162"/>
        <v>3000</v>
      </c>
      <c r="Q4698" s="1"/>
      <c r="R4698" s="1"/>
    </row>
    <row r="4699" spans="1:18" ht="14.4" x14ac:dyDescent="0.3">
      <c r="A4699">
        <v>14698</v>
      </c>
      <c r="B4699">
        <v>2021</v>
      </c>
      <c r="C4699" t="s">
        <v>35</v>
      </c>
      <c r="D4699">
        <f t="shared" si="161"/>
        <v>12</v>
      </c>
      <c r="E4699">
        <v>6</v>
      </c>
      <c r="F4699" t="s">
        <v>53</v>
      </c>
      <c r="G4699" t="s">
        <v>51</v>
      </c>
      <c r="H4699">
        <v>291</v>
      </c>
      <c r="I4699">
        <v>291</v>
      </c>
      <c r="J4699" t="s">
        <v>30</v>
      </c>
      <c r="K4699">
        <v>2182500</v>
      </c>
      <c r="L4699">
        <v>727.5</v>
      </c>
      <c r="M4699">
        <f t="shared" si="162"/>
        <v>7500</v>
      </c>
      <c r="Q4699" s="1"/>
      <c r="R4699" s="1"/>
    </row>
    <row r="4700" spans="1:18" ht="14.4" x14ac:dyDescent="0.3">
      <c r="A4700">
        <v>14699</v>
      </c>
      <c r="B4700">
        <v>2021</v>
      </c>
      <c r="C4700" t="s">
        <v>48</v>
      </c>
      <c r="D4700">
        <f t="shared" si="161"/>
        <v>5</v>
      </c>
      <c r="E4700">
        <v>7</v>
      </c>
      <c r="F4700" t="s">
        <v>24</v>
      </c>
      <c r="G4700" t="s">
        <v>19</v>
      </c>
      <c r="H4700">
        <v>60</v>
      </c>
      <c r="I4700">
        <v>60</v>
      </c>
      <c r="J4700" t="s">
        <v>38</v>
      </c>
      <c r="K4700">
        <v>330000</v>
      </c>
      <c r="L4700">
        <v>210</v>
      </c>
      <c r="M4700">
        <f t="shared" si="162"/>
        <v>5500</v>
      </c>
      <c r="Q4700" s="1"/>
      <c r="R4700" s="1"/>
    </row>
    <row r="4701" spans="1:18" ht="14.4" x14ac:dyDescent="0.3">
      <c r="A4701">
        <v>14700</v>
      </c>
      <c r="B4701">
        <v>2021</v>
      </c>
      <c r="C4701" t="s">
        <v>58</v>
      </c>
      <c r="D4701">
        <f t="shared" si="161"/>
        <v>6</v>
      </c>
      <c r="E4701">
        <v>13</v>
      </c>
      <c r="F4701" t="s">
        <v>33</v>
      </c>
      <c r="G4701" t="s">
        <v>37</v>
      </c>
      <c r="H4701">
        <v>98</v>
      </c>
      <c r="I4701">
        <v>98</v>
      </c>
      <c r="J4701" t="s">
        <v>25</v>
      </c>
      <c r="K4701">
        <v>686000</v>
      </c>
      <c r="L4701">
        <v>392</v>
      </c>
      <c r="M4701">
        <f t="shared" si="162"/>
        <v>7000</v>
      </c>
      <c r="Q4701" s="1"/>
      <c r="R4701" s="1"/>
    </row>
    <row r="4702" spans="1:18" ht="14.4" x14ac:dyDescent="0.3">
      <c r="A4702">
        <v>14701</v>
      </c>
      <c r="B4702">
        <v>2021</v>
      </c>
      <c r="C4702" t="s">
        <v>35</v>
      </c>
      <c r="D4702">
        <f t="shared" si="161"/>
        <v>12</v>
      </c>
      <c r="E4702">
        <v>7</v>
      </c>
      <c r="F4702" t="s">
        <v>46</v>
      </c>
      <c r="G4702" t="s">
        <v>42</v>
      </c>
      <c r="H4702">
        <v>81</v>
      </c>
      <c r="I4702">
        <v>81</v>
      </c>
      <c r="J4702" t="s">
        <v>20</v>
      </c>
      <c r="K4702">
        <v>243000</v>
      </c>
      <c r="L4702">
        <v>162</v>
      </c>
      <c r="M4702">
        <f t="shared" si="162"/>
        <v>3000</v>
      </c>
      <c r="Q4702" s="1"/>
      <c r="R4702" s="1"/>
    </row>
    <row r="4703" spans="1:18" ht="14.4" x14ac:dyDescent="0.3">
      <c r="A4703">
        <v>14702</v>
      </c>
      <c r="B4703">
        <v>2021</v>
      </c>
      <c r="C4703" t="s">
        <v>35</v>
      </c>
      <c r="D4703">
        <f t="shared" si="161"/>
        <v>12</v>
      </c>
      <c r="E4703">
        <v>14</v>
      </c>
      <c r="F4703" t="s">
        <v>64</v>
      </c>
      <c r="G4703" t="str">
        <f t="array" ref="G4703">_xlfn.XLOOKUP(LARGE(IF((F4703=$F$2:$F$10001)*(B4703+1=$B$2:$B$10001)*(C4703=$C$2:$C$10001),DATE($B$2:$B$10001,MONTH($C$2:$C$10001&amp;1),$E$2:$E$10001)," "),1),IF((F4703=$F$2:$F$10001)*(B4703+1=$B$2:$B$10001)*(C4703=$C$2:$C$10001),DATE($B$2:$B$10001,MONTH($C$2:$C$10001&amp;1),$E$2:$E$10001)," "),$G$2:$G$10001,,0,1)</f>
        <v>Patricia Fernandez</v>
      </c>
      <c r="H4703">
        <v>64</v>
      </c>
      <c r="I4703">
        <v>64</v>
      </c>
      <c r="J4703" t="s">
        <v>25</v>
      </c>
      <c r="K4703">
        <v>448000</v>
      </c>
      <c r="L4703">
        <v>256</v>
      </c>
      <c r="M4703">
        <f t="shared" si="162"/>
        <v>7000</v>
      </c>
      <c r="Q4703" s="1"/>
      <c r="R4703" s="1"/>
    </row>
    <row r="4704" spans="1:18" ht="14.4" x14ac:dyDescent="0.3">
      <c r="A4704">
        <v>14703</v>
      </c>
      <c r="B4704">
        <v>2021</v>
      </c>
      <c r="C4704" t="s">
        <v>32</v>
      </c>
      <c r="D4704">
        <f t="shared" si="161"/>
        <v>8</v>
      </c>
      <c r="E4704">
        <v>17</v>
      </c>
      <c r="F4704" t="s">
        <v>44</v>
      </c>
      <c r="G4704" t="s">
        <v>37</v>
      </c>
      <c r="H4704">
        <v>242</v>
      </c>
      <c r="I4704">
        <v>242</v>
      </c>
      <c r="J4704" t="s">
        <v>38</v>
      </c>
      <c r="K4704">
        <v>1040600</v>
      </c>
      <c r="L4704">
        <v>556.6</v>
      </c>
      <c r="M4704">
        <f t="shared" si="162"/>
        <v>4300</v>
      </c>
      <c r="Q4704" s="1"/>
      <c r="R4704" s="1"/>
    </row>
    <row r="4705" spans="1:18" ht="14.4" x14ac:dyDescent="0.3">
      <c r="A4705">
        <v>14704</v>
      </c>
      <c r="B4705">
        <v>2021</v>
      </c>
      <c r="C4705" t="s">
        <v>32</v>
      </c>
      <c r="D4705">
        <f t="shared" si="161"/>
        <v>8</v>
      </c>
      <c r="E4705">
        <v>15</v>
      </c>
      <c r="F4705" t="s">
        <v>49</v>
      </c>
      <c r="G4705" t="s">
        <v>19</v>
      </c>
      <c r="H4705">
        <v>208</v>
      </c>
      <c r="I4705">
        <v>208</v>
      </c>
      <c r="J4705" t="s">
        <v>20</v>
      </c>
      <c r="K4705">
        <v>499200</v>
      </c>
      <c r="L4705">
        <v>291.2</v>
      </c>
      <c r="M4705">
        <f t="shared" si="162"/>
        <v>2400</v>
      </c>
      <c r="Q4705" s="1"/>
      <c r="R4705" s="1"/>
    </row>
    <row r="4706" spans="1:18" ht="14.4" x14ac:dyDescent="0.3">
      <c r="A4706">
        <v>14705</v>
      </c>
      <c r="B4706">
        <v>2021</v>
      </c>
      <c r="C4706" t="s">
        <v>32</v>
      </c>
      <c r="D4706">
        <f t="shared" si="161"/>
        <v>8</v>
      </c>
      <c r="E4706">
        <v>1</v>
      </c>
      <c r="F4706" t="s">
        <v>55</v>
      </c>
      <c r="G4706" t="s">
        <v>19</v>
      </c>
      <c r="H4706">
        <v>85</v>
      </c>
      <c r="I4706">
        <v>85</v>
      </c>
      <c r="J4706" t="s">
        <v>30</v>
      </c>
      <c r="K4706">
        <v>748000</v>
      </c>
      <c r="L4706">
        <v>323</v>
      </c>
      <c r="M4706">
        <f t="shared" si="162"/>
        <v>8800</v>
      </c>
      <c r="Q4706" s="1"/>
      <c r="R4706" s="1"/>
    </row>
    <row r="4707" spans="1:18" ht="14.4" x14ac:dyDescent="0.3">
      <c r="A4707">
        <v>14706</v>
      </c>
      <c r="B4707">
        <v>2021</v>
      </c>
      <c r="C4707" t="s">
        <v>58</v>
      </c>
      <c r="D4707">
        <f t="shared" si="161"/>
        <v>6</v>
      </c>
      <c r="E4707">
        <v>10</v>
      </c>
      <c r="F4707" t="s">
        <v>59</v>
      </c>
      <c r="G4707" t="s">
        <v>34</v>
      </c>
      <c r="H4707">
        <v>94</v>
      </c>
      <c r="I4707">
        <v>94</v>
      </c>
      <c r="J4707" t="s">
        <v>38</v>
      </c>
      <c r="K4707">
        <v>517000</v>
      </c>
      <c r="L4707">
        <v>329</v>
      </c>
      <c r="M4707">
        <f t="shared" si="162"/>
        <v>5500</v>
      </c>
      <c r="Q4707" s="1"/>
      <c r="R4707" s="1"/>
    </row>
    <row r="4708" spans="1:18" ht="14.4" x14ac:dyDescent="0.3">
      <c r="A4708">
        <v>14707</v>
      </c>
      <c r="B4708">
        <v>2021</v>
      </c>
      <c r="C4708" t="s">
        <v>23</v>
      </c>
      <c r="D4708">
        <f t="shared" si="161"/>
        <v>10</v>
      </c>
      <c r="E4708">
        <v>3</v>
      </c>
      <c r="F4708" t="s">
        <v>44</v>
      </c>
      <c r="G4708" t="s">
        <v>42</v>
      </c>
      <c r="H4708">
        <v>96</v>
      </c>
      <c r="I4708">
        <v>96</v>
      </c>
      <c r="J4708" t="s">
        <v>25</v>
      </c>
      <c r="K4708">
        <v>672000</v>
      </c>
      <c r="L4708">
        <v>384</v>
      </c>
      <c r="M4708">
        <f t="shared" si="162"/>
        <v>7000</v>
      </c>
      <c r="Q4708" s="1"/>
      <c r="R4708" s="1"/>
    </row>
    <row r="4709" spans="1:18" ht="14.4" x14ac:dyDescent="0.3">
      <c r="A4709">
        <v>14708</v>
      </c>
      <c r="B4709">
        <v>2021</v>
      </c>
      <c r="C4709" t="s">
        <v>23</v>
      </c>
      <c r="D4709">
        <f t="shared" si="161"/>
        <v>10</v>
      </c>
      <c r="E4709">
        <v>30</v>
      </c>
      <c r="F4709" t="s">
        <v>52</v>
      </c>
      <c r="G4709" t="s">
        <v>37</v>
      </c>
      <c r="H4709">
        <v>57</v>
      </c>
      <c r="I4709">
        <v>57</v>
      </c>
      <c r="J4709" t="s">
        <v>25</v>
      </c>
      <c r="K4709">
        <v>399000</v>
      </c>
      <c r="L4709">
        <v>228</v>
      </c>
      <c r="M4709">
        <f t="shared" si="162"/>
        <v>7000</v>
      </c>
      <c r="Q4709" s="1"/>
      <c r="R4709" s="1"/>
    </row>
    <row r="4710" spans="1:18" ht="14.4" x14ac:dyDescent="0.3">
      <c r="A4710">
        <v>14709</v>
      </c>
      <c r="B4710">
        <v>2021</v>
      </c>
      <c r="C4710" t="s">
        <v>23</v>
      </c>
      <c r="D4710">
        <f t="shared" si="161"/>
        <v>10</v>
      </c>
      <c r="E4710">
        <v>23</v>
      </c>
      <c r="F4710" t="s">
        <v>60</v>
      </c>
      <c r="G4710" t="s">
        <v>34</v>
      </c>
      <c r="H4710">
        <v>75</v>
      </c>
      <c r="I4710">
        <v>75</v>
      </c>
      <c r="J4710" t="s">
        <v>25</v>
      </c>
      <c r="K4710">
        <v>525000</v>
      </c>
      <c r="L4710">
        <v>300</v>
      </c>
      <c r="M4710">
        <f t="shared" si="162"/>
        <v>7000</v>
      </c>
      <c r="Q4710" s="1"/>
      <c r="R4710" s="1"/>
    </row>
    <row r="4711" spans="1:18" ht="14.4" x14ac:dyDescent="0.3">
      <c r="A4711">
        <v>14710</v>
      </c>
      <c r="B4711">
        <v>2021</v>
      </c>
      <c r="C4711" t="s">
        <v>40</v>
      </c>
      <c r="D4711">
        <f t="shared" si="161"/>
        <v>9</v>
      </c>
      <c r="E4711">
        <v>28</v>
      </c>
      <c r="F4711" t="s">
        <v>28</v>
      </c>
      <c r="G4711" t="s">
        <v>37</v>
      </c>
      <c r="H4711">
        <v>208</v>
      </c>
      <c r="I4711">
        <v>208</v>
      </c>
      <c r="J4711" t="s">
        <v>30</v>
      </c>
      <c r="K4711">
        <v>1560000</v>
      </c>
      <c r="L4711">
        <v>520</v>
      </c>
      <c r="M4711">
        <f t="shared" si="162"/>
        <v>7500</v>
      </c>
      <c r="Q4711" s="1"/>
      <c r="R4711" s="1"/>
    </row>
    <row r="4712" spans="1:18" ht="14.4" x14ac:dyDescent="0.3">
      <c r="A4712">
        <v>14711</v>
      </c>
      <c r="B4712">
        <v>2021</v>
      </c>
      <c r="C4712" t="s">
        <v>17</v>
      </c>
      <c r="D4712">
        <f t="shared" si="161"/>
        <v>11</v>
      </c>
      <c r="E4712">
        <v>27</v>
      </c>
      <c r="F4712" t="s">
        <v>52</v>
      </c>
      <c r="G4712" t="s">
        <v>42</v>
      </c>
      <c r="H4712">
        <v>218</v>
      </c>
      <c r="I4712">
        <v>218</v>
      </c>
      <c r="J4712" t="s">
        <v>30</v>
      </c>
      <c r="K4712">
        <v>1635000</v>
      </c>
      <c r="L4712">
        <v>545</v>
      </c>
      <c r="M4712">
        <f t="shared" si="162"/>
        <v>7500</v>
      </c>
      <c r="Q4712" s="1"/>
      <c r="R4712" s="1"/>
    </row>
    <row r="4713" spans="1:18" ht="14.4" x14ac:dyDescent="0.3">
      <c r="A4713">
        <v>14712</v>
      </c>
      <c r="B4713">
        <v>2021</v>
      </c>
      <c r="C4713" t="s">
        <v>45</v>
      </c>
      <c r="D4713">
        <f t="shared" si="161"/>
        <v>1</v>
      </c>
      <c r="E4713">
        <v>3</v>
      </c>
      <c r="F4713" t="s">
        <v>36</v>
      </c>
      <c r="G4713" t="str">
        <f t="array" ref="G4713">_xlfn.XLOOKUP(LARGE(IF((F4713=$F$2:$F$10001)*(B4713+1=$B$2:$B$10001)*(C4713=$C$2:$C$10001),DATE($B$2:$B$10001,MONTH($C$2:$C$10001&amp;1),$E$2:$E$10001)," "),1),IF((F4713=$F$2:$F$10001)*(B4713+1=$B$2:$B$10001)*(C4713=$C$2:$C$10001),DATE($B$2:$B$10001,MONTH($C$2:$C$10001&amp;1),$E$2:$E$10001)," "),$G$2:$G$10001,,0,1)</f>
        <v>Marcela Valencia</v>
      </c>
      <c r="H4713">
        <v>85</v>
      </c>
      <c r="I4713">
        <v>85</v>
      </c>
      <c r="J4713" t="s">
        <v>30</v>
      </c>
      <c r="K4713">
        <v>748000</v>
      </c>
      <c r="L4713">
        <v>323</v>
      </c>
      <c r="M4713">
        <f t="shared" si="162"/>
        <v>8800</v>
      </c>
      <c r="Q4713" s="1"/>
      <c r="R4713" s="1"/>
    </row>
    <row r="4714" spans="1:18" ht="14.4" x14ac:dyDescent="0.3">
      <c r="A4714">
        <v>14713</v>
      </c>
      <c r="B4714">
        <v>2021</v>
      </c>
      <c r="C4714" t="s">
        <v>35</v>
      </c>
      <c r="D4714">
        <f t="shared" si="161"/>
        <v>12</v>
      </c>
      <c r="E4714">
        <v>1</v>
      </c>
      <c r="F4714" t="s">
        <v>28</v>
      </c>
      <c r="G4714" t="s">
        <v>37</v>
      </c>
      <c r="H4714">
        <v>79</v>
      </c>
      <c r="I4714">
        <v>79</v>
      </c>
      <c r="J4714" t="s">
        <v>20</v>
      </c>
      <c r="K4714">
        <v>237000</v>
      </c>
      <c r="L4714">
        <v>158</v>
      </c>
      <c r="M4714">
        <f t="shared" si="162"/>
        <v>3000</v>
      </c>
      <c r="Q4714" s="1"/>
      <c r="R4714" s="1"/>
    </row>
    <row r="4715" spans="1:18" ht="14.4" x14ac:dyDescent="0.3">
      <c r="A4715">
        <v>14714</v>
      </c>
      <c r="B4715">
        <v>2021</v>
      </c>
      <c r="C4715" t="s">
        <v>48</v>
      </c>
      <c r="D4715">
        <f t="shared" si="161"/>
        <v>5</v>
      </c>
      <c r="E4715">
        <v>9</v>
      </c>
      <c r="F4715" t="s">
        <v>52</v>
      </c>
      <c r="G4715" t="s">
        <v>42</v>
      </c>
      <c r="H4715">
        <v>176</v>
      </c>
      <c r="I4715">
        <v>176</v>
      </c>
      <c r="J4715" t="s">
        <v>25</v>
      </c>
      <c r="K4715">
        <v>1232000</v>
      </c>
      <c r="L4715">
        <v>704</v>
      </c>
      <c r="M4715">
        <f t="shared" si="162"/>
        <v>7000</v>
      </c>
      <c r="Q4715" s="1"/>
      <c r="R4715" s="1"/>
    </row>
    <row r="4716" spans="1:18" ht="14.4" x14ac:dyDescent="0.3">
      <c r="A4716">
        <v>14715</v>
      </c>
      <c r="B4716">
        <v>2021</v>
      </c>
      <c r="C4716" t="s">
        <v>27</v>
      </c>
      <c r="D4716">
        <f t="shared" si="161"/>
        <v>4</v>
      </c>
      <c r="E4716">
        <v>21</v>
      </c>
      <c r="F4716" t="s">
        <v>52</v>
      </c>
      <c r="G4716" t="s">
        <v>37</v>
      </c>
      <c r="H4716">
        <v>172</v>
      </c>
      <c r="I4716">
        <v>172</v>
      </c>
      <c r="J4716" t="s">
        <v>25</v>
      </c>
      <c r="K4716">
        <v>1204000</v>
      </c>
      <c r="L4716">
        <v>688</v>
      </c>
      <c r="M4716">
        <f t="shared" si="162"/>
        <v>7000</v>
      </c>
      <c r="Q4716" s="1"/>
      <c r="R4716" s="1"/>
    </row>
    <row r="4717" spans="1:18" ht="14.4" x14ac:dyDescent="0.3">
      <c r="A4717">
        <v>14716</v>
      </c>
      <c r="B4717">
        <v>2021</v>
      </c>
      <c r="C4717" t="s">
        <v>45</v>
      </c>
      <c r="D4717">
        <f t="shared" si="161"/>
        <v>1</v>
      </c>
      <c r="E4717">
        <v>2</v>
      </c>
      <c r="F4717" t="s">
        <v>64</v>
      </c>
      <c r="G4717" t="s">
        <v>19</v>
      </c>
      <c r="H4717">
        <v>120</v>
      </c>
      <c r="I4717">
        <v>120</v>
      </c>
      <c r="J4717" t="s">
        <v>30</v>
      </c>
      <c r="K4717">
        <v>1056000</v>
      </c>
      <c r="L4717">
        <v>456</v>
      </c>
      <c r="M4717">
        <f t="shared" si="162"/>
        <v>8800</v>
      </c>
      <c r="Q4717" s="1"/>
      <c r="R4717" s="1"/>
    </row>
    <row r="4718" spans="1:18" ht="14.4" x14ac:dyDescent="0.3">
      <c r="A4718">
        <v>14717</v>
      </c>
      <c r="B4718">
        <v>2021</v>
      </c>
      <c r="C4718" t="s">
        <v>54</v>
      </c>
      <c r="D4718">
        <f t="shared" si="161"/>
        <v>3</v>
      </c>
      <c r="E4718">
        <v>17</v>
      </c>
      <c r="F4718" t="s">
        <v>50</v>
      </c>
      <c r="G4718" t="s">
        <v>29</v>
      </c>
      <c r="H4718">
        <v>209</v>
      </c>
      <c r="I4718">
        <v>209</v>
      </c>
      <c r="J4718" t="s">
        <v>30</v>
      </c>
      <c r="K4718">
        <v>1567500</v>
      </c>
      <c r="L4718">
        <v>522.5</v>
      </c>
      <c r="M4718">
        <f t="shared" si="162"/>
        <v>7500</v>
      </c>
      <c r="Q4718" s="1"/>
      <c r="R4718" s="1"/>
    </row>
    <row r="4719" spans="1:18" ht="14.4" x14ac:dyDescent="0.3">
      <c r="A4719">
        <v>14718</v>
      </c>
      <c r="B4719">
        <v>2021</v>
      </c>
      <c r="C4719" t="s">
        <v>35</v>
      </c>
      <c r="D4719">
        <f t="shared" si="161"/>
        <v>12</v>
      </c>
      <c r="E4719">
        <v>27</v>
      </c>
      <c r="F4719" t="s">
        <v>44</v>
      </c>
      <c r="G4719" t="s">
        <v>42</v>
      </c>
      <c r="H4719">
        <v>149</v>
      </c>
      <c r="I4719">
        <v>149</v>
      </c>
      <c r="J4719" t="s">
        <v>25</v>
      </c>
      <c r="K4719">
        <v>1043000</v>
      </c>
      <c r="L4719">
        <v>596</v>
      </c>
      <c r="M4719">
        <f t="shared" si="162"/>
        <v>7000</v>
      </c>
      <c r="Q4719" s="1"/>
      <c r="R4719" s="1"/>
    </row>
    <row r="4720" spans="1:18" ht="14.4" x14ac:dyDescent="0.3">
      <c r="A4720">
        <v>14719</v>
      </c>
      <c r="B4720">
        <v>2021</v>
      </c>
      <c r="C4720" t="s">
        <v>40</v>
      </c>
      <c r="D4720">
        <f t="shared" si="161"/>
        <v>9</v>
      </c>
      <c r="E4720">
        <v>1</v>
      </c>
      <c r="F4720" t="s">
        <v>53</v>
      </c>
      <c r="G4720" t="s">
        <v>29</v>
      </c>
      <c r="H4720">
        <v>96</v>
      </c>
      <c r="I4720">
        <v>96</v>
      </c>
      <c r="J4720" t="s">
        <v>38</v>
      </c>
      <c r="K4720">
        <v>528000</v>
      </c>
      <c r="L4720">
        <v>336</v>
      </c>
      <c r="M4720">
        <f t="shared" si="162"/>
        <v>5500</v>
      </c>
      <c r="Q4720" s="1"/>
      <c r="R4720" s="1"/>
    </row>
    <row r="4721" spans="1:18" ht="14.4" x14ac:dyDescent="0.3">
      <c r="A4721">
        <v>14720</v>
      </c>
      <c r="B4721">
        <v>2021</v>
      </c>
      <c r="C4721" t="s">
        <v>61</v>
      </c>
      <c r="D4721">
        <f t="shared" si="161"/>
        <v>7</v>
      </c>
      <c r="E4721">
        <v>24</v>
      </c>
      <c r="F4721" t="s">
        <v>59</v>
      </c>
      <c r="G4721" t="s">
        <v>51</v>
      </c>
      <c r="H4721">
        <v>63</v>
      </c>
      <c r="I4721">
        <v>63</v>
      </c>
      <c r="J4721" t="s">
        <v>25</v>
      </c>
      <c r="K4721">
        <v>441000</v>
      </c>
      <c r="L4721">
        <v>252</v>
      </c>
      <c r="M4721">
        <f t="shared" si="162"/>
        <v>7000</v>
      </c>
      <c r="Q4721" s="1"/>
      <c r="R4721" s="1"/>
    </row>
    <row r="4722" spans="1:18" ht="14.4" x14ac:dyDescent="0.3">
      <c r="A4722">
        <v>14721</v>
      </c>
      <c r="B4722">
        <v>2021</v>
      </c>
      <c r="C4722" t="s">
        <v>54</v>
      </c>
      <c r="D4722">
        <f t="shared" si="161"/>
        <v>3</v>
      </c>
      <c r="E4722">
        <v>10</v>
      </c>
      <c r="F4722" t="s">
        <v>56</v>
      </c>
      <c r="G4722" t="s">
        <v>29</v>
      </c>
      <c r="H4722">
        <v>58</v>
      </c>
      <c r="I4722">
        <v>58</v>
      </c>
      <c r="J4722" t="s">
        <v>25</v>
      </c>
      <c r="K4722">
        <v>406000</v>
      </c>
      <c r="L4722">
        <v>232</v>
      </c>
      <c r="M4722">
        <f t="shared" si="162"/>
        <v>7000</v>
      </c>
      <c r="Q4722" s="1"/>
      <c r="R4722" s="1"/>
    </row>
    <row r="4723" spans="1:18" ht="14.4" x14ac:dyDescent="0.3">
      <c r="A4723">
        <v>14722</v>
      </c>
      <c r="B4723">
        <v>2021</v>
      </c>
      <c r="C4723" t="s">
        <v>32</v>
      </c>
      <c r="D4723">
        <f t="shared" si="161"/>
        <v>8</v>
      </c>
      <c r="E4723">
        <v>13</v>
      </c>
      <c r="F4723" t="s">
        <v>46</v>
      </c>
      <c r="G4723" t="s">
        <v>19</v>
      </c>
      <c r="H4723">
        <v>116</v>
      </c>
      <c r="I4723">
        <v>116</v>
      </c>
      <c r="J4723" t="s">
        <v>25</v>
      </c>
      <c r="K4723">
        <v>812000</v>
      </c>
      <c r="L4723">
        <v>464</v>
      </c>
      <c r="M4723">
        <f t="shared" si="162"/>
        <v>7000</v>
      </c>
      <c r="Q4723" s="1"/>
      <c r="R4723" s="1"/>
    </row>
    <row r="4724" spans="1:18" ht="14.4" x14ac:dyDescent="0.3">
      <c r="A4724">
        <v>14723</v>
      </c>
      <c r="B4724">
        <v>2021</v>
      </c>
      <c r="C4724" t="s">
        <v>58</v>
      </c>
      <c r="D4724">
        <f t="shared" si="161"/>
        <v>6</v>
      </c>
      <c r="E4724">
        <v>8</v>
      </c>
      <c r="F4724" t="s">
        <v>28</v>
      </c>
      <c r="G4724" t="s">
        <v>34</v>
      </c>
      <c r="H4724">
        <v>119</v>
      </c>
      <c r="I4724">
        <v>119</v>
      </c>
      <c r="J4724" t="s">
        <v>25</v>
      </c>
      <c r="K4724">
        <v>833000</v>
      </c>
      <c r="L4724">
        <v>476</v>
      </c>
      <c r="M4724">
        <f t="shared" si="162"/>
        <v>7000</v>
      </c>
      <c r="Q4724" s="1"/>
      <c r="R4724" s="1"/>
    </row>
    <row r="4725" spans="1:18" ht="14.4" x14ac:dyDescent="0.3">
      <c r="A4725">
        <v>14724</v>
      </c>
      <c r="B4725">
        <v>2021</v>
      </c>
      <c r="C4725" t="s">
        <v>45</v>
      </c>
      <c r="D4725">
        <f t="shared" si="161"/>
        <v>1</v>
      </c>
      <c r="E4725">
        <v>30</v>
      </c>
      <c r="F4725" t="s">
        <v>33</v>
      </c>
      <c r="G4725" t="s">
        <v>19</v>
      </c>
      <c r="H4725">
        <v>99</v>
      </c>
      <c r="I4725">
        <v>99</v>
      </c>
      <c r="J4725" t="s">
        <v>25</v>
      </c>
      <c r="K4725">
        <v>693000</v>
      </c>
      <c r="L4725">
        <v>396</v>
      </c>
      <c r="M4725">
        <f t="shared" si="162"/>
        <v>7000</v>
      </c>
      <c r="Q4725" s="1"/>
      <c r="R4725" s="1"/>
    </row>
    <row r="4726" spans="1:18" ht="14.4" x14ac:dyDescent="0.3">
      <c r="A4726">
        <v>14725</v>
      </c>
      <c r="B4726">
        <v>2021</v>
      </c>
      <c r="C4726" t="s">
        <v>61</v>
      </c>
      <c r="D4726">
        <f t="shared" si="161"/>
        <v>7</v>
      </c>
      <c r="E4726">
        <v>18</v>
      </c>
      <c r="F4726" t="s">
        <v>41</v>
      </c>
      <c r="G4726" t="s">
        <v>51</v>
      </c>
      <c r="H4726">
        <v>220</v>
      </c>
      <c r="I4726">
        <v>220</v>
      </c>
      <c r="J4726" t="s">
        <v>38</v>
      </c>
      <c r="K4726">
        <v>946000</v>
      </c>
      <c r="L4726">
        <v>506</v>
      </c>
      <c r="M4726">
        <f t="shared" si="162"/>
        <v>4300</v>
      </c>
      <c r="Q4726" s="1"/>
      <c r="R4726" s="1"/>
    </row>
    <row r="4727" spans="1:18" ht="14.4" x14ac:dyDescent="0.3">
      <c r="A4727">
        <v>14726</v>
      </c>
      <c r="B4727">
        <v>2021</v>
      </c>
      <c r="C4727" t="s">
        <v>32</v>
      </c>
      <c r="D4727">
        <f t="shared" si="161"/>
        <v>8</v>
      </c>
      <c r="E4727">
        <v>29</v>
      </c>
      <c r="F4727" t="s">
        <v>63</v>
      </c>
      <c r="G4727" t="s">
        <v>51</v>
      </c>
      <c r="H4727">
        <v>281</v>
      </c>
      <c r="I4727">
        <v>281</v>
      </c>
      <c r="J4727" t="s">
        <v>38</v>
      </c>
      <c r="K4727">
        <v>1208300</v>
      </c>
      <c r="L4727">
        <v>646.29999999999995</v>
      </c>
      <c r="M4727">
        <f t="shared" si="162"/>
        <v>4300</v>
      </c>
      <c r="Q4727" s="1"/>
      <c r="R4727" s="1"/>
    </row>
    <row r="4728" spans="1:18" ht="14.4" x14ac:dyDescent="0.3">
      <c r="A4728">
        <v>14727</v>
      </c>
      <c r="B4728">
        <v>2021</v>
      </c>
      <c r="C4728" t="s">
        <v>48</v>
      </c>
      <c r="D4728">
        <f t="shared" si="161"/>
        <v>5</v>
      </c>
      <c r="E4728">
        <v>14</v>
      </c>
      <c r="F4728" t="s">
        <v>56</v>
      </c>
      <c r="G4728" t="s">
        <v>51</v>
      </c>
      <c r="H4728">
        <v>60</v>
      </c>
      <c r="I4728">
        <v>60</v>
      </c>
      <c r="J4728" t="s">
        <v>25</v>
      </c>
      <c r="K4728">
        <v>420000</v>
      </c>
      <c r="L4728">
        <v>240</v>
      </c>
      <c r="M4728">
        <f t="shared" si="162"/>
        <v>7000</v>
      </c>
      <c r="Q4728" s="1"/>
      <c r="R4728" s="1"/>
    </row>
    <row r="4729" spans="1:18" ht="14.4" x14ac:dyDescent="0.3">
      <c r="A4729">
        <v>14728</v>
      </c>
      <c r="B4729">
        <v>2021</v>
      </c>
      <c r="C4729" t="s">
        <v>27</v>
      </c>
      <c r="D4729">
        <f t="shared" si="161"/>
        <v>4</v>
      </c>
      <c r="E4729">
        <v>4</v>
      </c>
      <c r="F4729" t="s">
        <v>46</v>
      </c>
      <c r="G4729" t="s">
        <v>34</v>
      </c>
      <c r="H4729">
        <v>117</v>
      </c>
      <c r="I4729">
        <v>117</v>
      </c>
      <c r="J4729" t="s">
        <v>20</v>
      </c>
      <c r="K4729">
        <v>351000</v>
      </c>
      <c r="L4729">
        <v>234</v>
      </c>
      <c r="M4729">
        <f t="shared" si="162"/>
        <v>3000</v>
      </c>
      <c r="Q4729" s="1"/>
      <c r="R4729" s="1"/>
    </row>
    <row r="4730" spans="1:18" ht="14.4" x14ac:dyDescent="0.3">
      <c r="A4730">
        <v>14729</v>
      </c>
      <c r="B4730">
        <v>2021</v>
      </c>
      <c r="C4730" t="s">
        <v>54</v>
      </c>
      <c r="D4730">
        <f t="shared" si="161"/>
        <v>3</v>
      </c>
      <c r="E4730">
        <v>12</v>
      </c>
      <c r="F4730" t="s">
        <v>55</v>
      </c>
      <c r="G4730" t="s">
        <v>51</v>
      </c>
      <c r="H4730">
        <v>93</v>
      </c>
      <c r="I4730">
        <v>93</v>
      </c>
      <c r="J4730" t="s">
        <v>25</v>
      </c>
      <c r="K4730">
        <v>651000</v>
      </c>
      <c r="L4730">
        <v>372</v>
      </c>
      <c r="M4730">
        <f t="shared" si="162"/>
        <v>7000</v>
      </c>
      <c r="Q4730" s="1"/>
      <c r="R4730" s="1"/>
    </row>
    <row r="4731" spans="1:18" ht="14.4" x14ac:dyDescent="0.3">
      <c r="A4731">
        <v>14730</v>
      </c>
      <c r="B4731">
        <v>2021</v>
      </c>
      <c r="C4731" t="s">
        <v>17</v>
      </c>
      <c r="D4731">
        <f t="shared" si="161"/>
        <v>11</v>
      </c>
      <c r="E4731">
        <v>5</v>
      </c>
      <c r="F4731" t="s">
        <v>18</v>
      </c>
      <c r="G4731" t="s">
        <v>42</v>
      </c>
      <c r="H4731">
        <v>293</v>
      </c>
      <c r="I4731">
        <v>293</v>
      </c>
      <c r="J4731" t="s">
        <v>30</v>
      </c>
      <c r="K4731">
        <v>2197500</v>
      </c>
      <c r="L4731">
        <v>732.5</v>
      </c>
      <c r="M4731">
        <f t="shared" si="162"/>
        <v>7500</v>
      </c>
      <c r="Q4731" s="1"/>
      <c r="R4731" s="1"/>
    </row>
    <row r="4732" spans="1:18" ht="14.4" x14ac:dyDescent="0.3">
      <c r="A4732">
        <v>14731</v>
      </c>
      <c r="B4732">
        <v>2021</v>
      </c>
      <c r="C4732" t="s">
        <v>61</v>
      </c>
      <c r="D4732">
        <f t="shared" si="161"/>
        <v>7</v>
      </c>
      <c r="E4732">
        <v>10</v>
      </c>
      <c r="F4732" t="s">
        <v>50</v>
      </c>
      <c r="G4732" t="s">
        <v>37</v>
      </c>
      <c r="H4732">
        <v>220</v>
      </c>
      <c r="I4732">
        <v>220</v>
      </c>
      <c r="J4732" t="s">
        <v>38</v>
      </c>
      <c r="K4732">
        <v>946000</v>
      </c>
      <c r="L4732">
        <v>506</v>
      </c>
      <c r="M4732">
        <f t="shared" si="162"/>
        <v>4300</v>
      </c>
      <c r="Q4732" s="1"/>
      <c r="R4732" s="1"/>
    </row>
    <row r="4733" spans="1:18" ht="14.4" x14ac:dyDescent="0.3">
      <c r="A4733">
        <v>14732</v>
      </c>
      <c r="B4733">
        <v>2021</v>
      </c>
      <c r="C4733" t="s">
        <v>40</v>
      </c>
      <c r="D4733">
        <f t="shared" si="161"/>
        <v>9</v>
      </c>
      <c r="E4733">
        <v>3</v>
      </c>
      <c r="F4733" t="s">
        <v>55</v>
      </c>
      <c r="G4733" t="s">
        <v>19</v>
      </c>
      <c r="H4733">
        <v>147</v>
      </c>
      <c r="I4733">
        <v>147</v>
      </c>
      <c r="J4733" t="s">
        <v>25</v>
      </c>
      <c r="K4733">
        <v>1029000</v>
      </c>
      <c r="L4733">
        <v>588</v>
      </c>
      <c r="M4733">
        <f t="shared" si="162"/>
        <v>7000</v>
      </c>
      <c r="Q4733" s="1"/>
      <c r="R4733" s="1"/>
    </row>
    <row r="4734" spans="1:18" ht="14.4" x14ac:dyDescent="0.3">
      <c r="A4734">
        <v>14733</v>
      </c>
      <c r="B4734">
        <v>2021</v>
      </c>
      <c r="C4734" t="s">
        <v>17</v>
      </c>
      <c r="D4734">
        <f t="shared" si="161"/>
        <v>11</v>
      </c>
      <c r="E4734">
        <v>22</v>
      </c>
      <c r="F4734" t="s">
        <v>18</v>
      </c>
      <c r="G4734" t="s">
        <v>19</v>
      </c>
      <c r="H4734">
        <v>50</v>
      </c>
      <c r="I4734">
        <v>50</v>
      </c>
      <c r="J4734" t="s">
        <v>20</v>
      </c>
      <c r="K4734">
        <v>150000</v>
      </c>
      <c r="L4734">
        <v>100</v>
      </c>
      <c r="M4734">
        <f t="shared" si="162"/>
        <v>3000</v>
      </c>
      <c r="Q4734" s="1"/>
      <c r="R4734" s="1"/>
    </row>
    <row r="4735" spans="1:18" ht="14.4" x14ac:dyDescent="0.3">
      <c r="A4735">
        <v>14734</v>
      </c>
      <c r="B4735">
        <v>2021</v>
      </c>
      <c r="C4735" t="s">
        <v>61</v>
      </c>
      <c r="D4735">
        <f t="shared" si="161"/>
        <v>7</v>
      </c>
      <c r="E4735">
        <v>7</v>
      </c>
      <c r="F4735" t="s">
        <v>63</v>
      </c>
      <c r="G4735" t="s">
        <v>37</v>
      </c>
      <c r="H4735">
        <v>60</v>
      </c>
      <c r="I4735">
        <v>60</v>
      </c>
      <c r="J4735" t="s">
        <v>30</v>
      </c>
      <c r="K4735">
        <v>528000</v>
      </c>
      <c r="L4735">
        <v>228</v>
      </c>
      <c r="M4735">
        <f t="shared" si="162"/>
        <v>8800</v>
      </c>
      <c r="Q4735" s="1"/>
      <c r="R4735" s="1"/>
    </row>
    <row r="4736" spans="1:18" ht="14.4" x14ac:dyDescent="0.3">
      <c r="A4736">
        <v>14735</v>
      </c>
      <c r="B4736">
        <v>2021</v>
      </c>
      <c r="C4736" t="s">
        <v>58</v>
      </c>
      <c r="D4736">
        <f t="shared" si="161"/>
        <v>6</v>
      </c>
      <c r="E4736">
        <v>16</v>
      </c>
      <c r="F4736" t="s">
        <v>56</v>
      </c>
      <c r="G4736" t="s">
        <v>51</v>
      </c>
      <c r="H4736">
        <v>103</v>
      </c>
      <c r="I4736">
        <v>103</v>
      </c>
      <c r="J4736" t="s">
        <v>20</v>
      </c>
      <c r="K4736">
        <v>309000</v>
      </c>
      <c r="L4736">
        <v>206</v>
      </c>
      <c r="M4736">
        <f t="shared" si="162"/>
        <v>3000</v>
      </c>
      <c r="Q4736" s="1"/>
      <c r="R4736" s="1"/>
    </row>
    <row r="4737" spans="1:18" ht="14.4" x14ac:dyDescent="0.3">
      <c r="A4737">
        <v>14736</v>
      </c>
      <c r="B4737">
        <v>2021</v>
      </c>
      <c r="C4737" t="s">
        <v>54</v>
      </c>
      <c r="D4737">
        <f t="shared" si="161"/>
        <v>3</v>
      </c>
      <c r="E4737">
        <v>11</v>
      </c>
      <c r="F4737" t="s">
        <v>57</v>
      </c>
      <c r="G4737" t="s">
        <v>34</v>
      </c>
      <c r="H4737">
        <v>51</v>
      </c>
      <c r="I4737">
        <v>51</v>
      </c>
      <c r="J4737" t="s">
        <v>38</v>
      </c>
      <c r="K4737">
        <v>280500</v>
      </c>
      <c r="L4737">
        <v>178.5</v>
      </c>
      <c r="M4737">
        <f t="shared" si="162"/>
        <v>5500</v>
      </c>
      <c r="Q4737" s="1"/>
      <c r="R4737" s="1"/>
    </row>
    <row r="4738" spans="1:18" ht="14.4" x14ac:dyDescent="0.3">
      <c r="A4738">
        <v>14737</v>
      </c>
      <c r="B4738">
        <v>2021</v>
      </c>
      <c r="C4738" t="s">
        <v>17</v>
      </c>
      <c r="D4738">
        <f t="shared" ref="D4738:D4801" si="163">IF(C4738="Enero",1,IF(C4738="Febrero",2,IF(C4738="Marzo",3,IF(C4738="Abril",4,IF(C4738="Mayo",5,IF(C4738="Junio",6,IF(C4738="Julio",7,IF(C4738="Agosto",8,IF(C4738="Septiembre",9,IF(C4738="Octubre",10,IF(C4738="Noviembre",11,IF(C4738="Diciembre",12,""))))))))))))</f>
        <v>11</v>
      </c>
      <c r="E4738">
        <v>5</v>
      </c>
      <c r="F4738" t="s">
        <v>28</v>
      </c>
      <c r="G4738" t="s">
        <v>42</v>
      </c>
      <c r="H4738">
        <v>108</v>
      </c>
      <c r="I4738">
        <v>108</v>
      </c>
      <c r="J4738" t="s">
        <v>38</v>
      </c>
      <c r="K4738">
        <v>594000</v>
      </c>
      <c r="L4738">
        <v>378</v>
      </c>
      <c r="M4738">
        <f t="shared" si="162"/>
        <v>5500</v>
      </c>
      <c r="Q4738" s="1"/>
      <c r="R4738" s="1"/>
    </row>
    <row r="4739" spans="1:18" ht="14.4" x14ac:dyDescent="0.3">
      <c r="A4739">
        <v>14738</v>
      </c>
      <c r="B4739">
        <v>2021</v>
      </c>
      <c r="C4739" t="s">
        <v>58</v>
      </c>
      <c r="D4739">
        <f t="shared" si="163"/>
        <v>6</v>
      </c>
      <c r="E4739">
        <v>17</v>
      </c>
      <c r="F4739" t="s">
        <v>33</v>
      </c>
      <c r="G4739" t="s">
        <v>37</v>
      </c>
      <c r="H4739">
        <v>89</v>
      </c>
      <c r="I4739">
        <v>89</v>
      </c>
      <c r="J4739" t="s">
        <v>20</v>
      </c>
      <c r="K4739">
        <v>267000</v>
      </c>
      <c r="L4739">
        <v>178</v>
      </c>
      <c r="M4739">
        <f t="shared" ref="M4739:M4802" si="164">K4739/I4739</f>
        <v>3000</v>
      </c>
      <c r="Q4739" s="1"/>
      <c r="R4739" s="1"/>
    </row>
    <row r="4740" spans="1:18" ht="14.4" x14ac:dyDescent="0.3">
      <c r="A4740">
        <v>14739</v>
      </c>
      <c r="B4740">
        <v>2021</v>
      </c>
      <c r="C4740" t="s">
        <v>17</v>
      </c>
      <c r="D4740">
        <f t="shared" si="163"/>
        <v>11</v>
      </c>
      <c r="E4740">
        <v>4</v>
      </c>
      <c r="F4740" t="s">
        <v>46</v>
      </c>
      <c r="G4740" t="s">
        <v>42</v>
      </c>
      <c r="H4740">
        <v>252</v>
      </c>
      <c r="I4740">
        <v>252</v>
      </c>
      <c r="J4740" t="s">
        <v>30</v>
      </c>
      <c r="K4740">
        <v>1890000</v>
      </c>
      <c r="L4740">
        <v>630</v>
      </c>
      <c r="M4740">
        <f t="shared" si="164"/>
        <v>7500</v>
      </c>
      <c r="Q4740" s="1"/>
      <c r="R4740" s="1"/>
    </row>
    <row r="4741" spans="1:18" ht="14.4" x14ac:dyDescent="0.3">
      <c r="A4741">
        <v>14740</v>
      </c>
      <c r="B4741">
        <v>2021</v>
      </c>
      <c r="C4741" t="s">
        <v>23</v>
      </c>
      <c r="D4741">
        <f t="shared" si="163"/>
        <v>10</v>
      </c>
      <c r="E4741">
        <v>16</v>
      </c>
      <c r="F4741" t="s">
        <v>28</v>
      </c>
      <c r="G4741" t="s">
        <v>19</v>
      </c>
      <c r="H4741">
        <v>56</v>
      </c>
      <c r="I4741">
        <v>56</v>
      </c>
      <c r="J4741" t="s">
        <v>38</v>
      </c>
      <c r="K4741">
        <v>308000</v>
      </c>
      <c r="L4741">
        <v>196</v>
      </c>
      <c r="M4741">
        <f t="shared" si="164"/>
        <v>5500</v>
      </c>
      <c r="Q4741" s="1"/>
      <c r="R4741" s="1"/>
    </row>
    <row r="4742" spans="1:18" ht="14.4" x14ac:dyDescent="0.3">
      <c r="A4742">
        <v>14741</v>
      </c>
      <c r="B4742">
        <v>2021</v>
      </c>
      <c r="C4742" t="s">
        <v>58</v>
      </c>
      <c r="D4742">
        <f t="shared" si="163"/>
        <v>6</v>
      </c>
      <c r="E4742">
        <v>28</v>
      </c>
      <c r="F4742" t="s">
        <v>55</v>
      </c>
      <c r="G4742" t="s">
        <v>37</v>
      </c>
      <c r="H4742">
        <v>97</v>
      </c>
      <c r="I4742">
        <v>97</v>
      </c>
      <c r="J4742" t="s">
        <v>20</v>
      </c>
      <c r="K4742">
        <v>291000</v>
      </c>
      <c r="L4742">
        <v>194</v>
      </c>
      <c r="M4742">
        <f t="shared" si="164"/>
        <v>3000</v>
      </c>
      <c r="Q4742" s="1"/>
      <c r="R4742" s="1"/>
    </row>
    <row r="4743" spans="1:18" ht="14.4" x14ac:dyDescent="0.3">
      <c r="A4743">
        <v>14742</v>
      </c>
      <c r="B4743">
        <v>2021</v>
      </c>
      <c r="C4743" t="s">
        <v>58</v>
      </c>
      <c r="D4743">
        <f t="shared" si="163"/>
        <v>6</v>
      </c>
      <c r="E4743">
        <v>7</v>
      </c>
      <c r="F4743" t="s">
        <v>59</v>
      </c>
      <c r="G4743" t="s">
        <v>34</v>
      </c>
      <c r="H4743">
        <v>89</v>
      </c>
      <c r="I4743">
        <v>89</v>
      </c>
      <c r="J4743" t="s">
        <v>38</v>
      </c>
      <c r="K4743">
        <v>489500</v>
      </c>
      <c r="L4743">
        <v>311.5</v>
      </c>
      <c r="M4743">
        <f t="shared" si="164"/>
        <v>5500</v>
      </c>
      <c r="Q4743" s="1"/>
      <c r="R4743" s="1"/>
    </row>
    <row r="4744" spans="1:18" ht="14.4" x14ac:dyDescent="0.3">
      <c r="A4744">
        <v>14743</v>
      </c>
      <c r="B4744">
        <v>2021</v>
      </c>
      <c r="C4744" t="s">
        <v>48</v>
      </c>
      <c r="D4744">
        <f t="shared" si="163"/>
        <v>5</v>
      </c>
      <c r="E4744">
        <v>28</v>
      </c>
      <c r="F4744" t="s">
        <v>24</v>
      </c>
      <c r="G4744" t="s">
        <v>29</v>
      </c>
      <c r="H4744">
        <v>82</v>
      </c>
      <c r="I4744">
        <v>82</v>
      </c>
      <c r="J4744" t="s">
        <v>38</v>
      </c>
      <c r="K4744">
        <v>451000</v>
      </c>
      <c r="L4744">
        <v>287</v>
      </c>
      <c r="M4744">
        <f t="shared" si="164"/>
        <v>5500</v>
      </c>
      <c r="Q4744" s="1"/>
      <c r="R4744" s="1"/>
    </row>
    <row r="4745" spans="1:18" ht="14.4" x14ac:dyDescent="0.3">
      <c r="A4745">
        <v>14744</v>
      </c>
      <c r="B4745">
        <v>2021</v>
      </c>
      <c r="C4745" t="s">
        <v>35</v>
      </c>
      <c r="D4745">
        <f t="shared" si="163"/>
        <v>12</v>
      </c>
      <c r="E4745">
        <v>22</v>
      </c>
      <c r="F4745" t="s">
        <v>59</v>
      </c>
      <c r="G4745" t="s">
        <v>29</v>
      </c>
      <c r="H4745">
        <v>208</v>
      </c>
      <c r="I4745">
        <v>208</v>
      </c>
      <c r="J4745" t="s">
        <v>30</v>
      </c>
      <c r="K4745">
        <v>1560000</v>
      </c>
      <c r="L4745">
        <v>520</v>
      </c>
      <c r="M4745">
        <f t="shared" si="164"/>
        <v>7500</v>
      </c>
      <c r="Q4745" s="1"/>
      <c r="R4745" s="1"/>
    </row>
    <row r="4746" spans="1:18" ht="14.4" x14ac:dyDescent="0.3">
      <c r="A4746">
        <v>14745</v>
      </c>
      <c r="B4746">
        <v>2021</v>
      </c>
      <c r="C4746" t="s">
        <v>61</v>
      </c>
      <c r="D4746">
        <f t="shared" si="163"/>
        <v>7</v>
      </c>
      <c r="E4746">
        <v>18</v>
      </c>
      <c r="F4746" t="s">
        <v>59</v>
      </c>
      <c r="G4746" t="s">
        <v>42</v>
      </c>
      <c r="H4746">
        <v>292</v>
      </c>
      <c r="I4746">
        <v>292</v>
      </c>
      <c r="J4746" t="s">
        <v>38</v>
      </c>
      <c r="K4746">
        <v>1255600</v>
      </c>
      <c r="L4746">
        <v>671.6</v>
      </c>
      <c r="M4746">
        <f t="shared" si="164"/>
        <v>4300</v>
      </c>
      <c r="Q4746" s="1"/>
      <c r="R4746" s="1"/>
    </row>
    <row r="4747" spans="1:18" ht="14.4" x14ac:dyDescent="0.3">
      <c r="A4747">
        <v>14746</v>
      </c>
      <c r="B4747">
        <v>2021</v>
      </c>
      <c r="C4747" t="s">
        <v>61</v>
      </c>
      <c r="D4747">
        <f t="shared" si="163"/>
        <v>7</v>
      </c>
      <c r="E4747">
        <v>21</v>
      </c>
      <c r="F4747" t="s">
        <v>18</v>
      </c>
      <c r="G4747" t="s">
        <v>51</v>
      </c>
      <c r="H4747">
        <v>85</v>
      </c>
      <c r="I4747">
        <v>85</v>
      </c>
      <c r="J4747" t="s">
        <v>30</v>
      </c>
      <c r="K4747">
        <v>748000</v>
      </c>
      <c r="L4747">
        <v>323</v>
      </c>
      <c r="M4747">
        <f t="shared" si="164"/>
        <v>8800</v>
      </c>
      <c r="Q4747" s="1"/>
      <c r="R4747" s="1"/>
    </row>
    <row r="4748" spans="1:18" ht="14.4" x14ac:dyDescent="0.3">
      <c r="A4748">
        <v>14747</v>
      </c>
      <c r="B4748">
        <v>2021</v>
      </c>
      <c r="C4748" t="s">
        <v>27</v>
      </c>
      <c r="D4748">
        <f t="shared" si="163"/>
        <v>4</v>
      </c>
      <c r="E4748">
        <v>15</v>
      </c>
      <c r="F4748" t="s">
        <v>64</v>
      </c>
      <c r="G4748" t="s">
        <v>37</v>
      </c>
      <c r="H4748">
        <v>85</v>
      </c>
      <c r="I4748">
        <v>85</v>
      </c>
      <c r="J4748" t="s">
        <v>20</v>
      </c>
      <c r="K4748">
        <v>255000</v>
      </c>
      <c r="L4748">
        <v>170</v>
      </c>
      <c r="M4748">
        <f t="shared" si="164"/>
        <v>3000</v>
      </c>
      <c r="Q4748" s="1"/>
      <c r="R4748" s="1"/>
    </row>
    <row r="4749" spans="1:18" ht="14.4" x14ac:dyDescent="0.3">
      <c r="A4749">
        <v>14748</v>
      </c>
      <c r="B4749">
        <v>2021</v>
      </c>
      <c r="C4749" t="s">
        <v>35</v>
      </c>
      <c r="D4749">
        <f t="shared" si="163"/>
        <v>12</v>
      </c>
      <c r="E4749">
        <v>25</v>
      </c>
      <c r="F4749" t="s">
        <v>55</v>
      </c>
      <c r="G4749" t="s">
        <v>42</v>
      </c>
      <c r="H4749">
        <v>157</v>
      </c>
      <c r="I4749">
        <v>157</v>
      </c>
      <c r="J4749" t="s">
        <v>25</v>
      </c>
      <c r="K4749">
        <v>1099000</v>
      </c>
      <c r="L4749">
        <v>628</v>
      </c>
      <c r="M4749">
        <f t="shared" si="164"/>
        <v>7000</v>
      </c>
      <c r="Q4749" s="1"/>
      <c r="R4749" s="1"/>
    </row>
    <row r="4750" spans="1:18" ht="14.4" x14ac:dyDescent="0.3">
      <c r="A4750">
        <v>14749</v>
      </c>
      <c r="B4750">
        <v>2021</v>
      </c>
      <c r="C4750" t="s">
        <v>61</v>
      </c>
      <c r="D4750">
        <f t="shared" si="163"/>
        <v>7</v>
      </c>
      <c r="E4750">
        <v>15</v>
      </c>
      <c r="F4750" t="s">
        <v>62</v>
      </c>
      <c r="G4750" t="s">
        <v>51</v>
      </c>
      <c r="H4750">
        <v>200</v>
      </c>
      <c r="I4750">
        <v>200</v>
      </c>
      <c r="J4750" t="s">
        <v>20</v>
      </c>
      <c r="K4750">
        <v>480000</v>
      </c>
      <c r="L4750">
        <v>280</v>
      </c>
      <c r="M4750">
        <f t="shared" si="164"/>
        <v>2400</v>
      </c>
      <c r="Q4750" s="1"/>
      <c r="R4750" s="1"/>
    </row>
    <row r="4751" spans="1:18" ht="14.4" x14ac:dyDescent="0.3">
      <c r="A4751">
        <v>14750</v>
      </c>
      <c r="B4751">
        <v>2021</v>
      </c>
      <c r="C4751" t="s">
        <v>32</v>
      </c>
      <c r="D4751">
        <f t="shared" si="163"/>
        <v>8</v>
      </c>
      <c r="E4751">
        <v>8</v>
      </c>
      <c r="F4751" t="s">
        <v>59</v>
      </c>
      <c r="G4751" t="s">
        <v>37</v>
      </c>
      <c r="H4751">
        <v>267</v>
      </c>
      <c r="I4751">
        <v>267</v>
      </c>
      <c r="J4751" t="s">
        <v>38</v>
      </c>
      <c r="K4751">
        <v>1148100</v>
      </c>
      <c r="L4751">
        <v>614.1</v>
      </c>
      <c r="M4751">
        <f t="shared" si="164"/>
        <v>4300</v>
      </c>
      <c r="Q4751" s="1"/>
      <c r="R4751" s="1"/>
    </row>
    <row r="4752" spans="1:18" ht="14.4" x14ac:dyDescent="0.3">
      <c r="A4752">
        <v>14751</v>
      </c>
      <c r="B4752">
        <v>2021</v>
      </c>
      <c r="C4752" t="s">
        <v>61</v>
      </c>
      <c r="D4752">
        <f t="shared" si="163"/>
        <v>7</v>
      </c>
      <c r="E4752">
        <v>26</v>
      </c>
      <c r="F4752" t="s">
        <v>56</v>
      </c>
      <c r="G4752" t="s">
        <v>34</v>
      </c>
      <c r="H4752">
        <v>229</v>
      </c>
      <c r="I4752">
        <v>229</v>
      </c>
      <c r="J4752" t="s">
        <v>20</v>
      </c>
      <c r="K4752">
        <v>549600</v>
      </c>
      <c r="L4752">
        <v>320.60000000000002</v>
      </c>
      <c r="M4752">
        <f t="shared" si="164"/>
        <v>2400</v>
      </c>
      <c r="Q4752" s="1"/>
      <c r="R4752" s="1"/>
    </row>
    <row r="4753" spans="1:18" ht="14.4" x14ac:dyDescent="0.3">
      <c r="A4753">
        <v>14752</v>
      </c>
      <c r="B4753">
        <v>2021</v>
      </c>
      <c r="C4753" t="s">
        <v>35</v>
      </c>
      <c r="D4753">
        <f t="shared" si="163"/>
        <v>12</v>
      </c>
      <c r="E4753">
        <v>17</v>
      </c>
      <c r="F4753" t="s">
        <v>50</v>
      </c>
      <c r="G4753" t="s">
        <v>42</v>
      </c>
      <c r="H4753">
        <v>96</v>
      </c>
      <c r="I4753">
        <v>96</v>
      </c>
      <c r="J4753" t="s">
        <v>38</v>
      </c>
      <c r="K4753">
        <v>528000</v>
      </c>
      <c r="L4753">
        <v>336</v>
      </c>
      <c r="M4753">
        <f t="shared" si="164"/>
        <v>5500</v>
      </c>
      <c r="Q4753" s="1"/>
      <c r="R4753" s="1"/>
    </row>
    <row r="4754" spans="1:18" ht="14.4" x14ac:dyDescent="0.3">
      <c r="A4754">
        <v>14753</v>
      </c>
      <c r="B4754">
        <v>2021</v>
      </c>
      <c r="C4754" t="s">
        <v>17</v>
      </c>
      <c r="D4754">
        <f t="shared" si="163"/>
        <v>11</v>
      </c>
      <c r="E4754">
        <v>23</v>
      </c>
      <c r="F4754" t="s">
        <v>53</v>
      </c>
      <c r="G4754" t="s">
        <v>51</v>
      </c>
      <c r="H4754">
        <v>57</v>
      </c>
      <c r="I4754">
        <v>57</v>
      </c>
      <c r="J4754" t="s">
        <v>38</v>
      </c>
      <c r="K4754">
        <v>313500</v>
      </c>
      <c r="L4754">
        <v>199.5</v>
      </c>
      <c r="M4754">
        <f t="shared" si="164"/>
        <v>5500</v>
      </c>
      <c r="Q4754" s="1"/>
      <c r="R4754" s="1"/>
    </row>
    <row r="4755" spans="1:18" ht="14.4" x14ac:dyDescent="0.3">
      <c r="A4755">
        <v>14754</v>
      </c>
      <c r="B4755">
        <v>2021</v>
      </c>
      <c r="C4755" t="s">
        <v>48</v>
      </c>
      <c r="D4755">
        <f t="shared" si="163"/>
        <v>5</v>
      </c>
      <c r="E4755">
        <v>7</v>
      </c>
      <c r="F4755" t="s">
        <v>49</v>
      </c>
      <c r="G4755" t="s">
        <v>42</v>
      </c>
      <c r="H4755">
        <v>88</v>
      </c>
      <c r="I4755">
        <v>88</v>
      </c>
      <c r="J4755" t="s">
        <v>38</v>
      </c>
      <c r="K4755">
        <v>484000</v>
      </c>
      <c r="L4755">
        <v>308</v>
      </c>
      <c r="M4755">
        <f t="shared" si="164"/>
        <v>5500</v>
      </c>
      <c r="Q4755" s="1"/>
      <c r="R4755" s="1"/>
    </row>
    <row r="4756" spans="1:18" ht="14.4" x14ac:dyDescent="0.3">
      <c r="A4756">
        <v>14755</v>
      </c>
      <c r="B4756">
        <v>2021</v>
      </c>
      <c r="C4756" t="s">
        <v>32</v>
      </c>
      <c r="D4756">
        <f t="shared" si="163"/>
        <v>8</v>
      </c>
      <c r="E4756">
        <v>9</v>
      </c>
      <c r="F4756" t="s">
        <v>24</v>
      </c>
      <c r="G4756" t="s">
        <v>19</v>
      </c>
      <c r="H4756">
        <v>252</v>
      </c>
      <c r="I4756">
        <v>252</v>
      </c>
      <c r="J4756" t="s">
        <v>38</v>
      </c>
      <c r="K4756">
        <v>1083600</v>
      </c>
      <c r="L4756">
        <v>579.6</v>
      </c>
      <c r="M4756">
        <f t="shared" si="164"/>
        <v>4300</v>
      </c>
      <c r="Q4756" s="1"/>
      <c r="R4756" s="1"/>
    </row>
    <row r="4757" spans="1:18" ht="14.4" x14ac:dyDescent="0.3">
      <c r="A4757">
        <v>14756</v>
      </c>
      <c r="B4757">
        <v>2021</v>
      </c>
      <c r="C4757" t="s">
        <v>32</v>
      </c>
      <c r="D4757">
        <f t="shared" si="163"/>
        <v>8</v>
      </c>
      <c r="E4757">
        <v>17</v>
      </c>
      <c r="F4757" t="s">
        <v>18</v>
      </c>
      <c r="G4757" t="s">
        <v>29</v>
      </c>
      <c r="H4757">
        <v>275</v>
      </c>
      <c r="I4757">
        <v>275</v>
      </c>
      <c r="J4757" t="s">
        <v>38</v>
      </c>
      <c r="K4757">
        <v>1182500</v>
      </c>
      <c r="L4757">
        <v>632.5</v>
      </c>
      <c r="M4757">
        <f t="shared" si="164"/>
        <v>4300</v>
      </c>
      <c r="Q4757" s="1"/>
      <c r="R4757" s="1"/>
    </row>
    <row r="4758" spans="1:18" ht="14.4" x14ac:dyDescent="0.3">
      <c r="A4758">
        <v>14757</v>
      </c>
      <c r="B4758">
        <v>2021</v>
      </c>
      <c r="C4758" t="s">
        <v>32</v>
      </c>
      <c r="D4758">
        <f t="shared" si="163"/>
        <v>8</v>
      </c>
      <c r="E4758">
        <v>16</v>
      </c>
      <c r="F4758" t="s">
        <v>63</v>
      </c>
      <c r="G4758" t="s">
        <v>42</v>
      </c>
      <c r="H4758">
        <v>234</v>
      </c>
      <c r="I4758">
        <v>234</v>
      </c>
      <c r="J4758" t="s">
        <v>38</v>
      </c>
      <c r="K4758">
        <v>1006200</v>
      </c>
      <c r="L4758">
        <v>538.20000000000005</v>
      </c>
      <c r="M4758">
        <f t="shared" si="164"/>
        <v>4300</v>
      </c>
      <c r="Q4758" s="1"/>
      <c r="R4758" s="1"/>
    </row>
    <row r="4759" spans="1:18" ht="14.4" x14ac:dyDescent="0.3">
      <c r="A4759">
        <v>14758</v>
      </c>
      <c r="B4759">
        <v>2021</v>
      </c>
      <c r="C4759" t="s">
        <v>48</v>
      </c>
      <c r="D4759">
        <f t="shared" si="163"/>
        <v>5</v>
      </c>
      <c r="E4759">
        <v>6</v>
      </c>
      <c r="F4759" t="s">
        <v>18</v>
      </c>
      <c r="G4759" t="s">
        <v>19</v>
      </c>
      <c r="H4759">
        <v>99</v>
      </c>
      <c r="I4759">
        <v>99</v>
      </c>
      <c r="J4759" t="s">
        <v>38</v>
      </c>
      <c r="K4759">
        <v>544500</v>
      </c>
      <c r="L4759">
        <v>346.5</v>
      </c>
      <c r="M4759">
        <f t="shared" si="164"/>
        <v>5500</v>
      </c>
      <c r="Q4759" s="1"/>
      <c r="R4759" s="1"/>
    </row>
    <row r="4760" spans="1:18" ht="14.4" x14ac:dyDescent="0.3">
      <c r="A4760">
        <v>14759</v>
      </c>
      <c r="B4760">
        <v>2021</v>
      </c>
      <c r="C4760" t="s">
        <v>47</v>
      </c>
      <c r="D4760">
        <f t="shared" si="163"/>
        <v>2</v>
      </c>
      <c r="E4760">
        <v>7</v>
      </c>
      <c r="F4760" t="s">
        <v>41</v>
      </c>
      <c r="G4760" t="s">
        <v>51</v>
      </c>
      <c r="H4760">
        <v>71</v>
      </c>
      <c r="I4760">
        <v>71</v>
      </c>
      <c r="J4760" t="s">
        <v>30</v>
      </c>
      <c r="K4760">
        <v>624800</v>
      </c>
      <c r="L4760">
        <v>269.8</v>
      </c>
      <c r="M4760">
        <f t="shared" si="164"/>
        <v>8800</v>
      </c>
      <c r="Q4760" s="1"/>
      <c r="R4760" s="1"/>
    </row>
    <row r="4761" spans="1:18" ht="14.4" x14ac:dyDescent="0.3">
      <c r="A4761">
        <v>14760</v>
      </c>
      <c r="B4761">
        <v>2021</v>
      </c>
      <c r="C4761" t="s">
        <v>27</v>
      </c>
      <c r="D4761">
        <f t="shared" si="163"/>
        <v>4</v>
      </c>
      <c r="E4761">
        <v>14</v>
      </c>
      <c r="F4761" t="s">
        <v>56</v>
      </c>
      <c r="G4761" t="s">
        <v>42</v>
      </c>
      <c r="H4761">
        <v>76</v>
      </c>
      <c r="I4761">
        <v>76</v>
      </c>
      <c r="J4761" t="s">
        <v>38</v>
      </c>
      <c r="K4761">
        <v>418000</v>
      </c>
      <c r="L4761">
        <v>266</v>
      </c>
      <c r="M4761">
        <f t="shared" si="164"/>
        <v>5500</v>
      </c>
      <c r="Q4761" s="1"/>
      <c r="R4761" s="1"/>
    </row>
    <row r="4762" spans="1:18" ht="14.4" x14ac:dyDescent="0.3">
      <c r="A4762">
        <v>14761</v>
      </c>
      <c r="B4762">
        <v>2021</v>
      </c>
      <c r="C4762" t="s">
        <v>27</v>
      </c>
      <c r="D4762">
        <f t="shared" si="163"/>
        <v>4</v>
      </c>
      <c r="E4762">
        <v>19</v>
      </c>
      <c r="F4762" t="s">
        <v>52</v>
      </c>
      <c r="G4762" t="s">
        <v>34</v>
      </c>
      <c r="H4762">
        <v>108</v>
      </c>
      <c r="I4762">
        <v>108</v>
      </c>
      <c r="J4762" t="s">
        <v>25</v>
      </c>
      <c r="K4762">
        <v>756000</v>
      </c>
      <c r="L4762">
        <v>432</v>
      </c>
      <c r="M4762">
        <f t="shared" si="164"/>
        <v>7000</v>
      </c>
      <c r="Q4762" s="1"/>
      <c r="R4762" s="1"/>
    </row>
    <row r="4763" spans="1:18" ht="14.4" x14ac:dyDescent="0.3">
      <c r="A4763">
        <v>14762</v>
      </c>
      <c r="B4763">
        <v>2021</v>
      </c>
      <c r="C4763" t="s">
        <v>35</v>
      </c>
      <c r="D4763">
        <f t="shared" si="163"/>
        <v>12</v>
      </c>
      <c r="E4763">
        <v>6</v>
      </c>
      <c r="F4763" t="s">
        <v>44</v>
      </c>
      <c r="G4763" t="s">
        <v>34</v>
      </c>
      <c r="H4763">
        <v>270</v>
      </c>
      <c r="I4763">
        <v>270</v>
      </c>
      <c r="J4763" t="s">
        <v>30</v>
      </c>
      <c r="K4763">
        <v>2025000</v>
      </c>
      <c r="L4763">
        <v>675</v>
      </c>
      <c r="M4763">
        <f t="shared" si="164"/>
        <v>7500</v>
      </c>
      <c r="Q4763" s="1"/>
      <c r="R4763" s="1"/>
    </row>
    <row r="4764" spans="1:18" ht="14.4" x14ac:dyDescent="0.3">
      <c r="A4764">
        <v>14763</v>
      </c>
      <c r="B4764">
        <v>2021</v>
      </c>
      <c r="C4764" t="s">
        <v>48</v>
      </c>
      <c r="D4764">
        <f t="shared" si="163"/>
        <v>5</v>
      </c>
      <c r="E4764">
        <v>6</v>
      </c>
      <c r="F4764" t="s">
        <v>57</v>
      </c>
      <c r="G4764" t="s">
        <v>37</v>
      </c>
      <c r="H4764">
        <v>51</v>
      </c>
      <c r="I4764">
        <v>51</v>
      </c>
      <c r="J4764" t="s">
        <v>25</v>
      </c>
      <c r="K4764">
        <v>357000</v>
      </c>
      <c r="L4764">
        <v>204</v>
      </c>
      <c r="M4764">
        <f t="shared" si="164"/>
        <v>7000</v>
      </c>
      <c r="Q4764" s="1"/>
      <c r="R4764" s="1"/>
    </row>
    <row r="4765" spans="1:18" ht="14.4" x14ac:dyDescent="0.3">
      <c r="A4765">
        <v>14764</v>
      </c>
      <c r="B4765">
        <v>2021</v>
      </c>
      <c r="C4765" t="s">
        <v>27</v>
      </c>
      <c r="D4765">
        <f t="shared" si="163"/>
        <v>4</v>
      </c>
      <c r="E4765">
        <v>27</v>
      </c>
      <c r="F4765" t="s">
        <v>33</v>
      </c>
      <c r="G4765" t="s">
        <v>42</v>
      </c>
      <c r="H4765">
        <v>71</v>
      </c>
      <c r="I4765">
        <v>71</v>
      </c>
      <c r="J4765" t="s">
        <v>25</v>
      </c>
      <c r="K4765">
        <v>497000</v>
      </c>
      <c r="L4765">
        <v>284</v>
      </c>
      <c r="M4765">
        <f t="shared" si="164"/>
        <v>7000</v>
      </c>
      <c r="Q4765" s="1"/>
      <c r="R4765" s="1"/>
    </row>
    <row r="4766" spans="1:18" ht="14.4" x14ac:dyDescent="0.3">
      <c r="A4766">
        <v>14765</v>
      </c>
      <c r="B4766">
        <v>2021</v>
      </c>
      <c r="C4766" t="s">
        <v>23</v>
      </c>
      <c r="D4766">
        <f t="shared" si="163"/>
        <v>10</v>
      </c>
      <c r="E4766">
        <v>14</v>
      </c>
      <c r="F4766" t="s">
        <v>36</v>
      </c>
      <c r="G4766" t="s">
        <v>51</v>
      </c>
      <c r="H4766">
        <v>120</v>
      </c>
      <c r="I4766">
        <v>120</v>
      </c>
      <c r="J4766" t="s">
        <v>38</v>
      </c>
      <c r="K4766">
        <v>660000</v>
      </c>
      <c r="L4766">
        <v>420</v>
      </c>
      <c r="M4766">
        <f t="shared" si="164"/>
        <v>5500</v>
      </c>
      <c r="Q4766" s="1"/>
      <c r="R4766" s="1"/>
    </row>
    <row r="4767" spans="1:18" ht="14.4" x14ac:dyDescent="0.3">
      <c r="A4767">
        <v>14766</v>
      </c>
      <c r="B4767">
        <v>2021</v>
      </c>
      <c r="C4767" t="s">
        <v>48</v>
      </c>
      <c r="D4767">
        <f t="shared" si="163"/>
        <v>5</v>
      </c>
      <c r="E4767">
        <v>10</v>
      </c>
      <c r="F4767" t="s">
        <v>53</v>
      </c>
      <c r="G4767" t="s">
        <v>51</v>
      </c>
      <c r="H4767">
        <v>83</v>
      </c>
      <c r="I4767">
        <v>83</v>
      </c>
      <c r="J4767" t="s">
        <v>20</v>
      </c>
      <c r="K4767">
        <v>249000</v>
      </c>
      <c r="L4767">
        <v>166</v>
      </c>
      <c r="M4767">
        <f t="shared" si="164"/>
        <v>3000</v>
      </c>
      <c r="Q4767" s="1"/>
      <c r="R4767" s="1"/>
    </row>
    <row r="4768" spans="1:18" ht="14.4" x14ac:dyDescent="0.3">
      <c r="A4768">
        <v>14767</v>
      </c>
      <c r="B4768">
        <v>2021</v>
      </c>
      <c r="C4768" t="s">
        <v>61</v>
      </c>
      <c r="D4768">
        <f t="shared" si="163"/>
        <v>7</v>
      </c>
      <c r="E4768">
        <v>4</v>
      </c>
      <c r="F4768" t="s">
        <v>18</v>
      </c>
      <c r="G4768" t="s">
        <v>42</v>
      </c>
      <c r="H4768">
        <v>67</v>
      </c>
      <c r="I4768">
        <v>67</v>
      </c>
      <c r="J4768" t="s">
        <v>30</v>
      </c>
      <c r="K4768">
        <v>589600</v>
      </c>
      <c r="L4768">
        <v>254.6</v>
      </c>
      <c r="M4768">
        <f t="shared" si="164"/>
        <v>8800</v>
      </c>
      <c r="Q4768" s="1"/>
      <c r="R4768" s="1"/>
    </row>
    <row r="4769" spans="1:18" ht="14.4" x14ac:dyDescent="0.3">
      <c r="A4769">
        <v>14768</v>
      </c>
      <c r="B4769">
        <v>2021</v>
      </c>
      <c r="C4769" t="s">
        <v>40</v>
      </c>
      <c r="D4769">
        <f t="shared" si="163"/>
        <v>9</v>
      </c>
      <c r="E4769">
        <v>26</v>
      </c>
      <c r="F4769" t="s">
        <v>28</v>
      </c>
      <c r="G4769" t="s">
        <v>37</v>
      </c>
      <c r="H4769">
        <v>246</v>
      </c>
      <c r="I4769">
        <v>246</v>
      </c>
      <c r="J4769" t="s">
        <v>30</v>
      </c>
      <c r="K4769">
        <v>1845000</v>
      </c>
      <c r="L4769">
        <v>615</v>
      </c>
      <c r="M4769">
        <f t="shared" si="164"/>
        <v>7500</v>
      </c>
      <c r="Q4769" s="1"/>
      <c r="R4769" s="1"/>
    </row>
    <row r="4770" spans="1:18" ht="14.4" x14ac:dyDescent="0.3">
      <c r="A4770">
        <v>14769</v>
      </c>
      <c r="B4770">
        <v>2021</v>
      </c>
      <c r="C4770" t="s">
        <v>35</v>
      </c>
      <c r="D4770">
        <f t="shared" si="163"/>
        <v>12</v>
      </c>
      <c r="E4770">
        <v>30</v>
      </c>
      <c r="F4770" t="s">
        <v>64</v>
      </c>
      <c r="G4770" t="s">
        <v>51</v>
      </c>
      <c r="H4770">
        <v>119</v>
      </c>
      <c r="I4770">
        <v>119</v>
      </c>
      <c r="J4770" t="s">
        <v>25</v>
      </c>
      <c r="K4770">
        <v>833000</v>
      </c>
      <c r="L4770">
        <v>476</v>
      </c>
      <c r="M4770">
        <f t="shared" si="164"/>
        <v>7000</v>
      </c>
      <c r="Q4770" s="1"/>
      <c r="R4770" s="1"/>
    </row>
    <row r="4771" spans="1:18" ht="14.4" x14ac:dyDescent="0.3">
      <c r="A4771">
        <v>14770</v>
      </c>
      <c r="B4771">
        <v>2021</v>
      </c>
      <c r="C4771" t="s">
        <v>27</v>
      </c>
      <c r="D4771">
        <f t="shared" si="163"/>
        <v>4</v>
      </c>
      <c r="E4771">
        <v>9</v>
      </c>
      <c r="F4771" t="s">
        <v>46</v>
      </c>
      <c r="G4771" t="s">
        <v>42</v>
      </c>
      <c r="H4771">
        <v>134</v>
      </c>
      <c r="I4771">
        <v>134</v>
      </c>
      <c r="J4771" t="s">
        <v>25</v>
      </c>
      <c r="K4771">
        <v>938000</v>
      </c>
      <c r="L4771">
        <v>536</v>
      </c>
      <c r="M4771">
        <f t="shared" si="164"/>
        <v>7000</v>
      </c>
      <c r="Q4771" s="1"/>
      <c r="R4771" s="1"/>
    </row>
    <row r="4772" spans="1:18" ht="14.4" x14ac:dyDescent="0.3">
      <c r="A4772">
        <v>14771</v>
      </c>
      <c r="B4772">
        <v>2021</v>
      </c>
      <c r="C4772" t="s">
        <v>23</v>
      </c>
      <c r="D4772">
        <f t="shared" si="163"/>
        <v>10</v>
      </c>
      <c r="E4772">
        <v>5</v>
      </c>
      <c r="F4772" t="s">
        <v>57</v>
      </c>
      <c r="G4772" t="s">
        <v>19</v>
      </c>
      <c r="H4772">
        <v>222</v>
      </c>
      <c r="I4772">
        <v>222</v>
      </c>
      <c r="J4772" t="s">
        <v>30</v>
      </c>
      <c r="K4772">
        <v>1665000</v>
      </c>
      <c r="L4772">
        <v>555</v>
      </c>
      <c r="M4772">
        <f t="shared" si="164"/>
        <v>7500</v>
      </c>
      <c r="Q4772" s="1"/>
      <c r="R4772" s="1"/>
    </row>
    <row r="4773" spans="1:18" ht="14.4" x14ac:dyDescent="0.3">
      <c r="A4773">
        <v>14772</v>
      </c>
      <c r="B4773">
        <v>2021</v>
      </c>
      <c r="C4773" t="s">
        <v>58</v>
      </c>
      <c r="D4773">
        <f t="shared" si="163"/>
        <v>6</v>
      </c>
      <c r="E4773">
        <v>8</v>
      </c>
      <c r="F4773" t="s">
        <v>63</v>
      </c>
      <c r="G4773" t="s">
        <v>37</v>
      </c>
      <c r="H4773">
        <v>138</v>
      </c>
      <c r="I4773">
        <v>138</v>
      </c>
      <c r="J4773" t="s">
        <v>25</v>
      </c>
      <c r="K4773">
        <v>966000</v>
      </c>
      <c r="L4773">
        <v>552</v>
      </c>
      <c r="M4773">
        <f t="shared" si="164"/>
        <v>7000</v>
      </c>
      <c r="Q4773" s="1"/>
      <c r="R4773" s="1"/>
    </row>
    <row r="4774" spans="1:18" ht="14.4" x14ac:dyDescent="0.3">
      <c r="A4774">
        <v>14773</v>
      </c>
      <c r="B4774">
        <v>2021</v>
      </c>
      <c r="C4774" t="s">
        <v>23</v>
      </c>
      <c r="D4774">
        <f t="shared" si="163"/>
        <v>10</v>
      </c>
      <c r="E4774">
        <v>26</v>
      </c>
      <c r="F4774" t="s">
        <v>56</v>
      </c>
      <c r="G4774" t="s">
        <v>37</v>
      </c>
      <c r="H4774">
        <v>60</v>
      </c>
      <c r="I4774">
        <v>60</v>
      </c>
      <c r="J4774" t="s">
        <v>38</v>
      </c>
      <c r="K4774">
        <v>330000</v>
      </c>
      <c r="L4774">
        <v>210</v>
      </c>
      <c r="M4774">
        <f t="shared" si="164"/>
        <v>5500</v>
      </c>
      <c r="Q4774" s="1"/>
      <c r="R4774" s="1"/>
    </row>
    <row r="4775" spans="1:18" ht="14.4" x14ac:dyDescent="0.3">
      <c r="A4775">
        <v>14774</v>
      </c>
      <c r="B4775">
        <v>2021</v>
      </c>
      <c r="C4775" t="s">
        <v>23</v>
      </c>
      <c r="D4775">
        <f t="shared" si="163"/>
        <v>10</v>
      </c>
      <c r="E4775">
        <v>24</v>
      </c>
      <c r="F4775" t="s">
        <v>18</v>
      </c>
      <c r="G4775" t="s">
        <v>42</v>
      </c>
      <c r="H4775">
        <v>230</v>
      </c>
      <c r="I4775">
        <v>230</v>
      </c>
      <c r="J4775" t="s">
        <v>30</v>
      </c>
      <c r="K4775">
        <v>1725000</v>
      </c>
      <c r="L4775">
        <v>575</v>
      </c>
      <c r="M4775">
        <f t="shared" si="164"/>
        <v>7500</v>
      </c>
      <c r="Q4775" s="1"/>
      <c r="R4775" s="1"/>
    </row>
    <row r="4776" spans="1:18" ht="14.4" x14ac:dyDescent="0.3">
      <c r="A4776">
        <v>14775</v>
      </c>
      <c r="B4776">
        <v>2021</v>
      </c>
      <c r="C4776" t="s">
        <v>58</v>
      </c>
      <c r="D4776">
        <f t="shared" si="163"/>
        <v>6</v>
      </c>
      <c r="E4776">
        <v>16</v>
      </c>
      <c r="F4776" t="s">
        <v>36</v>
      </c>
      <c r="G4776" t="s">
        <v>51</v>
      </c>
      <c r="H4776">
        <v>82</v>
      </c>
      <c r="I4776">
        <v>82</v>
      </c>
      <c r="J4776" t="s">
        <v>20</v>
      </c>
      <c r="K4776">
        <v>246000</v>
      </c>
      <c r="L4776">
        <v>164</v>
      </c>
      <c r="M4776">
        <f t="shared" si="164"/>
        <v>3000</v>
      </c>
      <c r="Q4776" s="1"/>
      <c r="R4776" s="1"/>
    </row>
    <row r="4777" spans="1:18" ht="14.4" x14ac:dyDescent="0.3">
      <c r="A4777">
        <v>14776</v>
      </c>
      <c r="B4777">
        <v>2021</v>
      </c>
      <c r="C4777" t="s">
        <v>47</v>
      </c>
      <c r="D4777">
        <f t="shared" si="163"/>
        <v>2</v>
      </c>
      <c r="E4777">
        <v>2</v>
      </c>
      <c r="F4777" t="s">
        <v>44</v>
      </c>
      <c r="G4777" t="s">
        <v>34</v>
      </c>
      <c r="H4777">
        <v>57</v>
      </c>
      <c r="I4777">
        <v>57</v>
      </c>
      <c r="J4777" t="s">
        <v>30</v>
      </c>
      <c r="K4777">
        <v>501600</v>
      </c>
      <c r="L4777">
        <v>216.6</v>
      </c>
      <c r="M4777">
        <f t="shared" si="164"/>
        <v>8800</v>
      </c>
      <c r="Q4777" s="1"/>
      <c r="R4777" s="1"/>
    </row>
    <row r="4778" spans="1:18" ht="14.4" x14ac:dyDescent="0.3">
      <c r="A4778">
        <v>14777</v>
      </c>
      <c r="B4778">
        <v>2021</v>
      </c>
      <c r="C4778" t="s">
        <v>40</v>
      </c>
      <c r="D4778">
        <f t="shared" si="163"/>
        <v>9</v>
      </c>
      <c r="E4778">
        <v>11</v>
      </c>
      <c r="F4778" t="s">
        <v>56</v>
      </c>
      <c r="G4778" t="s">
        <v>29</v>
      </c>
      <c r="H4778">
        <v>97</v>
      </c>
      <c r="I4778">
        <v>97</v>
      </c>
      <c r="J4778" t="s">
        <v>20</v>
      </c>
      <c r="K4778">
        <v>291000</v>
      </c>
      <c r="L4778">
        <v>194</v>
      </c>
      <c r="M4778">
        <f t="shared" si="164"/>
        <v>3000</v>
      </c>
      <c r="Q4778" s="1"/>
      <c r="R4778" s="1"/>
    </row>
    <row r="4779" spans="1:18" ht="14.4" x14ac:dyDescent="0.3">
      <c r="A4779">
        <v>14778</v>
      </c>
      <c r="B4779">
        <v>2021</v>
      </c>
      <c r="C4779" t="s">
        <v>32</v>
      </c>
      <c r="D4779">
        <f t="shared" si="163"/>
        <v>8</v>
      </c>
      <c r="E4779">
        <v>12</v>
      </c>
      <c r="F4779" t="s">
        <v>59</v>
      </c>
      <c r="G4779" t="s">
        <v>29</v>
      </c>
      <c r="H4779">
        <v>268</v>
      </c>
      <c r="I4779">
        <v>268</v>
      </c>
      <c r="J4779" t="s">
        <v>38</v>
      </c>
      <c r="K4779">
        <v>1152400</v>
      </c>
      <c r="L4779">
        <v>616.4</v>
      </c>
      <c r="M4779">
        <f t="shared" si="164"/>
        <v>4300</v>
      </c>
      <c r="Q4779" s="1"/>
      <c r="R4779" s="1"/>
    </row>
    <row r="4780" spans="1:18" ht="14.4" x14ac:dyDescent="0.3">
      <c r="A4780">
        <v>14779</v>
      </c>
      <c r="B4780">
        <v>2021</v>
      </c>
      <c r="C4780" t="s">
        <v>47</v>
      </c>
      <c r="D4780">
        <f t="shared" si="163"/>
        <v>2</v>
      </c>
      <c r="E4780">
        <v>25</v>
      </c>
      <c r="F4780" t="s">
        <v>60</v>
      </c>
      <c r="G4780" t="s">
        <v>19</v>
      </c>
      <c r="H4780">
        <v>70</v>
      </c>
      <c r="I4780">
        <v>70</v>
      </c>
      <c r="J4780" t="s">
        <v>25</v>
      </c>
      <c r="K4780">
        <v>490000</v>
      </c>
      <c r="L4780">
        <v>280</v>
      </c>
      <c r="M4780">
        <f t="shared" si="164"/>
        <v>7000</v>
      </c>
      <c r="Q4780" s="1"/>
      <c r="R4780" s="1"/>
    </row>
    <row r="4781" spans="1:18" ht="14.4" x14ac:dyDescent="0.3">
      <c r="A4781">
        <v>14780</v>
      </c>
      <c r="B4781">
        <v>2021</v>
      </c>
      <c r="C4781" t="s">
        <v>47</v>
      </c>
      <c r="D4781">
        <f t="shared" si="163"/>
        <v>2</v>
      </c>
      <c r="E4781">
        <v>16</v>
      </c>
      <c r="F4781" t="s">
        <v>60</v>
      </c>
      <c r="G4781" t="s">
        <v>42</v>
      </c>
      <c r="H4781">
        <v>68</v>
      </c>
      <c r="I4781">
        <v>68</v>
      </c>
      <c r="J4781" t="s">
        <v>25</v>
      </c>
      <c r="K4781">
        <v>476000</v>
      </c>
      <c r="L4781">
        <v>272</v>
      </c>
      <c r="M4781">
        <f t="shared" si="164"/>
        <v>7000</v>
      </c>
      <c r="Q4781" s="1"/>
      <c r="R4781" s="1"/>
    </row>
    <row r="4782" spans="1:18" ht="14.4" x14ac:dyDescent="0.3">
      <c r="A4782">
        <v>14781</v>
      </c>
      <c r="B4782">
        <v>2021</v>
      </c>
      <c r="C4782" t="s">
        <v>35</v>
      </c>
      <c r="D4782">
        <f t="shared" si="163"/>
        <v>12</v>
      </c>
      <c r="E4782">
        <v>7</v>
      </c>
      <c r="F4782" t="s">
        <v>60</v>
      </c>
      <c r="G4782" t="s">
        <v>29</v>
      </c>
      <c r="H4782">
        <v>162</v>
      </c>
      <c r="I4782">
        <v>162</v>
      </c>
      <c r="J4782" t="s">
        <v>25</v>
      </c>
      <c r="K4782">
        <v>1134000</v>
      </c>
      <c r="L4782">
        <v>648</v>
      </c>
      <c r="M4782">
        <f t="shared" si="164"/>
        <v>7000</v>
      </c>
      <c r="Q4782" s="1"/>
      <c r="R4782" s="1"/>
    </row>
    <row r="4783" spans="1:18" ht="14.4" x14ac:dyDescent="0.3">
      <c r="A4783">
        <v>14782</v>
      </c>
      <c r="B4783">
        <v>2021</v>
      </c>
      <c r="C4783" t="s">
        <v>35</v>
      </c>
      <c r="D4783">
        <f t="shared" si="163"/>
        <v>12</v>
      </c>
      <c r="E4783">
        <v>20</v>
      </c>
      <c r="F4783" t="s">
        <v>56</v>
      </c>
      <c r="G4783" t="s">
        <v>34</v>
      </c>
      <c r="H4783">
        <v>246</v>
      </c>
      <c r="I4783">
        <v>246</v>
      </c>
      <c r="J4783" t="s">
        <v>30</v>
      </c>
      <c r="K4783">
        <v>1845000</v>
      </c>
      <c r="L4783">
        <v>615</v>
      </c>
      <c r="M4783">
        <f t="shared" si="164"/>
        <v>7500</v>
      </c>
      <c r="Q4783" s="1"/>
      <c r="R4783" s="1"/>
    </row>
    <row r="4784" spans="1:18" ht="14.4" x14ac:dyDescent="0.3">
      <c r="A4784">
        <v>14783</v>
      </c>
      <c r="B4784">
        <v>2021</v>
      </c>
      <c r="C4784" t="s">
        <v>45</v>
      </c>
      <c r="D4784">
        <f t="shared" si="163"/>
        <v>1</v>
      </c>
      <c r="E4784">
        <v>12</v>
      </c>
      <c r="F4784" t="s">
        <v>53</v>
      </c>
      <c r="G4784" t="s">
        <v>29</v>
      </c>
      <c r="H4784">
        <v>223</v>
      </c>
      <c r="I4784">
        <v>223</v>
      </c>
      <c r="J4784" t="s">
        <v>20</v>
      </c>
      <c r="K4784">
        <v>535200</v>
      </c>
      <c r="L4784">
        <v>312.2</v>
      </c>
      <c r="M4784">
        <f t="shared" si="164"/>
        <v>2400</v>
      </c>
      <c r="Q4784" s="1"/>
      <c r="R4784" s="1"/>
    </row>
    <row r="4785" spans="1:18" ht="14.4" x14ac:dyDescent="0.3">
      <c r="A4785">
        <v>14784</v>
      </c>
      <c r="B4785">
        <v>2021</v>
      </c>
      <c r="C4785" t="s">
        <v>45</v>
      </c>
      <c r="D4785">
        <f t="shared" si="163"/>
        <v>1</v>
      </c>
      <c r="E4785">
        <v>11</v>
      </c>
      <c r="F4785" t="s">
        <v>62</v>
      </c>
      <c r="G4785" t="s">
        <v>51</v>
      </c>
      <c r="H4785">
        <v>76</v>
      </c>
      <c r="I4785">
        <v>76</v>
      </c>
      <c r="J4785" t="s">
        <v>25</v>
      </c>
      <c r="K4785">
        <v>532000</v>
      </c>
      <c r="L4785">
        <v>304</v>
      </c>
      <c r="M4785">
        <f t="shared" si="164"/>
        <v>7000</v>
      </c>
      <c r="Q4785" s="1"/>
      <c r="R4785" s="1"/>
    </row>
    <row r="4786" spans="1:18" ht="14.4" x14ac:dyDescent="0.3">
      <c r="A4786">
        <v>14785</v>
      </c>
      <c r="B4786">
        <v>2021</v>
      </c>
      <c r="C4786" t="s">
        <v>61</v>
      </c>
      <c r="D4786">
        <f t="shared" si="163"/>
        <v>7</v>
      </c>
      <c r="E4786">
        <v>26</v>
      </c>
      <c r="F4786" t="s">
        <v>28</v>
      </c>
      <c r="G4786" t="s">
        <v>42</v>
      </c>
      <c r="H4786">
        <v>234</v>
      </c>
      <c r="I4786">
        <v>234</v>
      </c>
      <c r="J4786" t="s">
        <v>38</v>
      </c>
      <c r="K4786">
        <v>1006200</v>
      </c>
      <c r="L4786">
        <v>538.20000000000005</v>
      </c>
      <c r="M4786">
        <f t="shared" si="164"/>
        <v>4300</v>
      </c>
      <c r="Q4786" s="1"/>
      <c r="R4786" s="1"/>
    </row>
    <row r="4787" spans="1:18" ht="14.4" x14ac:dyDescent="0.3">
      <c r="A4787">
        <v>14786</v>
      </c>
      <c r="B4787">
        <v>2021</v>
      </c>
      <c r="C4787" t="s">
        <v>48</v>
      </c>
      <c r="D4787">
        <f t="shared" si="163"/>
        <v>5</v>
      </c>
      <c r="E4787">
        <v>15</v>
      </c>
      <c r="F4787" t="s">
        <v>62</v>
      </c>
      <c r="G4787" t="s">
        <v>19</v>
      </c>
      <c r="H4787">
        <v>113</v>
      </c>
      <c r="I4787">
        <v>113</v>
      </c>
      <c r="J4787" t="s">
        <v>38</v>
      </c>
      <c r="K4787">
        <v>621500</v>
      </c>
      <c r="L4787">
        <v>395.5</v>
      </c>
      <c r="M4787">
        <f t="shared" si="164"/>
        <v>5500</v>
      </c>
      <c r="Q4787" s="1"/>
      <c r="R4787" s="1"/>
    </row>
    <row r="4788" spans="1:18" ht="14.4" x14ac:dyDescent="0.3">
      <c r="A4788">
        <v>14787</v>
      </c>
      <c r="B4788">
        <v>2021</v>
      </c>
      <c r="C4788" t="s">
        <v>61</v>
      </c>
      <c r="D4788">
        <f t="shared" si="163"/>
        <v>7</v>
      </c>
      <c r="E4788">
        <v>17</v>
      </c>
      <c r="F4788" t="s">
        <v>52</v>
      </c>
      <c r="G4788" t="s">
        <v>29</v>
      </c>
      <c r="H4788">
        <v>297</v>
      </c>
      <c r="I4788">
        <v>297</v>
      </c>
      <c r="J4788" t="s">
        <v>38</v>
      </c>
      <c r="K4788">
        <v>1277100</v>
      </c>
      <c r="L4788">
        <v>683.1</v>
      </c>
      <c r="M4788">
        <f t="shared" si="164"/>
        <v>4300</v>
      </c>
      <c r="Q4788" s="1"/>
      <c r="R4788" s="1"/>
    </row>
    <row r="4789" spans="1:18" ht="14.4" x14ac:dyDescent="0.3">
      <c r="A4789">
        <v>14788</v>
      </c>
      <c r="B4789">
        <v>2021</v>
      </c>
      <c r="C4789" t="s">
        <v>61</v>
      </c>
      <c r="D4789">
        <f t="shared" si="163"/>
        <v>7</v>
      </c>
      <c r="E4789">
        <v>2</v>
      </c>
      <c r="F4789" t="s">
        <v>52</v>
      </c>
      <c r="G4789" t="s">
        <v>29</v>
      </c>
      <c r="H4789">
        <v>250</v>
      </c>
      <c r="I4789">
        <v>250</v>
      </c>
      <c r="J4789" t="s">
        <v>38</v>
      </c>
      <c r="K4789">
        <v>1075000</v>
      </c>
      <c r="L4789">
        <v>575</v>
      </c>
      <c r="M4789">
        <f t="shared" si="164"/>
        <v>4300</v>
      </c>
      <c r="Q4789" s="1"/>
      <c r="R4789" s="1"/>
    </row>
    <row r="4790" spans="1:18" ht="14.4" x14ac:dyDescent="0.3">
      <c r="A4790">
        <v>14789</v>
      </c>
      <c r="B4790">
        <v>2021</v>
      </c>
      <c r="C4790" t="s">
        <v>47</v>
      </c>
      <c r="D4790">
        <f t="shared" si="163"/>
        <v>2</v>
      </c>
      <c r="E4790">
        <v>23</v>
      </c>
      <c r="F4790" t="s">
        <v>49</v>
      </c>
      <c r="G4790" t="s">
        <v>29</v>
      </c>
      <c r="H4790">
        <v>91</v>
      </c>
      <c r="I4790">
        <v>91</v>
      </c>
      <c r="J4790" t="s">
        <v>30</v>
      </c>
      <c r="K4790">
        <v>800800</v>
      </c>
      <c r="L4790">
        <v>345.8</v>
      </c>
      <c r="M4790">
        <f t="shared" si="164"/>
        <v>8800</v>
      </c>
      <c r="Q4790" s="1"/>
      <c r="R4790" s="1"/>
    </row>
    <row r="4791" spans="1:18" ht="14.4" x14ac:dyDescent="0.3">
      <c r="A4791">
        <v>14790</v>
      </c>
      <c r="B4791">
        <v>2021</v>
      </c>
      <c r="C4791" t="s">
        <v>27</v>
      </c>
      <c r="D4791">
        <f t="shared" si="163"/>
        <v>4</v>
      </c>
      <c r="E4791">
        <v>6</v>
      </c>
      <c r="F4791" t="s">
        <v>18</v>
      </c>
      <c r="G4791" t="s">
        <v>29</v>
      </c>
      <c r="H4791">
        <v>278</v>
      </c>
      <c r="I4791">
        <v>278</v>
      </c>
      <c r="J4791" t="s">
        <v>30</v>
      </c>
      <c r="K4791">
        <v>2085000</v>
      </c>
      <c r="L4791">
        <v>695</v>
      </c>
      <c r="M4791">
        <f t="shared" si="164"/>
        <v>7500</v>
      </c>
      <c r="Q4791" s="1"/>
      <c r="R4791" s="1"/>
    </row>
    <row r="4792" spans="1:18" ht="14.4" x14ac:dyDescent="0.3">
      <c r="A4792">
        <v>14791</v>
      </c>
      <c r="B4792">
        <v>2021</v>
      </c>
      <c r="C4792" t="s">
        <v>54</v>
      </c>
      <c r="D4792">
        <f t="shared" si="163"/>
        <v>3</v>
      </c>
      <c r="E4792">
        <v>25</v>
      </c>
      <c r="F4792" t="s">
        <v>49</v>
      </c>
      <c r="G4792" t="s">
        <v>37</v>
      </c>
      <c r="H4792">
        <v>57</v>
      </c>
      <c r="I4792">
        <v>57</v>
      </c>
      <c r="J4792" t="s">
        <v>25</v>
      </c>
      <c r="K4792">
        <v>399000</v>
      </c>
      <c r="L4792">
        <v>228</v>
      </c>
      <c r="M4792">
        <f t="shared" si="164"/>
        <v>7000</v>
      </c>
      <c r="Q4792" s="1"/>
      <c r="R4792" s="1"/>
    </row>
    <row r="4793" spans="1:18" ht="14.4" x14ac:dyDescent="0.3">
      <c r="A4793">
        <v>14792</v>
      </c>
      <c r="B4793">
        <v>2021</v>
      </c>
      <c r="C4793" t="s">
        <v>61</v>
      </c>
      <c r="D4793">
        <f t="shared" si="163"/>
        <v>7</v>
      </c>
      <c r="E4793">
        <v>14</v>
      </c>
      <c r="F4793" t="s">
        <v>28</v>
      </c>
      <c r="G4793" t="s">
        <v>34</v>
      </c>
      <c r="H4793">
        <v>75</v>
      </c>
      <c r="I4793">
        <v>75</v>
      </c>
      <c r="J4793" t="s">
        <v>25</v>
      </c>
      <c r="K4793">
        <v>525000</v>
      </c>
      <c r="L4793">
        <v>300</v>
      </c>
      <c r="M4793">
        <f t="shared" si="164"/>
        <v>7000</v>
      </c>
      <c r="Q4793" s="1"/>
      <c r="R4793" s="1"/>
    </row>
    <row r="4794" spans="1:18" ht="14.4" x14ac:dyDescent="0.3">
      <c r="A4794">
        <v>14793</v>
      </c>
      <c r="B4794">
        <v>2021</v>
      </c>
      <c r="C4794" t="s">
        <v>45</v>
      </c>
      <c r="D4794">
        <f t="shared" si="163"/>
        <v>1</v>
      </c>
      <c r="E4794">
        <v>4</v>
      </c>
      <c r="F4794" t="s">
        <v>41</v>
      </c>
      <c r="G4794" t="s">
        <v>37</v>
      </c>
      <c r="H4794">
        <v>156</v>
      </c>
      <c r="I4794">
        <v>156</v>
      </c>
      <c r="J4794" t="s">
        <v>25</v>
      </c>
      <c r="K4794">
        <v>1092000</v>
      </c>
      <c r="L4794">
        <v>624</v>
      </c>
      <c r="M4794">
        <f t="shared" si="164"/>
        <v>7000</v>
      </c>
      <c r="Q4794" s="1"/>
      <c r="R4794" s="1"/>
    </row>
    <row r="4795" spans="1:18" ht="14.4" x14ac:dyDescent="0.3">
      <c r="A4795">
        <v>14794</v>
      </c>
      <c r="B4795">
        <v>2021</v>
      </c>
      <c r="C4795" t="s">
        <v>54</v>
      </c>
      <c r="D4795">
        <f t="shared" si="163"/>
        <v>3</v>
      </c>
      <c r="E4795">
        <v>14</v>
      </c>
      <c r="F4795" t="s">
        <v>56</v>
      </c>
      <c r="G4795" t="s">
        <v>37</v>
      </c>
      <c r="H4795">
        <v>73</v>
      </c>
      <c r="I4795">
        <v>73</v>
      </c>
      <c r="J4795" t="s">
        <v>38</v>
      </c>
      <c r="K4795">
        <v>401500</v>
      </c>
      <c r="L4795">
        <v>255.5</v>
      </c>
      <c r="M4795">
        <f t="shared" si="164"/>
        <v>5500</v>
      </c>
      <c r="Q4795" s="1"/>
      <c r="R4795" s="1"/>
    </row>
    <row r="4796" spans="1:18" ht="14.4" x14ac:dyDescent="0.3">
      <c r="A4796">
        <v>14795</v>
      </c>
      <c r="B4796">
        <v>2021</v>
      </c>
      <c r="C4796" t="s">
        <v>48</v>
      </c>
      <c r="D4796">
        <f t="shared" si="163"/>
        <v>5</v>
      </c>
      <c r="E4796">
        <v>9</v>
      </c>
      <c r="F4796" t="s">
        <v>46</v>
      </c>
      <c r="G4796" t="s">
        <v>42</v>
      </c>
      <c r="H4796">
        <v>74</v>
      </c>
      <c r="I4796">
        <v>74</v>
      </c>
      <c r="J4796" t="s">
        <v>20</v>
      </c>
      <c r="K4796">
        <v>222000</v>
      </c>
      <c r="L4796">
        <v>148</v>
      </c>
      <c r="M4796">
        <f t="shared" si="164"/>
        <v>3000</v>
      </c>
      <c r="Q4796" s="1"/>
      <c r="R4796" s="1"/>
    </row>
    <row r="4797" spans="1:18" ht="14.4" x14ac:dyDescent="0.3">
      <c r="A4797">
        <v>14796</v>
      </c>
      <c r="B4797">
        <v>2021</v>
      </c>
      <c r="C4797" t="s">
        <v>45</v>
      </c>
      <c r="D4797">
        <f t="shared" si="163"/>
        <v>1</v>
      </c>
      <c r="E4797">
        <v>8</v>
      </c>
      <c r="F4797" t="s">
        <v>46</v>
      </c>
      <c r="G4797" t="s">
        <v>37</v>
      </c>
      <c r="H4797">
        <v>271</v>
      </c>
      <c r="I4797">
        <v>271</v>
      </c>
      <c r="J4797" t="s">
        <v>20</v>
      </c>
      <c r="K4797">
        <v>650400</v>
      </c>
      <c r="L4797">
        <v>379.4</v>
      </c>
      <c r="M4797">
        <f t="shared" si="164"/>
        <v>2400</v>
      </c>
      <c r="Q4797" s="1"/>
      <c r="R4797" s="1"/>
    </row>
    <row r="4798" spans="1:18" ht="14.4" x14ac:dyDescent="0.3">
      <c r="A4798">
        <v>14797</v>
      </c>
      <c r="B4798">
        <v>2021</v>
      </c>
      <c r="C4798" t="s">
        <v>61</v>
      </c>
      <c r="D4798">
        <f t="shared" si="163"/>
        <v>7</v>
      </c>
      <c r="E4798">
        <v>5</v>
      </c>
      <c r="F4798" t="s">
        <v>24</v>
      </c>
      <c r="G4798" t="s">
        <v>42</v>
      </c>
      <c r="H4798">
        <v>211</v>
      </c>
      <c r="I4798">
        <v>211</v>
      </c>
      <c r="J4798" t="s">
        <v>20</v>
      </c>
      <c r="K4798">
        <v>506400</v>
      </c>
      <c r="L4798">
        <v>295.39999999999998</v>
      </c>
      <c r="M4798">
        <f t="shared" si="164"/>
        <v>2400</v>
      </c>
      <c r="Q4798" s="1"/>
      <c r="R4798" s="1"/>
    </row>
    <row r="4799" spans="1:18" ht="14.4" x14ac:dyDescent="0.3">
      <c r="A4799">
        <v>14798</v>
      </c>
      <c r="B4799">
        <v>2021</v>
      </c>
      <c r="C4799" t="s">
        <v>47</v>
      </c>
      <c r="D4799">
        <f t="shared" si="163"/>
        <v>2</v>
      </c>
      <c r="E4799">
        <v>5</v>
      </c>
      <c r="F4799" t="s">
        <v>36</v>
      </c>
      <c r="G4799" t="s">
        <v>42</v>
      </c>
      <c r="H4799">
        <v>114</v>
      </c>
      <c r="I4799">
        <v>114</v>
      </c>
      <c r="J4799" t="s">
        <v>30</v>
      </c>
      <c r="K4799">
        <v>1003200</v>
      </c>
      <c r="L4799">
        <v>433.2</v>
      </c>
      <c r="M4799">
        <f t="shared" si="164"/>
        <v>8800</v>
      </c>
      <c r="Q4799" s="1"/>
      <c r="R4799" s="1"/>
    </row>
    <row r="4800" spans="1:18" ht="14.4" x14ac:dyDescent="0.3">
      <c r="A4800">
        <v>14799</v>
      </c>
      <c r="B4800">
        <v>2021</v>
      </c>
      <c r="C4800" t="s">
        <v>58</v>
      </c>
      <c r="D4800">
        <f t="shared" si="163"/>
        <v>6</v>
      </c>
      <c r="E4800">
        <v>21</v>
      </c>
      <c r="F4800" t="s">
        <v>36</v>
      </c>
      <c r="G4800" t="s">
        <v>42</v>
      </c>
      <c r="H4800">
        <v>56</v>
      </c>
      <c r="I4800">
        <v>56</v>
      </c>
      <c r="J4800" t="s">
        <v>38</v>
      </c>
      <c r="K4800">
        <v>308000</v>
      </c>
      <c r="L4800">
        <v>196</v>
      </c>
      <c r="M4800">
        <f t="shared" si="164"/>
        <v>5500</v>
      </c>
      <c r="Q4800" s="1"/>
      <c r="R4800" s="1"/>
    </row>
    <row r="4801" spans="1:18" ht="14.4" x14ac:dyDescent="0.3">
      <c r="A4801">
        <v>14800</v>
      </c>
      <c r="B4801">
        <v>2021</v>
      </c>
      <c r="C4801" t="s">
        <v>23</v>
      </c>
      <c r="D4801">
        <f t="shared" si="163"/>
        <v>10</v>
      </c>
      <c r="E4801">
        <v>10</v>
      </c>
      <c r="F4801" t="s">
        <v>28</v>
      </c>
      <c r="G4801" t="str">
        <f t="array" ref="G4801">_xlfn.XLOOKUP(LARGE(IF((F4801=$F$2:$F$10001)*(B4801+1=$B$2:$B$10001)*(C4801=$C$2:$C$10001),DATE($B$2:$B$10001,MONTH($C$2:$C$10001&amp;1),$E$2:$E$10001)," "),1),IF((F4801=$F$2:$F$10001)*(B4801+1=$B$2:$B$10001)*(C4801=$C$2:$C$10001),DATE($B$2:$B$10001,MONTH($C$2:$C$10001&amp;1),$E$2:$E$10001)," "),$G$2:$G$10001,,0,1)</f>
        <v>Juan Carlos Londoño</v>
      </c>
      <c r="H4801">
        <v>71</v>
      </c>
      <c r="I4801">
        <v>71</v>
      </c>
      <c r="J4801" t="s">
        <v>25</v>
      </c>
      <c r="K4801">
        <v>497000</v>
      </c>
      <c r="L4801">
        <v>284</v>
      </c>
      <c r="M4801">
        <f t="shared" si="164"/>
        <v>7000</v>
      </c>
      <c r="Q4801" s="1"/>
      <c r="R4801" s="1"/>
    </row>
    <row r="4802" spans="1:18" ht="14.4" x14ac:dyDescent="0.3">
      <c r="A4802">
        <v>14801</v>
      </c>
      <c r="B4802">
        <v>2021</v>
      </c>
      <c r="C4802" t="s">
        <v>17</v>
      </c>
      <c r="D4802">
        <f t="shared" ref="D4802:D4865" si="165">IF(C4802="Enero",1,IF(C4802="Febrero",2,IF(C4802="Marzo",3,IF(C4802="Abril",4,IF(C4802="Mayo",5,IF(C4802="Junio",6,IF(C4802="Julio",7,IF(C4802="Agosto",8,IF(C4802="Septiembre",9,IF(C4802="Octubre",10,IF(C4802="Noviembre",11,IF(C4802="Diciembre",12,""))))))))))))</f>
        <v>11</v>
      </c>
      <c r="E4802">
        <v>9</v>
      </c>
      <c r="F4802" t="s">
        <v>49</v>
      </c>
      <c r="G4802" t="s">
        <v>19</v>
      </c>
      <c r="H4802">
        <v>118</v>
      </c>
      <c r="I4802">
        <v>118</v>
      </c>
      <c r="J4802" t="s">
        <v>25</v>
      </c>
      <c r="K4802">
        <v>826000</v>
      </c>
      <c r="L4802">
        <v>472</v>
      </c>
      <c r="M4802">
        <f t="shared" si="164"/>
        <v>7000</v>
      </c>
      <c r="Q4802" s="1"/>
      <c r="R4802" s="1"/>
    </row>
    <row r="4803" spans="1:18" ht="14.4" x14ac:dyDescent="0.3">
      <c r="A4803">
        <v>14802</v>
      </c>
      <c r="B4803">
        <v>2021</v>
      </c>
      <c r="C4803" t="s">
        <v>47</v>
      </c>
      <c r="D4803">
        <f t="shared" si="165"/>
        <v>2</v>
      </c>
      <c r="E4803">
        <v>29</v>
      </c>
      <c r="F4803" t="s">
        <v>56</v>
      </c>
      <c r="G4803" t="s">
        <v>29</v>
      </c>
      <c r="H4803">
        <v>259</v>
      </c>
      <c r="I4803">
        <v>259</v>
      </c>
      <c r="J4803" t="s">
        <v>20</v>
      </c>
      <c r="K4803">
        <v>621600</v>
      </c>
      <c r="L4803">
        <v>362.6</v>
      </c>
      <c r="M4803">
        <f t="shared" ref="M4803:M4866" si="166">K4803/I4803</f>
        <v>2400</v>
      </c>
      <c r="Q4803" s="1"/>
      <c r="R4803" s="1"/>
    </row>
    <row r="4804" spans="1:18" ht="14.4" x14ac:dyDescent="0.3">
      <c r="A4804">
        <v>14803</v>
      </c>
      <c r="B4804">
        <v>2021</v>
      </c>
      <c r="C4804" t="s">
        <v>32</v>
      </c>
      <c r="D4804">
        <f t="shared" si="165"/>
        <v>8</v>
      </c>
      <c r="E4804">
        <v>7</v>
      </c>
      <c r="F4804" t="s">
        <v>44</v>
      </c>
      <c r="G4804" t="s">
        <v>34</v>
      </c>
      <c r="H4804">
        <v>85</v>
      </c>
      <c r="I4804">
        <v>85</v>
      </c>
      <c r="J4804" t="s">
        <v>30</v>
      </c>
      <c r="K4804">
        <v>748000</v>
      </c>
      <c r="L4804">
        <v>323</v>
      </c>
      <c r="M4804">
        <f t="shared" si="166"/>
        <v>8800</v>
      </c>
      <c r="Q4804" s="1"/>
      <c r="R4804" s="1"/>
    </row>
    <row r="4805" spans="1:18" ht="14.4" x14ac:dyDescent="0.3">
      <c r="A4805">
        <v>14804</v>
      </c>
      <c r="B4805">
        <v>2021</v>
      </c>
      <c r="C4805" t="s">
        <v>17</v>
      </c>
      <c r="D4805">
        <f t="shared" si="165"/>
        <v>11</v>
      </c>
      <c r="E4805">
        <v>19</v>
      </c>
      <c r="F4805" t="s">
        <v>33</v>
      </c>
      <c r="G4805" t="str">
        <f t="array" ref="G4805">_xlfn.XLOOKUP(LARGE(IF((F4805=$F$2:$F$10001)*(B4805+1=$B$2:$B$10001)*(C4805=$C$2:$C$10001),DATE($B$2:$B$10001,MONTH($C$2:$C$10001&amp;1),$E$2:$E$10001)," "),1),IF((F4805=$F$2:$F$10001)*(B4805+1=$B$2:$B$10001)*(C4805=$C$2:$C$10001),DATE($B$2:$B$10001,MONTH($C$2:$C$10001&amp;1),$E$2:$E$10001)," "),$G$2:$G$10001,,0,1)</f>
        <v>Marcela Valencia</v>
      </c>
      <c r="H4805">
        <v>102</v>
      </c>
      <c r="I4805">
        <v>102</v>
      </c>
      <c r="J4805" t="s">
        <v>25</v>
      </c>
      <c r="K4805">
        <v>714000</v>
      </c>
      <c r="L4805">
        <v>408</v>
      </c>
      <c r="M4805">
        <f t="shared" si="166"/>
        <v>7000</v>
      </c>
      <c r="Q4805" s="1"/>
      <c r="R4805" s="1"/>
    </row>
    <row r="4806" spans="1:18" ht="14.4" x14ac:dyDescent="0.3">
      <c r="A4806">
        <v>14805</v>
      </c>
      <c r="B4806">
        <v>2021</v>
      </c>
      <c r="C4806" t="s">
        <v>45</v>
      </c>
      <c r="D4806">
        <f t="shared" si="165"/>
        <v>1</v>
      </c>
      <c r="E4806">
        <v>7</v>
      </c>
      <c r="F4806" t="s">
        <v>64</v>
      </c>
      <c r="G4806" t="s">
        <v>42</v>
      </c>
      <c r="H4806">
        <v>116</v>
      </c>
      <c r="I4806">
        <v>116</v>
      </c>
      <c r="J4806" t="s">
        <v>25</v>
      </c>
      <c r="K4806">
        <v>812000</v>
      </c>
      <c r="L4806">
        <v>464</v>
      </c>
      <c r="M4806">
        <f t="shared" si="166"/>
        <v>7000</v>
      </c>
      <c r="Q4806" s="1"/>
      <c r="R4806" s="1"/>
    </row>
    <row r="4807" spans="1:18" ht="14.4" x14ac:dyDescent="0.3">
      <c r="A4807">
        <v>14806</v>
      </c>
      <c r="B4807">
        <v>2021</v>
      </c>
      <c r="C4807" t="s">
        <v>17</v>
      </c>
      <c r="D4807">
        <f t="shared" si="165"/>
        <v>11</v>
      </c>
      <c r="E4807">
        <v>9</v>
      </c>
      <c r="F4807" t="s">
        <v>56</v>
      </c>
      <c r="G4807" t="s">
        <v>19</v>
      </c>
      <c r="H4807">
        <v>125</v>
      </c>
      <c r="I4807">
        <v>125</v>
      </c>
      <c r="J4807" t="s">
        <v>25</v>
      </c>
      <c r="K4807">
        <v>875000</v>
      </c>
      <c r="L4807">
        <v>500</v>
      </c>
      <c r="M4807">
        <f t="shared" si="166"/>
        <v>7000</v>
      </c>
      <c r="Q4807" s="1"/>
      <c r="R4807" s="1"/>
    </row>
    <row r="4808" spans="1:18" ht="14.4" x14ac:dyDescent="0.3">
      <c r="A4808">
        <v>14807</v>
      </c>
      <c r="B4808">
        <v>2021</v>
      </c>
      <c r="C4808" t="s">
        <v>32</v>
      </c>
      <c r="D4808">
        <f t="shared" si="165"/>
        <v>8</v>
      </c>
      <c r="E4808">
        <v>11</v>
      </c>
      <c r="F4808" t="s">
        <v>60</v>
      </c>
      <c r="G4808" t="s">
        <v>37</v>
      </c>
      <c r="H4808">
        <v>222</v>
      </c>
      <c r="I4808">
        <v>222</v>
      </c>
      <c r="J4808" t="s">
        <v>20</v>
      </c>
      <c r="K4808">
        <v>532800</v>
      </c>
      <c r="L4808">
        <v>310.8</v>
      </c>
      <c r="M4808">
        <f t="shared" si="166"/>
        <v>2400</v>
      </c>
      <c r="Q4808" s="1"/>
      <c r="R4808" s="1"/>
    </row>
    <row r="4809" spans="1:18" ht="14.4" x14ac:dyDescent="0.3">
      <c r="A4809">
        <v>14808</v>
      </c>
      <c r="B4809">
        <v>2021</v>
      </c>
      <c r="C4809" t="s">
        <v>48</v>
      </c>
      <c r="D4809">
        <f t="shared" si="165"/>
        <v>5</v>
      </c>
      <c r="E4809">
        <v>20</v>
      </c>
      <c r="F4809" t="s">
        <v>36</v>
      </c>
      <c r="G4809" t="s">
        <v>51</v>
      </c>
      <c r="H4809">
        <v>108</v>
      </c>
      <c r="I4809">
        <v>108</v>
      </c>
      <c r="J4809" t="s">
        <v>20</v>
      </c>
      <c r="K4809">
        <v>324000</v>
      </c>
      <c r="L4809">
        <v>216</v>
      </c>
      <c r="M4809">
        <f t="shared" si="166"/>
        <v>3000</v>
      </c>
      <c r="Q4809" s="1"/>
      <c r="R4809" s="1"/>
    </row>
    <row r="4810" spans="1:18" ht="14.4" x14ac:dyDescent="0.3">
      <c r="A4810">
        <v>14809</v>
      </c>
      <c r="B4810">
        <v>2021</v>
      </c>
      <c r="C4810" t="s">
        <v>58</v>
      </c>
      <c r="D4810">
        <f t="shared" si="165"/>
        <v>6</v>
      </c>
      <c r="E4810">
        <v>20</v>
      </c>
      <c r="F4810" t="s">
        <v>46</v>
      </c>
      <c r="G4810" t="s">
        <v>34</v>
      </c>
      <c r="H4810">
        <v>240</v>
      </c>
      <c r="I4810">
        <v>240</v>
      </c>
      <c r="J4810" t="s">
        <v>30</v>
      </c>
      <c r="K4810">
        <v>1800000</v>
      </c>
      <c r="L4810">
        <v>600</v>
      </c>
      <c r="M4810">
        <f t="shared" si="166"/>
        <v>7500</v>
      </c>
      <c r="Q4810" s="1"/>
      <c r="R4810" s="1"/>
    </row>
    <row r="4811" spans="1:18" ht="14.4" x14ac:dyDescent="0.3">
      <c r="A4811">
        <v>14810</v>
      </c>
      <c r="B4811">
        <v>2021</v>
      </c>
      <c r="C4811" t="s">
        <v>23</v>
      </c>
      <c r="D4811">
        <f t="shared" si="165"/>
        <v>10</v>
      </c>
      <c r="E4811">
        <v>19</v>
      </c>
      <c r="F4811" t="s">
        <v>63</v>
      </c>
      <c r="G4811" t="s">
        <v>19</v>
      </c>
      <c r="H4811">
        <v>95</v>
      </c>
      <c r="I4811">
        <v>95</v>
      </c>
      <c r="J4811" t="s">
        <v>20</v>
      </c>
      <c r="K4811">
        <v>285000</v>
      </c>
      <c r="L4811">
        <v>190</v>
      </c>
      <c r="M4811">
        <f t="shared" si="166"/>
        <v>3000</v>
      </c>
      <c r="Q4811" s="1"/>
      <c r="R4811" s="1"/>
    </row>
    <row r="4812" spans="1:18" ht="14.4" x14ac:dyDescent="0.3">
      <c r="A4812">
        <v>14811</v>
      </c>
      <c r="B4812">
        <v>2021</v>
      </c>
      <c r="C4812" t="s">
        <v>58</v>
      </c>
      <c r="D4812">
        <f t="shared" si="165"/>
        <v>6</v>
      </c>
      <c r="E4812">
        <v>11</v>
      </c>
      <c r="F4812" t="s">
        <v>62</v>
      </c>
      <c r="G4812" t="s">
        <v>51</v>
      </c>
      <c r="H4812">
        <v>52</v>
      </c>
      <c r="I4812">
        <v>52</v>
      </c>
      <c r="J4812" t="s">
        <v>25</v>
      </c>
      <c r="K4812">
        <v>364000</v>
      </c>
      <c r="L4812">
        <v>208</v>
      </c>
      <c r="M4812">
        <f t="shared" si="166"/>
        <v>7000</v>
      </c>
      <c r="Q4812" s="1"/>
      <c r="R4812" s="1"/>
    </row>
    <row r="4813" spans="1:18" ht="14.4" x14ac:dyDescent="0.3">
      <c r="A4813">
        <v>14812</v>
      </c>
      <c r="B4813">
        <v>2021</v>
      </c>
      <c r="C4813" t="s">
        <v>32</v>
      </c>
      <c r="D4813">
        <f t="shared" si="165"/>
        <v>8</v>
      </c>
      <c r="E4813">
        <v>11</v>
      </c>
      <c r="F4813" t="s">
        <v>60</v>
      </c>
      <c r="G4813" t="s">
        <v>37</v>
      </c>
      <c r="H4813">
        <v>281</v>
      </c>
      <c r="I4813">
        <v>281</v>
      </c>
      <c r="J4813" t="s">
        <v>20</v>
      </c>
      <c r="K4813">
        <v>674400</v>
      </c>
      <c r="L4813">
        <v>393.4</v>
      </c>
      <c r="M4813">
        <f t="shared" si="166"/>
        <v>2400</v>
      </c>
      <c r="Q4813" s="1"/>
      <c r="R4813" s="1"/>
    </row>
    <row r="4814" spans="1:18" ht="14.4" x14ac:dyDescent="0.3">
      <c r="A4814">
        <v>14813</v>
      </c>
      <c r="B4814">
        <v>2021</v>
      </c>
      <c r="C4814" t="s">
        <v>54</v>
      </c>
      <c r="D4814">
        <f t="shared" si="165"/>
        <v>3</v>
      </c>
      <c r="E4814">
        <v>10</v>
      </c>
      <c r="F4814" t="s">
        <v>63</v>
      </c>
      <c r="G4814" t="s">
        <v>51</v>
      </c>
      <c r="H4814">
        <v>279</v>
      </c>
      <c r="I4814">
        <v>279</v>
      </c>
      <c r="J4814" t="s">
        <v>30</v>
      </c>
      <c r="K4814">
        <v>2092500</v>
      </c>
      <c r="L4814">
        <v>697.5</v>
      </c>
      <c r="M4814">
        <f t="shared" si="166"/>
        <v>7500</v>
      </c>
      <c r="Q4814" s="1"/>
      <c r="R4814" s="1"/>
    </row>
    <row r="4815" spans="1:18" ht="14.4" x14ac:dyDescent="0.3">
      <c r="A4815">
        <v>14814</v>
      </c>
      <c r="B4815">
        <v>2021</v>
      </c>
      <c r="C4815" t="s">
        <v>40</v>
      </c>
      <c r="D4815">
        <f t="shared" si="165"/>
        <v>9</v>
      </c>
      <c r="E4815">
        <v>5</v>
      </c>
      <c r="F4815" t="s">
        <v>36</v>
      </c>
      <c r="G4815" t="s">
        <v>29</v>
      </c>
      <c r="H4815">
        <v>241</v>
      </c>
      <c r="I4815">
        <v>241</v>
      </c>
      <c r="J4815" t="s">
        <v>30</v>
      </c>
      <c r="K4815">
        <v>1807500</v>
      </c>
      <c r="L4815">
        <v>602.5</v>
      </c>
      <c r="M4815">
        <f t="shared" si="166"/>
        <v>7500</v>
      </c>
      <c r="Q4815" s="1"/>
      <c r="R4815" s="1"/>
    </row>
    <row r="4816" spans="1:18" ht="14.4" x14ac:dyDescent="0.3">
      <c r="A4816">
        <v>14815</v>
      </c>
      <c r="B4816">
        <v>2021</v>
      </c>
      <c r="C4816" t="s">
        <v>27</v>
      </c>
      <c r="D4816">
        <f t="shared" si="165"/>
        <v>4</v>
      </c>
      <c r="E4816">
        <v>16</v>
      </c>
      <c r="F4816" t="s">
        <v>18</v>
      </c>
      <c r="G4816" t="s">
        <v>37</v>
      </c>
      <c r="H4816">
        <v>148</v>
      </c>
      <c r="I4816">
        <v>148</v>
      </c>
      <c r="J4816" t="s">
        <v>25</v>
      </c>
      <c r="K4816">
        <v>1036000</v>
      </c>
      <c r="L4816">
        <v>592</v>
      </c>
      <c r="M4816">
        <f t="shared" si="166"/>
        <v>7000</v>
      </c>
      <c r="Q4816" s="1"/>
      <c r="R4816" s="1"/>
    </row>
    <row r="4817" spans="1:18" ht="14.4" x14ac:dyDescent="0.3">
      <c r="A4817">
        <v>14816</v>
      </c>
      <c r="B4817">
        <v>2021</v>
      </c>
      <c r="C4817" t="s">
        <v>48</v>
      </c>
      <c r="D4817">
        <f t="shared" si="165"/>
        <v>5</v>
      </c>
      <c r="E4817">
        <v>20</v>
      </c>
      <c r="F4817" t="s">
        <v>59</v>
      </c>
      <c r="G4817" t="s">
        <v>42</v>
      </c>
      <c r="H4817">
        <v>177</v>
      </c>
      <c r="I4817">
        <v>177</v>
      </c>
      <c r="J4817" t="s">
        <v>25</v>
      </c>
      <c r="K4817">
        <v>1239000</v>
      </c>
      <c r="L4817">
        <v>708</v>
      </c>
      <c r="M4817">
        <f t="shared" si="166"/>
        <v>7000</v>
      </c>
      <c r="Q4817" s="1"/>
      <c r="R4817" s="1"/>
    </row>
    <row r="4818" spans="1:18" ht="14.4" x14ac:dyDescent="0.3">
      <c r="A4818">
        <v>14817</v>
      </c>
      <c r="B4818">
        <v>2021</v>
      </c>
      <c r="C4818" t="s">
        <v>32</v>
      </c>
      <c r="D4818">
        <f t="shared" si="165"/>
        <v>8</v>
      </c>
      <c r="E4818">
        <v>20</v>
      </c>
      <c r="F4818" t="s">
        <v>50</v>
      </c>
      <c r="G4818" t="s">
        <v>42</v>
      </c>
      <c r="H4818">
        <v>282</v>
      </c>
      <c r="I4818">
        <v>282</v>
      </c>
      <c r="J4818" t="s">
        <v>38</v>
      </c>
      <c r="K4818">
        <v>1212600</v>
      </c>
      <c r="L4818">
        <v>648.6</v>
      </c>
      <c r="M4818">
        <f t="shared" si="166"/>
        <v>4300</v>
      </c>
      <c r="Q4818" s="1"/>
      <c r="R4818" s="1"/>
    </row>
    <row r="4819" spans="1:18" ht="14.4" x14ac:dyDescent="0.3">
      <c r="A4819">
        <v>14818</v>
      </c>
      <c r="B4819">
        <v>2021</v>
      </c>
      <c r="C4819" t="s">
        <v>35</v>
      </c>
      <c r="D4819">
        <f t="shared" si="165"/>
        <v>12</v>
      </c>
      <c r="E4819">
        <v>25</v>
      </c>
      <c r="F4819" t="s">
        <v>53</v>
      </c>
      <c r="G4819" t="s">
        <v>37</v>
      </c>
      <c r="H4819">
        <v>120</v>
      </c>
      <c r="I4819">
        <v>120</v>
      </c>
      <c r="J4819" t="s">
        <v>38</v>
      </c>
      <c r="K4819">
        <v>660000</v>
      </c>
      <c r="L4819">
        <v>420</v>
      </c>
      <c r="M4819">
        <f t="shared" si="166"/>
        <v>5500</v>
      </c>
      <c r="Q4819" s="1"/>
      <c r="R4819" s="1"/>
    </row>
    <row r="4820" spans="1:18" ht="14.4" x14ac:dyDescent="0.3">
      <c r="A4820">
        <v>14819</v>
      </c>
      <c r="B4820">
        <v>2021</v>
      </c>
      <c r="C4820" t="s">
        <v>58</v>
      </c>
      <c r="D4820">
        <f t="shared" si="165"/>
        <v>6</v>
      </c>
      <c r="E4820">
        <v>4</v>
      </c>
      <c r="F4820" t="s">
        <v>36</v>
      </c>
      <c r="G4820" t="s">
        <v>42</v>
      </c>
      <c r="H4820">
        <v>247</v>
      </c>
      <c r="I4820">
        <v>247</v>
      </c>
      <c r="J4820" t="s">
        <v>30</v>
      </c>
      <c r="K4820">
        <v>1852500</v>
      </c>
      <c r="L4820">
        <v>617.5</v>
      </c>
      <c r="M4820">
        <f t="shared" si="166"/>
        <v>7500</v>
      </c>
      <c r="Q4820" s="1"/>
      <c r="R4820" s="1"/>
    </row>
    <row r="4821" spans="1:18" ht="14.4" x14ac:dyDescent="0.3">
      <c r="A4821">
        <v>14820</v>
      </c>
      <c r="B4821">
        <v>2021</v>
      </c>
      <c r="C4821" t="s">
        <v>35</v>
      </c>
      <c r="D4821">
        <f t="shared" si="165"/>
        <v>12</v>
      </c>
      <c r="E4821">
        <v>9</v>
      </c>
      <c r="F4821" t="s">
        <v>44</v>
      </c>
      <c r="G4821" t="s">
        <v>42</v>
      </c>
      <c r="H4821">
        <v>85</v>
      </c>
      <c r="I4821">
        <v>85</v>
      </c>
      <c r="J4821" t="s">
        <v>38</v>
      </c>
      <c r="K4821">
        <v>467500</v>
      </c>
      <c r="L4821">
        <v>297.5</v>
      </c>
      <c r="M4821">
        <f t="shared" si="166"/>
        <v>5500</v>
      </c>
      <c r="Q4821" s="1"/>
      <c r="R4821" s="1"/>
    </row>
    <row r="4822" spans="1:18" ht="14.4" x14ac:dyDescent="0.3">
      <c r="A4822">
        <v>14821</v>
      </c>
      <c r="B4822">
        <v>2021</v>
      </c>
      <c r="C4822" t="s">
        <v>23</v>
      </c>
      <c r="D4822">
        <f t="shared" si="165"/>
        <v>10</v>
      </c>
      <c r="E4822">
        <v>14</v>
      </c>
      <c r="F4822" t="s">
        <v>33</v>
      </c>
      <c r="G4822" t="s">
        <v>29</v>
      </c>
      <c r="H4822">
        <v>64</v>
      </c>
      <c r="I4822">
        <v>64</v>
      </c>
      <c r="J4822" t="s">
        <v>20</v>
      </c>
      <c r="K4822">
        <v>192000</v>
      </c>
      <c r="L4822">
        <v>128</v>
      </c>
      <c r="M4822">
        <f t="shared" si="166"/>
        <v>3000</v>
      </c>
      <c r="Q4822" s="1"/>
      <c r="R4822" s="1"/>
    </row>
    <row r="4823" spans="1:18" ht="14.4" x14ac:dyDescent="0.3">
      <c r="A4823">
        <v>14822</v>
      </c>
      <c r="B4823">
        <v>2021</v>
      </c>
      <c r="C4823" t="s">
        <v>48</v>
      </c>
      <c r="D4823">
        <f t="shared" si="165"/>
        <v>5</v>
      </c>
      <c r="E4823">
        <v>2</v>
      </c>
      <c r="F4823" t="s">
        <v>52</v>
      </c>
      <c r="G4823" t="s">
        <v>29</v>
      </c>
      <c r="H4823">
        <v>58</v>
      </c>
      <c r="I4823">
        <v>58</v>
      </c>
      <c r="J4823" t="s">
        <v>38</v>
      </c>
      <c r="K4823">
        <v>319000</v>
      </c>
      <c r="L4823">
        <v>203</v>
      </c>
      <c r="M4823">
        <f t="shared" si="166"/>
        <v>5500</v>
      </c>
      <c r="Q4823" s="1"/>
      <c r="R4823" s="1"/>
    </row>
    <row r="4824" spans="1:18" ht="14.4" x14ac:dyDescent="0.3">
      <c r="A4824">
        <v>14823</v>
      </c>
      <c r="B4824">
        <v>2021</v>
      </c>
      <c r="C4824" t="s">
        <v>47</v>
      </c>
      <c r="D4824">
        <f t="shared" si="165"/>
        <v>2</v>
      </c>
      <c r="E4824">
        <v>10</v>
      </c>
      <c r="F4824" t="s">
        <v>57</v>
      </c>
      <c r="G4824" t="s">
        <v>34</v>
      </c>
      <c r="H4824">
        <v>256</v>
      </c>
      <c r="I4824">
        <v>256</v>
      </c>
      <c r="J4824" t="s">
        <v>20</v>
      </c>
      <c r="K4824">
        <v>614400</v>
      </c>
      <c r="L4824">
        <v>358.4</v>
      </c>
      <c r="M4824">
        <f t="shared" si="166"/>
        <v>2400</v>
      </c>
      <c r="Q4824" s="1"/>
      <c r="R4824" s="1"/>
    </row>
    <row r="4825" spans="1:18" ht="14.4" x14ac:dyDescent="0.3">
      <c r="A4825">
        <v>14824</v>
      </c>
      <c r="B4825">
        <v>2021</v>
      </c>
      <c r="C4825" t="s">
        <v>27</v>
      </c>
      <c r="D4825">
        <f t="shared" si="165"/>
        <v>4</v>
      </c>
      <c r="E4825">
        <v>26</v>
      </c>
      <c r="F4825" t="s">
        <v>56</v>
      </c>
      <c r="G4825" t="s">
        <v>42</v>
      </c>
      <c r="H4825">
        <v>66</v>
      </c>
      <c r="I4825">
        <v>66</v>
      </c>
      <c r="J4825" t="s">
        <v>20</v>
      </c>
      <c r="K4825">
        <v>198000</v>
      </c>
      <c r="L4825">
        <v>132</v>
      </c>
      <c r="M4825">
        <f t="shared" si="166"/>
        <v>3000</v>
      </c>
      <c r="Q4825" s="1"/>
      <c r="R4825" s="1"/>
    </row>
    <row r="4826" spans="1:18" ht="14.4" x14ac:dyDescent="0.3">
      <c r="A4826">
        <v>14825</v>
      </c>
      <c r="B4826">
        <v>2021</v>
      </c>
      <c r="C4826" t="s">
        <v>32</v>
      </c>
      <c r="D4826">
        <f t="shared" si="165"/>
        <v>8</v>
      </c>
      <c r="E4826">
        <v>30</v>
      </c>
      <c r="F4826" t="s">
        <v>41</v>
      </c>
      <c r="G4826" t="s">
        <v>37</v>
      </c>
      <c r="H4826">
        <v>251</v>
      </c>
      <c r="I4826">
        <v>251</v>
      </c>
      <c r="J4826" t="s">
        <v>20</v>
      </c>
      <c r="K4826">
        <v>602400</v>
      </c>
      <c r="L4826">
        <v>351.4</v>
      </c>
      <c r="M4826">
        <f t="shared" si="166"/>
        <v>2400</v>
      </c>
      <c r="Q4826" s="1"/>
      <c r="R4826" s="1"/>
    </row>
    <row r="4827" spans="1:18" ht="14.4" x14ac:dyDescent="0.3">
      <c r="A4827">
        <v>14826</v>
      </c>
      <c r="B4827">
        <v>2021</v>
      </c>
      <c r="C4827" t="s">
        <v>40</v>
      </c>
      <c r="D4827">
        <f t="shared" si="165"/>
        <v>9</v>
      </c>
      <c r="E4827">
        <v>12</v>
      </c>
      <c r="F4827" t="s">
        <v>55</v>
      </c>
      <c r="G4827" t="s">
        <v>29</v>
      </c>
      <c r="H4827">
        <v>114</v>
      </c>
      <c r="I4827">
        <v>114</v>
      </c>
      <c r="J4827" t="s">
        <v>25</v>
      </c>
      <c r="K4827">
        <v>798000</v>
      </c>
      <c r="L4827">
        <v>456</v>
      </c>
      <c r="M4827">
        <f t="shared" si="166"/>
        <v>7000</v>
      </c>
      <c r="Q4827" s="1"/>
      <c r="R4827" s="1"/>
    </row>
    <row r="4828" spans="1:18" ht="14.4" x14ac:dyDescent="0.3">
      <c r="A4828">
        <v>14827</v>
      </c>
      <c r="B4828">
        <v>2021</v>
      </c>
      <c r="C4828" t="s">
        <v>47</v>
      </c>
      <c r="D4828">
        <f t="shared" si="165"/>
        <v>2</v>
      </c>
      <c r="E4828">
        <v>12</v>
      </c>
      <c r="F4828" t="s">
        <v>44</v>
      </c>
      <c r="G4828" t="s">
        <v>19</v>
      </c>
      <c r="H4828">
        <v>102</v>
      </c>
      <c r="I4828">
        <v>102</v>
      </c>
      <c r="J4828" t="s">
        <v>30</v>
      </c>
      <c r="K4828">
        <v>897600</v>
      </c>
      <c r="L4828">
        <v>387.6</v>
      </c>
      <c r="M4828">
        <f t="shared" si="166"/>
        <v>8800</v>
      </c>
      <c r="Q4828" s="1"/>
      <c r="R4828" s="1"/>
    </row>
    <row r="4829" spans="1:18" ht="14.4" x14ac:dyDescent="0.3">
      <c r="A4829">
        <v>14828</v>
      </c>
      <c r="B4829">
        <v>2021</v>
      </c>
      <c r="C4829" t="s">
        <v>48</v>
      </c>
      <c r="D4829">
        <f t="shared" si="165"/>
        <v>5</v>
      </c>
      <c r="E4829">
        <v>27</v>
      </c>
      <c r="F4829" t="s">
        <v>55</v>
      </c>
      <c r="G4829" t="s">
        <v>42</v>
      </c>
      <c r="H4829">
        <v>83</v>
      </c>
      <c r="I4829">
        <v>83</v>
      </c>
      <c r="J4829" t="s">
        <v>20</v>
      </c>
      <c r="K4829">
        <v>249000</v>
      </c>
      <c r="L4829">
        <v>166</v>
      </c>
      <c r="M4829">
        <f t="shared" si="166"/>
        <v>3000</v>
      </c>
      <c r="Q4829" s="1"/>
      <c r="R4829" s="1"/>
    </row>
    <row r="4830" spans="1:18" ht="14.4" x14ac:dyDescent="0.3">
      <c r="A4830">
        <v>14829</v>
      </c>
      <c r="B4830">
        <v>2021</v>
      </c>
      <c r="C4830" t="s">
        <v>17</v>
      </c>
      <c r="D4830">
        <f t="shared" si="165"/>
        <v>11</v>
      </c>
      <c r="E4830">
        <v>8</v>
      </c>
      <c r="F4830" t="s">
        <v>41</v>
      </c>
      <c r="G4830" t="s">
        <v>29</v>
      </c>
      <c r="H4830">
        <v>52</v>
      </c>
      <c r="I4830">
        <v>52</v>
      </c>
      <c r="J4830" t="s">
        <v>25</v>
      </c>
      <c r="K4830">
        <v>364000</v>
      </c>
      <c r="L4830">
        <v>208</v>
      </c>
      <c r="M4830">
        <f t="shared" si="166"/>
        <v>7000</v>
      </c>
      <c r="Q4830" s="1"/>
      <c r="R4830" s="1"/>
    </row>
    <row r="4831" spans="1:18" ht="14.4" x14ac:dyDescent="0.3">
      <c r="A4831">
        <v>14830</v>
      </c>
      <c r="B4831">
        <v>2021</v>
      </c>
      <c r="C4831" t="s">
        <v>17</v>
      </c>
      <c r="D4831">
        <f t="shared" si="165"/>
        <v>11</v>
      </c>
      <c r="E4831">
        <v>11</v>
      </c>
      <c r="F4831" t="s">
        <v>53</v>
      </c>
      <c r="G4831" t="s">
        <v>19</v>
      </c>
      <c r="H4831">
        <v>275</v>
      </c>
      <c r="I4831">
        <v>275</v>
      </c>
      <c r="J4831" t="s">
        <v>30</v>
      </c>
      <c r="K4831">
        <v>2062500</v>
      </c>
      <c r="L4831">
        <v>687.5</v>
      </c>
      <c r="M4831">
        <f t="shared" si="166"/>
        <v>7500</v>
      </c>
      <c r="Q4831" s="1"/>
      <c r="R4831" s="1"/>
    </row>
    <row r="4832" spans="1:18" ht="14.4" x14ac:dyDescent="0.3">
      <c r="A4832">
        <v>14831</v>
      </c>
      <c r="B4832">
        <v>2021</v>
      </c>
      <c r="C4832" t="s">
        <v>40</v>
      </c>
      <c r="D4832">
        <f t="shared" si="165"/>
        <v>9</v>
      </c>
      <c r="E4832">
        <v>21</v>
      </c>
      <c r="F4832" t="s">
        <v>46</v>
      </c>
      <c r="G4832" t="s">
        <v>37</v>
      </c>
      <c r="H4832">
        <v>116</v>
      </c>
      <c r="I4832">
        <v>116</v>
      </c>
      <c r="J4832" t="s">
        <v>20</v>
      </c>
      <c r="K4832">
        <v>348000</v>
      </c>
      <c r="L4832">
        <v>232</v>
      </c>
      <c r="M4832">
        <f t="shared" si="166"/>
        <v>3000</v>
      </c>
      <c r="Q4832" s="1"/>
      <c r="R4832" s="1"/>
    </row>
    <row r="4833" spans="1:18" ht="14.4" x14ac:dyDescent="0.3">
      <c r="A4833">
        <v>14832</v>
      </c>
      <c r="B4833">
        <v>2021</v>
      </c>
      <c r="C4833" t="s">
        <v>27</v>
      </c>
      <c r="D4833">
        <f t="shared" si="165"/>
        <v>4</v>
      </c>
      <c r="E4833">
        <v>21</v>
      </c>
      <c r="F4833" t="s">
        <v>63</v>
      </c>
      <c r="G4833" t="s">
        <v>34</v>
      </c>
      <c r="H4833">
        <v>160</v>
      </c>
      <c r="I4833">
        <v>160</v>
      </c>
      <c r="J4833" t="s">
        <v>25</v>
      </c>
      <c r="K4833">
        <v>1120000</v>
      </c>
      <c r="L4833">
        <v>640</v>
      </c>
      <c r="M4833">
        <f t="shared" si="166"/>
        <v>7000</v>
      </c>
      <c r="Q4833" s="1"/>
      <c r="R4833" s="1"/>
    </row>
    <row r="4834" spans="1:18" ht="14.4" x14ac:dyDescent="0.3">
      <c r="A4834">
        <v>14833</v>
      </c>
      <c r="B4834">
        <v>2021</v>
      </c>
      <c r="C4834" t="s">
        <v>35</v>
      </c>
      <c r="D4834">
        <f t="shared" si="165"/>
        <v>12</v>
      </c>
      <c r="E4834">
        <v>19</v>
      </c>
      <c r="F4834" t="s">
        <v>49</v>
      </c>
      <c r="G4834" t="s">
        <v>37</v>
      </c>
      <c r="H4834">
        <v>137</v>
      </c>
      <c r="I4834">
        <v>137</v>
      </c>
      <c r="J4834" t="s">
        <v>25</v>
      </c>
      <c r="K4834">
        <v>959000</v>
      </c>
      <c r="L4834">
        <v>548</v>
      </c>
      <c r="M4834">
        <f t="shared" si="166"/>
        <v>7000</v>
      </c>
      <c r="Q4834" s="1"/>
      <c r="R4834" s="1"/>
    </row>
    <row r="4835" spans="1:18" ht="14.4" x14ac:dyDescent="0.3">
      <c r="A4835">
        <v>14834</v>
      </c>
      <c r="B4835">
        <v>2021</v>
      </c>
      <c r="C4835" t="s">
        <v>32</v>
      </c>
      <c r="D4835">
        <f t="shared" si="165"/>
        <v>8</v>
      </c>
      <c r="E4835">
        <v>7</v>
      </c>
      <c r="F4835" t="s">
        <v>41</v>
      </c>
      <c r="G4835" t="s">
        <v>19</v>
      </c>
      <c r="H4835">
        <v>257</v>
      </c>
      <c r="I4835">
        <v>257</v>
      </c>
      <c r="J4835" t="s">
        <v>20</v>
      </c>
      <c r="K4835">
        <v>616800</v>
      </c>
      <c r="L4835">
        <v>359.8</v>
      </c>
      <c r="M4835">
        <f t="shared" si="166"/>
        <v>2400</v>
      </c>
      <c r="Q4835" s="1"/>
      <c r="R4835" s="1"/>
    </row>
    <row r="4836" spans="1:18" ht="14.4" x14ac:dyDescent="0.3">
      <c r="A4836">
        <v>14835</v>
      </c>
      <c r="B4836">
        <v>2021</v>
      </c>
      <c r="C4836" t="s">
        <v>47</v>
      </c>
      <c r="D4836">
        <f t="shared" si="165"/>
        <v>2</v>
      </c>
      <c r="E4836">
        <v>14</v>
      </c>
      <c r="F4836" t="s">
        <v>55</v>
      </c>
      <c r="G4836" t="s">
        <v>19</v>
      </c>
      <c r="H4836">
        <v>174</v>
      </c>
      <c r="I4836">
        <v>174</v>
      </c>
      <c r="J4836" t="s">
        <v>25</v>
      </c>
      <c r="K4836">
        <v>1218000</v>
      </c>
      <c r="L4836">
        <v>696</v>
      </c>
      <c r="M4836">
        <f t="shared" si="166"/>
        <v>7000</v>
      </c>
      <c r="Q4836" s="1"/>
      <c r="R4836" s="1"/>
    </row>
    <row r="4837" spans="1:18" ht="14.4" x14ac:dyDescent="0.3">
      <c r="A4837">
        <v>14836</v>
      </c>
      <c r="B4837">
        <v>2021</v>
      </c>
      <c r="C4837" t="s">
        <v>40</v>
      </c>
      <c r="D4837">
        <f t="shared" si="165"/>
        <v>9</v>
      </c>
      <c r="E4837">
        <v>8</v>
      </c>
      <c r="F4837" t="s">
        <v>57</v>
      </c>
      <c r="G4837" t="s">
        <v>42</v>
      </c>
      <c r="H4837">
        <v>72</v>
      </c>
      <c r="I4837">
        <v>72</v>
      </c>
      <c r="J4837" t="s">
        <v>38</v>
      </c>
      <c r="K4837">
        <v>396000</v>
      </c>
      <c r="L4837">
        <v>252</v>
      </c>
      <c r="M4837">
        <f t="shared" si="166"/>
        <v>5500</v>
      </c>
      <c r="Q4837" s="1"/>
      <c r="R4837" s="1"/>
    </row>
    <row r="4838" spans="1:18" ht="14.4" x14ac:dyDescent="0.3">
      <c r="A4838">
        <v>14837</v>
      </c>
      <c r="B4838">
        <v>2021</v>
      </c>
      <c r="C4838" t="s">
        <v>47</v>
      </c>
      <c r="D4838">
        <f t="shared" si="165"/>
        <v>2</v>
      </c>
      <c r="E4838">
        <v>1</v>
      </c>
      <c r="F4838" t="s">
        <v>62</v>
      </c>
      <c r="G4838" t="s">
        <v>37</v>
      </c>
      <c r="H4838">
        <v>78</v>
      </c>
      <c r="I4838">
        <v>78</v>
      </c>
      <c r="J4838" t="s">
        <v>25</v>
      </c>
      <c r="K4838">
        <v>546000</v>
      </c>
      <c r="L4838">
        <v>312</v>
      </c>
      <c r="M4838">
        <f t="shared" si="166"/>
        <v>7000</v>
      </c>
      <c r="Q4838" s="1"/>
      <c r="R4838" s="1"/>
    </row>
    <row r="4839" spans="1:18" ht="14.4" x14ac:dyDescent="0.3">
      <c r="A4839">
        <v>14838</v>
      </c>
      <c r="B4839">
        <v>2021</v>
      </c>
      <c r="C4839" t="s">
        <v>35</v>
      </c>
      <c r="D4839">
        <f t="shared" si="165"/>
        <v>12</v>
      </c>
      <c r="E4839">
        <v>9</v>
      </c>
      <c r="F4839" t="s">
        <v>44</v>
      </c>
      <c r="G4839" t="s">
        <v>34</v>
      </c>
      <c r="H4839">
        <v>246</v>
      </c>
      <c r="I4839">
        <v>246</v>
      </c>
      <c r="J4839" t="s">
        <v>30</v>
      </c>
      <c r="K4839">
        <v>1845000</v>
      </c>
      <c r="L4839">
        <v>615</v>
      </c>
      <c r="M4839">
        <f t="shared" si="166"/>
        <v>7500</v>
      </c>
      <c r="Q4839" s="1"/>
      <c r="R4839" s="1"/>
    </row>
    <row r="4840" spans="1:18" ht="14.4" x14ac:dyDescent="0.3">
      <c r="A4840">
        <v>14839</v>
      </c>
      <c r="B4840">
        <v>2021</v>
      </c>
      <c r="C4840" t="s">
        <v>47</v>
      </c>
      <c r="D4840">
        <f t="shared" si="165"/>
        <v>2</v>
      </c>
      <c r="E4840">
        <v>3</v>
      </c>
      <c r="F4840" t="s">
        <v>56</v>
      </c>
      <c r="G4840" t="s">
        <v>19</v>
      </c>
      <c r="H4840">
        <v>255</v>
      </c>
      <c r="I4840">
        <v>255</v>
      </c>
      <c r="J4840" t="s">
        <v>20</v>
      </c>
      <c r="K4840">
        <v>612000</v>
      </c>
      <c r="L4840">
        <v>357</v>
      </c>
      <c r="M4840">
        <f t="shared" si="166"/>
        <v>2400</v>
      </c>
      <c r="Q4840" s="1"/>
      <c r="R4840" s="1"/>
    </row>
    <row r="4841" spans="1:18" ht="14.4" x14ac:dyDescent="0.3">
      <c r="A4841">
        <v>14840</v>
      </c>
      <c r="B4841">
        <v>2021</v>
      </c>
      <c r="C4841" t="s">
        <v>32</v>
      </c>
      <c r="D4841">
        <f t="shared" si="165"/>
        <v>8</v>
      </c>
      <c r="E4841">
        <v>14</v>
      </c>
      <c r="F4841" t="s">
        <v>59</v>
      </c>
      <c r="G4841" t="s">
        <v>37</v>
      </c>
      <c r="H4841">
        <v>109</v>
      </c>
      <c r="I4841">
        <v>109</v>
      </c>
      <c r="J4841" t="s">
        <v>30</v>
      </c>
      <c r="K4841">
        <v>959200</v>
      </c>
      <c r="L4841">
        <v>414.2</v>
      </c>
      <c r="M4841">
        <f t="shared" si="166"/>
        <v>8800</v>
      </c>
      <c r="Q4841" s="1"/>
      <c r="R4841" s="1"/>
    </row>
    <row r="4842" spans="1:18" ht="14.4" x14ac:dyDescent="0.3">
      <c r="A4842">
        <v>14841</v>
      </c>
      <c r="B4842">
        <v>2021</v>
      </c>
      <c r="C4842" t="s">
        <v>54</v>
      </c>
      <c r="D4842">
        <f t="shared" si="165"/>
        <v>3</v>
      </c>
      <c r="E4842">
        <v>13</v>
      </c>
      <c r="F4842" t="s">
        <v>41</v>
      </c>
      <c r="G4842" t="s">
        <v>34</v>
      </c>
      <c r="H4842">
        <v>56</v>
      </c>
      <c r="I4842">
        <v>56</v>
      </c>
      <c r="J4842" t="s">
        <v>20</v>
      </c>
      <c r="K4842">
        <v>168000</v>
      </c>
      <c r="L4842">
        <v>112</v>
      </c>
      <c r="M4842">
        <f t="shared" si="166"/>
        <v>3000</v>
      </c>
      <c r="Q4842" s="1"/>
      <c r="R4842" s="1"/>
    </row>
    <row r="4843" spans="1:18" ht="14.4" x14ac:dyDescent="0.3">
      <c r="A4843">
        <v>14842</v>
      </c>
      <c r="B4843">
        <v>2021</v>
      </c>
      <c r="C4843" t="s">
        <v>23</v>
      </c>
      <c r="D4843">
        <f t="shared" si="165"/>
        <v>10</v>
      </c>
      <c r="E4843">
        <v>9</v>
      </c>
      <c r="F4843" t="s">
        <v>62</v>
      </c>
      <c r="G4843" t="s">
        <v>42</v>
      </c>
      <c r="H4843">
        <v>114</v>
      </c>
      <c r="I4843">
        <v>114</v>
      </c>
      <c r="J4843" t="s">
        <v>38</v>
      </c>
      <c r="K4843">
        <v>627000</v>
      </c>
      <c r="L4843">
        <v>399</v>
      </c>
      <c r="M4843">
        <f t="shared" si="166"/>
        <v>5500</v>
      </c>
      <c r="Q4843" s="1"/>
      <c r="R4843" s="1"/>
    </row>
    <row r="4844" spans="1:18" ht="14.4" x14ac:dyDescent="0.3">
      <c r="A4844">
        <v>14843</v>
      </c>
      <c r="B4844">
        <v>2021</v>
      </c>
      <c r="C4844" t="s">
        <v>27</v>
      </c>
      <c r="D4844">
        <f t="shared" si="165"/>
        <v>4</v>
      </c>
      <c r="E4844">
        <v>25</v>
      </c>
      <c r="F4844" t="s">
        <v>52</v>
      </c>
      <c r="G4844" t="s">
        <v>51</v>
      </c>
      <c r="H4844">
        <v>76</v>
      </c>
      <c r="I4844">
        <v>76</v>
      </c>
      <c r="J4844" t="s">
        <v>20</v>
      </c>
      <c r="K4844">
        <v>228000</v>
      </c>
      <c r="L4844">
        <v>152</v>
      </c>
      <c r="M4844">
        <f t="shared" si="166"/>
        <v>3000</v>
      </c>
      <c r="Q4844" s="1"/>
      <c r="R4844" s="1"/>
    </row>
    <row r="4845" spans="1:18" ht="14.4" x14ac:dyDescent="0.3">
      <c r="A4845">
        <v>14844</v>
      </c>
      <c r="B4845">
        <v>2021</v>
      </c>
      <c r="C4845" t="s">
        <v>48</v>
      </c>
      <c r="D4845">
        <f t="shared" si="165"/>
        <v>5</v>
      </c>
      <c r="E4845">
        <v>3</v>
      </c>
      <c r="F4845" t="s">
        <v>53</v>
      </c>
      <c r="G4845" t="s">
        <v>34</v>
      </c>
      <c r="H4845">
        <v>50</v>
      </c>
      <c r="I4845">
        <v>50</v>
      </c>
      <c r="J4845" t="s">
        <v>38</v>
      </c>
      <c r="K4845">
        <v>275000</v>
      </c>
      <c r="L4845">
        <v>175</v>
      </c>
      <c r="M4845">
        <f t="shared" si="166"/>
        <v>5500</v>
      </c>
      <c r="Q4845" s="1"/>
      <c r="R4845" s="1"/>
    </row>
    <row r="4846" spans="1:18" ht="14.4" x14ac:dyDescent="0.3">
      <c r="A4846">
        <v>14845</v>
      </c>
      <c r="B4846">
        <v>2021</v>
      </c>
      <c r="C4846" t="s">
        <v>27</v>
      </c>
      <c r="D4846">
        <f t="shared" si="165"/>
        <v>4</v>
      </c>
      <c r="E4846">
        <v>21</v>
      </c>
      <c r="F4846" t="s">
        <v>60</v>
      </c>
      <c r="G4846" t="s">
        <v>37</v>
      </c>
      <c r="H4846">
        <v>137</v>
      </c>
      <c r="I4846">
        <v>137</v>
      </c>
      <c r="J4846" t="s">
        <v>25</v>
      </c>
      <c r="K4846">
        <v>959000</v>
      </c>
      <c r="L4846">
        <v>548</v>
      </c>
      <c r="M4846">
        <f t="shared" si="166"/>
        <v>7000</v>
      </c>
      <c r="Q4846" s="1"/>
      <c r="R4846" s="1"/>
    </row>
    <row r="4847" spans="1:18" ht="14.4" x14ac:dyDescent="0.3">
      <c r="A4847">
        <v>14846</v>
      </c>
      <c r="B4847">
        <v>2021</v>
      </c>
      <c r="C4847" t="s">
        <v>17</v>
      </c>
      <c r="D4847">
        <f t="shared" si="165"/>
        <v>11</v>
      </c>
      <c r="E4847">
        <v>2</v>
      </c>
      <c r="F4847" t="s">
        <v>41</v>
      </c>
      <c r="G4847" t="s">
        <v>34</v>
      </c>
      <c r="H4847">
        <v>242</v>
      </c>
      <c r="I4847">
        <v>242</v>
      </c>
      <c r="J4847" t="s">
        <v>30</v>
      </c>
      <c r="K4847">
        <v>1815000</v>
      </c>
      <c r="L4847">
        <v>605</v>
      </c>
      <c r="M4847">
        <f t="shared" si="166"/>
        <v>7500</v>
      </c>
      <c r="Q4847" s="1"/>
      <c r="R4847" s="1"/>
    </row>
    <row r="4848" spans="1:18" ht="14.4" x14ac:dyDescent="0.3">
      <c r="A4848">
        <v>14847</v>
      </c>
      <c r="B4848">
        <v>2021</v>
      </c>
      <c r="C4848" t="s">
        <v>61</v>
      </c>
      <c r="D4848">
        <f t="shared" si="165"/>
        <v>7</v>
      </c>
      <c r="E4848">
        <v>2</v>
      </c>
      <c r="F4848" t="s">
        <v>52</v>
      </c>
      <c r="G4848" t="s">
        <v>42</v>
      </c>
      <c r="H4848">
        <v>86</v>
      </c>
      <c r="I4848">
        <v>86</v>
      </c>
      <c r="J4848" t="s">
        <v>30</v>
      </c>
      <c r="K4848">
        <v>756800</v>
      </c>
      <c r="L4848">
        <v>326.8</v>
      </c>
      <c r="M4848">
        <f t="shared" si="166"/>
        <v>8800</v>
      </c>
      <c r="Q4848" s="1"/>
      <c r="R4848" s="1"/>
    </row>
    <row r="4849" spans="1:18" ht="14.4" x14ac:dyDescent="0.3">
      <c r="A4849">
        <v>14848</v>
      </c>
      <c r="B4849">
        <v>2021</v>
      </c>
      <c r="C4849" t="s">
        <v>54</v>
      </c>
      <c r="D4849">
        <f t="shared" si="165"/>
        <v>3</v>
      </c>
      <c r="E4849">
        <v>8</v>
      </c>
      <c r="F4849" t="s">
        <v>44</v>
      </c>
      <c r="G4849" t="s">
        <v>19</v>
      </c>
      <c r="H4849">
        <v>73</v>
      </c>
      <c r="I4849">
        <v>73</v>
      </c>
      <c r="J4849" t="s">
        <v>38</v>
      </c>
      <c r="K4849">
        <v>401500</v>
      </c>
      <c r="L4849">
        <v>255.5</v>
      </c>
      <c r="M4849">
        <f t="shared" si="166"/>
        <v>5500</v>
      </c>
      <c r="Q4849" s="1"/>
      <c r="R4849" s="1"/>
    </row>
    <row r="4850" spans="1:18" ht="14.4" x14ac:dyDescent="0.3">
      <c r="A4850">
        <v>14849</v>
      </c>
      <c r="B4850">
        <v>2021</v>
      </c>
      <c r="C4850" t="s">
        <v>45</v>
      </c>
      <c r="D4850">
        <f t="shared" si="165"/>
        <v>1</v>
      </c>
      <c r="E4850">
        <v>29</v>
      </c>
      <c r="F4850" t="s">
        <v>64</v>
      </c>
      <c r="G4850" t="s">
        <v>34</v>
      </c>
      <c r="H4850">
        <v>128</v>
      </c>
      <c r="I4850">
        <v>128</v>
      </c>
      <c r="J4850" t="s">
        <v>25</v>
      </c>
      <c r="K4850">
        <v>896000</v>
      </c>
      <c r="L4850">
        <v>512</v>
      </c>
      <c r="M4850">
        <f t="shared" si="166"/>
        <v>7000</v>
      </c>
      <c r="Q4850" s="1"/>
      <c r="R4850" s="1"/>
    </row>
    <row r="4851" spans="1:18" ht="14.4" x14ac:dyDescent="0.3">
      <c r="A4851">
        <v>14850</v>
      </c>
      <c r="B4851">
        <v>2021</v>
      </c>
      <c r="C4851" t="s">
        <v>27</v>
      </c>
      <c r="D4851">
        <f t="shared" si="165"/>
        <v>4</v>
      </c>
      <c r="E4851">
        <v>7</v>
      </c>
      <c r="F4851" t="s">
        <v>46</v>
      </c>
      <c r="G4851" t="s">
        <v>34</v>
      </c>
      <c r="H4851">
        <v>268</v>
      </c>
      <c r="I4851">
        <v>268</v>
      </c>
      <c r="J4851" t="s">
        <v>30</v>
      </c>
      <c r="K4851">
        <v>2010000</v>
      </c>
      <c r="L4851">
        <v>670</v>
      </c>
      <c r="M4851">
        <f t="shared" si="166"/>
        <v>7500</v>
      </c>
      <c r="Q4851" s="1"/>
      <c r="R4851" s="1"/>
    </row>
    <row r="4852" spans="1:18" ht="14.4" x14ac:dyDescent="0.3">
      <c r="A4852">
        <v>14851</v>
      </c>
      <c r="B4852">
        <v>2021</v>
      </c>
      <c r="C4852" t="s">
        <v>45</v>
      </c>
      <c r="D4852">
        <f t="shared" si="165"/>
        <v>1</v>
      </c>
      <c r="E4852">
        <v>12</v>
      </c>
      <c r="F4852" t="s">
        <v>56</v>
      </c>
      <c r="G4852" t="s">
        <v>29</v>
      </c>
      <c r="H4852">
        <v>68</v>
      </c>
      <c r="I4852">
        <v>68</v>
      </c>
      <c r="J4852" t="s">
        <v>25</v>
      </c>
      <c r="K4852">
        <v>476000</v>
      </c>
      <c r="L4852">
        <v>272</v>
      </c>
      <c r="M4852">
        <f t="shared" si="166"/>
        <v>7000</v>
      </c>
      <c r="Q4852" s="1"/>
      <c r="R4852" s="1"/>
    </row>
    <row r="4853" spans="1:18" ht="14.4" x14ac:dyDescent="0.3">
      <c r="A4853">
        <v>14852</v>
      </c>
      <c r="B4853">
        <v>2021</v>
      </c>
      <c r="C4853" t="s">
        <v>40</v>
      </c>
      <c r="D4853">
        <f t="shared" si="165"/>
        <v>9</v>
      </c>
      <c r="E4853">
        <v>13</v>
      </c>
      <c r="F4853" t="s">
        <v>24</v>
      </c>
      <c r="G4853" t="str">
        <f t="array" ref="G4853">_xlfn.XLOOKUP(LARGE(IF((F4853=$F$2:$F$10001)*(B4853+1=$B$2:$B$10001)*(C4853=$C$2:$C$10001),DATE($B$2:$B$10001,MONTH($C$2:$C$10001&amp;1),$E$2:$E$10001)," "),1),IF((F4853=$F$2:$F$10001)*(B4853+1=$B$2:$B$10001)*(C4853=$C$2:$C$10001),DATE($B$2:$B$10001,MONTH($C$2:$C$10001&amp;1),$E$2:$E$10001)," "),$G$2:$G$10001,,0,1)</f>
        <v>Patricia Fernandez</v>
      </c>
      <c r="H4853">
        <v>86</v>
      </c>
      <c r="I4853">
        <v>86</v>
      </c>
      <c r="J4853" t="s">
        <v>20</v>
      </c>
      <c r="K4853">
        <v>258000</v>
      </c>
      <c r="L4853">
        <v>172</v>
      </c>
      <c r="M4853">
        <f t="shared" si="166"/>
        <v>3000</v>
      </c>
      <c r="Q4853" s="1"/>
      <c r="R4853" s="1"/>
    </row>
    <row r="4854" spans="1:18" ht="14.4" x14ac:dyDescent="0.3">
      <c r="A4854">
        <v>14853</v>
      </c>
      <c r="B4854">
        <v>2021</v>
      </c>
      <c r="C4854" t="s">
        <v>48</v>
      </c>
      <c r="D4854">
        <f t="shared" si="165"/>
        <v>5</v>
      </c>
      <c r="E4854">
        <v>9</v>
      </c>
      <c r="F4854" t="s">
        <v>41</v>
      </c>
      <c r="G4854" t="s">
        <v>29</v>
      </c>
      <c r="H4854">
        <v>66</v>
      </c>
      <c r="I4854">
        <v>66</v>
      </c>
      <c r="J4854" t="s">
        <v>25</v>
      </c>
      <c r="K4854">
        <v>462000</v>
      </c>
      <c r="L4854">
        <v>264</v>
      </c>
      <c r="M4854">
        <f t="shared" si="166"/>
        <v>7000</v>
      </c>
      <c r="Q4854" s="1"/>
      <c r="R4854" s="1"/>
    </row>
    <row r="4855" spans="1:18" ht="14.4" x14ac:dyDescent="0.3">
      <c r="A4855">
        <v>14854</v>
      </c>
      <c r="B4855">
        <v>2021</v>
      </c>
      <c r="C4855" t="s">
        <v>27</v>
      </c>
      <c r="D4855">
        <f t="shared" si="165"/>
        <v>4</v>
      </c>
      <c r="E4855">
        <v>19</v>
      </c>
      <c r="F4855" t="s">
        <v>62</v>
      </c>
      <c r="G4855" t="s">
        <v>37</v>
      </c>
      <c r="H4855">
        <v>173</v>
      </c>
      <c r="I4855">
        <v>173</v>
      </c>
      <c r="J4855" t="s">
        <v>25</v>
      </c>
      <c r="K4855">
        <v>1211000</v>
      </c>
      <c r="L4855">
        <v>692</v>
      </c>
      <c r="M4855">
        <f t="shared" si="166"/>
        <v>7000</v>
      </c>
      <c r="Q4855" s="1"/>
      <c r="R4855" s="1"/>
    </row>
    <row r="4856" spans="1:18" ht="14.4" x14ac:dyDescent="0.3">
      <c r="A4856">
        <v>14855</v>
      </c>
      <c r="B4856">
        <v>2021</v>
      </c>
      <c r="C4856" t="s">
        <v>54</v>
      </c>
      <c r="D4856">
        <f t="shared" si="165"/>
        <v>3</v>
      </c>
      <c r="E4856">
        <v>19</v>
      </c>
      <c r="F4856" t="s">
        <v>36</v>
      </c>
      <c r="G4856" t="s">
        <v>37</v>
      </c>
      <c r="H4856">
        <v>52</v>
      </c>
      <c r="I4856">
        <v>52</v>
      </c>
      <c r="J4856" t="s">
        <v>38</v>
      </c>
      <c r="K4856">
        <v>286000</v>
      </c>
      <c r="L4856">
        <v>182</v>
      </c>
      <c r="M4856">
        <f t="shared" si="166"/>
        <v>5500</v>
      </c>
      <c r="Q4856" s="1"/>
      <c r="R4856" s="1"/>
    </row>
    <row r="4857" spans="1:18" ht="14.4" x14ac:dyDescent="0.3">
      <c r="A4857">
        <v>14856</v>
      </c>
      <c r="B4857">
        <v>2021</v>
      </c>
      <c r="C4857" t="s">
        <v>40</v>
      </c>
      <c r="D4857">
        <f t="shared" si="165"/>
        <v>9</v>
      </c>
      <c r="E4857">
        <v>18</v>
      </c>
      <c r="F4857" t="s">
        <v>53</v>
      </c>
      <c r="G4857" t="s">
        <v>19</v>
      </c>
      <c r="H4857">
        <v>110</v>
      </c>
      <c r="I4857">
        <v>110</v>
      </c>
      <c r="J4857" t="s">
        <v>38</v>
      </c>
      <c r="K4857">
        <v>605000</v>
      </c>
      <c r="L4857">
        <v>385</v>
      </c>
      <c r="M4857">
        <f t="shared" si="166"/>
        <v>5500</v>
      </c>
      <c r="Q4857" s="1"/>
      <c r="R4857" s="1"/>
    </row>
    <row r="4858" spans="1:18" ht="14.4" x14ac:dyDescent="0.3">
      <c r="A4858">
        <v>14857</v>
      </c>
      <c r="B4858">
        <v>2021</v>
      </c>
      <c r="C4858" t="s">
        <v>23</v>
      </c>
      <c r="D4858">
        <f t="shared" si="165"/>
        <v>10</v>
      </c>
      <c r="E4858">
        <v>6</v>
      </c>
      <c r="F4858" t="s">
        <v>56</v>
      </c>
      <c r="G4858" t="s">
        <v>19</v>
      </c>
      <c r="H4858">
        <v>97</v>
      </c>
      <c r="I4858">
        <v>97</v>
      </c>
      <c r="J4858" t="s">
        <v>25</v>
      </c>
      <c r="K4858">
        <v>679000</v>
      </c>
      <c r="L4858">
        <v>388</v>
      </c>
      <c r="M4858">
        <f t="shared" si="166"/>
        <v>7000</v>
      </c>
      <c r="Q4858" s="1"/>
      <c r="R4858" s="1"/>
    </row>
    <row r="4859" spans="1:18" ht="14.4" x14ac:dyDescent="0.3">
      <c r="A4859">
        <v>14858</v>
      </c>
      <c r="B4859">
        <v>2021</v>
      </c>
      <c r="C4859" t="s">
        <v>32</v>
      </c>
      <c r="D4859">
        <f t="shared" si="165"/>
        <v>8</v>
      </c>
      <c r="E4859">
        <v>1</v>
      </c>
      <c r="F4859" t="s">
        <v>59</v>
      </c>
      <c r="G4859" t="s">
        <v>42</v>
      </c>
      <c r="H4859">
        <v>102</v>
      </c>
      <c r="I4859">
        <v>102</v>
      </c>
      <c r="J4859" t="s">
        <v>30</v>
      </c>
      <c r="K4859">
        <v>897600</v>
      </c>
      <c r="L4859">
        <v>387.6</v>
      </c>
      <c r="M4859">
        <f t="shared" si="166"/>
        <v>8800</v>
      </c>
      <c r="Q4859" s="1"/>
      <c r="R4859" s="1"/>
    </row>
    <row r="4860" spans="1:18" ht="14.4" x14ac:dyDescent="0.3">
      <c r="A4860">
        <v>14859</v>
      </c>
      <c r="B4860">
        <v>2021</v>
      </c>
      <c r="C4860" t="s">
        <v>54</v>
      </c>
      <c r="D4860">
        <f t="shared" si="165"/>
        <v>3</v>
      </c>
      <c r="E4860">
        <v>21</v>
      </c>
      <c r="F4860" t="s">
        <v>46</v>
      </c>
      <c r="G4860" t="s">
        <v>34</v>
      </c>
      <c r="H4860">
        <v>147</v>
      </c>
      <c r="I4860">
        <v>147</v>
      </c>
      <c r="J4860" t="s">
        <v>25</v>
      </c>
      <c r="K4860">
        <v>1029000</v>
      </c>
      <c r="L4860">
        <v>588</v>
      </c>
      <c r="M4860">
        <f t="shared" si="166"/>
        <v>7000</v>
      </c>
      <c r="Q4860" s="1"/>
      <c r="R4860" s="1"/>
    </row>
    <row r="4861" spans="1:18" ht="14.4" x14ac:dyDescent="0.3">
      <c r="A4861">
        <v>14860</v>
      </c>
      <c r="B4861">
        <v>2021</v>
      </c>
      <c r="C4861" t="s">
        <v>35</v>
      </c>
      <c r="D4861">
        <f t="shared" si="165"/>
        <v>12</v>
      </c>
      <c r="E4861">
        <v>4</v>
      </c>
      <c r="F4861" t="s">
        <v>59</v>
      </c>
      <c r="G4861" t="s">
        <v>29</v>
      </c>
      <c r="H4861">
        <v>67</v>
      </c>
      <c r="I4861">
        <v>67</v>
      </c>
      <c r="J4861" t="s">
        <v>38</v>
      </c>
      <c r="K4861">
        <v>368500</v>
      </c>
      <c r="L4861">
        <v>234.5</v>
      </c>
      <c r="M4861">
        <f t="shared" si="166"/>
        <v>5500</v>
      </c>
      <c r="Q4861" s="1"/>
      <c r="R4861" s="1"/>
    </row>
    <row r="4862" spans="1:18" ht="14.4" x14ac:dyDescent="0.3">
      <c r="A4862">
        <v>14861</v>
      </c>
      <c r="B4862">
        <v>2021</v>
      </c>
      <c r="C4862" t="s">
        <v>61</v>
      </c>
      <c r="D4862">
        <f t="shared" si="165"/>
        <v>7</v>
      </c>
      <c r="E4862">
        <v>5</v>
      </c>
      <c r="F4862" t="s">
        <v>44</v>
      </c>
      <c r="G4862" t="s">
        <v>19</v>
      </c>
      <c r="H4862">
        <v>237</v>
      </c>
      <c r="I4862">
        <v>237</v>
      </c>
      <c r="J4862" t="s">
        <v>38</v>
      </c>
      <c r="K4862">
        <v>1019100</v>
      </c>
      <c r="L4862">
        <v>545.1</v>
      </c>
      <c r="M4862">
        <f t="shared" si="166"/>
        <v>4300</v>
      </c>
      <c r="Q4862" s="1"/>
      <c r="R4862" s="1"/>
    </row>
    <row r="4863" spans="1:18" ht="14.4" x14ac:dyDescent="0.3">
      <c r="A4863">
        <v>14862</v>
      </c>
      <c r="B4863">
        <v>2021</v>
      </c>
      <c r="C4863" t="s">
        <v>61</v>
      </c>
      <c r="D4863">
        <f t="shared" si="165"/>
        <v>7</v>
      </c>
      <c r="E4863">
        <v>7</v>
      </c>
      <c r="F4863" t="s">
        <v>44</v>
      </c>
      <c r="G4863" t="s">
        <v>19</v>
      </c>
      <c r="H4863">
        <v>271</v>
      </c>
      <c r="I4863">
        <v>271</v>
      </c>
      <c r="J4863" t="s">
        <v>20</v>
      </c>
      <c r="K4863">
        <v>650400</v>
      </c>
      <c r="L4863">
        <v>379.4</v>
      </c>
      <c r="M4863">
        <f t="shared" si="166"/>
        <v>2400</v>
      </c>
      <c r="Q4863" s="1"/>
      <c r="R4863" s="1"/>
    </row>
    <row r="4864" spans="1:18" ht="14.4" x14ac:dyDescent="0.3">
      <c r="A4864">
        <v>14863</v>
      </c>
      <c r="B4864">
        <v>2021</v>
      </c>
      <c r="C4864" t="s">
        <v>32</v>
      </c>
      <c r="D4864">
        <f t="shared" si="165"/>
        <v>8</v>
      </c>
      <c r="E4864">
        <v>17</v>
      </c>
      <c r="F4864" t="s">
        <v>41</v>
      </c>
      <c r="G4864" t="s">
        <v>29</v>
      </c>
      <c r="H4864">
        <v>73</v>
      </c>
      <c r="I4864">
        <v>73</v>
      </c>
      <c r="J4864" t="s">
        <v>25</v>
      </c>
      <c r="K4864">
        <v>511000</v>
      </c>
      <c r="L4864">
        <v>292</v>
      </c>
      <c r="M4864">
        <f t="shared" si="166"/>
        <v>7000</v>
      </c>
      <c r="Q4864" s="1"/>
      <c r="R4864" s="1"/>
    </row>
    <row r="4865" spans="1:18" ht="14.4" x14ac:dyDescent="0.3">
      <c r="A4865">
        <v>14864</v>
      </c>
      <c r="B4865">
        <v>2021</v>
      </c>
      <c r="C4865" t="s">
        <v>23</v>
      </c>
      <c r="D4865">
        <f t="shared" si="165"/>
        <v>10</v>
      </c>
      <c r="E4865">
        <v>23</v>
      </c>
      <c r="F4865" t="s">
        <v>41</v>
      </c>
      <c r="G4865" t="s">
        <v>29</v>
      </c>
      <c r="H4865">
        <v>70</v>
      </c>
      <c r="I4865">
        <v>70</v>
      </c>
      <c r="J4865" t="s">
        <v>20</v>
      </c>
      <c r="K4865">
        <v>210000</v>
      </c>
      <c r="L4865">
        <v>140</v>
      </c>
      <c r="M4865">
        <f t="shared" si="166"/>
        <v>3000</v>
      </c>
      <c r="Q4865" s="1"/>
      <c r="R4865" s="1"/>
    </row>
    <row r="4866" spans="1:18" ht="14.4" x14ac:dyDescent="0.3">
      <c r="A4866">
        <v>14865</v>
      </c>
      <c r="B4866">
        <v>2021</v>
      </c>
      <c r="C4866" t="s">
        <v>40</v>
      </c>
      <c r="D4866">
        <f t="shared" ref="D4866:D4929" si="167">IF(C4866="Enero",1,IF(C4866="Febrero",2,IF(C4866="Marzo",3,IF(C4866="Abril",4,IF(C4866="Mayo",5,IF(C4866="Junio",6,IF(C4866="Julio",7,IF(C4866="Agosto",8,IF(C4866="Septiembre",9,IF(C4866="Octubre",10,IF(C4866="Noviembre",11,IF(C4866="Diciembre",12,""))))))))))))</f>
        <v>9</v>
      </c>
      <c r="E4866">
        <v>30</v>
      </c>
      <c r="F4866" t="s">
        <v>33</v>
      </c>
      <c r="G4866" t="s">
        <v>29</v>
      </c>
      <c r="H4866">
        <v>66</v>
      </c>
      <c r="I4866">
        <v>66</v>
      </c>
      <c r="J4866" t="s">
        <v>38</v>
      </c>
      <c r="K4866">
        <v>363000</v>
      </c>
      <c r="L4866">
        <v>231</v>
      </c>
      <c r="M4866">
        <f t="shared" si="166"/>
        <v>5500</v>
      </c>
      <c r="Q4866" s="1"/>
      <c r="R4866" s="1"/>
    </row>
    <row r="4867" spans="1:18" ht="14.4" x14ac:dyDescent="0.3">
      <c r="A4867">
        <v>14866</v>
      </c>
      <c r="B4867">
        <v>2021</v>
      </c>
      <c r="C4867" t="s">
        <v>23</v>
      </c>
      <c r="D4867">
        <f t="shared" si="167"/>
        <v>10</v>
      </c>
      <c r="E4867">
        <v>30</v>
      </c>
      <c r="F4867" t="s">
        <v>50</v>
      </c>
      <c r="G4867" t="s">
        <v>34</v>
      </c>
      <c r="H4867">
        <v>86</v>
      </c>
      <c r="I4867">
        <v>86</v>
      </c>
      <c r="J4867" t="s">
        <v>38</v>
      </c>
      <c r="K4867">
        <v>473000</v>
      </c>
      <c r="L4867">
        <v>301</v>
      </c>
      <c r="M4867">
        <f t="shared" ref="M4867:M4930" si="168">K4867/I4867</f>
        <v>5500</v>
      </c>
      <c r="Q4867" s="1"/>
      <c r="R4867" s="1"/>
    </row>
    <row r="4868" spans="1:18" ht="14.4" x14ac:dyDescent="0.3">
      <c r="A4868">
        <v>14867</v>
      </c>
      <c r="B4868">
        <v>2021</v>
      </c>
      <c r="C4868" t="s">
        <v>23</v>
      </c>
      <c r="D4868">
        <f t="shared" si="167"/>
        <v>10</v>
      </c>
      <c r="E4868">
        <v>28</v>
      </c>
      <c r="F4868" t="s">
        <v>53</v>
      </c>
      <c r="G4868" t="s">
        <v>37</v>
      </c>
      <c r="H4868">
        <v>52</v>
      </c>
      <c r="I4868">
        <v>52</v>
      </c>
      <c r="J4868" t="s">
        <v>25</v>
      </c>
      <c r="K4868">
        <v>364000</v>
      </c>
      <c r="L4868">
        <v>208</v>
      </c>
      <c r="M4868">
        <f t="shared" si="168"/>
        <v>7000</v>
      </c>
      <c r="Q4868" s="1"/>
      <c r="R4868" s="1"/>
    </row>
    <row r="4869" spans="1:18" ht="14.4" x14ac:dyDescent="0.3">
      <c r="A4869">
        <v>14868</v>
      </c>
      <c r="B4869">
        <v>2021</v>
      </c>
      <c r="C4869" t="s">
        <v>54</v>
      </c>
      <c r="D4869">
        <f t="shared" si="167"/>
        <v>3</v>
      </c>
      <c r="E4869">
        <v>12</v>
      </c>
      <c r="F4869" t="s">
        <v>36</v>
      </c>
      <c r="G4869" t="s">
        <v>42</v>
      </c>
      <c r="H4869">
        <v>248</v>
      </c>
      <c r="I4869">
        <v>248</v>
      </c>
      <c r="J4869" t="s">
        <v>30</v>
      </c>
      <c r="K4869">
        <v>1860000</v>
      </c>
      <c r="L4869">
        <v>620</v>
      </c>
      <c r="M4869">
        <f t="shared" si="168"/>
        <v>7500</v>
      </c>
      <c r="Q4869" s="1"/>
      <c r="R4869" s="1"/>
    </row>
    <row r="4870" spans="1:18" ht="14.4" x14ac:dyDescent="0.3">
      <c r="A4870">
        <v>14869</v>
      </c>
      <c r="B4870">
        <v>2021</v>
      </c>
      <c r="C4870" t="s">
        <v>32</v>
      </c>
      <c r="D4870">
        <f t="shared" si="167"/>
        <v>8</v>
      </c>
      <c r="E4870">
        <v>19</v>
      </c>
      <c r="F4870" t="s">
        <v>56</v>
      </c>
      <c r="G4870" t="s">
        <v>42</v>
      </c>
      <c r="H4870">
        <v>291</v>
      </c>
      <c r="I4870">
        <v>291</v>
      </c>
      <c r="J4870" t="s">
        <v>38</v>
      </c>
      <c r="K4870">
        <v>1251300</v>
      </c>
      <c r="L4870">
        <v>669.3</v>
      </c>
      <c r="M4870">
        <f t="shared" si="168"/>
        <v>4300</v>
      </c>
      <c r="Q4870" s="1"/>
      <c r="R4870" s="1"/>
    </row>
    <row r="4871" spans="1:18" ht="14.4" x14ac:dyDescent="0.3">
      <c r="A4871">
        <v>14870</v>
      </c>
      <c r="B4871">
        <v>2021</v>
      </c>
      <c r="C4871" t="s">
        <v>45</v>
      </c>
      <c r="D4871">
        <f t="shared" si="167"/>
        <v>1</v>
      </c>
      <c r="E4871">
        <v>6</v>
      </c>
      <c r="F4871" t="s">
        <v>50</v>
      </c>
      <c r="G4871" t="s">
        <v>42</v>
      </c>
      <c r="H4871">
        <v>210</v>
      </c>
      <c r="I4871">
        <v>210</v>
      </c>
      <c r="J4871" t="s">
        <v>20</v>
      </c>
      <c r="K4871">
        <v>504000</v>
      </c>
      <c r="L4871">
        <v>294</v>
      </c>
      <c r="M4871">
        <f t="shared" si="168"/>
        <v>2400</v>
      </c>
      <c r="Q4871" s="1"/>
      <c r="R4871" s="1"/>
    </row>
    <row r="4872" spans="1:18" ht="14.4" x14ac:dyDescent="0.3">
      <c r="A4872">
        <v>14871</v>
      </c>
      <c r="B4872">
        <v>2021</v>
      </c>
      <c r="C4872" t="s">
        <v>17</v>
      </c>
      <c r="D4872">
        <f t="shared" si="167"/>
        <v>11</v>
      </c>
      <c r="E4872">
        <v>9</v>
      </c>
      <c r="F4872" t="s">
        <v>63</v>
      </c>
      <c r="G4872" t="s">
        <v>19</v>
      </c>
      <c r="H4872">
        <v>61</v>
      </c>
      <c r="I4872">
        <v>61</v>
      </c>
      <c r="J4872" t="s">
        <v>38</v>
      </c>
      <c r="K4872">
        <v>335500</v>
      </c>
      <c r="L4872">
        <v>213.5</v>
      </c>
      <c r="M4872">
        <f t="shared" si="168"/>
        <v>5500</v>
      </c>
      <c r="Q4872" s="1"/>
      <c r="R4872" s="1"/>
    </row>
    <row r="4873" spans="1:18" ht="14.4" x14ac:dyDescent="0.3">
      <c r="A4873">
        <v>14872</v>
      </c>
      <c r="B4873">
        <v>2021</v>
      </c>
      <c r="C4873" t="s">
        <v>32</v>
      </c>
      <c r="D4873">
        <f t="shared" si="167"/>
        <v>8</v>
      </c>
      <c r="E4873">
        <v>12</v>
      </c>
      <c r="F4873" t="s">
        <v>41</v>
      </c>
      <c r="G4873" t="s">
        <v>37</v>
      </c>
      <c r="H4873">
        <v>203</v>
      </c>
      <c r="I4873">
        <v>203</v>
      </c>
      <c r="J4873" t="s">
        <v>38</v>
      </c>
      <c r="K4873">
        <v>872900</v>
      </c>
      <c r="L4873">
        <v>466.9</v>
      </c>
      <c r="M4873">
        <f t="shared" si="168"/>
        <v>4300</v>
      </c>
      <c r="Q4873" s="1"/>
      <c r="R4873" s="1"/>
    </row>
    <row r="4874" spans="1:18" ht="14.4" x14ac:dyDescent="0.3">
      <c r="A4874">
        <v>14873</v>
      </c>
      <c r="B4874">
        <v>2021</v>
      </c>
      <c r="C4874" t="s">
        <v>61</v>
      </c>
      <c r="D4874">
        <f t="shared" si="167"/>
        <v>7</v>
      </c>
      <c r="E4874">
        <v>23</v>
      </c>
      <c r="F4874" t="s">
        <v>59</v>
      </c>
      <c r="G4874" t="s">
        <v>37</v>
      </c>
      <c r="H4874">
        <v>55</v>
      </c>
      <c r="I4874">
        <v>55</v>
      </c>
      <c r="J4874" t="s">
        <v>25</v>
      </c>
      <c r="K4874">
        <v>385000</v>
      </c>
      <c r="L4874">
        <v>220</v>
      </c>
      <c r="M4874">
        <f t="shared" si="168"/>
        <v>7000</v>
      </c>
      <c r="Q4874" s="1"/>
      <c r="R4874" s="1"/>
    </row>
    <row r="4875" spans="1:18" ht="14.4" x14ac:dyDescent="0.3">
      <c r="A4875">
        <v>14874</v>
      </c>
      <c r="B4875">
        <v>2021</v>
      </c>
      <c r="C4875" t="s">
        <v>47</v>
      </c>
      <c r="D4875">
        <f t="shared" si="167"/>
        <v>2</v>
      </c>
      <c r="E4875">
        <v>16</v>
      </c>
      <c r="F4875" t="s">
        <v>57</v>
      </c>
      <c r="G4875" t="s">
        <v>29</v>
      </c>
      <c r="H4875">
        <v>283</v>
      </c>
      <c r="I4875">
        <v>283</v>
      </c>
      <c r="J4875" t="s">
        <v>38</v>
      </c>
      <c r="K4875">
        <v>1216900</v>
      </c>
      <c r="L4875">
        <v>650.9</v>
      </c>
      <c r="M4875">
        <f t="shared" si="168"/>
        <v>4300</v>
      </c>
      <c r="Q4875" s="1"/>
      <c r="R4875" s="1"/>
    </row>
    <row r="4876" spans="1:18" ht="14.4" x14ac:dyDescent="0.3">
      <c r="A4876">
        <v>14875</v>
      </c>
      <c r="B4876">
        <v>2021</v>
      </c>
      <c r="C4876" t="s">
        <v>23</v>
      </c>
      <c r="D4876">
        <f t="shared" si="167"/>
        <v>10</v>
      </c>
      <c r="E4876">
        <v>3</v>
      </c>
      <c r="F4876" t="s">
        <v>28</v>
      </c>
      <c r="G4876" t="s">
        <v>51</v>
      </c>
      <c r="H4876">
        <v>232</v>
      </c>
      <c r="I4876">
        <v>232</v>
      </c>
      <c r="J4876" t="s">
        <v>30</v>
      </c>
      <c r="K4876">
        <v>1740000</v>
      </c>
      <c r="L4876">
        <v>580</v>
      </c>
      <c r="M4876">
        <f t="shared" si="168"/>
        <v>7500</v>
      </c>
      <c r="Q4876" s="1"/>
      <c r="R4876" s="1"/>
    </row>
    <row r="4877" spans="1:18" ht="14.4" x14ac:dyDescent="0.3">
      <c r="A4877">
        <v>14876</v>
      </c>
      <c r="B4877">
        <v>2021</v>
      </c>
      <c r="C4877" t="s">
        <v>35</v>
      </c>
      <c r="D4877">
        <f t="shared" si="167"/>
        <v>12</v>
      </c>
      <c r="E4877">
        <v>13</v>
      </c>
      <c r="F4877" t="s">
        <v>56</v>
      </c>
      <c r="G4877" t="s">
        <v>37</v>
      </c>
      <c r="H4877">
        <v>104</v>
      </c>
      <c r="I4877">
        <v>104</v>
      </c>
      <c r="J4877" t="s">
        <v>20</v>
      </c>
      <c r="K4877">
        <v>312000</v>
      </c>
      <c r="L4877">
        <v>208</v>
      </c>
      <c r="M4877">
        <f t="shared" si="168"/>
        <v>3000</v>
      </c>
      <c r="Q4877" s="1"/>
      <c r="R4877" s="1"/>
    </row>
    <row r="4878" spans="1:18" ht="14.4" x14ac:dyDescent="0.3">
      <c r="A4878">
        <v>14877</v>
      </c>
      <c r="B4878">
        <v>2021</v>
      </c>
      <c r="C4878" t="s">
        <v>45</v>
      </c>
      <c r="D4878">
        <f t="shared" si="167"/>
        <v>1</v>
      </c>
      <c r="E4878">
        <v>22</v>
      </c>
      <c r="F4878" t="s">
        <v>64</v>
      </c>
      <c r="G4878" t="s">
        <v>37</v>
      </c>
      <c r="H4878">
        <v>207</v>
      </c>
      <c r="I4878">
        <v>207</v>
      </c>
      <c r="J4878" t="s">
        <v>38</v>
      </c>
      <c r="K4878">
        <v>890100</v>
      </c>
      <c r="L4878">
        <v>476.1</v>
      </c>
      <c r="M4878">
        <f t="shared" si="168"/>
        <v>4300</v>
      </c>
      <c r="Q4878" s="1"/>
      <c r="R4878" s="1"/>
    </row>
    <row r="4879" spans="1:18" ht="14.4" x14ac:dyDescent="0.3">
      <c r="A4879">
        <v>14878</v>
      </c>
      <c r="B4879">
        <v>2021</v>
      </c>
      <c r="C4879" t="s">
        <v>17</v>
      </c>
      <c r="D4879">
        <f t="shared" si="167"/>
        <v>11</v>
      </c>
      <c r="E4879">
        <v>1</v>
      </c>
      <c r="F4879" t="s">
        <v>46</v>
      </c>
      <c r="G4879" t="s">
        <v>19</v>
      </c>
      <c r="H4879">
        <v>108</v>
      </c>
      <c r="I4879">
        <v>108</v>
      </c>
      <c r="J4879" t="s">
        <v>20</v>
      </c>
      <c r="K4879">
        <v>324000</v>
      </c>
      <c r="L4879">
        <v>216</v>
      </c>
      <c r="M4879">
        <f t="shared" si="168"/>
        <v>3000</v>
      </c>
      <c r="Q4879" s="1"/>
      <c r="R4879" s="1"/>
    </row>
    <row r="4880" spans="1:18" ht="14.4" x14ac:dyDescent="0.3">
      <c r="A4880">
        <v>14879</v>
      </c>
      <c r="B4880">
        <v>2021</v>
      </c>
      <c r="C4880" t="s">
        <v>54</v>
      </c>
      <c r="D4880">
        <f t="shared" si="167"/>
        <v>3</v>
      </c>
      <c r="E4880">
        <v>3</v>
      </c>
      <c r="F4880" t="s">
        <v>24</v>
      </c>
      <c r="G4880" t="s">
        <v>51</v>
      </c>
      <c r="H4880">
        <v>118</v>
      </c>
      <c r="I4880">
        <v>118</v>
      </c>
      <c r="J4880" t="s">
        <v>38</v>
      </c>
      <c r="K4880">
        <v>649000</v>
      </c>
      <c r="L4880">
        <v>413</v>
      </c>
      <c r="M4880">
        <f t="shared" si="168"/>
        <v>5500</v>
      </c>
      <c r="Q4880" s="1"/>
      <c r="R4880" s="1"/>
    </row>
    <row r="4881" spans="1:18" ht="14.4" x14ac:dyDescent="0.3">
      <c r="A4881">
        <v>14880</v>
      </c>
      <c r="B4881">
        <v>2021</v>
      </c>
      <c r="C4881" t="s">
        <v>17</v>
      </c>
      <c r="D4881">
        <f t="shared" si="167"/>
        <v>11</v>
      </c>
      <c r="E4881">
        <v>1</v>
      </c>
      <c r="F4881" t="s">
        <v>49</v>
      </c>
      <c r="G4881" t="s">
        <v>29</v>
      </c>
      <c r="H4881">
        <v>102</v>
      </c>
      <c r="I4881">
        <v>102</v>
      </c>
      <c r="J4881" t="s">
        <v>38</v>
      </c>
      <c r="K4881">
        <v>561000</v>
      </c>
      <c r="L4881">
        <v>357</v>
      </c>
      <c r="M4881">
        <f t="shared" si="168"/>
        <v>5500</v>
      </c>
      <c r="Q4881" s="1"/>
      <c r="R4881" s="1"/>
    </row>
    <row r="4882" spans="1:18" ht="14.4" x14ac:dyDescent="0.3">
      <c r="A4882">
        <v>14881</v>
      </c>
      <c r="B4882">
        <v>2021</v>
      </c>
      <c r="C4882" t="s">
        <v>35</v>
      </c>
      <c r="D4882">
        <f t="shared" si="167"/>
        <v>12</v>
      </c>
      <c r="E4882">
        <v>19</v>
      </c>
      <c r="F4882" t="s">
        <v>59</v>
      </c>
      <c r="G4882" t="s">
        <v>42</v>
      </c>
      <c r="H4882">
        <v>67</v>
      </c>
      <c r="I4882">
        <v>67</v>
      </c>
      <c r="J4882" t="s">
        <v>38</v>
      </c>
      <c r="K4882">
        <v>368500</v>
      </c>
      <c r="L4882">
        <v>234.5</v>
      </c>
      <c r="M4882">
        <f t="shared" si="168"/>
        <v>5500</v>
      </c>
      <c r="Q4882" s="1"/>
      <c r="R4882" s="1"/>
    </row>
    <row r="4883" spans="1:18" ht="14.4" x14ac:dyDescent="0.3">
      <c r="A4883">
        <v>14882</v>
      </c>
      <c r="B4883">
        <v>2021</v>
      </c>
      <c r="C4883" t="s">
        <v>61</v>
      </c>
      <c r="D4883">
        <f t="shared" si="167"/>
        <v>7</v>
      </c>
      <c r="E4883">
        <v>15</v>
      </c>
      <c r="F4883" t="s">
        <v>49</v>
      </c>
      <c r="G4883" t="s">
        <v>34</v>
      </c>
      <c r="H4883">
        <v>112</v>
      </c>
      <c r="I4883">
        <v>112</v>
      </c>
      <c r="J4883" t="s">
        <v>25</v>
      </c>
      <c r="K4883">
        <v>784000</v>
      </c>
      <c r="L4883">
        <v>448</v>
      </c>
      <c r="M4883">
        <f t="shared" si="168"/>
        <v>7000</v>
      </c>
      <c r="Q4883" s="1"/>
      <c r="R4883" s="1"/>
    </row>
    <row r="4884" spans="1:18" ht="14.4" x14ac:dyDescent="0.3">
      <c r="A4884">
        <v>14883</v>
      </c>
      <c r="B4884">
        <v>2021</v>
      </c>
      <c r="C4884" t="s">
        <v>40</v>
      </c>
      <c r="D4884">
        <f t="shared" si="167"/>
        <v>9</v>
      </c>
      <c r="E4884">
        <v>29</v>
      </c>
      <c r="F4884" t="s">
        <v>64</v>
      </c>
      <c r="G4884" t="s">
        <v>51</v>
      </c>
      <c r="H4884">
        <v>112</v>
      </c>
      <c r="I4884">
        <v>112</v>
      </c>
      <c r="J4884" t="s">
        <v>25</v>
      </c>
      <c r="K4884">
        <v>784000</v>
      </c>
      <c r="L4884">
        <v>448</v>
      </c>
      <c r="M4884">
        <f t="shared" si="168"/>
        <v>7000</v>
      </c>
      <c r="Q4884" s="1"/>
      <c r="R4884" s="1"/>
    </row>
    <row r="4885" spans="1:18" ht="14.4" x14ac:dyDescent="0.3">
      <c r="A4885">
        <v>14884</v>
      </c>
      <c r="B4885">
        <v>2021</v>
      </c>
      <c r="C4885" t="s">
        <v>54</v>
      </c>
      <c r="D4885">
        <f t="shared" si="167"/>
        <v>3</v>
      </c>
      <c r="E4885">
        <v>4</v>
      </c>
      <c r="F4885" t="s">
        <v>36</v>
      </c>
      <c r="G4885" t="s">
        <v>42</v>
      </c>
      <c r="H4885">
        <v>274</v>
      </c>
      <c r="I4885">
        <v>274</v>
      </c>
      <c r="J4885" t="s">
        <v>30</v>
      </c>
      <c r="K4885">
        <v>2055000</v>
      </c>
      <c r="L4885">
        <v>685</v>
      </c>
      <c r="M4885">
        <f t="shared" si="168"/>
        <v>7500</v>
      </c>
      <c r="Q4885" s="1"/>
      <c r="R4885" s="1"/>
    </row>
    <row r="4886" spans="1:18" ht="14.4" x14ac:dyDescent="0.3">
      <c r="A4886">
        <v>14885</v>
      </c>
      <c r="B4886">
        <v>2021</v>
      </c>
      <c r="C4886" t="s">
        <v>27</v>
      </c>
      <c r="D4886">
        <f t="shared" si="167"/>
        <v>4</v>
      </c>
      <c r="E4886">
        <v>19</v>
      </c>
      <c r="F4886" t="s">
        <v>24</v>
      </c>
      <c r="G4886" t="s">
        <v>37</v>
      </c>
      <c r="H4886">
        <v>79</v>
      </c>
      <c r="I4886">
        <v>79</v>
      </c>
      <c r="J4886" t="s">
        <v>20</v>
      </c>
      <c r="K4886">
        <v>237000</v>
      </c>
      <c r="L4886">
        <v>158</v>
      </c>
      <c r="M4886">
        <f t="shared" si="168"/>
        <v>3000</v>
      </c>
      <c r="Q4886" s="1"/>
      <c r="R4886" s="1"/>
    </row>
    <row r="4887" spans="1:18" ht="14.4" x14ac:dyDescent="0.3">
      <c r="A4887">
        <v>14886</v>
      </c>
      <c r="B4887">
        <v>2021</v>
      </c>
      <c r="C4887" t="s">
        <v>35</v>
      </c>
      <c r="D4887">
        <f t="shared" si="167"/>
        <v>12</v>
      </c>
      <c r="E4887">
        <v>10</v>
      </c>
      <c r="F4887" t="s">
        <v>64</v>
      </c>
      <c r="G4887" t="s">
        <v>51</v>
      </c>
      <c r="H4887">
        <v>171</v>
      </c>
      <c r="I4887">
        <v>171</v>
      </c>
      <c r="J4887" t="s">
        <v>25</v>
      </c>
      <c r="K4887">
        <v>1197000</v>
      </c>
      <c r="L4887">
        <v>684</v>
      </c>
      <c r="M4887">
        <f t="shared" si="168"/>
        <v>7000</v>
      </c>
      <c r="Q4887" s="1"/>
      <c r="R4887" s="1"/>
    </row>
    <row r="4888" spans="1:18" ht="14.4" x14ac:dyDescent="0.3">
      <c r="A4888">
        <v>14887</v>
      </c>
      <c r="B4888">
        <v>2021</v>
      </c>
      <c r="C4888" t="s">
        <v>47</v>
      </c>
      <c r="D4888">
        <f t="shared" si="167"/>
        <v>2</v>
      </c>
      <c r="E4888">
        <v>4</v>
      </c>
      <c r="F4888" t="s">
        <v>49</v>
      </c>
      <c r="G4888" t="s">
        <v>42</v>
      </c>
      <c r="H4888">
        <v>115</v>
      </c>
      <c r="I4888">
        <v>115</v>
      </c>
      <c r="J4888" t="s">
        <v>30</v>
      </c>
      <c r="K4888">
        <v>1012000</v>
      </c>
      <c r="L4888">
        <v>437</v>
      </c>
      <c r="M4888">
        <f t="shared" si="168"/>
        <v>8800</v>
      </c>
      <c r="Q4888" s="1"/>
      <c r="R4888" s="1"/>
    </row>
    <row r="4889" spans="1:18" ht="14.4" x14ac:dyDescent="0.3">
      <c r="A4889">
        <v>14888</v>
      </c>
      <c r="B4889">
        <v>2021</v>
      </c>
      <c r="C4889" t="s">
        <v>48</v>
      </c>
      <c r="D4889">
        <f t="shared" si="167"/>
        <v>5</v>
      </c>
      <c r="E4889">
        <v>20</v>
      </c>
      <c r="F4889" t="s">
        <v>64</v>
      </c>
      <c r="G4889" t="s">
        <v>37</v>
      </c>
      <c r="H4889">
        <v>174</v>
      </c>
      <c r="I4889">
        <v>174</v>
      </c>
      <c r="J4889" t="s">
        <v>25</v>
      </c>
      <c r="K4889">
        <v>1218000</v>
      </c>
      <c r="L4889">
        <v>696</v>
      </c>
      <c r="M4889">
        <f t="shared" si="168"/>
        <v>7000</v>
      </c>
      <c r="Q4889" s="1"/>
      <c r="R4889" s="1"/>
    </row>
    <row r="4890" spans="1:18" ht="14.4" x14ac:dyDescent="0.3">
      <c r="A4890">
        <v>14889</v>
      </c>
      <c r="B4890">
        <v>2021</v>
      </c>
      <c r="C4890" t="s">
        <v>17</v>
      </c>
      <c r="D4890">
        <f t="shared" si="167"/>
        <v>11</v>
      </c>
      <c r="E4890">
        <v>8</v>
      </c>
      <c r="F4890" t="s">
        <v>49</v>
      </c>
      <c r="G4890" t="s">
        <v>51</v>
      </c>
      <c r="H4890">
        <v>84</v>
      </c>
      <c r="I4890">
        <v>84</v>
      </c>
      <c r="J4890" t="s">
        <v>20</v>
      </c>
      <c r="K4890">
        <v>252000</v>
      </c>
      <c r="L4890">
        <v>168</v>
      </c>
      <c r="M4890">
        <f t="shared" si="168"/>
        <v>3000</v>
      </c>
      <c r="Q4890" s="1"/>
      <c r="R4890" s="1"/>
    </row>
    <row r="4891" spans="1:18" ht="14.4" x14ac:dyDescent="0.3">
      <c r="A4891">
        <v>14890</v>
      </c>
      <c r="B4891">
        <v>2021</v>
      </c>
      <c r="C4891" t="s">
        <v>27</v>
      </c>
      <c r="D4891">
        <f t="shared" si="167"/>
        <v>4</v>
      </c>
      <c r="E4891">
        <v>1</v>
      </c>
      <c r="F4891" t="s">
        <v>44</v>
      </c>
      <c r="G4891" t="s">
        <v>37</v>
      </c>
      <c r="H4891">
        <v>228</v>
      </c>
      <c r="I4891">
        <v>228</v>
      </c>
      <c r="J4891" t="s">
        <v>30</v>
      </c>
      <c r="K4891">
        <v>1710000</v>
      </c>
      <c r="L4891">
        <v>570</v>
      </c>
      <c r="M4891">
        <f t="shared" si="168"/>
        <v>7500</v>
      </c>
      <c r="Q4891" s="1"/>
      <c r="R4891" s="1"/>
    </row>
    <row r="4892" spans="1:18" ht="14.4" x14ac:dyDescent="0.3">
      <c r="A4892">
        <v>14891</v>
      </c>
      <c r="B4892">
        <v>2021</v>
      </c>
      <c r="C4892" t="s">
        <v>40</v>
      </c>
      <c r="D4892">
        <f t="shared" si="167"/>
        <v>9</v>
      </c>
      <c r="E4892">
        <v>14</v>
      </c>
      <c r="F4892" t="s">
        <v>60</v>
      </c>
      <c r="G4892" t="s">
        <v>34</v>
      </c>
      <c r="H4892">
        <v>103</v>
      </c>
      <c r="I4892">
        <v>103</v>
      </c>
      <c r="J4892" t="s">
        <v>20</v>
      </c>
      <c r="K4892">
        <v>309000</v>
      </c>
      <c r="L4892">
        <v>206</v>
      </c>
      <c r="M4892">
        <f t="shared" si="168"/>
        <v>3000</v>
      </c>
      <c r="Q4892" s="1"/>
      <c r="R4892" s="1"/>
    </row>
    <row r="4893" spans="1:18" ht="14.4" x14ac:dyDescent="0.3">
      <c r="A4893">
        <v>14892</v>
      </c>
      <c r="B4893">
        <v>2021</v>
      </c>
      <c r="C4893" t="s">
        <v>17</v>
      </c>
      <c r="D4893">
        <f t="shared" si="167"/>
        <v>11</v>
      </c>
      <c r="E4893">
        <v>9</v>
      </c>
      <c r="F4893" t="s">
        <v>63</v>
      </c>
      <c r="G4893" t="str">
        <f t="array" ref="G4893">_xlfn.XLOOKUP(LARGE(IF((F4893=$F$2:$F$10001)*(B4893+1=$B$2:$B$10001)*(C4893=$C$2:$C$10001),DATE($B$2:$B$10001,MONTH($C$2:$C$10001&amp;1),$E$2:$E$10001)," "),1),IF((F4893=$F$2:$F$10001)*(B4893+1=$B$2:$B$10001)*(C4893=$C$2:$C$10001),DATE($B$2:$B$10001,MONTH($C$2:$C$10001&amp;1),$E$2:$E$10001)," "),$G$2:$G$10001,,0,1)</f>
        <v>Ortensia Giraldo</v>
      </c>
      <c r="H4893">
        <v>64</v>
      </c>
      <c r="I4893">
        <v>64</v>
      </c>
      <c r="J4893" t="s">
        <v>38</v>
      </c>
      <c r="K4893">
        <v>352000</v>
      </c>
      <c r="L4893">
        <v>224</v>
      </c>
      <c r="M4893">
        <f t="shared" si="168"/>
        <v>5500</v>
      </c>
      <c r="Q4893" s="1"/>
      <c r="R4893" s="1"/>
    </row>
    <row r="4894" spans="1:18" ht="14.4" x14ac:dyDescent="0.3">
      <c r="A4894">
        <v>14893</v>
      </c>
      <c r="B4894">
        <v>2021</v>
      </c>
      <c r="C4894" t="s">
        <v>47</v>
      </c>
      <c r="D4894">
        <f t="shared" si="167"/>
        <v>2</v>
      </c>
      <c r="E4894">
        <v>25</v>
      </c>
      <c r="F4894" t="s">
        <v>33</v>
      </c>
      <c r="G4894" t="s">
        <v>42</v>
      </c>
      <c r="H4894">
        <v>151</v>
      </c>
      <c r="I4894">
        <v>151</v>
      </c>
      <c r="J4894" t="s">
        <v>25</v>
      </c>
      <c r="K4894">
        <v>1057000</v>
      </c>
      <c r="L4894">
        <v>604</v>
      </c>
      <c r="M4894">
        <f t="shared" si="168"/>
        <v>7000</v>
      </c>
      <c r="Q4894" s="1"/>
      <c r="R4894" s="1"/>
    </row>
    <row r="4895" spans="1:18" ht="14.4" x14ac:dyDescent="0.3">
      <c r="A4895">
        <v>14894</v>
      </c>
      <c r="B4895">
        <v>2021</v>
      </c>
      <c r="C4895" t="s">
        <v>40</v>
      </c>
      <c r="D4895">
        <f t="shared" si="167"/>
        <v>9</v>
      </c>
      <c r="E4895">
        <v>22</v>
      </c>
      <c r="F4895" t="s">
        <v>55</v>
      </c>
      <c r="G4895" t="s">
        <v>29</v>
      </c>
      <c r="H4895">
        <v>177</v>
      </c>
      <c r="I4895">
        <v>177</v>
      </c>
      <c r="J4895" t="s">
        <v>25</v>
      </c>
      <c r="K4895">
        <v>1239000</v>
      </c>
      <c r="L4895">
        <v>708</v>
      </c>
      <c r="M4895">
        <f t="shared" si="168"/>
        <v>7000</v>
      </c>
      <c r="Q4895" s="1"/>
      <c r="R4895" s="1"/>
    </row>
    <row r="4896" spans="1:18" ht="14.4" x14ac:dyDescent="0.3">
      <c r="A4896">
        <v>14895</v>
      </c>
      <c r="B4896">
        <v>2021</v>
      </c>
      <c r="C4896" t="s">
        <v>61</v>
      </c>
      <c r="D4896">
        <f t="shared" si="167"/>
        <v>7</v>
      </c>
      <c r="E4896">
        <v>29</v>
      </c>
      <c r="F4896" t="s">
        <v>24</v>
      </c>
      <c r="G4896" t="s">
        <v>19</v>
      </c>
      <c r="H4896">
        <v>237</v>
      </c>
      <c r="I4896">
        <v>237</v>
      </c>
      <c r="J4896" t="s">
        <v>38</v>
      </c>
      <c r="K4896">
        <v>1019100</v>
      </c>
      <c r="L4896">
        <v>545.1</v>
      </c>
      <c r="M4896">
        <f t="shared" si="168"/>
        <v>4300</v>
      </c>
      <c r="Q4896" s="1"/>
      <c r="R4896" s="1"/>
    </row>
    <row r="4897" spans="1:18" ht="14.4" x14ac:dyDescent="0.3">
      <c r="A4897">
        <v>14896</v>
      </c>
      <c r="B4897">
        <v>2021</v>
      </c>
      <c r="C4897" t="s">
        <v>61</v>
      </c>
      <c r="D4897">
        <f t="shared" si="167"/>
        <v>7</v>
      </c>
      <c r="E4897">
        <v>5</v>
      </c>
      <c r="F4897" t="s">
        <v>62</v>
      </c>
      <c r="G4897" t="s">
        <v>19</v>
      </c>
      <c r="H4897">
        <v>265</v>
      </c>
      <c r="I4897">
        <v>265</v>
      </c>
      <c r="J4897" t="s">
        <v>38</v>
      </c>
      <c r="K4897">
        <v>1139500</v>
      </c>
      <c r="L4897">
        <v>609.5</v>
      </c>
      <c r="M4897">
        <f t="shared" si="168"/>
        <v>4300</v>
      </c>
      <c r="Q4897" s="1"/>
      <c r="R4897" s="1"/>
    </row>
    <row r="4898" spans="1:18" ht="14.4" x14ac:dyDescent="0.3">
      <c r="A4898">
        <v>14897</v>
      </c>
      <c r="B4898">
        <v>2021</v>
      </c>
      <c r="C4898" t="s">
        <v>40</v>
      </c>
      <c r="D4898">
        <f t="shared" si="167"/>
        <v>9</v>
      </c>
      <c r="E4898">
        <v>7</v>
      </c>
      <c r="F4898" t="s">
        <v>33</v>
      </c>
      <c r="G4898" t="s">
        <v>42</v>
      </c>
      <c r="H4898">
        <v>57</v>
      </c>
      <c r="I4898">
        <v>57</v>
      </c>
      <c r="J4898" t="s">
        <v>20</v>
      </c>
      <c r="K4898">
        <v>171000</v>
      </c>
      <c r="L4898">
        <v>114</v>
      </c>
      <c r="M4898">
        <f t="shared" si="168"/>
        <v>3000</v>
      </c>
      <c r="Q4898" s="1"/>
      <c r="R4898" s="1"/>
    </row>
    <row r="4899" spans="1:18" ht="14.4" x14ac:dyDescent="0.3">
      <c r="A4899">
        <v>14898</v>
      </c>
      <c r="B4899">
        <v>2021</v>
      </c>
      <c r="C4899" t="s">
        <v>40</v>
      </c>
      <c r="D4899">
        <f t="shared" si="167"/>
        <v>9</v>
      </c>
      <c r="E4899">
        <v>14</v>
      </c>
      <c r="F4899" t="s">
        <v>41</v>
      </c>
      <c r="G4899" t="s">
        <v>42</v>
      </c>
      <c r="H4899">
        <v>71</v>
      </c>
      <c r="I4899">
        <v>71</v>
      </c>
      <c r="J4899" t="s">
        <v>38</v>
      </c>
      <c r="K4899">
        <v>390500</v>
      </c>
      <c r="L4899">
        <v>248.5</v>
      </c>
      <c r="M4899">
        <f t="shared" si="168"/>
        <v>5500</v>
      </c>
      <c r="Q4899" s="1"/>
      <c r="R4899" s="1"/>
    </row>
    <row r="4900" spans="1:18" ht="14.4" x14ac:dyDescent="0.3">
      <c r="A4900">
        <v>14899</v>
      </c>
      <c r="B4900">
        <v>2021</v>
      </c>
      <c r="C4900" t="s">
        <v>23</v>
      </c>
      <c r="D4900">
        <f t="shared" si="167"/>
        <v>10</v>
      </c>
      <c r="E4900">
        <v>21</v>
      </c>
      <c r="F4900" t="s">
        <v>59</v>
      </c>
      <c r="G4900" t="s">
        <v>51</v>
      </c>
      <c r="H4900">
        <v>107</v>
      </c>
      <c r="I4900">
        <v>107</v>
      </c>
      <c r="J4900" t="s">
        <v>25</v>
      </c>
      <c r="K4900">
        <v>749000</v>
      </c>
      <c r="L4900">
        <v>428</v>
      </c>
      <c r="M4900">
        <f t="shared" si="168"/>
        <v>7000</v>
      </c>
      <c r="Q4900" s="1"/>
      <c r="R4900" s="1"/>
    </row>
    <row r="4901" spans="1:18" ht="14.4" x14ac:dyDescent="0.3">
      <c r="A4901">
        <v>14900</v>
      </c>
      <c r="B4901">
        <v>2021</v>
      </c>
      <c r="C4901" t="s">
        <v>35</v>
      </c>
      <c r="D4901">
        <f t="shared" si="167"/>
        <v>12</v>
      </c>
      <c r="E4901">
        <v>3</v>
      </c>
      <c r="F4901" t="s">
        <v>36</v>
      </c>
      <c r="G4901" t="s">
        <v>29</v>
      </c>
      <c r="H4901">
        <v>60</v>
      </c>
      <c r="I4901">
        <v>60</v>
      </c>
      <c r="J4901" t="s">
        <v>20</v>
      </c>
      <c r="K4901">
        <v>180000</v>
      </c>
      <c r="L4901">
        <v>120</v>
      </c>
      <c r="M4901">
        <f t="shared" si="168"/>
        <v>3000</v>
      </c>
      <c r="Q4901" s="1"/>
      <c r="R4901" s="1"/>
    </row>
    <row r="4902" spans="1:18" ht="14.4" x14ac:dyDescent="0.3">
      <c r="A4902">
        <v>14901</v>
      </c>
      <c r="B4902">
        <v>2021</v>
      </c>
      <c r="C4902" t="s">
        <v>40</v>
      </c>
      <c r="D4902">
        <f t="shared" si="167"/>
        <v>9</v>
      </c>
      <c r="E4902">
        <v>10</v>
      </c>
      <c r="F4902" t="s">
        <v>50</v>
      </c>
      <c r="G4902" t="s">
        <v>29</v>
      </c>
      <c r="H4902">
        <v>279</v>
      </c>
      <c r="I4902">
        <v>279</v>
      </c>
      <c r="J4902" t="s">
        <v>30</v>
      </c>
      <c r="K4902">
        <v>2092500</v>
      </c>
      <c r="L4902">
        <v>697.5</v>
      </c>
      <c r="M4902">
        <f t="shared" si="168"/>
        <v>7500</v>
      </c>
      <c r="Q4902" s="1"/>
      <c r="R4902" s="1"/>
    </row>
    <row r="4903" spans="1:18" ht="14.4" x14ac:dyDescent="0.3">
      <c r="A4903">
        <v>14902</v>
      </c>
      <c r="B4903">
        <v>2021</v>
      </c>
      <c r="C4903" t="s">
        <v>48</v>
      </c>
      <c r="D4903">
        <f t="shared" si="167"/>
        <v>5</v>
      </c>
      <c r="E4903">
        <v>2</v>
      </c>
      <c r="F4903" t="s">
        <v>60</v>
      </c>
      <c r="G4903" t="s">
        <v>34</v>
      </c>
      <c r="H4903">
        <v>137</v>
      </c>
      <c r="I4903">
        <v>137</v>
      </c>
      <c r="J4903" t="s">
        <v>25</v>
      </c>
      <c r="K4903">
        <v>959000</v>
      </c>
      <c r="L4903">
        <v>548</v>
      </c>
      <c r="M4903">
        <f t="shared" si="168"/>
        <v>7000</v>
      </c>
      <c r="Q4903" s="1"/>
      <c r="R4903" s="1"/>
    </row>
    <row r="4904" spans="1:18" ht="14.4" x14ac:dyDescent="0.3">
      <c r="A4904">
        <v>14903</v>
      </c>
      <c r="B4904">
        <v>2021</v>
      </c>
      <c r="C4904" t="s">
        <v>58</v>
      </c>
      <c r="D4904">
        <f t="shared" si="167"/>
        <v>6</v>
      </c>
      <c r="E4904">
        <v>29</v>
      </c>
      <c r="F4904" t="s">
        <v>56</v>
      </c>
      <c r="G4904" t="s">
        <v>29</v>
      </c>
      <c r="H4904">
        <v>80</v>
      </c>
      <c r="I4904">
        <v>80</v>
      </c>
      <c r="J4904" t="s">
        <v>20</v>
      </c>
      <c r="K4904">
        <v>240000</v>
      </c>
      <c r="L4904">
        <v>160</v>
      </c>
      <c r="M4904">
        <f t="shared" si="168"/>
        <v>3000</v>
      </c>
      <c r="Q4904" s="1"/>
      <c r="R4904" s="1"/>
    </row>
    <row r="4905" spans="1:18" ht="14.4" x14ac:dyDescent="0.3">
      <c r="A4905">
        <v>14904</v>
      </c>
      <c r="B4905">
        <v>2021</v>
      </c>
      <c r="C4905" t="s">
        <v>23</v>
      </c>
      <c r="D4905">
        <f t="shared" si="167"/>
        <v>10</v>
      </c>
      <c r="E4905">
        <v>3</v>
      </c>
      <c r="F4905" t="s">
        <v>59</v>
      </c>
      <c r="G4905" t="s">
        <v>34</v>
      </c>
      <c r="H4905">
        <v>99</v>
      </c>
      <c r="I4905">
        <v>99</v>
      </c>
      <c r="J4905" t="s">
        <v>38</v>
      </c>
      <c r="K4905">
        <v>544500</v>
      </c>
      <c r="L4905">
        <v>346.5</v>
      </c>
      <c r="M4905">
        <f t="shared" si="168"/>
        <v>5500</v>
      </c>
      <c r="Q4905" s="1"/>
      <c r="R4905" s="1"/>
    </row>
    <row r="4906" spans="1:18" ht="14.4" x14ac:dyDescent="0.3">
      <c r="A4906">
        <v>14905</v>
      </c>
      <c r="B4906">
        <v>2021</v>
      </c>
      <c r="C4906" t="s">
        <v>40</v>
      </c>
      <c r="D4906">
        <f t="shared" si="167"/>
        <v>9</v>
      </c>
      <c r="E4906">
        <v>25</v>
      </c>
      <c r="F4906" t="s">
        <v>28</v>
      </c>
      <c r="G4906" t="s">
        <v>19</v>
      </c>
      <c r="H4906">
        <v>65</v>
      </c>
      <c r="I4906">
        <v>65</v>
      </c>
      <c r="J4906" t="s">
        <v>25</v>
      </c>
      <c r="K4906">
        <v>455000</v>
      </c>
      <c r="L4906">
        <v>260</v>
      </c>
      <c r="M4906">
        <f t="shared" si="168"/>
        <v>7000</v>
      </c>
      <c r="Q4906" s="1"/>
      <c r="R4906" s="1"/>
    </row>
    <row r="4907" spans="1:18" ht="14.4" x14ac:dyDescent="0.3">
      <c r="A4907">
        <v>14906</v>
      </c>
      <c r="B4907">
        <v>2021</v>
      </c>
      <c r="C4907" t="s">
        <v>54</v>
      </c>
      <c r="D4907">
        <f t="shared" si="167"/>
        <v>3</v>
      </c>
      <c r="E4907">
        <v>29</v>
      </c>
      <c r="F4907" t="s">
        <v>44</v>
      </c>
      <c r="G4907" t="s">
        <v>42</v>
      </c>
      <c r="H4907">
        <v>106</v>
      </c>
      <c r="I4907">
        <v>106</v>
      </c>
      <c r="J4907" t="s">
        <v>20</v>
      </c>
      <c r="K4907">
        <v>318000</v>
      </c>
      <c r="L4907">
        <v>212</v>
      </c>
      <c r="M4907">
        <f t="shared" si="168"/>
        <v>3000</v>
      </c>
      <c r="Q4907" s="1"/>
      <c r="R4907" s="1"/>
    </row>
    <row r="4908" spans="1:18" ht="14.4" x14ac:dyDescent="0.3">
      <c r="A4908">
        <v>14907</v>
      </c>
      <c r="B4908">
        <v>2021</v>
      </c>
      <c r="C4908" t="s">
        <v>23</v>
      </c>
      <c r="D4908">
        <f t="shared" si="167"/>
        <v>10</v>
      </c>
      <c r="E4908">
        <v>13</v>
      </c>
      <c r="F4908" t="s">
        <v>49</v>
      </c>
      <c r="G4908" t="s">
        <v>51</v>
      </c>
      <c r="H4908">
        <v>58</v>
      </c>
      <c r="I4908">
        <v>58</v>
      </c>
      <c r="J4908" t="s">
        <v>20</v>
      </c>
      <c r="K4908">
        <v>174000</v>
      </c>
      <c r="L4908">
        <v>116</v>
      </c>
      <c r="M4908">
        <f t="shared" si="168"/>
        <v>3000</v>
      </c>
      <c r="Q4908" s="1"/>
      <c r="R4908" s="1"/>
    </row>
    <row r="4909" spans="1:18" ht="14.4" x14ac:dyDescent="0.3">
      <c r="A4909">
        <v>14908</v>
      </c>
      <c r="B4909">
        <v>2021</v>
      </c>
      <c r="C4909" t="s">
        <v>40</v>
      </c>
      <c r="D4909">
        <f t="shared" si="167"/>
        <v>9</v>
      </c>
      <c r="E4909">
        <v>6</v>
      </c>
      <c r="F4909" t="s">
        <v>24</v>
      </c>
      <c r="G4909" t="s">
        <v>19</v>
      </c>
      <c r="H4909">
        <v>54</v>
      </c>
      <c r="I4909">
        <v>54</v>
      </c>
      <c r="J4909" t="s">
        <v>38</v>
      </c>
      <c r="K4909">
        <v>297000</v>
      </c>
      <c r="L4909">
        <v>189</v>
      </c>
      <c r="M4909">
        <f t="shared" si="168"/>
        <v>5500</v>
      </c>
      <c r="Q4909" s="1"/>
      <c r="R4909" s="1"/>
    </row>
    <row r="4910" spans="1:18" ht="14.4" x14ac:dyDescent="0.3">
      <c r="A4910">
        <v>14909</v>
      </c>
      <c r="B4910">
        <v>2021</v>
      </c>
      <c r="C4910" t="s">
        <v>58</v>
      </c>
      <c r="D4910">
        <f t="shared" si="167"/>
        <v>6</v>
      </c>
      <c r="E4910">
        <v>27</v>
      </c>
      <c r="F4910" t="s">
        <v>56</v>
      </c>
      <c r="G4910" t="s">
        <v>19</v>
      </c>
      <c r="H4910">
        <v>85</v>
      </c>
      <c r="I4910">
        <v>85</v>
      </c>
      <c r="J4910" t="s">
        <v>20</v>
      </c>
      <c r="K4910">
        <v>255000</v>
      </c>
      <c r="L4910">
        <v>170</v>
      </c>
      <c r="M4910">
        <f t="shared" si="168"/>
        <v>3000</v>
      </c>
      <c r="Q4910" s="1"/>
      <c r="R4910" s="1"/>
    </row>
    <row r="4911" spans="1:18" ht="14.4" x14ac:dyDescent="0.3">
      <c r="A4911">
        <v>14910</v>
      </c>
      <c r="B4911">
        <v>2021</v>
      </c>
      <c r="C4911" t="s">
        <v>48</v>
      </c>
      <c r="D4911">
        <f t="shared" si="167"/>
        <v>5</v>
      </c>
      <c r="E4911">
        <v>25</v>
      </c>
      <c r="F4911" t="s">
        <v>46</v>
      </c>
      <c r="G4911" t="s">
        <v>34</v>
      </c>
      <c r="H4911">
        <v>144</v>
      </c>
      <c r="I4911">
        <v>144</v>
      </c>
      <c r="J4911" t="s">
        <v>25</v>
      </c>
      <c r="K4911">
        <v>1008000</v>
      </c>
      <c r="L4911">
        <v>576</v>
      </c>
      <c r="M4911">
        <f t="shared" si="168"/>
        <v>7000</v>
      </c>
      <c r="Q4911" s="1"/>
      <c r="R4911" s="1"/>
    </row>
    <row r="4912" spans="1:18" ht="14.4" x14ac:dyDescent="0.3">
      <c r="A4912">
        <v>14911</v>
      </c>
      <c r="B4912">
        <v>2021</v>
      </c>
      <c r="C4912" t="s">
        <v>32</v>
      </c>
      <c r="D4912">
        <f t="shared" si="167"/>
        <v>8</v>
      </c>
      <c r="E4912">
        <v>14</v>
      </c>
      <c r="F4912" t="s">
        <v>56</v>
      </c>
      <c r="G4912" t="s">
        <v>42</v>
      </c>
      <c r="H4912">
        <v>80</v>
      </c>
      <c r="I4912">
        <v>80</v>
      </c>
      <c r="J4912" t="s">
        <v>30</v>
      </c>
      <c r="K4912">
        <v>704000</v>
      </c>
      <c r="L4912">
        <v>304</v>
      </c>
      <c r="M4912">
        <f t="shared" si="168"/>
        <v>8800</v>
      </c>
      <c r="Q4912" s="1"/>
      <c r="R4912" s="1"/>
    </row>
    <row r="4913" spans="1:18" ht="14.4" x14ac:dyDescent="0.3">
      <c r="A4913">
        <v>14912</v>
      </c>
      <c r="B4913">
        <v>2021</v>
      </c>
      <c r="C4913" t="s">
        <v>48</v>
      </c>
      <c r="D4913">
        <f t="shared" si="167"/>
        <v>5</v>
      </c>
      <c r="E4913">
        <v>11</v>
      </c>
      <c r="F4913" t="s">
        <v>59</v>
      </c>
      <c r="G4913" t="s">
        <v>19</v>
      </c>
      <c r="H4913">
        <v>81</v>
      </c>
      <c r="I4913">
        <v>81</v>
      </c>
      <c r="J4913" t="s">
        <v>38</v>
      </c>
      <c r="K4913">
        <v>445500</v>
      </c>
      <c r="L4913">
        <v>283.5</v>
      </c>
      <c r="M4913">
        <f t="shared" si="168"/>
        <v>5500</v>
      </c>
      <c r="Q4913" s="1"/>
      <c r="R4913" s="1"/>
    </row>
    <row r="4914" spans="1:18" ht="14.4" x14ac:dyDescent="0.3">
      <c r="A4914">
        <v>14913</v>
      </c>
      <c r="B4914">
        <v>2021</v>
      </c>
      <c r="C4914" t="s">
        <v>45</v>
      </c>
      <c r="D4914">
        <f t="shared" si="167"/>
        <v>1</v>
      </c>
      <c r="E4914">
        <v>26</v>
      </c>
      <c r="F4914" t="s">
        <v>33</v>
      </c>
      <c r="G4914" t="s">
        <v>34</v>
      </c>
      <c r="H4914">
        <v>116</v>
      </c>
      <c r="I4914">
        <v>116</v>
      </c>
      <c r="J4914" t="s">
        <v>30</v>
      </c>
      <c r="K4914">
        <v>1020800</v>
      </c>
      <c r="L4914">
        <v>440.8</v>
      </c>
      <c r="M4914">
        <f t="shared" si="168"/>
        <v>8800</v>
      </c>
      <c r="Q4914" s="1"/>
      <c r="R4914" s="1"/>
    </row>
    <row r="4915" spans="1:18" ht="14.4" x14ac:dyDescent="0.3">
      <c r="A4915">
        <v>14914</v>
      </c>
      <c r="B4915">
        <v>2021</v>
      </c>
      <c r="C4915" t="s">
        <v>17</v>
      </c>
      <c r="D4915">
        <f t="shared" si="167"/>
        <v>11</v>
      </c>
      <c r="E4915">
        <v>13</v>
      </c>
      <c r="F4915" t="s">
        <v>28</v>
      </c>
      <c r="G4915" t="s">
        <v>19</v>
      </c>
      <c r="H4915">
        <v>109</v>
      </c>
      <c r="I4915">
        <v>109</v>
      </c>
      <c r="J4915" t="s">
        <v>38</v>
      </c>
      <c r="K4915">
        <v>599500</v>
      </c>
      <c r="L4915">
        <v>381.5</v>
      </c>
      <c r="M4915">
        <f t="shared" si="168"/>
        <v>5500</v>
      </c>
      <c r="Q4915" s="1"/>
      <c r="R4915" s="1"/>
    </row>
    <row r="4916" spans="1:18" ht="14.4" x14ac:dyDescent="0.3">
      <c r="A4916">
        <v>14915</v>
      </c>
      <c r="B4916">
        <v>2021</v>
      </c>
      <c r="C4916" t="s">
        <v>40</v>
      </c>
      <c r="D4916">
        <f t="shared" si="167"/>
        <v>9</v>
      </c>
      <c r="E4916">
        <v>24</v>
      </c>
      <c r="F4916" t="s">
        <v>28</v>
      </c>
      <c r="G4916" t="s">
        <v>37</v>
      </c>
      <c r="H4916">
        <v>75</v>
      </c>
      <c r="I4916">
        <v>75</v>
      </c>
      <c r="J4916" t="s">
        <v>20</v>
      </c>
      <c r="K4916">
        <v>225000</v>
      </c>
      <c r="L4916">
        <v>150</v>
      </c>
      <c r="M4916">
        <f t="shared" si="168"/>
        <v>3000</v>
      </c>
      <c r="Q4916" s="1"/>
      <c r="R4916" s="1"/>
    </row>
    <row r="4917" spans="1:18" ht="14.4" x14ac:dyDescent="0.3">
      <c r="A4917">
        <v>14916</v>
      </c>
      <c r="B4917">
        <v>2021</v>
      </c>
      <c r="C4917" t="s">
        <v>47</v>
      </c>
      <c r="D4917">
        <f t="shared" si="167"/>
        <v>2</v>
      </c>
      <c r="E4917">
        <v>21</v>
      </c>
      <c r="F4917" t="s">
        <v>63</v>
      </c>
      <c r="G4917" t="s">
        <v>42</v>
      </c>
      <c r="H4917">
        <v>210</v>
      </c>
      <c r="I4917">
        <v>210</v>
      </c>
      <c r="J4917" t="s">
        <v>20</v>
      </c>
      <c r="K4917">
        <v>504000</v>
      </c>
      <c r="L4917">
        <v>294</v>
      </c>
      <c r="M4917">
        <f t="shared" si="168"/>
        <v>2400</v>
      </c>
      <c r="Q4917" s="1"/>
      <c r="R4917" s="1"/>
    </row>
    <row r="4918" spans="1:18" ht="14.4" x14ac:dyDescent="0.3">
      <c r="A4918">
        <v>14917</v>
      </c>
      <c r="B4918">
        <v>2021</v>
      </c>
      <c r="C4918" t="s">
        <v>17</v>
      </c>
      <c r="D4918">
        <f t="shared" si="167"/>
        <v>11</v>
      </c>
      <c r="E4918">
        <v>16</v>
      </c>
      <c r="F4918" t="s">
        <v>28</v>
      </c>
      <c r="G4918" t="s">
        <v>42</v>
      </c>
      <c r="H4918">
        <v>108</v>
      </c>
      <c r="I4918">
        <v>108</v>
      </c>
      <c r="J4918" t="s">
        <v>25</v>
      </c>
      <c r="K4918">
        <v>756000</v>
      </c>
      <c r="L4918">
        <v>432</v>
      </c>
      <c r="M4918">
        <f t="shared" si="168"/>
        <v>7000</v>
      </c>
      <c r="Q4918" s="1"/>
      <c r="R4918" s="1"/>
    </row>
    <row r="4919" spans="1:18" ht="14.4" x14ac:dyDescent="0.3">
      <c r="A4919">
        <v>14918</v>
      </c>
      <c r="B4919">
        <v>2021</v>
      </c>
      <c r="C4919" t="s">
        <v>23</v>
      </c>
      <c r="D4919">
        <f t="shared" si="167"/>
        <v>10</v>
      </c>
      <c r="E4919">
        <v>24</v>
      </c>
      <c r="F4919" t="s">
        <v>64</v>
      </c>
      <c r="G4919" t="s">
        <v>42</v>
      </c>
      <c r="H4919">
        <v>282</v>
      </c>
      <c r="I4919">
        <v>282</v>
      </c>
      <c r="J4919" t="s">
        <v>30</v>
      </c>
      <c r="K4919">
        <v>2115000</v>
      </c>
      <c r="L4919">
        <v>705</v>
      </c>
      <c r="M4919">
        <f t="shared" si="168"/>
        <v>7500</v>
      </c>
      <c r="Q4919" s="1"/>
      <c r="R4919" s="1"/>
    </row>
    <row r="4920" spans="1:18" ht="14.4" x14ac:dyDescent="0.3">
      <c r="A4920">
        <v>14919</v>
      </c>
      <c r="B4920">
        <v>2021</v>
      </c>
      <c r="C4920" t="s">
        <v>40</v>
      </c>
      <c r="D4920">
        <f t="shared" si="167"/>
        <v>9</v>
      </c>
      <c r="E4920">
        <v>5</v>
      </c>
      <c r="F4920" t="s">
        <v>50</v>
      </c>
      <c r="G4920" t="s">
        <v>42</v>
      </c>
      <c r="H4920">
        <v>69</v>
      </c>
      <c r="I4920">
        <v>69</v>
      </c>
      <c r="J4920" t="s">
        <v>25</v>
      </c>
      <c r="K4920">
        <v>483000</v>
      </c>
      <c r="L4920">
        <v>276</v>
      </c>
      <c r="M4920">
        <f t="shared" si="168"/>
        <v>7000</v>
      </c>
      <c r="Q4920" s="1"/>
      <c r="R4920" s="1"/>
    </row>
    <row r="4921" spans="1:18" ht="14.4" x14ac:dyDescent="0.3">
      <c r="A4921">
        <v>14920</v>
      </c>
      <c r="B4921">
        <v>2021</v>
      </c>
      <c r="C4921" t="s">
        <v>17</v>
      </c>
      <c r="D4921">
        <f t="shared" si="167"/>
        <v>11</v>
      </c>
      <c r="E4921">
        <v>20</v>
      </c>
      <c r="F4921" t="s">
        <v>46</v>
      </c>
      <c r="G4921" t="s">
        <v>19</v>
      </c>
      <c r="H4921">
        <v>110</v>
      </c>
      <c r="I4921">
        <v>110</v>
      </c>
      <c r="J4921" t="s">
        <v>25</v>
      </c>
      <c r="K4921">
        <v>770000</v>
      </c>
      <c r="L4921">
        <v>440</v>
      </c>
      <c r="M4921">
        <f t="shared" si="168"/>
        <v>7000</v>
      </c>
      <c r="Q4921" s="1"/>
      <c r="R4921" s="1"/>
    </row>
    <row r="4922" spans="1:18" ht="14.4" x14ac:dyDescent="0.3">
      <c r="A4922">
        <v>14921</v>
      </c>
      <c r="B4922">
        <v>2021</v>
      </c>
      <c r="C4922" t="s">
        <v>45</v>
      </c>
      <c r="D4922">
        <f t="shared" si="167"/>
        <v>1</v>
      </c>
      <c r="E4922">
        <v>9</v>
      </c>
      <c r="F4922" t="s">
        <v>56</v>
      </c>
      <c r="G4922" t="s">
        <v>29</v>
      </c>
      <c r="H4922">
        <v>69</v>
      </c>
      <c r="I4922">
        <v>69</v>
      </c>
      <c r="J4922" t="s">
        <v>30</v>
      </c>
      <c r="K4922">
        <v>607200</v>
      </c>
      <c r="L4922">
        <v>262.2</v>
      </c>
      <c r="M4922">
        <f t="shared" si="168"/>
        <v>8800</v>
      </c>
      <c r="Q4922" s="1"/>
      <c r="R4922" s="1"/>
    </row>
    <row r="4923" spans="1:18" ht="14.4" x14ac:dyDescent="0.3">
      <c r="A4923">
        <v>14922</v>
      </c>
      <c r="B4923">
        <v>2021</v>
      </c>
      <c r="C4923" t="s">
        <v>47</v>
      </c>
      <c r="D4923">
        <f t="shared" si="167"/>
        <v>2</v>
      </c>
      <c r="E4923">
        <v>19</v>
      </c>
      <c r="F4923" t="s">
        <v>57</v>
      </c>
      <c r="G4923" t="s">
        <v>19</v>
      </c>
      <c r="H4923">
        <v>204</v>
      </c>
      <c r="I4923">
        <v>204</v>
      </c>
      <c r="J4923" t="s">
        <v>20</v>
      </c>
      <c r="K4923">
        <v>489600</v>
      </c>
      <c r="L4923">
        <v>285.60000000000002</v>
      </c>
      <c r="M4923">
        <f t="shared" si="168"/>
        <v>2400</v>
      </c>
      <c r="Q4923" s="1"/>
      <c r="R4923" s="1"/>
    </row>
    <row r="4924" spans="1:18" ht="14.4" x14ac:dyDescent="0.3">
      <c r="A4924">
        <v>14923</v>
      </c>
      <c r="B4924">
        <v>2021</v>
      </c>
      <c r="C4924" t="s">
        <v>47</v>
      </c>
      <c r="D4924">
        <f t="shared" si="167"/>
        <v>2</v>
      </c>
      <c r="E4924">
        <v>1</v>
      </c>
      <c r="F4924" t="s">
        <v>46</v>
      </c>
      <c r="G4924" t="s">
        <v>19</v>
      </c>
      <c r="H4924">
        <v>58</v>
      </c>
      <c r="I4924">
        <v>58</v>
      </c>
      <c r="J4924" t="s">
        <v>25</v>
      </c>
      <c r="K4924">
        <v>406000</v>
      </c>
      <c r="L4924">
        <v>232</v>
      </c>
      <c r="M4924">
        <f t="shared" si="168"/>
        <v>7000</v>
      </c>
      <c r="Q4924" s="1"/>
      <c r="R4924" s="1"/>
    </row>
    <row r="4925" spans="1:18" ht="14.4" x14ac:dyDescent="0.3">
      <c r="A4925">
        <v>14924</v>
      </c>
      <c r="B4925">
        <v>2021</v>
      </c>
      <c r="C4925" t="s">
        <v>35</v>
      </c>
      <c r="D4925">
        <f t="shared" si="167"/>
        <v>12</v>
      </c>
      <c r="E4925">
        <v>21</v>
      </c>
      <c r="F4925" t="s">
        <v>41</v>
      </c>
      <c r="G4925" t="s">
        <v>19</v>
      </c>
      <c r="H4925">
        <v>298</v>
      </c>
      <c r="I4925">
        <v>298</v>
      </c>
      <c r="J4925" t="s">
        <v>30</v>
      </c>
      <c r="K4925">
        <v>2235000</v>
      </c>
      <c r="L4925">
        <v>745</v>
      </c>
      <c r="M4925">
        <f t="shared" si="168"/>
        <v>7500</v>
      </c>
      <c r="Q4925" s="1"/>
      <c r="R4925" s="1"/>
    </row>
    <row r="4926" spans="1:18" ht="14.4" x14ac:dyDescent="0.3">
      <c r="A4926">
        <v>14925</v>
      </c>
      <c r="B4926">
        <v>2021</v>
      </c>
      <c r="C4926" t="s">
        <v>35</v>
      </c>
      <c r="D4926">
        <f t="shared" si="167"/>
        <v>12</v>
      </c>
      <c r="E4926">
        <v>24</v>
      </c>
      <c r="F4926" t="s">
        <v>63</v>
      </c>
      <c r="G4926" t="s">
        <v>51</v>
      </c>
      <c r="H4926">
        <v>267</v>
      </c>
      <c r="I4926">
        <v>267</v>
      </c>
      <c r="J4926" t="s">
        <v>30</v>
      </c>
      <c r="K4926">
        <v>2002500</v>
      </c>
      <c r="L4926">
        <v>667.5</v>
      </c>
      <c r="M4926">
        <f t="shared" si="168"/>
        <v>7500</v>
      </c>
      <c r="Q4926" s="1"/>
      <c r="R4926" s="1"/>
    </row>
    <row r="4927" spans="1:18" ht="14.4" x14ac:dyDescent="0.3">
      <c r="A4927">
        <v>14926</v>
      </c>
      <c r="B4927">
        <v>2021</v>
      </c>
      <c r="C4927" t="s">
        <v>48</v>
      </c>
      <c r="D4927">
        <f t="shared" si="167"/>
        <v>5</v>
      </c>
      <c r="E4927">
        <v>28</v>
      </c>
      <c r="F4927" t="s">
        <v>36</v>
      </c>
      <c r="G4927" t="s">
        <v>19</v>
      </c>
      <c r="H4927">
        <v>209</v>
      </c>
      <c r="I4927">
        <v>209</v>
      </c>
      <c r="J4927" t="s">
        <v>30</v>
      </c>
      <c r="K4927">
        <v>1567500</v>
      </c>
      <c r="L4927">
        <v>522.5</v>
      </c>
      <c r="M4927">
        <f t="shared" si="168"/>
        <v>7500</v>
      </c>
      <c r="Q4927" s="1"/>
      <c r="R4927" s="1"/>
    </row>
    <row r="4928" spans="1:18" ht="14.4" x14ac:dyDescent="0.3">
      <c r="A4928">
        <v>14927</v>
      </c>
      <c r="B4928">
        <v>2021</v>
      </c>
      <c r="C4928" t="s">
        <v>48</v>
      </c>
      <c r="D4928">
        <f t="shared" si="167"/>
        <v>5</v>
      </c>
      <c r="E4928">
        <v>28</v>
      </c>
      <c r="F4928" t="s">
        <v>57</v>
      </c>
      <c r="G4928" t="s">
        <v>19</v>
      </c>
      <c r="H4928">
        <v>93</v>
      </c>
      <c r="I4928">
        <v>93</v>
      </c>
      <c r="J4928" t="s">
        <v>20</v>
      </c>
      <c r="K4928">
        <v>279000</v>
      </c>
      <c r="L4928">
        <v>186</v>
      </c>
      <c r="M4928">
        <f t="shared" si="168"/>
        <v>3000</v>
      </c>
      <c r="Q4928" s="1"/>
      <c r="R4928" s="1"/>
    </row>
    <row r="4929" spans="1:18" ht="14.4" x14ac:dyDescent="0.3">
      <c r="A4929">
        <v>14928</v>
      </c>
      <c r="B4929">
        <v>2021</v>
      </c>
      <c r="C4929" t="s">
        <v>32</v>
      </c>
      <c r="D4929">
        <f t="shared" si="167"/>
        <v>8</v>
      </c>
      <c r="E4929">
        <v>11</v>
      </c>
      <c r="F4929" t="s">
        <v>49</v>
      </c>
      <c r="G4929" t="s">
        <v>51</v>
      </c>
      <c r="H4929">
        <v>105</v>
      </c>
      <c r="I4929">
        <v>105</v>
      </c>
      <c r="J4929" t="s">
        <v>25</v>
      </c>
      <c r="K4929">
        <v>735000</v>
      </c>
      <c r="L4929">
        <v>420</v>
      </c>
      <c r="M4929">
        <f t="shared" si="168"/>
        <v>7000</v>
      </c>
      <c r="Q4929" s="1"/>
      <c r="R4929" s="1"/>
    </row>
    <row r="4930" spans="1:18" ht="14.4" x14ac:dyDescent="0.3">
      <c r="A4930">
        <v>14929</v>
      </c>
      <c r="B4930">
        <v>2021</v>
      </c>
      <c r="C4930" t="s">
        <v>32</v>
      </c>
      <c r="D4930">
        <f t="shared" ref="D4930:D4993" si="169">IF(C4930="Enero",1,IF(C4930="Febrero",2,IF(C4930="Marzo",3,IF(C4930="Abril",4,IF(C4930="Mayo",5,IF(C4930="Junio",6,IF(C4930="Julio",7,IF(C4930="Agosto",8,IF(C4930="Septiembre",9,IF(C4930="Octubre",10,IF(C4930="Noviembre",11,IF(C4930="Diciembre",12,""))))))))))))</f>
        <v>8</v>
      </c>
      <c r="E4930">
        <v>5</v>
      </c>
      <c r="F4930" t="s">
        <v>64</v>
      </c>
      <c r="G4930" t="s">
        <v>37</v>
      </c>
      <c r="H4930">
        <v>136</v>
      </c>
      <c r="I4930">
        <v>136</v>
      </c>
      <c r="J4930" t="s">
        <v>25</v>
      </c>
      <c r="K4930">
        <v>952000</v>
      </c>
      <c r="L4930">
        <v>544</v>
      </c>
      <c r="M4930">
        <f t="shared" si="168"/>
        <v>7000</v>
      </c>
      <c r="Q4930" s="1"/>
      <c r="R4930" s="1"/>
    </row>
    <row r="4931" spans="1:18" ht="14.4" x14ac:dyDescent="0.3">
      <c r="A4931">
        <v>14930</v>
      </c>
      <c r="B4931">
        <v>2021</v>
      </c>
      <c r="C4931" t="s">
        <v>48</v>
      </c>
      <c r="D4931">
        <f t="shared" si="169"/>
        <v>5</v>
      </c>
      <c r="E4931">
        <v>8</v>
      </c>
      <c r="F4931" t="s">
        <v>64</v>
      </c>
      <c r="G4931" t="s">
        <v>42</v>
      </c>
      <c r="H4931">
        <v>138</v>
      </c>
      <c r="I4931">
        <v>138</v>
      </c>
      <c r="J4931" t="s">
        <v>25</v>
      </c>
      <c r="K4931">
        <v>966000</v>
      </c>
      <c r="L4931">
        <v>552</v>
      </c>
      <c r="M4931">
        <f t="shared" ref="M4931:M4994" si="170">K4931/I4931</f>
        <v>7000</v>
      </c>
      <c r="Q4931" s="1"/>
      <c r="R4931" s="1"/>
    </row>
    <row r="4932" spans="1:18" ht="14.4" x14ac:dyDescent="0.3">
      <c r="A4932">
        <v>14931</v>
      </c>
      <c r="B4932">
        <v>2021</v>
      </c>
      <c r="C4932" t="s">
        <v>61</v>
      </c>
      <c r="D4932">
        <f t="shared" si="169"/>
        <v>7</v>
      </c>
      <c r="E4932">
        <v>22</v>
      </c>
      <c r="F4932" t="s">
        <v>18</v>
      </c>
      <c r="G4932" t="s">
        <v>34</v>
      </c>
      <c r="H4932">
        <v>69</v>
      </c>
      <c r="I4932">
        <v>69</v>
      </c>
      <c r="J4932" t="s">
        <v>25</v>
      </c>
      <c r="K4932">
        <v>483000</v>
      </c>
      <c r="L4932">
        <v>276</v>
      </c>
      <c r="M4932">
        <f t="shared" si="170"/>
        <v>7000</v>
      </c>
      <c r="Q4932" s="1"/>
      <c r="R4932" s="1"/>
    </row>
    <row r="4933" spans="1:18" ht="14.4" x14ac:dyDescent="0.3">
      <c r="A4933">
        <v>14932</v>
      </c>
      <c r="B4933">
        <v>2021</v>
      </c>
      <c r="C4933" t="s">
        <v>23</v>
      </c>
      <c r="D4933">
        <f t="shared" si="169"/>
        <v>10</v>
      </c>
      <c r="E4933">
        <v>4</v>
      </c>
      <c r="F4933" t="s">
        <v>63</v>
      </c>
      <c r="G4933" t="s">
        <v>51</v>
      </c>
      <c r="H4933">
        <v>89</v>
      </c>
      <c r="I4933">
        <v>89</v>
      </c>
      <c r="J4933" t="s">
        <v>20</v>
      </c>
      <c r="K4933">
        <v>267000</v>
      </c>
      <c r="L4933">
        <v>178</v>
      </c>
      <c r="M4933">
        <f t="shared" si="170"/>
        <v>3000</v>
      </c>
      <c r="Q4933" s="1"/>
      <c r="R4933" s="1"/>
    </row>
    <row r="4934" spans="1:18" ht="14.4" x14ac:dyDescent="0.3">
      <c r="A4934">
        <v>14933</v>
      </c>
      <c r="B4934">
        <v>2021</v>
      </c>
      <c r="C4934" t="s">
        <v>58</v>
      </c>
      <c r="D4934">
        <f t="shared" si="169"/>
        <v>6</v>
      </c>
      <c r="E4934">
        <v>7</v>
      </c>
      <c r="F4934" t="s">
        <v>28</v>
      </c>
      <c r="G4934" t="s">
        <v>19</v>
      </c>
      <c r="H4934">
        <v>102</v>
      </c>
      <c r="I4934">
        <v>102</v>
      </c>
      <c r="J4934" t="s">
        <v>38</v>
      </c>
      <c r="K4934">
        <v>561000</v>
      </c>
      <c r="L4934">
        <v>357</v>
      </c>
      <c r="M4934">
        <f t="shared" si="170"/>
        <v>5500</v>
      </c>
      <c r="Q4934" s="1"/>
      <c r="R4934" s="1"/>
    </row>
    <row r="4935" spans="1:18" ht="14.4" x14ac:dyDescent="0.3">
      <c r="A4935">
        <v>14934</v>
      </c>
      <c r="B4935">
        <v>2021</v>
      </c>
      <c r="C4935" t="s">
        <v>58</v>
      </c>
      <c r="D4935">
        <f t="shared" si="169"/>
        <v>6</v>
      </c>
      <c r="E4935">
        <v>15</v>
      </c>
      <c r="F4935" t="s">
        <v>52</v>
      </c>
      <c r="G4935" t="s">
        <v>29</v>
      </c>
      <c r="H4935">
        <v>70</v>
      </c>
      <c r="I4935">
        <v>70</v>
      </c>
      <c r="J4935" t="s">
        <v>25</v>
      </c>
      <c r="K4935">
        <v>490000</v>
      </c>
      <c r="L4935">
        <v>280</v>
      </c>
      <c r="M4935">
        <f t="shared" si="170"/>
        <v>7000</v>
      </c>
      <c r="Q4935" s="1"/>
      <c r="R4935" s="1"/>
    </row>
    <row r="4936" spans="1:18" ht="14.4" x14ac:dyDescent="0.3">
      <c r="A4936">
        <v>14935</v>
      </c>
      <c r="B4936">
        <v>2021</v>
      </c>
      <c r="C4936" t="s">
        <v>23</v>
      </c>
      <c r="D4936">
        <f t="shared" si="169"/>
        <v>10</v>
      </c>
      <c r="E4936">
        <v>14</v>
      </c>
      <c r="F4936" t="s">
        <v>59</v>
      </c>
      <c r="G4936" t="s">
        <v>29</v>
      </c>
      <c r="H4936">
        <v>161</v>
      </c>
      <c r="I4936">
        <v>161</v>
      </c>
      <c r="J4936" t="s">
        <v>25</v>
      </c>
      <c r="K4936">
        <v>1127000</v>
      </c>
      <c r="L4936">
        <v>644</v>
      </c>
      <c r="M4936">
        <f t="shared" si="170"/>
        <v>7000</v>
      </c>
      <c r="Q4936" s="1"/>
      <c r="R4936" s="1"/>
    </row>
    <row r="4937" spans="1:18" ht="14.4" x14ac:dyDescent="0.3">
      <c r="A4937">
        <v>14936</v>
      </c>
      <c r="B4937">
        <v>2021</v>
      </c>
      <c r="C4937" t="s">
        <v>35</v>
      </c>
      <c r="D4937">
        <f t="shared" si="169"/>
        <v>12</v>
      </c>
      <c r="E4937">
        <v>11</v>
      </c>
      <c r="F4937" t="s">
        <v>24</v>
      </c>
      <c r="G4937" t="s">
        <v>19</v>
      </c>
      <c r="H4937">
        <v>95</v>
      </c>
      <c r="I4937">
        <v>95</v>
      </c>
      <c r="J4937" t="s">
        <v>20</v>
      </c>
      <c r="K4937">
        <v>285000</v>
      </c>
      <c r="L4937">
        <v>190</v>
      </c>
      <c r="M4937">
        <f t="shared" si="170"/>
        <v>3000</v>
      </c>
      <c r="Q4937" s="1"/>
      <c r="R4937" s="1"/>
    </row>
    <row r="4938" spans="1:18" ht="14.4" x14ac:dyDescent="0.3">
      <c r="A4938">
        <v>14937</v>
      </c>
      <c r="B4938">
        <v>2021</v>
      </c>
      <c r="C4938" t="s">
        <v>47</v>
      </c>
      <c r="D4938">
        <f t="shared" si="169"/>
        <v>2</v>
      </c>
      <c r="E4938">
        <v>23</v>
      </c>
      <c r="F4938" t="s">
        <v>44</v>
      </c>
      <c r="G4938" t="s">
        <v>51</v>
      </c>
      <c r="H4938">
        <v>289</v>
      </c>
      <c r="I4938">
        <v>289</v>
      </c>
      <c r="J4938" t="s">
        <v>38</v>
      </c>
      <c r="K4938">
        <v>1242700</v>
      </c>
      <c r="L4938">
        <v>664.7</v>
      </c>
      <c r="M4938">
        <f t="shared" si="170"/>
        <v>4300</v>
      </c>
      <c r="Q4938" s="1"/>
      <c r="R4938" s="1"/>
    </row>
    <row r="4939" spans="1:18" ht="14.4" x14ac:dyDescent="0.3">
      <c r="A4939">
        <v>14938</v>
      </c>
      <c r="B4939">
        <v>2021</v>
      </c>
      <c r="C4939" t="s">
        <v>23</v>
      </c>
      <c r="D4939">
        <f t="shared" si="169"/>
        <v>10</v>
      </c>
      <c r="E4939">
        <v>16</v>
      </c>
      <c r="F4939" t="s">
        <v>18</v>
      </c>
      <c r="G4939" t="s">
        <v>29</v>
      </c>
      <c r="H4939">
        <v>67</v>
      </c>
      <c r="I4939">
        <v>67</v>
      </c>
      <c r="J4939" t="s">
        <v>25</v>
      </c>
      <c r="K4939">
        <v>469000</v>
      </c>
      <c r="L4939">
        <v>268</v>
      </c>
      <c r="M4939">
        <f t="shared" si="170"/>
        <v>7000</v>
      </c>
      <c r="Q4939" s="1"/>
      <c r="R4939" s="1"/>
    </row>
    <row r="4940" spans="1:18" ht="14.4" x14ac:dyDescent="0.3">
      <c r="A4940">
        <v>14939</v>
      </c>
      <c r="B4940">
        <v>2021</v>
      </c>
      <c r="C4940" t="s">
        <v>54</v>
      </c>
      <c r="D4940">
        <f t="shared" si="169"/>
        <v>3</v>
      </c>
      <c r="E4940">
        <v>29</v>
      </c>
      <c r="F4940" t="s">
        <v>64</v>
      </c>
      <c r="G4940" t="s">
        <v>34</v>
      </c>
      <c r="H4940">
        <v>172</v>
      </c>
      <c r="I4940">
        <v>172</v>
      </c>
      <c r="J4940" t="s">
        <v>25</v>
      </c>
      <c r="K4940">
        <v>1204000</v>
      </c>
      <c r="L4940">
        <v>688</v>
      </c>
      <c r="M4940">
        <f t="shared" si="170"/>
        <v>7000</v>
      </c>
      <c r="Q4940" s="1"/>
      <c r="R4940" s="1"/>
    </row>
    <row r="4941" spans="1:18" ht="14.4" x14ac:dyDescent="0.3">
      <c r="A4941">
        <v>14940</v>
      </c>
      <c r="B4941">
        <v>2021</v>
      </c>
      <c r="C4941" t="s">
        <v>47</v>
      </c>
      <c r="D4941">
        <f t="shared" si="169"/>
        <v>2</v>
      </c>
      <c r="E4941">
        <v>29</v>
      </c>
      <c r="F4941" t="s">
        <v>60</v>
      </c>
      <c r="G4941" t="s">
        <v>37</v>
      </c>
      <c r="H4941">
        <v>80</v>
      </c>
      <c r="I4941">
        <v>80</v>
      </c>
      <c r="J4941" t="s">
        <v>30</v>
      </c>
      <c r="K4941">
        <v>704000</v>
      </c>
      <c r="L4941">
        <v>304</v>
      </c>
      <c r="M4941">
        <f t="shared" si="170"/>
        <v>8800</v>
      </c>
      <c r="Q4941" s="1"/>
      <c r="R4941" s="1"/>
    </row>
    <row r="4942" spans="1:18" ht="14.4" x14ac:dyDescent="0.3">
      <c r="A4942">
        <v>14941</v>
      </c>
      <c r="B4942">
        <v>2021</v>
      </c>
      <c r="C4942" t="s">
        <v>61</v>
      </c>
      <c r="D4942">
        <f t="shared" si="169"/>
        <v>7</v>
      </c>
      <c r="E4942">
        <v>11</v>
      </c>
      <c r="F4942" t="s">
        <v>63</v>
      </c>
      <c r="G4942" t="s">
        <v>29</v>
      </c>
      <c r="H4942">
        <v>72</v>
      </c>
      <c r="I4942">
        <v>72</v>
      </c>
      <c r="J4942" t="s">
        <v>30</v>
      </c>
      <c r="K4942">
        <v>633600</v>
      </c>
      <c r="L4942">
        <v>273.60000000000002</v>
      </c>
      <c r="M4942">
        <f t="shared" si="170"/>
        <v>8800</v>
      </c>
      <c r="Q4942" s="1"/>
      <c r="R4942" s="1"/>
    </row>
    <row r="4943" spans="1:18" ht="14.4" x14ac:dyDescent="0.3">
      <c r="A4943">
        <v>14942</v>
      </c>
      <c r="B4943">
        <v>2021</v>
      </c>
      <c r="C4943" t="s">
        <v>32</v>
      </c>
      <c r="D4943">
        <f t="shared" si="169"/>
        <v>8</v>
      </c>
      <c r="E4943">
        <v>4</v>
      </c>
      <c r="F4943" t="s">
        <v>49</v>
      </c>
      <c r="G4943" t="s">
        <v>29</v>
      </c>
      <c r="H4943">
        <v>85</v>
      </c>
      <c r="I4943">
        <v>85</v>
      </c>
      <c r="J4943" t="s">
        <v>30</v>
      </c>
      <c r="K4943">
        <v>748000</v>
      </c>
      <c r="L4943">
        <v>323</v>
      </c>
      <c r="M4943">
        <f t="shared" si="170"/>
        <v>8800</v>
      </c>
      <c r="Q4943" s="1"/>
      <c r="R4943" s="1"/>
    </row>
    <row r="4944" spans="1:18" ht="14.4" x14ac:dyDescent="0.3">
      <c r="A4944">
        <v>14943</v>
      </c>
      <c r="B4944">
        <v>2021</v>
      </c>
      <c r="C4944" t="s">
        <v>32</v>
      </c>
      <c r="D4944">
        <f t="shared" si="169"/>
        <v>8</v>
      </c>
      <c r="E4944">
        <v>30</v>
      </c>
      <c r="F4944" t="s">
        <v>56</v>
      </c>
      <c r="G4944" t="s">
        <v>37</v>
      </c>
      <c r="H4944">
        <v>295</v>
      </c>
      <c r="I4944">
        <v>295</v>
      </c>
      <c r="J4944" t="s">
        <v>38</v>
      </c>
      <c r="K4944">
        <v>1268500</v>
      </c>
      <c r="L4944">
        <v>678.5</v>
      </c>
      <c r="M4944">
        <f t="shared" si="170"/>
        <v>4300</v>
      </c>
      <c r="Q4944" s="1"/>
      <c r="R4944" s="1"/>
    </row>
    <row r="4945" spans="1:18" ht="14.4" x14ac:dyDescent="0.3">
      <c r="A4945">
        <v>14944</v>
      </c>
      <c r="B4945">
        <v>2021</v>
      </c>
      <c r="C4945" t="s">
        <v>23</v>
      </c>
      <c r="D4945">
        <f t="shared" si="169"/>
        <v>10</v>
      </c>
      <c r="E4945">
        <v>24</v>
      </c>
      <c r="F4945" t="s">
        <v>46</v>
      </c>
      <c r="G4945" t="s">
        <v>34</v>
      </c>
      <c r="H4945">
        <v>110</v>
      </c>
      <c r="I4945">
        <v>110</v>
      </c>
      <c r="J4945" t="s">
        <v>38</v>
      </c>
      <c r="K4945">
        <v>605000</v>
      </c>
      <c r="L4945">
        <v>385</v>
      </c>
      <c r="M4945">
        <f t="shared" si="170"/>
        <v>5500</v>
      </c>
      <c r="Q4945" s="1"/>
      <c r="R4945" s="1"/>
    </row>
    <row r="4946" spans="1:18" ht="14.4" x14ac:dyDescent="0.3">
      <c r="A4946">
        <v>14945</v>
      </c>
      <c r="B4946">
        <v>2021</v>
      </c>
      <c r="C4946" t="s">
        <v>54</v>
      </c>
      <c r="D4946">
        <f t="shared" si="169"/>
        <v>3</v>
      </c>
      <c r="E4946">
        <v>2</v>
      </c>
      <c r="F4946" t="s">
        <v>52</v>
      </c>
      <c r="G4946" t="s">
        <v>37</v>
      </c>
      <c r="H4946">
        <v>96</v>
      </c>
      <c r="I4946">
        <v>96</v>
      </c>
      <c r="J4946" t="s">
        <v>20</v>
      </c>
      <c r="K4946">
        <v>288000</v>
      </c>
      <c r="L4946">
        <v>192</v>
      </c>
      <c r="M4946">
        <f t="shared" si="170"/>
        <v>3000</v>
      </c>
      <c r="Q4946" s="1"/>
      <c r="R4946" s="1"/>
    </row>
    <row r="4947" spans="1:18" ht="14.4" x14ac:dyDescent="0.3">
      <c r="A4947">
        <v>14946</v>
      </c>
      <c r="B4947">
        <v>2021</v>
      </c>
      <c r="C4947" t="s">
        <v>40</v>
      </c>
      <c r="D4947">
        <f t="shared" si="169"/>
        <v>9</v>
      </c>
      <c r="E4947">
        <v>18</v>
      </c>
      <c r="F4947" t="s">
        <v>44</v>
      </c>
      <c r="G4947" t="s">
        <v>37</v>
      </c>
      <c r="H4947">
        <v>293</v>
      </c>
      <c r="I4947">
        <v>293</v>
      </c>
      <c r="J4947" t="s">
        <v>30</v>
      </c>
      <c r="K4947">
        <v>2197500</v>
      </c>
      <c r="L4947">
        <v>732.5</v>
      </c>
      <c r="M4947">
        <f t="shared" si="170"/>
        <v>7500</v>
      </c>
      <c r="Q4947" s="1"/>
      <c r="R4947" s="1"/>
    </row>
    <row r="4948" spans="1:18" ht="14.4" x14ac:dyDescent="0.3">
      <c r="A4948">
        <v>14947</v>
      </c>
      <c r="B4948">
        <v>2021</v>
      </c>
      <c r="C4948" t="s">
        <v>35</v>
      </c>
      <c r="D4948">
        <f t="shared" si="169"/>
        <v>12</v>
      </c>
      <c r="E4948">
        <v>14</v>
      </c>
      <c r="F4948" t="s">
        <v>46</v>
      </c>
      <c r="G4948" t="s">
        <v>51</v>
      </c>
      <c r="H4948">
        <v>140</v>
      </c>
      <c r="I4948">
        <v>140</v>
      </c>
      <c r="J4948" t="s">
        <v>25</v>
      </c>
      <c r="K4948">
        <v>980000</v>
      </c>
      <c r="L4948">
        <v>560</v>
      </c>
      <c r="M4948">
        <f t="shared" si="170"/>
        <v>7000</v>
      </c>
      <c r="Q4948" s="1"/>
      <c r="R4948" s="1"/>
    </row>
    <row r="4949" spans="1:18" ht="14.4" x14ac:dyDescent="0.3">
      <c r="A4949">
        <v>14948</v>
      </c>
      <c r="B4949">
        <v>2021</v>
      </c>
      <c r="C4949" t="s">
        <v>54</v>
      </c>
      <c r="D4949">
        <f t="shared" si="169"/>
        <v>3</v>
      </c>
      <c r="E4949">
        <v>30</v>
      </c>
      <c r="F4949" t="s">
        <v>18</v>
      </c>
      <c r="G4949" t="s">
        <v>51</v>
      </c>
      <c r="H4949">
        <v>87</v>
      </c>
      <c r="I4949">
        <v>87</v>
      </c>
      <c r="J4949" t="s">
        <v>25</v>
      </c>
      <c r="K4949">
        <v>609000</v>
      </c>
      <c r="L4949">
        <v>348</v>
      </c>
      <c r="M4949">
        <f t="shared" si="170"/>
        <v>7000</v>
      </c>
      <c r="Q4949" s="1"/>
      <c r="R4949" s="1"/>
    </row>
    <row r="4950" spans="1:18" ht="14.4" x14ac:dyDescent="0.3">
      <c r="A4950">
        <v>14949</v>
      </c>
      <c r="B4950">
        <v>2021</v>
      </c>
      <c r="C4950" t="s">
        <v>48</v>
      </c>
      <c r="D4950">
        <f t="shared" si="169"/>
        <v>5</v>
      </c>
      <c r="E4950">
        <v>27</v>
      </c>
      <c r="F4950" t="s">
        <v>36</v>
      </c>
      <c r="G4950" t="s">
        <v>19</v>
      </c>
      <c r="H4950">
        <v>121</v>
      </c>
      <c r="I4950">
        <v>121</v>
      </c>
      <c r="J4950" t="s">
        <v>25</v>
      </c>
      <c r="K4950">
        <v>847000</v>
      </c>
      <c r="L4950">
        <v>484</v>
      </c>
      <c r="M4950">
        <f t="shared" si="170"/>
        <v>7000</v>
      </c>
      <c r="Q4950" s="1"/>
      <c r="R4950" s="1"/>
    </row>
    <row r="4951" spans="1:18" ht="14.4" x14ac:dyDescent="0.3">
      <c r="A4951">
        <v>14950</v>
      </c>
      <c r="B4951">
        <v>2021</v>
      </c>
      <c r="C4951" t="s">
        <v>17</v>
      </c>
      <c r="D4951">
        <f t="shared" si="169"/>
        <v>11</v>
      </c>
      <c r="E4951">
        <v>28</v>
      </c>
      <c r="F4951" t="s">
        <v>55</v>
      </c>
      <c r="G4951" t="s">
        <v>29</v>
      </c>
      <c r="H4951">
        <v>173</v>
      </c>
      <c r="I4951">
        <v>173</v>
      </c>
      <c r="J4951" t="s">
        <v>25</v>
      </c>
      <c r="K4951">
        <v>1211000</v>
      </c>
      <c r="L4951">
        <v>692</v>
      </c>
      <c r="M4951">
        <f t="shared" si="170"/>
        <v>7000</v>
      </c>
      <c r="Q4951" s="1"/>
      <c r="R4951" s="1"/>
    </row>
    <row r="4952" spans="1:18" ht="14.4" x14ac:dyDescent="0.3">
      <c r="A4952">
        <v>14951</v>
      </c>
      <c r="B4952">
        <v>2021</v>
      </c>
      <c r="C4952" t="s">
        <v>45</v>
      </c>
      <c r="D4952">
        <f t="shared" si="169"/>
        <v>1</v>
      </c>
      <c r="E4952">
        <v>23</v>
      </c>
      <c r="F4952" t="s">
        <v>59</v>
      </c>
      <c r="G4952" t="s">
        <v>19</v>
      </c>
      <c r="H4952">
        <v>286</v>
      </c>
      <c r="I4952">
        <v>286</v>
      </c>
      <c r="J4952" t="s">
        <v>38</v>
      </c>
      <c r="K4952">
        <v>1229800</v>
      </c>
      <c r="L4952">
        <v>657.8</v>
      </c>
      <c r="M4952">
        <f t="shared" si="170"/>
        <v>4300</v>
      </c>
      <c r="Q4952" s="1"/>
      <c r="R4952" s="1"/>
    </row>
    <row r="4953" spans="1:18" ht="14.4" x14ac:dyDescent="0.3">
      <c r="A4953">
        <v>14952</v>
      </c>
      <c r="B4953">
        <v>2021</v>
      </c>
      <c r="C4953" t="s">
        <v>27</v>
      </c>
      <c r="D4953">
        <f t="shared" si="169"/>
        <v>4</v>
      </c>
      <c r="E4953">
        <v>11</v>
      </c>
      <c r="F4953" t="s">
        <v>33</v>
      </c>
      <c r="G4953" t="s">
        <v>51</v>
      </c>
      <c r="H4953">
        <v>228</v>
      </c>
      <c r="I4953">
        <v>228</v>
      </c>
      <c r="J4953" t="s">
        <v>30</v>
      </c>
      <c r="K4953">
        <v>1710000</v>
      </c>
      <c r="L4953">
        <v>570</v>
      </c>
      <c r="M4953">
        <f t="shared" si="170"/>
        <v>7500</v>
      </c>
      <c r="Q4953" s="1"/>
      <c r="R4953" s="1"/>
    </row>
    <row r="4954" spans="1:18" ht="14.4" x14ac:dyDescent="0.3">
      <c r="A4954">
        <v>14953</v>
      </c>
      <c r="B4954">
        <v>2021</v>
      </c>
      <c r="C4954" t="s">
        <v>61</v>
      </c>
      <c r="D4954">
        <f t="shared" si="169"/>
        <v>7</v>
      </c>
      <c r="E4954">
        <v>2</v>
      </c>
      <c r="F4954" t="s">
        <v>63</v>
      </c>
      <c r="G4954" t="s">
        <v>19</v>
      </c>
      <c r="H4954">
        <v>60</v>
      </c>
      <c r="I4954">
        <v>60</v>
      </c>
      <c r="J4954" t="s">
        <v>25</v>
      </c>
      <c r="K4954">
        <v>420000</v>
      </c>
      <c r="L4954">
        <v>240</v>
      </c>
      <c r="M4954">
        <f t="shared" si="170"/>
        <v>7000</v>
      </c>
      <c r="Q4954" s="1"/>
      <c r="R4954" s="1"/>
    </row>
    <row r="4955" spans="1:18" ht="14.4" x14ac:dyDescent="0.3">
      <c r="A4955">
        <v>14954</v>
      </c>
      <c r="B4955">
        <v>2021</v>
      </c>
      <c r="C4955" t="s">
        <v>47</v>
      </c>
      <c r="D4955">
        <f t="shared" si="169"/>
        <v>2</v>
      </c>
      <c r="E4955">
        <v>16</v>
      </c>
      <c r="F4955" t="s">
        <v>44</v>
      </c>
      <c r="G4955" t="s">
        <v>42</v>
      </c>
      <c r="H4955">
        <v>86</v>
      </c>
      <c r="I4955">
        <v>86</v>
      </c>
      <c r="J4955" t="s">
        <v>25</v>
      </c>
      <c r="K4955">
        <v>602000</v>
      </c>
      <c r="L4955">
        <v>344</v>
      </c>
      <c r="M4955">
        <f t="shared" si="170"/>
        <v>7000</v>
      </c>
      <c r="Q4955" s="1"/>
      <c r="R4955" s="1"/>
    </row>
    <row r="4956" spans="1:18" ht="14.4" x14ac:dyDescent="0.3">
      <c r="A4956">
        <v>14955</v>
      </c>
      <c r="B4956">
        <v>2021</v>
      </c>
      <c r="C4956" t="s">
        <v>40</v>
      </c>
      <c r="D4956">
        <f t="shared" si="169"/>
        <v>9</v>
      </c>
      <c r="E4956">
        <v>28</v>
      </c>
      <c r="F4956" t="s">
        <v>44</v>
      </c>
      <c r="G4956" t="s">
        <v>42</v>
      </c>
      <c r="H4956">
        <v>78</v>
      </c>
      <c r="I4956">
        <v>78</v>
      </c>
      <c r="J4956" t="s">
        <v>20</v>
      </c>
      <c r="K4956">
        <v>234000</v>
      </c>
      <c r="L4956">
        <v>156</v>
      </c>
      <c r="M4956">
        <f t="shared" si="170"/>
        <v>3000</v>
      </c>
      <c r="Q4956" s="1"/>
      <c r="R4956" s="1"/>
    </row>
    <row r="4957" spans="1:18" ht="14.4" x14ac:dyDescent="0.3">
      <c r="A4957">
        <v>14956</v>
      </c>
      <c r="B4957">
        <v>2021</v>
      </c>
      <c r="C4957" t="s">
        <v>27</v>
      </c>
      <c r="D4957">
        <f t="shared" si="169"/>
        <v>4</v>
      </c>
      <c r="E4957">
        <v>11</v>
      </c>
      <c r="F4957" t="s">
        <v>59</v>
      </c>
      <c r="G4957" t="s">
        <v>37</v>
      </c>
      <c r="H4957">
        <v>71</v>
      </c>
      <c r="I4957">
        <v>71</v>
      </c>
      <c r="J4957" t="s">
        <v>38</v>
      </c>
      <c r="K4957">
        <v>390500</v>
      </c>
      <c r="L4957">
        <v>248.5</v>
      </c>
      <c r="M4957">
        <f t="shared" si="170"/>
        <v>5500</v>
      </c>
      <c r="Q4957" s="1"/>
      <c r="R4957" s="1"/>
    </row>
    <row r="4958" spans="1:18" ht="14.4" x14ac:dyDescent="0.3">
      <c r="A4958">
        <v>14957</v>
      </c>
      <c r="B4958">
        <v>2021</v>
      </c>
      <c r="C4958" t="s">
        <v>23</v>
      </c>
      <c r="D4958">
        <f t="shared" si="169"/>
        <v>10</v>
      </c>
      <c r="E4958">
        <v>11</v>
      </c>
      <c r="F4958" t="s">
        <v>33</v>
      </c>
      <c r="G4958" t="s">
        <v>19</v>
      </c>
      <c r="H4958">
        <v>145</v>
      </c>
      <c r="I4958">
        <v>145</v>
      </c>
      <c r="J4958" t="s">
        <v>25</v>
      </c>
      <c r="K4958">
        <v>1015000</v>
      </c>
      <c r="L4958">
        <v>580</v>
      </c>
      <c r="M4958">
        <f t="shared" si="170"/>
        <v>7000</v>
      </c>
      <c r="Q4958" s="1"/>
      <c r="R4958" s="1"/>
    </row>
    <row r="4959" spans="1:18" ht="14.4" x14ac:dyDescent="0.3">
      <c r="A4959">
        <v>14958</v>
      </c>
      <c r="B4959">
        <v>2021</v>
      </c>
      <c r="C4959" t="s">
        <v>45</v>
      </c>
      <c r="D4959">
        <f t="shared" si="169"/>
        <v>1</v>
      </c>
      <c r="E4959">
        <v>7</v>
      </c>
      <c r="F4959" t="s">
        <v>41</v>
      </c>
      <c r="G4959" t="s">
        <v>51</v>
      </c>
      <c r="H4959">
        <v>107</v>
      </c>
      <c r="I4959">
        <v>107</v>
      </c>
      <c r="J4959" t="s">
        <v>30</v>
      </c>
      <c r="K4959">
        <v>941600</v>
      </c>
      <c r="L4959">
        <v>406.6</v>
      </c>
      <c r="M4959">
        <f t="shared" si="170"/>
        <v>8800</v>
      </c>
      <c r="Q4959" s="1"/>
      <c r="R4959" s="1"/>
    </row>
    <row r="4960" spans="1:18" ht="14.4" x14ac:dyDescent="0.3">
      <c r="A4960">
        <v>14959</v>
      </c>
      <c r="B4960">
        <v>2021</v>
      </c>
      <c r="C4960" t="s">
        <v>23</v>
      </c>
      <c r="D4960">
        <f t="shared" si="169"/>
        <v>10</v>
      </c>
      <c r="E4960">
        <v>9</v>
      </c>
      <c r="F4960" t="s">
        <v>56</v>
      </c>
      <c r="G4960" t="s">
        <v>29</v>
      </c>
      <c r="H4960">
        <v>83</v>
      </c>
      <c r="I4960">
        <v>83</v>
      </c>
      <c r="J4960" t="s">
        <v>38</v>
      </c>
      <c r="K4960">
        <v>456500</v>
      </c>
      <c r="L4960">
        <v>290.5</v>
      </c>
      <c r="M4960">
        <f t="shared" si="170"/>
        <v>5500</v>
      </c>
      <c r="Q4960" s="1"/>
      <c r="R4960" s="1"/>
    </row>
    <row r="4961" spans="1:18" ht="14.4" x14ac:dyDescent="0.3">
      <c r="A4961">
        <v>14960</v>
      </c>
      <c r="B4961">
        <v>2021</v>
      </c>
      <c r="C4961" t="s">
        <v>58</v>
      </c>
      <c r="D4961">
        <f t="shared" si="169"/>
        <v>6</v>
      </c>
      <c r="E4961">
        <v>30</v>
      </c>
      <c r="F4961" t="s">
        <v>33</v>
      </c>
      <c r="G4961" t="s">
        <v>37</v>
      </c>
      <c r="H4961">
        <v>288</v>
      </c>
      <c r="I4961">
        <v>288</v>
      </c>
      <c r="J4961" t="s">
        <v>30</v>
      </c>
      <c r="K4961">
        <v>2160000</v>
      </c>
      <c r="L4961">
        <v>720</v>
      </c>
      <c r="M4961">
        <f t="shared" si="170"/>
        <v>7500</v>
      </c>
      <c r="Q4961" s="1"/>
      <c r="R4961" s="1"/>
    </row>
    <row r="4962" spans="1:18" ht="14.4" x14ac:dyDescent="0.3">
      <c r="A4962">
        <v>14961</v>
      </c>
      <c r="B4962">
        <v>2021</v>
      </c>
      <c r="C4962" t="s">
        <v>54</v>
      </c>
      <c r="D4962">
        <f t="shared" si="169"/>
        <v>3</v>
      </c>
      <c r="E4962">
        <v>30</v>
      </c>
      <c r="F4962" t="s">
        <v>60</v>
      </c>
      <c r="G4962" t="s">
        <v>29</v>
      </c>
      <c r="H4962">
        <v>102</v>
      </c>
      <c r="I4962">
        <v>102</v>
      </c>
      <c r="J4962" t="s">
        <v>38</v>
      </c>
      <c r="K4962">
        <v>561000</v>
      </c>
      <c r="L4962">
        <v>357</v>
      </c>
      <c r="M4962">
        <f t="shared" si="170"/>
        <v>5500</v>
      </c>
      <c r="Q4962" s="1"/>
      <c r="R4962" s="1"/>
    </row>
    <row r="4963" spans="1:18" ht="14.4" x14ac:dyDescent="0.3">
      <c r="A4963">
        <v>14962</v>
      </c>
      <c r="B4963">
        <v>2021</v>
      </c>
      <c r="C4963" t="s">
        <v>48</v>
      </c>
      <c r="D4963">
        <f t="shared" si="169"/>
        <v>5</v>
      </c>
      <c r="E4963">
        <v>27</v>
      </c>
      <c r="F4963" t="s">
        <v>64</v>
      </c>
      <c r="G4963" t="s">
        <v>29</v>
      </c>
      <c r="H4963">
        <v>117</v>
      </c>
      <c r="I4963">
        <v>117</v>
      </c>
      <c r="J4963" t="s">
        <v>38</v>
      </c>
      <c r="K4963">
        <v>643500</v>
      </c>
      <c r="L4963">
        <v>409.5</v>
      </c>
      <c r="M4963">
        <f t="shared" si="170"/>
        <v>5500</v>
      </c>
      <c r="Q4963" s="1"/>
      <c r="R4963" s="1"/>
    </row>
    <row r="4964" spans="1:18" ht="14.4" x14ac:dyDescent="0.3">
      <c r="A4964">
        <v>14963</v>
      </c>
      <c r="B4964">
        <v>2021</v>
      </c>
      <c r="C4964" t="s">
        <v>61</v>
      </c>
      <c r="D4964">
        <f t="shared" si="169"/>
        <v>7</v>
      </c>
      <c r="E4964">
        <v>18</v>
      </c>
      <c r="F4964" t="s">
        <v>55</v>
      </c>
      <c r="G4964" t="s">
        <v>37</v>
      </c>
      <c r="H4964">
        <v>212</v>
      </c>
      <c r="I4964">
        <v>212</v>
      </c>
      <c r="J4964" t="s">
        <v>20</v>
      </c>
      <c r="K4964">
        <v>508800</v>
      </c>
      <c r="L4964">
        <v>296.8</v>
      </c>
      <c r="M4964">
        <f t="shared" si="170"/>
        <v>2400</v>
      </c>
      <c r="Q4964" s="1"/>
      <c r="R4964" s="1"/>
    </row>
    <row r="4965" spans="1:18" ht="14.4" x14ac:dyDescent="0.3">
      <c r="A4965">
        <v>14964</v>
      </c>
      <c r="B4965">
        <v>2021</v>
      </c>
      <c r="C4965" t="s">
        <v>54</v>
      </c>
      <c r="D4965">
        <f t="shared" si="169"/>
        <v>3</v>
      </c>
      <c r="E4965">
        <v>30</v>
      </c>
      <c r="F4965" t="s">
        <v>63</v>
      </c>
      <c r="G4965" t="s">
        <v>42</v>
      </c>
      <c r="H4965">
        <v>167</v>
      </c>
      <c r="I4965">
        <v>167</v>
      </c>
      <c r="J4965" t="s">
        <v>25</v>
      </c>
      <c r="K4965">
        <v>1169000</v>
      </c>
      <c r="L4965">
        <v>668</v>
      </c>
      <c r="M4965">
        <f t="shared" si="170"/>
        <v>7000</v>
      </c>
      <c r="Q4965" s="1"/>
      <c r="R4965" s="1"/>
    </row>
    <row r="4966" spans="1:18" ht="14.4" x14ac:dyDescent="0.3">
      <c r="A4966">
        <v>14965</v>
      </c>
      <c r="B4966">
        <v>2021</v>
      </c>
      <c r="C4966" t="s">
        <v>54</v>
      </c>
      <c r="D4966">
        <f t="shared" si="169"/>
        <v>3</v>
      </c>
      <c r="E4966">
        <v>17</v>
      </c>
      <c r="F4966" t="s">
        <v>53</v>
      </c>
      <c r="G4966" t="s">
        <v>19</v>
      </c>
      <c r="H4966">
        <v>110</v>
      </c>
      <c r="I4966">
        <v>110</v>
      </c>
      <c r="J4966" t="s">
        <v>20</v>
      </c>
      <c r="K4966">
        <v>330000</v>
      </c>
      <c r="L4966">
        <v>220</v>
      </c>
      <c r="M4966">
        <f t="shared" si="170"/>
        <v>3000</v>
      </c>
      <c r="Q4966" s="1"/>
      <c r="R4966" s="1"/>
    </row>
    <row r="4967" spans="1:18" ht="14.4" x14ac:dyDescent="0.3">
      <c r="A4967">
        <v>14966</v>
      </c>
      <c r="B4967">
        <v>2021</v>
      </c>
      <c r="C4967" t="s">
        <v>17</v>
      </c>
      <c r="D4967">
        <f t="shared" si="169"/>
        <v>11</v>
      </c>
      <c r="E4967">
        <v>28</v>
      </c>
      <c r="F4967" t="s">
        <v>18</v>
      </c>
      <c r="G4967" t="s">
        <v>34</v>
      </c>
      <c r="H4967">
        <v>55</v>
      </c>
      <c r="I4967">
        <v>55</v>
      </c>
      <c r="J4967" t="s">
        <v>38</v>
      </c>
      <c r="K4967">
        <v>302500</v>
      </c>
      <c r="L4967">
        <v>192.5</v>
      </c>
      <c r="M4967">
        <f t="shared" si="170"/>
        <v>5500</v>
      </c>
      <c r="Q4967" s="1"/>
      <c r="R4967" s="1"/>
    </row>
    <row r="4968" spans="1:18" ht="14.4" x14ac:dyDescent="0.3">
      <c r="A4968">
        <v>14967</v>
      </c>
      <c r="B4968">
        <v>2021</v>
      </c>
      <c r="C4968" t="s">
        <v>47</v>
      </c>
      <c r="D4968">
        <f t="shared" si="169"/>
        <v>2</v>
      </c>
      <c r="E4968">
        <v>14</v>
      </c>
      <c r="F4968" t="s">
        <v>41</v>
      </c>
      <c r="G4968" t="s">
        <v>34</v>
      </c>
      <c r="H4968">
        <v>270</v>
      </c>
      <c r="I4968">
        <v>270</v>
      </c>
      <c r="J4968" t="s">
        <v>38</v>
      </c>
      <c r="K4968">
        <v>1161000</v>
      </c>
      <c r="L4968">
        <v>621</v>
      </c>
      <c r="M4968">
        <f t="shared" si="170"/>
        <v>4300</v>
      </c>
      <c r="Q4968" s="1"/>
      <c r="R4968" s="1"/>
    </row>
    <row r="4969" spans="1:18" ht="14.4" x14ac:dyDescent="0.3">
      <c r="A4969">
        <v>14968</v>
      </c>
      <c r="B4969">
        <v>2021</v>
      </c>
      <c r="C4969" t="s">
        <v>40</v>
      </c>
      <c r="D4969">
        <f t="shared" si="169"/>
        <v>9</v>
      </c>
      <c r="E4969">
        <v>22</v>
      </c>
      <c r="F4969" t="s">
        <v>62</v>
      </c>
      <c r="G4969" t="s">
        <v>19</v>
      </c>
      <c r="H4969">
        <v>102</v>
      </c>
      <c r="I4969">
        <v>102</v>
      </c>
      <c r="J4969" t="s">
        <v>38</v>
      </c>
      <c r="K4969">
        <v>561000</v>
      </c>
      <c r="L4969">
        <v>357</v>
      </c>
      <c r="M4969">
        <f t="shared" si="170"/>
        <v>5500</v>
      </c>
      <c r="Q4969" s="1"/>
      <c r="R4969" s="1"/>
    </row>
    <row r="4970" spans="1:18" ht="14.4" x14ac:dyDescent="0.3">
      <c r="A4970">
        <v>14969</v>
      </c>
      <c r="B4970">
        <v>2021</v>
      </c>
      <c r="C4970" t="s">
        <v>47</v>
      </c>
      <c r="D4970">
        <f t="shared" si="169"/>
        <v>2</v>
      </c>
      <c r="E4970">
        <v>27</v>
      </c>
      <c r="F4970" t="s">
        <v>55</v>
      </c>
      <c r="G4970" t="s">
        <v>34</v>
      </c>
      <c r="H4970">
        <v>225</v>
      </c>
      <c r="I4970">
        <v>225</v>
      </c>
      <c r="J4970" t="s">
        <v>20</v>
      </c>
      <c r="K4970">
        <v>540000</v>
      </c>
      <c r="L4970">
        <v>315</v>
      </c>
      <c r="M4970">
        <f t="shared" si="170"/>
        <v>2400</v>
      </c>
      <c r="Q4970" s="1"/>
      <c r="R4970" s="1"/>
    </row>
    <row r="4971" spans="1:18" ht="14.4" x14ac:dyDescent="0.3">
      <c r="A4971">
        <v>14970</v>
      </c>
      <c r="B4971">
        <v>2021</v>
      </c>
      <c r="C4971" t="s">
        <v>61</v>
      </c>
      <c r="D4971">
        <f t="shared" si="169"/>
        <v>7</v>
      </c>
      <c r="E4971">
        <v>12</v>
      </c>
      <c r="F4971" t="s">
        <v>57</v>
      </c>
      <c r="G4971" t="s">
        <v>34</v>
      </c>
      <c r="H4971">
        <v>272</v>
      </c>
      <c r="I4971">
        <v>272</v>
      </c>
      <c r="J4971" t="s">
        <v>20</v>
      </c>
      <c r="K4971">
        <v>652800</v>
      </c>
      <c r="L4971">
        <v>380.8</v>
      </c>
      <c r="M4971">
        <f t="shared" si="170"/>
        <v>2400</v>
      </c>
      <c r="Q4971" s="1"/>
      <c r="R4971" s="1"/>
    </row>
    <row r="4972" spans="1:18" ht="14.4" x14ac:dyDescent="0.3">
      <c r="A4972">
        <v>14971</v>
      </c>
      <c r="B4972">
        <v>2021</v>
      </c>
      <c r="C4972" t="s">
        <v>54</v>
      </c>
      <c r="D4972">
        <f t="shared" si="169"/>
        <v>3</v>
      </c>
      <c r="E4972">
        <v>16</v>
      </c>
      <c r="F4972" t="s">
        <v>50</v>
      </c>
      <c r="G4972" t="s">
        <v>29</v>
      </c>
      <c r="H4972">
        <v>65</v>
      </c>
      <c r="I4972">
        <v>65</v>
      </c>
      <c r="J4972" t="s">
        <v>25</v>
      </c>
      <c r="K4972">
        <v>455000</v>
      </c>
      <c r="L4972">
        <v>260</v>
      </c>
      <c r="M4972">
        <f t="shared" si="170"/>
        <v>7000</v>
      </c>
      <c r="Q4972" s="1"/>
      <c r="R4972" s="1"/>
    </row>
    <row r="4973" spans="1:18" ht="14.4" x14ac:dyDescent="0.3">
      <c r="A4973">
        <v>14972</v>
      </c>
      <c r="B4973">
        <v>2021</v>
      </c>
      <c r="C4973" t="s">
        <v>40</v>
      </c>
      <c r="D4973">
        <f t="shared" si="169"/>
        <v>9</v>
      </c>
      <c r="E4973">
        <v>6</v>
      </c>
      <c r="F4973" t="s">
        <v>36</v>
      </c>
      <c r="G4973" t="s">
        <v>29</v>
      </c>
      <c r="H4973">
        <v>81</v>
      </c>
      <c r="I4973">
        <v>81</v>
      </c>
      <c r="J4973" t="s">
        <v>20</v>
      </c>
      <c r="K4973">
        <v>243000</v>
      </c>
      <c r="L4973">
        <v>162</v>
      </c>
      <c r="M4973">
        <f t="shared" si="170"/>
        <v>3000</v>
      </c>
      <c r="Q4973" s="1"/>
      <c r="R4973" s="1"/>
    </row>
    <row r="4974" spans="1:18" ht="14.4" x14ac:dyDescent="0.3">
      <c r="A4974">
        <v>14973</v>
      </c>
      <c r="B4974">
        <v>2021</v>
      </c>
      <c r="C4974" t="s">
        <v>48</v>
      </c>
      <c r="D4974">
        <f t="shared" si="169"/>
        <v>5</v>
      </c>
      <c r="E4974">
        <v>5</v>
      </c>
      <c r="F4974" t="s">
        <v>62</v>
      </c>
      <c r="G4974" t="s">
        <v>51</v>
      </c>
      <c r="H4974">
        <v>95</v>
      </c>
      <c r="I4974">
        <v>95</v>
      </c>
      <c r="J4974" t="s">
        <v>20</v>
      </c>
      <c r="K4974">
        <v>285000</v>
      </c>
      <c r="L4974">
        <v>190</v>
      </c>
      <c r="M4974">
        <f t="shared" si="170"/>
        <v>3000</v>
      </c>
      <c r="Q4974" s="1"/>
      <c r="R4974" s="1"/>
    </row>
    <row r="4975" spans="1:18" ht="14.4" x14ac:dyDescent="0.3">
      <c r="A4975">
        <v>14974</v>
      </c>
      <c r="B4975">
        <v>2021</v>
      </c>
      <c r="C4975" t="s">
        <v>40</v>
      </c>
      <c r="D4975">
        <f t="shared" si="169"/>
        <v>9</v>
      </c>
      <c r="E4975">
        <v>25</v>
      </c>
      <c r="F4975" t="s">
        <v>59</v>
      </c>
      <c r="G4975" t="s">
        <v>51</v>
      </c>
      <c r="H4975">
        <v>93</v>
      </c>
      <c r="I4975">
        <v>93</v>
      </c>
      <c r="J4975" t="s">
        <v>20</v>
      </c>
      <c r="K4975">
        <v>279000</v>
      </c>
      <c r="L4975">
        <v>186</v>
      </c>
      <c r="M4975">
        <f t="shared" si="170"/>
        <v>3000</v>
      </c>
      <c r="Q4975" s="1"/>
      <c r="R4975" s="1"/>
    </row>
    <row r="4976" spans="1:18" ht="14.4" x14ac:dyDescent="0.3">
      <c r="A4976">
        <v>14975</v>
      </c>
      <c r="B4976">
        <v>2021</v>
      </c>
      <c r="C4976" t="s">
        <v>17</v>
      </c>
      <c r="D4976">
        <f t="shared" si="169"/>
        <v>11</v>
      </c>
      <c r="E4976">
        <v>9</v>
      </c>
      <c r="F4976" t="s">
        <v>33</v>
      </c>
      <c r="G4976" t="s">
        <v>19</v>
      </c>
      <c r="H4976">
        <v>81</v>
      </c>
      <c r="I4976">
        <v>81</v>
      </c>
      <c r="J4976" t="s">
        <v>38</v>
      </c>
      <c r="K4976">
        <v>445500</v>
      </c>
      <c r="L4976">
        <v>283.5</v>
      </c>
      <c r="M4976">
        <f t="shared" si="170"/>
        <v>5500</v>
      </c>
      <c r="Q4976" s="1"/>
      <c r="R4976" s="1"/>
    </row>
    <row r="4977" spans="1:18" ht="14.4" x14ac:dyDescent="0.3">
      <c r="A4977">
        <v>14976</v>
      </c>
      <c r="B4977">
        <v>2021</v>
      </c>
      <c r="C4977" t="s">
        <v>54</v>
      </c>
      <c r="D4977">
        <f t="shared" si="169"/>
        <v>3</v>
      </c>
      <c r="E4977">
        <v>16</v>
      </c>
      <c r="F4977" t="s">
        <v>41</v>
      </c>
      <c r="G4977" t="s">
        <v>19</v>
      </c>
      <c r="H4977">
        <v>73</v>
      </c>
      <c r="I4977">
        <v>73</v>
      </c>
      <c r="J4977" t="s">
        <v>20</v>
      </c>
      <c r="K4977">
        <v>219000</v>
      </c>
      <c r="L4977">
        <v>146</v>
      </c>
      <c r="M4977">
        <f t="shared" si="170"/>
        <v>3000</v>
      </c>
      <c r="Q4977" s="1"/>
      <c r="R4977" s="1"/>
    </row>
    <row r="4978" spans="1:18" ht="14.4" x14ac:dyDescent="0.3">
      <c r="A4978">
        <v>14977</v>
      </c>
      <c r="B4978">
        <v>2021</v>
      </c>
      <c r="C4978" t="s">
        <v>58</v>
      </c>
      <c r="D4978">
        <f t="shared" si="169"/>
        <v>6</v>
      </c>
      <c r="E4978">
        <v>30</v>
      </c>
      <c r="F4978" t="s">
        <v>60</v>
      </c>
      <c r="G4978" t="s">
        <v>37</v>
      </c>
      <c r="H4978">
        <v>161</v>
      </c>
      <c r="I4978">
        <v>161</v>
      </c>
      <c r="J4978" t="s">
        <v>25</v>
      </c>
      <c r="K4978">
        <v>1127000</v>
      </c>
      <c r="L4978">
        <v>644</v>
      </c>
      <c r="M4978">
        <f t="shared" si="170"/>
        <v>7000</v>
      </c>
      <c r="Q4978" s="1"/>
      <c r="R4978" s="1"/>
    </row>
    <row r="4979" spans="1:18" ht="14.4" x14ac:dyDescent="0.3">
      <c r="A4979">
        <v>14978</v>
      </c>
      <c r="B4979">
        <v>2021</v>
      </c>
      <c r="C4979" t="s">
        <v>32</v>
      </c>
      <c r="D4979">
        <f t="shared" si="169"/>
        <v>8</v>
      </c>
      <c r="E4979">
        <v>16</v>
      </c>
      <c r="F4979" t="s">
        <v>24</v>
      </c>
      <c r="G4979" t="s">
        <v>37</v>
      </c>
      <c r="H4979">
        <v>120</v>
      </c>
      <c r="I4979">
        <v>120</v>
      </c>
      <c r="J4979" t="s">
        <v>30</v>
      </c>
      <c r="K4979">
        <v>1056000</v>
      </c>
      <c r="L4979">
        <v>456</v>
      </c>
      <c r="M4979">
        <f t="shared" si="170"/>
        <v>8800</v>
      </c>
      <c r="Q4979" s="1"/>
      <c r="R4979" s="1"/>
    </row>
    <row r="4980" spans="1:18" ht="14.4" x14ac:dyDescent="0.3">
      <c r="A4980">
        <v>14979</v>
      </c>
      <c r="B4980">
        <v>2021</v>
      </c>
      <c r="C4980" t="s">
        <v>27</v>
      </c>
      <c r="D4980">
        <f t="shared" si="169"/>
        <v>4</v>
      </c>
      <c r="E4980">
        <v>18</v>
      </c>
      <c r="F4980" t="s">
        <v>44</v>
      </c>
      <c r="G4980" t="s">
        <v>29</v>
      </c>
      <c r="H4980">
        <v>83</v>
      </c>
      <c r="I4980">
        <v>83</v>
      </c>
      <c r="J4980" t="s">
        <v>38</v>
      </c>
      <c r="K4980">
        <v>456500</v>
      </c>
      <c r="L4980">
        <v>290.5</v>
      </c>
      <c r="M4980">
        <f t="shared" si="170"/>
        <v>5500</v>
      </c>
      <c r="Q4980" s="1"/>
      <c r="R4980" s="1"/>
    </row>
    <row r="4981" spans="1:18" ht="14.4" x14ac:dyDescent="0.3">
      <c r="A4981">
        <v>14980</v>
      </c>
      <c r="B4981">
        <v>2021</v>
      </c>
      <c r="C4981" t="s">
        <v>40</v>
      </c>
      <c r="D4981">
        <f t="shared" si="169"/>
        <v>9</v>
      </c>
      <c r="E4981">
        <v>22</v>
      </c>
      <c r="F4981" t="s">
        <v>55</v>
      </c>
      <c r="G4981" t="s">
        <v>37</v>
      </c>
      <c r="H4981">
        <v>276</v>
      </c>
      <c r="I4981">
        <v>276</v>
      </c>
      <c r="J4981" t="s">
        <v>30</v>
      </c>
      <c r="K4981">
        <v>2070000</v>
      </c>
      <c r="L4981">
        <v>690</v>
      </c>
      <c r="M4981">
        <f t="shared" si="170"/>
        <v>7500</v>
      </c>
      <c r="Q4981" s="1"/>
      <c r="R4981" s="1"/>
    </row>
    <row r="4982" spans="1:18" ht="14.4" x14ac:dyDescent="0.3">
      <c r="A4982">
        <v>14981</v>
      </c>
      <c r="B4982">
        <v>2021</v>
      </c>
      <c r="C4982" t="s">
        <v>61</v>
      </c>
      <c r="D4982">
        <f t="shared" si="169"/>
        <v>7</v>
      </c>
      <c r="E4982">
        <v>2</v>
      </c>
      <c r="F4982" t="s">
        <v>33</v>
      </c>
      <c r="G4982" t="s">
        <v>29</v>
      </c>
      <c r="H4982">
        <v>275</v>
      </c>
      <c r="I4982">
        <v>275</v>
      </c>
      <c r="J4982" t="s">
        <v>38</v>
      </c>
      <c r="K4982">
        <v>1182500</v>
      </c>
      <c r="L4982">
        <v>632.5</v>
      </c>
      <c r="M4982">
        <f t="shared" si="170"/>
        <v>4300</v>
      </c>
      <c r="Q4982" s="1"/>
      <c r="R4982" s="1"/>
    </row>
    <row r="4983" spans="1:18" ht="14.4" x14ac:dyDescent="0.3">
      <c r="A4983">
        <v>14982</v>
      </c>
      <c r="B4983">
        <v>2021</v>
      </c>
      <c r="C4983" t="s">
        <v>61</v>
      </c>
      <c r="D4983">
        <f t="shared" si="169"/>
        <v>7</v>
      </c>
      <c r="E4983">
        <v>27</v>
      </c>
      <c r="F4983" t="s">
        <v>28</v>
      </c>
      <c r="G4983" t="s">
        <v>51</v>
      </c>
      <c r="H4983">
        <v>230</v>
      </c>
      <c r="I4983">
        <v>230</v>
      </c>
      <c r="J4983" t="s">
        <v>38</v>
      </c>
      <c r="K4983">
        <v>989000</v>
      </c>
      <c r="L4983">
        <v>529</v>
      </c>
      <c r="M4983">
        <f t="shared" si="170"/>
        <v>4300</v>
      </c>
      <c r="Q4983" s="1"/>
      <c r="R4983" s="1"/>
    </row>
    <row r="4984" spans="1:18" ht="14.4" x14ac:dyDescent="0.3">
      <c r="A4984">
        <v>14983</v>
      </c>
      <c r="B4984">
        <v>2021</v>
      </c>
      <c r="C4984" t="s">
        <v>48</v>
      </c>
      <c r="D4984">
        <f t="shared" si="169"/>
        <v>5</v>
      </c>
      <c r="E4984">
        <v>6</v>
      </c>
      <c r="F4984" t="s">
        <v>56</v>
      </c>
      <c r="G4984" t="s">
        <v>51</v>
      </c>
      <c r="H4984">
        <v>100</v>
      </c>
      <c r="I4984">
        <v>100</v>
      </c>
      <c r="J4984" t="s">
        <v>20</v>
      </c>
      <c r="K4984">
        <v>300000</v>
      </c>
      <c r="L4984">
        <v>200</v>
      </c>
      <c r="M4984">
        <f t="shared" si="170"/>
        <v>3000</v>
      </c>
      <c r="Q4984" s="1"/>
      <c r="R4984" s="1"/>
    </row>
    <row r="4985" spans="1:18" ht="14.4" x14ac:dyDescent="0.3">
      <c r="A4985">
        <v>14984</v>
      </c>
      <c r="B4985">
        <v>2021</v>
      </c>
      <c r="C4985" t="s">
        <v>48</v>
      </c>
      <c r="D4985">
        <f t="shared" si="169"/>
        <v>5</v>
      </c>
      <c r="E4985">
        <v>22</v>
      </c>
      <c r="F4985" t="s">
        <v>44</v>
      </c>
      <c r="G4985" t="s">
        <v>19</v>
      </c>
      <c r="H4985">
        <v>104</v>
      </c>
      <c r="I4985">
        <v>104</v>
      </c>
      <c r="J4985" t="s">
        <v>20</v>
      </c>
      <c r="K4985">
        <v>312000</v>
      </c>
      <c r="L4985">
        <v>208</v>
      </c>
      <c r="M4985">
        <f t="shared" si="170"/>
        <v>3000</v>
      </c>
      <c r="Q4985" s="1"/>
      <c r="R4985" s="1"/>
    </row>
    <row r="4986" spans="1:18" ht="14.4" x14ac:dyDescent="0.3">
      <c r="A4986">
        <v>14985</v>
      </c>
      <c r="B4986">
        <v>2021</v>
      </c>
      <c r="C4986" t="s">
        <v>40</v>
      </c>
      <c r="D4986">
        <f t="shared" si="169"/>
        <v>9</v>
      </c>
      <c r="E4986">
        <v>26</v>
      </c>
      <c r="F4986" t="s">
        <v>49</v>
      </c>
      <c r="G4986" t="s">
        <v>34</v>
      </c>
      <c r="H4986">
        <v>91</v>
      </c>
      <c r="I4986">
        <v>91</v>
      </c>
      <c r="J4986" t="s">
        <v>25</v>
      </c>
      <c r="K4986">
        <v>637000</v>
      </c>
      <c r="L4986">
        <v>364</v>
      </c>
      <c r="M4986">
        <f t="shared" si="170"/>
        <v>7000</v>
      </c>
      <c r="Q4986" s="1"/>
      <c r="R4986" s="1"/>
    </row>
    <row r="4987" spans="1:18" ht="14.4" x14ac:dyDescent="0.3">
      <c r="A4987">
        <v>14986</v>
      </c>
      <c r="B4987">
        <v>2021</v>
      </c>
      <c r="C4987" t="s">
        <v>45</v>
      </c>
      <c r="D4987">
        <f t="shared" si="169"/>
        <v>1</v>
      </c>
      <c r="E4987">
        <v>3</v>
      </c>
      <c r="F4987" t="s">
        <v>64</v>
      </c>
      <c r="G4987" t="s">
        <v>51</v>
      </c>
      <c r="H4987">
        <v>56</v>
      </c>
      <c r="I4987">
        <v>56</v>
      </c>
      <c r="J4987" t="s">
        <v>25</v>
      </c>
      <c r="K4987">
        <v>392000</v>
      </c>
      <c r="L4987">
        <v>224</v>
      </c>
      <c r="M4987">
        <f t="shared" si="170"/>
        <v>7000</v>
      </c>
      <c r="Q4987" s="1"/>
      <c r="R4987" s="1"/>
    </row>
    <row r="4988" spans="1:18" ht="14.4" x14ac:dyDescent="0.3">
      <c r="A4988">
        <v>14987</v>
      </c>
      <c r="B4988">
        <v>2021</v>
      </c>
      <c r="C4988" t="s">
        <v>23</v>
      </c>
      <c r="D4988">
        <f t="shared" si="169"/>
        <v>10</v>
      </c>
      <c r="E4988">
        <v>19</v>
      </c>
      <c r="F4988" t="s">
        <v>44</v>
      </c>
      <c r="G4988" t="s">
        <v>42</v>
      </c>
      <c r="H4988">
        <v>153</v>
      </c>
      <c r="I4988">
        <v>153</v>
      </c>
      <c r="J4988" t="s">
        <v>25</v>
      </c>
      <c r="K4988">
        <v>1071000</v>
      </c>
      <c r="L4988">
        <v>612</v>
      </c>
      <c r="M4988">
        <f t="shared" si="170"/>
        <v>7000</v>
      </c>
      <c r="Q4988" s="1"/>
      <c r="R4988" s="1"/>
    </row>
    <row r="4989" spans="1:18" ht="14.4" x14ac:dyDescent="0.3">
      <c r="A4989">
        <v>14988</v>
      </c>
      <c r="B4989">
        <v>2021</v>
      </c>
      <c r="C4989" t="s">
        <v>45</v>
      </c>
      <c r="D4989">
        <f t="shared" si="169"/>
        <v>1</v>
      </c>
      <c r="E4989">
        <v>10</v>
      </c>
      <c r="F4989" t="s">
        <v>59</v>
      </c>
      <c r="G4989" t="s">
        <v>29</v>
      </c>
      <c r="H4989">
        <v>53</v>
      </c>
      <c r="I4989">
        <v>53</v>
      </c>
      <c r="J4989" t="s">
        <v>30</v>
      </c>
      <c r="K4989">
        <v>466400</v>
      </c>
      <c r="L4989">
        <v>201.4</v>
      </c>
      <c r="M4989">
        <f t="shared" si="170"/>
        <v>8800</v>
      </c>
      <c r="Q4989" s="1"/>
      <c r="R4989" s="1"/>
    </row>
    <row r="4990" spans="1:18" ht="14.4" x14ac:dyDescent="0.3">
      <c r="A4990">
        <v>14989</v>
      </c>
      <c r="B4990">
        <v>2021</v>
      </c>
      <c r="C4990" t="s">
        <v>47</v>
      </c>
      <c r="D4990">
        <f t="shared" si="169"/>
        <v>2</v>
      </c>
      <c r="E4990">
        <v>26</v>
      </c>
      <c r="F4990" t="s">
        <v>59</v>
      </c>
      <c r="G4990" t="s">
        <v>37</v>
      </c>
      <c r="H4990">
        <v>175</v>
      </c>
      <c r="I4990">
        <v>175</v>
      </c>
      <c r="J4990" t="s">
        <v>25</v>
      </c>
      <c r="K4990">
        <v>1225000</v>
      </c>
      <c r="L4990">
        <v>700</v>
      </c>
      <c r="M4990">
        <f t="shared" si="170"/>
        <v>7000</v>
      </c>
      <c r="Q4990" s="1"/>
      <c r="R4990" s="1"/>
    </row>
    <row r="4991" spans="1:18" ht="14.4" x14ac:dyDescent="0.3">
      <c r="A4991">
        <v>14990</v>
      </c>
      <c r="B4991">
        <v>2021</v>
      </c>
      <c r="C4991" t="s">
        <v>54</v>
      </c>
      <c r="D4991">
        <f t="shared" si="169"/>
        <v>3</v>
      </c>
      <c r="E4991">
        <v>8</v>
      </c>
      <c r="F4991" t="s">
        <v>24</v>
      </c>
      <c r="G4991" t="s">
        <v>51</v>
      </c>
      <c r="H4991">
        <v>63</v>
      </c>
      <c r="I4991">
        <v>63</v>
      </c>
      <c r="J4991" t="s">
        <v>20</v>
      </c>
      <c r="K4991">
        <v>189000</v>
      </c>
      <c r="L4991">
        <v>126</v>
      </c>
      <c r="M4991">
        <f t="shared" si="170"/>
        <v>3000</v>
      </c>
      <c r="Q4991" s="1"/>
      <c r="R4991" s="1"/>
    </row>
    <row r="4992" spans="1:18" ht="14.4" x14ac:dyDescent="0.3">
      <c r="A4992">
        <v>14991</v>
      </c>
      <c r="B4992">
        <v>2021</v>
      </c>
      <c r="C4992" t="s">
        <v>47</v>
      </c>
      <c r="D4992">
        <f t="shared" si="169"/>
        <v>2</v>
      </c>
      <c r="E4992">
        <v>11</v>
      </c>
      <c r="F4992" t="s">
        <v>59</v>
      </c>
      <c r="G4992" t="s">
        <v>29</v>
      </c>
      <c r="H4992">
        <v>296</v>
      </c>
      <c r="I4992">
        <v>296</v>
      </c>
      <c r="J4992" t="s">
        <v>20</v>
      </c>
      <c r="K4992">
        <v>710400</v>
      </c>
      <c r="L4992">
        <v>414.4</v>
      </c>
      <c r="M4992">
        <f t="shared" si="170"/>
        <v>2400</v>
      </c>
      <c r="Q4992" s="1"/>
      <c r="R4992" s="1"/>
    </row>
    <row r="4993" spans="1:18" ht="14.4" x14ac:dyDescent="0.3">
      <c r="A4993">
        <v>14992</v>
      </c>
      <c r="B4993">
        <v>2021</v>
      </c>
      <c r="C4993" t="s">
        <v>27</v>
      </c>
      <c r="D4993">
        <f t="shared" si="169"/>
        <v>4</v>
      </c>
      <c r="E4993">
        <v>15</v>
      </c>
      <c r="F4993" t="s">
        <v>55</v>
      </c>
      <c r="G4993" t="s">
        <v>42</v>
      </c>
      <c r="H4993">
        <v>83</v>
      </c>
      <c r="I4993">
        <v>83</v>
      </c>
      <c r="J4993" t="s">
        <v>38</v>
      </c>
      <c r="K4993">
        <v>456500</v>
      </c>
      <c r="L4993">
        <v>290.5</v>
      </c>
      <c r="M4993">
        <f t="shared" si="170"/>
        <v>5500</v>
      </c>
      <c r="Q4993" s="1"/>
      <c r="R4993" s="1"/>
    </row>
    <row r="4994" spans="1:18" ht="14.4" x14ac:dyDescent="0.3">
      <c r="A4994">
        <v>14993</v>
      </c>
      <c r="B4994">
        <v>2021</v>
      </c>
      <c r="C4994" t="s">
        <v>17</v>
      </c>
      <c r="D4994">
        <f t="shared" ref="D4994:D5057" si="171">IF(C4994="Enero",1,IF(C4994="Febrero",2,IF(C4994="Marzo",3,IF(C4994="Abril",4,IF(C4994="Mayo",5,IF(C4994="Junio",6,IF(C4994="Julio",7,IF(C4994="Agosto",8,IF(C4994="Septiembre",9,IF(C4994="Octubre",10,IF(C4994="Noviembre",11,IF(C4994="Diciembre",12,""))))))))))))</f>
        <v>11</v>
      </c>
      <c r="E4994">
        <v>10</v>
      </c>
      <c r="F4994" t="s">
        <v>59</v>
      </c>
      <c r="G4994" t="s">
        <v>29</v>
      </c>
      <c r="H4994">
        <v>94</v>
      </c>
      <c r="I4994">
        <v>94</v>
      </c>
      <c r="J4994" t="s">
        <v>38</v>
      </c>
      <c r="K4994">
        <v>517000</v>
      </c>
      <c r="L4994">
        <v>329</v>
      </c>
      <c r="M4994">
        <f t="shared" si="170"/>
        <v>5500</v>
      </c>
      <c r="Q4994" s="1"/>
      <c r="R4994" s="1"/>
    </row>
    <row r="4995" spans="1:18" ht="14.4" x14ac:dyDescent="0.3">
      <c r="A4995">
        <v>14994</v>
      </c>
      <c r="B4995">
        <v>2021</v>
      </c>
      <c r="C4995" t="s">
        <v>17</v>
      </c>
      <c r="D4995">
        <f t="shared" si="171"/>
        <v>11</v>
      </c>
      <c r="E4995">
        <v>27</v>
      </c>
      <c r="F4995" t="s">
        <v>18</v>
      </c>
      <c r="G4995" t="s">
        <v>37</v>
      </c>
      <c r="H4995">
        <v>238</v>
      </c>
      <c r="I4995">
        <v>238</v>
      </c>
      <c r="J4995" t="s">
        <v>30</v>
      </c>
      <c r="K4995">
        <v>1785000</v>
      </c>
      <c r="L4995">
        <v>595</v>
      </c>
      <c r="M4995">
        <f t="shared" ref="M4995:M5058" si="172">K4995/I4995</f>
        <v>7500</v>
      </c>
      <c r="Q4995" s="1"/>
      <c r="R4995" s="1"/>
    </row>
    <row r="4996" spans="1:18" ht="14.4" x14ac:dyDescent="0.3">
      <c r="A4996">
        <v>14995</v>
      </c>
      <c r="B4996">
        <v>2021</v>
      </c>
      <c r="C4996" t="s">
        <v>17</v>
      </c>
      <c r="D4996">
        <f t="shared" si="171"/>
        <v>11</v>
      </c>
      <c r="E4996">
        <v>26</v>
      </c>
      <c r="F4996" t="s">
        <v>36</v>
      </c>
      <c r="G4996" t="s">
        <v>42</v>
      </c>
      <c r="H4996">
        <v>73</v>
      </c>
      <c r="I4996">
        <v>73</v>
      </c>
      <c r="J4996" t="s">
        <v>20</v>
      </c>
      <c r="K4996">
        <v>219000</v>
      </c>
      <c r="L4996">
        <v>146</v>
      </c>
      <c r="M4996">
        <f t="shared" si="172"/>
        <v>3000</v>
      </c>
      <c r="Q4996" s="1"/>
      <c r="R4996" s="1"/>
    </row>
    <row r="4997" spans="1:18" ht="14.4" x14ac:dyDescent="0.3">
      <c r="A4997">
        <v>14996</v>
      </c>
      <c r="B4997">
        <v>2021</v>
      </c>
      <c r="C4997" t="s">
        <v>58</v>
      </c>
      <c r="D4997">
        <f t="shared" si="171"/>
        <v>6</v>
      </c>
      <c r="E4997">
        <v>25</v>
      </c>
      <c r="F4997" t="s">
        <v>44</v>
      </c>
      <c r="G4997" t="s">
        <v>29</v>
      </c>
      <c r="H4997">
        <v>67</v>
      </c>
      <c r="I4997">
        <v>67</v>
      </c>
      <c r="J4997" t="s">
        <v>20</v>
      </c>
      <c r="K4997">
        <v>201000</v>
      </c>
      <c r="L4997">
        <v>134</v>
      </c>
      <c r="M4997">
        <f t="shared" si="172"/>
        <v>3000</v>
      </c>
      <c r="Q4997" s="1"/>
      <c r="R4997" s="1"/>
    </row>
    <row r="4998" spans="1:18" ht="14.4" x14ac:dyDescent="0.3">
      <c r="A4998">
        <v>14997</v>
      </c>
      <c r="B4998">
        <v>2021</v>
      </c>
      <c r="C4998" t="s">
        <v>45</v>
      </c>
      <c r="D4998">
        <f t="shared" si="171"/>
        <v>1</v>
      </c>
      <c r="E4998">
        <v>3</v>
      </c>
      <c r="F4998" t="s">
        <v>59</v>
      </c>
      <c r="G4998" t="s">
        <v>51</v>
      </c>
      <c r="H4998">
        <v>213</v>
      </c>
      <c r="I4998">
        <v>213</v>
      </c>
      <c r="J4998" t="s">
        <v>20</v>
      </c>
      <c r="K4998">
        <v>511200</v>
      </c>
      <c r="L4998">
        <v>298.2</v>
      </c>
      <c r="M4998">
        <f t="shared" si="172"/>
        <v>2400</v>
      </c>
      <c r="Q4998" s="1"/>
      <c r="R4998" s="1"/>
    </row>
    <row r="4999" spans="1:18" ht="14.4" x14ac:dyDescent="0.3">
      <c r="A4999">
        <v>14998</v>
      </c>
      <c r="B4999">
        <v>2021</v>
      </c>
      <c r="C4999" t="s">
        <v>17</v>
      </c>
      <c r="D4999">
        <f t="shared" si="171"/>
        <v>11</v>
      </c>
      <c r="E4999">
        <v>15</v>
      </c>
      <c r="F4999" t="s">
        <v>50</v>
      </c>
      <c r="G4999" t="s">
        <v>19</v>
      </c>
      <c r="H4999">
        <v>102</v>
      </c>
      <c r="I4999">
        <v>102</v>
      </c>
      <c r="J4999" t="s">
        <v>20</v>
      </c>
      <c r="K4999">
        <v>306000</v>
      </c>
      <c r="L4999">
        <v>204</v>
      </c>
      <c r="M4999">
        <f t="shared" si="172"/>
        <v>3000</v>
      </c>
      <c r="Q4999" s="1"/>
      <c r="R4999" s="1"/>
    </row>
    <row r="5000" spans="1:18" ht="14.4" x14ac:dyDescent="0.3">
      <c r="A5000">
        <v>14999</v>
      </c>
      <c r="B5000">
        <v>2021</v>
      </c>
      <c r="C5000" t="s">
        <v>48</v>
      </c>
      <c r="D5000">
        <f t="shared" si="171"/>
        <v>5</v>
      </c>
      <c r="E5000">
        <v>17</v>
      </c>
      <c r="F5000" t="s">
        <v>59</v>
      </c>
      <c r="G5000" t="s">
        <v>51</v>
      </c>
      <c r="H5000">
        <v>73</v>
      </c>
      <c r="I5000">
        <v>73</v>
      </c>
      <c r="J5000" t="s">
        <v>20</v>
      </c>
      <c r="K5000">
        <v>219000</v>
      </c>
      <c r="L5000">
        <v>146</v>
      </c>
      <c r="M5000">
        <f t="shared" si="172"/>
        <v>3000</v>
      </c>
      <c r="Q5000" s="1"/>
      <c r="R5000" s="1"/>
    </row>
    <row r="5001" spans="1:18" ht="14.4" x14ac:dyDescent="0.3">
      <c r="A5001">
        <v>15000</v>
      </c>
      <c r="B5001">
        <v>2021</v>
      </c>
      <c r="C5001" t="s">
        <v>45</v>
      </c>
      <c r="D5001">
        <f t="shared" si="171"/>
        <v>1</v>
      </c>
      <c r="E5001">
        <v>4</v>
      </c>
      <c r="F5001" t="s">
        <v>64</v>
      </c>
      <c r="G5001" t="s">
        <v>19</v>
      </c>
      <c r="H5001">
        <v>98</v>
      </c>
      <c r="I5001">
        <v>98</v>
      </c>
      <c r="J5001" t="s">
        <v>30</v>
      </c>
      <c r="K5001">
        <v>862400</v>
      </c>
      <c r="L5001">
        <v>372.4</v>
      </c>
      <c r="M5001">
        <f t="shared" si="172"/>
        <v>8800</v>
      </c>
      <c r="Q5001" s="1"/>
      <c r="R5001" s="1"/>
    </row>
    <row r="5002" spans="1:18" ht="14.4" x14ac:dyDescent="0.3">
      <c r="A5002">
        <v>15001</v>
      </c>
      <c r="B5002">
        <v>2021</v>
      </c>
      <c r="C5002" t="s">
        <v>54</v>
      </c>
      <c r="D5002">
        <f t="shared" si="171"/>
        <v>3</v>
      </c>
      <c r="E5002">
        <v>2</v>
      </c>
      <c r="F5002" t="s">
        <v>28</v>
      </c>
      <c r="G5002" t="s">
        <v>34</v>
      </c>
      <c r="H5002">
        <v>76</v>
      </c>
      <c r="I5002">
        <v>76</v>
      </c>
      <c r="J5002" t="s">
        <v>20</v>
      </c>
      <c r="K5002">
        <v>228000</v>
      </c>
      <c r="L5002">
        <v>152</v>
      </c>
      <c r="M5002">
        <f t="shared" si="172"/>
        <v>3000</v>
      </c>
      <c r="Q5002" s="1"/>
      <c r="R5002" s="1"/>
    </row>
    <row r="5003" spans="1:18" ht="14.4" x14ac:dyDescent="0.3">
      <c r="A5003">
        <v>15002</v>
      </c>
      <c r="B5003">
        <v>2021</v>
      </c>
      <c r="C5003" t="s">
        <v>40</v>
      </c>
      <c r="D5003">
        <f t="shared" si="171"/>
        <v>9</v>
      </c>
      <c r="E5003">
        <v>3</v>
      </c>
      <c r="F5003" t="s">
        <v>55</v>
      </c>
      <c r="G5003" t="s">
        <v>34</v>
      </c>
      <c r="H5003">
        <v>62</v>
      </c>
      <c r="I5003">
        <v>62</v>
      </c>
      <c r="J5003" t="s">
        <v>20</v>
      </c>
      <c r="K5003">
        <v>186000</v>
      </c>
      <c r="L5003">
        <v>124</v>
      </c>
      <c r="M5003">
        <f t="shared" si="172"/>
        <v>3000</v>
      </c>
      <c r="Q5003" s="1"/>
      <c r="R5003" s="1"/>
    </row>
    <row r="5004" spans="1:18" ht="14.4" x14ac:dyDescent="0.3">
      <c r="A5004">
        <v>15003</v>
      </c>
      <c r="B5004">
        <v>2021</v>
      </c>
      <c r="C5004" t="s">
        <v>17</v>
      </c>
      <c r="D5004">
        <f t="shared" si="171"/>
        <v>11</v>
      </c>
      <c r="E5004">
        <v>21</v>
      </c>
      <c r="F5004" t="s">
        <v>63</v>
      </c>
      <c r="G5004" t="s">
        <v>34</v>
      </c>
      <c r="H5004">
        <v>284</v>
      </c>
      <c r="I5004">
        <v>284</v>
      </c>
      <c r="J5004" t="s">
        <v>30</v>
      </c>
      <c r="K5004">
        <v>2130000</v>
      </c>
      <c r="L5004">
        <v>710</v>
      </c>
      <c r="M5004">
        <f t="shared" si="172"/>
        <v>7500</v>
      </c>
      <c r="Q5004" s="1"/>
      <c r="R5004" s="1"/>
    </row>
    <row r="5005" spans="1:18" ht="14.4" x14ac:dyDescent="0.3">
      <c r="A5005">
        <v>15004</v>
      </c>
      <c r="B5005">
        <v>2021</v>
      </c>
      <c r="C5005" t="s">
        <v>45</v>
      </c>
      <c r="D5005">
        <f t="shared" si="171"/>
        <v>1</v>
      </c>
      <c r="E5005">
        <v>16</v>
      </c>
      <c r="F5005" t="s">
        <v>56</v>
      </c>
      <c r="G5005" t="s">
        <v>34</v>
      </c>
      <c r="H5005">
        <v>201</v>
      </c>
      <c r="I5005">
        <v>201</v>
      </c>
      <c r="J5005" t="s">
        <v>20</v>
      </c>
      <c r="K5005">
        <v>482400</v>
      </c>
      <c r="L5005">
        <v>281.39999999999998</v>
      </c>
      <c r="M5005">
        <f t="shared" si="172"/>
        <v>2400</v>
      </c>
      <c r="Q5005" s="1"/>
      <c r="R5005" s="1"/>
    </row>
    <row r="5006" spans="1:18" ht="14.4" x14ac:dyDescent="0.3">
      <c r="A5006">
        <v>15005</v>
      </c>
      <c r="B5006">
        <v>2021</v>
      </c>
      <c r="C5006" t="s">
        <v>45</v>
      </c>
      <c r="D5006">
        <f t="shared" si="171"/>
        <v>1</v>
      </c>
      <c r="E5006">
        <v>9</v>
      </c>
      <c r="F5006" t="s">
        <v>53</v>
      </c>
      <c r="G5006" t="s">
        <v>19</v>
      </c>
      <c r="H5006">
        <v>254</v>
      </c>
      <c r="I5006">
        <v>254</v>
      </c>
      <c r="J5006" t="s">
        <v>38</v>
      </c>
      <c r="K5006">
        <v>1092200</v>
      </c>
      <c r="L5006">
        <v>584.20000000000005</v>
      </c>
      <c r="M5006">
        <f t="shared" si="172"/>
        <v>4300</v>
      </c>
      <c r="Q5006" s="1"/>
      <c r="R5006" s="1"/>
    </row>
    <row r="5007" spans="1:18" ht="14.4" x14ac:dyDescent="0.3">
      <c r="A5007">
        <v>15006</v>
      </c>
      <c r="B5007">
        <v>2021</v>
      </c>
      <c r="C5007" t="s">
        <v>58</v>
      </c>
      <c r="D5007">
        <f t="shared" si="171"/>
        <v>6</v>
      </c>
      <c r="E5007">
        <v>21</v>
      </c>
      <c r="F5007" t="s">
        <v>28</v>
      </c>
      <c r="G5007" t="s">
        <v>19</v>
      </c>
      <c r="H5007">
        <v>126</v>
      </c>
      <c r="I5007">
        <v>126</v>
      </c>
      <c r="J5007" t="s">
        <v>25</v>
      </c>
      <c r="K5007">
        <v>882000</v>
      </c>
      <c r="L5007">
        <v>504</v>
      </c>
      <c r="M5007">
        <f t="shared" si="172"/>
        <v>7000</v>
      </c>
      <c r="Q5007" s="1"/>
      <c r="R5007" s="1"/>
    </row>
    <row r="5008" spans="1:18" ht="14.4" x14ac:dyDescent="0.3">
      <c r="A5008">
        <v>15007</v>
      </c>
      <c r="B5008">
        <v>2021</v>
      </c>
      <c r="C5008" t="s">
        <v>23</v>
      </c>
      <c r="D5008">
        <f t="shared" si="171"/>
        <v>10</v>
      </c>
      <c r="E5008">
        <v>4</v>
      </c>
      <c r="F5008" t="s">
        <v>24</v>
      </c>
      <c r="G5008" t="s">
        <v>51</v>
      </c>
      <c r="H5008">
        <v>70</v>
      </c>
      <c r="I5008">
        <v>70</v>
      </c>
      <c r="J5008" t="s">
        <v>20</v>
      </c>
      <c r="K5008">
        <v>210000</v>
      </c>
      <c r="L5008">
        <v>140</v>
      </c>
      <c r="M5008">
        <f t="shared" si="172"/>
        <v>3000</v>
      </c>
      <c r="Q5008" s="1"/>
      <c r="R5008" s="1"/>
    </row>
    <row r="5009" spans="1:18" ht="14.4" x14ac:dyDescent="0.3">
      <c r="A5009">
        <v>15008</v>
      </c>
      <c r="B5009">
        <v>2021</v>
      </c>
      <c r="C5009" t="s">
        <v>27</v>
      </c>
      <c r="D5009">
        <f t="shared" si="171"/>
        <v>4</v>
      </c>
      <c r="E5009">
        <v>22</v>
      </c>
      <c r="F5009" t="s">
        <v>41</v>
      </c>
      <c r="G5009" t="s">
        <v>34</v>
      </c>
      <c r="H5009">
        <v>84</v>
      </c>
      <c r="I5009">
        <v>84</v>
      </c>
      <c r="J5009" t="s">
        <v>20</v>
      </c>
      <c r="K5009">
        <v>252000</v>
      </c>
      <c r="L5009">
        <v>168</v>
      </c>
      <c r="M5009">
        <f t="shared" si="172"/>
        <v>3000</v>
      </c>
      <c r="Q5009" s="1"/>
      <c r="R5009" s="1"/>
    </row>
    <row r="5010" spans="1:18" ht="14.4" x14ac:dyDescent="0.3">
      <c r="A5010">
        <v>15009</v>
      </c>
      <c r="B5010">
        <v>2021</v>
      </c>
      <c r="C5010" t="s">
        <v>23</v>
      </c>
      <c r="D5010">
        <f t="shared" si="171"/>
        <v>10</v>
      </c>
      <c r="E5010">
        <v>25</v>
      </c>
      <c r="F5010" t="s">
        <v>60</v>
      </c>
      <c r="G5010" t="s">
        <v>42</v>
      </c>
      <c r="H5010">
        <v>63</v>
      </c>
      <c r="I5010">
        <v>63</v>
      </c>
      <c r="J5010" t="s">
        <v>20</v>
      </c>
      <c r="K5010">
        <v>189000</v>
      </c>
      <c r="L5010">
        <v>126</v>
      </c>
      <c r="M5010">
        <f t="shared" si="172"/>
        <v>3000</v>
      </c>
      <c r="Q5010" s="1"/>
      <c r="R5010" s="1"/>
    </row>
    <row r="5011" spans="1:18" ht="14.4" x14ac:dyDescent="0.3">
      <c r="A5011">
        <v>15010</v>
      </c>
      <c r="B5011">
        <v>2021</v>
      </c>
      <c r="C5011" t="s">
        <v>17</v>
      </c>
      <c r="D5011">
        <f t="shared" si="171"/>
        <v>11</v>
      </c>
      <c r="E5011">
        <v>6</v>
      </c>
      <c r="F5011" t="s">
        <v>41</v>
      </c>
      <c r="G5011" t="s">
        <v>29</v>
      </c>
      <c r="H5011">
        <v>292</v>
      </c>
      <c r="I5011">
        <v>292</v>
      </c>
      <c r="J5011" t="s">
        <v>30</v>
      </c>
      <c r="K5011">
        <v>2190000</v>
      </c>
      <c r="L5011">
        <v>730</v>
      </c>
      <c r="M5011">
        <f t="shared" si="172"/>
        <v>7500</v>
      </c>
      <c r="Q5011" s="1"/>
      <c r="R5011" s="1"/>
    </row>
    <row r="5012" spans="1:18" ht="14.4" x14ac:dyDescent="0.3">
      <c r="A5012">
        <v>15011</v>
      </c>
      <c r="B5012">
        <v>2021</v>
      </c>
      <c r="C5012" t="s">
        <v>45</v>
      </c>
      <c r="D5012">
        <f t="shared" si="171"/>
        <v>1</v>
      </c>
      <c r="E5012">
        <v>13</v>
      </c>
      <c r="F5012" t="s">
        <v>41</v>
      </c>
      <c r="G5012" t="s">
        <v>37</v>
      </c>
      <c r="H5012">
        <v>127</v>
      </c>
      <c r="I5012">
        <v>127</v>
      </c>
      <c r="J5012" t="s">
        <v>25</v>
      </c>
      <c r="K5012">
        <v>889000</v>
      </c>
      <c r="L5012">
        <v>508</v>
      </c>
      <c r="M5012">
        <f t="shared" si="172"/>
        <v>7000</v>
      </c>
      <c r="Q5012" s="1"/>
      <c r="R5012" s="1"/>
    </row>
    <row r="5013" spans="1:18" ht="14.4" x14ac:dyDescent="0.3">
      <c r="A5013">
        <v>15012</v>
      </c>
      <c r="B5013">
        <v>2021</v>
      </c>
      <c r="C5013" t="s">
        <v>35</v>
      </c>
      <c r="D5013">
        <f t="shared" si="171"/>
        <v>12</v>
      </c>
      <c r="E5013">
        <v>19</v>
      </c>
      <c r="F5013" t="s">
        <v>62</v>
      </c>
      <c r="G5013" t="s">
        <v>51</v>
      </c>
      <c r="H5013">
        <v>106</v>
      </c>
      <c r="I5013">
        <v>106</v>
      </c>
      <c r="J5013" t="s">
        <v>25</v>
      </c>
      <c r="K5013">
        <v>742000</v>
      </c>
      <c r="L5013">
        <v>424</v>
      </c>
      <c r="M5013">
        <f t="shared" si="172"/>
        <v>7000</v>
      </c>
      <c r="Q5013" s="1"/>
      <c r="R5013" s="1"/>
    </row>
    <row r="5014" spans="1:18" ht="14.4" x14ac:dyDescent="0.3">
      <c r="A5014">
        <v>15013</v>
      </c>
      <c r="B5014">
        <v>2021</v>
      </c>
      <c r="C5014" t="s">
        <v>17</v>
      </c>
      <c r="D5014">
        <f t="shared" si="171"/>
        <v>11</v>
      </c>
      <c r="E5014">
        <v>5</v>
      </c>
      <c r="F5014" t="s">
        <v>36</v>
      </c>
      <c r="G5014" t="str">
        <f t="array" ref="G5014">_xlfn.XLOOKUP(LARGE(IF((F5014=$F$2:$F$10001)*(B5014+1=$B$2:$B$10001)*(C5014=$C$2:$C$10001),DATE($B$2:$B$10001,MONTH($C$2:$C$10001&amp;1),$E$2:$E$10001)," "),1),IF((F5014=$F$2:$F$10001)*(B5014+1=$B$2:$B$10001)*(C5014=$C$2:$C$10001),DATE($B$2:$B$10001,MONTH($C$2:$C$10001&amp;1),$E$2:$E$10001)," "),$G$2:$G$10001,,0,1)</f>
        <v>Carolina Navarro</v>
      </c>
      <c r="H5014">
        <v>95</v>
      </c>
      <c r="I5014">
        <v>95</v>
      </c>
      <c r="J5014" t="s">
        <v>25</v>
      </c>
      <c r="K5014">
        <v>665000</v>
      </c>
      <c r="L5014">
        <v>380</v>
      </c>
      <c r="M5014">
        <f t="shared" si="172"/>
        <v>7000</v>
      </c>
      <c r="Q5014" s="1"/>
      <c r="R5014" s="1"/>
    </row>
    <row r="5015" spans="1:18" ht="14.4" x14ac:dyDescent="0.3">
      <c r="A5015">
        <v>15014</v>
      </c>
      <c r="B5015">
        <v>2021</v>
      </c>
      <c r="C5015" t="s">
        <v>40</v>
      </c>
      <c r="D5015">
        <f t="shared" si="171"/>
        <v>9</v>
      </c>
      <c r="E5015">
        <v>8</v>
      </c>
      <c r="F5015" t="s">
        <v>62</v>
      </c>
      <c r="G5015" t="s">
        <v>19</v>
      </c>
      <c r="H5015">
        <v>89</v>
      </c>
      <c r="I5015">
        <v>89</v>
      </c>
      <c r="J5015" t="s">
        <v>20</v>
      </c>
      <c r="K5015">
        <v>267000</v>
      </c>
      <c r="L5015">
        <v>178</v>
      </c>
      <c r="M5015">
        <f t="shared" si="172"/>
        <v>3000</v>
      </c>
      <c r="Q5015" s="1"/>
      <c r="R5015" s="1"/>
    </row>
    <row r="5016" spans="1:18" ht="14.4" x14ac:dyDescent="0.3">
      <c r="A5016">
        <v>15015</v>
      </c>
      <c r="B5016">
        <v>2021</v>
      </c>
      <c r="C5016" t="s">
        <v>58</v>
      </c>
      <c r="D5016">
        <f t="shared" si="171"/>
        <v>6</v>
      </c>
      <c r="E5016">
        <v>28</v>
      </c>
      <c r="F5016" t="s">
        <v>55</v>
      </c>
      <c r="G5016" t="s">
        <v>42</v>
      </c>
      <c r="H5016">
        <v>64</v>
      </c>
      <c r="I5016">
        <v>64</v>
      </c>
      <c r="J5016" t="s">
        <v>38</v>
      </c>
      <c r="K5016">
        <v>352000</v>
      </c>
      <c r="L5016">
        <v>224</v>
      </c>
      <c r="M5016">
        <f t="shared" si="172"/>
        <v>5500</v>
      </c>
      <c r="Q5016" s="1"/>
      <c r="R5016" s="1"/>
    </row>
    <row r="5017" spans="1:18" ht="14.4" x14ac:dyDescent="0.3">
      <c r="A5017">
        <v>15016</v>
      </c>
      <c r="B5017">
        <v>2021</v>
      </c>
      <c r="C5017" t="s">
        <v>61</v>
      </c>
      <c r="D5017">
        <f t="shared" si="171"/>
        <v>7</v>
      </c>
      <c r="E5017">
        <v>22</v>
      </c>
      <c r="F5017" t="s">
        <v>36</v>
      </c>
      <c r="G5017" t="s">
        <v>34</v>
      </c>
      <c r="H5017">
        <v>212</v>
      </c>
      <c r="I5017">
        <v>212</v>
      </c>
      <c r="J5017" t="s">
        <v>38</v>
      </c>
      <c r="K5017">
        <v>911600</v>
      </c>
      <c r="L5017">
        <v>487.6</v>
      </c>
      <c r="M5017">
        <f t="shared" si="172"/>
        <v>4300</v>
      </c>
      <c r="Q5017" s="1"/>
      <c r="R5017" s="1"/>
    </row>
    <row r="5018" spans="1:18" ht="14.4" x14ac:dyDescent="0.3">
      <c r="A5018">
        <v>15017</v>
      </c>
      <c r="B5018">
        <v>2021</v>
      </c>
      <c r="C5018" t="s">
        <v>47</v>
      </c>
      <c r="D5018">
        <f t="shared" si="171"/>
        <v>2</v>
      </c>
      <c r="E5018">
        <v>7</v>
      </c>
      <c r="F5018" t="s">
        <v>24</v>
      </c>
      <c r="G5018" t="s">
        <v>34</v>
      </c>
      <c r="H5018">
        <v>155</v>
      </c>
      <c r="I5018">
        <v>155</v>
      </c>
      <c r="J5018" t="s">
        <v>25</v>
      </c>
      <c r="K5018">
        <v>1085000</v>
      </c>
      <c r="L5018">
        <v>620</v>
      </c>
      <c r="M5018">
        <f t="shared" si="172"/>
        <v>7000</v>
      </c>
      <c r="Q5018" s="1"/>
      <c r="R5018" s="1"/>
    </row>
    <row r="5019" spans="1:18" ht="14.4" x14ac:dyDescent="0.3">
      <c r="A5019">
        <v>15018</v>
      </c>
      <c r="B5019">
        <v>2021</v>
      </c>
      <c r="C5019" t="s">
        <v>61</v>
      </c>
      <c r="D5019">
        <f t="shared" si="171"/>
        <v>7</v>
      </c>
      <c r="E5019">
        <v>26</v>
      </c>
      <c r="F5019" t="s">
        <v>28</v>
      </c>
      <c r="G5019" t="s">
        <v>37</v>
      </c>
      <c r="H5019">
        <v>72</v>
      </c>
      <c r="I5019">
        <v>72</v>
      </c>
      <c r="J5019" t="s">
        <v>30</v>
      </c>
      <c r="K5019">
        <v>633600</v>
      </c>
      <c r="L5019">
        <v>273.60000000000002</v>
      </c>
      <c r="M5019">
        <f t="shared" si="172"/>
        <v>8800</v>
      </c>
      <c r="Q5019" s="1"/>
      <c r="R5019" s="1"/>
    </row>
    <row r="5020" spans="1:18" ht="14.4" x14ac:dyDescent="0.3">
      <c r="A5020">
        <v>15019</v>
      </c>
      <c r="B5020">
        <v>2021</v>
      </c>
      <c r="C5020" t="s">
        <v>58</v>
      </c>
      <c r="D5020">
        <f t="shared" si="171"/>
        <v>6</v>
      </c>
      <c r="E5020">
        <v>20</v>
      </c>
      <c r="F5020" t="s">
        <v>18</v>
      </c>
      <c r="G5020" t="s">
        <v>37</v>
      </c>
      <c r="H5020">
        <v>76</v>
      </c>
      <c r="I5020">
        <v>76</v>
      </c>
      <c r="J5020" t="s">
        <v>38</v>
      </c>
      <c r="K5020">
        <v>418000</v>
      </c>
      <c r="L5020">
        <v>266</v>
      </c>
      <c r="M5020">
        <f t="shared" si="172"/>
        <v>5500</v>
      </c>
      <c r="Q5020" s="1"/>
      <c r="R5020" s="1"/>
    </row>
    <row r="5021" spans="1:18" ht="14.4" x14ac:dyDescent="0.3">
      <c r="A5021">
        <v>15020</v>
      </c>
      <c r="B5021">
        <v>2021</v>
      </c>
      <c r="C5021" t="s">
        <v>54</v>
      </c>
      <c r="D5021">
        <f t="shared" si="171"/>
        <v>3</v>
      </c>
      <c r="E5021">
        <v>14</v>
      </c>
      <c r="F5021" t="s">
        <v>49</v>
      </c>
      <c r="G5021" t="s">
        <v>19</v>
      </c>
      <c r="H5021">
        <v>67</v>
      </c>
      <c r="I5021">
        <v>67</v>
      </c>
      <c r="J5021" t="s">
        <v>25</v>
      </c>
      <c r="K5021">
        <v>469000</v>
      </c>
      <c r="L5021">
        <v>268</v>
      </c>
      <c r="M5021">
        <f t="shared" si="172"/>
        <v>7000</v>
      </c>
      <c r="Q5021" s="1"/>
      <c r="R5021" s="1"/>
    </row>
    <row r="5022" spans="1:18" ht="14.4" x14ac:dyDescent="0.3">
      <c r="A5022">
        <v>15021</v>
      </c>
      <c r="B5022">
        <v>2021</v>
      </c>
      <c r="C5022" t="s">
        <v>40</v>
      </c>
      <c r="D5022">
        <f t="shared" si="171"/>
        <v>9</v>
      </c>
      <c r="E5022">
        <v>4</v>
      </c>
      <c r="F5022" t="s">
        <v>59</v>
      </c>
      <c r="G5022" t="s">
        <v>42</v>
      </c>
      <c r="H5022">
        <v>130</v>
      </c>
      <c r="I5022">
        <v>130</v>
      </c>
      <c r="J5022" t="s">
        <v>25</v>
      </c>
      <c r="K5022">
        <v>910000</v>
      </c>
      <c r="L5022">
        <v>520</v>
      </c>
      <c r="M5022">
        <f t="shared" si="172"/>
        <v>7000</v>
      </c>
      <c r="Q5022" s="1"/>
      <c r="R5022" s="1"/>
    </row>
    <row r="5023" spans="1:18" ht="14.4" x14ac:dyDescent="0.3">
      <c r="A5023">
        <v>15022</v>
      </c>
      <c r="B5023">
        <v>2021</v>
      </c>
      <c r="C5023" t="s">
        <v>35</v>
      </c>
      <c r="D5023">
        <f t="shared" si="171"/>
        <v>12</v>
      </c>
      <c r="E5023">
        <v>2</v>
      </c>
      <c r="F5023" t="s">
        <v>55</v>
      </c>
      <c r="G5023" t="str">
        <f t="array" ref="G5023">_xlfn.XLOOKUP(LARGE(IF((F5023=$F$2:$F$10001)*(B5023+1=$B$2:$B$10001)*(C5023=$C$2:$C$10001),DATE($B$2:$B$10001,MONTH($C$2:$C$10001&amp;1),$E$2:$E$10001)," "),1),IF((F5023=$F$2:$F$10001)*(B5023+1=$B$2:$B$10001)*(C5023=$C$2:$C$10001),DATE($B$2:$B$10001,MONTH($C$2:$C$10001&amp;1),$E$2:$E$10001)," "),$G$2:$G$10001,,0,1)</f>
        <v>Juan Carlos Londoño</v>
      </c>
      <c r="H5023">
        <v>105</v>
      </c>
      <c r="I5023">
        <v>105</v>
      </c>
      <c r="J5023" t="s">
        <v>38</v>
      </c>
      <c r="K5023">
        <v>577500</v>
      </c>
      <c r="L5023">
        <v>367.5</v>
      </c>
      <c r="M5023">
        <f t="shared" si="172"/>
        <v>5500</v>
      </c>
      <c r="Q5023" s="1"/>
      <c r="R5023" s="1"/>
    </row>
    <row r="5024" spans="1:18" ht="14.4" x14ac:dyDescent="0.3">
      <c r="A5024">
        <v>15023</v>
      </c>
      <c r="B5024">
        <v>2021</v>
      </c>
      <c r="C5024" t="s">
        <v>40</v>
      </c>
      <c r="D5024">
        <f t="shared" si="171"/>
        <v>9</v>
      </c>
      <c r="E5024">
        <v>1</v>
      </c>
      <c r="F5024" t="s">
        <v>56</v>
      </c>
      <c r="G5024" t="s">
        <v>29</v>
      </c>
      <c r="H5024">
        <v>201</v>
      </c>
      <c r="I5024">
        <v>201</v>
      </c>
      <c r="J5024" t="s">
        <v>30</v>
      </c>
      <c r="K5024">
        <v>1507500</v>
      </c>
      <c r="L5024">
        <v>502.5</v>
      </c>
      <c r="M5024">
        <f t="shared" si="172"/>
        <v>7500</v>
      </c>
      <c r="Q5024" s="1"/>
      <c r="R5024" s="1"/>
    </row>
    <row r="5025" spans="1:18" ht="14.4" x14ac:dyDescent="0.3">
      <c r="A5025">
        <v>15024</v>
      </c>
      <c r="B5025">
        <v>2021</v>
      </c>
      <c r="C5025" t="s">
        <v>61</v>
      </c>
      <c r="D5025">
        <f t="shared" si="171"/>
        <v>7</v>
      </c>
      <c r="E5025">
        <v>20</v>
      </c>
      <c r="F5025" t="s">
        <v>36</v>
      </c>
      <c r="G5025" t="s">
        <v>42</v>
      </c>
      <c r="H5025">
        <v>80</v>
      </c>
      <c r="I5025">
        <v>80</v>
      </c>
      <c r="J5025" t="s">
        <v>25</v>
      </c>
      <c r="K5025">
        <v>560000</v>
      </c>
      <c r="L5025">
        <v>320</v>
      </c>
      <c r="M5025">
        <f t="shared" si="172"/>
        <v>7000</v>
      </c>
      <c r="Q5025" s="1"/>
      <c r="R5025" s="1"/>
    </row>
    <row r="5026" spans="1:18" ht="14.4" x14ac:dyDescent="0.3">
      <c r="A5026">
        <v>15025</v>
      </c>
      <c r="B5026">
        <v>2021</v>
      </c>
      <c r="C5026" t="s">
        <v>40</v>
      </c>
      <c r="D5026">
        <f t="shared" si="171"/>
        <v>9</v>
      </c>
      <c r="E5026">
        <v>26</v>
      </c>
      <c r="F5026" t="s">
        <v>24</v>
      </c>
      <c r="G5026" t="s">
        <v>34</v>
      </c>
      <c r="H5026">
        <v>88</v>
      </c>
      <c r="I5026">
        <v>88</v>
      </c>
      <c r="J5026" t="s">
        <v>38</v>
      </c>
      <c r="K5026">
        <v>484000</v>
      </c>
      <c r="L5026">
        <v>308</v>
      </c>
      <c r="M5026">
        <f t="shared" si="172"/>
        <v>5500</v>
      </c>
      <c r="Q5026" s="1"/>
      <c r="R5026" s="1"/>
    </row>
    <row r="5027" spans="1:18" ht="14.4" x14ac:dyDescent="0.3">
      <c r="A5027">
        <v>15026</v>
      </c>
      <c r="B5027">
        <v>2021</v>
      </c>
      <c r="C5027" t="s">
        <v>27</v>
      </c>
      <c r="D5027">
        <f t="shared" si="171"/>
        <v>4</v>
      </c>
      <c r="E5027">
        <v>29</v>
      </c>
      <c r="F5027" t="s">
        <v>33</v>
      </c>
      <c r="G5027" t="s">
        <v>51</v>
      </c>
      <c r="H5027">
        <v>288</v>
      </c>
      <c r="I5027">
        <v>288</v>
      </c>
      <c r="J5027" t="s">
        <v>30</v>
      </c>
      <c r="K5027">
        <v>2160000</v>
      </c>
      <c r="L5027">
        <v>720</v>
      </c>
      <c r="M5027">
        <f t="shared" si="172"/>
        <v>7500</v>
      </c>
      <c r="Q5027" s="1"/>
      <c r="R5027" s="1"/>
    </row>
    <row r="5028" spans="1:18" ht="14.4" x14ac:dyDescent="0.3">
      <c r="A5028">
        <v>15027</v>
      </c>
      <c r="B5028">
        <v>2021</v>
      </c>
      <c r="C5028" t="s">
        <v>23</v>
      </c>
      <c r="D5028">
        <f t="shared" si="171"/>
        <v>10</v>
      </c>
      <c r="E5028">
        <v>3</v>
      </c>
      <c r="F5028" t="s">
        <v>18</v>
      </c>
      <c r="G5028" t="s">
        <v>19</v>
      </c>
      <c r="H5028">
        <v>82</v>
      </c>
      <c r="I5028">
        <v>82</v>
      </c>
      <c r="J5028" t="s">
        <v>38</v>
      </c>
      <c r="K5028">
        <v>451000</v>
      </c>
      <c r="L5028">
        <v>287</v>
      </c>
      <c r="M5028">
        <f t="shared" si="172"/>
        <v>5500</v>
      </c>
      <c r="Q5028" s="1"/>
      <c r="R5028" s="1"/>
    </row>
    <row r="5029" spans="1:18" ht="14.4" x14ac:dyDescent="0.3">
      <c r="A5029">
        <v>15028</v>
      </c>
      <c r="B5029">
        <v>2021</v>
      </c>
      <c r="C5029" t="s">
        <v>58</v>
      </c>
      <c r="D5029">
        <f t="shared" si="171"/>
        <v>6</v>
      </c>
      <c r="E5029">
        <v>29</v>
      </c>
      <c r="F5029" t="s">
        <v>55</v>
      </c>
      <c r="G5029" t="s">
        <v>19</v>
      </c>
      <c r="H5029">
        <v>116</v>
      </c>
      <c r="I5029">
        <v>116</v>
      </c>
      <c r="J5029" t="s">
        <v>38</v>
      </c>
      <c r="K5029">
        <v>638000</v>
      </c>
      <c r="L5029">
        <v>406</v>
      </c>
      <c r="M5029">
        <f t="shared" si="172"/>
        <v>5500</v>
      </c>
      <c r="Q5029" s="1"/>
      <c r="R5029" s="1"/>
    </row>
    <row r="5030" spans="1:18" ht="14.4" x14ac:dyDescent="0.3">
      <c r="A5030">
        <v>15029</v>
      </c>
      <c r="B5030">
        <v>2021</v>
      </c>
      <c r="C5030" t="s">
        <v>61</v>
      </c>
      <c r="D5030">
        <f t="shared" si="171"/>
        <v>7</v>
      </c>
      <c r="E5030">
        <v>26</v>
      </c>
      <c r="F5030" t="s">
        <v>56</v>
      </c>
      <c r="G5030" t="s">
        <v>37</v>
      </c>
      <c r="H5030">
        <v>295</v>
      </c>
      <c r="I5030">
        <v>295</v>
      </c>
      <c r="J5030" t="s">
        <v>38</v>
      </c>
      <c r="K5030">
        <v>1268500</v>
      </c>
      <c r="L5030">
        <v>678.5</v>
      </c>
      <c r="M5030">
        <f t="shared" si="172"/>
        <v>4300</v>
      </c>
      <c r="Q5030" s="1"/>
      <c r="R5030" s="1"/>
    </row>
    <row r="5031" spans="1:18" ht="14.4" x14ac:dyDescent="0.3">
      <c r="A5031">
        <v>15030</v>
      </c>
      <c r="B5031">
        <v>2021</v>
      </c>
      <c r="C5031" t="s">
        <v>54</v>
      </c>
      <c r="D5031">
        <f t="shared" si="171"/>
        <v>3</v>
      </c>
      <c r="E5031">
        <v>20</v>
      </c>
      <c r="F5031" t="s">
        <v>56</v>
      </c>
      <c r="G5031" t="s">
        <v>42</v>
      </c>
      <c r="H5031">
        <v>73</v>
      </c>
      <c r="I5031">
        <v>73</v>
      </c>
      <c r="J5031" t="s">
        <v>38</v>
      </c>
      <c r="K5031">
        <v>401500</v>
      </c>
      <c r="L5031">
        <v>255.5</v>
      </c>
      <c r="M5031">
        <f t="shared" si="172"/>
        <v>5500</v>
      </c>
      <c r="Q5031" s="1"/>
      <c r="R5031" s="1"/>
    </row>
    <row r="5032" spans="1:18" ht="14.4" x14ac:dyDescent="0.3">
      <c r="A5032">
        <v>15031</v>
      </c>
      <c r="B5032">
        <v>2021</v>
      </c>
      <c r="C5032" t="s">
        <v>61</v>
      </c>
      <c r="D5032">
        <f t="shared" si="171"/>
        <v>7</v>
      </c>
      <c r="E5032">
        <v>19</v>
      </c>
      <c r="F5032" t="s">
        <v>24</v>
      </c>
      <c r="G5032" t="s">
        <v>19</v>
      </c>
      <c r="H5032">
        <v>90</v>
      </c>
      <c r="I5032">
        <v>90</v>
      </c>
      <c r="J5032" t="s">
        <v>25</v>
      </c>
      <c r="K5032">
        <v>630000</v>
      </c>
      <c r="L5032">
        <v>360</v>
      </c>
      <c r="M5032">
        <f t="shared" si="172"/>
        <v>7000</v>
      </c>
      <c r="Q5032" s="1"/>
      <c r="R5032" s="1"/>
    </row>
    <row r="5033" spans="1:18" ht="14.4" x14ac:dyDescent="0.3">
      <c r="A5033">
        <v>15032</v>
      </c>
      <c r="B5033">
        <v>2021</v>
      </c>
      <c r="C5033" t="s">
        <v>58</v>
      </c>
      <c r="D5033">
        <f t="shared" si="171"/>
        <v>6</v>
      </c>
      <c r="E5033">
        <v>24</v>
      </c>
      <c r="F5033" t="s">
        <v>52</v>
      </c>
      <c r="G5033" t="s">
        <v>29</v>
      </c>
      <c r="H5033">
        <v>203</v>
      </c>
      <c r="I5033">
        <v>203</v>
      </c>
      <c r="J5033" t="s">
        <v>30</v>
      </c>
      <c r="K5033">
        <v>1522500</v>
      </c>
      <c r="L5033">
        <v>507.5</v>
      </c>
      <c r="M5033">
        <f t="shared" si="172"/>
        <v>7500</v>
      </c>
      <c r="Q5033" s="1"/>
      <c r="R5033" s="1"/>
    </row>
    <row r="5034" spans="1:18" ht="14.4" x14ac:dyDescent="0.3">
      <c r="A5034">
        <v>15033</v>
      </c>
      <c r="B5034">
        <v>2021</v>
      </c>
      <c r="C5034" t="s">
        <v>32</v>
      </c>
      <c r="D5034">
        <f t="shared" si="171"/>
        <v>8</v>
      </c>
      <c r="E5034">
        <v>24</v>
      </c>
      <c r="F5034" t="s">
        <v>53</v>
      </c>
      <c r="G5034" t="s">
        <v>19</v>
      </c>
      <c r="H5034">
        <v>53</v>
      </c>
      <c r="I5034">
        <v>53</v>
      </c>
      <c r="J5034" t="s">
        <v>25</v>
      </c>
      <c r="K5034">
        <v>371000</v>
      </c>
      <c r="L5034">
        <v>212</v>
      </c>
      <c r="M5034">
        <f t="shared" si="172"/>
        <v>7000</v>
      </c>
      <c r="Q5034" s="1"/>
      <c r="R5034" s="1"/>
    </row>
    <row r="5035" spans="1:18" ht="14.4" x14ac:dyDescent="0.3">
      <c r="A5035">
        <v>15034</v>
      </c>
      <c r="B5035">
        <v>2021</v>
      </c>
      <c r="C5035" t="s">
        <v>54</v>
      </c>
      <c r="D5035">
        <f t="shared" si="171"/>
        <v>3</v>
      </c>
      <c r="E5035">
        <v>8</v>
      </c>
      <c r="F5035" t="s">
        <v>56</v>
      </c>
      <c r="G5035" t="s">
        <v>19</v>
      </c>
      <c r="H5035">
        <v>52</v>
      </c>
      <c r="I5035">
        <v>52</v>
      </c>
      <c r="J5035" t="s">
        <v>25</v>
      </c>
      <c r="K5035">
        <v>364000</v>
      </c>
      <c r="L5035">
        <v>208</v>
      </c>
      <c r="M5035">
        <f t="shared" si="172"/>
        <v>7000</v>
      </c>
      <c r="Q5035" s="1"/>
      <c r="R5035" s="1"/>
    </row>
    <row r="5036" spans="1:18" ht="14.4" x14ac:dyDescent="0.3">
      <c r="A5036">
        <v>15035</v>
      </c>
      <c r="B5036">
        <v>2021</v>
      </c>
      <c r="C5036" t="s">
        <v>61</v>
      </c>
      <c r="D5036">
        <f t="shared" si="171"/>
        <v>7</v>
      </c>
      <c r="E5036">
        <v>10</v>
      </c>
      <c r="F5036" t="s">
        <v>28</v>
      </c>
      <c r="G5036" t="s">
        <v>19</v>
      </c>
      <c r="H5036">
        <v>72</v>
      </c>
      <c r="I5036">
        <v>72</v>
      </c>
      <c r="J5036" t="s">
        <v>30</v>
      </c>
      <c r="K5036">
        <v>633600</v>
      </c>
      <c r="L5036">
        <v>273.60000000000002</v>
      </c>
      <c r="M5036">
        <f t="shared" si="172"/>
        <v>8800</v>
      </c>
      <c r="Q5036" s="1"/>
      <c r="R5036" s="1"/>
    </row>
    <row r="5037" spans="1:18" ht="14.4" x14ac:dyDescent="0.3">
      <c r="A5037">
        <v>15036</v>
      </c>
      <c r="B5037">
        <v>2021</v>
      </c>
      <c r="C5037" t="s">
        <v>40</v>
      </c>
      <c r="D5037">
        <f t="shared" si="171"/>
        <v>9</v>
      </c>
      <c r="E5037">
        <v>4</v>
      </c>
      <c r="F5037" t="s">
        <v>52</v>
      </c>
      <c r="G5037" t="s">
        <v>19</v>
      </c>
      <c r="H5037">
        <v>173</v>
      </c>
      <c r="I5037">
        <v>173</v>
      </c>
      <c r="J5037" t="s">
        <v>25</v>
      </c>
      <c r="K5037">
        <v>1211000</v>
      </c>
      <c r="L5037">
        <v>692</v>
      </c>
      <c r="M5037">
        <f t="shared" si="172"/>
        <v>7000</v>
      </c>
      <c r="Q5037" s="1"/>
      <c r="R5037" s="1"/>
    </row>
    <row r="5038" spans="1:18" ht="14.4" x14ac:dyDescent="0.3">
      <c r="A5038">
        <v>15037</v>
      </c>
      <c r="B5038">
        <v>2021</v>
      </c>
      <c r="C5038" t="s">
        <v>35</v>
      </c>
      <c r="D5038">
        <f t="shared" si="171"/>
        <v>12</v>
      </c>
      <c r="E5038">
        <v>19</v>
      </c>
      <c r="F5038" t="s">
        <v>64</v>
      </c>
      <c r="G5038" t="s">
        <v>29</v>
      </c>
      <c r="H5038">
        <v>92</v>
      </c>
      <c r="I5038">
        <v>92</v>
      </c>
      <c r="J5038" t="s">
        <v>38</v>
      </c>
      <c r="K5038">
        <v>506000</v>
      </c>
      <c r="L5038">
        <v>322</v>
      </c>
      <c r="M5038">
        <f t="shared" si="172"/>
        <v>5500</v>
      </c>
      <c r="Q5038" s="1"/>
      <c r="R5038" s="1"/>
    </row>
    <row r="5039" spans="1:18" ht="14.4" x14ac:dyDescent="0.3">
      <c r="A5039">
        <v>15038</v>
      </c>
      <c r="B5039">
        <v>2021</v>
      </c>
      <c r="C5039" t="s">
        <v>32</v>
      </c>
      <c r="D5039">
        <f t="shared" si="171"/>
        <v>8</v>
      </c>
      <c r="E5039">
        <v>13</v>
      </c>
      <c r="F5039" t="s">
        <v>60</v>
      </c>
      <c r="G5039" t="s">
        <v>37</v>
      </c>
      <c r="H5039">
        <v>243</v>
      </c>
      <c r="I5039">
        <v>243</v>
      </c>
      <c r="J5039" t="s">
        <v>38</v>
      </c>
      <c r="K5039">
        <v>1044900</v>
      </c>
      <c r="L5039">
        <v>558.9</v>
      </c>
      <c r="M5039">
        <f t="shared" si="172"/>
        <v>4300</v>
      </c>
      <c r="Q5039" s="1"/>
      <c r="R5039" s="1"/>
    </row>
    <row r="5040" spans="1:18" ht="14.4" x14ac:dyDescent="0.3">
      <c r="A5040">
        <v>15039</v>
      </c>
      <c r="B5040">
        <v>2021</v>
      </c>
      <c r="C5040" t="s">
        <v>58</v>
      </c>
      <c r="D5040">
        <f t="shared" si="171"/>
        <v>6</v>
      </c>
      <c r="E5040">
        <v>29</v>
      </c>
      <c r="F5040" t="s">
        <v>60</v>
      </c>
      <c r="G5040" t="s">
        <v>42</v>
      </c>
      <c r="H5040">
        <v>113</v>
      </c>
      <c r="I5040">
        <v>113</v>
      </c>
      <c r="J5040" t="s">
        <v>25</v>
      </c>
      <c r="K5040">
        <v>791000</v>
      </c>
      <c r="L5040">
        <v>452</v>
      </c>
      <c r="M5040">
        <f t="shared" si="172"/>
        <v>7000</v>
      </c>
      <c r="Q5040" s="1"/>
      <c r="R5040" s="1"/>
    </row>
    <row r="5041" spans="1:18" ht="14.4" x14ac:dyDescent="0.3">
      <c r="A5041">
        <v>15040</v>
      </c>
      <c r="B5041">
        <v>2021</v>
      </c>
      <c r="C5041" t="s">
        <v>35</v>
      </c>
      <c r="D5041">
        <f t="shared" si="171"/>
        <v>12</v>
      </c>
      <c r="E5041">
        <v>1</v>
      </c>
      <c r="F5041" t="s">
        <v>52</v>
      </c>
      <c r="G5041" t="s">
        <v>37</v>
      </c>
      <c r="H5041">
        <v>157</v>
      </c>
      <c r="I5041">
        <v>157</v>
      </c>
      <c r="J5041" t="s">
        <v>25</v>
      </c>
      <c r="K5041">
        <v>1099000</v>
      </c>
      <c r="L5041">
        <v>628</v>
      </c>
      <c r="M5041">
        <f t="shared" si="172"/>
        <v>7000</v>
      </c>
      <c r="Q5041" s="1"/>
      <c r="R5041" s="1"/>
    </row>
    <row r="5042" spans="1:18" ht="14.4" x14ac:dyDescent="0.3">
      <c r="A5042">
        <v>15041</v>
      </c>
      <c r="B5042">
        <v>2021</v>
      </c>
      <c r="C5042" t="s">
        <v>58</v>
      </c>
      <c r="D5042">
        <f t="shared" si="171"/>
        <v>6</v>
      </c>
      <c r="E5042">
        <v>8</v>
      </c>
      <c r="F5042" t="s">
        <v>52</v>
      </c>
      <c r="G5042" t="s">
        <v>51</v>
      </c>
      <c r="H5042">
        <v>73</v>
      </c>
      <c r="I5042">
        <v>73</v>
      </c>
      <c r="J5042" t="s">
        <v>38</v>
      </c>
      <c r="K5042">
        <v>401500</v>
      </c>
      <c r="L5042">
        <v>255.5</v>
      </c>
      <c r="M5042">
        <f t="shared" si="172"/>
        <v>5500</v>
      </c>
      <c r="Q5042" s="1"/>
      <c r="R5042" s="1"/>
    </row>
    <row r="5043" spans="1:18" ht="14.4" x14ac:dyDescent="0.3">
      <c r="A5043">
        <v>15042</v>
      </c>
      <c r="B5043">
        <v>2021</v>
      </c>
      <c r="C5043" t="s">
        <v>40</v>
      </c>
      <c r="D5043">
        <f t="shared" si="171"/>
        <v>9</v>
      </c>
      <c r="E5043">
        <v>24</v>
      </c>
      <c r="F5043" t="s">
        <v>46</v>
      </c>
      <c r="G5043" t="s">
        <v>29</v>
      </c>
      <c r="H5043">
        <v>70</v>
      </c>
      <c r="I5043">
        <v>70</v>
      </c>
      <c r="J5043" t="s">
        <v>38</v>
      </c>
      <c r="K5043">
        <v>385000</v>
      </c>
      <c r="L5043">
        <v>245</v>
      </c>
      <c r="M5043">
        <f t="shared" si="172"/>
        <v>5500</v>
      </c>
      <c r="Q5043" s="1"/>
      <c r="R5043" s="1"/>
    </row>
    <row r="5044" spans="1:18" ht="14.4" x14ac:dyDescent="0.3">
      <c r="A5044">
        <v>15043</v>
      </c>
      <c r="B5044">
        <v>2021</v>
      </c>
      <c r="C5044" t="s">
        <v>35</v>
      </c>
      <c r="D5044">
        <f t="shared" si="171"/>
        <v>12</v>
      </c>
      <c r="E5044">
        <v>23</v>
      </c>
      <c r="F5044" t="s">
        <v>49</v>
      </c>
      <c r="G5044" t="s">
        <v>42</v>
      </c>
      <c r="H5044">
        <v>96</v>
      </c>
      <c r="I5044">
        <v>96</v>
      </c>
      <c r="J5044" t="s">
        <v>20</v>
      </c>
      <c r="K5044">
        <v>288000</v>
      </c>
      <c r="L5044">
        <v>192</v>
      </c>
      <c r="M5044">
        <f t="shared" si="172"/>
        <v>3000</v>
      </c>
      <c r="Q5044" s="1"/>
      <c r="R5044" s="1"/>
    </row>
    <row r="5045" spans="1:18" ht="14.4" x14ac:dyDescent="0.3">
      <c r="A5045">
        <v>15044</v>
      </c>
      <c r="B5045">
        <v>2021</v>
      </c>
      <c r="C5045" t="s">
        <v>35</v>
      </c>
      <c r="D5045">
        <f t="shared" si="171"/>
        <v>12</v>
      </c>
      <c r="E5045">
        <v>11</v>
      </c>
      <c r="F5045" t="s">
        <v>55</v>
      </c>
      <c r="G5045" t="s">
        <v>37</v>
      </c>
      <c r="H5045">
        <v>144</v>
      </c>
      <c r="I5045">
        <v>144</v>
      </c>
      <c r="J5045" t="s">
        <v>25</v>
      </c>
      <c r="K5045">
        <v>1008000</v>
      </c>
      <c r="L5045">
        <v>576</v>
      </c>
      <c r="M5045">
        <f t="shared" si="172"/>
        <v>7000</v>
      </c>
      <c r="Q5045" s="1"/>
      <c r="R5045" s="1"/>
    </row>
    <row r="5046" spans="1:18" ht="14.4" x14ac:dyDescent="0.3">
      <c r="A5046">
        <v>15045</v>
      </c>
      <c r="B5046">
        <v>2021</v>
      </c>
      <c r="C5046" t="s">
        <v>47</v>
      </c>
      <c r="D5046">
        <f t="shared" si="171"/>
        <v>2</v>
      </c>
      <c r="E5046">
        <v>19</v>
      </c>
      <c r="F5046" t="s">
        <v>50</v>
      </c>
      <c r="G5046" t="s">
        <v>51</v>
      </c>
      <c r="H5046">
        <v>94</v>
      </c>
      <c r="I5046">
        <v>94</v>
      </c>
      <c r="J5046" t="s">
        <v>30</v>
      </c>
      <c r="K5046">
        <v>827200</v>
      </c>
      <c r="L5046">
        <v>357.2</v>
      </c>
      <c r="M5046">
        <f t="shared" si="172"/>
        <v>8800</v>
      </c>
      <c r="Q5046" s="1"/>
      <c r="R5046" s="1"/>
    </row>
    <row r="5047" spans="1:18" ht="14.4" x14ac:dyDescent="0.3">
      <c r="A5047">
        <v>15046</v>
      </c>
      <c r="B5047">
        <v>2021</v>
      </c>
      <c r="C5047" t="s">
        <v>61</v>
      </c>
      <c r="D5047">
        <f t="shared" si="171"/>
        <v>7</v>
      </c>
      <c r="E5047">
        <v>5</v>
      </c>
      <c r="F5047" t="s">
        <v>56</v>
      </c>
      <c r="G5047" t="s">
        <v>51</v>
      </c>
      <c r="H5047">
        <v>130</v>
      </c>
      <c r="I5047">
        <v>130</v>
      </c>
      <c r="J5047" t="s">
        <v>25</v>
      </c>
      <c r="K5047">
        <v>910000</v>
      </c>
      <c r="L5047">
        <v>520</v>
      </c>
      <c r="M5047">
        <f t="shared" si="172"/>
        <v>7000</v>
      </c>
      <c r="Q5047" s="1"/>
      <c r="R5047" s="1"/>
    </row>
    <row r="5048" spans="1:18" ht="14.4" x14ac:dyDescent="0.3">
      <c r="A5048">
        <v>15047</v>
      </c>
      <c r="B5048">
        <v>2021</v>
      </c>
      <c r="C5048" t="s">
        <v>47</v>
      </c>
      <c r="D5048">
        <f t="shared" si="171"/>
        <v>2</v>
      </c>
      <c r="E5048">
        <v>30</v>
      </c>
      <c r="F5048" t="s">
        <v>46</v>
      </c>
      <c r="G5048" t="s">
        <v>51</v>
      </c>
      <c r="H5048">
        <v>86</v>
      </c>
      <c r="I5048">
        <v>86</v>
      </c>
      <c r="J5048" t="s">
        <v>30</v>
      </c>
      <c r="K5048">
        <v>756800</v>
      </c>
      <c r="L5048">
        <v>326.8</v>
      </c>
      <c r="M5048">
        <f t="shared" si="172"/>
        <v>8800</v>
      </c>
      <c r="Q5048" s="1"/>
      <c r="R5048" s="1"/>
    </row>
    <row r="5049" spans="1:18" ht="14.4" x14ac:dyDescent="0.3">
      <c r="A5049">
        <v>15048</v>
      </c>
      <c r="B5049">
        <v>2021</v>
      </c>
      <c r="C5049" t="s">
        <v>40</v>
      </c>
      <c r="D5049">
        <f t="shared" si="171"/>
        <v>9</v>
      </c>
      <c r="E5049">
        <v>4</v>
      </c>
      <c r="F5049" t="s">
        <v>59</v>
      </c>
      <c r="G5049" t="s">
        <v>19</v>
      </c>
      <c r="H5049">
        <v>237</v>
      </c>
      <c r="I5049">
        <v>237</v>
      </c>
      <c r="J5049" t="s">
        <v>30</v>
      </c>
      <c r="K5049">
        <v>1777500</v>
      </c>
      <c r="L5049">
        <v>592.5</v>
      </c>
      <c r="M5049">
        <f t="shared" si="172"/>
        <v>7500</v>
      </c>
      <c r="Q5049" s="1"/>
      <c r="R5049" s="1"/>
    </row>
    <row r="5050" spans="1:18" ht="14.4" x14ac:dyDescent="0.3">
      <c r="A5050">
        <v>15049</v>
      </c>
      <c r="B5050">
        <v>2021</v>
      </c>
      <c r="C5050" t="s">
        <v>48</v>
      </c>
      <c r="D5050">
        <f t="shared" si="171"/>
        <v>5</v>
      </c>
      <c r="E5050">
        <v>23</v>
      </c>
      <c r="F5050" t="s">
        <v>63</v>
      </c>
      <c r="G5050" t="s">
        <v>42</v>
      </c>
      <c r="H5050">
        <v>133</v>
      </c>
      <c r="I5050">
        <v>133</v>
      </c>
      <c r="J5050" t="s">
        <v>25</v>
      </c>
      <c r="K5050">
        <v>931000</v>
      </c>
      <c r="L5050">
        <v>532</v>
      </c>
      <c r="M5050">
        <f t="shared" si="172"/>
        <v>7000</v>
      </c>
      <c r="Q5050" s="1"/>
      <c r="R5050" s="1"/>
    </row>
    <row r="5051" spans="1:18" ht="14.4" x14ac:dyDescent="0.3">
      <c r="A5051">
        <v>15050</v>
      </c>
      <c r="B5051">
        <v>2021</v>
      </c>
      <c r="C5051" t="s">
        <v>58</v>
      </c>
      <c r="D5051">
        <f t="shared" si="171"/>
        <v>6</v>
      </c>
      <c r="E5051">
        <v>22</v>
      </c>
      <c r="F5051" t="s">
        <v>44</v>
      </c>
      <c r="G5051" t="s">
        <v>19</v>
      </c>
      <c r="H5051">
        <v>74</v>
      </c>
      <c r="I5051">
        <v>74</v>
      </c>
      <c r="J5051" t="s">
        <v>38</v>
      </c>
      <c r="K5051">
        <v>407000</v>
      </c>
      <c r="L5051">
        <v>259</v>
      </c>
      <c r="M5051">
        <f t="shared" si="172"/>
        <v>5500</v>
      </c>
      <c r="Q5051" s="1"/>
      <c r="R5051" s="1"/>
    </row>
    <row r="5052" spans="1:18" ht="14.4" x14ac:dyDescent="0.3">
      <c r="A5052">
        <v>15051</v>
      </c>
      <c r="B5052">
        <v>2021</v>
      </c>
      <c r="C5052" t="s">
        <v>54</v>
      </c>
      <c r="D5052">
        <f t="shared" si="171"/>
        <v>3</v>
      </c>
      <c r="E5052">
        <v>28</v>
      </c>
      <c r="F5052" t="s">
        <v>55</v>
      </c>
      <c r="G5052" t="s">
        <v>34</v>
      </c>
      <c r="H5052">
        <v>109</v>
      </c>
      <c r="I5052">
        <v>109</v>
      </c>
      <c r="J5052" t="s">
        <v>25</v>
      </c>
      <c r="K5052">
        <v>763000</v>
      </c>
      <c r="L5052">
        <v>436</v>
      </c>
      <c r="M5052">
        <f t="shared" si="172"/>
        <v>7000</v>
      </c>
      <c r="Q5052" s="1"/>
      <c r="R5052" s="1"/>
    </row>
    <row r="5053" spans="1:18" ht="14.4" x14ac:dyDescent="0.3">
      <c r="A5053">
        <v>15052</v>
      </c>
      <c r="B5053">
        <v>2021</v>
      </c>
      <c r="C5053" t="s">
        <v>27</v>
      </c>
      <c r="D5053">
        <f t="shared" si="171"/>
        <v>4</v>
      </c>
      <c r="E5053">
        <v>30</v>
      </c>
      <c r="F5053" t="s">
        <v>59</v>
      </c>
      <c r="G5053" t="s">
        <v>37</v>
      </c>
      <c r="H5053">
        <v>52</v>
      </c>
      <c r="I5053">
        <v>52</v>
      </c>
      <c r="J5053" t="s">
        <v>20</v>
      </c>
      <c r="K5053">
        <v>156000</v>
      </c>
      <c r="L5053">
        <v>104</v>
      </c>
      <c r="M5053">
        <f t="shared" si="172"/>
        <v>3000</v>
      </c>
      <c r="Q5053" s="1"/>
      <c r="R5053" s="1"/>
    </row>
    <row r="5054" spans="1:18" ht="14.4" x14ac:dyDescent="0.3">
      <c r="A5054">
        <v>15053</v>
      </c>
      <c r="B5054">
        <v>2021</v>
      </c>
      <c r="C5054" t="s">
        <v>32</v>
      </c>
      <c r="D5054">
        <f t="shared" si="171"/>
        <v>8</v>
      </c>
      <c r="E5054">
        <v>27</v>
      </c>
      <c r="F5054" t="s">
        <v>18</v>
      </c>
      <c r="G5054" t="s">
        <v>51</v>
      </c>
      <c r="H5054">
        <v>87</v>
      </c>
      <c r="I5054">
        <v>87</v>
      </c>
      <c r="J5054" t="s">
        <v>25</v>
      </c>
      <c r="K5054">
        <v>609000</v>
      </c>
      <c r="L5054">
        <v>348</v>
      </c>
      <c r="M5054">
        <f t="shared" si="172"/>
        <v>7000</v>
      </c>
      <c r="Q5054" s="1"/>
      <c r="R5054" s="1"/>
    </row>
    <row r="5055" spans="1:18" ht="14.4" x14ac:dyDescent="0.3">
      <c r="A5055">
        <v>15054</v>
      </c>
      <c r="B5055">
        <v>2021</v>
      </c>
      <c r="C5055" t="s">
        <v>61</v>
      </c>
      <c r="D5055">
        <f t="shared" si="171"/>
        <v>7</v>
      </c>
      <c r="E5055">
        <v>1</v>
      </c>
      <c r="F5055" t="s">
        <v>57</v>
      </c>
      <c r="G5055" t="s">
        <v>51</v>
      </c>
      <c r="H5055">
        <v>167</v>
      </c>
      <c r="I5055">
        <v>167</v>
      </c>
      <c r="J5055" t="s">
        <v>25</v>
      </c>
      <c r="K5055">
        <v>1169000</v>
      </c>
      <c r="L5055">
        <v>668</v>
      </c>
      <c r="M5055">
        <f t="shared" si="172"/>
        <v>7000</v>
      </c>
      <c r="Q5055" s="1"/>
      <c r="R5055" s="1"/>
    </row>
    <row r="5056" spans="1:18" ht="14.4" x14ac:dyDescent="0.3">
      <c r="A5056">
        <v>15055</v>
      </c>
      <c r="B5056">
        <v>2021</v>
      </c>
      <c r="C5056" t="s">
        <v>35</v>
      </c>
      <c r="D5056">
        <f t="shared" si="171"/>
        <v>12</v>
      </c>
      <c r="E5056">
        <v>22</v>
      </c>
      <c r="F5056" t="s">
        <v>46</v>
      </c>
      <c r="G5056" t="s">
        <v>19</v>
      </c>
      <c r="H5056">
        <v>93</v>
      </c>
      <c r="I5056">
        <v>93</v>
      </c>
      <c r="J5056" t="s">
        <v>20</v>
      </c>
      <c r="K5056">
        <v>279000</v>
      </c>
      <c r="L5056">
        <v>186</v>
      </c>
      <c r="M5056">
        <f t="shared" si="172"/>
        <v>3000</v>
      </c>
      <c r="Q5056" s="1"/>
      <c r="R5056" s="1"/>
    </row>
    <row r="5057" spans="1:18" ht="14.4" x14ac:dyDescent="0.3">
      <c r="A5057">
        <v>15056</v>
      </c>
      <c r="B5057">
        <v>2021</v>
      </c>
      <c r="C5057" t="s">
        <v>48</v>
      </c>
      <c r="D5057">
        <f t="shared" si="171"/>
        <v>5</v>
      </c>
      <c r="E5057">
        <v>26</v>
      </c>
      <c r="F5057" t="s">
        <v>41</v>
      </c>
      <c r="G5057" t="s">
        <v>29</v>
      </c>
      <c r="H5057">
        <v>79</v>
      </c>
      <c r="I5057">
        <v>79</v>
      </c>
      <c r="J5057" t="s">
        <v>25</v>
      </c>
      <c r="K5057">
        <v>553000</v>
      </c>
      <c r="L5057">
        <v>316</v>
      </c>
      <c r="M5057">
        <f t="shared" si="172"/>
        <v>7000</v>
      </c>
      <c r="Q5057" s="1"/>
      <c r="R5057" s="1"/>
    </row>
    <row r="5058" spans="1:18" ht="14.4" x14ac:dyDescent="0.3">
      <c r="A5058">
        <v>15057</v>
      </c>
      <c r="B5058">
        <v>2021</v>
      </c>
      <c r="C5058" t="s">
        <v>45</v>
      </c>
      <c r="D5058">
        <f t="shared" ref="D5058:D5121" si="173">IF(C5058="Enero",1,IF(C5058="Febrero",2,IF(C5058="Marzo",3,IF(C5058="Abril",4,IF(C5058="Mayo",5,IF(C5058="Junio",6,IF(C5058="Julio",7,IF(C5058="Agosto",8,IF(C5058="Septiembre",9,IF(C5058="Octubre",10,IF(C5058="Noviembre",11,IF(C5058="Diciembre",12,""))))))))))))</f>
        <v>1</v>
      </c>
      <c r="E5058">
        <v>13</v>
      </c>
      <c r="F5058" t="s">
        <v>62</v>
      </c>
      <c r="G5058" t="s">
        <v>42</v>
      </c>
      <c r="H5058">
        <v>278</v>
      </c>
      <c r="I5058">
        <v>278</v>
      </c>
      <c r="J5058" t="s">
        <v>20</v>
      </c>
      <c r="K5058">
        <v>667200</v>
      </c>
      <c r="L5058">
        <v>389.2</v>
      </c>
      <c r="M5058">
        <f t="shared" si="172"/>
        <v>2400</v>
      </c>
      <c r="Q5058" s="1"/>
      <c r="R5058" s="1"/>
    </row>
    <row r="5059" spans="1:18" ht="14.4" x14ac:dyDescent="0.3">
      <c r="A5059">
        <v>15058</v>
      </c>
      <c r="B5059">
        <v>2021</v>
      </c>
      <c r="C5059" t="s">
        <v>47</v>
      </c>
      <c r="D5059">
        <f t="shared" si="173"/>
        <v>2</v>
      </c>
      <c r="E5059">
        <v>21</v>
      </c>
      <c r="F5059" t="s">
        <v>62</v>
      </c>
      <c r="G5059" t="s">
        <v>19</v>
      </c>
      <c r="H5059">
        <v>254</v>
      </c>
      <c r="I5059">
        <v>254</v>
      </c>
      <c r="J5059" t="s">
        <v>20</v>
      </c>
      <c r="K5059">
        <v>609600</v>
      </c>
      <c r="L5059">
        <v>355.6</v>
      </c>
      <c r="M5059">
        <f t="shared" ref="M5059:M5122" si="174">K5059/I5059</f>
        <v>2400</v>
      </c>
      <c r="Q5059" s="1"/>
      <c r="R5059" s="1"/>
    </row>
    <row r="5060" spans="1:18" ht="14.4" x14ac:dyDescent="0.3">
      <c r="A5060">
        <v>15059</v>
      </c>
      <c r="B5060">
        <v>2021</v>
      </c>
      <c r="C5060" t="s">
        <v>47</v>
      </c>
      <c r="D5060">
        <f t="shared" si="173"/>
        <v>2</v>
      </c>
      <c r="E5060">
        <v>21</v>
      </c>
      <c r="F5060" t="s">
        <v>59</v>
      </c>
      <c r="G5060" t="s">
        <v>37</v>
      </c>
      <c r="H5060">
        <v>276</v>
      </c>
      <c r="I5060">
        <v>276</v>
      </c>
      <c r="J5060" t="s">
        <v>20</v>
      </c>
      <c r="K5060">
        <v>662400</v>
      </c>
      <c r="L5060">
        <v>386.4</v>
      </c>
      <c r="M5060">
        <f t="shared" si="174"/>
        <v>2400</v>
      </c>
      <c r="Q5060" s="1"/>
      <c r="R5060" s="1"/>
    </row>
    <row r="5061" spans="1:18" ht="14.4" x14ac:dyDescent="0.3">
      <c r="A5061">
        <v>15060</v>
      </c>
      <c r="B5061">
        <v>2021</v>
      </c>
      <c r="C5061" t="s">
        <v>47</v>
      </c>
      <c r="D5061">
        <f t="shared" si="173"/>
        <v>2</v>
      </c>
      <c r="E5061">
        <v>10</v>
      </c>
      <c r="F5061" t="s">
        <v>36</v>
      </c>
      <c r="G5061" t="s">
        <v>42</v>
      </c>
      <c r="H5061">
        <v>79</v>
      </c>
      <c r="I5061">
        <v>79</v>
      </c>
      <c r="J5061" t="s">
        <v>30</v>
      </c>
      <c r="K5061">
        <v>695200</v>
      </c>
      <c r="L5061">
        <v>300.2</v>
      </c>
      <c r="M5061">
        <f t="shared" si="174"/>
        <v>8800</v>
      </c>
      <c r="Q5061" s="1"/>
      <c r="R5061" s="1"/>
    </row>
    <row r="5062" spans="1:18" ht="14.4" x14ac:dyDescent="0.3">
      <c r="A5062">
        <v>15061</v>
      </c>
      <c r="B5062">
        <v>2021</v>
      </c>
      <c r="C5062" t="s">
        <v>61</v>
      </c>
      <c r="D5062">
        <f t="shared" si="173"/>
        <v>7</v>
      </c>
      <c r="E5062">
        <v>12</v>
      </c>
      <c r="F5062" t="s">
        <v>57</v>
      </c>
      <c r="G5062" t="s">
        <v>37</v>
      </c>
      <c r="H5062">
        <v>167</v>
      </c>
      <c r="I5062">
        <v>167</v>
      </c>
      <c r="J5062" t="s">
        <v>25</v>
      </c>
      <c r="K5062">
        <v>1169000</v>
      </c>
      <c r="L5062">
        <v>668</v>
      </c>
      <c r="M5062">
        <f t="shared" si="174"/>
        <v>7000</v>
      </c>
      <c r="Q5062" s="1"/>
      <c r="R5062" s="1"/>
    </row>
    <row r="5063" spans="1:18" ht="14.4" x14ac:dyDescent="0.3">
      <c r="A5063">
        <v>15062</v>
      </c>
      <c r="B5063">
        <v>2021</v>
      </c>
      <c r="C5063" t="s">
        <v>61</v>
      </c>
      <c r="D5063">
        <f t="shared" si="173"/>
        <v>7</v>
      </c>
      <c r="E5063">
        <v>22</v>
      </c>
      <c r="F5063" t="s">
        <v>41</v>
      </c>
      <c r="G5063" t="s">
        <v>34</v>
      </c>
      <c r="H5063">
        <v>262</v>
      </c>
      <c r="I5063">
        <v>262</v>
      </c>
      <c r="J5063" t="s">
        <v>38</v>
      </c>
      <c r="K5063">
        <v>1126600</v>
      </c>
      <c r="L5063">
        <v>602.6</v>
      </c>
      <c r="M5063">
        <f t="shared" si="174"/>
        <v>4300</v>
      </c>
      <c r="Q5063" s="1"/>
      <c r="R5063" s="1"/>
    </row>
    <row r="5064" spans="1:18" ht="14.4" x14ac:dyDescent="0.3">
      <c r="A5064">
        <v>15063</v>
      </c>
      <c r="B5064">
        <v>2021</v>
      </c>
      <c r="C5064" t="s">
        <v>23</v>
      </c>
      <c r="D5064">
        <f t="shared" si="173"/>
        <v>10</v>
      </c>
      <c r="E5064">
        <v>25</v>
      </c>
      <c r="F5064" t="s">
        <v>59</v>
      </c>
      <c r="G5064" t="s">
        <v>42</v>
      </c>
      <c r="H5064">
        <v>148</v>
      </c>
      <c r="I5064">
        <v>148</v>
      </c>
      <c r="J5064" t="s">
        <v>25</v>
      </c>
      <c r="K5064">
        <v>1036000</v>
      </c>
      <c r="L5064">
        <v>592</v>
      </c>
      <c r="M5064">
        <f t="shared" si="174"/>
        <v>7000</v>
      </c>
      <c r="Q5064" s="1"/>
      <c r="R5064" s="1"/>
    </row>
    <row r="5065" spans="1:18" ht="14.4" x14ac:dyDescent="0.3">
      <c r="A5065">
        <v>15064</v>
      </c>
      <c r="B5065">
        <v>2021</v>
      </c>
      <c r="C5065" t="s">
        <v>54</v>
      </c>
      <c r="D5065">
        <f t="shared" si="173"/>
        <v>3</v>
      </c>
      <c r="E5065">
        <v>1</v>
      </c>
      <c r="F5065" t="s">
        <v>59</v>
      </c>
      <c r="G5065" t="s">
        <v>19</v>
      </c>
      <c r="H5065">
        <v>165</v>
      </c>
      <c r="I5065">
        <v>165</v>
      </c>
      <c r="J5065" t="s">
        <v>25</v>
      </c>
      <c r="K5065">
        <v>1155000</v>
      </c>
      <c r="L5065">
        <v>660</v>
      </c>
      <c r="M5065">
        <f t="shared" si="174"/>
        <v>7000</v>
      </c>
      <c r="Q5065" s="1"/>
      <c r="R5065" s="1"/>
    </row>
    <row r="5066" spans="1:18" ht="14.4" x14ac:dyDescent="0.3">
      <c r="A5066">
        <v>15065</v>
      </c>
      <c r="B5066">
        <v>2021</v>
      </c>
      <c r="C5066" t="s">
        <v>58</v>
      </c>
      <c r="D5066">
        <f t="shared" si="173"/>
        <v>6</v>
      </c>
      <c r="E5066">
        <v>11</v>
      </c>
      <c r="F5066" t="s">
        <v>56</v>
      </c>
      <c r="G5066" t="s">
        <v>19</v>
      </c>
      <c r="H5066">
        <v>61</v>
      </c>
      <c r="I5066">
        <v>61</v>
      </c>
      <c r="J5066" t="s">
        <v>20</v>
      </c>
      <c r="K5066">
        <v>183000</v>
      </c>
      <c r="L5066">
        <v>122</v>
      </c>
      <c r="M5066">
        <f t="shared" si="174"/>
        <v>3000</v>
      </c>
      <c r="Q5066" s="1"/>
      <c r="R5066" s="1"/>
    </row>
    <row r="5067" spans="1:18" ht="14.4" x14ac:dyDescent="0.3">
      <c r="A5067">
        <v>15066</v>
      </c>
      <c r="B5067">
        <v>2021</v>
      </c>
      <c r="C5067" t="s">
        <v>58</v>
      </c>
      <c r="D5067">
        <f t="shared" si="173"/>
        <v>6</v>
      </c>
      <c r="E5067">
        <v>25</v>
      </c>
      <c r="F5067" t="s">
        <v>50</v>
      </c>
      <c r="G5067" t="s">
        <v>34</v>
      </c>
      <c r="H5067">
        <v>257</v>
      </c>
      <c r="I5067">
        <v>257</v>
      </c>
      <c r="J5067" t="s">
        <v>30</v>
      </c>
      <c r="K5067">
        <v>1927500</v>
      </c>
      <c r="L5067">
        <v>642.5</v>
      </c>
      <c r="M5067">
        <f t="shared" si="174"/>
        <v>7500</v>
      </c>
      <c r="Q5067" s="1"/>
      <c r="R5067" s="1"/>
    </row>
    <row r="5068" spans="1:18" ht="14.4" x14ac:dyDescent="0.3">
      <c r="A5068">
        <v>15067</v>
      </c>
      <c r="B5068">
        <v>2021</v>
      </c>
      <c r="C5068" t="s">
        <v>48</v>
      </c>
      <c r="D5068">
        <f t="shared" si="173"/>
        <v>5</v>
      </c>
      <c r="E5068">
        <v>17</v>
      </c>
      <c r="F5068" t="s">
        <v>64</v>
      </c>
      <c r="G5068" t="s">
        <v>37</v>
      </c>
      <c r="H5068">
        <v>110</v>
      </c>
      <c r="I5068">
        <v>110</v>
      </c>
      <c r="J5068" t="s">
        <v>38</v>
      </c>
      <c r="K5068">
        <v>605000</v>
      </c>
      <c r="L5068">
        <v>385</v>
      </c>
      <c r="M5068">
        <f t="shared" si="174"/>
        <v>5500</v>
      </c>
      <c r="Q5068" s="1"/>
      <c r="R5068" s="1"/>
    </row>
    <row r="5069" spans="1:18" ht="14.4" x14ac:dyDescent="0.3">
      <c r="A5069">
        <v>15068</v>
      </c>
      <c r="B5069">
        <v>2021</v>
      </c>
      <c r="C5069" t="s">
        <v>32</v>
      </c>
      <c r="D5069">
        <f t="shared" si="173"/>
        <v>8</v>
      </c>
      <c r="E5069">
        <v>16</v>
      </c>
      <c r="F5069" t="s">
        <v>59</v>
      </c>
      <c r="G5069" t="s">
        <v>37</v>
      </c>
      <c r="H5069">
        <v>264</v>
      </c>
      <c r="I5069">
        <v>264</v>
      </c>
      <c r="J5069" t="s">
        <v>20</v>
      </c>
      <c r="K5069">
        <v>633600</v>
      </c>
      <c r="L5069">
        <v>369.6</v>
      </c>
      <c r="M5069">
        <f t="shared" si="174"/>
        <v>2400</v>
      </c>
      <c r="Q5069" s="1"/>
      <c r="R5069" s="1"/>
    </row>
    <row r="5070" spans="1:18" ht="14.4" x14ac:dyDescent="0.3">
      <c r="A5070">
        <v>15069</v>
      </c>
      <c r="B5070">
        <v>2021</v>
      </c>
      <c r="C5070" t="s">
        <v>17</v>
      </c>
      <c r="D5070">
        <f t="shared" si="173"/>
        <v>11</v>
      </c>
      <c r="E5070">
        <v>21</v>
      </c>
      <c r="F5070" t="s">
        <v>57</v>
      </c>
      <c r="G5070" t="s">
        <v>42</v>
      </c>
      <c r="H5070">
        <v>116</v>
      </c>
      <c r="I5070">
        <v>116</v>
      </c>
      <c r="J5070" t="s">
        <v>38</v>
      </c>
      <c r="K5070">
        <v>638000</v>
      </c>
      <c r="L5070">
        <v>406</v>
      </c>
      <c r="M5070">
        <f t="shared" si="174"/>
        <v>5500</v>
      </c>
      <c r="Q5070" s="1"/>
      <c r="R5070" s="1"/>
    </row>
    <row r="5071" spans="1:18" ht="14.4" x14ac:dyDescent="0.3">
      <c r="A5071">
        <v>15070</v>
      </c>
      <c r="B5071">
        <v>2021</v>
      </c>
      <c r="C5071" t="s">
        <v>23</v>
      </c>
      <c r="D5071">
        <f t="shared" si="173"/>
        <v>10</v>
      </c>
      <c r="E5071">
        <v>22</v>
      </c>
      <c r="F5071" t="s">
        <v>52</v>
      </c>
      <c r="G5071" t="s">
        <v>34</v>
      </c>
      <c r="H5071">
        <v>66</v>
      </c>
      <c r="I5071">
        <v>66</v>
      </c>
      <c r="J5071" t="s">
        <v>25</v>
      </c>
      <c r="K5071">
        <v>462000</v>
      </c>
      <c r="L5071">
        <v>264</v>
      </c>
      <c r="M5071">
        <f t="shared" si="174"/>
        <v>7000</v>
      </c>
      <c r="Q5071" s="1"/>
      <c r="R5071" s="1"/>
    </row>
    <row r="5072" spans="1:18" ht="14.4" x14ac:dyDescent="0.3">
      <c r="A5072">
        <v>15071</v>
      </c>
      <c r="B5072">
        <v>2021</v>
      </c>
      <c r="C5072" t="s">
        <v>23</v>
      </c>
      <c r="D5072">
        <f t="shared" si="173"/>
        <v>10</v>
      </c>
      <c r="E5072">
        <v>29</v>
      </c>
      <c r="F5072" t="s">
        <v>18</v>
      </c>
      <c r="G5072" t="s">
        <v>19</v>
      </c>
      <c r="H5072">
        <v>76</v>
      </c>
      <c r="I5072">
        <v>76</v>
      </c>
      <c r="J5072" t="s">
        <v>20</v>
      </c>
      <c r="K5072">
        <v>228000</v>
      </c>
      <c r="L5072">
        <v>152</v>
      </c>
      <c r="M5072">
        <f t="shared" si="174"/>
        <v>3000</v>
      </c>
      <c r="Q5072" s="1"/>
      <c r="R5072" s="1"/>
    </row>
    <row r="5073" spans="1:18" ht="14.4" x14ac:dyDescent="0.3">
      <c r="A5073">
        <v>15072</v>
      </c>
      <c r="B5073">
        <v>2021</v>
      </c>
      <c r="C5073" t="s">
        <v>27</v>
      </c>
      <c r="D5073">
        <f t="shared" si="173"/>
        <v>4</v>
      </c>
      <c r="E5073">
        <v>29</v>
      </c>
      <c r="F5073" t="s">
        <v>49</v>
      </c>
      <c r="G5073" t="str">
        <f t="array" ref="G5073">_xlfn.XLOOKUP(LARGE(IF((F5073=$F$2:$F$10001)*(B5073+1=$B$2:$B$10001)*(C5073=$C$2:$C$10001),DATE($B$2:$B$10001,MONTH($C$2:$C$10001&amp;1),$E$2:$E$10001)," "),1),IF((F5073=$F$2:$F$10001)*(B5073+1=$B$2:$B$10001)*(C5073=$C$2:$C$10001),DATE($B$2:$B$10001,MONTH($C$2:$C$10001&amp;1),$E$2:$E$10001)," "),$G$2:$G$10001,,0,1)</f>
        <v>Ortensia Giraldo</v>
      </c>
      <c r="H5073">
        <v>70</v>
      </c>
      <c r="I5073">
        <v>70</v>
      </c>
      <c r="J5073" t="s">
        <v>38</v>
      </c>
      <c r="K5073">
        <v>385000</v>
      </c>
      <c r="L5073">
        <v>245</v>
      </c>
      <c r="M5073">
        <f t="shared" si="174"/>
        <v>5500</v>
      </c>
      <c r="Q5073" s="1"/>
      <c r="R5073" s="1"/>
    </row>
    <row r="5074" spans="1:18" ht="14.4" x14ac:dyDescent="0.3">
      <c r="A5074">
        <v>15073</v>
      </c>
      <c r="B5074">
        <v>2021</v>
      </c>
      <c r="C5074" t="s">
        <v>27</v>
      </c>
      <c r="D5074">
        <f t="shared" si="173"/>
        <v>4</v>
      </c>
      <c r="E5074">
        <v>27</v>
      </c>
      <c r="F5074" t="s">
        <v>52</v>
      </c>
      <c r="G5074" t="s">
        <v>37</v>
      </c>
      <c r="H5074">
        <v>211</v>
      </c>
      <c r="I5074">
        <v>211</v>
      </c>
      <c r="J5074" t="s">
        <v>30</v>
      </c>
      <c r="K5074">
        <v>1582500</v>
      </c>
      <c r="L5074">
        <v>527.5</v>
      </c>
      <c r="M5074">
        <f t="shared" si="174"/>
        <v>7500</v>
      </c>
      <c r="Q5074" s="1"/>
      <c r="R5074" s="1"/>
    </row>
    <row r="5075" spans="1:18" ht="14.4" x14ac:dyDescent="0.3">
      <c r="A5075">
        <v>15074</v>
      </c>
      <c r="B5075">
        <v>2021</v>
      </c>
      <c r="C5075" t="s">
        <v>32</v>
      </c>
      <c r="D5075">
        <f t="shared" si="173"/>
        <v>8</v>
      </c>
      <c r="E5075">
        <v>18</v>
      </c>
      <c r="F5075" t="s">
        <v>57</v>
      </c>
      <c r="G5075" t="s">
        <v>42</v>
      </c>
      <c r="H5075">
        <v>244</v>
      </c>
      <c r="I5075">
        <v>244</v>
      </c>
      <c r="J5075" t="s">
        <v>38</v>
      </c>
      <c r="K5075">
        <v>1049200</v>
      </c>
      <c r="L5075">
        <v>561.20000000000005</v>
      </c>
      <c r="M5075">
        <f t="shared" si="174"/>
        <v>4300</v>
      </c>
      <c r="Q5075" s="1"/>
      <c r="R5075" s="1"/>
    </row>
    <row r="5076" spans="1:18" ht="14.4" x14ac:dyDescent="0.3">
      <c r="A5076">
        <v>15075</v>
      </c>
      <c r="B5076">
        <v>2021</v>
      </c>
      <c r="C5076" t="s">
        <v>47</v>
      </c>
      <c r="D5076">
        <f t="shared" si="173"/>
        <v>2</v>
      </c>
      <c r="E5076">
        <v>13</v>
      </c>
      <c r="F5076" t="s">
        <v>60</v>
      </c>
      <c r="G5076" t="s">
        <v>51</v>
      </c>
      <c r="H5076">
        <v>74</v>
      </c>
      <c r="I5076">
        <v>74</v>
      </c>
      <c r="J5076" t="s">
        <v>30</v>
      </c>
      <c r="K5076">
        <v>651200</v>
      </c>
      <c r="L5076">
        <v>281.2</v>
      </c>
      <c r="M5076">
        <f t="shared" si="174"/>
        <v>8800</v>
      </c>
      <c r="Q5076" s="1"/>
      <c r="R5076" s="1"/>
    </row>
    <row r="5077" spans="1:18" ht="14.4" x14ac:dyDescent="0.3">
      <c r="A5077">
        <v>15076</v>
      </c>
      <c r="B5077">
        <v>2021</v>
      </c>
      <c r="C5077" t="s">
        <v>35</v>
      </c>
      <c r="D5077">
        <f t="shared" si="173"/>
        <v>12</v>
      </c>
      <c r="E5077">
        <v>22</v>
      </c>
      <c r="F5077" t="s">
        <v>64</v>
      </c>
      <c r="G5077" t="s">
        <v>37</v>
      </c>
      <c r="H5077">
        <v>96</v>
      </c>
      <c r="I5077">
        <v>96</v>
      </c>
      <c r="J5077" t="s">
        <v>25</v>
      </c>
      <c r="K5077">
        <v>672000</v>
      </c>
      <c r="L5077">
        <v>384</v>
      </c>
      <c r="M5077">
        <f t="shared" si="174"/>
        <v>7000</v>
      </c>
      <c r="Q5077" s="1"/>
      <c r="R5077" s="1"/>
    </row>
    <row r="5078" spans="1:18" ht="14.4" x14ac:dyDescent="0.3">
      <c r="A5078">
        <v>15077</v>
      </c>
      <c r="B5078">
        <v>2021</v>
      </c>
      <c r="C5078" t="s">
        <v>61</v>
      </c>
      <c r="D5078">
        <f t="shared" si="173"/>
        <v>7</v>
      </c>
      <c r="E5078">
        <v>14</v>
      </c>
      <c r="F5078" t="s">
        <v>36</v>
      </c>
      <c r="G5078" t="s">
        <v>42</v>
      </c>
      <c r="H5078">
        <v>80</v>
      </c>
      <c r="I5078">
        <v>80</v>
      </c>
      <c r="J5078" t="s">
        <v>30</v>
      </c>
      <c r="K5078">
        <v>704000</v>
      </c>
      <c r="L5078">
        <v>304</v>
      </c>
      <c r="M5078">
        <f t="shared" si="174"/>
        <v>8800</v>
      </c>
      <c r="Q5078" s="1"/>
      <c r="R5078" s="1"/>
    </row>
    <row r="5079" spans="1:18" ht="14.4" x14ac:dyDescent="0.3">
      <c r="A5079">
        <v>15078</v>
      </c>
      <c r="B5079">
        <v>2021</v>
      </c>
      <c r="C5079" t="s">
        <v>48</v>
      </c>
      <c r="D5079">
        <f t="shared" si="173"/>
        <v>5</v>
      </c>
      <c r="E5079">
        <v>5</v>
      </c>
      <c r="F5079" t="s">
        <v>33</v>
      </c>
      <c r="G5079" t="s">
        <v>51</v>
      </c>
      <c r="H5079">
        <v>244</v>
      </c>
      <c r="I5079">
        <v>244</v>
      </c>
      <c r="J5079" t="s">
        <v>30</v>
      </c>
      <c r="K5079">
        <v>1830000</v>
      </c>
      <c r="L5079">
        <v>610</v>
      </c>
      <c r="M5079">
        <f t="shared" si="174"/>
        <v>7500</v>
      </c>
      <c r="Q5079" s="1"/>
      <c r="R5079" s="1"/>
    </row>
    <row r="5080" spans="1:18" ht="14.4" x14ac:dyDescent="0.3">
      <c r="A5080">
        <v>15079</v>
      </c>
      <c r="B5080">
        <v>2021</v>
      </c>
      <c r="C5080" t="s">
        <v>35</v>
      </c>
      <c r="D5080">
        <f t="shared" si="173"/>
        <v>12</v>
      </c>
      <c r="E5080">
        <v>21</v>
      </c>
      <c r="F5080" t="s">
        <v>57</v>
      </c>
      <c r="G5080" t="s">
        <v>42</v>
      </c>
      <c r="H5080">
        <v>109</v>
      </c>
      <c r="I5080">
        <v>109</v>
      </c>
      <c r="J5080" t="s">
        <v>20</v>
      </c>
      <c r="K5080">
        <v>327000</v>
      </c>
      <c r="L5080">
        <v>218</v>
      </c>
      <c r="M5080">
        <f t="shared" si="174"/>
        <v>3000</v>
      </c>
      <c r="Q5080" s="1"/>
      <c r="R5080" s="1"/>
    </row>
    <row r="5081" spans="1:18" ht="14.4" x14ac:dyDescent="0.3">
      <c r="A5081">
        <v>15080</v>
      </c>
      <c r="B5081">
        <v>2021</v>
      </c>
      <c r="C5081" t="s">
        <v>35</v>
      </c>
      <c r="D5081">
        <f t="shared" si="173"/>
        <v>12</v>
      </c>
      <c r="E5081">
        <v>16</v>
      </c>
      <c r="F5081" t="s">
        <v>24</v>
      </c>
      <c r="G5081" t="s">
        <v>37</v>
      </c>
      <c r="H5081">
        <v>94</v>
      </c>
      <c r="I5081">
        <v>94</v>
      </c>
      <c r="J5081" t="s">
        <v>20</v>
      </c>
      <c r="K5081">
        <v>282000</v>
      </c>
      <c r="L5081">
        <v>188</v>
      </c>
      <c r="M5081">
        <f t="shared" si="174"/>
        <v>3000</v>
      </c>
      <c r="Q5081" s="1"/>
      <c r="R5081" s="1"/>
    </row>
    <row r="5082" spans="1:18" ht="14.4" x14ac:dyDescent="0.3">
      <c r="A5082">
        <v>15081</v>
      </c>
      <c r="B5082">
        <v>2021</v>
      </c>
      <c r="C5082" t="s">
        <v>58</v>
      </c>
      <c r="D5082">
        <f t="shared" si="173"/>
        <v>6</v>
      </c>
      <c r="E5082">
        <v>1</v>
      </c>
      <c r="F5082" t="s">
        <v>44</v>
      </c>
      <c r="G5082" t="s">
        <v>19</v>
      </c>
      <c r="H5082">
        <v>265</v>
      </c>
      <c r="I5082">
        <v>265</v>
      </c>
      <c r="J5082" t="s">
        <v>30</v>
      </c>
      <c r="K5082">
        <v>1987500</v>
      </c>
      <c r="L5082">
        <v>662.5</v>
      </c>
      <c r="M5082">
        <f t="shared" si="174"/>
        <v>7500</v>
      </c>
      <c r="Q5082" s="1"/>
      <c r="R5082" s="1"/>
    </row>
    <row r="5083" spans="1:18" ht="14.4" x14ac:dyDescent="0.3">
      <c r="A5083">
        <v>15082</v>
      </c>
      <c r="B5083">
        <v>2021</v>
      </c>
      <c r="C5083" t="s">
        <v>58</v>
      </c>
      <c r="D5083">
        <f t="shared" si="173"/>
        <v>6</v>
      </c>
      <c r="E5083">
        <v>16</v>
      </c>
      <c r="F5083" t="s">
        <v>62</v>
      </c>
      <c r="G5083" t="s">
        <v>51</v>
      </c>
      <c r="H5083">
        <v>274</v>
      </c>
      <c r="I5083">
        <v>274</v>
      </c>
      <c r="J5083" t="s">
        <v>30</v>
      </c>
      <c r="K5083">
        <v>2055000</v>
      </c>
      <c r="L5083">
        <v>685</v>
      </c>
      <c r="M5083">
        <f t="shared" si="174"/>
        <v>7500</v>
      </c>
      <c r="Q5083" s="1"/>
      <c r="R5083" s="1"/>
    </row>
    <row r="5084" spans="1:18" ht="14.4" x14ac:dyDescent="0.3">
      <c r="A5084">
        <v>15083</v>
      </c>
      <c r="B5084">
        <v>2021</v>
      </c>
      <c r="C5084" t="s">
        <v>40</v>
      </c>
      <c r="D5084">
        <f t="shared" si="173"/>
        <v>9</v>
      </c>
      <c r="E5084">
        <v>23</v>
      </c>
      <c r="F5084" t="s">
        <v>41</v>
      </c>
      <c r="G5084" t="s">
        <v>51</v>
      </c>
      <c r="H5084">
        <v>81</v>
      </c>
      <c r="I5084">
        <v>81</v>
      </c>
      <c r="J5084" t="s">
        <v>38</v>
      </c>
      <c r="K5084">
        <v>445500</v>
      </c>
      <c r="L5084">
        <v>283.5</v>
      </c>
      <c r="M5084">
        <f t="shared" si="174"/>
        <v>5500</v>
      </c>
      <c r="Q5084" s="1"/>
      <c r="R5084" s="1"/>
    </row>
    <row r="5085" spans="1:18" ht="14.4" x14ac:dyDescent="0.3">
      <c r="A5085">
        <v>15084</v>
      </c>
      <c r="B5085">
        <v>2021</v>
      </c>
      <c r="C5085" t="s">
        <v>27</v>
      </c>
      <c r="D5085">
        <f t="shared" si="173"/>
        <v>4</v>
      </c>
      <c r="E5085">
        <v>22</v>
      </c>
      <c r="F5085" t="s">
        <v>33</v>
      </c>
      <c r="G5085" t="s">
        <v>42</v>
      </c>
      <c r="H5085">
        <v>96</v>
      </c>
      <c r="I5085">
        <v>96</v>
      </c>
      <c r="J5085" t="s">
        <v>38</v>
      </c>
      <c r="K5085">
        <v>528000</v>
      </c>
      <c r="L5085">
        <v>336</v>
      </c>
      <c r="M5085">
        <f t="shared" si="174"/>
        <v>5500</v>
      </c>
      <c r="Q5085" s="1"/>
      <c r="R5085" s="1"/>
    </row>
    <row r="5086" spans="1:18" ht="14.4" x14ac:dyDescent="0.3">
      <c r="A5086">
        <v>15085</v>
      </c>
      <c r="B5086">
        <v>2021</v>
      </c>
      <c r="C5086" t="s">
        <v>54</v>
      </c>
      <c r="D5086">
        <f t="shared" si="173"/>
        <v>3</v>
      </c>
      <c r="E5086">
        <v>12</v>
      </c>
      <c r="F5086" t="s">
        <v>62</v>
      </c>
      <c r="G5086" t="s">
        <v>29</v>
      </c>
      <c r="H5086">
        <v>266</v>
      </c>
      <c r="I5086">
        <v>266</v>
      </c>
      <c r="J5086" t="s">
        <v>30</v>
      </c>
      <c r="K5086">
        <v>1995000</v>
      </c>
      <c r="L5086">
        <v>665</v>
      </c>
      <c r="M5086">
        <f t="shared" si="174"/>
        <v>7500</v>
      </c>
      <c r="Q5086" s="1"/>
      <c r="R5086" s="1"/>
    </row>
    <row r="5087" spans="1:18" ht="14.4" x14ac:dyDescent="0.3">
      <c r="A5087">
        <v>15086</v>
      </c>
      <c r="B5087">
        <v>2021</v>
      </c>
      <c r="C5087" t="s">
        <v>27</v>
      </c>
      <c r="D5087">
        <f t="shared" si="173"/>
        <v>4</v>
      </c>
      <c r="E5087">
        <v>18</v>
      </c>
      <c r="F5087" t="s">
        <v>53</v>
      </c>
      <c r="G5087" t="s">
        <v>29</v>
      </c>
      <c r="H5087">
        <v>89</v>
      </c>
      <c r="I5087">
        <v>89</v>
      </c>
      <c r="J5087" t="s">
        <v>20</v>
      </c>
      <c r="K5087">
        <v>267000</v>
      </c>
      <c r="L5087">
        <v>178</v>
      </c>
      <c r="M5087">
        <f t="shared" si="174"/>
        <v>3000</v>
      </c>
      <c r="Q5087" s="1"/>
      <c r="R5087" s="1"/>
    </row>
    <row r="5088" spans="1:18" ht="14.4" x14ac:dyDescent="0.3">
      <c r="A5088">
        <v>15087</v>
      </c>
      <c r="B5088">
        <v>2021</v>
      </c>
      <c r="C5088" t="s">
        <v>45</v>
      </c>
      <c r="D5088">
        <f t="shared" si="173"/>
        <v>1</v>
      </c>
      <c r="E5088">
        <v>8</v>
      </c>
      <c r="F5088" t="s">
        <v>33</v>
      </c>
      <c r="G5088" t="s">
        <v>19</v>
      </c>
      <c r="H5088">
        <v>50</v>
      </c>
      <c r="I5088">
        <v>50</v>
      </c>
      <c r="J5088" t="s">
        <v>30</v>
      </c>
      <c r="K5088">
        <v>440000</v>
      </c>
      <c r="L5088">
        <v>190</v>
      </c>
      <c r="M5088">
        <f t="shared" si="174"/>
        <v>8800</v>
      </c>
      <c r="Q5088" s="1"/>
      <c r="R5088" s="1"/>
    </row>
    <row r="5089" spans="1:18" ht="14.4" x14ac:dyDescent="0.3">
      <c r="A5089">
        <v>15088</v>
      </c>
      <c r="B5089">
        <v>2021</v>
      </c>
      <c r="C5089" t="s">
        <v>40</v>
      </c>
      <c r="D5089">
        <f t="shared" si="173"/>
        <v>9</v>
      </c>
      <c r="E5089">
        <v>5</v>
      </c>
      <c r="F5089" t="s">
        <v>44</v>
      </c>
      <c r="G5089" t="s">
        <v>42</v>
      </c>
      <c r="H5089">
        <v>76</v>
      </c>
      <c r="I5089">
        <v>76</v>
      </c>
      <c r="J5089" t="s">
        <v>25</v>
      </c>
      <c r="K5089">
        <v>532000</v>
      </c>
      <c r="L5089">
        <v>304</v>
      </c>
      <c r="M5089">
        <f t="shared" si="174"/>
        <v>7000</v>
      </c>
      <c r="Q5089" s="1"/>
      <c r="R5089" s="1"/>
    </row>
    <row r="5090" spans="1:18" ht="14.4" x14ac:dyDescent="0.3">
      <c r="A5090">
        <v>15089</v>
      </c>
      <c r="B5090">
        <v>2021</v>
      </c>
      <c r="C5090" t="s">
        <v>17</v>
      </c>
      <c r="D5090">
        <f t="shared" si="173"/>
        <v>11</v>
      </c>
      <c r="E5090">
        <v>12</v>
      </c>
      <c r="F5090" t="s">
        <v>41</v>
      </c>
      <c r="G5090" t="s">
        <v>19</v>
      </c>
      <c r="H5090">
        <v>69</v>
      </c>
      <c r="I5090">
        <v>69</v>
      </c>
      <c r="J5090" t="s">
        <v>38</v>
      </c>
      <c r="K5090">
        <v>379500</v>
      </c>
      <c r="L5090">
        <v>241.5</v>
      </c>
      <c r="M5090">
        <f t="shared" si="174"/>
        <v>5500</v>
      </c>
      <c r="Q5090" s="1"/>
      <c r="R5090" s="1"/>
    </row>
    <row r="5091" spans="1:18" ht="14.4" x14ac:dyDescent="0.3">
      <c r="A5091">
        <v>15090</v>
      </c>
      <c r="B5091">
        <v>2021</v>
      </c>
      <c r="C5091" t="s">
        <v>48</v>
      </c>
      <c r="D5091">
        <f t="shared" si="173"/>
        <v>5</v>
      </c>
      <c r="E5091">
        <v>20</v>
      </c>
      <c r="F5091" t="s">
        <v>59</v>
      </c>
      <c r="G5091" t="s">
        <v>42</v>
      </c>
      <c r="H5091">
        <v>66</v>
      </c>
      <c r="I5091">
        <v>66</v>
      </c>
      <c r="J5091" t="s">
        <v>38</v>
      </c>
      <c r="K5091">
        <v>363000</v>
      </c>
      <c r="L5091">
        <v>231</v>
      </c>
      <c r="M5091">
        <f t="shared" si="174"/>
        <v>5500</v>
      </c>
      <c r="Q5091" s="1"/>
      <c r="R5091" s="1"/>
    </row>
    <row r="5092" spans="1:18" ht="14.4" x14ac:dyDescent="0.3">
      <c r="A5092">
        <v>15091</v>
      </c>
      <c r="B5092">
        <v>2021</v>
      </c>
      <c r="C5092" t="s">
        <v>27</v>
      </c>
      <c r="D5092">
        <f t="shared" si="173"/>
        <v>4</v>
      </c>
      <c r="E5092">
        <v>29</v>
      </c>
      <c r="F5092" t="s">
        <v>50</v>
      </c>
      <c r="G5092" t="s">
        <v>51</v>
      </c>
      <c r="H5092">
        <v>92</v>
      </c>
      <c r="I5092">
        <v>92</v>
      </c>
      <c r="J5092" t="s">
        <v>25</v>
      </c>
      <c r="K5092">
        <v>644000</v>
      </c>
      <c r="L5092">
        <v>368</v>
      </c>
      <c r="M5092">
        <f t="shared" si="174"/>
        <v>7000</v>
      </c>
      <c r="Q5092" s="1"/>
      <c r="R5092" s="1"/>
    </row>
    <row r="5093" spans="1:18" ht="14.4" x14ac:dyDescent="0.3">
      <c r="A5093">
        <v>15092</v>
      </c>
      <c r="B5093">
        <v>2021</v>
      </c>
      <c r="C5093" t="s">
        <v>54</v>
      </c>
      <c r="D5093">
        <f t="shared" si="173"/>
        <v>3</v>
      </c>
      <c r="E5093">
        <v>18</v>
      </c>
      <c r="F5093" t="s">
        <v>24</v>
      </c>
      <c r="G5093" t="s">
        <v>34</v>
      </c>
      <c r="H5093">
        <v>77</v>
      </c>
      <c r="I5093">
        <v>77</v>
      </c>
      <c r="J5093" t="s">
        <v>38</v>
      </c>
      <c r="K5093">
        <v>423500</v>
      </c>
      <c r="L5093">
        <v>269.5</v>
      </c>
      <c r="M5093">
        <f t="shared" si="174"/>
        <v>5500</v>
      </c>
      <c r="Q5093" s="1"/>
      <c r="R5093" s="1"/>
    </row>
    <row r="5094" spans="1:18" ht="14.4" x14ac:dyDescent="0.3">
      <c r="A5094">
        <v>15093</v>
      </c>
      <c r="B5094">
        <v>2021</v>
      </c>
      <c r="C5094" t="s">
        <v>54</v>
      </c>
      <c r="D5094">
        <f t="shared" si="173"/>
        <v>3</v>
      </c>
      <c r="E5094">
        <v>22</v>
      </c>
      <c r="F5094" t="s">
        <v>36</v>
      </c>
      <c r="G5094" t="s">
        <v>29</v>
      </c>
      <c r="H5094">
        <v>134</v>
      </c>
      <c r="I5094">
        <v>134</v>
      </c>
      <c r="J5094" t="s">
        <v>25</v>
      </c>
      <c r="K5094">
        <v>938000</v>
      </c>
      <c r="L5094">
        <v>536</v>
      </c>
      <c r="M5094">
        <f t="shared" si="174"/>
        <v>7000</v>
      </c>
      <c r="Q5094" s="1"/>
      <c r="R5094" s="1"/>
    </row>
    <row r="5095" spans="1:18" ht="14.4" x14ac:dyDescent="0.3">
      <c r="A5095">
        <v>15094</v>
      </c>
      <c r="B5095">
        <v>2021</v>
      </c>
      <c r="C5095" t="s">
        <v>23</v>
      </c>
      <c r="D5095">
        <f t="shared" si="173"/>
        <v>10</v>
      </c>
      <c r="E5095">
        <v>17</v>
      </c>
      <c r="F5095" t="s">
        <v>55</v>
      </c>
      <c r="G5095" t="s">
        <v>42</v>
      </c>
      <c r="H5095">
        <v>117</v>
      </c>
      <c r="I5095">
        <v>117</v>
      </c>
      <c r="J5095" t="s">
        <v>20</v>
      </c>
      <c r="K5095">
        <v>351000</v>
      </c>
      <c r="L5095">
        <v>234</v>
      </c>
      <c r="M5095">
        <f t="shared" si="174"/>
        <v>3000</v>
      </c>
      <c r="Q5095" s="1"/>
      <c r="R5095" s="1"/>
    </row>
    <row r="5096" spans="1:18" ht="14.4" x14ac:dyDescent="0.3">
      <c r="A5096">
        <v>15095</v>
      </c>
      <c r="B5096">
        <v>2021</v>
      </c>
      <c r="C5096" t="s">
        <v>17</v>
      </c>
      <c r="D5096">
        <f t="shared" si="173"/>
        <v>11</v>
      </c>
      <c r="E5096">
        <v>23</v>
      </c>
      <c r="F5096" t="s">
        <v>60</v>
      </c>
      <c r="G5096" t="s">
        <v>51</v>
      </c>
      <c r="H5096">
        <v>212</v>
      </c>
      <c r="I5096">
        <v>212</v>
      </c>
      <c r="J5096" t="s">
        <v>30</v>
      </c>
      <c r="K5096">
        <v>1590000</v>
      </c>
      <c r="L5096">
        <v>530</v>
      </c>
      <c r="M5096">
        <f t="shared" si="174"/>
        <v>7500</v>
      </c>
      <c r="Q5096" s="1"/>
      <c r="R5096" s="1"/>
    </row>
    <row r="5097" spans="1:18" ht="14.4" x14ac:dyDescent="0.3">
      <c r="A5097">
        <v>15096</v>
      </c>
      <c r="B5097">
        <v>2021</v>
      </c>
      <c r="C5097" t="s">
        <v>35</v>
      </c>
      <c r="D5097">
        <f t="shared" si="173"/>
        <v>12</v>
      </c>
      <c r="E5097">
        <v>23</v>
      </c>
      <c r="F5097" t="s">
        <v>24</v>
      </c>
      <c r="G5097" t="s">
        <v>34</v>
      </c>
      <c r="H5097">
        <v>77</v>
      </c>
      <c r="I5097">
        <v>77</v>
      </c>
      <c r="J5097" t="s">
        <v>20</v>
      </c>
      <c r="K5097">
        <v>231000</v>
      </c>
      <c r="L5097">
        <v>154</v>
      </c>
      <c r="M5097">
        <f t="shared" si="174"/>
        <v>3000</v>
      </c>
      <c r="Q5097" s="1"/>
      <c r="R5097" s="1"/>
    </row>
    <row r="5098" spans="1:18" ht="14.4" x14ac:dyDescent="0.3">
      <c r="A5098">
        <v>15097</v>
      </c>
      <c r="B5098">
        <v>2021</v>
      </c>
      <c r="C5098" t="s">
        <v>48</v>
      </c>
      <c r="D5098">
        <f t="shared" si="173"/>
        <v>5</v>
      </c>
      <c r="E5098">
        <v>10</v>
      </c>
      <c r="F5098" t="s">
        <v>60</v>
      </c>
      <c r="G5098" t="s">
        <v>29</v>
      </c>
      <c r="H5098">
        <v>86</v>
      </c>
      <c r="I5098">
        <v>86</v>
      </c>
      <c r="J5098" t="s">
        <v>20</v>
      </c>
      <c r="K5098">
        <v>258000</v>
      </c>
      <c r="L5098">
        <v>172</v>
      </c>
      <c r="M5098">
        <f t="shared" si="174"/>
        <v>3000</v>
      </c>
      <c r="Q5098" s="1"/>
      <c r="R5098" s="1"/>
    </row>
    <row r="5099" spans="1:18" ht="14.4" x14ac:dyDescent="0.3">
      <c r="A5099">
        <v>15098</v>
      </c>
      <c r="B5099">
        <v>2021</v>
      </c>
      <c r="C5099" t="s">
        <v>35</v>
      </c>
      <c r="D5099">
        <f t="shared" si="173"/>
        <v>12</v>
      </c>
      <c r="E5099">
        <v>28</v>
      </c>
      <c r="F5099" t="s">
        <v>50</v>
      </c>
      <c r="G5099" t="s">
        <v>42</v>
      </c>
      <c r="H5099">
        <v>80</v>
      </c>
      <c r="I5099">
        <v>80</v>
      </c>
      <c r="J5099" t="s">
        <v>38</v>
      </c>
      <c r="K5099">
        <v>440000</v>
      </c>
      <c r="L5099">
        <v>280</v>
      </c>
      <c r="M5099">
        <f t="shared" si="174"/>
        <v>5500</v>
      </c>
      <c r="Q5099" s="1"/>
      <c r="R5099" s="1"/>
    </row>
    <row r="5100" spans="1:18" ht="14.4" x14ac:dyDescent="0.3">
      <c r="A5100">
        <v>15099</v>
      </c>
      <c r="B5100">
        <v>2021</v>
      </c>
      <c r="C5100" t="s">
        <v>48</v>
      </c>
      <c r="D5100">
        <f t="shared" si="173"/>
        <v>5</v>
      </c>
      <c r="E5100">
        <v>7</v>
      </c>
      <c r="F5100" t="s">
        <v>53</v>
      </c>
      <c r="G5100" t="s">
        <v>37</v>
      </c>
      <c r="H5100">
        <v>210</v>
      </c>
      <c r="I5100">
        <v>210</v>
      </c>
      <c r="J5100" t="s">
        <v>30</v>
      </c>
      <c r="K5100">
        <v>1575000</v>
      </c>
      <c r="L5100">
        <v>525</v>
      </c>
      <c r="M5100">
        <f t="shared" si="174"/>
        <v>7500</v>
      </c>
      <c r="Q5100" s="1"/>
      <c r="R5100" s="1"/>
    </row>
    <row r="5101" spans="1:18" ht="14.4" x14ac:dyDescent="0.3">
      <c r="A5101">
        <v>15100</v>
      </c>
      <c r="B5101">
        <v>2021</v>
      </c>
      <c r="C5101" t="s">
        <v>17</v>
      </c>
      <c r="D5101">
        <f t="shared" si="173"/>
        <v>11</v>
      </c>
      <c r="E5101">
        <v>12</v>
      </c>
      <c r="F5101" t="s">
        <v>57</v>
      </c>
      <c r="G5101" t="s">
        <v>29</v>
      </c>
      <c r="H5101">
        <v>117</v>
      </c>
      <c r="I5101">
        <v>117</v>
      </c>
      <c r="J5101" t="s">
        <v>20</v>
      </c>
      <c r="K5101">
        <v>351000</v>
      </c>
      <c r="L5101">
        <v>234</v>
      </c>
      <c r="M5101">
        <f t="shared" si="174"/>
        <v>3000</v>
      </c>
      <c r="Q5101" s="1"/>
      <c r="R5101" s="1"/>
    </row>
    <row r="5102" spans="1:18" ht="14.4" x14ac:dyDescent="0.3">
      <c r="A5102">
        <v>15101</v>
      </c>
      <c r="B5102">
        <v>2021</v>
      </c>
      <c r="C5102" t="s">
        <v>40</v>
      </c>
      <c r="D5102">
        <f t="shared" si="173"/>
        <v>9</v>
      </c>
      <c r="E5102">
        <v>22</v>
      </c>
      <c r="F5102" t="s">
        <v>44</v>
      </c>
      <c r="G5102" t="s">
        <v>19</v>
      </c>
      <c r="H5102">
        <v>71</v>
      </c>
      <c r="I5102">
        <v>71</v>
      </c>
      <c r="J5102" t="s">
        <v>25</v>
      </c>
      <c r="K5102">
        <v>497000</v>
      </c>
      <c r="L5102">
        <v>284</v>
      </c>
      <c r="M5102">
        <f t="shared" si="174"/>
        <v>7000</v>
      </c>
      <c r="Q5102" s="1"/>
      <c r="R5102" s="1"/>
    </row>
    <row r="5103" spans="1:18" ht="14.4" x14ac:dyDescent="0.3">
      <c r="A5103">
        <v>15102</v>
      </c>
      <c r="B5103">
        <v>2021</v>
      </c>
      <c r="C5103" t="s">
        <v>45</v>
      </c>
      <c r="D5103">
        <f t="shared" si="173"/>
        <v>1</v>
      </c>
      <c r="E5103">
        <v>15</v>
      </c>
      <c r="F5103" t="s">
        <v>41</v>
      </c>
      <c r="G5103" t="s">
        <v>34</v>
      </c>
      <c r="H5103">
        <v>113</v>
      </c>
      <c r="I5103">
        <v>113</v>
      </c>
      <c r="J5103" t="s">
        <v>25</v>
      </c>
      <c r="K5103">
        <v>791000</v>
      </c>
      <c r="L5103">
        <v>452</v>
      </c>
      <c r="M5103">
        <f t="shared" si="174"/>
        <v>7000</v>
      </c>
      <c r="Q5103" s="1"/>
      <c r="R5103" s="1"/>
    </row>
    <row r="5104" spans="1:18" ht="14.4" x14ac:dyDescent="0.3">
      <c r="A5104">
        <v>15103</v>
      </c>
      <c r="B5104">
        <v>2021</v>
      </c>
      <c r="C5104" t="s">
        <v>45</v>
      </c>
      <c r="D5104">
        <f t="shared" si="173"/>
        <v>1</v>
      </c>
      <c r="E5104">
        <v>27</v>
      </c>
      <c r="F5104" t="s">
        <v>49</v>
      </c>
      <c r="G5104" t="s">
        <v>29</v>
      </c>
      <c r="H5104">
        <v>64</v>
      </c>
      <c r="I5104">
        <v>64</v>
      </c>
      <c r="J5104" t="s">
        <v>30</v>
      </c>
      <c r="K5104">
        <v>563200</v>
      </c>
      <c r="L5104">
        <v>243.2</v>
      </c>
      <c r="M5104">
        <f t="shared" si="174"/>
        <v>8800</v>
      </c>
      <c r="Q5104" s="1"/>
      <c r="R5104" s="1"/>
    </row>
    <row r="5105" spans="1:18" ht="14.4" x14ac:dyDescent="0.3">
      <c r="A5105">
        <v>15104</v>
      </c>
      <c r="B5105">
        <v>2021</v>
      </c>
      <c r="C5105" t="s">
        <v>47</v>
      </c>
      <c r="D5105">
        <f t="shared" si="173"/>
        <v>2</v>
      </c>
      <c r="E5105">
        <v>17</v>
      </c>
      <c r="F5105" t="s">
        <v>63</v>
      </c>
      <c r="G5105" t="s">
        <v>29</v>
      </c>
      <c r="H5105">
        <v>225</v>
      </c>
      <c r="I5105">
        <v>225</v>
      </c>
      <c r="J5105" t="s">
        <v>38</v>
      </c>
      <c r="K5105">
        <v>967500</v>
      </c>
      <c r="L5105">
        <v>517.5</v>
      </c>
      <c r="M5105">
        <f t="shared" si="174"/>
        <v>4300</v>
      </c>
      <c r="Q5105" s="1"/>
      <c r="R5105" s="1"/>
    </row>
    <row r="5106" spans="1:18" ht="14.4" x14ac:dyDescent="0.3">
      <c r="A5106">
        <v>15105</v>
      </c>
      <c r="B5106">
        <v>2021</v>
      </c>
      <c r="C5106" t="s">
        <v>23</v>
      </c>
      <c r="D5106">
        <f t="shared" si="173"/>
        <v>10</v>
      </c>
      <c r="E5106">
        <v>30</v>
      </c>
      <c r="F5106" t="s">
        <v>46</v>
      </c>
      <c r="G5106" t="s">
        <v>51</v>
      </c>
      <c r="H5106">
        <v>99</v>
      </c>
      <c r="I5106">
        <v>99</v>
      </c>
      <c r="J5106" t="s">
        <v>38</v>
      </c>
      <c r="K5106">
        <v>544500</v>
      </c>
      <c r="L5106">
        <v>346.5</v>
      </c>
      <c r="M5106">
        <f t="shared" si="174"/>
        <v>5500</v>
      </c>
      <c r="Q5106" s="1"/>
      <c r="R5106" s="1"/>
    </row>
    <row r="5107" spans="1:18" ht="14.4" x14ac:dyDescent="0.3">
      <c r="A5107">
        <v>15106</v>
      </c>
      <c r="B5107">
        <v>2021</v>
      </c>
      <c r="C5107" t="s">
        <v>27</v>
      </c>
      <c r="D5107">
        <f t="shared" si="173"/>
        <v>4</v>
      </c>
      <c r="E5107">
        <v>26</v>
      </c>
      <c r="F5107" t="s">
        <v>46</v>
      </c>
      <c r="G5107" t="s">
        <v>37</v>
      </c>
      <c r="H5107">
        <v>103</v>
      </c>
      <c r="I5107">
        <v>103</v>
      </c>
      <c r="J5107" t="s">
        <v>25</v>
      </c>
      <c r="K5107">
        <v>721000</v>
      </c>
      <c r="L5107">
        <v>412</v>
      </c>
      <c r="M5107">
        <f t="shared" si="174"/>
        <v>7000</v>
      </c>
      <c r="Q5107" s="1"/>
      <c r="R5107" s="1"/>
    </row>
    <row r="5108" spans="1:18" ht="14.4" x14ac:dyDescent="0.3">
      <c r="A5108">
        <v>15107</v>
      </c>
      <c r="B5108">
        <v>2021</v>
      </c>
      <c r="C5108" t="s">
        <v>45</v>
      </c>
      <c r="D5108">
        <f t="shared" si="173"/>
        <v>1</v>
      </c>
      <c r="E5108">
        <v>2</v>
      </c>
      <c r="F5108" t="s">
        <v>33</v>
      </c>
      <c r="G5108" t="s">
        <v>29</v>
      </c>
      <c r="H5108">
        <v>101</v>
      </c>
      <c r="I5108">
        <v>101</v>
      </c>
      <c r="J5108" t="s">
        <v>30</v>
      </c>
      <c r="K5108">
        <v>888800</v>
      </c>
      <c r="L5108">
        <v>383.8</v>
      </c>
      <c r="M5108">
        <f t="shared" si="174"/>
        <v>8800</v>
      </c>
      <c r="Q5108" s="1"/>
      <c r="R5108" s="1"/>
    </row>
    <row r="5109" spans="1:18" ht="14.4" x14ac:dyDescent="0.3">
      <c r="A5109">
        <v>15108</v>
      </c>
      <c r="B5109">
        <v>2021</v>
      </c>
      <c r="C5109" t="s">
        <v>45</v>
      </c>
      <c r="D5109">
        <f t="shared" si="173"/>
        <v>1</v>
      </c>
      <c r="E5109">
        <v>28</v>
      </c>
      <c r="F5109" t="s">
        <v>18</v>
      </c>
      <c r="G5109" t="s">
        <v>51</v>
      </c>
      <c r="H5109">
        <v>120</v>
      </c>
      <c r="I5109">
        <v>120</v>
      </c>
      <c r="J5109" t="s">
        <v>30</v>
      </c>
      <c r="K5109">
        <v>1056000</v>
      </c>
      <c r="L5109">
        <v>456</v>
      </c>
      <c r="M5109">
        <f t="shared" si="174"/>
        <v>8800</v>
      </c>
      <c r="Q5109" s="1"/>
      <c r="R5109" s="1"/>
    </row>
    <row r="5110" spans="1:18" ht="14.4" x14ac:dyDescent="0.3">
      <c r="A5110">
        <v>15109</v>
      </c>
      <c r="B5110">
        <v>2021</v>
      </c>
      <c r="C5110" t="s">
        <v>40</v>
      </c>
      <c r="D5110">
        <f t="shared" si="173"/>
        <v>9</v>
      </c>
      <c r="E5110">
        <v>2</v>
      </c>
      <c r="F5110" t="s">
        <v>49</v>
      </c>
      <c r="G5110" t="s">
        <v>19</v>
      </c>
      <c r="H5110">
        <v>54</v>
      </c>
      <c r="I5110">
        <v>54</v>
      </c>
      <c r="J5110" t="s">
        <v>38</v>
      </c>
      <c r="K5110">
        <v>297000</v>
      </c>
      <c r="L5110">
        <v>189</v>
      </c>
      <c r="M5110">
        <f t="shared" si="174"/>
        <v>5500</v>
      </c>
      <c r="Q5110" s="1"/>
      <c r="R5110" s="1"/>
    </row>
    <row r="5111" spans="1:18" ht="14.4" x14ac:dyDescent="0.3">
      <c r="A5111">
        <v>15110</v>
      </c>
      <c r="B5111">
        <v>2021</v>
      </c>
      <c r="C5111" t="s">
        <v>17</v>
      </c>
      <c r="D5111">
        <f t="shared" si="173"/>
        <v>11</v>
      </c>
      <c r="E5111">
        <v>15</v>
      </c>
      <c r="F5111" t="s">
        <v>49</v>
      </c>
      <c r="G5111" t="s">
        <v>34</v>
      </c>
      <c r="H5111">
        <v>95</v>
      </c>
      <c r="I5111">
        <v>95</v>
      </c>
      <c r="J5111" t="s">
        <v>25</v>
      </c>
      <c r="K5111">
        <v>665000</v>
      </c>
      <c r="L5111">
        <v>380</v>
      </c>
      <c r="M5111">
        <f t="shared" si="174"/>
        <v>7000</v>
      </c>
      <c r="Q5111" s="1"/>
      <c r="R5111" s="1"/>
    </row>
    <row r="5112" spans="1:18" ht="14.4" x14ac:dyDescent="0.3">
      <c r="A5112">
        <v>15111</v>
      </c>
      <c r="B5112">
        <v>2021</v>
      </c>
      <c r="C5112" t="s">
        <v>54</v>
      </c>
      <c r="D5112">
        <f t="shared" si="173"/>
        <v>3</v>
      </c>
      <c r="E5112">
        <v>2</v>
      </c>
      <c r="F5112" t="s">
        <v>57</v>
      </c>
      <c r="G5112" t="s">
        <v>19</v>
      </c>
      <c r="H5112">
        <v>55</v>
      </c>
      <c r="I5112">
        <v>55</v>
      </c>
      <c r="J5112" t="s">
        <v>38</v>
      </c>
      <c r="K5112">
        <v>302500</v>
      </c>
      <c r="L5112">
        <v>192.5</v>
      </c>
      <c r="M5112">
        <f t="shared" si="174"/>
        <v>5500</v>
      </c>
      <c r="Q5112" s="1"/>
      <c r="R5112" s="1"/>
    </row>
    <row r="5113" spans="1:18" ht="14.4" x14ac:dyDescent="0.3">
      <c r="A5113">
        <v>15112</v>
      </c>
      <c r="B5113">
        <v>2021</v>
      </c>
      <c r="C5113" t="s">
        <v>45</v>
      </c>
      <c r="D5113">
        <f t="shared" si="173"/>
        <v>1</v>
      </c>
      <c r="E5113">
        <v>6</v>
      </c>
      <c r="F5113" t="s">
        <v>64</v>
      </c>
      <c r="G5113" t="s">
        <v>51</v>
      </c>
      <c r="H5113">
        <v>99</v>
      </c>
      <c r="I5113">
        <v>99</v>
      </c>
      <c r="J5113" t="s">
        <v>25</v>
      </c>
      <c r="K5113">
        <v>693000</v>
      </c>
      <c r="L5113">
        <v>396</v>
      </c>
      <c r="M5113">
        <f t="shared" si="174"/>
        <v>7000</v>
      </c>
      <c r="Q5113" s="1"/>
      <c r="R5113" s="1"/>
    </row>
    <row r="5114" spans="1:18" ht="14.4" x14ac:dyDescent="0.3">
      <c r="A5114">
        <v>15113</v>
      </c>
      <c r="B5114">
        <v>2021</v>
      </c>
      <c r="C5114" t="s">
        <v>35</v>
      </c>
      <c r="D5114">
        <f t="shared" si="173"/>
        <v>12</v>
      </c>
      <c r="E5114">
        <v>25</v>
      </c>
      <c r="F5114" t="s">
        <v>33</v>
      </c>
      <c r="G5114" t="s">
        <v>42</v>
      </c>
      <c r="H5114">
        <v>58</v>
      </c>
      <c r="I5114">
        <v>58</v>
      </c>
      <c r="J5114" t="s">
        <v>20</v>
      </c>
      <c r="K5114">
        <v>174000</v>
      </c>
      <c r="L5114">
        <v>116</v>
      </c>
      <c r="M5114">
        <f t="shared" si="174"/>
        <v>3000</v>
      </c>
      <c r="Q5114" s="1"/>
      <c r="R5114" s="1"/>
    </row>
    <row r="5115" spans="1:18" ht="14.4" x14ac:dyDescent="0.3">
      <c r="A5115">
        <v>15114</v>
      </c>
      <c r="B5115">
        <v>2021</v>
      </c>
      <c r="C5115" t="s">
        <v>48</v>
      </c>
      <c r="D5115">
        <f t="shared" si="173"/>
        <v>5</v>
      </c>
      <c r="E5115">
        <v>29</v>
      </c>
      <c r="F5115" t="s">
        <v>24</v>
      </c>
      <c r="G5115" t="s">
        <v>51</v>
      </c>
      <c r="H5115">
        <v>245</v>
      </c>
      <c r="I5115">
        <v>245</v>
      </c>
      <c r="J5115" t="s">
        <v>30</v>
      </c>
      <c r="K5115">
        <v>1837500</v>
      </c>
      <c r="L5115">
        <v>612.5</v>
      </c>
      <c r="M5115">
        <f t="shared" si="174"/>
        <v>7500</v>
      </c>
      <c r="Q5115" s="1"/>
      <c r="R5115" s="1"/>
    </row>
    <row r="5116" spans="1:18" ht="14.4" x14ac:dyDescent="0.3">
      <c r="A5116">
        <v>15115</v>
      </c>
      <c r="B5116">
        <v>2021</v>
      </c>
      <c r="C5116" t="s">
        <v>58</v>
      </c>
      <c r="D5116">
        <f t="shared" si="173"/>
        <v>6</v>
      </c>
      <c r="E5116">
        <v>24</v>
      </c>
      <c r="F5116" t="s">
        <v>28</v>
      </c>
      <c r="G5116" t="s">
        <v>19</v>
      </c>
      <c r="H5116">
        <v>77</v>
      </c>
      <c r="I5116">
        <v>77</v>
      </c>
      <c r="J5116" t="s">
        <v>20</v>
      </c>
      <c r="K5116">
        <v>231000</v>
      </c>
      <c r="L5116">
        <v>154</v>
      </c>
      <c r="M5116">
        <f t="shared" si="174"/>
        <v>3000</v>
      </c>
      <c r="Q5116" s="1"/>
      <c r="R5116" s="1"/>
    </row>
    <row r="5117" spans="1:18" ht="14.4" x14ac:dyDescent="0.3">
      <c r="A5117">
        <v>15116</v>
      </c>
      <c r="B5117">
        <v>2021</v>
      </c>
      <c r="C5117" t="s">
        <v>17</v>
      </c>
      <c r="D5117">
        <f t="shared" si="173"/>
        <v>11</v>
      </c>
      <c r="E5117">
        <v>9</v>
      </c>
      <c r="F5117" t="s">
        <v>64</v>
      </c>
      <c r="G5117" t="s">
        <v>37</v>
      </c>
      <c r="H5117">
        <v>69</v>
      </c>
      <c r="I5117">
        <v>69</v>
      </c>
      <c r="J5117" t="s">
        <v>25</v>
      </c>
      <c r="K5117">
        <v>483000</v>
      </c>
      <c r="L5117">
        <v>276</v>
      </c>
      <c r="M5117">
        <f t="shared" si="174"/>
        <v>7000</v>
      </c>
      <c r="Q5117" s="1"/>
      <c r="R5117" s="1"/>
    </row>
    <row r="5118" spans="1:18" ht="14.4" x14ac:dyDescent="0.3">
      <c r="A5118">
        <v>15117</v>
      </c>
      <c r="B5118">
        <v>2021</v>
      </c>
      <c r="C5118" t="s">
        <v>35</v>
      </c>
      <c r="D5118">
        <f t="shared" si="173"/>
        <v>12</v>
      </c>
      <c r="E5118">
        <v>9</v>
      </c>
      <c r="F5118" t="s">
        <v>36</v>
      </c>
      <c r="G5118" t="s">
        <v>19</v>
      </c>
      <c r="H5118">
        <v>107</v>
      </c>
      <c r="I5118">
        <v>107</v>
      </c>
      <c r="J5118" t="s">
        <v>38</v>
      </c>
      <c r="K5118">
        <v>588500</v>
      </c>
      <c r="L5118">
        <v>374.5</v>
      </c>
      <c r="M5118">
        <f t="shared" si="174"/>
        <v>5500</v>
      </c>
      <c r="Q5118" s="1"/>
      <c r="R5118" s="1"/>
    </row>
    <row r="5119" spans="1:18" ht="14.4" x14ac:dyDescent="0.3">
      <c r="A5119">
        <v>15118</v>
      </c>
      <c r="B5119">
        <v>2021</v>
      </c>
      <c r="C5119" t="s">
        <v>45</v>
      </c>
      <c r="D5119">
        <f t="shared" si="173"/>
        <v>1</v>
      </c>
      <c r="E5119">
        <v>19</v>
      </c>
      <c r="F5119" t="s">
        <v>60</v>
      </c>
      <c r="G5119" t="s">
        <v>34</v>
      </c>
      <c r="H5119">
        <v>214</v>
      </c>
      <c r="I5119">
        <v>214</v>
      </c>
      <c r="J5119" t="s">
        <v>20</v>
      </c>
      <c r="K5119">
        <v>513600</v>
      </c>
      <c r="L5119">
        <v>299.60000000000002</v>
      </c>
      <c r="M5119">
        <f t="shared" si="174"/>
        <v>2400</v>
      </c>
      <c r="Q5119" s="1"/>
      <c r="R5119" s="1"/>
    </row>
    <row r="5120" spans="1:18" ht="14.4" x14ac:dyDescent="0.3">
      <c r="A5120">
        <v>15119</v>
      </c>
      <c r="B5120">
        <v>2021</v>
      </c>
      <c r="C5120" t="s">
        <v>27</v>
      </c>
      <c r="D5120">
        <f t="shared" si="173"/>
        <v>4</v>
      </c>
      <c r="E5120">
        <v>16</v>
      </c>
      <c r="F5120" t="s">
        <v>60</v>
      </c>
      <c r="G5120" t="s">
        <v>37</v>
      </c>
      <c r="H5120">
        <v>284</v>
      </c>
      <c r="I5120">
        <v>284</v>
      </c>
      <c r="J5120" t="s">
        <v>30</v>
      </c>
      <c r="K5120">
        <v>2130000</v>
      </c>
      <c r="L5120">
        <v>710</v>
      </c>
      <c r="M5120">
        <f t="shared" si="174"/>
        <v>7500</v>
      </c>
      <c r="Q5120" s="1"/>
      <c r="R5120" s="1"/>
    </row>
    <row r="5121" spans="1:18" ht="14.4" x14ac:dyDescent="0.3">
      <c r="A5121">
        <v>15120</v>
      </c>
      <c r="B5121">
        <v>2021</v>
      </c>
      <c r="C5121" t="s">
        <v>17</v>
      </c>
      <c r="D5121">
        <f t="shared" si="173"/>
        <v>11</v>
      </c>
      <c r="E5121">
        <v>15</v>
      </c>
      <c r="F5121" t="s">
        <v>57</v>
      </c>
      <c r="G5121" t="s">
        <v>29</v>
      </c>
      <c r="H5121">
        <v>264</v>
      </c>
      <c r="I5121">
        <v>264</v>
      </c>
      <c r="J5121" t="s">
        <v>30</v>
      </c>
      <c r="K5121">
        <v>1980000</v>
      </c>
      <c r="L5121">
        <v>660</v>
      </c>
      <c r="M5121">
        <f t="shared" si="174"/>
        <v>7500</v>
      </c>
      <c r="Q5121" s="1"/>
      <c r="R5121" s="1"/>
    </row>
    <row r="5122" spans="1:18" ht="14.4" x14ac:dyDescent="0.3">
      <c r="A5122">
        <v>15121</v>
      </c>
      <c r="B5122">
        <v>2021</v>
      </c>
      <c r="C5122" t="s">
        <v>40</v>
      </c>
      <c r="D5122">
        <f t="shared" ref="D5122:D5185" si="175">IF(C5122="Enero",1,IF(C5122="Febrero",2,IF(C5122="Marzo",3,IF(C5122="Abril",4,IF(C5122="Mayo",5,IF(C5122="Junio",6,IF(C5122="Julio",7,IF(C5122="Agosto",8,IF(C5122="Septiembre",9,IF(C5122="Octubre",10,IF(C5122="Noviembre",11,IF(C5122="Diciembre",12,""))))))))))))</f>
        <v>9</v>
      </c>
      <c r="E5122">
        <v>1</v>
      </c>
      <c r="F5122" t="s">
        <v>56</v>
      </c>
      <c r="G5122" t="s">
        <v>19</v>
      </c>
      <c r="H5122">
        <v>104</v>
      </c>
      <c r="I5122">
        <v>104</v>
      </c>
      <c r="J5122" t="s">
        <v>25</v>
      </c>
      <c r="K5122">
        <v>728000</v>
      </c>
      <c r="L5122">
        <v>416</v>
      </c>
      <c r="M5122">
        <f t="shared" si="174"/>
        <v>7000</v>
      </c>
      <c r="Q5122" s="1"/>
      <c r="R5122" s="1"/>
    </row>
    <row r="5123" spans="1:18" ht="14.4" x14ac:dyDescent="0.3">
      <c r="A5123">
        <v>15122</v>
      </c>
      <c r="B5123">
        <v>2021</v>
      </c>
      <c r="C5123" t="s">
        <v>45</v>
      </c>
      <c r="D5123">
        <f t="shared" si="175"/>
        <v>1</v>
      </c>
      <c r="E5123">
        <v>11</v>
      </c>
      <c r="F5123" t="s">
        <v>28</v>
      </c>
      <c r="G5123" t="s">
        <v>29</v>
      </c>
      <c r="H5123">
        <v>176</v>
      </c>
      <c r="I5123">
        <v>176</v>
      </c>
      <c r="J5123" t="s">
        <v>25</v>
      </c>
      <c r="K5123">
        <v>1232000</v>
      </c>
      <c r="L5123">
        <v>704</v>
      </c>
      <c r="M5123">
        <f t="shared" ref="M5123:M5186" si="176">K5123/I5123</f>
        <v>7000</v>
      </c>
      <c r="Q5123" s="1"/>
      <c r="R5123" s="1"/>
    </row>
    <row r="5124" spans="1:18" ht="14.4" x14ac:dyDescent="0.3">
      <c r="A5124">
        <v>15123</v>
      </c>
      <c r="B5124">
        <v>2021</v>
      </c>
      <c r="C5124" t="s">
        <v>23</v>
      </c>
      <c r="D5124">
        <f t="shared" si="175"/>
        <v>10</v>
      </c>
      <c r="E5124">
        <v>27</v>
      </c>
      <c r="F5124" t="s">
        <v>41</v>
      </c>
      <c r="G5124" t="s">
        <v>34</v>
      </c>
      <c r="H5124">
        <v>91</v>
      </c>
      <c r="I5124">
        <v>91</v>
      </c>
      <c r="J5124" t="s">
        <v>20</v>
      </c>
      <c r="K5124">
        <v>273000</v>
      </c>
      <c r="L5124">
        <v>182</v>
      </c>
      <c r="M5124">
        <f t="shared" si="176"/>
        <v>3000</v>
      </c>
      <c r="Q5124" s="1"/>
      <c r="R5124" s="1"/>
    </row>
    <row r="5125" spans="1:18" ht="14.4" x14ac:dyDescent="0.3">
      <c r="A5125">
        <v>15124</v>
      </c>
      <c r="B5125">
        <v>2021</v>
      </c>
      <c r="C5125" t="s">
        <v>35</v>
      </c>
      <c r="D5125">
        <f t="shared" si="175"/>
        <v>12</v>
      </c>
      <c r="E5125">
        <v>1</v>
      </c>
      <c r="F5125" t="s">
        <v>33</v>
      </c>
      <c r="G5125" t="s">
        <v>19</v>
      </c>
      <c r="H5125">
        <v>86</v>
      </c>
      <c r="I5125">
        <v>86</v>
      </c>
      <c r="J5125" t="s">
        <v>20</v>
      </c>
      <c r="K5125">
        <v>258000</v>
      </c>
      <c r="L5125">
        <v>172</v>
      </c>
      <c r="M5125">
        <f t="shared" si="176"/>
        <v>3000</v>
      </c>
      <c r="Q5125" s="1"/>
      <c r="R5125" s="1"/>
    </row>
    <row r="5126" spans="1:18" ht="14.4" x14ac:dyDescent="0.3">
      <c r="A5126">
        <v>15125</v>
      </c>
      <c r="B5126">
        <v>2021</v>
      </c>
      <c r="C5126" t="s">
        <v>23</v>
      </c>
      <c r="D5126">
        <f t="shared" si="175"/>
        <v>10</v>
      </c>
      <c r="E5126">
        <v>26</v>
      </c>
      <c r="F5126" t="s">
        <v>60</v>
      </c>
      <c r="G5126" t="s">
        <v>19</v>
      </c>
      <c r="H5126">
        <v>84</v>
      </c>
      <c r="I5126">
        <v>84</v>
      </c>
      <c r="J5126" t="s">
        <v>38</v>
      </c>
      <c r="K5126">
        <v>462000</v>
      </c>
      <c r="L5126">
        <v>294</v>
      </c>
      <c r="M5126">
        <f t="shared" si="176"/>
        <v>5500</v>
      </c>
      <c r="Q5126" s="1"/>
      <c r="R5126" s="1"/>
    </row>
    <row r="5127" spans="1:18" ht="14.4" x14ac:dyDescent="0.3">
      <c r="A5127">
        <v>15126</v>
      </c>
      <c r="B5127">
        <v>2021</v>
      </c>
      <c r="C5127" t="s">
        <v>27</v>
      </c>
      <c r="D5127">
        <f t="shared" si="175"/>
        <v>4</v>
      </c>
      <c r="E5127">
        <v>23</v>
      </c>
      <c r="F5127" t="s">
        <v>59</v>
      </c>
      <c r="G5127" t="s">
        <v>42</v>
      </c>
      <c r="H5127">
        <v>103</v>
      </c>
      <c r="I5127">
        <v>103</v>
      </c>
      <c r="J5127" t="s">
        <v>25</v>
      </c>
      <c r="K5127">
        <v>721000</v>
      </c>
      <c r="L5127">
        <v>412</v>
      </c>
      <c r="M5127">
        <f t="shared" si="176"/>
        <v>7000</v>
      </c>
      <c r="Q5127" s="1"/>
      <c r="R5127" s="1"/>
    </row>
    <row r="5128" spans="1:18" ht="14.4" x14ac:dyDescent="0.3">
      <c r="A5128">
        <v>15127</v>
      </c>
      <c r="B5128">
        <v>2021</v>
      </c>
      <c r="C5128" t="s">
        <v>23</v>
      </c>
      <c r="D5128">
        <f t="shared" si="175"/>
        <v>10</v>
      </c>
      <c r="E5128">
        <v>28</v>
      </c>
      <c r="F5128" t="s">
        <v>52</v>
      </c>
      <c r="G5128" t="s">
        <v>19</v>
      </c>
      <c r="H5128">
        <v>50</v>
      </c>
      <c r="I5128">
        <v>50</v>
      </c>
      <c r="J5128" t="s">
        <v>20</v>
      </c>
      <c r="K5128">
        <v>150000</v>
      </c>
      <c r="L5128">
        <v>100</v>
      </c>
      <c r="M5128">
        <f t="shared" si="176"/>
        <v>3000</v>
      </c>
      <c r="Q5128" s="1"/>
      <c r="R5128" s="1"/>
    </row>
    <row r="5129" spans="1:18" ht="14.4" x14ac:dyDescent="0.3">
      <c r="A5129">
        <v>15128</v>
      </c>
      <c r="B5129">
        <v>2021</v>
      </c>
      <c r="C5129" t="s">
        <v>40</v>
      </c>
      <c r="D5129">
        <f t="shared" si="175"/>
        <v>9</v>
      </c>
      <c r="E5129">
        <v>27</v>
      </c>
      <c r="F5129" t="s">
        <v>28</v>
      </c>
      <c r="G5129" t="s">
        <v>51</v>
      </c>
      <c r="H5129">
        <v>277</v>
      </c>
      <c r="I5129">
        <v>277</v>
      </c>
      <c r="J5129" t="s">
        <v>30</v>
      </c>
      <c r="K5129">
        <v>2077500</v>
      </c>
      <c r="L5129">
        <v>692.5</v>
      </c>
      <c r="M5129">
        <f t="shared" si="176"/>
        <v>7500</v>
      </c>
      <c r="Q5129" s="1"/>
      <c r="R5129" s="1"/>
    </row>
    <row r="5130" spans="1:18" ht="14.4" x14ac:dyDescent="0.3">
      <c r="A5130">
        <v>15129</v>
      </c>
      <c r="B5130">
        <v>2021</v>
      </c>
      <c r="C5130" t="s">
        <v>32</v>
      </c>
      <c r="D5130">
        <f t="shared" si="175"/>
        <v>8</v>
      </c>
      <c r="E5130">
        <v>26</v>
      </c>
      <c r="F5130" t="s">
        <v>36</v>
      </c>
      <c r="G5130" t="s">
        <v>19</v>
      </c>
      <c r="H5130">
        <v>274</v>
      </c>
      <c r="I5130">
        <v>274</v>
      </c>
      <c r="J5130" t="s">
        <v>38</v>
      </c>
      <c r="K5130">
        <v>1178200</v>
      </c>
      <c r="L5130">
        <v>630.20000000000005</v>
      </c>
      <c r="M5130">
        <f t="shared" si="176"/>
        <v>4300</v>
      </c>
      <c r="Q5130" s="1"/>
      <c r="R5130" s="1"/>
    </row>
    <row r="5131" spans="1:18" ht="14.4" x14ac:dyDescent="0.3">
      <c r="A5131">
        <v>15130</v>
      </c>
      <c r="B5131">
        <v>2021</v>
      </c>
      <c r="C5131" t="s">
        <v>35</v>
      </c>
      <c r="D5131">
        <f t="shared" si="175"/>
        <v>12</v>
      </c>
      <c r="E5131">
        <v>22</v>
      </c>
      <c r="F5131" t="s">
        <v>36</v>
      </c>
      <c r="G5131" t="s">
        <v>42</v>
      </c>
      <c r="H5131">
        <v>94</v>
      </c>
      <c r="I5131">
        <v>94</v>
      </c>
      <c r="J5131" t="s">
        <v>20</v>
      </c>
      <c r="K5131">
        <v>282000</v>
      </c>
      <c r="L5131">
        <v>188</v>
      </c>
      <c r="M5131">
        <f t="shared" si="176"/>
        <v>3000</v>
      </c>
      <c r="Q5131" s="1"/>
      <c r="R5131" s="1"/>
    </row>
    <row r="5132" spans="1:18" ht="14.4" x14ac:dyDescent="0.3">
      <c r="A5132">
        <v>15131</v>
      </c>
      <c r="B5132">
        <v>2021</v>
      </c>
      <c r="C5132" t="s">
        <v>54</v>
      </c>
      <c r="D5132">
        <f t="shared" si="175"/>
        <v>3</v>
      </c>
      <c r="E5132">
        <v>5</v>
      </c>
      <c r="F5132" t="s">
        <v>59</v>
      </c>
      <c r="G5132" t="s">
        <v>37</v>
      </c>
      <c r="H5132">
        <v>76</v>
      </c>
      <c r="I5132">
        <v>76</v>
      </c>
      <c r="J5132" t="s">
        <v>38</v>
      </c>
      <c r="K5132">
        <v>418000</v>
      </c>
      <c r="L5132">
        <v>266</v>
      </c>
      <c r="M5132">
        <f t="shared" si="176"/>
        <v>5500</v>
      </c>
      <c r="Q5132" s="1"/>
      <c r="R5132" s="1"/>
    </row>
    <row r="5133" spans="1:18" ht="14.4" x14ac:dyDescent="0.3">
      <c r="A5133">
        <v>15132</v>
      </c>
      <c r="B5133">
        <v>2021</v>
      </c>
      <c r="C5133" t="s">
        <v>23</v>
      </c>
      <c r="D5133">
        <f t="shared" si="175"/>
        <v>10</v>
      </c>
      <c r="E5133">
        <v>15</v>
      </c>
      <c r="F5133" t="s">
        <v>33</v>
      </c>
      <c r="G5133" t="s">
        <v>37</v>
      </c>
      <c r="H5133">
        <v>253</v>
      </c>
      <c r="I5133">
        <v>253</v>
      </c>
      <c r="J5133" t="s">
        <v>30</v>
      </c>
      <c r="K5133">
        <v>1897500</v>
      </c>
      <c r="L5133">
        <v>632.5</v>
      </c>
      <c r="M5133">
        <f t="shared" si="176"/>
        <v>7500</v>
      </c>
      <c r="Q5133" s="1"/>
      <c r="R5133" s="1"/>
    </row>
    <row r="5134" spans="1:18" ht="14.4" x14ac:dyDescent="0.3">
      <c r="A5134">
        <v>15133</v>
      </c>
      <c r="B5134">
        <v>2021</v>
      </c>
      <c r="C5134" t="s">
        <v>45</v>
      </c>
      <c r="D5134">
        <f t="shared" si="175"/>
        <v>1</v>
      </c>
      <c r="E5134">
        <v>7</v>
      </c>
      <c r="F5134" t="s">
        <v>24</v>
      </c>
      <c r="G5134" t="s">
        <v>19</v>
      </c>
      <c r="H5134">
        <v>53</v>
      </c>
      <c r="I5134">
        <v>53</v>
      </c>
      <c r="J5134" t="s">
        <v>25</v>
      </c>
      <c r="K5134">
        <v>371000</v>
      </c>
      <c r="L5134">
        <v>212</v>
      </c>
      <c r="M5134">
        <f t="shared" si="176"/>
        <v>7000</v>
      </c>
      <c r="Q5134" s="1"/>
      <c r="R5134" s="1"/>
    </row>
    <row r="5135" spans="1:18" ht="14.4" x14ac:dyDescent="0.3">
      <c r="A5135">
        <v>15134</v>
      </c>
      <c r="B5135">
        <v>2021</v>
      </c>
      <c r="C5135" t="s">
        <v>48</v>
      </c>
      <c r="D5135">
        <f t="shared" si="175"/>
        <v>5</v>
      </c>
      <c r="E5135">
        <v>12</v>
      </c>
      <c r="F5135" t="s">
        <v>63</v>
      </c>
      <c r="G5135" t="s">
        <v>34</v>
      </c>
      <c r="H5135">
        <v>255</v>
      </c>
      <c r="I5135">
        <v>255</v>
      </c>
      <c r="J5135" t="s">
        <v>30</v>
      </c>
      <c r="K5135">
        <v>1912500</v>
      </c>
      <c r="L5135">
        <v>637.5</v>
      </c>
      <c r="M5135">
        <f t="shared" si="176"/>
        <v>7500</v>
      </c>
      <c r="Q5135" s="1"/>
      <c r="R5135" s="1"/>
    </row>
    <row r="5136" spans="1:18" ht="14.4" x14ac:dyDescent="0.3">
      <c r="A5136">
        <v>15135</v>
      </c>
      <c r="B5136">
        <v>2021</v>
      </c>
      <c r="C5136" t="s">
        <v>61</v>
      </c>
      <c r="D5136">
        <f t="shared" si="175"/>
        <v>7</v>
      </c>
      <c r="E5136">
        <v>21</v>
      </c>
      <c r="F5136" t="s">
        <v>28</v>
      </c>
      <c r="G5136" t="str">
        <f t="array" ref="G5136">_xlfn.XLOOKUP(LARGE(IF((F5136=$F$2:$F$10001)*(B5136+1=$B$2:$B$10001)*(C5136=$C$2:$C$10001),DATE($B$2:$B$10001,MONTH($C$2:$C$10001&amp;1),$E$2:$E$10001)," "),1),IF((F5136=$F$2:$F$10001)*(B5136+1=$B$2:$B$10001)*(C5136=$C$2:$C$10001),DATE($B$2:$B$10001,MONTH($C$2:$C$10001&amp;1),$E$2:$E$10001)," "),$G$2:$G$10001,,0,1)</f>
        <v>Juan Carlos Londoño</v>
      </c>
      <c r="H5136">
        <v>235</v>
      </c>
      <c r="I5136">
        <v>235</v>
      </c>
      <c r="J5136" t="s">
        <v>38</v>
      </c>
      <c r="K5136">
        <v>1010500</v>
      </c>
      <c r="L5136">
        <v>540.5</v>
      </c>
      <c r="M5136">
        <f t="shared" si="176"/>
        <v>4300</v>
      </c>
      <c r="Q5136" s="1"/>
      <c r="R5136" s="1"/>
    </row>
    <row r="5137" spans="1:18" ht="14.4" x14ac:dyDescent="0.3">
      <c r="A5137">
        <v>15136</v>
      </c>
      <c r="B5137">
        <v>2021</v>
      </c>
      <c r="C5137" t="s">
        <v>48</v>
      </c>
      <c r="D5137">
        <f t="shared" si="175"/>
        <v>5</v>
      </c>
      <c r="E5137">
        <v>6</v>
      </c>
      <c r="F5137" t="s">
        <v>46</v>
      </c>
      <c r="G5137" t="s">
        <v>37</v>
      </c>
      <c r="H5137">
        <v>73</v>
      </c>
      <c r="I5137">
        <v>73</v>
      </c>
      <c r="J5137" t="s">
        <v>38</v>
      </c>
      <c r="K5137">
        <v>401500</v>
      </c>
      <c r="L5137">
        <v>255.5</v>
      </c>
      <c r="M5137">
        <f t="shared" si="176"/>
        <v>5500</v>
      </c>
      <c r="Q5137" s="1"/>
      <c r="R5137" s="1"/>
    </row>
    <row r="5138" spans="1:18" ht="14.4" x14ac:dyDescent="0.3">
      <c r="A5138">
        <v>15137</v>
      </c>
      <c r="B5138">
        <v>2021</v>
      </c>
      <c r="C5138" t="s">
        <v>17</v>
      </c>
      <c r="D5138">
        <f t="shared" si="175"/>
        <v>11</v>
      </c>
      <c r="E5138">
        <v>25</v>
      </c>
      <c r="F5138" t="s">
        <v>33</v>
      </c>
      <c r="G5138" t="s">
        <v>19</v>
      </c>
      <c r="H5138">
        <v>101</v>
      </c>
      <c r="I5138">
        <v>101</v>
      </c>
      <c r="J5138" t="s">
        <v>38</v>
      </c>
      <c r="K5138">
        <v>555500</v>
      </c>
      <c r="L5138">
        <v>353.5</v>
      </c>
      <c r="M5138">
        <f t="shared" si="176"/>
        <v>5500</v>
      </c>
      <c r="Q5138" s="1"/>
      <c r="R5138" s="1"/>
    </row>
    <row r="5139" spans="1:18" ht="14.4" x14ac:dyDescent="0.3">
      <c r="A5139">
        <v>15138</v>
      </c>
      <c r="B5139">
        <v>2021</v>
      </c>
      <c r="C5139" t="s">
        <v>47</v>
      </c>
      <c r="D5139">
        <f t="shared" si="175"/>
        <v>2</v>
      </c>
      <c r="E5139">
        <v>15</v>
      </c>
      <c r="F5139" t="s">
        <v>28</v>
      </c>
      <c r="G5139" t="s">
        <v>29</v>
      </c>
      <c r="H5139">
        <v>95</v>
      </c>
      <c r="I5139">
        <v>95</v>
      </c>
      <c r="J5139" t="s">
        <v>30</v>
      </c>
      <c r="K5139">
        <v>836000</v>
      </c>
      <c r="L5139">
        <v>361</v>
      </c>
      <c r="M5139">
        <f t="shared" si="176"/>
        <v>8800</v>
      </c>
      <c r="Q5139" s="1"/>
      <c r="R5139" s="1"/>
    </row>
    <row r="5140" spans="1:18" ht="14.4" x14ac:dyDescent="0.3">
      <c r="A5140">
        <v>15139</v>
      </c>
      <c r="B5140">
        <v>2021</v>
      </c>
      <c r="C5140" t="s">
        <v>45</v>
      </c>
      <c r="D5140">
        <f t="shared" si="175"/>
        <v>1</v>
      </c>
      <c r="E5140">
        <v>18</v>
      </c>
      <c r="F5140" t="s">
        <v>53</v>
      </c>
      <c r="G5140" t="s">
        <v>19</v>
      </c>
      <c r="H5140">
        <v>234</v>
      </c>
      <c r="I5140">
        <v>234</v>
      </c>
      <c r="J5140" t="s">
        <v>38</v>
      </c>
      <c r="K5140">
        <v>1006200</v>
      </c>
      <c r="L5140">
        <v>538.20000000000005</v>
      </c>
      <c r="M5140">
        <f t="shared" si="176"/>
        <v>4300</v>
      </c>
      <c r="Q5140" s="1"/>
      <c r="R5140" s="1"/>
    </row>
    <row r="5141" spans="1:18" ht="14.4" x14ac:dyDescent="0.3">
      <c r="A5141">
        <v>15140</v>
      </c>
      <c r="B5141">
        <v>2021</v>
      </c>
      <c r="C5141" t="s">
        <v>32</v>
      </c>
      <c r="D5141">
        <f t="shared" si="175"/>
        <v>8</v>
      </c>
      <c r="E5141">
        <v>4</v>
      </c>
      <c r="F5141" t="s">
        <v>52</v>
      </c>
      <c r="G5141" t="s">
        <v>34</v>
      </c>
      <c r="H5141">
        <v>96</v>
      </c>
      <c r="I5141">
        <v>96</v>
      </c>
      <c r="J5141" t="s">
        <v>30</v>
      </c>
      <c r="K5141">
        <v>844800</v>
      </c>
      <c r="L5141">
        <v>364.8</v>
      </c>
      <c r="M5141">
        <f t="shared" si="176"/>
        <v>8800</v>
      </c>
      <c r="Q5141" s="1"/>
      <c r="R5141" s="1"/>
    </row>
    <row r="5142" spans="1:18" ht="14.4" x14ac:dyDescent="0.3">
      <c r="A5142">
        <v>15141</v>
      </c>
      <c r="B5142">
        <v>2021</v>
      </c>
      <c r="C5142" t="s">
        <v>32</v>
      </c>
      <c r="D5142">
        <f t="shared" si="175"/>
        <v>8</v>
      </c>
      <c r="E5142">
        <v>19</v>
      </c>
      <c r="F5142" t="s">
        <v>41</v>
      </c>
      <c r="G5142" t="s">
        <v>37</v>
      </c>
      <c r="H5142">
        <v>211</v>
      </c>
      <c r="I5142">
        <v>211</v>
      </c>
      <c r="J5142" t="s">
        <v>20</v>
      </c>
      <c r="K5142">
        <v>506400</v>
      </c>
      <c r="L5142">
        <v>295.39999999999998</v>
      </c>
      <c r="M5142">
        <f t="shared" si="176"/>
        <v>2400</v>
      </c>
      <c r="Q5142" s="1"/>
      <c r="R5142" s="1"/>
    </row>
    <row r="5143" spans="1:18" ht="14.4" x14ac:dyDescent="0.3">
      <c r="A5143">
        <v>15142</v>
      </c>
      <c r="B5143">
        <v>2021</v>
      </c>
      <c r="C5143" t="s">
        <v>48</v>
      </c>
      <c r="D5143">
        <f t="shared" si="175"/>
        <v>5</v>
      </c>
      <c r="E5143">
        <v>11</v>
      </c>
      <c r="F5143" t="s">
        <v>53</v>
      </c>
      <c r="G5143" t="s">
        <v>29</v>
      </c>
      <c r="H5143">
        <v>69</v>
      </c>
      <c r="I5143">
        <v>69</v>
      </c>
      <c r="J5143" t="s">
        <v>20</v>
      </c>
      <c r="K5143">
        <v>207000</v>
      </c>
      <c r="L5143">
        <v>138</v>
      </c>
      <c r="M5143">
        <f t="shared" si="176"/>
        <v>3000</v>
      </c>
      <c r="Q5143" s="1"/>
      <c r="R5143" s="1"/>
    </row>
    <row r="5144" spans="1:18" ht="14.4" x14ac:dyDescent="0.3">
      <c r="A5144">
        <v>15143</v>
      </c>
      <c r="B5144">
        <v>2021</v>
      </c>
      <c r="C5144" t="s">
        <v>48</v>
      </c>
      <c r="D5144">
        <f t="shared" si="175"/>
        <v>5</v>
      </c>
      <c r="E5144">
        <v>3</v>
      </c>
      <c r="F5144" t="s">
        <v>59</v>
      </c>
      <c r="G5144" t="s">
        <v>19</v>
      </c>
      <c r="H5144">
        <v>175</v>
      </c>
      <c r="I5144">
        <v>175</v>
      </c>
      <c r="J5144" t="s">
        <v>25</v>
      </c>
      <c r="K5144">
        <v>1225000</v>
      </c>
      <c r="L5144">
        <v>700</v>
      </c>
      <c r="M5144">
        <f t="shared" si="176"/>
        <v>7000</v>
      </c>
      <c r="Q5144" s="1"/>
      <c r="R5144" s="1"/>
    </row>
    <row r="5145" spans="1:18" ht="14.4" x14ac:dyDescent="0.3">
      <c r="A5145">
        <v>15144</v>
      </c>
      <c r="B5145">
        <v>2021</v>
      </c>
      <c r="C5145" t="s">
        <v>32</v>
      </c>
      <c r="D5145">
        <f t="shared" si="175"/>
        <v>8</v>
      </c>
      <c r="E5145">
        <v>9</v>
      </c>
      <c r="F5145" t="s">
        <v>50</v>
      </c>
      <c r="G5145" t="s">
        <v>37</v>
      </c>
      <c r="H5145">
        <v>211</v>
      </c>
      <c r="I5145">
        <v>211</v>
      </c>
      <c r="J5145" t="s">
        <v>20</v>
      </c>
      <c r="K5145">
        <v>506400</v>
      </c>
      <c r="L5145">
        <v>295.39999999999998</v>
      </c>
      <c r="M5145">
        <f t="shared" si="176"/>
        <v>2400</v>
      </c>
      <c r="Q5145" s="1"/>
      <c r="R5145" s="1"/>
    </row>
    <row r="5146" spans="1:18" ht="14.4" x14ac:dyDescent="0.3">
      <c r="A5146">
        <v>15145</v>
      </c>
      <c r="B5146">
        <v>2021</v>
      </c>
      <c r="C5146" t="s">
        <v>40</v>
      </c>
      <c r="D5146">
        <f t="shared" si="175"/>
        <v>9</v>
      </c>
      <c r="E5146">
        <v>17</v>
      </c>
      <c r="F5146" t="s">
        <v>60</v>
      </c>
      <c r="G5146" t="s">
        <v>29</v>
      </c>
      <c r="H5146">
        <v>263</v>
      </c>
      <c r="I5146">
        <v>263</v>
      </c>
      <c r="J5146" t="s">
        <v>30</v>
      </c>
      <c r="K5146">
        <v>1972500</v>
      </c>
      <c r="L5146">
        <v>657.5</v>
      </c>
      <c r="M5146">
        <f t="shared" si="176"/>
        <v>7500</v>
      </c>
      <c r="Q5146" s="1"/>
      <c r="R5146" s="1"/>
    </row>
    <row r="5147" spans="1:18" ht="14.4" x14ac:dyDescent="0.3">
      <c r="A5147">
        <v>15146</v>
      </c>
      <c r="B5147">
        <v>2021</v>
      </c>
      <c r="C5147" t="s">
        <v>27</v>
      </c>
      <c r="D5147">
        <f t="shared" si="175"/>
        <v>4</v>
      </c>
      <c r="E5147">
        <v>29</v>
      </c>
      <c r="F5147" t="s">
        <v>24</v>
      </c>
      <c r="G5147" t="s">
        <v>37</v>
      </c>
      <c r="H5147">
        <v>83</v>
      </c>
      <c r="I5147">
        <v>83</v>
      </c>
      <c r="J5147" t="s">
        <v>38</v>
      </c>
      <c r="K5147">
        <v>456500</v>
      </c>
      <c r="L5147">
        <v>290.5</v>
      </c>
      <c r="M5147">
        <f t="shared" si="176"/>
        <v>5500</v>
      </c>
      <c r="Q5147" s="1"/>
      <c r="R5147" s="1"/>
    </row>
    <row r="5148" spans="1:18" ht="14.4" x14ac:dyDescent="0.3">
      <c r="A5148">
        <v>15147</v>
      </c>
      <c r="B5148">
        <v>2021</v>
      </c>
      <c r="C5148" t="s">
        <v>17</v>
      </c>
      <c r="D5148">
        <f t="shared" si="175"/>
        <v>11</v>
      </c>
      <c r="E5148">
        <v>18</v>
      </c>
      <c r="F5148" t="s">
        <v>56</v>
      </c>
      <c r="G5148" t="s">
        <v>34</v>
      </c>
      <c r="H5148">
        <v>172</v>
      </c>
      <c r="I5148">
        <v>172</v>
      </c>
      <c r="J5148" t="s">
        <v>25</v>
      </c>
      <c r="K5148">
        <v>1204000</v>
      </c>
      <c r="L5148">
        <v>688</v>
      </c>
      <c r="M5148">
        <f t="shared" si="176"/>
        <v>7000</v>
      </c>
      <c r="Q5148" s="1"/>
      <c r="R5148" s="1"/>
    </row>
    <row r="5149" spans="1:18" ht="14.4" x14ac:dyDescent="0.3">
      <c r="A5149">
        <v>15148</v>
      </c>
      <c r="B5149">
        <v>2021</v>
      </c>
      <c r="C5149" t="s">
        <v>35</v>
      </c>
      <c r="D5149">
        <f t="shared" si="175"/>
        <v>12</v>
      </c>
      <c r="E5149">
        <v>11</v>
      </c>
      <c r="F5149" t="s">
        <v>36</v>
      </c>
      <c r="G5149" t="s">
        <v>51</v>
      </c>
      <c r="H5149">
        <v>261</v>
      </c>
      <c r="I5149">
        <v>261</v>
      </c>
      <c r="J5149" t="s">
        <v>30</v>
      </c>
      <c r="K5149">
        <v>1957500</v>
      </c>
      <c r="L5149">
        <v>652.5</v>
      </c>
      <c r="M5149">
        <f t="shared" si="176"/>
        <v>7500</v>
      </c>
      <c r="Q5149" s="1"/>
      <c r="R5149" s="1"/>
    </row>
    <row r="5150" spans="1:18" ht="14.4" x14ac:dyDescent="0.3">
      <c r="A5150">
        <v>15149</v>
      </c>
      <c r="B5150">
        <v>2021</v>
      </c>
      <c r="C5150" t="s">
        <v>54</v>
      </c>
      <c r="D5150">
        <f t="shared" si="175"/>
        <v>3</v>
      </c>
      <c r="E5150">
        <v>7</v>
      </c>
      <c r="F5150" t="s">
        <v>55</v>
      </c>
      <c r="G5150" t="s">
        <v>34</v>
      </c>
      <c r="H5150">
        <v>243</v>
      </c>
      <c r="I5150">
        <v>243</v>
      </c>
      <c r="J5150" t="s">
        <v>30</v>
      </c>
      <c r="K5150">
        <v>1822500</v>
      </c>
      <c r="L5150">
        <v>607.5</v>
      </c>
      <c r="M5150">
        <f t="shared" si="176"/>
        <v>7500</v>
      </c>
      <c r="Q5150" s="1"/>
      <c r="R5150" s="1"/>
    </row>
    <row r="5151" spans="1:18" ht="14.4" x14ac:dyDescent="0.3">
      <c r="A5151">
        <v>15150</v>
      </c>
      <c r="B5151">
        <v>2021</v>
      </c>
      <c r="C5151" t="s">
        <v>32</v>
      </c>
      <c r="D5151">
        <f t="shared" si="175"/>
        <v>8</v>
      </c>
      <c r="E5151">
        <v>20</v>
      </c>
      <c r="F5151" t="s">
        <v>52</v>
      </c>
      <c r="G5151" t="s">
        <v>37</v>
      </c>
      <c r="H5151">
        <v>104</v>
      </c>
      <c r="I5151">
        <v>104</v>
      </c>
      <c r="J5151" t="s">
        <v>30</v>
      </c>
      <c r="K5151">
        <v>915200</v>
      </c>
      <c r="L5151">
        <v>395.2</v>
      </c>
      <c r="M5151">
        <f t="shared" si="176"/>
        <v>8800</v>
      </c>
      <c r="Q5151" s="1"/>
      <c r="R5151" s="1"/>
    </row>
    <row r="5152" spans="1:18" ht="14.4" x14ac:dyDescent="0.3">
      <c r="A5152">
        <v>15151</v>
      </c>
      <c r="B5152">
        <v>2021</v>
      </c>
      <c r="C5152" t="s">
        <v>27</v>
      </c>
      <c r="D5152">
        <f t="shared" si="175"/>
        <v>4</v>
      </c>
      <c r="E5152">
        <v>8</v>
      </c>
      <c r="F5152" t="s">
        <v>49</v>
      </c>
      <c r="G5152" t="s">
        <v>42</v>
      </c>
      <c r="H5152">
        <v>59</v>
      </c>
      <c r="I5152">
        <v>59</v>
      </c>
      <c r="J5152" t="s">
        <v>38</v>
      </c>
      <c r="K5152">
        <v>324500</v>
      </c>
      <c r="L5152">
        <v>206.5</v>
      </c>
      <c r="M5152">
        <f t="shared" si="176"/>
        <v>5500</v>
      </c>
      <c r="Q5152" s="1"/>
      <c r="R5152" s="1"/>
    </row>
    <row r="5153" spans="1:18" ht="14.4" x14ac:dyDescent="0.3">
      <c r="A5153">
        <v>15152</v>
      </c>
      <c r="B5153">
        <v>2021</v>
      </c>
      <c r="C5153" t="s">
        <v>54</v>
      </c>
      <c r="D5153">
        <f t="shared" si="175"/>
        <v>3</v>
      </c>
      <c r="E5153">
        <v>8</v>
      </c>
      <c r="F5153" t="s">
        <v>64</v>
      </c>
      <c r="G5153" t="s">
        <v>42</v>
      </c>
      <c r="H5153">
        <v>90</v>
      </c>
      <c r="I5153">
        <v>90</v>
      </c>
      <c r="J5153" t="s">
        <v>25</v>
      </c>
      <c r="K5153">
        <v>630000</v>
      </c>
      <c r="L5153">
        <v>360</v>
      </c>
      <c r="M5153">
        <f t="shared" si="176"/>
        <v>7000</v>
      </c>
      <c r="Q5153" s="1"/>
      <c r="R5153" s="1"/>
    </row>
    <row r="5154" spans="1:18" ht="14.4" x14ac:dyDescent="0.3">
      <c r="A5154">
        <v>15153</v>
      </c>
      <c r="B5154">
        <v>2021</v>
      </c>
      <c r="C5154" t="s">
        <v>27</v>
      </c>
      <c r="D5154">
        <f t="shared" si="175"/>
        <v>4</v>
      </c>
      <c r="E5154">
        <v>21</v>
      </c>
      <c r="F5154" t="s">
        <v>63</v>
      </c>
      <c r="G5154" t="s">
        <v>29</v>
      </c>
      <c r="H5154">
        <v>69</v>
      </c>
      <c r="I5154">
        <v>69</v>
      </c>
      <c r="J5154" t="s">
        <v>38</v>
      </c>
      <c r="K5154">
        <v>379500</v>
      </c>
      <c r="L5154">
        <v>241.5</v>
      </c>
      <c r="M5154">
        <f t="shared" si="176"/>
        <v>5500</v>
      </c>
      <c r="Q5154" s="1"/>
      <c r="R5154" s="1"/>
    </row>
    <row r="5155" spans="1:18" ht="14.4" x14ac:dyDescent="0.3">
      <c r="A5155">
        <v>15154</v>
      </c>
      <c r="B5155">
        <v>2021</v>
      </c>
      <c r="C5155" t="s">
        <v>48</v>
      </c>
      <c r="D5155">
        <f t="shared" si="175"/>
        <v>5</v>
      </c>
      <c r="E5155">
        <v>19</v>
      </c>
      <c r="F5155" t="s">
        <v>62</v>
      </c>
      <c r="G5155" t="s">
        <v>34</v>
      </c>
      <c r="H5155">
        <v>155</v>
      </c>
      <c r="I5155">
        <v>155</v>
      </c>
      <c r="J5155" t="s">
        <v>25</v>
      </c>
      <c r="K5155">
        <v>1085000</v>
      </c>
      <c r="L5155">
        <v>620</v>
      </c>
      <c r="M5155">
        <f t="shared" si="176"/>
        <v>7000</v>
      </c>
      <c r="Q5155" s="1"/>
      <c r="R5155" s="1"/>
    </row>
    <row r="5156" spans="1:18" ht="14.4" x14ac:dyDescent="0.3">
      <c r="A5156">
        <v>15155</v>
      </c>
      <c r="B5156">
        <v>2021</v>
      </c>
      <c r="C5156" t="s">
        <v>27</v>
      </c>
      <c r="D5156">
        <f t="shared" si="175"/>
        <v>4</v>
      </c>
      <c r="E5156">
        <v>25</v>
      </c>
      <c r="F5156" t="s">
        <v>28</v>
      </c>
      <c r="G5156" t="s">
        <v>34</v>
      </c>
      <c r="H5156">
        <v>104</v>
      </c>
      <c r="I5156">
        <v>104</v>
      </c>
      <c r="J5156" t="s">
        <v>38</v>
      </c>
      <c r="K5156">
        <v>572000</v>
      </c>
      <c r="L5156">
        <v>364</v>
      </c>
      <c r="M5156">
        <f t="shared" si="176"/>
        <v>5500</v>
      </c>
      <c r="Q5156" s="1"/>
      <c r="R5156" s="1"/>
    </row>
    <row r="5157" spans="1:18" ht="14.4" x14ac:dyDescent="0.3">
      <c r="A5157">
        <v>15156</v>
      </c>
      <c r="B5157">
        <v>2021</v>
      </c>
      <c r="C5157" t="s">
        <v>61</v>
      </c>
      <c r="D5157">
        <f t="shared" si="175"/>
        <v>7</v>
      </c>
      <c r="E5157">
        <v>11</v>
      </c>
      <c r="F5157" t="s">
        <v>18</v>
      </c>
      <c r="G5157" t="s">
        <v>29</v>
      </c>
      <c r="H5157">
        <v>274</v>
      </c>
      <c r="I5157">
        <v>274</v>
      </c>
      <c r="J5157" t="s">
        <v>38</v>
      </c>
      <c r="K5157">
        <v>1178200</v>
      </c>
      <c r="L5157">
        <v>630.20000000000005</v>
      </c>
      <c r="M5157">
        <f t="shared" si="176"/>
        <v>4300</v>
      </c>
      <c r="Q5157" s="1"/>
      <c r="R5157" s="1"/>
    </row>
    <row r="5158" spans="1:18" ht="14.4" x14ac:dyDescent="0.3">
      <c r="A5158">
        <v>15157</v>
      </c>
      <c r="B5158">
        <v>2021</v>
      </c>
      <c r="C5158" t="s">
        <v>40</v>
      </c>
      <c r="D5158">
        <f t="shared" si="175"/>
        <v>9</v>
      </c>
      <c r="E5158">
        <v>6</v>
      </c>
      <c r="F5158" t="s">
        <v>50</v>
      </c>
      <c r="G5158" t="s">
        <v>37</v>
      </c>
      <c r="H5158">
        <v>67</v>
      </c>
      <c r="I5158">
        <v>67</v>
      </c>
      <c r="J5158" t="s">
        <v>20</v>
      </c>
      <c r="K5158">
        <v>201000</v>
      </c>
      <c r="L5158">
        <v>134</v>
      </c>
      <c r="M5158">
        <f t="shared" si="176"/>
        <v>3000</v>
      </c>
      <c r="Q5158" s="1"/>
      <c r="R5158" s="1"/>
    </row>
    <row r="5159" spans="1:18" ht="14.4" x14ac:dyDescent="0.3">
      <c r="A5159">
        <v>15158</v>
      </c>
      <c r="B5159">
        <v>2021</v>
      </c>
      <c r="C5159" t="s">
        <v>32</v>
      </c>
      <c r="D5159">
        <f t="shared" si="175"/>
        <v>8</v>
      </c>
      <c r="E5159">
        <v>15</v>
      </c>
      <c r="F5159" t="s">
        <v>46</v>
      </c>
      <c r="G5159" t="s">
        <v>19</v>
      </c>
      <c r="H5159">
        <v>216</v>
      </c>
      <c r="I5159">
        <v>216</v>
      </c>
      <c r="J5159" t="s">
        <v>38</v>
      </c>
      <c r="K5159">
        <v>928800</v>
      </c>
      <c r="L5159">
        <v>496.8</v>
      </c>
      <c r="M5159">
        <f t="shared" si="176"/>
        <v>4300</v>
      </c>
      <c r="Q5159" s="1"/>
      <c r="R5159" s="1"/>
    </row>
    <row r="5160" spans="1:18" ht="14.4" x14ac:dyDescent="0.3">
      <c r="A5160">
        <v>15159</v>
      </c>
      <c r="B5160">
        <v>2021</v>
      </c>
      <c r="C5160" t="s">
        <v>40</v>
      </c>
      <c r="D5160">
        <f t="shared" si="175"/>
        <v>9</v>
      </c>
      <c r="E5160">
        <v>4</v>
      </c>
      <c r="F5160" t="s">
        <v>53</v>
      </c>
      <c r="G5160" t="s">
        <v>42</v>
      </c>
      <c r="H5160">
        <v>96</v>
      </c>
      <c r="I5160">
        <v>96</v>
      </c>
      <c r="J5160" t="s">
        <v>20</v>
      </c>
      <c r="K5160">
        <v>288000</v>
      </c>
      <c r="L5160">
        <v>192</v>
      </c>
      <c r="M5160">
        <f t="shared" si="176"/>
        <v>3000</v>
      </c>
      <c r="Q5160" s="1"/>
      <c r="R5160" s="1"/>
    </row>
    <row r="5161" spans="1:18" ht="14.4" x14ac:dyDescent="0.3">
      <c r="A5161">
        <v>15160</v>
      </c>
      <c r="B5161">
        <v>2021</v>
      </c>
      <c r="C5161" t="s">
        <v>45</v>
      </c>
      <c r="D5161">
        <f t="shared" si="175"/>
        <v>1</v>
      </c>
      <c r="E5161">
        <v>6</v>
      </c>
      <c r="F5161" t="s">
        <v>63</v>
      </c>
      <c r="G5161" t="s">
        <v>29</v>
      </c>
      <c r="H5161">
        <v>66</v>
      </c>
      <c r="I5161">
        <v>66</v>
      </c>
      <c r="J5161" t="s">
        <v>30</v>
      </c>
      <c r="K5161">
        <v>580800</v>
      </c>
      <c r="L5161">
        <v>250.8</v>
      </c>
      <c r="M5161">
        <f t="shared" si="176"/>
        <v>8800</v>
      </c>
      <c r="Q5161" s="1"/>
      <c r="R5161" s="1"/>
    </row>
    <row r="5162" spans="1:18" ht="14.4" x14ac:dyDescent="0.3">
      <c r="A5162">
        <v>15161</v>
      </c>
      <c r="B5162">
        <v>2021</v>
      </c>
      <c r="C5162" t="s">
        <v>35</v>
      </c>
      <c r="D5162">
        <f t="shared" si="175"/>
        <v>12</v>
      </c>
      <c r="E5162">
        <v>26</v>
      </c>
      <c r="F5162" t="s">
        <v>56</v>
      </c>
      <c r="G5162" t="s">
        <v>51</v>
      </c>
      <c r="H5162">
        <v>116</v>
      </c>
      <c r="I5162">
        <v>116</v>
      </c>
      <c r="J5162" t="s">
        <v>38</v>
      </c>
      <c r="K5162">
        <v>638000</v>
      </c>
      <c r="L5162">
        <v>406</v>
      </c>
      <c r="M5162">
        <f t="shared" si="176"/>
        <v>5500</v>
      </c>
      <c r="Q5162" s="1"/>
      <c r="R5162" s="1"/>
    </row>
    <row r="5163" spans="1:18" ht="14.4" x14ac:dyDescent="0.3">
      <c r="A5163">
        <v>15162</v>
      </c>
      <c r="B5163">
        <v>2021</v>
      </c>
      <c r="C5163" t="s">
        <v>54</v>
      </c>
      <c r="D5163">
        <f t="shared" si="175"/>
        <v>3</v>
      </c>
      <c r="E5163">
        <v>15</v>
      </c>
      <c r="F5163" t="s">
        <v>60</v>
      </c>
      <c r="G5163" t="s">
        <v>42</v>
      </c>
      <c r="H5163">
        <v>172</v>
      </c>
      <c r="I5163">
        <v>172</v>
      </c>
      <c r="J5163" t="s">
        <v>25</v>
      </c>
      <c r="K5163">
        <v>1204000</v>
      </c>
      <c r="L5163">
        <v>688</v>
      </c>
      <c r="M5163">
        <f t="shared" si="176"/>
        <v>7000</v>
      </c>
      <c r="Q5163" s="1"/>
      <c r="R5163" s="1"/>
    </row>
    <row r="5164" spans="1:18" ht="14.4" x14ac:dyDescent="0.3">
      <c r="A5164">
        <v>15163</v>
      </c>
      <c r="B5164">
        <v>2021</v>
      </c>
      <c r="C5164" t="s">
        <v>54</v>
      </c>
      <c r="D5164">
        <f t="shared" si="175"/>
        <v>3</v>
      </c>
      <c r="E5164">
        <v>24</v>
      </c>
      <c r="F5164" t="s">
        <v>59</v>
      </c>
      <c r="G5164" t="s">
        <v>37</v>
      </c>
      <c r="H5164">
        <v>239</v>
      </c>
      <c r="I5164">
        <v>239</v>
      </c>
      <c r="J5164" t="s">
        <v>30</v>
      </c>
      <c r="K5164">
        <v>1792500</v>
      </c>
      <c r="L5164">
        <v>597.5</v>
      </c>
      <c r="M5164">
        <f t="shared" si="176"/>
        <v>7500</v>
      </c>
      <c r="Q5164" s="1"/>
      <c r="R5164" s="1"/>
    </row>
    <row r="5165" spans="1:18" ht="14.4" x14ac:dyDescent="0.3">
      <c r="A5165">
        <v>15164</v>
      </c>
      <c r="B5165">
        <v>2021</v>
      </c>
      <c r="C5165" t="s">
        <v>54</v>
      </c>
      <c r="D5165">
        <f t="shared" si="175"/>
        <v>3</v>
      </c>
      <c r="E5165">
        <v>12</v>
      </c>
      <c r="F5165" t="s">
        <v>57</v>
      </c>
      <c r="G5165" t="s">
        <v>42</v>
      </c>
      <c r="H5165">
        <v>95</v>
      </c>
      <c r="I5165">
        <v>95</v>
      </c>
      <c r="J5165" t="s">
        <v>25</v>
      </c>
      <c r="K5165">
        <v>665000</v>
      </c>
      <c r="L5165">
        <v>380</v>
      </c>
      <c r="M5165">
        <f t="shared" si="176"/>
        <v>7000</v>
      </c>
      <c r="Q5165" s="1"/>
      <c r="R5165" s="1"/>
    </row>
    <row r="5166" spans="1:18" ht="14.4" x14ac:dyDescent="0.3">
      <c r="A5166">
        <v>15165</v>
      </c>
      <c r="B5166">
        <v>2021</v>
      </c>
      <c r="C5166" t="s">
        <v>61</v>
      </c>
      <c r="D5166">
        <f t="shared" si="175"/>
        <v>7</v>
      </c>
      <c r="E5166">
        <v>28</v>
      </c>
      <c r="F5166" t="s">
        <v>59</v>
      </c>
      <c r="G5166" t="s">
        <v>51</v>
      </c>
      <c r="H5166">
        <v>91</v>
      </c>
      <c r="I5166">
        <v>91</v>
      </c>
      <c r="J5166" t="s">
        <v>30</v>
      </c>
      <c r="K5166">
        <v>800800</v>
      </c>
      <c r="L5166">
        <v>345.8</v>
      </c>
      <c r="M5166">
        <f t="shared" si="176"/>
        <v>8800</v>
      </c>
      <c r="Q5166" s="1"/>
      <c r="R5166" s="1"/>
    </row>
    <row r="5167" spans="1:18" ht="14.4" x14ac:dyDescent="0.3">
      <c r="A5167">
        <v>15166</v>
      </c>
      <c r="B5167">
        <v>2021</v>
      </c>
      <c r="C5167" t="s">
        <v>54</v>
      </c>
      <c r="D5167">
        <f t="shared" si="175"/>
        <v>3</v>
      </c>
      <c r="E5167">
        <v>9</v>
      </c>
      <c r="F5167" t="s">
        <v>57</v>
      </c>
      <c r="G5167" t="s">
        <v>29</v>
      </c>
      <c r="H5167">
        <v>87</v>
      </c>
      <c r="I5167">
        <v>87</v>
      </c>
      <c r="J5167" t="s">
        <v>38</v>
      </c>
      <c r="K5167">
        <v>478500</v>
      </c>
      <c r="L5167">
        <v>304.5</v>
      </c>
      <c r="M5167">
        <f t="shared" si="176"/>
        <v>5500</v>
      </c>
      <c r="Q5167" s="1"/>
      <c r="R5167" s="1"/>
    </row>
    <row r="5168" spans="1:18" ht="14.4" x14ac:dyDescent="0.3">
      <c r="A5168">
        <v>15167</v>
      </c>
      <c r="B5168">
        <v>2021</v>
      </c>
      <c r="C5168" t="s">
        <v>32</v>
      </c>
      <c r="D5168">
        <f t="shared" si="175"/>
        <v>8</v>
      </c>
      <c r="E5168">
        <v>7</v>
      </c>
      <c r="F5168" t="s">
        <v>24</v>
      </c>
      <c r="G5168" t="s">
        <v>29</v>
      </c>
      <c r="H5168">
        <v>280</v>
      </c>
      <c r="I5168">
        <v>280</v>
      </c>
      <c r="J5168" t="s">
        <v>20</v>
      </c>
      <c r="K5168">
        <v>672000</v>
      </c>
      <c r="L5168">
        <v>392</v>
      </c>
      <c r="M5168">
        <f t="shared" si="176"/>
        <v>2400</v>
      </c>
      <c r="Q5168" s="1"/>
      <c r="R5168" s="1"/>
    </row>
    <row r="5169" spans="1:18" ht="14.4" x14ac:dyDescent="0.3">
      <c r="A5169">
        <v>15168</v>
      </c>
      <c r="B5169">
        <v>2021</v>
      </c>
      <c r="C5169" t="s">
        <v>47</v>
      </c>
      <c r="D5169">
        <f t="shared" si="175"/>
        <v>2</v>
      </c>
      <c r="E5169">
        <v>5</v>
      </c>
      <c r="F5169" t="s">
        <v>36</v>
      </c>
      <c r="G5169" t="s">
        <v>37</v>
      </c>
      <c r="H5169">
        <v>169</v>
      </c>
      <c r="I5169">
        <v>169</v>
      </c>
      <c r="J5169" t="s">
        <v>25</v>
      </c>
      <c r="K5169">
        <v>1183000</v>
      </c>
      <c r="L5169">
        <v>676</v>
      </c>
      <c r="M5169">
        <f t="shared" si="176"/>
        <v>7000</v>
      </c>
      <c r="Q5169" s="1"/>
      <c r="R5169" s="1"/>
    </row>
    <row r="5170" spans="1:18" ht="14.4" x14ac:dyDescent="0.3">
      <c r="A5170">
        <v>15169</v>
      </c>
      <c r="B5170">
        <v>2021</v>
      </c>
      <c r="C5170" t="s">
        <v>17</v>
      </c>
      <c r="D5170">
        <f t="shared" si="175"/>
        <v>11</v>
      </c>
      <c r="E5170">
        <v>28</v>
      </c>
      <c r="F5170" t="s">
        <v>49</v>
      </c>
      <c r="G5170" t="s">
        <v>42</v>
      </c>
      <c r="H5170">
        <v>56</v>
      </c>
      <c r="I5170">
        <v>56</v>
      </c>
      <c r="J5170" t="s">
        <v>20</v>
      </c>
      <c r="K5170">
        <v>168000</v>
      </c>
      <c r="L5170">
        <v>112</v>
      </c>
      <c r="M5170">
        <f t="shared" si="176"/>
        <v>3000</v>
      </c>
      <c r="Q5170" s="1"/>
      <c r="R5170" s="1"/>
    </row>
    <row r="5171" spans="1:18" ht="14.4" x14ac:dyDescent="0.3">
      <c r="A5171">
        <v>15170</v>
      </c>
      <c r="B5171">
        <v>2021</v>
      </c>
      <c r="C5171" t="s">
        <v>61</v>
      </c>
      <c r="D5171">
        <f t="shared" si="175"/>
        <v>7</v>
      </c>
      <c r="E5171">
        <v>27</v>
      </c>
      <c r="F5171" t="s">
        <v>53</v>
      </c>
      <c r="G5171" t="s">
        <v>29</v>
      </c>
      <c r="H5171">
        <v>257</v>
      </c>
      <c r="I5171">
        <v>257</v>
      </c>
      <c r="J5171" t="s">
        <v>20</v>
      </c>
      <c r="K5171">
        <v>616800</v>
      </c>
      <c r="L5171">
        <v>359.8</v>
      </c>
      <c r="M5171">
        <f t="shared" si="176"/>
        <v>2400</v>
      </c>
      <c r="Q5171" s="1"/>
      <c r="R5171" s="1"/>
    </row>
    <row r="5172" spans="1:18" ht="14.4" x14ac:dyDescent="0.3">
      <c r="A5172">
        <v>15171</v>
      </c>
      <c r="B5172">
        <v>2021</v>
      </c>
      <c r="C5172" t="s">
        <v>27</v>
      </c>
      <c r="D5172">
        <f t="shared" si="175"/>
        <v>4</v>
      </c>
      <c r="E5172">
        <v>8</v>
      </c>
      <c r="F5172" t="s">
        <v>55</v>
      </c>
      <c r="G5172" t="s">
        <v>34</v>
      </c>
      <c r="H5172">
        <v>75</v>
      </c>
      <c r="I5172">
        <v>75</v>
      </c>
      <c r="J5172" t="s">
        <v>20</v>
      </c>
      <c r="K5172">
        <v>225000</v>
      </c>
      <c r="L5172">
        <v>150</v>
      </c>
      <c r="M5172">
        <f t="shared" si="176"/>
        <v>3000</v>
      </c>
      <c r="Q5172" s="1"/>
      <c r="R5172" s="1"/>
    </row>
    <row r="5173" spans="1:18" ht="14.4" x14ac:dyDescent="0.3">
      <c r="A5173">
        <v>15172</v>
      </c>
      <c r="B5173">
        <v>2021</v>
      </c>
      <c r="C5173" t="s">
        <v>27</v>
      </c>
      <c r="D5173">
        <f t="shared" si="175"/>
        <v>4</v>
      </c>
      <c r="E5173">
        <v>7</v>
      </c>
      <c r="F5173" t="s">
        <v>28</v>
      </c>
      <c r="G5173" t="s">
        <v>51</v>
      </c>
      <c r="H5173">
        <v>80</v>
      </c>
      <c r="I5173">
        <v>80</v>
      </c>
      <c r="J5173" t="s">
        <v>20</v>
      </c>
      <c r="K5173">
        <v>240000</v>
      </c>
      <c r="L5173">
        <v>160</v>
      </c>
      <c r="M5173">
        <f t="shared" si="176"/>
        <v>3000</v>
      </c>
      <c r="Q5173" s="1"/>
      <c r="R5173" s="1"/>
    </row>
    <row r="5174" spans="1:18" ht="14.4" x14ac:dyDescent="0.3">
      <c r="A5174">
        <v>15173</v>
      </c>
      <c r="B5174">
        <v>2021</v>
      </c>
      <c r="C5174" t="s">
        <v>23</v>
      </c>
      <c r="D5174">
        <f t="shared" si="175"/>
        <v>10</v>
      </c>
      <c r="E5174">
        <v>28</v>
      </c>
      <c r="F5174" t="s">
        <v>52</v>
      </c>
      <c r="G5174" t="s">
        <v>34</v>
      </c>
      <c r="H5174">
        <v>88</v>
      </c>
      <c r="I5174">
        <v>88</v>
      </c>
      <c r="J5174" t="s">
        <v>38</v>
      </c>
      <c r="K5174">
        <v>484000</v>
      </c>
      <c r="L5174">
        <v>308</v>
      </c>
      <c r="M5174">
        <f t="shared" si="176"/>
        <v>5500</v>
      </c>
      <c r="Q5174" s="1"/>
      <c r="R5174" s="1"/>
    </row>
    <row r="5175" spans="1:18" ht="14.4" x14ac:dyDescent="0.3">
      <c r="A5175">
        <v>15174</v>
      </c>
      <c r="B5175">
        <v>2021</v>
      </c>
      <c r="C5175" t="s">
        <v>27</v>
      </c>
      <c r="D5175">
        <f t="shared" si="175"/>
        <v>4</v>
      </c>
      <c r="E5175">
        <v>4</v>
      </c>
      <c r="F5175" t="s">
        <v>49</v>
      </c>
      <c r="G5175" t="s">
        <v>29</v>
      </c>
      <c r="H5175">
        <v>52</v>
      </c>
      <c r="I5175">
        <v>52</v>
      </c>
      <c r="J5175" t="s">
        <v>25</v>
      </c>
      <c r="K5175">
        <v>364000</v>
      </c>
      <c r="L5175">
        <v>208</v>
      </c>
      <c r="M5175">
        <f t="shared" si="176"/>
        <v>7000</v>
      </c>
      <c r="Q5175" s="1"/>
      <c r="R5175" s="1"/>
    </row>
    <row r="5176" spans="1:18" ht="14.4" x14ac:dyDescent="0.3">
      <c r="A5176">
        <v>15175</v>
      </c>
      <c r="B5176">
        <v>2021</v>
      </c>
      <c r="C5176" t="s">
        <v>47</v>
      </c>
      <c r="D5176">
        <f t="shared" si="175"/>
        <v>2</v>
      </c>
      <c r="E5176">
        <v>16</v>
      </c>
      <c r="F5176" t="s">
        <v>44</v>
      </c>
      <c r="G5176" t="s">
        <v>42</v>
      </c>
      <c r="H5176">
        <v>277</v>
      </c>
      <c r="I5176">
        <v>277</v>
      </c>
      <c r="J5176" t="s">
        <v>38</v>
      </c>
      <c r="K5176">
        <v>1191100</v>
      </c>
      <c r="L5176">
        <v>637.1</v>
      </c>
      <c r="M5176">
        <f t="shared" si="176"/>
        <v>4300</v>
      </c>
      <c r="Q5176" s="1"/>
      <c r="R5176" s="1"/>
    </row>
    <row r="5177" spans="1:18" ht="14.4" x14ac:dyDescent="0.3">
      <c r="A5177">
        <v>15176</v>
      </c>
      <c r="B5177">
        <v>2021</v>
      </c>
      <c r="C5177" t="s">
        <v>40</v>
      </c>
      <c r="D5177">
        <f t="shared" si="175"/>
        <v>9</v>
      </c>
      <c r="E5177">
        <v>28</v>
      </c>
      <c r="F5177" t="s">
        <v>18</v>
      </c>
      <c r="G5177" t="s">
        <v>29</v>
      </c>
      <c r="H5177">
        <v>203</v>
      </c>
      <c r="I5177">
        <v>203</v>
      </c>
      <c r="J5177" t="s">
        <v>30</v>
      </c>
      <c r="K5177">
        <v>1522500</v>
      </c>
      <c r="L5177">
        <v>507.5</v>
      </c>
      <c r="M5177">
        <f t="shared" si="176"/>
        <v>7500</v>
      </c>
      <c r="Q5177" s="1"/>
      <c r="R5177" s="1"/>
    </row>
    <row r="5178" spans="1:18" ht="14.4" x14ac:dyDescent="0.3">
      <c r="A5178">
        <v>15177</v>
      </c>
      <c r="B5178">
        <v>2021</v>
      </c>
      <c r="C5178" t="s">
        <v>17</v>
      </c>
      <c r="D5178">
        <f t="shared" si="175"/>
        <v>11</v>
      </c>
      <c r="E5178">
        <v>28</v>
      </c>
      <c r="F5178" t="s">
        <v>41</v>
      </c>
      <c r="G5178" t="s">
        <v>29</v>
      </c>
      <c r="H5178">
        <v>136</v>
      </c>
      <c r="I5178">
        <v>136</v>
      </c>
      <c r="J5178" t="s">
        <v>25</v>
      </c>
      <c r="K5178">
        <v>952000</v>
      </c>
      <c r="L5178">
        <v>544</v>
      </c>
      <c r="M5178">
        <f t="shared" si="176"/>
        <v>7000</v>
      </c>
      <c r="Q5178" s="1"/>
      <c r="R5178" s="1"/>
    </row>
    <row r="5179" spans="1:18" ht="14.4" x14ac:dyDescent="0.3">
      <c r="A5179">
        <v>15178</v>
      </c>
      <c r="B5179">
        <v>2021</v>
      </c>
      <c r="C5179" t="s">
        <v>45</v>
      </c>
      <c r="D5179">
        <f t="shared" si="175"/>
        <v>1</v>
      </c>
      <c r="E5179">
        <v>22</v>
      </c>
      <c r="F5179" t="s">
        <v>50</v>
      </c>
      <c r="G5179" t="s">
        <v>42</v>
      </c>
      <c r="H5179">
        <v>255</v>
      </c>
      <c r="I5179">
        <v>255</v>
      </c>
      <c r="J5179" t="s">
        <v>38</v>
      </c>
      <c r="K5179">
        <v>1096500</v>
      </c>
      <c r="L5179">
        <v>586.5</v>
      </c>
      <c r="M5179">
        <f t="shared" si="176"/>
        <v>4300</v>
      </c>
      <c r="Q5179" s="1"/>
      <c r="R5179" s="1"/>
    </row>
    <row r="5180" spans="1:18" ht="14.4" x14ac:dyDescent="0.3">
      <c r="A5180">
        <v>15179</v>
      </c>
      <c r="B5180">
        <v>2021</v>
      </c>
      <c r="C5180" t="s">
        <v>17</v>
      </c>
      <c r="D5180">
        <f t="shared" si="175"/>
        <v>11</v>
      </c>
      <c r="E5180">
        <v>19</v>
      </c>
      <c r="F5180" t="s">
        <v>57</v>
      </c>
      <c r="G5180" t="s">
        <v>29</v>
      </c>
      <c r="H5180">
        <v>105</v>
      </c>
      <c r="I5180">
        <v>105</v>
      </c>
      <c r="J5180" t="s">
        <v>25</v>
      </c>
      <c r="K5180">
        <v>735000</v>
      </c>
      <c r="L5180">
        <v>420</v>
      </c>
      <c r="M5180">
        <f t="shared" si="176"/>
        <v>7000</v>
      </c>
      <c r="Q5180" s="1"/>
      <c r="R5180" s="1"/>
    </row>
    <row r="5181" spans="1:18" ht="14.4" x14ac:dyDescent="0.3">
      <c r="A5181">
        <v>15180</v>
      </c>
      <c r="B5181">
        <v>2021</v>
      </c>
      <c r="C5181" t="s">
        <v>27</v>
      </c>
      <c r="D5181">
        <f t="shared" si="175"/>
        <v>4</v>
      </c>
      <c r="E5181">
        <v>27</v>
      </c>
      <c r="F5181" t="s">
        <v>44</v>
      </c>
      <c r="G5181" t="str">
        <f t="array" ref="G5181">_xlfn.XLOOKUP(LARGE(IF((F5181=$F$2:$F$10001)*(B5181+1=$B$2:$B$10001)*(C5181=$C$2:$C$10001),DATE($B$2:$B$10001,MONTH($C$2:$C$10001&amp;1),$E$2:$E$10001)," "),1),IF((F5181=$F$2:$F$10001)*(B5181+1=$B$2:$B$10001)*(C5181=$C$2:$C$10001),DATE($B$2:$B$10001,MONTH($C$2:$C$10001&amp;1),$E$2:$E$10001)," "),$G$2:$G$10001,,0,1)</f>
        <v>Marcela Valencia</v>
      </c>
      <c r="H5181">
        <v>73</v>
      </c>
      <c r="I5181">
        <v>73</v>
      </c>
      <c r="J5181" t="s">
        <v>38</v>
      </c>
      <c r="K5181">
        <v>401500</v>
      </c>
      <c r="L5181">
        <v>255.5</v>
      </c>
      <c r="M5181">
        <f t="shared" si="176"/>
        <v>5500</v>
      </c>
      <c r="Q5181" s="1"/>
      <c r="R5181" s="1"/>
    </row>
    <row r="5182" spans="1:18" ht="14.4" x14ac:dyDescent="0.3">
      <c r="A5182">
        <v>15181</v>
      </c>
      <c r="B5182">
        <v>2021</v>
      </c>
      <c r="C5182" t="s">
        <v>45</v>
      </c>
      <c r="D5182">
        <f t="shared" si="175"/>
        <v>1</v>
      </c>
      <c r="E5182">
        <v>5</v>
      </c>
      <c r="F5182" t="s">
        <v>52</v>
      </c>
      <c r="G5182" t="s">
        <v>34</v>
      </c>
      <c r="H5182">
        <v>293</v>
      </c>
      <c r="I5182">
        <v>293</v>
      </c>
      <c r="J5182" t="s">
        <v>38</v>
      </c>
      <c r="K5182">
        <v>1259900</v>
      </c>
      <c r="L5182">
        <v>673.9</v>
      </c>
      <c r="M5182">
        <f t="shared" si="176"/>
        <v>4300</v>
      </c>
      <c r="Q5182" s="1"/>
      <c r="R5182" s="1"/>
    </row>
    <row r="5183" spans="1:18" ht="14.4" x14ac:dyDescent="0.3">
      <c r="A5183">
        <v>15182</v>
      </c>
      <c r="B5183">
        <v>2021</v>
      </c>
      <c r="C5183" t="s">
        <v>61</v>
      </c>
      <c r="D5183">
        <f t="shared" si="175"/>
        <v>7</v>
      </c>
      <c r="E5183">
        <v>11</v>
      </c>
      <c r="F5183" t="s">
        <v>44</v>
      </c>
      <c r="G5183" t="s">
        <v>37</v>
      </c>
      <c r="H5183">
        <v>208</v>
      </c>
      <c r="I5183">
        <v>208</v>
      </c>
      <c r="J5183" t="s">
        <v>38</v>
      </c>
      <c r="K5183">
        <v>894400</v>
      </c>
      <c r="L5183">
        <v>478.4</v>
      </c>
      <c r="M5183">
        <f t="shared" si="176"/>
        <v>4300</v>
      </c>
      <c r="Q5183" s="1"/>
      <c r="R5183" s="1"/>
    </row>
    <row r="5184" spans="1:18" ht="14.4" x14ac:dyDescent="0.3">
      <c r="A5184">
        <v>15183</v>
      </c>
      <c r="B5184">
        <v>2021</v>
      </c>
      <c r="C5184" t="s">
        <v>61</v>
      </c>
      <c r="D5184">
        <f t="shared" si="175"/>
        <v>7</v>
      </c>
      <c r="E5184">
        <v>26</v>
      </c>
      <c r="F5184" t="s">
        <v>50</v>
      </c>
      <c r="G5184" t="s">
        <v>34</v>
      </c>
      <c r="H5184">
        <v>77</v>
      </c>
      <c r="I5184">
        <v>77</v>
      </c>
      <c r="J5184" t="s">
        <v>25</v>
      </c>
      <c r="K5184">
        <v>539000</v>
      </c>
      <c r="L5184">
        <v>308</v>
      </c>
      <c r="M5184">
        <f t="shared" si="176"/>
        <v>7000</v>
      </c>
      <c r="Q5184" s="1"/>
      <c r="R5184" s="1"/>
    </row>
    <row r="5185" spans="1:18" ht="14.4" x14ac:dyDescent="0.3">
      <c r="A5185">
        <v>15184</v>
      </c>
      <c r="B5185">
        <v>2021</v>
      </c>
      <c r="C5185" t="s">
        <v>58</v>
      </c>
      <c r="D5185">
        <f t="shared" si="175"/>
        <v>6</v>
      </c>
      <c r="E5185">
        <v>12</v>
      </c>
      <c r="F5185" t="s">
        <v>41</v>
      </c>
      <c r="G5185" t="s">
        <v>51</v>
      </c>
      <c r="H5185">
        <v>236</v>
      </c>
      <c r="I5185">
        <v>236</v>
      </c>
      <c r="J5185" t="s">
        <v>30</v>
      </c>
      <c r="K5185">
        <v>1770000</v>
      </c>
      <c r="L5185">
        <v>590</v>
      </c>
      <c r="M5185">
        <f t="shared" si="176"/>
        <v>7500</v>
      </c>
      <c r="Q5185" s="1"/>
      <c r="R5185" s="1"/>
    </row>
    <row r="5186" spans="1:18" ht="14.4" x14ac:dyDescent="0.3">
      <c r="A5186">
        <v>15185</v>
      </c>
      <c r="B5186">
        <v>2021</v>
      </c>
      <c r="C5186" t="s">
        <v>17</v>
      </c>
      <c r="D5186">
        <f t="shared" ref="D5186:D5249" si="177">IF(C5186="Enero",1,IF(C5186="Febrero",2,IF(C5186="Marzo",3,IF(C5186="Abril",4,IF(C5186="Mayo",5,IF(C5186="Junio",6,IF(C5186="Julio",7,IF(C5186="Agosto",8,IF(C5186="Septiembre",9,IF(C5186="Octubre",10,IF(C5186="Noviembre",11,IF(C5186="Diciembre",12,""))))))))))))</f>
        <v>11</v>
      </c>
      <c r="E5186">
        <v>3</v>
      </c>
      <c r="F5186" t="s">
        <v>44</v>
      </c>
      <c r="G5186" t="s">
        <v>42</v>
      </c>
      <c r="H5186">
        <v>103</v>
      </c>
      <c r="I5186">
        <v>103</v>
      </c>
      <c r="J5186" t="s">
        <v>25</v>
      </c>
      <c r="K5186">
        <v>721000</v>
      </c>
      <c r="L5186">
        <v>412</v>
      </c>
      <c r="M5186">
        <f t="shared" si="176"/>
        <v>7000</v>
      </c>
      <c r="Q5186" s="1"/>
      <c r="R5186" s="1"/>
    </row>
    <row r="5187" spans="1:18" ht="14.4" x14ac:dyDescent="0.3">
      <c r="A5187">
        <v>15186</v>
      </c>
      <c r="B5187">
        <v>2021</v>
      </c>
      <c r="C5187" t="s">
        <v>47</v>
      </c>
      <c r="D5187">
        <f t="shared" si="177"/>
        <v>2</v>
      </c>
      <c r="E5187">
        <v>23</v>
      </c>
      <c r="F5187" t="s">
        <v>18</v>
      </c>
      <c r="G5187" t="s">
        <v>34</v>
      </c>
      <c r="H5187">
        <v>297</v>
      </c>
      <c r="I5187">
        <v>297</v>
      </c>
      <c r="J5187" t="s">
        <v>20</v>
      </c>
      <c r="K5187">
        <v>712800</v>
      </c>
      <c r="L5187">
        <v>415.8</v>
      </c>
      <c r="M5187">
        <f t="shared" ref="M5187:M5250" si="178">K5187/I5187</f>
        <v>2400</v>
      </c>
      <c r="Q5187" s="1"/>
      <c r="R5187" s="1"/>
    </row>
    <row r="5188" spans="1:18" ht="14.4" x14ac:dyDescent="0.3">
      <c r="A5188">
        <v>15187</v>
      </c>
      <c r="B5188">
        <v>2021</v>
      </c>
      <c r="C5188" t="s">
        <v>17</v>
      </c>
      <c r="D5188">
        <f t="shared" si="177"/>
        <v>11</v>
      </c>
      <c r="E5188">
        <v>1</v>
      </c>
      <c r="F5188" t="s">
        <v>63</v>
      </c>
      <c r="G5188" t="s">
        <v>34</v>
      </c>
      <c r="H5188">
        <v>236</v>
      </c>
      <c r="I5188">
        <v>236</v>
      </c>
      <c r="J5188" t="s">
        <v>30</v>
      </c>
      <c r="K5188">
        <v>1770000</v>
      </c>
      <c r="L5188">
        <v>590</v>
      </c>
      <c r="M5188">
        <f t="shared" si="178"/>
        <v>7500</v>
      </c>
      <c r="Q5188" s="1"/>
      <c r="R5188" s="1"/>
    </row>
    <row r="5189" spans="1:18" ht="14.4" x14ac:dyDescent="0.3">
      <c r="A5189">
        <v>15188</v>
      </c>
      <c r="B5189">
        <v>2021</v>
      </c>
      <c r="C5189" t="s">
        <v>48</v>
      </c>
      <c r="D5189">
        <f t="shared" si="177"/>
        <v>5</v>
      </c>
      <c r="E5189">
        <v>7</v>
      </c>
      <c r="F5189" t="s">
        <v>55</v>
      </c>
      <c r="G5189" t="s">
        <v>42</v>
      </c>
      <c r="H5189">
        <v>60</v>
      </c>
      <c r="I5189">
        <v>60</v>
      </c>
      <c r="J5189" t="s">
        <v>25</v>
      </c>
      <c r="K5189">
        <v>420000</v>
      </c>
      <c r="L5189">
        <v>240</v>
      </c>
      <c r="M5189">
        <f t="shared" si="178"/>
        <v>7000</v>
      </c>
      <c r="Q5189" s="1"/>
      <c r="R5189" s="1"/>
    </row>
    <row r="5190" spans="1:18" ht="14.4" x14ac:dyDescent="0.3">
      <c r="A5190">
        <v>15189</v>
      </c>
      <c r="B5190">
        <v>2021</v>
      </c>
      <c r="C5190" t="s">
        <v>54</v>
      </c>
      <c r="D5190">
        <f t="shared" si="177"/>
        <v>3</v>
      </c>
      <c r="E5190">
        <v>5</v>
      </c>
      <c r="F5190" t="s">
        <v>57</v>
      </c>
      <c r="G5190" t="s">
        <v>19</v>
      </c>
      <c r="H5190">
        <v>102</v>
      </c>
      <c r="I5190">
        <v>102</v>
      </c>
      <c r="J5190" t="s">
        <v>25</v>
      </c>
      <c r="K5190">
        <v>714000</v>
      </c>
      <c r="L5190">
        <v>408</v>
      </c>
      <c r="M5190">
        <f t="shared" si="178"/>
        <v>7000</v>
      </c>
      <c r="Q5190" s="1"/>
      <c r="R5190" s="1"/>
    </row>
    <row r="5191" spans="1:18" ht="14.4" x14ac:dyDescent="0.3">
      <c r="A5191">
        <v>15190</v>
      </c>
      <c r="B5191">
        <v>2021</v>
      </c>
      <c r="C5191" t="s">
        <v>17</v>
      </c>
      <c r="D5191">
        <f t="shared" si="177"/>
        <v>11</v>
      </c>
      <c r="E5191">
        <v>17</v>
      </c>
      <c r="F5191" t="s">
        <v>52</v>
      </c>
      <c r="G5191" t="s">
        <v>34</v>
      </c>
      <c r="H5191">
        <v>125</v>
      </c>
      <c r="I5191">
        <v>125</v>
      </c>
      <c r="J5191" t="s">
        <v>25</v>
      </c>
      <c r="K5191">
        <v>875000</v>
      </c>
      <c r="L5191">
        <v>500</v>
      </c>
      <c r="M5191">
        <f t="shared" si="178"/>
        <v>7000</v>
      </c>
      <c r="Q5191" s="1"/>
      <c r="R5191" s="1"/>
    </row>
    <row r="5192" spans="1:18" ht="14.4" x14ac:dyDescent="0.3">
      <c r="A5192">
        <v>15191</v>
      </c>
      <c r="B5192">
        <v>2021</v>
      </c>
      <c r="C5192" t="s">
        <v>45</v>
      </c>
      <c r="D5192">
        <f t="shared" si="177"/>
        <v>1</v>
      </c>
      <c r="E5192">
        <v>6</v>
      </c>
      <c r="F5192" t="s">
        <v>59</v>
      </c>
      <c r="G5192" t="s">
        <v>29</v>
      </c>
      <c r="H5192">
        <v>203</v>
      </c>
      <c r="I5192">
        <v>203</v>
      </c>
      <c r="J5192" t="s">
        <v>38</v>
      </c>
      <c r="K5192">
        <v>872900</v>
      </c>
      <c r="L5192">
        <v>466.9</v>
      </c>
      <c r="M5192">
        <f t="shared" si="178"/>
        <v>4300</v>
      </c>
      <c r="Q5192" s="1"/>
      <c r="R5192" s="1"/>
    </row>
    <row r="5193" spans="1:18" ht="14.4" x14ac:dyDescent="0.3">
      <c r="A5193">
        <v>15192</v>
      </c>
      <c r="B5193">
        <v>2021</v>
      </c>
      <c r="C5193" t="s">
        <v>54</v>
      </c>
      <c r="D5193">
        <f t="shared" si="177"/>
        <v>3</v>
      </c>
      <c r="E5193">
        <v>16</v>
      </c>
      <c r="F5193" t="s">
        <v>57</v>
      </c>
      <c r="G5193" t="s">
        <v>29</v>
      </c>
      <c r="H5193">
        <v>96</v>
      </c>
      <c r="I5193">
        <v>96</v>
      </c>
      <c r="J5193" t="s">
        <v>38</v>
      </c>
      <c r="K5193">
        <v>528000</v>
      </c>
      <c r="L5193">
        <v>336</v>
      </c>
      <c r="M5193">
        <f t="shared" si="178"/>
        <v>5500</v>
      </c>
      <c r="Q5193" s="1"/>
      <c r="R5193" s="1"/>
    </row>
    <row r="5194" spans="1:18" ht="14.4" x14ac:dyDescent="0.3">
      <c r="A5194">
        <v>15193</v>
      </c>
      <c r="B5194">
        <v>2021</v>
      </c>
      <c r="C5194" t="s">
        <v>61</v>
      </c>
      <c r="D5194">
        <f t="shared" si="177"/>
        <v>7</v>
      </c>
      <c r="E5194">
        <v>3</v>
      </c>
      <c r="F5194" t="s">
        <v>28</v>
      </c>
      <c r="G5194" t="s">
        <v>29</v>
      </c>
      <c r="H5194">
        <v>290</v>
      </c>
      <c r="I5194">
        <v>290</v>
      </c>
      <c r="J5194" t="s">
        <v>38</v>
      </c>
      <c r="K5194">
        <v>1247000</v>
      </c>
      <c r="L5194">
        <v>667</v>
      </c>
      <c r="M5194">
        <f t="shared" si="178"/>
        <v>4300</v>
      </c>
      <c r="Q5194" s="1"/>
      <c r="R5194" s="1"/>
    </row>
    <row r="5195" spans="1:18" ht="14.4" x14ac:dyDescent="0.3">
      <c r="A5195">
        <v>15194</v>
      </c>
      <c r="B5195">
        <v>2021</v>
      </c>
      <c r="C5195" t="s">
        <v>32</v>
      </c>
      <c r="D5195">
        <f t="shared" si="177"/>
        <v>8</v>
      </c>
      <c r="E5195">
        <v>19</v>
      </c>
      <c r="F5195" t="s">
        <v>62</v>
      </c>
      <c r="G5195" t="s">
        <v>19</v>
      </c>
      <c r="H5195">
        <v>91</v>
      </c>
      <c r="I5195">
        <v>91</v>
      </c>
      <c r="J5195" t="s">
        <v>30</v>
      </c>
      <c r="K5195">
        <v>800800</v>
      </c>
      <c r="L5195">
        <v>345.8</v>
      </c>
      <c r="M5195">
        <f t="shared" si="178"/>
        <v>8800</v>
      </c>
      <c r="Q5195" s="1"/>
      <c r="R5195" s="1"/>
    </row>
    <row r="5196" spans="1:18" ht="14.4" x14ac:dyDescent="0.3">
      <c r="A5196">
        <v>15195</v>
      </c>
      <c r="B5196">
        <v>2021</v>
      </c>
      <c r="C5196" t="s">
        <v>35</v>
      </c>
      <c r="D5196">
        <f t="shared" si="177"/>
        <v>12</v>
      </c>
      <c r="E5196">
        <v>21</v>
      </c>
      <c r="F5196" t="s">
        <v>63</v>
      </c>
      <c r="G5196" t="s">
        <v>19</v>
      </c>
      <c r="H5196">
        <v>111</v>
      </c>
      <c r="I5196">
        <v>111</v>
      </c>
      <c r="J5196" t="s">
        <v>38</v>
      </c>
      <c r="K5196">
        <v>610500</v>
      </c>
      <c r="L5196">
        <v>388.5</v>
      </c>
      <c r="M5196">
        <f t="shared" si="178"/>
        <v>5500</v>
      </c>
      <c r="Q5196" s="1"/>
      <c r="R5196" s="1"/>
    </row>
    <row r="5197" spans="1:18" ht="14.4" x14ac:dyDescent="0.3">
      <c r="A5197">
        <v>15196</v>
      </c>
      <c r="B5197">
        <v>2021</v>
      </c>
      <c r="C5197" t="s">
        <v>47</v>
      </c>
      <c r="D5197">
        <f t="shared" si="177"/>
        <v>2</v>
      </c>
      <c r="E5197">
        <v>7</v>
      </c>
      <c r="F5197" t="s">
        <v>44</v>
      </c>
      <c r="G5197" t="s">
        <v>51</v>
      </c>
      <c r="H5197">
        <v>109</v>
      </c>
      <c r="I5197">
        <v>109</v>
      </c>
      <c r="J5197" t="s">
        <v>25</v>
      </c>
      <c r="K5197">
        <v>763000</v>
      </c>
      <c r="L5197">
        <v>436</v>
      </c>
      <c r="M5197">
        <f t="shared" si="178"/>
        <v>7000</v>
      </c>
      <c r="Q5197" s="1"/>
      <c r="R5197" s="1"/>
    </row>
    <row r="5198" spans="1:18" ht="14.4" x14ac:dyDescent="0.3">
      <c r="A5198">
        <v>15197</v>
      </c>
      <c r="B5198">
        <v>2021</v>
      </c>
      <c r="C5198" t="s">
        <v>48</v>
      </c>
      <c r="D5198">
        <f t="shared" si="177"/>
        <v>5</v>
      </c>
      <c r="E5198">
        <v>2</v>
      </c>
      <c r="F5198" t="s">
        <v>60</v>
      </c>
      <c r="G5198" t="s">
        <v>34</v>
      </c>
      <c r="H5198">
        <v>87</v>
      </c>
      <c r="I5198">
        <v>87</v>
      </c>
      <c r="J5198" t="s">
        <v>20</v>
      </c>
      <c r="K5198">
        <v>261000</v>
      </c>
      <c r="L5198">
        <v>174</v>
      </c>
      <c r="M5198">
        <f t="shared" si="178"/>
        <v>3000</v>
      </c>
      <c r="Q5198" s="1"/>
      <c r="R5198" s="1"/>
    </row>
    <row r="5199" spans="1:18" ht="14.4" x14ac:dyDescent="0.3">
      <c r="A5199">
        <v>15198</v>
      </c>
      <c r="B5199">
        <v>2021</v>
      </c>
      <c r="C5199" t="s">
        <v>40</v>
      </c>
      <c r="D5199">
        <f t="shared" si="177"/>
        <v>9</v>
      </c>
      <c r="E5199">
        <v>20</v>
      </c>
      <c r="F5199" t="s">
        <v>59</v>
      </c>
      <c r="G5199" t="s">
        <v>51</v>
      </c>
      <c r="H5199">
        <v>114</v>
      </c>
      <c r="I5199">
        <v>114</v>
      </c>
      <c r="J5199" t="s">
        <v>38</v>
      </c>
      <c r="K5199">
        <v>627000</v>
      </c>
      <c r="L5199">
        <v>399</v>
      </c>
      <c r="M5199">
        <f t="shared" si="178"/>
        <v>5500</v>
      </c>
      <c r="Q5199" s="1"/>
      <c r="R5199" s="1"/>
    </row>
    <row r="5200" spans="1:18" ht="14.4" x14ac:dyDescent="0.3">
      <c r="A5200">
        <v>15199</v>
      </c>
      <c r="B5200">
        <v>2021</v>
      </c>
      <c r="C5200" t="s">
        <v>47</v>
      </c>
      <c r="D5200">
        <f t="shared" si="177"/>
        <v>2</v>
      </c>
      <c r="E5200">
        <v>7</v>
      </c>
      <c r="F5200" t="s">
        <v>56</v>
      </c>
      <c r="G5200" t="s">
        <v>19</v>
      </c>
      <c r="H5200">
        <v>201</v>
      </c>
      <c r="I5200">
        <v>201</v>
      </c>
      <c r="J5200" t="s">
        <v>20</v>
      </c>
      <c r="K5200">
        <v>482400</v>
      </c>
      <c r="L5200">
        <v>281.39999999999998</v>
      </c>
      <c r="M5200">
        <f t="shared" si="178"/>
        <v>2400</v>
      </c>
      <c r="Q5200" s="1"/>
      <c r="R5200" s="1"/>
    </row>
    <row r="5201" spans="1:18" ht="14.4" x14ac:dyDescent="0.3">
      <c r="A5201">
        <v>15200</v>
      </c>
      <c r="B5201">
        <v>2021</v>
      </c>
      <c r="C5201" t="s">
        <v>45</v>
      </c>
      <c r="D5201">
        <f t="shared" si="177"/>
        <v>1</v>
      </c>
      <c r="E5201">
        <v>6</v>
      </c>
      <c r="F5201" t="s">
        <v>44</v>
      </c>
      <c r="G5201" t="s">
        <v>29</v>
      </c>
      <c r="H5201">
        <v>229</v>
      </c>
      <c r="I5201">
        <v>229</v>
      </c>
      <c r="J5201" t="s">
        <v>20</v>
      </c>
      <c r="K5201">
        <v>549600</v>
      </c>
      <c r="L5201">
        <v>320.60000000000002</v>
      </c>
      <c r="M5201">
        <f t="shared" si="178"/>
        <v>2400</v>
      </c>
      <c r="Q5201" s="1"/>
      <c r="R5201" s="1"/>
    </row>
    <row r="5202" spans="1:18" ht="14.4" x14ac:dyDescent="0.3">
      <c r="A5202">
        <v>15201</v>
      </c>
      <c r="B5202">
        <v>2021</v>
      </c>
      <c r="C5202" t="s">
        <v>35</v>
      </c>
      <c r="D5202">
        <f t="shared" si="177"/>
        <v>12</v>
      </c>
      <c r="E5202">
        <v>20</v>
      </c>
      <c r="F5202" t="s">
        <v>56</v>
      </c>
      <c r="G5202" t="s">
        <v>19</v>
      </c>
      <c r="H5202">
        <v>149</v>
      </c>
      <c r="I5202">
        <v>149</v>
      </c>
      <c r="J5202" t="s">
        <v>25</v>
      </c>
      <c r="K5202">
        <v>1043000</v>
      </c>
      <c r="L5202">
        <v>596</v>
      </c>
      <c r="M5202">
        <f t="shared" si="178"/>
        <v>7000</v>
      </c>
      <c r="Q5202" s="1"/>
      <c r="R5202" s="1"/>
    </row>
    <row r="5203" spans="1:18" ht="14.4" x14ac:dyDescent="0.3">
      <c r="A5203">
        <v>15202</v>
      </c>
      <c r="B5203">
        <v>2021</v>
      </c>
      <c r="C5203" t="s">
        <v>17</v>
      </c>
      <c r="D5203">
        <f t="shared" si="177"/>
        <v>11</v>
      </c>
      <c r="E5203">
        <v>19</v>
      </c>
      <c r="F5203" t="s">
        <v>49</v>
      </c>
      <c r="G5203" t="s">
        <v>51</v>
      </c>
      <c r="H5203">
        <v>106</v>
      </c>
      <c r="I5203">
        <v>106</v>
      </c>
      <c r="J5203" t="s">
        <v>38</v>
      </c>
      <c r="K5203">
        <v>583000</v>
      </c>
      <c r="L5203">
        <v>371</v>
      </c>
      <c r="M5203">
        <f t="shared" si="178"/>
        <v>5500</v>
      </c>
      <c r="Q5203" s="1"/>
      <c r="R5203" s="1"/>
    </row>
    <row r="5204" spans="1:18" ht="14.4" x14ac:dyDescent="0.3">
      <c r="A5204">
        <v>15203</v>
      </c>
      <c r="B5204">
        <v>2021</v>
      </c>
      <c r="C5204" t="s">
        <v>23</v>
      </c>
      <c r="D5204">
        <f t="shared" si="177"/>
        <v>10</v>
      </c>
      <c r="E5204">
        <v>24</v>
      </c>
      <c r="F5204" t="s">
        <v>55</v>
      </c>
      <c r="G5204" t="s">
        <v>19</v>
      </c>
      <c r="H5204">
        <v>98</v>
      </c>
      <c r="I5204">
        <v>98</v>
      </c>
      <c r="J5204" t="s">
        <v>20</v>
      </c>
      <c r="K5204">
        <v>294000</v>
      </c>
      <c r="L5204">
        <v>196</v>
      </c>
      <c r="M5204">
        <f t="shared" si="178"/>
        <v>3000</v>
      </c>
      <c r="Q5204" s="1"/>
      <c r="R5204" s="1"/>
    </row>
    <row r="5205" spans="1:18" ht="14.4" x14ac:dyDescent="0.3">
      <c r="A5205">
        <v>15204</v>
      </c>
      <c r="B5205">
        <v>2021</v>
      </c>
      <c r="C5205" t="s">
        <v>45</v>
      </c>
      <c r="D5205">
        <f t="shared" si="177"/>
        <v>1</v>
      </c>
      <c r="E5205">
        <v>1</v>
      </c>
      <c r="F5205" t="s">
        <v>49</v>
      </c>
      <c r="G5205" t="s">
        <v>34</v>
      </c>
      <c r="H5205">
        <v>117</v>
      </c>
      <c r="I5205">
        <v>117</v>
      </c>
      <c r="J5205" t="s">
        <v>30</v>
      </c>
      <c r="K5205">
        <v>1029600</v>
      </c>
      <c r="L5205">
        <v>444.6</v>
      </c>
      <c r="M5205">
        <f t="shared" si="178"/>
        <v>8800</v>
      </c>
      <c r="Q5205" s="1"/>
      <c r="R5205" s="1"/>
    </row>
    <row r="5206" spans="1:18" ht="14.4" x14ac:dyDescent="0.3">
      <c r="A5206">
        <v>15205</v>
      </c>
      <c r="B5206">
        <v>2021</v>
      </c>
      <c r="C5206" t="s">
        <v>48</v>
      </c>
      <c r="D5206">
        <f t="shared" si="177"/>
        <v>5</v>
      </c>
      <c r="E5206">
        <v>8</v>
      </c>
      <c r="F5206" t="s">
        <v>52</v>
      </c>
      <c r="G5206" t="s">
        <v>29</v>
      </c>
      <c r="H5206">
        <v>259</v>
      </c>
      <c r="I5206">
        <v>259</v>
      </c>
      <c r="J5206" t="s">
        <v>30</v>
      </c>
      <c r="K5206">
        <v>1942500</v>
      </c>
      <c r="L5206">
        <v>647.5</v>
      </c>
      <c r="M5206">
        <f t="shared" si="178"/>
        <v>7500</v>
      </c>
      <c r="Q5206" s="1"/>
      <c r="R5206" s="1"/>
    </row>
    <row r="5207" spans="1:18" ht="14.4" x14ac:dyDescent="0.3">
      <c r="A5207">
        <v>15206</v>
      </c>
      <c r="B5207">
        <v>2021</v>
      </c>
      <c r="C5207" t="s">
        <v>23</v>
      </c>
      <c r="D5207">
        <f t="shared" si="177"/>
        <v>10</v>
      </c>
      <c r="E5207">
        <v>19</v>
      </c>
      <c r="F5207" t="s">
        <v>60</v>
      </c>
      <c r="G5207" t="s">
        <v>51</v>
      </c>
      <c r="H5207">
        <v>288</v>
      </c>
      <c r="I5207">
        <v>288</v>
      </c>
      <c r="J5207" t="s">
        <v>30</v>
      </c>
      <c r="K5207">
        <v>2160000</v>
      </c>
      <c r="L5207">
        <v>720</v>
      </c>
      <c r="M5207">
        <f t="shared" si="178"/>
        <v>7500</v>
      </c>
      <c r="Q5207" s="1"/>
      <c r="R5207" s="1"/>
    </row>
    <row r="5208" spans="1:18" ht="14.4" x14ac:dyDescent="0.3">
      <c r="A5208">
        <v>15207</v>
      </c>
      <c r="B5208">
        <v>2021</v>
      </c>
      <c r="C5208" t="s">
        <v>40</v>
      </c>
      <c r="D5208">
        <f t="shared" si="177"/>
        <v>9</v>
      </c>
      <c r="E5208">
        <v>26</v>
      </c>
      <c r="F5208" t="s">
        <v>53</v>
      </c>
      <c r="G5208" t="s">
        <v>37</v>
      </c>
      <c r="H5208">
        <v>256</v>
      </c>
      <c r="I5208">
        <v>256</v>
      </c>
      <c r="J5208" t="s">
        <v>30</v>
      </c>
      <c r="K5208">
        <v>1920000</v>
      </c>
      <c r="L5208">
        <v>640</v>
      </c>
      <c r="M5208">
        <f t="shared" si="178"/>
        <v>7500</v>
      </c>
      <c r="Q5208" s="1"/>
      <c r="R5208" s="1"/>
    </row>
    <row r="5209" spans="1:18" ht="14.4" x14ac:dyDescent="0.3">
      <c r="A5209">
        <v>15208</v>
      </c>
      <c r="B5209">
        <v>2021</v>
      </c>
      <c r="C5209" t="s">
        <v>48</v>
      </c>
      <c r="D5209">
        <f t="shared" si="177"/>
        <v>5</v>
      </c>
      <c r="E5209">
        <v>17</v>
      </c>
      <c r="F5209" t="s">
        <v>60</v>
      </c>
      <c r="G5209" t="s">
        <v>51</v>
      </c>
      <c r="H5209">
        <v>129</v>
      </c>
      <c r="I5209">
        <v>129</v>
      </c>
      <c r="J5209" t="s">
        <v>25</v>
      </c>
      <c r="K5209">
        <v>903000</v>
      </c>
      <c r="L5209">
        <v>516</v>
      </c>
      <c r="M5209">
        <f t="shared" si="178"/>
        <v>7000</v>
      </c>
      <c r="Q5209" s="1"/>
      <c r="R5209" s="1"/>
    </row>
    <row r="5210" spans="1:18" ht="14.4" x14ac:dyDescent="0.3">
      <c r="A5210">
        <v>15209</v>
      </c>
      <c r="B5210">
        <v>2021</v>
      </c>
      <c r="C5210" t="s">
        <v>17</v>
      </c>
      <c r="D5210">
        <f t="shared" si="177"/>
        <v>11</v>
      </c>
      <c r="E5210">
        <v>17</v>
      </c>
      <c r="F5210" t="s">
        <v>55</v>
      </c>
      <c r="G5210" t="s">
        <v>42</v>
      </c>
      <c r="H5210">
        <v>238</v>
      </c>
      <c r="I5210">
        <v>238</v>
      </c>
      <c r="J5210" t="s">
        <v>30</v>
      </c>
      <c r="K5210">
        <v>1785000</v>
      </c>
      <c r="L5210">
        <v>595</v>
      </c>
      <c r="M5210">
        <f t="shared" si="178"/>
        <v>7500</v>
      </c>
      <c r="Q5210" s="1"/>
      <c r="R5210" s="1"/>
    </row>
    <row r="5211" spans="1:18" ht="14.4" x14ac:dyDescent="0.3">
      <c r="A5211">
        <v>15210</v>
      </c>
      <c r="B5211">
        <v>2021</v>
      </c>
      <c r="C5211" t="s">
        <v>27</v>
      </c>
      <c r="D5211">
        <f t="shared" si="177"/>
        <v>4</v>
      </c>
      <c r="E5211">
        <v>7</v>
      </c>
      <c r="F5211" t="s">
        <v>33</v>
      </c>
      <c r="G5211" t="s">
        <v>42</v>
      </c>
      <c r="H5211">
        <v>80</v>
      </c>
      <c r="I5211">
        <v>80</v>
      </c>
      <c r="J5211" t="s">
        <v>20</v>
      </c>
      <c r="K5211">
        <v>240000</v>
      </c>
      <c r="L5211">
        <v>160</v>
      </c>
      <c r="M5211">
        <f t="shared" si="178"/>
        <v>3000</v>
      </c>
      <c r="Q5211" s="1"/>
      <c r="R5211" s="1"/>
    </row>
    <row r="5212" spans="1:18" ht="14.4" x14ac:dyDescent="0.3">
      <c r="A5212">
        <v>15211</v>
      </c>
      <c r="B5212">
        <v>2021</v>
      </c>
      <c r="C5212" t="s">
        <v>17</v>
      </c>
      <c r="D5212">
        <f t="shared" si="177"/>
        <v>11</v>
      </c>
      <c r="E5212">
        <v>21</v>
      </c>
      <c r="F5212" t="s">
        <v>18</v>
      </c>
      <c r="G5212" t="s">
        <v>19</v>
      </c>
      <c r="H5212">
        <v>69</v>
      </c>
      <c r="I5212">
        <v>69</v>
      </c>
      <c r="J5212" t="s">
        <v>20</v>
      </c>
      <c r="K5212">
        <v>207000</v>
      </c>
      <c r="L5212">
        <v>138</v>
      </c>
      <c r="M5212">
        <f t="shared" si="178"/>
        <v>3000</v>
      </c>
      <c r="Q5212" s="1"/>
      <c r="R5212" s="1"/>
    </row>
    <row r="5213" spans="1:18" ht="14.4" x14ac:dyDescent="0.3">
      <c r="A5213">
        <v>15212</v>
      </c>
      <c r="B5213">
        <v>2021</v>
      </c>
      <c r="C5213" t="s">
        <v>40</v>
      </c>
      <c r="D5213">
        <f t="shared" si="177"/>
        <v>9</v>
      </c>
      <c r="E5213">
        <v>21</v>
      </c>
      <c r="F5213" t="s">
        <v>44</v>
      </c>
      <c r="G5213" t="s">
        <v>42</v>
      </c>
      <c r="H5213">
        <v>54</v>
      </c>
      <c r="I5213">
        <v>54</v>
      </c>
      <c r="J5213" t="s">
        <v>38</v>
      </c>
      <c r="K5213">
        <v>297000</v>
      </c>
      <c r="L5213">
        <v>189</v>
      </c>
      <c r="M5213">
        <f t="shared" si="178"/>
        <v>5500</v>
      </c>
      <c r="Q5213" s="1"/>
      <c r="R5213" s="1"/>
    </row>
    <row r="5214" spans="1:18" ht="14.4" x14ac:dyDescent="0.3">
      <c r="A5214">
        <v>15213</v>
      </c>
      <c r="B5214">
        <v>2021</v>
      </c>
      <c r="C5214" t="s">
        <v>54</v>
      </c>
      <c r="D5214">
        <f t="shared" si="177"/>
        <v>3</v>
      </c>
      <c r="E5214">
        <v>29</v>
      </c>
      <c r="F5214" t="s">
        <v>62</v>
      </c>
      <c r="G5214" t="s">
        <v>19</v>
      </c>
      <c r="H5214">
        <v>108</v>
      </c>
      <c r="I5214">
        <v>108</v>
      </c>
      <c r="J5214" t="s">
        <v>20</v>
      </c>
      <c r="K5214">
        <v>324000</v>
      </c>
      <c r="L5214">
        <v>216</v>
      </c>
      <c r="M5214">
        <f t="shared" si="178"/>
        <v>3000</v>
      </c>
      <c r="Q5214" s="1"/>
      <c r="R5214" s="1"/>
    </row>
    <row r="5215" spans="1:18" ht="14.4" x14ac:dyDescent="0.3">
      <c r="A5215">
        <v>15214</v>
      </c>
      <c r="B5215">
        <v>2021</v>
      </c>
      <c r="C5215" t="s">
        <v>23</v>
      </c>
      <c r="D5215">
        <f t="shared" si="177"/>
        <v>10</v>
      </c>
      <c r="E5215">
        <v>2</v>
      </c>
      <c r="F5215" t="s">
        <v>24</v>
      </c>
      <c r="G5215" t="s">
        <v>37</v>
      </c>
      <c r="H5215">
        <v>105</v>
      </c>
      <c r="I5215">
        <v>105</v>
      </c>
      <c r="J5215" t="s">
        <v>25</v>
      </c>
      <c r="K5215">
        <v>735000</v>
      </c>
      <c r="L5215">
        <v>420</v>
      </c>
      <c r="M5215">
        <f t="shared" si="178"/>
        <v>7000</v>
      </c>
      <c r="Q5215" s="1"/>
      <c r="R5215" s="1"/>
    </row>
    <row r="5216" spans="1:18" ht="14.4" x14ac:dyDescent="0.3">
      <c r="A5216">
        <v>15215</v>
      </c>
      <c r="B5216">
        <v>2021</v>
      </c>
      <c r="C5216" t="s">
        <v>17</v>
      </c>
      <c r="D5216">
        <f t="shared" si="177"/>
        <v>11</v>
      </c>
      <c r="E5216">
        <v>21</v>
      </c>
      <c r="F5216" t="s">
        <v>44</v>
      </c>
      <c r="G5216" t="s">
        <v>34</v>
      </c>
      <c r="H5216">
        <v>203</v>
      </c>
      <c r="I5216">
        <v>203</v>
      </c>
      <c r="J5216" t="s">
        <v>30</v>
      </c>
      <c r="K5216">
        <v>1522500</v>
      </c>
      <c r="L5216">
        <v>507.5</v>
      </c>
      <c r="M5216">
        <f t="shared" si="178"/>
        <v>7500</v>
      </c>
      <c r="Q5216" s="1"/>
      <c r="R5216" s="1"/>
    </row>
    <row r="5217" spans="1:18" ht="14.4" x14ac:dyDescent="0.3">
      <c r="A5217">
        <v>15216</v>
      </c>
      <c r="B5217">
        <v>2021</v>
      </c>
      <c r="C5217" t="s">
        <v>35</v>
      </c>
      <c r="D5217">
        <f t="shared" si="177"/>
        <v>12</v>
      </c>
      <c r="E5217">
        <v>13</v>
      </c>
      <c r="F5217" t="s">
        <v>46</v>
      </c>
      <c r="G5217" t="s">
        <v>51</v>
      </c>
      <c r="H5217">
        <v>297</v>
      </c>
      <c r="I5217">
        <v>297</v>
      </c>
      <c r="J5217" t="s">
        <v>30</v>
      </c>
      <c r="K5217">
        <v>2227500</v>
      </c>
      <c r="L5217">
        <v>742.5</v>
      </c>
      <c r="M5217">
        <f t="shared" si="178"/>
        <v>7500</v>
      </c>
      <c r="Q5217" s="1"/>
      <c r="R5217" s="1"/>
    </row>
    <row r="5218" spans="1:18" ht="14.4" x14ac:dyDescent="0.3">
      <c r="A5218">
        <v>15217</v>
      </c>
      <c r="B5218">
        <v>2021</v>
      </c>
      <c r="C5218" t="s">
        <v>23</v>
      </c>
      <c r="D5218">
        <f t="shared" si="177"/>
        <v>10</v>
      </c>
      <c r="E5218">
        <v>15</v>
      </c>
      <c r="F5218" t="s">
        <v>44</v>
      </c>
      <c r="G5218" t="s">
        <v>37</v>
      </c>
      <c r="H5218">
        <v>83</v>
      </c>
      <c r="I5218">
        <v>83</v>
      </c>
      <c r="J5218" t="s">
        <v>20</v>
      </c>
      <c r="K5218">
        <v>249000</v>
      </c>
      <c r="L5218">
        <v>166</v>
      </c>
      <c r="M5218">
        <f t="shared" si="178"/>
        <v>3000</v>
      </c>
      <c r="Q5218" s="1"/>
      <c r="R5218" s="1"/>
    </row>
    <row r="5219" spans="1:18" ht="14.4" x14ac:dyDescent="0.3">
      <c r="A5219">
        <v>15218</v>
      </c>
      <c r="B5219">
        <v>2021</v>
      </c>
      <c r="C5219" t="s">
        <v>48</v>
      </c>
      <c r="D5219">
        <f t="shared" si="177"/>
        <v>5</v>
      </c>
      <c r="E5219">
        <v>5</v>
      </c>
      <c r="F5219" t="s">
        <v>64</v>
      </c>
      <c r="G5219" t="s">
        <v>51</v>
      </c>
      <c r="H5219">
        <v>54</v>
      </c>
      <c r="I5219">
        <v>54</v>
      </c>
      <c r="J5219" t="s">
        <v>38</v>
      </c>
      <c r="K5219">
        <v>297000</v>
      </c>
      <c r="L5219">
        <v>189</v>
      </c>
      <c r="M5219">
        <f t="shared" si="178"/>
        <v>5500</v>
      </c>
      <c r="Q5219" s="1"/>
      <c r="R5219" s="1"/>
    </row>
    <row r="5220" spans="1:18" ht="14.4" x14ac:dyDescent="0.3">
      <c r="A5220">
        <v>15219</v>
      </c>
      <c r="B5220">
        <v>2021</v>
      </c>
      <c r="C5220" t="s">
        <v>35</v>
      </c>
      <c r="D5220">
        <f t="shared" si="177"/>
        <v>12</v>
      </c>
      <c r="E5220">
        <v>15</v>
      </c>
      <c r="F5220" t="s">
        <v>28</v>
      </c>
      <c r="G5220" t="s">
        <v>42</v>
      </c>
      <c r="H5220">
        <v>120</v>
      </c>
      <c r="I5220">
        <v>120</v>
      </c>
      <c r="J5220" t="s">
        <v>38</v>
      </c>
      <c r="K5220">
        <v>660000</v>
      </c>
      <c r="L5220">
        <v>420</v>
      </c>
      <c r="M5220">
        <f t="shared" si="178"/>
        <v>5500</v>
      </c>
      <c r="Q5220" s="1"/>
      <c r="R5220" s="1"/>
    </row>
    <row r="5221" spans="1:18" ht="14.4" x14ac:dyDescent="0.3">
      <c r="A5221">
        <v>15220</v>
      </c>
      <c r="B5221">
        <v>2021</v>
      </c>
      <c r="C5221" t="s">
        <v>32</v>
      </c>
      <c r="D5221">
        <f t="shared" si="177"/>
        <v>8</v>
      </c>
      <c r="E5221">
        <v>8</v>
      </c>
      <c r="F5221" t="s">
        <v>52</v>
      </c>
      <c r="G5221" t="s">
        <v>42</v>
      </c>
      <c r="H5221">
        <v>257</v>
      </c>
      <c r="I5221">
        <v>257</v>
      </c>
      <c r="J5221" t="s">
        <v>38</v>
      </c>
      <c r="K5221">
        <v>1105100</v>
      </c>
      <c r="L5221">
        <v>591.1</v>
      </c>
      <c r="M5221">
        <f t="shared" si="178"/>
        <v>4300</v>
      </c>
      <c r="Q5221" s="1"/>
      <c r="R5221" s="1"/>
    </row>
    <row r="5222" spans="1:18" ht="14.4" x14ac:dyDescent="0.3">
      <c r="A5222">
        <v>15221</v>
      </c>
      <c r="B5222">
        <v>2021</v>
      </c>
      <c r="C5222" t="s">
        <v>58</v>
      </c>
      <c r="D5222">
        <f t="shared" si="177"/>
        <v>6</v>
      </c>
      <c r="E5222">
        <v>20</v>
      </c>
      <c r="F5222" t="s">
        <v>57</v>
      </c>
      <c r="G5222" t="s">
        <v>19</v>
      </c>
      <c r="H5222">
        <v>75</v>
      </c>
      <c r="I5222">
        <v>75</v>
      </c>
      <c r="J5222" t="s">
        <v>20</v>
      </c>
      <c r="K5222">
        <v>225000</v>
      </c>
      <c r="L5222">
        <v>150</v>
      </c>
      <c r="M5222">
        <f t="shared" si="178"/>
        <v>3000</v>
      </c>
      <c r="Q5222" s="1"/>
      <c r="R5222" s="1"/>
    </row>
    <row r="5223" spans="1:18" ht="14.4" x14ac:dyDescent="0.3">
      <c r="A5223">
        <v>15222</v>
      </c>
      <c r="B5223">
        <v>2021</v>
      </c>
      <c r="C5223" t="s">
        <v>17</v>
      </c>
      <c r="D5223">
        <f t="shared" si="177"/>
        <v>11</v>
      </c>
      <c r="E5223">
        <v>30</v>
      </c>
      <c r="F5223" t="s">
        <v>46</v>
      </c>
      <c r="G5223" t="s">
        <v>19</v>
      </c>
      <c r="H5223">
        <v>257</v>
      </c>
      <c r="I5223">
        <v>257</v>
      </c>
      <c r="J5223" t="s">
        <v>30</v>
      </c>
      <c r="K5223">
        <v>1927500</v>
      </c>
      <c r="L5223">
        <v>642.5</v>
      </c>
      <c r="M5223">
        <f t="shared" si="178"/>
        <v>7500</v>
      </c>
      <c r="Q5223" s="1"/>
      <c r="R5223" s="1"/>
    </row>
    <row r="5224" spans="1:18" ht="14.4" x14ac:dyDescent="0.3">
      <c r="A5224">
        <v>15223</v>
      </c>
      <c r="B5224">
        <v>2021</v>
      </c>
      <c r="C5224" t="s">
        <v>23</v>
      </c>
      <c r="D5224">
        <f t="shared" si="177"/>
        <v>10</v>
      </c>
      <c r="E5224">
        <v>15</v>
      </c>
      <c r="F5224" t="s">
        <v>24</v>
      </c>
      <c r="G5224" t="s">
        <v>42</v>
      </c>
      <c r="H5224">
        <v>218</v>
      </c>
      <c r="I5224">
        <v>218</v>
      </c>
      <c r="J5224" t="s">
        <v>30</v>
      </c>
      <c r="K5224">
        <v>1635000</v>
      </c>
      <c r="L5224">
        <v>545</v>
      </c>
      <c r="M5224">
        <f t="shared" si="178"/>
        <v>7500</v>
      </c>
      <c r="Q5224" s="1"/>
      <c r="R5224" s="1"/>
    </row>
    <row r="5225" spans="1:18" ht="14.4" x14ac:dyDescent="0.3">
      <c r="A5225">
        <v>15224</v>
      </c>
      <c r="B5225">
        <v>2021</v>
      </c>
      <c r="C5225" t="s">
        <v>47</v>
      </c>
      <c r="D5225">
        <f t="shared" si="177"/>
        <v>2</v>
      </c>
      <c r="E5225">
        <v>19</v>
      </c>
      <c r="F5225" t="s">
        <v>64</v>
      </c>
      <c r="G5225" t="s">
        <v>37</v>
      </c>
      <c r="H5225">
        <v>200</v>
      </c>
      <c r="I5225">
        <v>200</v>
      </c>
      <c r="J5225" t="s">
        <v>20</v>
      </c>
      <c r="K5225">
        <v>480000</v>
      </c>
      <c r="L5225">
        <v>280</v>
      </c>
      <c r="M5225">
        <f t="shared" si="178"/>
        <v>2400</v>
      </c>
      <c r="Q5225" s="1"/>
      <c r="R5225" s="1"/>
    </row>
    <row r="5226" spans="1:18" ht="14.4" x14ac:dyDescent="0.3">
      <c r="A5226">
        <v>15225</v>
      </c>
      <c r="B5226">
        <v>2021</v>
      </c>
      <c r="C5226" t="s">
        <v>61</v>
      </c>
      <c r="D5226">
        <f t="shared" si="177"/>
        <v>7</v>
      </c>
      <c r="E5226">
        <v>26</v>
      </c>
      <c r="F5226" t="s">
        <v>57</v>
      </c>
      <c r="G5226" t="s">
        <v>19</v>
      </c>
      <c r="H5226">
        <v>253</v>
      </c>
      <c r="I5226">
        <v>253</v>
      </c>
      <c r="J5226" t="s">
        <v>20</v>
      </c>
      <c r="K5226">
        <v>607200</v>
      </c>
      <c r="L5226">
        <v>354.2</v>
      </c>
      <c r="M5226">
        <f t="shared" si="178"/>
        <v>2400</v>
      </c>
      <c r="Q5226" s="1"/>
      <c r="R5226" s="1"/>
    </row>
    <row r="5227" spans="1:18" ht="14.4" x14ac:dyDescent="0.3">
      <c r="A5227">
        <v>15226</v>
      </c>
      <c r="B5227">
        <v>2021</v>
      </c>
      <c r="C5227" t="s">
        <v>61</v>
      </c>
      <c r="D5227">
        <f t="shared" si="177"/>
        <v>7</v>
      </c>
      <c r="E5227">
        <v>16</v>
      </c>
      <c r="F5227" t="s">
        <v>52</v>
      </c>
      <c r="G5227" t="s">
        <v>29</v>
      </c>
      <c r="H5227">
        <v>58</v>
      </c>
      <c r="I5227">
        <v>58</v>
      </c>
      <c r="J5227" t="s">
        <v>25</v>
      </c>
      <c r="K5227">
        <v>406000</v>
      </c>
      <c r="L5227">
        <v>232</v>
      </c>
      <c r="M5227">
        <f t="shared" si="178"/>
        <v>7000</v>
      </c>
      <c r="Q5227" s="1"/>
      <c r="R5227" s="1"/>
    </row>
    <row r="5228" spans="1:18" ht="14.4" x14ac:dyDescent="0.3">
      <c r="A5228">
        <v>15227</v>
      </c>
      <c r="B5228">
        <v>2021</v>
      </c>
      <c r="C5228" t="s">
        <v>61</v>
      </c>
      <c r="D5228">
        <f t="shared" si="177"/>
        <v>7</v>
      </c>
      <c r="E5228">
        <v>9</v>
      </c>
      <c r="F5228" t="s">
        <v>56</v>
      </c>
      <c r="G5228" t="s">
        <v>19</v>
      </c>
      <c r="H5228">
        <v>287</v>
      </c>
      <c r="I5228">
        <v>287</v>
      </c>
      <c r="J5228" t="s">
        <v>38</v>
      </c>
      <c r="K5228">
        <v>1234100</v>
      </c>
      <c r="L5228">
        <v>660.1</v>
      </c>
      <c r="M5228">
        <f t="shared" si="178"/>
        <v>4300</v>
      </c>
      <c r="Q5228" s="1"/>
      <c r="R5228" s="1"/>
    </row>
    <row r="5229" spans="1:18" ht="14.4" x14ac:dyDescent="0.3">
      <c r="A5229">
        <v>15228</v>
      </c>
      <c r="B5229">
        <v>2021</v>
      </c>
      <c r="C5229" t="s">
        <v>32</v>
      </c>
      <c r="D5229">
        <f t="shared" si="177"/>
        <v>8</v>
      </c>
      <c r="E5229">
        <v>2</v>
      </c>
      <c r="F5229" t="s">
        <v>64</v>
      </c>
      <c r="G5229" t="s">
        <v>51</v>
      </c>
      <c r="H5229">
        <v>269</v>
      </c>
      <c r="I5229">
        <v>269</v>
      </c>
      <c r="J5229" t="s">
        <v>38</v>
      </c>
      <c r="K5229">
        <v>1156700</v>
      </c>
      <c r="L5229">
        <v>618.70000000000005</v>
      </c>
      <c r="M5229">
        <f t="shared" si="178"/>
        <v>4300</v>
      </c>
      <c r="Q5229" s="1"/>
      <c r="R5229" s="1"/>
    </row>
    <row r="5230" spans="1:18" ht="14.4" x14ac:dyDescent="0.3">
      <c r="A5230">
        <v>15229</v>
      </c>
      <c r="B5230">
        <v>2021</v>
      </c>
      <c r="C5230" t="s">
        <v>17</v>
      </c>
      <c r="D5230">
        <f t="shared" si="177"/>
        <v>11</v>
      </c>
      <c r="E5230">
        <v>22</v>
      </c>
      <c r="F5230" t="s">
        <v>64</v>
      </c>
      <c r="G5230" t="s">
        <v>34</v>
      </c>
      <c r="H5230">
        <v>71</v>
      </c>
      <c r="I5230">
        <v>71</v>
      </c>
      <c r="J5230" t="s">
        <v>20</v>
      </c>
      <c r="K5230">
        <v>213000</v>
      </c>
      <c r="L5230">
        <v>142</v>
      </c>
      <c r="M5230">
        <f t="shared" si="178"/>
        <v>3000</v>
      </c>
      <c r="Q5230" s="1"/>
      <c r="R5230" s="1"/>
    </row>
    <row r="5231" spans="1:18" ht="14.4" x14ac:dyDescent="0.3">
      <c r="A5231">
        <v>15230</v>
      </c>
      <c r="B5231">
        <v>2021</v>
      </c>
      <c r="C5231" t="s">
        <v>61</v>
      </c>
      <c r="D5231">
        <f t="shared" si="177"/>
        <v>7</v>
      </c>
      <c r="E5231">
        <v>15</v>
      </c>
      <c r="F5231" t="s">
        <v>53</v>
      </c>
      <c r="G5231" t="s">
        <v>34</v>
      </c>
      <c r="H5231">
        <v>90</v>
      </c>
      <c r="I5231">
        <v>90</v>
      </c>
      <c r="J5231" t="s">
        <v>30</v>
      </c>
      <c r="K5231">
        <v>792000</v>
      </c>
      <c r="L5231">
        <v>342</v>
      </c>
      <c r="M5231">
        <f t="shared" si="178"/>
        <v>8800</v>
      </c>
      <c r="Q5231" s="1"/>
      <c r="R5231" s="1"/>
    </row>
    <row r="5232" spans="1:18" ht="14.4" x14ac:dyDescent="0.3">
      <c r="A5232">
        <v>15231</v>
      </c>
      <c r="B5232">
        <v>2021</v>
      </c>
      <c r="C5232" t="s">
        <v>17</v>
      </c>
      <c r="D5232">
        <f t="shared" si="177"/>
        <v>11</v>
      </c>
      <c r="E5232">
        <v>1</v>
      </c>
      <c r="F5232" t="s">
        <v>49</v>
      </c>
      <c r="G5232" t="s">
        <v>51</v>
      </c>
      <c r="H5232">
        <v>94</v>
      </c>
      <c r="I5232">
        <v>94</v>
      </c>
      <c r="J5232" t="s">
        <v>38</v>
      </c>
      <c r="K5232">
        <v>517000</v>
      </c>
      <c r="L5232">
        <v>329</v>
      </c>
      <c r="M5232">
        <f t="shared" si="178"/>
        <v>5500</v>
      </c>
      <c r="Q5232" s="1"/>
      <c r="R5232" s="1"/>
    </row>
    <row r="5233" spans="1:18" ht="14.4" x14ac:dyDescent="0.3">
      <c r="A5233">
        <v>15232</v>
      </c>
      <c r="B5233">
        <v>2021</v>
      </c>
      <c r="C5233" t="s">
        <v>48</v>
      </c>
      <c r="D5233">
        <f t="shared" si="177"/>
        <v>5</v>
      </c>
      <c r="E5233">
        <v>11</v>
      </c>
      <c r="F5233" t="s">
        <v>18</v>
      </c>
      <c r="G5233" t="s">
        <v>29</v>
      </c>
      <c r="H5233">
        <v>234</v>
      </c>
      <c r="I5233">
        <v>234</v>
      </c>
      <c r="J5233" t="s">
        <v>30</v>
      </c>
      <c r="K5233">
        <v>1755000</v>
      </c>
      <c r="L5233">
        <v>585</v>
      </c>
      <c r="M5233">
        <f t="shared" si="178"/>
        <v>7500</v>
      </c>
      <c r="Q5233" s="1"/>
      <c r="R5233" s="1"/>
    </row>
    <row r="5234" spans="1:18" ht="14.4" x14ac:dyDescent="0.3">
      <c r="A5234">
        <v>15233</v>
      </c>
      <c r="B5234">
        <v>2021</v>
      </c>
      <c r="C5234" t="s">
        <v>23</v>
      </c>
      <c r="D5234">
        <f t="shared" si="177"/>
        <v>10</v>
      </c>
      <c r="E5234">
        <v>15</v>
      </c>
      <c r="F5234" t="s">
        <v>28</v>
      </c>
      <c r="G5234" t="s">
        <v>37</v>
      </c>
      <c r="H5234">
        <v>143</v>
      </c>
      <c r="I5234">
        <v>143</v>
      </c>
      <c r="J5234" t="s">
        <v>25</v>
      </c>
      <c r="K5234">
        <v>1001000</v>
      </c>
      <c r="L5234">
        <v>572</v>
      </c>
      <c r="M5234">
        <f t="shared" si="178"/>
        <v>7000</v>
      </c>
      <c r="Q5234" s="1"/>
      <c r="R5234" s="1"/>
    </row>
    <row r="5235" spans="1:18" ht="14.4" x14ac:dyDescent="0.3">
      <c r="A5235">
        <v>15234</v>
      </c>
      <c r="B5235">
        <v>2021</v>
      </c>
      <c r="C5235" t="s">
        <v>35</v>
      </c>
      <c r="D5235">
        <f t="shared" si="177"/>
        <v>12</v>
      </c>
      <c r="E5235">
        <v>22</v>
      </c>
      <c r="F5235" t="s">
        <v>50</v>
      </c>
      <c r="G5235" t="s">
        <v>37</v>
      </c>
      <c r="H5235">
        <v>81</v>
      </c>
      <c r="I5235">
        <v>81</v>
      </c>
      <c r="J5235" t="s">
        <v>20</v>
      </c>
      <c r="K5235">
        <v>243000</v>
      </c>
      <c r="L5235">
        <v>162</v>
      </c>
      <c r="M5235">
        <f t="shared" si="178"/>
        <v>3000</v>
      </c>
      <c r="Q5235" s="1"/>
      <c r="R5235" s="1"/>
    </row>
    <row r="5236" spans="1:18" ht="14.4" x14ac:dyDescent="0.3">
      <c r="A5236">
        <v>15235</v>
      </c>
      <c r="B5236">
        <v>2021</v>
      </c>
      <c r="C5236" t="s">
        <v>23</v>
      </c>
      <c r="D5236">
        <f t="shared" si="177"/>
        <v>10</v>
      </c>
      <c r="E5236">
        <v>13</v>
      </c>
      <c r="F5236" t="s">
        <v>44</v>
      </c>
      <c r="G5236" t="s">
        <v>42</v>
      </c>
      <c r="H5236">
        <v>212</v>
      </c>
      <c r="I5236">
        <v>212</v>
      </c>
      <c r="J5236" t="s">
        <v>30</v>
      </c>
      <c r="K5236">
        <v>1590000</v>
      </c>
      <c r="L5236">
        <v>530</v>
      </c>
      <c r="M5236">
        <f t="shared" si="178"/>
        <v>7500</v>
      </c>
      <c r="Q5236" s="1"/>
      <c r="R5236" s="1"/>
    </row>
    <row r="5237" spans="1:18" ht="14.4" x14ac:dyDescent="0.3">
      <c r="A5237">
        <v>15236</v>
      </c>
      <c r="B5237">
        <v>2021</v>
      </c>
      <c r="C5237" t="s">
        <v>32</v>
      </c>
      <c r="D5237">
        <f t="shared" si="177"/>
        <v>8</v>
      </c>
      <c r="E5237">
        <v>5</v>
      </c>
      <c r="F5237" t="s">
        <v>50</v>
      </c>
      <c r="G5237" t="s">
        <v>42</v>
      </c>
      <c r="H5237">
        <v>223</v>
      </c>
      <c r="I5237">
        <v>223</v>
      </c>
      <c r="J5237" t="s">
        <v>20</v>
      </c>
      <c r="K5237">
        <v>535200</v>
      </c>
      <c r="L5237">
        <v>312.2</v>
      </c>
      <c r="M5237">
        <f t="shared" si="178"/>
        <v>2400</v>
      </c>
      <c r="Q5237" s="1"/>
      <c r="R5237" s="1"/>
    </row>
    <row r="5238" spans="1:18" ht="14.4" x14ac:dyDescent="0.3">
      <c r="A5238">
        <v>15237</v>
      </c>
      <c r="B5238">
        <v>2021</v>
      </c>
      <c r="C5238" t="s">
        <v>17</v>
      </c>
      <c r="D5238">
        <f t="shared" si="177"/>
        <v>11</v>
      </c>
      <c r="E5238">
        <v>28</v>
      </c>
      <c r="F5238" t="s">
        <v>49</v>
      </c>
      <c r="G5238" t="s">
        <v>29</v>
      </c>
      <c r="H5238">
        <v>60</v>
      </c>
      <c r="I5238">
        <v>60</v>
      </c>
      <c r="J5238" t="s">
        <v>38</v>
      </c>
      <c r="K5238">
        <v>330000</v>
      </c>
      <c r="L5238">
        <v>210</v>
      </c>
      <c r="M5238">
        <f t="shared" si="178"/>
        <v>5500</v>
      </c>
      <c r="Q5238" s="1"/>
      <c r="R5238" s="1"/>
    </row>
    <row r="5239" spans="1:18" ht="14.4" x14ac:dyDescent="0.3">
      <c r="A5239">
        <v>15238</v>
      </c>
      <c r="B5239">
        <v>2021</v>
      </c>
      <c r="C5239" t="s">
        <v>32</v>
      </c>
      <c r="D5239">
        <f t="shared" si="177"/>
        <v>8</v>
      </c>
      <c r="E5239">
        <v>18</v>
      </c>
      <c r="F5239" t="s">
        <v>36</v>
      </c>
      <c r="G5239" t="s">
        <v>34</v>
      </c>
      <c r="H5239">
        <v>204</v>
      </c>
      <c r="I5239">
        <v>204</v>
      </c>
      <c r="J5239" t="s">
        <v>20</v>
      </c>
      <c r="K5239">
        <v>489600</v>
      </c>
      <c r="L5239">
        <v>285.60000000000002</v>
      </c>
      <c r="M5239">
        <f t="shared" si="178"/>
        <v>2400</v>
      </c>
      <c r="Q5239" s="1"/>
      <c r="R5239" s="1"/>
    </row>
    <row r="5240" spans="1:18" ht="14.4" x14ac:dyDescent="0.3">
      <c r="A5240">
        <v>15239</v>
      </c>
      <c r="B5240">
        <v>2021</v>
      </c>
      <c r="C5240" t="s">
        <v>27</v>
      </c>
      <c r="D5240">
        <f t="shared" si="177"/>
        <v>4</v>
      </c>
      <c r="E5240">
        <v>11</v>
      </c>
      <c r="F5240" t="s">
        <v>33</v>
      </c>
      <c r="G5240" t="s">
        <v>51</v>
      </c>
      <c r="H5240">
        <v>74</v>
      </c>
      <c r="I5240">
        <v>74</v>
      </c>
      <c r="J5240" t="s">
        <v>20</v>
      </c>
      <c r="K5240">
        <v>222000</v>
      </c>
      <c r="L5240">
        <v>148</v>
      </c>
      <c r="M5240">
        <f t="shared" si="178"/>
        <v>3000</v>
      </c>
      <c r="Q5240" s="1"/>
      <c r="R5240" s="1"/>
    </row>
    <row r="5241" spans="1:18" ht="14.4" x14ac:dyDescent="0.3">
      <c r="A5241">
        <v>15240</v>
      </c>
      <c r="B5241">
        <v>2021</v>
      </c>
      <c r="C5241" t="s">
        <v>23</v>
      </c>
      <c r="D5241">
        <f t="shared" si="177"/>
        <v>10</v>
      </c>
      <c r="E5241">
        <v>25</v>
      </c>
      <c r="F5241" t="s">
        <v>63</v>
      </c>
      <c r="G5241" t="s">
        <v>51</v>
      </c>
      <c r="H5241">
        <v>233</v>
      </c>
      <c r="I5241">
        <v>233</v>
      </c>
      <c r="J5241" t="s">
        <v>30</v>
      </c>
      <c r="K5241">
        <v>1747500</v>
      </c>
      <c r="L5241">
        <v>582.5</v>
      </c>
      <c r="M5241">
        <f t="shared" si="178"/>
        <v>7500</v>
      </c>
      <c r="Q5241" s="1"/>
      <c r="R5241" s="1"/>
    </row>
    <row r="5242" spans="1:18" ht="14.4" x14ac:dyDescent="0.3">
      <c r="A5242">
        <v>15241</v>
      </c>
      <c r="B5242">
        <v>2021</v>
      </c>
      <c r="C5242" t="s">
        <v>45</v>
      </c>
      <c r="D5242">
        <f t="shared" si="177"/>
        <v>1</v>
      </c>
      <c r="E5242">
        <v>5</v>
      </c>
      <c r="F5242" t="s">
        <v>63</v>
      </c>
      <c r="G5242" t="s">
        <v>34</v>
      </c>
      <c r="H5242">
        <v>260</v>
      </c>
      <c r="I5242">
        <v>260</v>
      </c>
      <c r="J5242" t="s">
        <v>38</v>
      </c>
      <c r="K5242">
        <v>1118000</v>
      </c>
      <c r="L5242">
        <v>598</v>
      </c>
      <c r="M5242">
        <f t="shared" si="178"/>
        <v>4300</v>
      </c>
      <c r="Q5242" s="1"/>
      <c r="R5242" s="1"/>
    </row>
    <row r="5243" spans="1:18" ht="14.4" x14ac:dyDescent="0.3">
      <c r="A5243">
        <v>15242</v>
      </c>
      <c r="B5243">
        <v>2021</v>
      </c>
      <c r="C5243" t="s">
        <v>35</v>
      </c>
      <c r="D5243">
        <f t="shared" si="177"/>
        <v>12</v>
      </c>
      <c r="E5243">
        <v>15</v>
      </c>
      <c r="F5243" t="s">
        <v>44</v>
      </c>
      <c r="G5243" t="s">
        <v>34</v>
      </c>
      <c r="H5243">
        <v>289</v>
      </c>
      <c r="I5243">
        <v>289</v>
      </c>
      <c r="J5243" t="s">
        <v>30</v>
      </c>
      <c r="K5243">
        <v>2167500</v>
      </c>
      <c r="L5243">
        <v>722.5</v>
      </c>
      <c r="M5243">
        <f t="shared" si="178"/>
        <v>7500</v>
      </c>
      <c r="Q5243" s="1"/>
      <c r="R5243" s="1"/>
    </row>
    <row r="5244" spans="1:18" ht="14.4" x14ac:dyDescent="0.3">
      <c r="A5244">
        <v>15243</v>
      </c>
      <c r="B5244">
        <v>2021</v>
      </c>
      <c r="C5244" t="s">
        <v>17</v>
      </c>
      <c r="D5244">
        <f t="shared" si="177"/>
        <v>11</v>
      </c>
      <c r="E5244">
        <v>13</v>
      </c>
      <c r="F5244" t="s">
        <v>50</v>
      </c>
      <c r="G5244" t="s">
        <v>42</v>
      </c>
      <c r="H5244">
        <v>167</v>
      </c>
      <c r="I5244">
        <v>167</v>
      </c>
      <c r="J5244" t="s">
        <v>25</v>
      </c>
      <c r="K5244">
        <v>1169000</v>
      </c>
      <c r="L5244">
        <v>668</v>
      </c>
      <c r="M5244">
        <f t="shared" si="178"/>
        <v>7000</v>
      </c>
      <c r="Q5244" s="1"/>
      <c r="R5244" s="1"/>
    </row>
    <row r="5245" spans="1:18" ht="14.4" x14ac:dyDescent="0.3">
      <c r="A5245">
        <v>15244</v>
      </c>
      <c r="B5245">
        <v>2021</v>
      </c>
      <c r="C5245" t="s">
        <v>35</v>
      </c>
      <c r="D5245">
        <f t="shared" si="177"/>
        <v>12</v>
      </c>
      <c r="E5245">
        <v>6</v>
      </c>
      <c r="F5245" t="s">
        <v>55</v>
      </c>
      <c r="G5245" t="s">
        <v>51</v>
      </c>
      <c r="H5245">
        <v>112</v>
      </c>
      <c r="I5245">
        <v>112</v>
      </c>
      <c r="J5245" t="s">
        <v>20</v>
      </c>
      <c r="K5245">
        <v>336000</v>
      </c>
      <c r="L5245">
        <v>224</v>
      </c>
      <c r="M5245">
        <f t="shared" si="178"/>
        <v>3000</v>
      </c>
      <c r="Q5245" s="1"/>
      <c r="R5245" s="1"/>
    </row>
    <row r="5246" spans="1:18" ht="14.4" x14ac:dyDescent="0.3">
      <c r="A5246">
        <v>15245</v>
      </c>
      <c r="B5246">
        <v>2021</v>
      </c>
      <c r="C5246" t="s">
        <v>54</v>
      </c>
      <c r="D5246">
        <f t="shared" si="177"/>
        <v>3</v>
      </c>
      <c r="E5246">
        <v>13</v>
      </c>
      <c r="F5246" t="s">
        <v>53</v>
      </c>
      <c r="G5246" t="s">
        <v>29</v>
      </c>
      <c r="H5246">
        <v>52</v>
      </c>
      <c r="I5246">
        <v>52</v>
      </c>
      <c r="J5246" t="s">
        <v>25</v>
      </c>
      <c r="K5246">
        <v>364000</v>
      </c>
      <c r="L5246">
        <v>208</v>
      </c>
      <c r="M5246">
        <f t="shared" si="178"/>
        <v>7000</v>
      </c>
      <c r="Q5246" s="1"/>
      <c r="R5246" s="1"/>
    </row>
    <row r="5247" spans="1:18" ht="14.4" x14ac:dyDescent="0.3">
      <c r="A5247">
        <v>15246</v>
      </c>
      <c r="B5247">
        <v>2021</v>
      </c>
      <c r="C5247" t="s">
        <v>40</v>
      </c>
      <c r="D5247">
        <f t="shared" si="177"/>
        <v>9</v>
      </c>
      <c r="E5247">
        <v>21</v>
      </c>
      <c r="F5247" t="s">
        <v>49</v>
      </c>
      <c r="G5247" t="s">
        <v>37</v>
      </c>
      <c r="H5247">
        <v>66</v>
      </c>
      <c r="I5247">
        <v>66</v>
      </c>
      <c r="J5247" t="s">
        <v>20</v>
      </c>
      <c r="K5247">
        <v>198000</v>
      </c>
      <c r="L5247">
        <v>132</v>
      </c>
      <c r="M5247">
        <f t="shared" si="178"/>
        <v>3000</v>
      </c>
      <c r="Q5247" s="1"/>
      <c r="R5247" s="1"/>
    </row>
    <row r="5248" spans="1:18" ht="14.4" x14ac:dyDescent="0.3">
      <c r="A5248">
        <v>15247</v>
      </c>
      <c r="B5248">
        <v>2021</v>
      </c>
      <c r="C5248" t="s">
        <v>61</v>
      </c>
      <c r="D5248">
        <f t="shared" si="177"/>
        <v>7</v>
      </c>
      <c r="E5248">
        <v>17</v>
      </c>
      <c r="F5248" t="s">
        <v>46</v>
      </c>
      <c r="G5248" t="s">
        <v>34</v>
      </c>
      <c r="H5248">
        <v>251</v>
      </c>
      <c r="I5248">
        <v>251</v>
      </c>
      <c r="J5248" t="s">
        <v>20</v>
      </c>
      <c r="K5248">
        <v>602400</v>
      </c>
      <c r="L5248">
        <v>351.4</v>
      </c>
      <c r="M5248">
        <f t="shared" si="178"/>
        <v>2400</v>
      </c>
      <c r="Q5248" s="1"/>
      <c r="R5248" s="1"/>
    </row>
    <row r="5249" spans="1:18" ht="14.4" x14ac:dyDescent="0.3">
      <c r="A5249">
        <v>15248</v>
      </c>
      <c r="B5249">
        <v>2021</v>
      </c>
      <c r="C5249" t="s">
        <v>61</v>
      </c>
      <c r="D5249">
        <f t="shared" si="177"/>
        <v>7</v>
      </c>
      <c r="E5249">
        <v>11</v>
      </c>
      <c r="F5249" t="s">
        <v>52</v>
      </c>
      <c r="G5249" t="s">
        <v>51</v>
      </c>
      <c r="H5249">
        <v>288</v>
      </c>
      <c r="I5249">
        <v>288</v>
      </c>
      <c r="J5249" t="s">
        <v>20</v>
      </c>
      <c r="K5249">
        <v>691200</v>
      </c>
      <c r="L5249">
        <v>403.2</v>
      </c>
      <c r="M5249">
        <f t="shared" si="178"/>
        <v>2400</v>
      </c>
      <c r="Q5249" s="1"/>
      <c r="R5249" s="1"/>
    </row>
    <row r="5250" spans="1:18" ht="14.4" x14ac:dyDescent="0.3">
      <c r="A5250">
        <v>15249</v>
      </c>
      <c r="B5250">
        <v>2021</v>
      </c>
      <c r="C5250" t="s">
        <v>27</v>
      </c>
      <c r="D5250">
        <f t="shared" ref="D5250:D5313" si="179">IF(C5250="Enero",1,IF(C5250="Febrero",2,IF(C5250="Marzo",3,IF(C5250="Abril",4,IF(C5250="Mayo",5,IF(C5250="Junio",6,IF(C5250="Julio",7,IF(C5250="Agosto",8,IF(C5250="Septiembre",9,IF(C5250="Octubre",10,IF(C5250="Noviembre",11,IF(C5250="Diciembre",12,""))))))))))))</f>
        <v>4</v>
      </c>
      <c r="E5250">
        <v>30</v>
      </c>
      <c r="F5250" t="s">
        <v>64</v>
      </c>
      <c r="G5250" t="s">
        <v>42</v>
      </c>
      <c r="H5250">
        <v>71</v>
      </c>
      <c r="I5250">
        <v>71</v>
      </c>
      <c r="J5250" t="s">
        <v>38</v>
      </c>
      <c r="K5250">
        <v>390500</v>
      </c>
      <c r="L5250">
        <v>248.5</v>
      </c>
      <c r="M5250">
        <f t="shared" si="178"/>
        <v>5500</v>
      </c>
      <c r="Q5250" s="1"/>
      <c r="R5250" s="1"/>
    </row>
    <row r="5251" spans="1:18" ht="14.4" x14ac:dyDescent="0.3">
      <c r="A5251">
        <v>15250</v>
      </c>
      <c r="B5251">
        <v>2021</v>
      </c>
      <c r="C5251" t="s">
        <v>61</v>
      </c>
      <c r="D5251">
        <f t="shared" si="179"/>
        <v>7</v>
      </c>
      <c r="E5251">
        <v>8</v>
      </c>
      <c r="F5251" t="s">
        <v>46</v>
      </c>
      <c r="G5251" t="s">
        <v>29</v>
      </c>
      <c r="H5251">
        <v>91</v>
      </c>
      <c r="I5251">
        <v>91</v>
      </c>
      <c r="J5251" t="s">
        <v>25</v>
      </c>
      <c r="K5251">
        <v>637000</v>
      </c>
      <c r="L5251">
        <v>364</v>
      </c>
      <c r="M5251">
        <f t="shared" ref="M5251:M5314" si="180">K5251/I5251</f>
        <v>7000</v>
      </c>
      <c r="Q5251" s="1"/>
      <c r="R5251" s="1"/>
    </row>
    <row r="5252" spans="1:18" ht="14.4" x14ac:dyDescent="0.3">
      <c r="A5252">
        <v>15251</v>
      </c>
      <c r="B5252">
        <v>2021</v>
      </c>
      <c r="C5252" t="s">
        <v>40</v>
      </c>
      <c r="D5252">
        <f t="shared" si="179"/>
        <v>9</v>
      </c>
      <c r="E5252">
        <v>27</v>
      </c>
      <c r="F5252" t="s">
        <v>44</v>
      </c>
      <c r="G5252" t="s">
        <v>42</v>
      </c>
      <c r="H5252">
        <v>230</v>
      </c>
      <c r="I5252">
        <v>230</v>
      </c>
      <c r="J5252" t="s">
        <v>30</v>
      </c>
      <c r="K5252">
        <v>1725000</v>
      </c>
      <c r="L5252">
        <v>575</v>
      </c>
      <c r="M5252">
        <f t="shared" si="180"/>
        <v>7500</v>
      </c>
      <c r="Q5252" s="1"/>
      <c r="R5252" s="1"/>
    </row>
    <row r="5253" spans="1:18" ht="14.4" x14ac:dyDescent="0.3">
      <c r="A5253">
        <v>15252</v>
      </c>
      <c r="B5253">
        <v>2021</v>
      </c>
      <c r="C5253" t="s">
        <v>27</v>
      </c>
      <c r="D5253">
        <f t="shared" si="179"/>
        <v>4</v>
      </c>
      <c r="E5253">
        <v>20</v>
      </c>
      <c r="F5253" t="s">
        <v>57</v>
      </c>
      <c r="G5253" t="s">
        <v>34</v>
      </c>
      <c r="H5253">
        <v>79</v>
      </c>
      <c r="I5253">
        <v>79</v>
      </c>
      <c r="J5253" t="s">
        <v>38</v>
      </c>
      <c r="K5253">
        <v>434500</v>
      </c>
      <c r="L5253">
        <v>276.5</v>
      </c>
      <c r="M5253">
        <f t="shared" si="180"/>
        <v>5500</v>
      </c>
      <c r="Q5253" s="1"/>
      <c r="R5253" s="1"/>
    </row>
    <row r="5254" spans="1:18" ht="14.4" x14ac:dyDescent="0.3">
      <c r="A5254">
        <v>15253</v>
      </c>
      <c r="B5254">
        <v>2021</v>
      </c>
      <c r="C5254" t="s">
        <v>40</v>
      </c>
      <c r="D5254">
        <f t="shared" si="179"/>
        <v>9</v>
      </c>
      <c r="E5254">
        <v>21</v>
      </c>
      <c r="F5254" t="s">
        <v>49</v>
      </c>
      <c r="G5254" t="s">
        <v>29</v>
      </c>
      <c r="H5254">
        <v>62</v>
      </c>
      <c r="I5254">
        <v>62</v>
      </c>
      <c r="J5254" t="s">
        <v>38</v>
      </c>
      <c r="K5254">
        <v>341000</v>
      </c>
      <c r="L5254">
        <v>217</v>
      </c>
      <c r="M5254">
        <f t="shared" si="180"/>
        <v>5500</v>
      </c>
      <c r="Q5254" s="1"/>
      <c r="R5254" s="1"/>
    </row>
    <row r="5255" spans="1:18" ht="14.4" x14ac:dyDescent="0.3">
      <c r="A5255">
        <v>15254</v>
      </c>
      <c r="B5255">
        <v>2021</v>
      </c>
      <c r="C5255" t="s">
        <v>23</v>
      </c>
      <c r="D5255">
        <f t="shared" si="179"/>
        <v>10</v>
      </c>
      <c r="E5255">
        <v>16</v>
      </c>
      <c r="F5255" t="s">
        <v>62</v>
      </c>
      <c r="G5255" t="s">
        <v>42</v>
      </c>
      <c r="H5255">
        <v>108</v>
      </c>
      <c r="I5255">
        <v>108</v>
      </c>
      <c r="J5255" t="s">
        <v>20</v>
      </c>
      <c r="K5255">
        <v>324000</v>
      </c>
      <c r="L5255">
        <v>216</v>
      </c>
      <c r="M5255">
        <f t="shared" si="180"/>
        <v>3000</v>
      </c>
      <c r="Q5255" s="1"/>
      <c r="R5255" s="1"/>
    </row>
    <row r="5256" spans="1:18" ht="14.4" x14ac:dyDescent="0.3">
      <c r="A5256">
        <v>15255</v>
      </c>
      <c r="B5256">
        <v>2021</v>
      </c>
      <c r="C5256" t="s">
        <v>23</v>
      </c>
      <c r="D5256">
        <f t="shared" si="179"/>
        <v>10</v>
      </c>
      <c r="E5256">
        <v>21</v>
      </c>
      <c r="F5256" t="s">
        <v>55</v>
      </c>
      <c r="G5256" t="s">
        <v>29</v>
      </c>
      <c r="H5256">
        <v>107</v>
      </c>
      <c r="I5256">
        <v>107</v>
      </c>
      <c r="J5256" t="s">
        <v>38</v>
      </c>
      <c r="K5256">
        <v>588500</v>
      </c>
      <c r="L5256">
        <v>374.5</v>
      </c>
      <c r="M5256">
        <f t="shared" si="180"/>
        <v>5500</v>
      </c>
      <c r="Q5256" s="1"/>
      <c r="R5256" s="1"/>
    </row>
    <row r="5257" spans="1:18" ht="14.4" x14ac:dyDescent="0.3">
      <c r="A5257">
        <v>15256</v>
      </c>
      <c r="B5257">
        <v>2021</v>
      </c>
      <c r="C5257" t="s">
        <v>27</v>
      </c>
      <c r="D5257">
        <f t="shared" si="179"/>
        <v>4</v>
      </c>
      <c r="E5257">
        <v>22</v>
      </c>
      <c r="F5257" t="s">
        <v>44</v>
      </c>
      <c r="G5257" t="s">
        <v>37</v>
      </c>
      <c r="H5257">
        <v>58</v>
      </c>
      <c r="I5257">
        <v>58</v>
      </c>
      <c r="J5257" t="s">
        <v>20</v>
      </c>
      <c r="K5257">
        <v>174000</v>
      </c>
      <c r="L5257">
        <v>116</v>
      </c>
      <c r="M5257">
        <f t="shared" si="180"/>
        <v>3000</v>
      </c>
      <c r="Q5257" s="1"/>
      <c r="R5257" s="1"/>
    </row>
    <row r="5258" spans="1:18" ht="14.4" x14ac:dyDescent="0.3">
      <c r="A5258">
        <v>15257</v>
      </c>
      <c r="B5258">
        <v>2021</v>
      </c>
      <c r="C5258" t="s">
        <v>27</v>
      </c>
      <c r="D5258">
        <f t="shared" si="179"/>
        <v>4</v>
      </c>
      <c r="E5258">
        <v>27</v>
      </c>
      <c r="F5258" t="s">
        <v>60</v>
      </c>
      <c r="G5258" t="s">
        <v>42</v>
      </c>
      <c r="H5258">
        <v>179</v>
      </c>
      <c r="I5258">
        <v>179</v>
      </c>
      <c r="J5258" t="s">
        <v>25</v>
      </c>
      <c r="K5258">
        <v>1253000</v>
      </c>
      <c r="L5258">
        <v>716</v>
      </c>
      <c r="M5258">
        <f t="shared" si="180"/>
        <v>7000</v>
      </c>
      <c r="Q5258" s="1"/>
      <c r="R5258" s="1"/>
    </row>
    <row r="5259" spans="1:18" ht="14.4" x14ac:dyDescent="0.3">
      <c r="A5259">
        <v>15258</v>
      </c>
      <c r="B5259">
        <v>2021</v>
      </c>
      <c r="C5259" t="s">
        <v>32</v>
      </c>
      <c r="D5259">
        <f t="shared" si="179"/>
        <v>8</v>
      </c>
      <c r="E5259">
        <v>9</v>
      </c>
      <c r="F5259" t="s">
        <v>59</v>
      </c>
      <c r="G5259" t="s">
        <v>37</v>
      </c>
      <c r="H5259">
        <v>141</v>
      </c>
      <c r="I5259">
        <v>141</v>
      </c>
      <c r="J5259" t="s">
        <v>25</v>
      </c>
      <c r="K5259">
        <v>987000</v>
      </c>
      <c r="L5259">
        <v>564</v>
      </c>
      <c r="M5259">
        <f t="shared" si="180"/>
        <v>7000</v>
      </c>
      <c r="Q5259" s="1"/>
      <c r="R5259" s="1"/>
    </row>
    <row r="5260" spans="1:18" ht="14.4" x14ac:dyDescent="0.3">
      <c r="A5260">
        <v>15259</v>
      </c>
      <c r="B5260">
        <v>2021</v>
      </c>
      <c r="C5260" t="s">
        <v>47</v>
      </c>
      <c r="D5260">
        <f t="shared" si="179"/>
        <v>2</v>
      </c>
      <c r="E5260">
        <v>10</v>
      </c>
      <c r="F5260" t="s">
        <v>59</v>
      </c>
      <c r="G5260" t="s">
        <v>19</v>
      </c>
      <c r="H5260">
        <v>209</v>
      </c>
      <c r="I5260">
        <v>209</v>
      </c>
      <c r="J5260" t="s">
        <v>38</v>
      </c>
      <c r="K5260">
        <v>898700</v>
      </c>
      <c r="L5260">
        <v>480.7</v>
      </c>
      <c r="M5260">
        <f t="shared" si="180"/>
        <v>4300</v>
      </c>
      <c r="Q5260" s="1"/>
      <c r="R5260" s="1"/>
    </row>
    <row r="5261" spans="1:18" ht="14.4" x14ac:dyDescent="0.3">
      <c r="A5261">
        <v>15260</v>
      </c>
      <c r="B5261">
        <v>2021</v>
      </c>
      <c r="C5261" t="s">
        <v>35</v>
      </c>
      <c r="D5261">
        <f t="shared" si="179"/>
        <v>12</v>
      </c>
      <c r="E5261">
        <v>28</v>
      </c>
      <c r="F5261" t="s">
        <v>52</v>
      </c>
      <c r="G5261" t="s">
        <v>34</v>
      </c>
      <c r="H5261">
        <v>206</v>
      </c>
      <c r="I5261">
        <v>206</v>
      </c>
      <c r="J5261" t="s">
        <v>30</v>
      </c>
      <c r="K5261">
        <v>1545000</v>
      </c>
      <c r="L5261">
        <v>515</v>
      </c>
      <c r="M5261">
        <f t="shared" si="180"/>
        <v>7500</v>
      </c>
      <c r="Q5261" s="1"/>
      <c r="R5261" s="1"/>
    </row>
    <row r="5262" spans="1:18" ht="14.4" x14ac:dyDescent="0.3">
      <c r="A5262">
        <v>15261</v>
      </c>
      <c r="B5262">
        <v>2021</v>
      </c>
      <c r="C5262" t="s">
        <v>45</v>
      </c>
      <c r="D5262">
        <f t="shared" si="179"/>
        <v>1</v>
      </c>
      <c r="E5262">
        <v>20</v>
      </c>
      <c r="F5262" t="s">
        <v>36</v>
      </c>
      <c r="G5262" t="s">
        <v>42</v>
      </c>
      <c r="H5262">
        <v>51</v>
      </c>
      <c r="I5262">
        <v>51</v>
      </c>
      <c r="J5262" t="s">
        <v>25</v>
      </c>
      <c r="K5262">
        <v>357000</v>
      </c>
      <c r="L5262">
        <v>204</v>
      </c>
      <c r="M5262">
        <f t="shared" si="180"/>
        <v>7000</v>
      </c>
      <c r="Q5262" s="1"/>
      <c r="R5262" s="1"/>
    </row>
    <row r="5263" spans="1:18" ht="14.4" x14ac:dyDescent="0.3">
      <c r="A5263">
        <v>15262</v>
      </c>
      <c r="B5263">
        <v>2021</v>
      </c>
      <c r="C5263" t="s">
        <v>45</v>
      </c>
      <c r="D5263">
        <f t="shared" si="179"/>
        <v>1</v>
      </c>
      <c r="E5263">
        <v>2</v>
      </c>
      <c r="F5263" t="s">
        <v>57</v>
      </c>
      <c r="G5263" t="s">
        <v>51</v>
      </c>
      <c r="H5263">
        <v>151</v>
      </c>
      <c r="I5263">
        <v>151</v>
      </c>
      <c r="J5263" t="s">
        <v>25</v>
      </c>
      <c r="K5263">
        <v>1057000</v>
      </c>
      <c r="L5263">
        <v>604</v>
      </c>
      <c r="M5263">
        <f t="shared" si="180"/>
        <v>7000</v>
      </c>
      <c r="Q5263" s="1"/>
      <c r="R5263" s="1"/>
    </row>
    <row r="5264" spans="1:18" ht="14.4" x14ac:dyDescent="0.3">
      <c r="A5264">
        <v>15263</v>
      </c>
      <c r="B5264">
        <v>2021</v>
      </c>
      <c r="C5264" t="s">
        <v>32</v>
      </c>
      <c r="D5264">
        <f t="shared" si="179"/>
        <v>8</v>
      </c>
      <c r="E5264">
        <v>16</v>
      </c>
      <c r="F5264" t="s">
        <v>60</v>
      </c>
      <c r="G5264" t="s">
        <v>51</v>
      </c>
      <c r="H5264">
        <v>88</v>
      </c>
      <c r="I5264">
        <v>88</v>
      </c>
      <c r="J5264" t="s">
        <v>30</v>
      </c>
      <c r="K5264">
        <v>774400</v>
      </c>
      <c r="L5264">
        <v>334.4</v>
      </c>
      <c r="M5264">
        <f t="shared" si="180"/>
        <v>8800</v>
      </c>
      <c r="Q5264" s="1"/>
      <c r="R5264" s="1"/>
    </row>
    <row r="5265" spans="1:18" ht="14.4" x14ac:dyDescent="0.3">
      <c r="A5265">
        <v>15264</v>
      </c>
      <c r="B5265">
        <v>2021</v>
      </c>
      <c r="C5265" t="s">
        <v>23</v>
      </c>
      <c r="D5265">
        <f t="shared" si="179"/>
        <v>10</v>
      </c>
      <c r="E5265">
        <v>28</v>
      </c>
      <c r="F5265" t="s">
        <v>64</v>
      </c>
      <c r="G5265" t="str">
        <f t="array" ref="G5265">_xlfn.XLOOKUP(LARGE(IF((F5265=$F$2:$F$10001)*(B5265+1=$B$2:$B$10001)*(C5265=$C$2:$C$10001),DATE($B$2:$B$10001,MONTH($C$2:$C$10001&amp;1),$E$2:$E$10001)," "),1),IF((F5265=$F$2:$F$10001)*(B5265+1=$B$2:$B$10001)*(C5265=$C$2:$C$10001),DATE($B$2:$B$10001,MONTH($C$2:$C$10001&amp;1),$E$2:$E$10001)," "),$G$2:$G$10001,,0,1)</f>
        <v>Juan Carlos Londoño</v>
      </c>
      <c r="H5265">
        <v>55</v>
      </c>
      <c r="I5265">
        <v>55</v>
      </c>
      <c r="J5265" t="s">
        <v>25</v>
      </c>
      <c r="K5265">
        <v>385000</v>
      </c>
      <c r="L5265">
        <v>220</v>
      </c>
      <c r="M5265">
        <f t="shared" si="180"/>
        <v>7000</v>
      </c>
      <c r="Q5265" s="1"/>
      <c r="R5265" s="1"/>
    </row>
    <row r="5266" spans="1:18" ht="14.4" x14ac:dyDescent="0.3">
      <c r="A5266">
        <v>15265</v>
      </c>
      <c r="B5266">
        <v>2021</v>
      </c>
      <c r="C5266" t="s">
        <v>35</v>
      </c>
      <c r="D5266">
        <f t="shared" si="179"/>
        <v>12</v>
      </c>
      <c r="E5266">
        <v>13</v>
      </c>
      <c r="F5266" t="s">
        <v>56</v>
      </c>
      <c r="G5266" t="str">
        <f t="array" ref="G5266">_xlfn.XLOOKUP(LARGE(IF((F5266=$F$2:$F$10001)*(B5266+1=$B$2:$B$10001)*(C5266=$C$2:$C$10001),DATE($B$2:$B$10001,MONTH($C$2:$C$10001&amp;1),$E$2:$E$10001)," "),1),IF((F5266=$F$2:$F$10001)*(B5266+1=$B$2:$B$10001)*(C5266=$C$2:$C$10001),DATE($B$2:$B$10001,MONTH($C$2:$C$10001&amp;1),$E$2:$E$10001)," "),$G$2:$G$10001,,0,1)</f>
        <v>Juan Carlos Londoño</v>
      </c>
      <c r="H5266">
        <v>79</v>
      </c>
      <c r="I5266">
        <v>79</v>
      </c>
      <c r="J5266" t="s">
        <v>38</v>
      </c>
      <c r="K5266">
        <v>434500</v>
      </c>
      <c r="L5266">
        <v>276.5</v>
      </c>
      <c r="M5266">
        <f t="shared" si="180"/>
        <v>5500</v>
      </c>
      <c r="Q5266" s="1"/>
      <c r="R5266" s="1"/>
    </row>
    <row r="5267" spans="1:18" ht="14.4" x14ac:dyDescent="0.3">
      <c r="A5267">
        <v>15266</v>
      </c>
      <c r="B5267">
        <v>2021</v>
      </c>
      <c r="C5267" t="s">
        <v>27</v>
      </c>
      <c r="D5267">
        <f t="shared" si="179"/>
        <v>4</v>
      </c>
      <c r="E5267">
        <v>30</v>
      </c>
      <c r="F5267" t="s">
        <v>52</v>
      </c>
      <c r="G5267" t="s">
        <v>19</v>
      </c>
      <c r="H5267">
        <v>167</v>
      </c>
      <c r="I5267">
        <v>167</v>
      </c>
      <c r="J5267" t="s">
        <v>25</v>
      </c>
      <c r="K5267">
        <v>1169000</v>
      </c>
      <c r="L5267">
        <v>668</v>
      </c>
      <c r="M5267">
        <f t="shared" si="180"/>
        <v>7000</v>
      </c>
      <c r="Q5267" s="1"/>
      <c r="R5267" s="1"/>
    </row>
    <row r="5268" spans="1:18" ht="14.4" x14ac:dyDescent="0.3">
      <c r="A5268">
        <v>15267</v>
      </c>
      <c r="B5268">
        <v>2021</v>
      </c>
      <c r="C5268" t="s">
        <v>35</v>
      </c>
      <c r="D5268">
        <f t="shared" si="179"/>
        <v>12</v>
      </c>
      <c r="E5268">
        <v>15</v>
      </c>
      <c r="F5268" t="s">
        <v>53</v>
      </c>
      <c r="G5268" t="s">
        <v>19</v>
      </c>
      <c r="H5268">
        <v>61</v>
      </c>
      <c r="I5268">
        <v>61</v>
      </c>
      <c r="J5268" t="s">
        <v>38</v>
      </c>
      <c r="K5268">
        <v>335500</v>
      </c>
      <c r="L5268">
        <v>213.5</v>
      </c>
      <c r="M5268">
        <f t="shared" si="180"/>
        <v>5500</v>
      </c>
      <c r="Q5268" s="1"/>
      <c r="R5268" s="1"/>
    </row>
    <row r="5269" spans="1:18" ht="14.4" x14ac:dyDescent="0.3">
      <c r="A5269">
        <v>15268</v>
      </c>
      <c r="B5269">
        <v>2021</v>
      </c>
      <c r="C5269" t="s">
        <v>35</v>
      </c>
      <c r="D5269">
        <f t="shared" si="179"/>
        <v>12</v>
      </c>
      <c r="E5269">
        <v>9</v>
      </c>
      <c r="F5269" t="s">
        <v>46</v>
      </c>
      <c r="G5269" t="s">
        <v>29</v>
      </c>
      <c r="H5269">
        <v>71</v>
      </c>
      <c r="I5269">
        <v>71</v>
      </c>
      <c r="J5269" t="s">
        <v>38</v>
      </c>
      <c r="K5269">
        <v>390500</v>
      </c>
      <c r="L5269">
        <v>248.5</v>
      </c>
      <c r="M5269">
        <f t="shared" si="180"/>
        <v>5500</v>
      </c>
      <c r="Q5269" s="1"/>
      <c r="R5269" s="1"/>
    </row>
    <row r="5270" spans="1:18" ht="14.4" x14ac:dyDescent="0.3">
      <c r="A5270">
        <v>15269</v>
      </c>
      <c r="B5270">
        <v>2021</v>
      </c>
      <c r="C5270" t="s">
        <v>17</v>
      </c>
      <c r="D5270">
        <f t="shared" si="179"/>
        <v>11</v>
      </c>
      <c r="E5270">
        <v>6</v>
      </c>
      <c r="F5270" t="s">
        <v>36</v>
      </c>
      <c r="G5270" t="s">
        <v>51</v>
      </c>
      <c r="H5270">
        <v>70</v>
      </c>
      <c r="I5270">
        <v>70</v>
      </c>
      <c r="J5270" t="s">
        <v>20</v>
      </c>
      <c r="K5270">
        <v>210000</v>
      </c>
      <c r="L5270">
        <v>140</v>
      </c>
      <c r="M5270">
        <f t="shared" si="180"/>
        <v>3000</v>
      </c>
      <c r="Q5270" s="1"/>
      <c r="R5270" s="1"/>
    </row>
    <row r="5271" spans="1:18" ht="14.4" x14ac:dyDescent="0.3">
      <c r="A5271">
        <v>15270</v>
      </c>
      <c r="B5271">
        <v>2021</v>
      </c>
      <c r="C5271" t="s">
        <v>32</v>
      </c>
      <c r="D5271">
        <f t="shared" si="179"/>
        <v>8</v>
      </c>
      <c r="E5271">
        <v>16</v>
      </c>
      <c r="F5271" t="s">
        <v>18</v>
      </c>
      <c r="G5271" t="s">
        <v>51</v>
      </c>
      <c r="H5271">
        <v>263</v>
      </c>
      <c r="I5271">
        <v>263</v>
      </c>
      <c r="J5271" t="s">
        <v>20</v>
      </c>
      <c r="K5271">
        <v>631200</v>
      </c>
      <c r="L5271">
        <v>368.2</v>
      </c>
      <c r="M5271">
        <f t="shared" si="180"/>
        <v>2400</v>
      </c>
      <c r="Q5271" s="1"/>
      <c r="R5271" s="1"/>
    </row>
    <row r="5272" spans="1:18" ht="14.4" x14ac:dyDescent="0.3">
      <c r="A5272">
        <v>15271</v>
      </c>
      <c r="B5272">
        <v>2021</v>
      </c>
      <c r="C5272" t="s">
        <v>35</v>
      </c>
      <c r="D5272">
        <f t="shared" si="179"/>
        <v>12</v>
      </c>
      <c r="E5272">
        <v>6</v>
      </c>
      <c r="F5272" t="s">
        <v>36</v>
      </c>
      <c r="G5272" t="s">
        <v>29</v>
      </c>
      <c r="H5272">
        <v>51</v>
      </c>
      <c r="I5272">
        <v>51</v>
      </c>
      <c r="J5272" t="s">
        <v>38</v>
      </c>
      <c r="K5272">
        <v>280500</v>
      </c>
      <c r="L5272">
        <v>178.5</v>
      </c>
      <c r="M5272">
        <f t="shared" si="180"/>
        <v>5500</v>
      </c>
      <c r="Q5272" s="1"/>
      <c r="R5272" s="1"/>
    </row>
    <row r="5273" spans="1:18" ht="14.4" x14ac:dyDescent="0.3">
      <c r="A5273">
        <v>15272</v>
      </c>
      <c r="B5273">
        <v>2021</v>
      </c>
      <c r="C5273" t="s">
        <v>48</v>
      </c>
      <c r="D5273">
        <f t="shared" si="179"/>
        <v>5</v>
      </c>
      <c r="E5273">
        <v>17</v>
      </c>
      <c r="F5273" t="s">
        <v>49</v>
      </c>
      <c r="G5273" t="s">
        <v>37</v>
      </c>
      <c r="H5273">
        <v>50</v>
      </c>
      <c r="I5273">
        <v>50</v>
      </c>
      <c r="J5273" t="s">
        <v>20</v>
      </c>
      <c r="K5273">
        <v>150000</v>
      </c>
      <c r="L5273">
        <v>100</v>
      </c>
      <c r="M5273">
        <f t="shared" si="180"/>
        <v>3000</v>
      </c>
      <c r="Q5273" s="1"/>
      <c r="R5273" s="1"/>
    </row>
    <row r="5274" spans="1:18" ht="14.4" x14ac:dyDescent="0.3">
      <c r="A5274">
        <v>15273</v>
      </c>
      <c r="B5274">
        <v>2021</v>
      </c>
      <c r="C5274" t="s">
        <v>40</v>
      </c>
      <c r="D5274">
        <f t="shared" si="179"/>
        <v>9</v>
      </c>
      <c r="E5274">
        <v>5</v>
      </c>
      <c r="F5274" t="s">
        <v>28</v>
      </c>
      <c r="G5274" t="s">
        <v>34</v>
      </c>
      <c r="H5274">
        <v>114</v>
      </c>
      <c r="I5274">
        <v>114</v>
      </c>
      <c r="J5274" t="s">
        <v>20</v>
      </c>
      <c r="K5274">
        <v>342000</v>
      </c>
      <c r="L5274">
        <v>228</v>
      </c>
      <c r="M5274">
        <f t="shared" si="180"/>
        <v>3000</v>
      </c>
      <c r="Q5274" s="1"/>
      <c r="R5274" s="1"/>
    </row>
    <row r="5275" spans="1:18" ht="14.4" x14ac:dyDescent="0.3">
      <c r="A5275">
        <v>15274</v>
      </c>
      <c r="B5275">
        <v>2021</v>
      </c>
      <c r="C5275" t="s">
        <v>35</v>
      </c>
      <c r="D5275">
        <f t="shared" si="179"/>
        <v>12</v>
      </c>
      <c r="E5275">
        <v>2</v>
      </c>
      <c r="F5275" t="s">
        <v>53</v>
      </c>
      <c r="G5275" t="s">
        <v>37</v>
      </c>
      <c r="H5275">
        <v>52</v>
      </c>
      <c r="I5275">
        <v>52</v>
      </c>
      <c r="J5275" t="s">
        <v>20</v>
      </c>
      <c r="K5275">
        <v>156000</v>
      </c>
      <c r="L5275">
        <v>104</v>
      </c>
      <c r="M5275">
        <f t="shared" si="180"/>
        <v>3000</v>
      </c>
      <c r="Q5275" s="1"/>
      <c r="R5275" s="1"/>
    </row>
    <row r="5276" spans="1:18" ht="14.4" x14ac:dyDescent="0.3">
      <c r="A5276">
        <v>15275</v>
      </c>
      <c r="B5276">
        <v>2021</v>
      </c>
      <c r="C5276" t="s">
        <v>61</v>
      </c>
      <c r="D5276">
        <f t="shared" si="179"/>
        <v>7</v>
      </c>
      <c r="E5276">
        <v>24</v>
      </c>
      <c r="F5276" t="s">
        <v>56</v>
      </c>
      <c r="G5276" t="s">
        <v>42</v>
      </c>
      <c r="H5276">
        <v>102</v>
      </c>
      <c r="I5276">
        <v>102</v>
      </c>
      <c r="J5276" t="s">
        <v>30</v>
      </c>
      <c r="K5276">
        <v>897600</v>
      </c>
      <c r="L5276">
        <v>387.6</v>
      </c>
      <c r="M5276">
        <f t="shared" si="180"/>
        <v>8800</v>
      </c>
      <c r="Q5276" s="1"/>
      <c r="R5276" s="1"/>
    </row>
    <row r="5277" spans="1:18" ht="14.4" x14ac:dyDescent="0.3">
      <c r="A5277">
        <v>15276</v>
      </c>
      <c r="B5277">
        <v>2021</v>
      </c>
      <c r="C5277" t="s">
        <v>48</v>
      </c>
      <c r="D5277">
        <f t="shared" si="179"/>
        <v>5</v>
      </c>
      <c r="E5277">
        <v>29</v>
      </c>
      <c r="F5277" t="s">
        <v>24</v>
      </c>
      <c r="G5277" t="s">
        <v>29</v>
      </c>
      <c r="H5277">
        <v>226</v>
      </c>
      <c r="I5277">
        <v>226</v>
      </c>
      <c r="J5277" t="s">
        <v>30</v>
      </c>
      <c r="K5277">
        <v>1695000</v>
      </c>
      <c r="L5277">
        <v>565</v>
      </c>
      <c r="M5277">
        <f t="shared" si="180"/>
        <v>7500</v>
      </c>
      <c r="Q5277" s="1"/>
      <c r="R5277" s="1"/>
    </row>
    <row r="5278" spans="1:18" ht="14.4" x14ac:dyDescent="0.3">
      <c r="A5278">
        <v>15277</v>
      </c>
      <c r="B5278">
        <v>2021</v>
      </c>
      <c r="C5278" t="s">
        <v>45</v>
      </c>
      <c r="D5278">
        <f t="shared" si="179"/>
        <v>1</v>
      </c>
      <c r="E5278">
        <v>6</v>
      </c>
      <c r="F5278" t="s">
        <v>28</v>
      </c>
      <c r="G5278" t="s">
        <v>19</v>
      </c>
      <c r="H5278">
        <v>61</v>
      </c>
      <c r="I5278">
        <v>61</v>
      </c>
      <c r="J5278" t="s">
        <v>25</v>
      </c>
      <c r="K5278">
        <v>427000</v>
      </c>
      <c r="L5278">
        <v>244</v>
      </c>
      <c r="M5278">
        <f t="shared" si="180"/>
        <v>7000</v>
      </c>
      <c r="Q5278" s="1"/>
      <c r="R5278" s="1"/>
    </row>
    <row r="5279" spans="1:18" ht="14.4" x14ac:dyDescent="0.3">
      <c r="A5279">
        <v>15278</v>
      </c>
      <c r="B5279">
        <v>2021</v>
      </c>
      <c r="C5279" t="s">
        <v>47</v>
      </c>
      <c r="D5279">
        <f t="shared" si="179"/>
        <v>2</v>
      </c>
      <c r="E5279">
        <v>17</v>
      </c>
      <c r="F5279" t="s">
        <v>41</v>
      </c>
      <c r="G5279" t="s">
        <v>51</v>
      </c>
      <c r="H5279">
        <v>283</v>
      </c>
      <c r="I5279">
        <v>283</v>
      </c>
      <c r="J5279" t="s">
        <v>20</v>
      </c>
      <c r="K5279">
        <v>679200</v>
      </c>
      <c r="L5279">
        <v>396.2</v>
      </c>
      <c r="M5279">
        <f t="shared" si="180"/>
        <v>2400</v>
      </c>
      <c r="Q5279" s="1"/>
      <c r="R5279" s="1"/>
    </row>
    <row r="5280" spans="1:18" ht="14.4" x14ac:dyDescent="0.3">
      <c r="A5280">
        <v>15279</v>
      </c>
      <c r="B5280">
        <v>2021</v>
      </c>
      <c r="C5280" t="s">
        <v>61</v>
      </c>
      <c r="D5280">
        <f t="shared" si="179"/>
        <v>7</v>
      </c>
      <c r="E5280">
        <v>4</v>
      </c>
      <c r="F5280" t="s">
        <v>52</v>
      </c>
      <c r="G5280" t="s">
        <v>42</v>
      </c>
      <c r="H5280">
        <v>105</v>
      </c>
      <c r="I5280">
        <v>105</v>
      </c>
      <c r="J5280" t="s">
        <v>30</v>
      </c>
      <c r="K5280">
        <v>924000</v>
      </c>
      <c r="L5280">
        <v>399</v>
      </c>
      <c r="M5280">
        <f t="shared" si="180"/>
        <v>8800</v>
      </c>
      <c r="Q5280" s="1"/>
      <c r="R5280" s="1"/>
    </row>
    <row r="5281" spans="1:18" ht="14.4" x14ac:dyDescent="0.3">
      <c r="A5281">
        <v>15280</v>
      </c>
      <c r="B5281">
        <v>2021</v>
      </c>
      <c r="C5281" t="s">
        <v>35</v>
      </c>
      <c r="D5281">
        <f t="shared" si="179"/>
        <v>12</v>
      </c>
      <c r="E5281">
        <v>3</v>
      </c>
      <c r="F5281" t="s">
        <v>33</v>
      </c>
      <c r="G5281" t="s">
        <v>19</v>
      </c>
      <c r="H5281">
        <v>97</v>
      </c>
      <c r="I5281">
        <v>97</v>
      </c>
      <c r="J5281" t="s">
        <v>25</v>
      </c>
      <c r="K5281">
        <v>679000</v>
      </c>
      <c r="L5281">
        <v>388</v>
      </c>
      <c r="M5281">
        <f t="shared" si="180"/>
        <v>7000</v>
      </c>
      <c r="Q5281" s="1"/>
      <c r="R5281" s="1"/>
    </row>
    <row r="5282" spans="1:18" ht="14.4" x14ac:dyDescent="0.3">
      <c r="A5282">
        <v>15281</v>
      </c>
      <c r="B5282">
        <v>2021</v>
      </c>
      <c r="C5282" t="s">
        <v>58</v>
      </c>
      <c r="D5282">
        <f t="shared" si="179"/>
        <v>6</v>
      </c>
      <c r="E5282">
        <v>5</v>
      </c>
      <c r="F5282" t="s">
        <v>50</v>
      </c>
      <c r="G5282" t="s">
        <v>37</v>
      </c>
      <c r="H5282">
        <v>211</v>
      </c>
      <c r="I5282">
        <v>211</v>
      </c>
      <c r="J5282" t="s">
        <v>30</v>
      </c>
      <c r="K5282">
        <v>1582500</v>
      </c>
      <c r="L5282">
        <v>527.5</v>
      </c>
      <c r="M5282">
        <f t="shared" si="180"/>
        <v>7500</v>
      </c>
      <c r="Q5282" s="1"/>
      <c r="R5282" s="1"/>
    </row>
    <row r="5283" spans="1:18" ht="14.4" x14ac:dyDescent="0.3">
      <c r="A5283">
        <v>15282</v>
      </c>
      <c r="B5283">
        <v>2021</v>
      </c>
      <c r="C5283" t="s">
        <v>27</v>
      </c>
      <c r="D5283">
        <f t="shared" si="179"/>
        <v>4</v>
      </c>
      <c r="E5283">
        <v>10</v>
      </c>
      <c r="F5283" t="s">
        <v>55</v>
      </c>
      <c r="G5283" t="s">
        <v>42</v>
      </c>
      <c r="H5283">
        <v>94</v>
      </c>
      <c r="I5283">
        <v>94</v>
      </c>
      <c r="J5283" t="s">
        <v>20</v>
      </c>
      <c r="K5283">
        <v>282000</v>
      </c>
      <c r="L5283">
        <v>188</v>
      </c>
      <c r="M5283">
        <f t="shared" si="180"/>
        <v>3000</v>
      </c>
      <c r="Q5283" s="1"/>
      <c r="R5283" s="1"/>
    </row>
    <row r="5284" spans="1:18" ht="14.4" x14ac:dyDescent="0.3">
      <c r="A5284">
        <v>15283</v>
      </c>
      <c r="B5284">
        <v>2021</v>
      </c>
      <c r="C5284" t="s">
        <v>45</v>
      </c>
      <c r="D5284">
        <f t="shared" si="179"/>
        <v>1</v>
      </c>
      <c r="E5284">
        <v>6</v>
      </c>
      <c r="F5284" t="s">
        <v>52</v>
      </c>
      <c r="G5284" t="s">
        <v>29</v>
      </c>
      <c r="H5284">
        <v>286</v>
      </c>
      <c r="I5284">
        <v>286</v>
      </c>
      <c r="J5284" t="s">
        <v>20</v>
      </c>
      <c r="K5284">
        <v>686400</v>
      </c>
      <c r="L5284">
        <v>400.4</v>
      </c>
      <c r="M5284">
        <f t="shared" si="180"/>
        <v>2400</v>
      </c>
      <c r="Q5284" s="1"/>
      <c r="R5284" s="1"/>
    </row>
    <row r="5285" spans="1:18" ht="14.4" x14ac:dyDescent="0.3">
      <c r="A5285">
        <v>15284</v>
      </c>
      <c r="B5285">
        <v>2021</v>
      </c>
      <c r="C5285" t="s">
        <v>58</v>
      </c>
      <c r="D5285">
        <f t="shared" si="179"/>
        <v>6</v>
      </c>
      <c r="E5285">
        <v>30</v>
      </c>
      <c r="F5285" t="s">
        <v>62</v>
      </c>
      <c r="G5285" t="s">
        <v>29</v>
      </c>
      <c r="H5285">
        <v>74</v>
      </c>
      <c r="I5285">
        <v>74</v>
      </c>
      <c r="J5285" t="s">
        <v>38</v>
      </c>
      <c r="K5285">
        <v>407000</v>
      </c>
      <c r="L5285">
        <v>259</v>
      </c>
      <c r="M5285">
        <f t="shared" si="180"/>
        <v>5500</v>
      </c>
      <c r="Q5285" s="1"/>
      <c r="R5285" s="1"/>
    </row>
    <row r="5286" spans="1:18" ht="14.4" x14ac:dyDescent="0.3">
      <c r="A5286">
        <v>15285</v>
      </c>
      <c r="B5286">
        <v>2021</v>
      </c>
      <c r="C5286" t="s">
        <v>23</v>
      </c>
      <c r="D5286">
        <f t="shared" si="179"/>
        <v>10</v>
      </c>
      <c r="E5286">
        <v>19</v>
      </c>
      <c r="F5286" t="s">
        <v>63</v>
      </c>
      <c r="G5286" t="s">
        <v>42</v>
      </c>
      <c r="H5286">
        <v>57</v>
      </c>
      <c r="I5286">
        <v>57</v>
      </c>
      <c r="J5286" t="s">
        <v>38</v>
      </c>
      <c r="K5286">
        <v>313500</v>
      </c>
      <c r="L5286">
        <v>199.5</v>
      </c>
      <c r="M5286">
        <f t="shared" si="180"/>
        <v>5500</v>
      </c>
      <c r="Q5286" s="1"/>
      <c r="R5286" s="1"/>
    </row>
    <row r="5287" spans="1:18" ht="14.4" x14ac:dyDescent="0.3">
      <c r="A5287">
        <v>15286</v>
      </c>
      <c r="B5287">
        <v>2021</v>
      </c>
      <c r="C5287" t="s">
        <v>32</v>
      </c>
      <c r="D5287">
        <f t="shared" si="179"/>
        <v>8</v>
      </c>
      <c r="E5287">
        <v>25</v>
      </c>
      <c r="F5287" t="s">
        <v>57</v>
      </c>
      <c r="G5287" t="s">
        <v>29</v>
      </c>
      <c r="H5287">
        <v>206</v>
      </c>
      <c r="I5287">
        <v>206</v>
      </c>
      <c r="J5287" t="s">
        <v>20</v>
      </c>
      <c r="K5287">
        <v>494400</v>
      </c>
      <c r="L5287">
        <v>288.39999999999998</v>
      </c>
      <c r="M5287">
        <f t="shared" si="180"/>
        <v>2400</v>
      </c>
      <c r="Q5287" s="1"/>
      <c r="R5287" s="1"/>
    </row>
    <row r="5288" spans="1:18" ht="14.4" x14ac:dyDescent="0.3">
      <c r="A5288">
        <v>15287</v>
      </c>
      <c r="B5288">
        <v>2021</v>
      </c>
      <c r="C5288" t="s">
        <v>47</v>
      </c>
      <c r="D5288">
        <f t="shared" si="179"/>
        <v>2</v>
      </c>
      <c r="E5288">
        <v>15</v>
      </c>
      <c r="F5288" t="s">
        <v>52</v>
      </c>
      <c r="G5288" t="s">
        <v>37</v>
      </c>
      <c r="H5288">
        <v>125</v>
      </c>
      <c r="I5288">
        <v>125</v>
      </c>
      <c r="J5288" t="s">
        <v>25</v>
      </c>
      <c r="K5288">
        <v>875000</v>
      </c>
      <c r="L5288">
        <v>500</v>
      </c>
      <c r="M5288">
        <f t="shared" si="180"/>
        <v>7000</v>
      </c>
      <c r="Q5288" s="1"/>
      <c r="R5288" s="1"/>
    </row>
    <row r="5289" spans="1:18" ht="14.4" x14ac:dyDescent="0.3">
      <c r="A5289">
        <v>15288</v>
      </c>
      <c r="B5289">
        <v>2021</v>
      </c>
      <c r="C5289" t="s">
        <v>45</v>
      </c>
      <c r="D5289">
        <f t="shared" si="179"/>
        <v>1</v>
      </c>
      <c r="E5289">
        <v>19</v>
      </c>
      <c r="F5289" t="s">
        <v>56</v>
      </c>
      <c r="G5289" t="s">
        <v>19</v>
      </c>
      <c r="H5289">
        <v>114</v>
      </c>
      <c r="I5289">
        <v>114</v>
      </c>
      <c r="J5289" t="s">
        <v>25</v>
      </c>
      <c r="K5289">
        <v>798000</v>
      </c>
      <c r="L5289">
        <v>456</v>
      </c>
      <c r="M5289">
        <f t="shared" si="180"/>
        <v>7000</v>
      </c>
      <c r="Q5289" s="1"/>
      <c r="R5289" s="1"/>
    </row>
    <row r="5290" spans="1:18" ht="14.4" x14ac:dyDescent="0.3">
      <c r="A5290">
        <v>15289</v>
      </c>
      <c r="B5290">
        <v>2021</v>
      </c>
      <c r="C5290" t="s">
        <v>17</v>
      </c>
      <c r="D5290">
        <f t="shared" si="179"/>
        <v>11</v>
      </c>
      <c r="E5290">
        <v>8</v>
      </c>
      <c r="F5290" t="s">
        <v>49</v>
      </c>
      <c r="G5290" t="s">
        <v>37</v>
      </c>
      <c r="H5290">
        <v>290</v>
      </c>
      <c r="I5290">
        <v>290</v>
      </c>
      <c r="J5290" t="s">
        <v>30</v>
      </c>
      <c r="K5290">
        <v>2175000</v>
      </c>
      <c r="L5290">
        <v>725</v>
      </c>
      <c r="M5290">
        <f t="shared" si="180"/>
        <v>7500</v>
      </c>
      <c r="Q5290" s="1"/>
      <c r="R5290" s="1"/>
    </row>
    <row r="5291" spans="1:18" ht="14.4" x14ac:dyDescent="0.3">
      <c r="A5291">
        <v>15290</v>
      </c>
      <c r="B5291">
        <v>2021</v>
      </c>
      <c r="C5291" t="s">
        <v>17</v>
      </c>
      <c r="D5291">
        <f t="shared" si="179"/>
        <v>11</v>
      </c>
      <c r="E5291">
        <v>11</v>
      </c>
      <c r="F5291" t="s">
        <v>59</v>
      </c>
      <c r="G5291" t="s">
        <v>34</v>
      </c>
      <c r="H5291">
        <v>94</v>
      </c>
      <c r="I5291">
        <v>94</v>
      </c>
      <c r="J5291" t="s">
        <v>25</v>
      </c>
      <c r="K5291">
        <v>658000</v>
      </c>
      <c r="L5291">
        <v>376</v>
      </c>
      <c r="M5291">
        <f t="shared" si="180"/>
        <v>7000</v>
      </c>
      <c r="Q5291" s="1"/>
      <c r="R5291" s="1"/>
    </row>
    <row r="5292" spans="1:18" ht="14.4" x14ac:dyDescent="0.3">
      <c r="A5292">
        <v>15291</v>
      </c>
      <c r="B5292">
        <v>2021</v>
      </c>
      <c r="C5292" t="s">
        <v>17</v>
      </c>
      <c r="D5292">
        <f t="shared" si="179"/>
        <v>11</v>
      </c>
      <c r="E5292">
        <v>13</v>
      </c>
      <c r="F5292" t="s">
        <v>52</v>
      </c>
      <c r="G5292" t="s">
        <v>42</v>
      </c>
      <c r="H5292">
        <v>84</v>
      </c>
      <c r="I5292">
        <v>84</v>
      </c>
      <c r="J5292" t="s">
        <v>20</v>
      </c>
      <c r="K5292">
        <v>252000</v>
      </c>
      <c r="L5292">
        <v>168</v>
      </c>
      <c r="M5292">
        <f t="shared" si="180"/>
        <v>3000</v>
      </c>
      <c r="Q5292" s="1"/>
      <c r="R5292" s="1"/>
    </row>
    <row r="5293" spans="1:18" ht="14.4" x14ac:dyDescent="0.3">
      <c r="A5293">
        <v>15292</v>
      </c>
      <c r="B5293">
        <v>2021</v>
      </c>
      <c r="C5293" t="s">
        <v>17</v>
      </c>
      <c r="D5293">
        <f t="shared" si="179"/>
        <v>11</v>
      </c>
      <c r="E5293">
        <v>9</v>
      </c>
      <c r="F5293" t="s">
        <v>33</v>
      </c>
      <c r="G5293" t="s">
        <v>37</v>
      </c>
      <c r="H5293">
        <v>56</v>
      </c>
      <c r="I5293">
        <v>56</v>
      </c>
      <c r="J5293" t="s">
        <v>38</v>
      </c>
      <c r="K5293">
        <v>308000</v>
      </c>
      <c r="L5293">
        <v>196</v>
      </c>
      <c r="M5293">
        <f t="shared" si="180"/>
        <v>5500</v>
      </c>
      <c r="Q5293" s="1"/>
      <c r="R5293" s="1"/>
    </row>
    <row r="5294" spans="1:18" ht="14.4" x14ac:dyDescent="0.3">
      <c r="A5294">
        <v>15293</v>
      </c>
      <c r="B5294">
        <v>2021</v>
      </c>
      <c r="C5294" t="s">
        <v>54</v>
      </c>
      <c r="D5294">
        <f t="shared" si="179"/>
        <v>3</v>
      </c>
      <c r="E5294">
        <v>30</v>
      </c>
      <c r="F5294" t="s">
        <v>41</v>
      </c>
      <c r="G5294" t="s">
        <v>42</v>
      </c>
      <c r="H5294">
        <v>265</v>
      </c>
      <c r="I5294">
        <v>265</v>
      </c>
      <c r="J5294" t="s">
        <v>30</v>
      </c>
      <c r="K5294">
        <v>1987500</v>
      </c>
      <c r="L5294">
        <v>662.5</v>
      </c>
      <c r="M5294">
        <f t="shared" si="180"/>
        <v>7500</v>
      </c>
      <c r="Q5294" s="1"/>
      <c r="R5294" s="1"/>
    </row>
    <row r="5295" spans="1:18" ht="14.4" x14ac:dyDescent="0.3">
      <c r="A5295">
        <v>15294</v>
      </c>
      <c r="B5295">
        <v>2021</v>
      </c>
      <c r="C5295" t="s">
        <v>61</v>
      </c>
      <c r="D5295">
        <f t="shared" si="179"/>
        <v>7</v>
      </c>
      <c r="E5295">
        <v>26</v>
      </c>
      <c r="F5295" t="s">
        <v>60</v>
      </c>
      <c r="G5295" t="s">
        <v>19</v>
      </c>
      <c r="H5295">
        <v>130</v>
      </c>
      <c r="I5295">
        <v>130</v>
      </c>
      <c r="J5295" t="s">
        <v>25</v>
      </c>
      <c r="K5295">
        <v>910000</v>
      </c>
      <c r="L5295">
        <v>520</v>
      </c>
      <c r="M5295">
        <f t="shared" si="180"/>
        <v>7000</v>
      </c>
      <c r="Q5295" s="1"/>
      <c r="R5295" s="1"/>
    </row>
    <row r="5296" spans="1:18" ht="14.4" x14ac:dyDescent="0.3">
      <c r="A5296">
        <v>15295</v>
      </c>
      <c r="B5296">
        <v>2021</v>
      </c>
      <c r="C5296" t="s">
        <v>54</v>
      </c>
      <c r="D5296">
        <f t="shared" si="179"/>
        <v>3</v>
      </c>
      <c r="E5296">
        <v>6</v>
      </c>
      <c r="F5296" t="s">
        <v>33</v>
      </c>
      <c r="G5296" t="s">
        <v>37</v>
      </c>
      <c r="H5296">
        <v>240</v>
      </c>
      <c r="I5296">
        <v>240</v>
      </c>
      <c r="J5296" t="s">
        <v>30</v>
      </c>
      <c r="K5296">
        <v>1800000</v>
      </c>
      <c r="L5296">
        <v>600</v>
      </c>
      <c r="M5296">
        <f t="shared" si="180"/>
        <v>7500</v>
      </c>
      <c r="Q5296" s="1"/>
      <c r="R5296" s="1"/>
    </row>
    <row r="5297" spans="1:18" ht="14.4" x14ac:dyDescent="0.3">
      <c r="A5297">
        <v>15296</v>
      </c>
      <c r="B5297">
        <v>2021</v>
      </c>
      <c r="C5297" t="s">
        <v>35</v>
      </c>
      <c r="D5297">
        <f t="shared" si="179"/>
        <v>12</v>
      </c>
      <c r="E5297">
        <v>17</v>
      </c>
      <c r="F5297" t="s">
        <v>57</v>
      </c>
      <c r="G5297" t="s">
        <v>34</v>
      </c>
      <c r="H5297">
        <v>111</v>
      </c>
      <c r="I5297">
        <v>111</v>
      </c>
      <c r="J5297" t="s">
        <v>20</v>
      </c>
      <c r="K5297">
        <v>333000</v>
      </c>
      <c r="L5297">
        <v>222</v>
      </c>
      <c r="M5297">
        <f t="shared" si="180"/>
        <v>3000</v>
      </c>
      <c r="Q5297" s="1"/>
      <c r="R5297" s="1"/>
    </row>
    <row r="5298" spans="1:18" ht="14.4" x14ac:dyDescent="0.3">
      <c r="A5298">
        <v>15297</v>
      </c>
      <c r="B5298">
        <v>2021</v>
      </c>
      <c r="C5298" t="s">
        <v>27</v>
      </c>
      <c r="D5298">
        <f t="shared" si="179"/>
        <v>4</v>
      </c>
      <c r="E5298">
        <v>15</v>
      </c>
      <c r="F5298" t="s">
        <v>64</v>
      </c>
      <c r="G5298" t="s">
        <v>37</v>
      </c>
      <c r="H5298">
        <v>249</v>
      </c>
      <c r="I5298">
        <v>249</v>
      </c>
      <c r="J5298" t="s">
        <v>30</v>
      </c>
      <c r="K5298">
        <v>1867500</v>
      </c>
      <c r="L5298">
        <v>622.5</v>
      </c>
      <c r="M5298">
        <f t="shared" si="180"/>
        <v>7500</v>
      </c>
      <c r="Q5298" s="1"/>
      <c r="R5298" s="1"/>
    </row>
    <row r="5299" spans="1:18" ht="14.4" x14ac:dyDescent="0.3">
      <c r="A5299">
        <v>15298</v>
      </c>
      <c r="B5299">
        <v>2021</v>
      </c>
      <c r="C5299" t="s">
        <v>47</v>
      </c>
      <c r="D5299">
        <f t="shared" si="179"/>
        <v>2</v>
      </c>
      <c r="E5299">
        <v>26</v>
      </c>
      <c r="F5299" t="s">
        <v>41</v>
      </c>
      <c r="G5299" t="s">
        <v>37</v>
      </c>
      <c r="H5299">
        <v>69</v>
      </c>
      <c r="I5299">
        <v>69</v>
      </c>
      <c r="J5299" t="s">
        <v>25</v>
      </c>
      <c r="K5299">
        <v>483000</v>
      </c>
      <c r="L5299">
        <v>276</v>
      </c>
      <c r="M5299">
        <f t="shared" si="180"/>
        <v>7000</v>
      </c>
      <c r="Q5299" s="1"/>
      <c r="R5299" s="1"/>
    </row>
    <row r="5300" spans="1:18" ht="14.4" x14ac:dyDescent="0.3">
      <c r="A5300">
        <v>15299</v>
      </c>
      <c r="B5300">
        <v>2021</v>
      </c>
      <c r="C5300" t="s">
        <v>40</v>
      </c>
      <c r="D5300">
        <f t="shared" si="179"/>
        <v>9</v>
      </c>
      <c r="E5300">
        <v>1</v>
      </c>
      <c r="F5300" t="s">
        <v>59</v>
      </c>
      <c r="G5300" t="s">
        <v>19</v>
      </c>
      <c r="H5300">
        <v>73</v>
      </c>
      <c r="I5300">
        <v>73</v>
      </c>
      <c r="J5300" t="s">
        <v>20</v>
      </c>
      <c r="K5300">
        <v>219000</v>
      </c>
      <c r="L5300">
        <v>146</v>
      </c>
      <c r="M5300">
        <f t="shared" si="180"/>
        <v>3000</v>
      </c>
      <c r="Q5300" s="1"/>
      <c r="R5300" s="1"/>
    </row>
    <row r="5301" spans="1:18" ht="14.4" x14ac:dyDescent="0.3">
      <c r="A5301">
        <v>15300</v>
      </c>
      <c r="B5301">
        <v>2021</v>
      </c>
      <c r="C5301" t="s">
        <v>32</v>
      </c>
      <c r="D5301">
        <f t="shared" si="179"/>
        <v>8</v>
      </c>
      <c r="E5301">
        <v>3</v>
      </c>
      <c r="F5301" t="s">
        <v>56</v>
      </c>
      <c r="G5301" t="s">
        <v>29</v>
      </c>
      <c r="H5301">
        <v>66</v>
      </c>
      <c r="I5301">
        <v>66</v>
      </c>
      <c r="J5301" t="s">
        <v>30</v>
      </c>
      <c r="K5301">
        <v>580800</v>
      </c>
      <c r="L5301">
        <v>250.8</v>
      </c>
      <c r="M5301">
        <f t="shared" si="180"/>
        <v>8800</v>
      </c>
      <c r="Q5301" s="1"/>
      <c r="R5301" s="1"/>
    </row>
    <row r="5302" spans="1:18" ht="14.4" x14ac:dyDescent="0.3">
      <c r="A5302">
        <v>15301</v>
      </c>
      <c r="B5302">
        <v>2021</v>
      </c>
      <c r="C5302" t="s">
        <v>35</v>
      </c>
      <c r="D5302">
        <f t="shared" si="179"/>
        <v>12</v>
      </c>
      <c r="E5302">
        <v>13</v>
      </c>
      <c r="F5302" t="s">
        <v>18</v>
      </c>
      <c r="G5302" t="s">
        <v>42</v>
      </c>
      <c r="H5302">
        <v>54</v>
      </c>
      <c r="I5302">
        <v>54</v>
      </c>
      <c r="J5302" t="s">
        <v>25</v>
      </c>
      <c r="K5302">
        <v>378000</v>
      </c>
      <c r="L5302">
        <v>216</v>
      </c>
      <c r="M5302">
        <f t="shared" si="180"/>
        <v>7000</v>
      </c>
      <c r="Q5302" s="1"/>
      <c r="R5302" s="1"/>
    </row>
    <row r="5303" spans="1:18" ht="14.4" x14ac:dyDescent="0.3">
      <c r="A5303">
        <v>15302</v>
      </c>
      <c r="B5303">
        <v>2021</v>
      </c>
      <c r="C5303" t="s">
        <v>17</v>
      </c>
      <c r="D5303">
        <f t="shared" si="179"/>
        <v>11</v>
      </c>
      <c r="E5303">
        <v>7</v>
      </c>
      <c r="F5303" t="s">
        <v>52</v>
      </c>
      <c r="G5303" t="s">
        <v>37</v>
      </c>
      <c r="H5303">
        <v>219</v>
      </c>
      <c r="I5303">
        <v>219</v>
      </c>
      <c r="J5303" t="s">
        <v>30</v>
      </c>
      <c r="K5303">
        <v>1642500</v>
      </c>
      <c r="L5303">
        <v>547.5</v>
      </c>
      <c r="M5303">
        <f t="shared" si="180"/>
        <v>7500</v>
      </c>
      <c r="Q5303" s="1"/>
      <c r="R5303" s="1"/>
    </row>
    <row r="5304" spans="1:18" ht="14.4" x14ac:dyDescent="0.3">
      <c r="A5304">
        <v>15303</v>
      </c>
      <c r="B5304">
        <v>2021</v>
      </c>
      <c r="C5304" t="s">
        <v>17</v>
      </c>
      <c r="D5304">
        <f t="shared" si="179"/>
        <v>11</v>
      </c>
      <c r="E5304">
        <v>18</v>
      </c>
      <c r="F5304" t="s">
        <v>53</v>
      </c>
      <c r="G5304" t="s">
        <v>29</v>
      </c>
      <c r="H5304">
        <v>270</v>
      </c>
      <c r="I5304">
        <v>270</v>
      </c>
      <c r="J5304" t="s">
        <v>30</v>
      </c>
      <c r="K5304">
        <v>2025000</v>
      </c>
      <c r="L5304">
        <v>675</v>
      </c>
      <c r="M5304">
        <f t="shared" si="180"/>
        <v>7500</v>
      </c>
      <c r="Q5304" s="1"/>
      <c r="R5304" s="1"/>
    </row>
    <row r="5305" spans="1:18" ht="14.4" x14ac:dyDescent="0.3">
      <c r="A5305">
        <v>15304</v>
      </c>
      <c r="B5305">
        <v>2021</v>
      </c>
      <c r="C5305" t="s">
        <v>32</v>
      </c>
      <c r="D5305">
        <f t="shared" si="179"/>
        <v>8</v>
      </c>
      <c r="E5305">
        <v>16</v>
      </c>
      <c r="F5305" t="s">
        <v>63</v>
      </c>
      <c r="G5305" t="s">
        <v>19</v>
      </c>
      <c r="H5305">
        <v>227</v>
      </c>
      <c r="I5305">
        <v>227</v>
      </c>
      <c r="J5305" t="s">
        <v>38</v>
      </c>
      <c r="K5305">
        <v>976100</v>
      </c>
      <c r="L5305">
        <v>522.1</v>
      </c>
      <c r="M5305">
        <f t="shared" si="180"/>
        <v>4300</v>
      </c>
      <c r="Q5305" s="1"/>
      <c r="R5305" s="1"/>
    </row>
    <row r="5306" spans="1:18" ht="14.4" x14ac:dyDescent="0.3">
      <c r="A5306">
        <v>15305</v>
      </c>
      <c r="B5306">
        <v>2021</v>
      </c>
      <c r="C5306" t="s">
        <v>23</v>
      </c>
      <c r="D5306">
        <f t="shared" si="179"/>
        <v>10</v>
      </c>
      <c r="E5306">
        <v>7</v>
      </c>
      <c r="F5306" t="s">
        <v>53</v>
      </c>
      <c r="G5306" t="s">
        <v>34</v>
      </c>
      <c r="H5306">
        <v>62</v>
      </c>
      <c r="I5306">
        <v>62</v>
      </c>
      <c r="J5306" t="s">
        <v>25</v>
      </c>
      <c r="K5306">
        <v>434000</v>
      </c>
      <c r="L5306">
        <v>248</v>
      </c>
      <c r="M5306">
        <f t="shared" si="180"/>
        <v>7000</v>
      </c>
      <c r="Q5306" s="1"/>
      <c r="R5306" s="1"/>
    </row>
    <row r="5307" spans="1:18" ht="14.4" x14ac:dyDescent="0.3">
      <c r="A5307">
        <v>15306</v>
      </c>
      <c r="B5307">
        <v>2021</v>
      </c>
      <c r="C5307" t="s">
        <v>32</v>
      </c>
      <c r="D5307">
        <f t="shared" si="179"/>
        <v>8</v>
      </c>
      <c r="E5307">
        <v>22</v>
      </c>
      <c r="F5307" t="s">
        <v>60</v>
      </c>
      <c r="G5307" t="s">
        <v>34</v>
      </c>
      <c r="H5307">
        <v>225</v>
      </c>
      <c r="I5307">
        <v>225</v>
      </c>
      <c r="J5307" t="s">
        <v>20</v>
      </c>
      <c r="K5307">
        <v>540000</v>
      </c>
      <c r="L5307">
        <v>315</v>
      </c>
      <c r="M5307">
        <f t="shared" si="180"/>
        <v>2400</v>
      </c>
      <c r="Q5307" s="1"/>
      <c r="R5307" s="1"/>
    </row>
    <row r="5308" spans="1:18" ht="14.4" x14ac:dyDescent="0.3">
      <c r="A5308">
        <v>15307</v>
      </c>
      <c r="B5308">
        <v>2021</v>
      </c>
      <c r="C5308" t="s">
        <v>45</v>
      </c>
      <c r="D5308">
        <f t="shared" si="179"/>
        <v>1</v>
      </c>
      <c r="E5308">
        <v>14</v>
      </c>
      <c r="F5308" t="s">
        <v>60</v>
      </c>
      <c r="G5308" t="s">
        <v>42</v>
      </c>
      <c r="H5308">
        <v>127</v>
      </c>
      <c r="I5308">
        <v>127</v>
      </c>
      <c r="J5308" t="s">
        <v>25</v>
      </c>
      <c r="K5308">
        <v>889000</v>
      </c>
      <c r="L5308">
        <v>508</v>
      </c>
      <c r="M5308">
        <f t="shared" si="180"/>
        <v>7000</v>
      </c>
      <c r="Q5308" s="1"/>
      <c r="R5308" s="1"/>
    </row>
    <row r="5309" spans="1:18" ht="14.4" x14ac:dyDescent="0.3">
      <c r="A5309">
        <v>15308</v>
      </c>
      <c r="B5309">
        <v>2021</v>
      </c>
      <c r="C5309" t="s">
        <v>32</v>
      </c>
      <c r="D5309">
        <f t="shared" si="179"/>
        <v>8</v>
      </c>
      <c r="E5309">
        <v>10</v>
      </c>
      <c r="F5309" t="s">
        <v>28</v>
      </c>
      <c r="G5309" t="s">
        <v>19</v>
      </c>
      <c r="H5309">
        <v>227</v>
      </c>
      <c r="I5309">
        <v>227</v>
      </c>
      <c r="J5309" t="s">
        <v>38</v>
      </c>
      <c r="K5309">
        <v>976100</v>
      </c>
      <c r="L5309">
        <v>522.1</v>
      </c>
      <c r="M5309">
        <f t="shared" si="180"/>
        <v>4300</v>
      </c>
      <c r="Q5309" s="1"/>
      <c r="R5309" s="1"/>
    </row>
    <row r="5310" spans="1:18" ht="14.4" x14ac:dyDescent="0.3">
      <c r="A5310">
        <v>15309</v>
      </c>
      <c r="B5310">
        <v>2021</v>
      </c>
      <c r="C5310" t="s">
        <v>32</v>
      </c>
      <c r="D5310">
        <f t="shared" si="179"/>
        <v>8</v>
      </c>
      <c r="E5310">
        <v>25</v>
      </c>
      <c r="F5310" t="s">
        <v>64</v>
      </c>
      <c r="G5310" t="s">
        <v>19</v>
      </c>
      <c r="H5310">
        <v>242</v>
      </c>
      <c r="I5310">
        <v>242</v>
      </c>
      <c r="J5310" t="s">
        <v>38</v>
      </c>
      <c r="K5310">
        <v>1040600</v>
      </c>
      <c r="L5310">
        <v>556.6</v>
      </c>
      <c r="M5310">
        <f t="shared" si="180"/>
        <v>4300</v>
      </c>
      <c r="Q5310" s="1"/>
      <c r="R5310" s="1"/>
    </row>
    <row r="5311" spans="1:18" ht="14.4" x14ac:dyDescent="0.3">
      <c r="A5311">
        <v>15310</v>
      </c>
      <c r="B5311">
        <v>2021</v>
      </c>
      <c r="C5311" t="s">
        <v>48</v>
      </c>
      <c r="D5311">
        <f t="shared" si="179"/>
        <v>5</v>
      </c>
      <c r="E5311">
        <v>16</v>
      </c>
      <c r="F5311" t="s">
        <v>24</v>
      </c>
      <c r="G5311" t="s">
        <v>29</v>
      </c>
      <c r="H5311">
        <v>100</v>
      </c>
      <c r="I5311">
        <v>100</v>
      </c>
      <c r="J5311" t="s">
        <v>38</v>
      </c>
      <c r="K5311">
        <v>550000</v>
      </c>
      <c r="L5311">
        <v>350</v>
      </c>
      <c r="M5311">
        <f t="shared" si="180"/>
        <v>5500</v>
      </c>
      <c r="Q5311" s="1"/>
      <c r="R5311" s="1"/>
    </row>
    <row r="5312" spans="1:18" ht="14.4" x14ac:dyDescent="0.3">
      <c r="A5312">
        <v>15311</v>
      </c>
      <c r="B5312">
        <v>2021</v>
      </c>
      <c r="C5312" t="s">
        <v>35</v>
      </c>
      <c r="D5312">
        <f t="shared" si="179"/>
        <v>12</v>
      </c>
      <c r="E5312">
        <v>22</v>
      </c>
      <c r="F5312" t="s">
        <v>33</v>
      </c>
      <c r="G5312" t="s">
        <v>29</v>
      </c>
      <c r="H5312">
        <v>54</v>
      </c>
      <c r="I5312">
        <v>54</v>
      </c>
      <c r="J5312" t="s">
        <v>20</v>
      </c>
      <c r="K5312">
        <v>162000</v>
      </c>
      <c r="L5312">
        <v>108</v>
      </c>
      <c r="M5312">
        <f t="shared" si="180"/>
        <v>3000</v>
      </c>
      <c r="Q5312" s="1"/>
      <c r="R5312" s="1"/>
    </row>
    <row r="5313" spans="1:18" ht="14.4" x14ac:dyDescent="0.3">
      <c r="A5313">
        <v>15312</v>
      </c>
      <c r="B5313">
        <v>2021</v>
      </c>
      <c r="C5313" t="s">
        <v>35</v>
      </c>
      <c r="D5313">
        <f t="shared" si="179"/>
        <v>12</v>
      </c>
      <c r="E5313">
        <v>14</v>
      </c>
      <c r="F5313" t="s">
        <v>53</v>
      </c>
      <c r="G5313" t="s">
        <v>19</v>
      </c>
      <c r="H5313">
        <v>274</v>
      </c>
      <c r="I5313">
        <v>274</v>
      </c>
      <c r="J5313" t="s">
        <v>30</v>
      </c>
      <c r="K5313">
        <v>2055000</v>
      </c>
      <c r="L5313">
        <v>685</v>
      </c>
      <c r="M5313">
        <f t="shared" si="180"/>
        <v>7500</v>
      </c>
      <c r="Q5313" s="1"/>
      <c r="R5313" s="1"/>
    </row>
    <row r="5314" spans="1:18" ht="14.4" x14ac:dyDescent="0.3">
      <c r="A5314">
        <v>15313</v>
      </c>
      <c r="B5314">
        <v>2021</v>
      </c>
      <c r="C5314" t="s">
        <v>40</v>
      </c>
      <c r="D5314">
        <f t="shared" ref="D5314:D5377" si="181">IF(C5314="Enero",1,IF(C5314="Febrero",2,IF(C5314="Marzo",3,IF(C5314="Abril",4,IF(C5314="Mayo",5,IF(C5314="Junio",6,IF(C5314="Julio",7,IF(C5314="Agosto",8,IF(C5314="Septiembre",9,IF(C5314="Octubre",10,IF(C5314="Noviembre",11,IF(C5314="Diciembre",12,""))))))))))))</f>
        <v>9</v>
      </c>
      <c r="E5314">
        <v>9</v>
      </c>
      <c r="F5314" t="s">
        <v>41</v>
      </c>
      <c r="G5314" t="s">
        <v>51</v>
      </c>
      <c r="H5314">
        <v>173</v>
      </c>
      <c r="I5314">
        <v>173</v>
      </c>
      <c r="J5314" t="s">
        <v>25</v>
      </c>
      <c r="K5314">
        <v>1211000</v>
      </c>
      <c r="L5314">
        <v>692</v>
      </c>
      <c r="M5314">
        <f t="shared" si="180"/>
        <v>7000</v>
      </c>
      <c r="Q5314" s="1"/>
      <c r="R5314" s="1"/>
    </row>
    <row r="5315" spans="1:18" ht="14.4" x14ac:dyDescent="0.3">
      <c r="A5315">
        <v>15314</v>
      </c>
      <c r="B5315">
        <v>2021</v>
      </c>
      <c r="C5315" t="s">
        <v>58</v>
      </c>
      <c r="D5315">
        <f t="shared" si="181"/>
        <v>6</v>
      </c>
      <c r="E5315">
        <v>28</v>
      </c>
      <c r="F5315" t="s">
        <v>60</v>
      </c>
      <c r="G5315" t="s">
        <v>19</v>
      </c>
      <c r="H5315">
        <v>50</v>
      </c>
      <c r="I5315">
        <v>50</v>
      </c>
      <c r="J5315" t="s">
        <v>38</v>
      </c>
      <c r="K5315">
        <v>275000</v>
      </c>
      <c r="L5315">
        <v>175</v>
      </c>
      <c r="M5315">
        <f t="shared" ref="M5315:M5378" si="182">K5315/I5315</f>
        <v>5500</v>
      </c>
      <c r="Q5315" s="1"/>
      <c r="R5315" s="1"/>
    </row>
    <row r="5316" spans="1:18" ht="14.4" x14ac:dyDescent="0.3">
      <c r="A5316">
        <v>15315</v>
      </c>
      <c r="B5316">
        <v>2021</v>
      </c>
      <c r="C5316" t="s">
        <v>27</v>
      </c>
      <c r="D5316">
        <f t="shared" si="181"/>
        <v>4</v>
      </c>
      <c r="E5316">
        <v>4</v>
      </c>
      <c r="F5316" t="s">
        <v>36</v>
      </c>
      <c r="G5316" t="s">
        <v>37</v>
      </c>
      <c r="H5316">
        <v>86</v>
      </c>
      <c r="I5316">
        <v>86</v>
      </c>
      <c r="J5316" t="s">
        <v>25</v>
      </c>
      <c r="K5316">
        <v>602000</v>
      </c>
      <c r="L5316">
        <v>344</v>
      </c>
      <c r="M5316">
        <f t="shared" si="182"/>
        <v>7000</v>
      </c>
      <c r="Q5316" s="1"/>
      <c r="R5316" s="1"/>
    </row>
    <row r="5317" spans="1:18" ht="14.4" x14ac:dyDescent="0.3">
      <c r="A5317">
        <v>15316</v>
      </c>
      <c r="B5317">
        <v>2021</v>
      </c>
      <c r="C5317" t="s">
        <v>35</v>
      </c>
      <c r="D5317">
        <f t="shared" si="181"/>
        <v>12</v>
      </c>
      <c r="E5317">
        <v>27</v>
      </c>
      <c r="F5317" t="s">
        <v>33</v>
      </c>
      <c r="G5317" t="s">
        <v>34</v>
      </c>
      <c r="H5317">
        <v>280</v>
      </c>
      <c r="I5317">
        <v>280</v>
      </c>
      <c r="J5317" t="s">
        <v>30</v>
      </c>
      <c r="K5317">
        <v>2100000</v>
      </c>
      <c r="L5317">
        <v>700</v>
      </c>
      <c r="M5317">
        <f t="shared" si="182"/>
        <v>7500</v>
      </c>
      <c r="Q5317" s="1"/>
      <c r="R5317" s="1"/>
    </row>
    <row r="5318" spans="1:18" ht="14.4" x14ac:dyDescent="0.3">
      <c r="A5318">
        <v>15317</v>
      </c>
      <c r="B5318">
        <v>2021</v>
      </c>
      <c r="C5318" t="s">
        <v>23</v>
      </c>
      <c r="D5318">
        <f t="shared" si="181"/>
        <v>10</v>
      </c>
      <c r="E5318">
        <v>19</v>
      </c>
      <c r="F5318" t="s">
        <v>52</v>
      </c>
      <c r="G5318" t="s">
        <v>42</v>
      </c>
      <c r="H5318">
        <v>288</v>
      </c>
      <c r="I5318">
        <v>288</v>
      </c>
      <c r="J5318" t="s">
        <v>30</v>
      </c>
      <c r="K5318">
        <v>2160000</v>
      </c>
      <c r="L5318">
        <v>720</v>
      </c>
      <c r="M5318">
        <f t="shared" si="182"/>
        <v>7500</v>
      </c>
      <c r="Q5318" s="1"/>
      <c r="R5318" s="1"/>
    </row>
    <row r="5319" spans="1:18" ht="14.4" x14ac:dyDescent="0.3">
      <c r="A5319">
        <v>15318</v>
      </c>
      <c r="B5319">
        <v>2021</v>
      </c>
      <c r="C5319" t="s">
        <v>27</v>
      </c>
      <c r="D5319">
        <f t="shared" si="181"/>
        <v>4</v>
      </c>
      <c r="E5319">
        <v>17</v>
      </c>
      <c r="F5319" t="s">
        <v>53</v>
      </c>
      <c r="G5319" t="s">
        <v>51</v>
      </c>
      <c r="H5319">
        <v>222</v>
      </c>
      <c r="I5319">
        <v>222</v>
      </c>
      <c r="J5319" t="s">
        <v>30</v>
      </c>
      <c r="K5319">
        <v>1665000</v>
      </c>
      <c r="L5319">
        <v>555</v>
      </c>
      <c r="M5319">
        <f t="shared" si="182"/>
        <v>7500</v>
      </c>
      <c r="Q5319" s="1"/>
      <c r="R5319" s="1"/>
    </row>
    <row r="5320" spans="1:18" ht="14.4" x14ac:dyDescent="0.3">
      <c r="A5320">
        <v>15319</v>
      </c>
      <c r="B5320">
        <v>2021</v>
      </c>
      <c r="C5320" t="s">
        <v>47</v>
      </c>
      <c r="D5320">
        <f t="shared" si="181"/>
        <v>2</v>
      </c>
      <c r="E5320">
        <v>30</v>
      </c>
      <c r="F5320" t="s">
        <v>53</v>
      </c>
      <c r="G5320" t="s">
        <v>34</v>
      </c>
      <c r="H5320">
        <v>277</v>
      </c>
      <c r="I5320">
        <v>277</v>
      </c>
      <c r="J5320" t="s">
        <v>20</v>
      </c>
      <c r="K5320">
        <v>664800</v>
      </c>
      <c r="L5320">
        <v>387.8</v>
      </c>
      <c r="M5320">
        <f t="shared" si="182"/>
        <v>2400</v>
      </c>
      <c r="Q5320" s="1"/>
      <c r="R5320" s="1"/>
    </row>
    <row r="5321" spans="1:18" ht="14.4" x14ac:dyDescent="0.3">
      <c r="A5321">
        <v>15320</v>
      </c>
      <c r="B5321">
        <v>2021</v>
      </c>
      <c r="C5321" t="s">
        <v>40</v>
      </c>
      <c r="D5321">
        <f t="shared" si="181"/>
        <v>9</v>
      </c>
      <c r="E5321">
        <v>2</v>
      </c>
      <c r="F5321" t="s">
        <v>36</v>
      </c>
      <c r="G5321" t="s">
        <v>42</v>
      </c>
      <c r="H5321">
        <v>170</v>
      </c>
      <c r="I5321">
        <v>170</v>
      </c>
      <c r="J5321" t="s">
        <v>25</v>
      </c>
      <c r="K5321">
        <v>1190000</v>
      </c>
      <c r="L5321">
        <v>680</v>
      </c>
      <c r="M5321">
        <f t="shared" si="182"/>
        <v>7000</v>
      </c>
      <c r="Q5321" s="1"/>
      <c r="R5321" s="1"/>
    </row>
    <row r="5322" spans="1:18" ht="14.4" x14ac:dyDescent="0.3">
      <c r="A5322">
        <v>15321</v>
      </c>
      <c r="B5322">
        <v>2021</v>
      </c>
      <c r="C5322" t="s">
        <v>58</v>
      </c>
      <c r="D5322">
        <f t="shared" si="181"/>
        <v>6</v>
      </c>
      <c r="E5322">
        <v>24</v>
      </c>
      <c r="F5322" t="s">
        <v>24</v>
      </c>
      <c r="G5322" t="s">
        <v>51</v>
      </c>
      <c r="H5322">
        <v>79</v>
      </c>
      <c r="I5322">
        <v>79</v>
      </c>
      <c r="J5322" t="s">
        <v>20</v>
      </c>
      <c r="K5322">
        <v>237000</v>
      </c>
      <c r="L5322">
        <v>158</v>
      </c>
      <c r="M5322">
        <f t="shared" si="182"/>
        <v>3000</v>
      </c>
      <c r="Q5322" s="1"/>
      <c r="R5322" s="1"/>
    </row>
    <row r="5323" spans="1:18" ht="14.4" x14ac:dyDescent="0.3">
      <c r="A5323">
        <v>15322</v>
      </c>
      <c r="B5323">
        <v>2021</v>
      </c>
      <c r="C5323" t="s">
        <v>40</v>
      </c>
      <c r="D5323">
        <f t="shared" si="181"/>
        <v>9</v>
      </c>
      <c r="E5323">
        <v>29</v>
      </c>
      <c r="F5323" t="s">
        <v>46</v>
      </c>
      <c r="G5323" t="s">
        <v>37</v>
      </c>
      <c r="H5323">
        <v>212</v>
      </c>
      <c r="I5323">
        <v>212</v>
      </c>
      <c r="J5323" t="s">
        <v>30</v>
      </c>
      <c r="K5323">
        <v>1590000</v>
      </c>
      <c r="L5323">
        <v>530</v>
      </c>
      <c r="M5323">
        <f t="shared" si="182"/>
        <v>7500</v>
      </c>
      <c r="Q5323" s="1"/>
      <c r="R5323" s="1"/>
    </row>
    <row r="5324" spans="1:18" ht="14.4" x14ac:dyDescent="0.3">
      <c r="A5324">
        <v>15323</v>
      </c>
      <c r="B5324">
        <v>2021</v>
      </c>
      <c r="C5324" t="s">
        <v>54</v>
      </c>
      <c r="D5324">
        <f t="shared" si="181"/>
        <v>3</v>
      </c>
      <c r="E5324">
        <v>3</v>
      </c>
      <c r="F5324" t="s">
        <v>24</v>
      </c>
      <c r="G5324" t="s">
        <v>51</v>
      </c>
      <c r="H5324">
        <v>210</v>
      </c>
      <c r="I5324">
        <v>210</v>
      </c>
      <c r="J5324" t="s">
        <v>30</v>
      </c>
      <c r="K5324">
        <v>1575000</v>
      </c>
      <c r="L5324">
        <v>525</v>
      </c>
      <c r="M5324">
        <f t="shared" si="182"/>
        <v>7500</v>
      </c>
      <c r="Q5324" s="1"/>
      <c r="R5324" s="1"/>
    </row>
    <row r="5325" spans="1:18" ht="14.4" x14ac:dyDescent="0.3">
      <c r="A5325">
        <v>15324</v>
      </c>
      <c r="B5325">
        <v>2021</v>
      </c>
      <c r="C5325" t="s">
        <v>32</v>
      </c>
      <c r="D5325">
        <f t="shared" si="181"/>
        <v>8</v>
      </c>
      <c r="E5325">
        <v>7</v>
      </c>
      <c r="F5325" t="s">
        <v>64</v>
      </c>
      <c r="G5325" t="s">
        <v>42</v>
      </c>
      <c r="H5325">
        <v>240</v>
      </c>
      <c r="I5325">
        <v>240</v>
      </c>
      <c r="J5325" t="s">
        <v>20</v>
      </c>
      <c r="K5325">
        <v>576000</v>
      </c>
      <c r="L5325">
        <v>336</v>
      </c>
      <c r="M5325">
        <f t="shared" si="182"/>
        <v>2400</v>
      </c>
      <c r="Q5325" s="1"/>
      <c r="R5325" s="1"/>
    </row>
    <row r="5326" spans="1:18" ht="14.4" x14ac:dyDescent="0.3">
      <c r="A5326">
        <v>15325</v>
      </c>
      <c r="B5326">
        <v>2021</v>
      </c>
      <c r="C5326" t="s">
        <v>27</v>
      </c>
      <c r="D5326">
        <f t="shared" si="181"/>
        <v>4</v>
      </c>
      <c r="E5326">
        <v>11</v>
      </c>
      <c r="F5326" t="s">
        <v>62</v>
      </c>
      <c r="G5326" t="s">
        <v>29</v>
      </c>
      <c r="H5326">
        <v>68</v>
      </c>
      <c r="I5326">
        <v>68</v>
      </c>
      <c r="J5326" t="s">
        <v>38</v>
      </c>
      <c r="K5326">
        <v>374000</v>
      </c>
      <c r="L5326">
        <v>238</v>
      </c>
      <c r="M5326">
        <f t="shared" si="182"/>
        <v>5500</v>
      </c>
      <c r="Q5326" s="1"/>
      <c r="R5326" s="1"/>
    </row>
    <row r="5327" spans="1:18" ht="14.4" x14ac:dyDescent="0.3">
      <c r="A5327">
        <v>15326</v>
      </c>
      <c r="B5327">
        <v>2021</v>
      </c>
      <c r="C5327" t="s">
        <v>35</v>
      </c>
      <c r="D5327">
        <f t="shared" si="181"/>
        <v>12</v>
      </c>
      <c r="E5327">
        <v>8</v>
      </c>
      <c r="F5327" t="s">
        <v>28</v>
      </c>
      <c r="G5327" t="s">
        <v>42</v>
      </c>
      <c r="H5327">
        <v>270</v>
      </c>
      <c r="I5327">
        <v>270</v>
      </c>
      <c r="J5327" t="s">
        <v>30</v>
      </c>
      <c r="K5327">
        <v>2025000</v>
      </c>
      <c r="L5327">
        <v>675</v>
      </c>
      <c r="M5327">
        <f t="shared" si="182"/>
        <v>7500</v>
      </c>
      <c r="Q5327" s="1"/>
      <c r="R5327" s="1"/>
    </row>
    <row r="5328" spans="1:18" ht="14.4" x14ac:dyDescent="0.3">
      <c r="A5328">
        <v>15327</v>
      </c>
      <c r="B5328">
        <v>2021</v>
      </c>
      <c r="C5328" t="s">
        <v>23</v>
      </c>
      <c r="D5328">
        <f t="shared" si="181"/>
        <v>10</v>
      </c>
      <c r="E5328">
        <v>1</v>
      </c>
      <c r="F5328" t="s">
        <v>64</v>
      </c>
      <c r="G5328" t="s">
        <v>37</v>
      </c>
      <c r="H5328">
        <v>88</v>
      </c>
      <c r="I5328">
        <v>88</v>
      </c>
      <c r="J5328" t="s">
        <v>20</v>
      </c>
      <c r="K5328">
        <v>264000</v>
      </c>
      <c r="L5328">
        <v>176</v>
      </c>
      <c r="M5328">
        <f t="shared" si="182"/>
        <v>3000</v>
      </c>
      <c r="Q5328" s="1"/>
      <c r="R5328" s="1"/>
    </row>
    <row r="5329" spans="1:18" ht="14.4" x14ac:dyDescent="0.3">
      <c r="A5329">
        <v>15328</v>
      </c>
      <c r="B5329">
        <v>2021</v>
      </c>
      <c r="C5329" t="s">
        <v>61</v>
      </c>
      <c r="D5329">
        <f t="shared" si="181"/>
        <v>7</v>
      </c>
      <c r="E5329">
        <v>18</v>
      </c>
      <c r="F5329" t="s">
        <v>24</v>
      </c>
      <c r="G5329" t="s">
        <v>34</v>
      </c>
      <c r="H5329">
        <v>221</v>
      </c>
      <c r="I5329">
        <v>221</v>
      </c>
      <c r="J5329" t="s">
        <v>38</v>
      </c>
      <c r="K5329">
        <v>950300</v>
      </c>
      <c r="L5329">
        <v>508.3</v>
      </c>
      <c r="M5329">
        <f t="shared" si="182"/>
        <v>4300</v>
      </c>
      <c r="Q5329" s="1"/>
      <c r="R5329" s="1"/>
    </row>
    <row r="5330" spans="1:18" ht="14.4" x14ac:dyDescent="0.3">
      <c r="A5330">
        <v>15329</v>
      </c>
      <c r="B5330">
        <v>2021</v>
      </c>
      <c r="C5330" t="s">
        <v>40</v>
      </c>
      <c r="D5330">
        <f t="shared" si="181"/>
        <v>9</v>
      </c>
      <c r="E5330">
        <v>11</v>
      </c>
      <c r="F5330" t="s">
        <v>41</v>
      </c>
      <c r="G5330" t="s">
        <v>42</v>
      </c>
      <c r="H5330">
        <v>73</v>
      </c>
      <c r="I5330">
        <v>73</v>
      </c>
      <c r="J5330" t="s">
        <v>38</v>
      </c>
      <c r="K5330">
        <v>401500</v>
      </c>
      <c r="L5330">
        <v>255.5</v>
      </c>
      <c r="M5330">
        <f t="shared" si="182"/>
        <v>5500</v>
      </c>
      <c r="Q5330" s="1"/>
      <c r="R5330" s="1"/>
    </row>
    <row r="5331" spans="1:18" ht="14.4" x14ac:dyDescent="0.3">
      <c r="A5331">
        <v>15330</v>
      </c>
      <c r="B5331">
        <v>2021</v>
      </c>
      <c r="C5331" t="s">
        <v>45</v>
      </c>
      <c r="D5331">
        <f t="shared" si="181"/>
        <v>1</v>
      </c>
      <c r="E5331">
        <v>28</v>
      </c>
      <c r="F5331" t="s">
        <v>46</v>
      </c>
      <c r="G5331" t="s">
        <v>29</v>
      </c>
      <c r="H5331">
        <v>233</v>
      </c>
      <c r="I5331">
        <v>233</v>
      </c>
      <c r="J5331" t="s">
        <v>20</v>
      </c>
      <c r="K5331">
        <v>559200</v>
      </c>
      <c r="L5331">
        <v>326.2</v>
      </c>
      <c r="M5331">
        <f t="shared" si="182"/>
        <v>2400</v>
      </c>
      <c r="Q5331" s="1"/>
      <c r="R5331" s="1"/>
    </row>
    <row r="5332" spans="1:18" ht="14.4" x14ac:dyDescent="0.3">
      <c r="A5332">
        <v>15331</v>
      </c>
      <c r="B5332">
        <v>2021</v>
      </c>
      <c r="C5332" t="s">
        <v>61</v>
      </c>
      <c r="D5332">
        <f t="shared" si="181"/>
        <v>7</v>
      </c>
      <c r="E5332">
        <v>13</v>
      </c>
      <c r="F5332" t="s">
        <v>52</v>
      </c>
      <c r="G5332" t="s">
        <v>51</v>
      </c>
      <c r="H5332">
        <v>76</v>
      </c>
      <c r="I5332">
        <v>76</v>
      </c>
      <c r="J5332" t="s">
        <v>30</v>
      </c>
      <c r="K5332">
        <v>668800</v>
      </c>
      <c r="L5332">
        <v>288.8</v>
      </c>
      <c r="M5332">
        <f t="shared" si="182"/>
        <v>8800</v>
      </c>
      <c r="Q5332" s="1"/>
      <c r="R5332" s="1"/>
    </row>
    <row r="5333" spans="1:18" ht="14.4" x14ac:dyDescent="0.3">
      <c r="A5333">
        <v>15332</v>
      </c>
      <c r="B5333">
        <v>2021</v>
      </c>
      <c r="C5333" t="s">
        <v>58</v>
      </c>
      <c r="D5333">
        <f t="shared" si="181"/>
        <v>6</v>
      </c>
      <c r="E5333">
        <v>3</v>
      </c>
      <c r="F5333" t="s">
        <v>49</v>
      </c>
      <c r="G5333" t="s">
        <v>29</v>
      </c>
      <c r="H5333">
        <v>113</v>
      </c>
      <c r="I5333">
        <v>113</v>
      </c>
      <c r="J5333" t="s">
        <v>20</v>
      </c>
      <c r="K5333">
        <v>339000</v>
      </c>
      <c r="L5333">
        <v>226</v>
      </c>
      <c r="M5333">
        <f t="shared" si="182"/>
        <v>3000</v>
      </c>
      <c r="Q5333" s="1"/>
      <c r="R5333" s="1"/>
    </row>
    <row r="5334" spans="1:18" ht="14.4" x14ac:dyDescent="0.3">
      <c r="A5334">
        <v>15333</v>
      </c>
      <c r="B5334">
        <v>2021</v>
      </c>
      <c r="C5334" t="s">
        <v>35</v>
      </c>
      <c r="D5334">
        <f t="shared" si="181"/>
        <v>12</v>
      </c>
      <c r="E5334">
        <v>26</v>
      </c>
      <c r="F5334" t="s">
        <v>33</v>
      </c>
      <c r="G5334" t="str">
        <f t="array" ref="G5334">_xlfn.XLOOKUP(LARGE(IF((F5334=$F$2:$F$10001)*(B5334+1=$B$2:$B$10001)*(C5334=$C$2:$C$10001),DATE($B$2:$B$10001,MONTH($C$2:$C$10001&amp;1),$E$2:$E$10001)," "),1),IF((F5334=$F$2:$F$10001)*(B5334+1=$B$2:$B$10001)*(C5334=$C$2:$C$10001),DATE($B$2:$B$10001,MONTH($C$2:$C$10001&amp;1),$E$2:$E$10001)," "),$G$2:$G$10001,,0,1)</f>
        <v>Patricia Fernandez</v>
      </c>
      <c r="H5334">
        <v>115</v>
      </c>
      <c r="I5334">
        <v>115</v>
      </c>
      <c r="J5334" t="s">
        <v>20</v>
      </c>
      <c r="K5334">
        <v>345000</v>
      </c>
      <c r="L5334">
        <v>230</v>
      </c>
      <c r="M5334">
        <f t="shared" si="182"/>
        <v>3000</v>
      </c>
      <c r="Q5334" s="1"/>
      <c r="R5334" s="1"/>
    </row>
    <row r="5335" spans="1:18" ht="14.4" x14ac:dyDescent="0.3">
      <c r="A5335">
        <v>15334</v>
      </c>
      <c r="B5335">
        <v>2021</v>
      </c>
      <c r="C5335" t="s">
        <v>40</v>
      </c>
      <c r="D5335">
        <f t="shared" si="181"/>
        <v>9</v>
      </c>
      <c r="E5335">
        <v>8</v>
      </c>
      <c r="F5335" t="s">
        <v>57</v>
      </c>
      <c r="G5335" t="s">
        <v>37</v>
      </c>
      <c r="H5335">
        <v>56</v>
      </c>
      <c r="I5335">
        <v>56</v>
      </c>
      <c r="J5335" t="s">
        <v>38</v>
      </c>
      <c r="K5335">
        <v>308000</v>
      </c>
      <c r="L5335">
        <v>196</v>
      </c>
      <c r="M5335">
        <f t="shared" si="182"/>
        <v>5500</v>
      </c>
      <c r="Q5335" s="1"/>
      <c r="R5335" s="1"/>
    </row>
    <row r="5336" spans="1:18" ht="14.4" x14ac:dyDescent="0.3">
      <c r="A5336">
        <v>15335</v>
      </c>
      <c r="B5336">
        <v>2021</v>
      </c>
      <c r="C5336" t="s">
        <v>17</v>
      </c>
      <c r="D5336">
        <f t="shared" si="181"/>
        <v>11</v>
      </c>
      <c r="E5336">
        <v>24</v>
      </c>
      <c r="F5336" t="s">
        <v>56</v>
      </c>
      <c r="G5336" t="s">
        <v>34</v>
      </c>
      <c r="H5336">
        <v>208</v>
      </c>
      <c r="I5336">
        <v>208</v>
      </c>
      <c r="J5336" t="s">
        <v>30</v>
      </c>
      <c r="K5336">
        <v>1560000</v>
      </c>
      <c r="L5336">
        <v>520</v>
      </c>
      <c r="M5336">
        <f t="shared" si="182"/>
        <v>7500</v>
      </c>
      <c r="Q5336" s="1"/>
      <c r="R5336" s="1"/>
    </row>
    <row r="5337" spans="1:18" ht="14.4" x14ac:dyDescent="0.3">
      <c r="A5337">
        <v>15336</v>
      </c>
      <c r="B5337">
        <v>2021</v>
      </c>
      <c r="C5337" t="s">
        <v>61</v>
      </c>
      <c r="D5337">
        <f t="shared" si="181"/>
        <v>7</v>
      </c>
      <c r="E5337">
        <v>20</v>
      </c>
      <c r="F5337" t="s">
        <v>59</v>
      </c>
      <c r="G5337" t="s">
        <v>34</v>
      </c>
      <c r="H5337">
        <v>252</v>
      </c>
      <c r="I5337">
        <v>252</v>
      </c>
      <c r="J5337" t="s">
        <v>20</v>
      </c>
      <c r="K5337">
        <v>604800</v>
      </c>
      <c r="L5337">
        <v>352.8</v>
      </c>
      <c r="M5337">
        <f t="shared" si="182"/>
        <v>2400</v>
      </c>
      <c r="Q5337" s="1"/>
      <c r="R5337" s="1"/>
    </row>
    <row r="5338" spans="1:18" ht="14.4" x14ac:dyDescent="0.3">
      <c r="A5338">
        <v>15337</v>
      </c>
      <c r="B5338">
        <v>2021</v>
      </c>
      <c r="C5338" t="s">
        <v>35</v>
      </c>
      <c r="D5338">
        <f t="shared" si="181"/>
        <v>12</v>
      </c>
      <c r="E5338">
        <v>13</v>
      </c>
      <c r="F5338" t="s">
        <v>53</v>
      </c>
      <c r="G5338" t="s">
        <v>37</v>
      </c>
      <c r="H5338">
        <v>224</v>
      </c>
      <c r="I5338">
        <v>224</v>
      </c>
      <c r="J5338" t="s">
        <v>30</v>
      </c>
      <c r="K5338">
        <v>1680000</v>
      </c>
      <c r="L5338">
        <v>560</v>
      </c>
      <c r="M5338">
        <f t="shared" si="182"/>
        <v>7500</v>
      </c>
      <c r="Q5338" s="1"/>
      <c r="R5338" s="1"/>
    </row>
    <row r="5339" spans="1:18" ht="14.4" x14ac:dyDescent="0.3">
      <c r="A5339">
        <v>15338</v>
      </c>
      <c r="B5339">
        <v>2021</v>
      </c>
      <c r="C5339" t="s">
        <v>40</v>
      </c>
      <c r="D5339">
        <f t="shared" si="181"/>
        <v>9</v>
      </c>
      <c r="E5339">
        <v>3</v>
      </c>
      <c r="F5339" t="s">
        <v>49</v>
      </c>
      <c r="G5339" t="s">
        <v>42</v>
      </c>
      <c r="H5339">
        <v>78</v>
      </c>
      <c r="I5339">
        <v>78</v>
      </c>
      <c r="J5339" t="s">
        <v>20</v>
      </c>
      <c r="K5339">
        <v>234000</v>
      </c>
      <c r="L5339">
        <v>156</v>
      </c>
      <c r="M5339">
        <f t="shared" si="182"/>
        <v>3000</v>
      </c>
      <c r="Q5339" s="1"/>
      <c r="R5339" s="1"/>
    </row>
    <row r="5340" spans="1:18" ht="14.4" x14ac:dyDescent="0.3">
      <c r="A5340">
        <v>15339</v>
      </c>
      <c r="B5340">
        <v>2021</v>
      </c>
      <c r="C5340" t="s">
        <v>23</v>
      </c>
      <c r="D5340">
        <f t="shared" si="181"/>
        <v>10</v>
      </c>
      <c r="E5340">
        <v>9</v>
      </c>
      <c r="F5340" t="s">
        <v>57</v>
      </c>
      <c r="G5340" t="s">
        <v>29</v>
      </c>
      <c r="H5340">
        <v>102</v>
      </c>
      <c r="I5340">
        <v>102</v>
      </c>
      <c r="J5340" t="s">
        <v>20</v>
      </c>
      <c r="K5340">
        <v>306000</v>
      </c>
      <c r="L5340">
        <v>204</v>
      </c>
      <c r="M5340">
        <f t="shared" si="182"/>
        <v>3000</v>
      </c>
      <c r="Q5340" s="1"/>
      <c r="R5340" s="1"/>
    </row>
    <row r="5341" spans="1:18" ht="14.4" x14ac:dyDescent="0.3">
      <c r="A5341">
        <v>15340</v>
      </c>
      <c r="B5341">
        <v>2021</v>
      </c>
      <c r="C5341" t="s">
        <v>32</v>
      </c>
      <c r="D5341">
        <f t="shared" si="181"/>
        <v>8</v>
      </c>
      <c r="E5341">
        <v>16</v>
      </c>
      <c r="F5341" t="s">
        <v>59</v>
      </c>
      <c r="G5341" t="s">
        <v>42</v>
      </c>
      <c r="H5341">
        <v>223</v>
      </c>
      <c r="I5341">
        <v>223</v>
      </c>
      <c r="J5341" t="s">
        <v>20</v>
      </c>
      <c r="K5341">
        <v>535200</v>
      </c>
      <c r="L5341">
        <v>312.2</v>
      </c>
      <c r="M5341">
        <f t="shared" si="182"/>
        <v>2400</v>
      </c>
      <c r="Q5341" s="1"/>
      <c r="R5341" s="1"/>
    </row>
    <row r="5342" spans="1:18" ht="14.4" x14ac:dyDescent="0.3">
      <c r="A5342">
        <v>15341</v>
      </c>
      <c r="B5342">
        <v>2021</v>
      </c>
      <c r="C5342" t="s">
        <v>54</v>
      </c>
      <c r="D5342">
        <f t="shared" si="181"/>
        <v>3</v>
      </c>
      <c r="E5342">
        <v>7</v>
      </c>
      <c r="F5342" t="s">
        <v>64</v>
      </c>
      <c r="G5342" t="s">
        <v>19</v>
      </c>
      <c r="H5342">
        <v>119</v>
      </c>
      <c r="I5342">
        <v>119</v>
      </c>
      <c r="J5342" t="s">
        <v>20</v>
      </c>
      <c r="K5342">
        <v>357000</v>
      </c>
      <c r="L5342">
        <v>238</v>
      </c>
      <c r="M5342">
        <f t="shared" si="182"/>
        <v>3000</v>
      </c>
      <c r="Q5342" s="1"/>
      <c r="R5342" s="1"/>
    </row>
    <row r="5343" spans="1:18" ht="14.4" x14ac:dyDescent="0.3">
      <c r="A5343">
        <v>15342</v>
      </c>
      <c r="B5343">
        <v>2021</v>
      </c>
      <c r="C5343" t="s">
        <v>48</v>
      </c>
      <c r="D5343">
        <f t="shared" si="181"/>
        <v>5</v>
      </c>
      <c r="E5343">
        <v>20</v>
      </c>
      <c r="F5343" t="s">
        <v>59</v>
      </c>
      <c r="G5343" t="s">
        <v>51</v>
      </c>
      <c r="H5343">
        <v>238</v>
      </c>
      <c r="I5343">
        <v>238</v>
      </c>
      <c r="J5343" t="s">
        <v>30</v>
      </c>
      <c r="K5343">
        <v>1785000</v>
      </c>
      <c r="L5343">
        <v>595</v>
      </c>
      <c r="M5343">
        <f t="shared" si="182"/>
        <v>7500</v>
      </c>
      <c r="Q5343" s="1"/>
      <c r="R5343" s="1"/>
    </row>
    <row r="5344" spans="1:18" ht="14.4" x14ac:dyDescent="0.3">
      <c r="A5344">
        <v>15343</v>
      </c>
      <c r="B5344">
        <v>2021</v>
      </c>
      <c r="C5344" t="s">
        <v>35</v>
      </c>
      <c r="D5344">
        <f t="shared" si="181"/>
        <v>12</v>
      </c>
      <c r="E5344">
        <v>26</v>
      </c>
      <c r="F5344" t="s">
        <v>55</v>
      </c>
      <c r="G5344" t="s">
        <v>42</v>
      </c>
      <c r="H5344">
        <v>269</v>
      </c>
      <c r="I5344">
        <v>269</v>
      </c>
      <c r="J5344" t="s">
        <v>30</v>
      </c>
      <c r="K5344">
        <v>2017500</v>
      </c>
      <c r="L5344">
        <v>672.5</v>
      </c>
      <c r="M5344">
        <f t="shared" si="182"/>
        <v>7500</v>
      </c>
      <c r="Q5344" s="1"/>
      <c r="R5344" s="1"/>
    </row>
    <row r="5345" spans="1:18" ht="14.4" x14ac:dyDescent="0.3">
      <c r="A5345">
        <v>15344</v>
      </c>
      <c r="B5345">
        <v>2021</v>
      </c>
      <c r="C5345" t="s">
        <v>58</v>
      </c>
      <c r="D5345">
        <f t="shared" si="181"/>
        <v>6</v>
      </c>
      <c r="E5345">
        <v>22</v>
      </c>
      <c r="F5345" t="s">
        <v>52</v>
      </c>
      <c r="G5345" t="s">
        <v>37</v>
      </c>
      <c r="H5345">
        <v>52</v>
      </c>
      <c r="I5345">
        <v>52</v>
      </c>
      <c r="J5345" t="s">
        <v>20</v>
      </c>
      <c r="K5345">
        <v>156000</v>
      </c>
      <c r="L5345">
        <v>104</v>
      </c>
      <c r="M5345">
        <f t="shared" si="182"/>
        <v>3000</v>
      </c>
      <c r="Q5345" s="1"/>
      <c r="R5345" s="1"/>
    </row>
    <row r="5346" spans="1:18" ht="14.4" x14ac:dyDescent="0.3">
      <c r="A5346">
        <v>15345</v>
      </c>
      <c r="B5346">
        <v>2021</v>
      </c>
      <c r="C5346" t="s">
        <v>23</v>
      </c>
      <c r="D5346">
        <f t="shared" si="181"/>
        <v>10</v>
      </c>
      <c r="E5346">
        <v>10</v>
      </c>
      <c r="F5346" t="s">
        <v>49</v>
      </c>
      <c r="G5346" t="str">
        <f t="array" ref="G5346">_xlfn.XLOOKUP(LARGE(IF((F5346=$F$2:$F$10001)*(B5346+1=$B$2:$B$10001)*(C5346=$C$2:$C$10001),DATE($B$2:$B$10001,MONTH($C$2:$C$10001&amp;1),$E$2:$E$10001)," "),1),IF((F5346=$F$2:$F$10001)*(B5346+1=$B$2:$B$10001)*(C5346=$C$2:$C$10001),DATE($B$2:$B$10001,MONTH($C$2:$C$10001&amp;1),$E$2:$E$10001)," "),$G$2:$G$10001,,0,1)</f>
        <v>Ernesto Pérez</v>
      </c>
      <c r="H5346">
        <v>55</v>
      </c>
      <c r="I5346">
        <v>55</v>
      </c>
      <c r="J5346" t="s">
        <v>38</v>
      </c>
      <c r="K5346">
        <v>302500</v>
      </c>
      <c r="L5346">
        <v>192.5</v>
      </c>
      <c r="M5346">
        <f t="shared" si="182"/>
        <v>5500</v>
      </c>
      <c r="Q5346" s="1"/>
      <c r="R5346" s="1"/>
    </row>
    <row r="5347" spans="1:18" ht="14.4" x14ac:dyDescent="0.3">
      <c r="A5347">
        <v>15346</v>
      </c>
      <c r="B5347">
        <v>2021</v>
      </c>
      <c r="C5347" t="s">
        <v>27</v>
      </c>
      <c r="D5347">
        <f t="shared" si="181"/>
        <v>4</v>
      </c>
      <c r="E5347">
        <v>29</v>
      </c>
      <c r="F5347" t="s">
        <v>52</v>
      </c>
      <c r="G5347" t="s">
        <v>42</v>
      </c>
      <c r="H5347">
        <v>110</v>
      </c>
      <c r="I5347">
        <v>110</v>
      </c>
      <c r="J5347" t="s">
        <v>38</v>
      </c>
      <c r="K5347">
        <v>605000</v>
      </c>
      <c r="L5347">
        <v>385</v>
      </c>
      <c r="M5347">
        <f t="shared" si="182"/>
        <v>5500</v>
      </c>
      <c r="Q5347" s="1"/>
      <c r="R5347" s="1"/>
    </row>
    <row r="5348" spans="1:18" ht="14.4" x14ac:dyDescent="0.3">
      <c r="A5348">
        <v>15347</v>
      </c>
      <c r="B5348">
        <v>2021</v>
      </c>
      <c r="C5348" t="s">
        <v>47</v>
      </c>
      <c r="D5348">
        <f t="shared" si="181"/>
        <v>2</v>
      </c>
      <c r="E5348">
        <v>2</v>
      </c>
      <c r="F5348" t="s">
        <v>28</v>
      </c>
      <c r="G5348" t="s">
        <v>34</v>
      </c>
      <c r="H5348">
        <v>270</v>
      </c>
      <c r="I5348">
        <v>270</v>
      </c>
      <c r="J5348" t="s">
        <v>20</v>
      </c>
      <c r="K5348">
        <v>648000</v>
      </c>
      <c r="L5348">
        <v>378</v>
      </c>
      <c r="M5348">
        <f t="shared" si="182"/>
        <v>2400</v>
      </c>
      <c r="Q5348" s="1"/>
      <c r="R5348" s="1"/>
    </row>
    <row r="5349" spans="1:18" ht="14.4" x14ac:dyDescent="0.3">
      <c r="A5349">
        <v>15348</v>
      </c>
      <c r="B5349">
        <v>2021</v>
      </c>
      <c r="C5349" t="s">
        <v>35</v>
      </c>
      <c r="D5349">
        <f t="shared" si="181"/>
        <v>12</v>
      </c>
      <c r="E5349">
        <v>9</v>
      </c>
      <c r="F5349" t="s">
        <v>18</v>
      </c>
      <c r="G5349" t="s">
        <v>42</v>
      </c>
      <c r="H5349">
        <v>53</v>
      </c>
      <c r="I5349">
        <v>53</v>
      </c>
      <c r="J5349" t="s">
        <v>25</v>
      </c>
      <c r="K5349">
        <v>371000</v>
      </c>
      <c r="L5349">
        <v>212</v>
      </c>
      <c r="M5349">
        <f t="shared" si="182"/>
        <v>7000</v>
      </c>
      <c r="Q5349" s="1"/>
      <c r="R5349" s="1"/>
    </row>
    <row r="5350" spans="1:18" ht="14.4" x14ac:dyDescent="0.3">
      <c r="A5350">
        <v>15349</v>
      </c>
      <c r="B5350">
        <v>2021</v>
      </c>
      <c r="C5350" t="s">
        <v>61</v>
      </c>
      <c r="D5350">
        <f t="shared" si="181"/>
        <v>7</v>
      </c>
      <c r="E5350">
        <v>3</v>
      </c>
      <c r="F5350" t="s">
        <v>36</v>
      </c>
      <c r="G5350" t="s">
        <v>29</v>
      </c>
      <c r="H5350">
        <v>52</v>
      </c>
      <c r="I5350">
        <v>52</v>
      </c>
      <c r="J5350" t="s">
        <v>25</v>
      </c>
      <c r="K5350">
        <v>364000</v>
      </c>
      <c r="L5350">
        <v>208</v>
      </c>
      <c r="M5350">
        <f t="shared" si="182"/>
        <v>7000</v>
      </c>
      <c r="Q5350" s="1"/>
      <c r="R5350" s="1"/>
    </row>
    <row r="5351" spans="1:18" ht="14.4" x14ac:dyDescent="0.3">
      <c r="A5351">
        <v>15350</v>
      </c>
      <c r="B5351">
        <v>2021</v>
      </c>
      <c r="C5351" t="s">
        <v>61</v>
      </c>
      <c r="D5351">
        <f t="shared" si="181"/>
        <v>7</v>
      </c>
      <c r="E5351">
        <v>15</v>
      </c>
      <c r="F5351" t="s">
        <v>18</v>
      </c>
      <c r="G5351" t="s">
        <v>19</v>
      </c>
      <c r="H5351">
        <v>67</v>
      </c>
      <c r="I5351">
        <v>67</v>
      </c>
      <c r="J5351" t="s">
        <v>30</v>
      </c>
      <c r="K5351">
        <v>589600</v>
      </c>
      <c r="L5351">
        <v>254.6</v>
      </c>
      <c r="M5351">
        <f t="shared" si="182"/>
        <v>8800</v>
      </c>
      <c r="Q5351" s="1"/>
      <c r="R5351" s="1"/>
    </row>
    <row r="5352" spans="1:18" ht="14.4" x14ac:dyDescent="0.3">
      <c r="A5352">
        <v>15351</v>
      </c>
      <c r="B5352">
        <v>2021</v>
      </c>
      <c r="C5352" t="s">
        <v>48</v>
      </c>
      <c r="D5352">
        <f t="shared" si="181"/>
        <v>5</v>
      </c>
      <c r="E5352">
        <v>2</v>
      </c>
      <c r="F5352" t="s">
        <v>46</v>
      </c>
      <c r="G5352" t="s">
        <v>29</v>
      </c>
      <c r="H5352">
        <v>110</v>
      </c>
      <c r="I5352">
        <v>110</v>
      </c>
      <c r="J5352" t="s">
        <v>38</v>
      </c>
      <c r="K5352">
        <v>605000</v>
      </c>
      <c r="L5352">
        <v>385</v>
      </c>
      <c r="M5352">
        <f t="shared" si="182"/>
        <v>5500</v>
      </c>
      <c r="Q5352" s="1"/>
      <c r="R5352" s="1"/>
    </row>
    <row r="5353" spans="1:18" ht="14.4" x14ac:dyDescent="0.3">
      <c r="A5353">
        <v>15352</v>
      </c>
      <c r="B5353">
        <v>2021</v>
      </c>
      <c r="C5353" t="s">
        <v>45</v>
      </c>
      <c r="D5353">
        <f t="shared" si="181"/>
        <v>1</v>
      </c>
      <c r="E5353">
        <v>20</v>
      </c>
      <c r="F5353" t="s">
        <v>44</v>
      </c>
      <c r="G5353" t="s">
        <v>29</v>
      </c>
      <c r="H5353">
        <v>165</v>
      </c>
      <c r="I5353">
        <v>165</v>
      </c>
      <c r="J5353" t="s">
        <v>25</v>
      </c>
      <c r="K5353">
        <v>1155000</v>
      </c>
      <c r="L5353">
        <v>660</v>
      </c>
      <c r="M5353">
        <f t="shared" si="182"/>
        <v>7000</v>
      </c>
      <c r="Q5353" s="1"/>
      <c r="R5353" s="1"/>
    </row>
    <row r="5354" spans="1:18" ht="14.4" x14ac:dyDescent="0.3">
      <c r="A5354">
        <v>15353</v>
      </c>
      <c r="B5354">
        <v>2021</v>
      </c>
      <c r="C5354" t="s">
        <v>48</v>
      </c>
      <c r="D5354">
        <f t="shared" si="181"/>
        <v>5</v>
      </c>
      <c r="E5354">
        <v>30</v>
      </c>
      <c r="F5354" t="s">
        <v>33</v>
      </c>
      <c r="G5354" t="s">
        <v>29</v>
      </c>
      <c r="H5354">
        <v>238</v>
      </c>
      <c r="I5354">
        <v>238</v>
      </c>
      <c r="J5354" t="s">
        <v>30</v>
      </c>
      <c r="K5354">
        <v>1785000</v>
      </c>
      <c r="L5354">
        <v>595</v>
      </c>
      <c r="M5354">
        <f t="shared" si="182"/>
        <v>7500</v>
      </c>
      <c r="Q5354" s="1"/>
      <c r="R5354" s="1"/>
    </row>
    <row r="5355" spans="1:18" ht="14.4" x14ac:dyDescent="0.3">
      <c r="A5355">
        <v>15354</v>
      </c>
      <c r="B5355">
        <v>2021</v>
      </c>
      <c r="C5355" t="s">
        <v>35</v>
      </c>
      <c r="D5355">
        <f t="shared" si="181"/>
        <v>12</v>
      </c>
      <c r="E5355">
        <v>8</v>
      </c>
      <c r="F5355" t="s">
        <v>56</v>
      </c>
      <c r="G5355" t="s">
        <v>34</v>
      </c>
      <c r="H5355">
        <v>88</v>
      </c>
      <c r="I5355">
        <v>88</v>
      </c>
      <c r="J5355" t="s">
        <v>20</v>
      </c>
      <c r="K5355">
        <v>264000</v>
      </c>
      <c r="L5355">
        <v>176</v>
      </c>
      <c r="M5355">
        <f t="shared" si="182"/>
        <v>3000</v>
      </c>
      <c r="Q5355" s="1"/>
      <c r="R5355" s="1"/>
    </row>
    <row r="5356" spans="1:18" ht="14.4" x14ac:dyDescent="0.3">
      <c r="A5356">
        <v>15355</v>
      </c>
      <c r="B5356">
        <v>2021</v>
      </c>
      <c r="C5356" t="s">
        <v>17</v>
      </c>
      <c r="D5356">
        <f t="shared" si="181"/>
        <v>11</v>
      </c>
      <c r="E5356">
        <v>30</v>
      </c>
      <c r="F5356" t="s">
        <v>53</v>
      </c>
      <c r="G5356" t="s">
        <v>34</v>
      </c>
      <c r="H5356">
        <v>102</v>
      </c>
      <c r="I5356">
        <v>102</v>
      </c>
      <c r="J5356" t="s">
        <v>38</v>
      </c>
      <c r="K5356">
        <v>561000</v>
      </c>
      <c r="L5356">
        <v>357</v>
      </c>
      <c r="M5356">
        <f t="shared" si="182"/>
        <v>5500</v>
      </c>
      <c r="Q5356" s="1"/>
      <c r="R5356" s="1"/>
    </row>
    <row r="5357" spans="1:18" ht="14.4" x14ac:dyDescent="0.3">
      <c r="A5357">
        <v>15356</v>
      </c>
      <c r="B5357">
        <v>2021</v>
      </c>
      <c r="C5357" t="s">
        <v>47</v>
      </c>
      <c r="D5357">
        <f t="shared" si="181"/>
        <v>2</v>
      </c>
      <c r="E5357">
        <v>3</v>
      </c>
      <c r="F5357" t="s">
        <v>28</v>
      </c>
      <c r="G5357" t="s">
        <v>34</v>
      </c>
      <c r="H5357">
        <v>298</v>
      </c>
      <c r="I5357">
        <v>298</v>
      </c>
      <c r="J5357" t="s">
        <v>38</v>
      </c>
      <c r="K5357">
        <v>1281400</v>
      </c>
      <c r="L5357">
        <v>685.4</v>
      </c>
      <c r="M5357">
        <f t="shared" si="182"/>
        <v>4300</v>
      </c>
      <c r="Q5357" s="1"/>
      <c r="R5357" s="1"/>
    </row>
    <row r="5358" spans="1:18" ht="14.4" x14ac:dyDescent="0.3">
      <c r="A5358">
        <v>15357</v>
      </c>
      <c r="B5358">
        <v>2021</v>
      </c>
      <c r="C5358" t="s">
        <v>23</v>
      </c>
      <c r="D5358">
        <f t="shared" si="181"/>
        <v>10</v>
      </c>
      <c r="E5358">
        <v>16</v>
      </c>
      <c r="F5358" t="s">
        <v>55</v>
      </c>
      <c r="G5358" t="s">
        <v>34</v>
      </c>
      <c r="H5358">
        <v>77</v>
      </c>
      <c r="I5358">
        <v>77</v>
      </c>
      <c r="J5358" t="s">
        <v>38</v>
      </c>
      <c r="K5358">
        <v>423500</v>
      </c>
      <c r="L5358">
        <v>269.5</v>
      </c>
      <c r="M5358">
        <f t="shared" si="182"/>
        <v>5500</v>
      </c>
      <c r="Q5358" s="1"/>
      <c r="R5358" s="1"/>
    </row>
    <row r="5359" spans="1:18" ht="14.4" x14ac:dyDescent="0.3">
      <c r="A5359">
        <v>15358</v>
      </c>
      <c r="B5359">
        <v>2021</v>
      </c>
      <c r="C5359" t="s">
        <v>47</v>
      </c>
      <c r="D5359">
        <f t="shared" si="181"/>
        <v>2</v>
      </c>
      <c r="E5359">
        <v>17</v>
      </c>
      <c r="F5359" t="s">
        <v>49</v>
      </c>
      <c r="G5359" t="s">
        <v>42</v>
      </c>
      <c r="H5359">
        <v>271</v>
      </c>
      <c r="I5359">
        <v>271</v>
      </c>
      <c r="J5359" t="s">
        <v>38</v>
      </c>
      <c r="K5359">
        <v>1165300</v>
      </c>
      <c r="L5359">
        <v>623.29999999999995</v>
      </c>
      <c r="M5359">
        <f t="shared" si="182"/>
        <v>4300</v>
      </c>
      <c r="Q5359" s="1"/>
      <c r="R5359" s="1"/>
    </row>
    <row r="5360" spans="1:18" ht="14.4" x14ac:dyDescent="0.3">
      <c r="A5360">
        <v>15359</v>
      </c>
      <c r="B5360">
        <v>2021</v>
      </c>
      <c r="C5360" t="s">
        <v>58</v>
      </c>
      <c r="D5360">
        <f t="shared" si="181"/>
        <v>6</v>
      </c>
      <c r="E5360">
        <v>21</v>
      </c>
      <c r="F5360" t="s">
        <v>55</v>
      </c>
      <c r="G5360" t="s">
        <v>51</v>
      </c>
      <c r="H5360">
        <v>110</v>
      </c>
      <c r="I5360">
        <v>110</v>
      </c>
      <c r="J5360" t="s">
        <v>25</v>
      </c>
      <c r="K5360">
        <v>770000</v>
      </c>
      <c r="L5360">
        <v>440</v>
      </c>
      <c r="M5360">
        <f t="shared" si="182"/>
        <v>7000</v>
      </c>
      <c r="Q5360" s="1"/>
      <c r="R5360" s="1"/>
    </row>
    <row r="5361" spans="1:18" ht="14.4" x14ac:dyDescent="0.3">
      <c r="A5361">
        <v>15360</v>
      </c>
      <c r="B5361">
        <v>2021</v>
      </c>
      <c r="C5361" t="s">
        <v>23</v>
      </c>
      <c r="D5361">
        <f t="shared" si="181"/>
        <v>10</v>
      </c>
      <c r="E5361">
        <v>21</v>
      </c>
      <c r="F5361" t="s">
        <v>41</v>
      </c>
      <c r="G5361" t="s">
        <v>51</v>
      </c>
      <c r="H5361">
        <v>53</v>
      </c>
      <c r="I5361">
        <v>53</v>
      </c>
      <c r="J5361" t="s">
        <v>20</v>
      </c>
      <c r="K5361">
        <v>159000</v>
      </c>
      <c r="L5361">
        <v>106</v>
      </c>
      <c r="M5361">
        <f t="shared" si="182"/>
        <v>3000</v>
      </c>
      <c r="Q5361" s="1"/>
      <c r="R5361" s="1"/>
    </row>
    <row r="5362" spans="1:18" ht="14.4" x14ac:dyDescent="0.3">
      <c r="A5362">
        <v>15361</v>
      </c>
      <c r="B5362">
        <v>2021</v>
      </c>
      <c r="C5362" t="s">
        <v>54</v>
      </c>
      <c r="D5362">
        <f t="shared" si="181"/>
        <v>3</v>
      </c>
      <c r="E5362">
        <v>20</v>
      </c>
      <c r="F5362" t="s">
        <v>46</v>
      </c>
      <c r="G5362" t="s">
        <v>51</v>
      </c>
      <c r="H5362">
        <v>111</v>
      </c>
      <c r="I5362">
        <v>111</v>
      </c>
      <c r="J5362" t="s">
        <v>38</v>
      </c>
      <c r="K5362">
        <v>610500</v>
      </c>
      <c r="L5362">
        <v>388.5</v>
      </c>
      <c r="M5362">
        <f t="shared" si="182"/>
        <v>5500</v>
      </c>
      <c r="Q5362" s="1"/>
      <c r="R5362" s="1"/>
    </row>
    <row r="5363" spans="1:18" ht="14.4" x14ac:dyDescent="0.3">
      <c r="A5363">
        <v>15362</v>
      </c>
      <c r="B5363">
        <v>2021</v>
      </c>
      <c r="C5363" t="s">
        <v>40</v>
      </c>
      <c r="D5363">
        <f t="shared" si="181"/>
        <v>9</v>
      </c>
      <c r="E5363">
        <v>4</v>
      </c>
      <c r="F5363" t="s">
        <v>49</v>
      </c>
      <c r="G5363" t="s">
        <v>29</v>
      </c>
      <c r="H5363">
        <v>114</v>
      </c>
      <c r="I5363">
        <v>114</v>
      </c>
      <c r="J5363" t="s">
        <v>38</v>
      </c>
      <c r="K5363">
        <v>627000</v>
      </c>
      <c r="L5363">
        <v>399</v>
      </c>
      <c r="M5363">
        <f t="shared" si="182"/>
        <v>5500</v>
      </c>
      <c r="Q5363" s="1"/>
      <c r="R5363" s="1"/>
    </row>
    <row r="5364" spans="1:18" ht="14.4" x14ac:dyDescent="0.3">
      <c r="A5364">
        <v>15363</v>
      </c>
      <c r="B5364">
        <v>2021</v>
      </c>
      <c r="C5364" t="s">
        <v>35</v>
      </c>
      <c r="D5364">
        <f t="shared" si="181"/>
        <v>12</v>
      </c>
      <c r="E5364">
        <v>17</v>
      </c>
      <c r="F5364" t="s">
        <v>55</v>
      </c>
      <c r="G5364" t="s">
        <v>34</v>
      </c>
      <c r="H5364">
        <v>119</v>
      </c>
      <c r="I5364">
        <v>119</v>
      </c>
      <c r="J5364" t="s">
        <v>20</v>
      </c>
      <c r="K5364">
        <v>357000</v>
      </c>
      <c r="L5364">
        <v>238</v>
      </c>
      <c r="M5364">
        <f t="shared" si="182"/>
        <v>3000</v>
      </c>
      <c r="Q5364" s="1"/>
      <c r="R5364" s="1"/>
    </row>
    <row r="5365" spans="1:18" ht="14.4" x14ac:dyDescent="0.3">
      <c r="A5365">
        <v>15364</v>
      </c>
      <c r="B5365">
        <v>2021</v>
      </c>
      <c r="C5365" t="s">
        <v>61</v>
      </c>
      <c r="D5365">
        <f t="shared" si="181"/>
        <v>7</v>
      </c>
      <c r="E5365">
        <v>29</v>
      </c>
      <c r="F5365" t="s">
        <v>62</v>
      </c>
      <c r="G5365" t="s">
        <v>29</v>
      </c>
      <c r="H5365">
        <v>68</v>
      </c>
      <c r="I5365">
        <v>68</v>
      </c>
      <c r="J5365" t="s">
        <v>30</v>
      </c>
      <c r="K5365">
        <v>598400</v>
      </c>
      <c r="L5365">
        <v>258.39999999999998</v>
      </c>
      <c r="M5365">
        <f t="shared" si="182"/>
        <v>8800</v>
      </c>
      <c r="Q5365" s="1"/>
      <c r="R5365" s="1"/>
    </row>
    <row r="5366" spans="1:18" ht="14.4" x14ac:dyDescent="0.3">
      <c r="A5366">
        <v>15365</v>
      </c>
      <c r="B5366">
        <v>2021</v>
      </c>
      <c r="C5366" t="s">
        <v>35</v>
      </c>
      <c r="D5366">
        <f t="shared" si="181"/>
        <v>12</v>
      </c>
      <c r="E5366">
        <v>27</v>
      </c>
      <c r="F5366" t="s">
        <v>33</v>
      </c>
      <c r="G5366" t="s">
        <v>19</v>
      </c>
      <c r="H5366">
        <v>251</v>
      </c>
      <c r="I5366">
        <v>251</v>
      </c>
      <c r="J5366" t="s">
        <v>30</v>
      </c>
      <c r="K5366">
        <v>1882500</v>
      </c>
      <c r="L5366">
        <v>627.5</v>
      </c>
      <c r="M5366">
        <f t="shared" si="182"/>
        <v>7500</v>
      </c>
      <c r="Q5366" s="1"/>
      <c r="R5366" s="1"/>
    </row>
    <row r="5367" spans="1:18" ht="14.4" x14ac:dyDescent="0.3">
      <c r="A5367">
        <v>15366</v>
      </c>
      <c r="B5367">
        <v>2021</v>
      </c>
      <c r="C5367" t="s">
        <v>17</v>
      </c>
      <c r="D5367">
        <f t="shared" si="181"/>
        <v>11</v>
      </c>
      <c r="E5367">
        <v>1</v>
      </c>
      <c r="F5367" t="s">
        <v>24</v>
      </c>
      <c r="G5367" t="s">
        <v>29</v>
      </c>
      <c r="H5367">
        <v>111</v>
      </c>
      <c r="I5367">
        <v>111</v>
      </c>
      <c r="J5367" t="s">
        <v>20</v>
      </c>
      <c r="K5367">
        <v>333000</v>
      </c>
      <c r="L5367">
        <v>222</v>
      </c>
      <c r="M5367">
        <f t="shared" si="182"/>
        <v>3000</v>
      </c>
      <c r="Q5367" s="1"/>
      <c r="R5367" s="1"/>
    </row>
    <row r="5368" spans="1:18" ht="14.4" x14ac:dyDescent="0.3">
      <c r="A5368">
        <v>15367</v>
      </c>
      <c r="B5368">
        <v>2021</v>
      </c>
      <c r="C5368" t="s">
        <v>35</v>
      </c>
      <c r="D5368">
        <f t="shared" si="181"/>
        <v>12</v>
      </c>
      <c r="E5368">
        <v>21</v>
      </c>
      <c r="F5368" t="s">
        <v>18</v>
      </c>
      <c r="G5368" t="s">
        <v>42</v>
      </c>
      <c r="H5368">
        <v>146</v>
      </c>
      <c r="I5368">
        <v>146</v>
      </c>
      <c r="J5368" t="s">
        <v>25</v>
      </c>
      <c r="K5368">
        <v>1022000</v>
      </c>
      <c r="L5368">
        <v>584</v>
      </c>
      <c r="M5368">
        <f t="shared" si="182"/>
        <v>7000</v>
      </c>
      <c r="Q5368" s="1"/>
      <c r="R5368" s="1"/>
    </row>
    <row r="5369" spans="1:18" ht="14.4" x14ac:dyDescent="0.3">
      <c r="A5369">
        <v>15368</v>
      </c>
      <c r="B5369">
        <v>2021</v>
      </c>
      <c r="C5369" t="s">
        <v>48</v>
      </c>
      <c r="D5369">
        <f t="shared" si="181"/>
        <v>5</v>
      </c>
      <c r="E5369">
        <v>22</v>
      </c>
      <c r="F5369" t="s">
        <v>33</v>
      </c>
      <c r="G5369" t="s">
        <v>51</v>
      </c>
      <c r="H5369">
        <v>60</v>
      </c>
      <c r="I5369">
        <v>60</v>
      </c>
      <c r="J5369" t="s">
        <v>38</v>
      </c>
      <c r="K5369">
        <v>330000</v>
      </c>
      <c r="L5369">
        <v>210</v>
      </c>
      <c r="M5369">
        <f t="shared" si="182"/>
        <v>5500</v>
      </c>
      <c r="Q5369" s="1"/>
      <c r="R5369" s="1"/>
    </row>
    <row r="5370" spans="1:18" ht="14.4" x14ac:dyDescent="0.3">
      <c r="A5370">
        <v>15369</v>
      </c>
      <c r="B5370">
        <v>2021</v>
      </c>
      <c r="C5370" t="s">
        <v>54</v>
      </c>
      <c r="D5370">
        <f t="shared" si="181"/>
        <v>3</v>
      </c>
      <c r="E5370">
        <v>4</v>
      </c>
      <c r="F5370" t="s">
        <v>52</v>
      </c>
      <c r="G5370" t="s">
        <v>51</v>
      </c>
      <c r="H5370">
        <v>72</v>
      </c>
      <c r="I5370">
        <v>72</v>
      </c>
      <c r="J5370" t="s">
        <v>38</v>
      </c>
      <c r="K5370">
        <v>396000</v>
      </c>
      <c r="L5370">
        <v>252</v>
      </c>
      <c r="M5370">
        <f t="shared" si="182"/>
        <v>5500</v>
      </c>
      <c r="Q5370" s="1"/>
      <c r="R5370" s="1"/>
    </row>
    <row r="5371" spans="1:18" ht="14.4" x14ac:dyDescent="0.3">
      <c r="A5371">
        <v>15370</v>
      </c>
      <c r="B5371">
        <v>2021</v>
      </c>
      <c r="C5371" t="s">
        <v>58</v>
      </c>
      <c r="D5371">
        <f t="shared" si="181"/>
        <v>6</v>
      </c>
      <c r="E5371">
        <v>9</v>
      </c>
      <c r="F5371" t="s">
        <v>59</v>
      </c>
      <c r="G5371" t="s">
        <v>34</v>
      </c>
      <c r="H5371">
        <v>82</v>
      </c>
      <c r="I5371">
        <v>82</v>
      </c>
      <c r="J5371" t="s">
        <v>38</v>
      </c>
      <c r="K5371">
        <v>451000</v>
      </c>
      <c r="L5371">
        <v>287</v>
      </c>
      <c r="M5371">
        <f t="shared" si="182"/>
        <v>5500</v>
      </c>
      <c r="Q5371" s="1"/>
      <c r="R5371" s="1"/>
    </row>
    <row r="5372" spans="1:18" ht="14.4" x14ac:dyDescent="0.3">
      <c r="A5372">
        <v>15371</v>
      </c>
      <c r="B5372">
        <v>2021</v>
      </c>
      <c r="C5372" t="s">
        <v>17</v>
      </c>
      <c r="D5372">
        <f t="shared" si="181"/>
        <v>11</v>
      </c>
      <c r="E5372">
        <v>14</v>
      </c>
      <c r="F5372" t="s">
        <v>56</v>
      </c>
      <c r="G5372" t="s">
        <v>34</v>
      </c>
      <c r="H5372">
        <v>106</v>
      </c>
      <c r="I5372">
        <v>106</v>
      </c>
      <c r="J5372" t="s">
        <v>25</v>
      </c>
      <c r="K5372">
        <v>742000</v>
      </c>
      <c r="L5372">
        <v>424</v>
      </c>
      <c r="M5372">
        <f t="shared" si="182"/>
        <v>7000</v>
      </c>
      <c r="Q5372" s="1"/>
      <c r="R5372" s="1"/>
    </row>
    <row r="5373" spans="1:18" ht="14.4" x14ac:dyDescent="0.3">
      <c r="A5373">
        <v>15372</v>
      </c>
      <c r="B5373">
        <v>2021</v>
      </c>
      <c r="C5373" t="s">
        <v>40</v>
      </c>
      <c r="D5373">
        <f t="shared" si="181"/>
        <v>9</v>
      </c>
      <c r="E5373">
        <v>15</v>
      </c>
      <c r="F5373" t="s">
        <v>56</v>
      </c>
      <c r="G5373" t="s">
        <v>29</v>
      </c>
      <c r="H5373">
        <v>70</v>
      </c>
      <c r="I5373">
        <v>70</v>
      </c>
      <c r="J5373" t="s">
        <v>20</v>
      </c>
      <c r="K5373">
        <v>210000</v>
      </c>
      <c r="L5373">
        <v>140</v>
      </c>
      <c r="M5373">
        <f t="shared" si="182"/>
        <v>3000</v>
      </c>
      <c r="Q5373" s="1"/>
      <c r="R5373" s="1"/>
    </row>
    <row r="5374" spans="1:18" ht="14.4" x14ac:dyDescent="0.3">
      <c r="A5374">
        <v>15373</v>
      </c>
      <c r="B5374">
        <v>2021</v>
      </c>
      <c r="C5374" t="s">
        <v>40</v>
      </c>
      <c r="D5374">
        <f t="shared" si="181"/>
        <v>9</v>
      </c>
      <c r="E5374">
        <v>10</v>
      </c>
      <c r="F5374" t="s">
        <v>56</v>
      </c>
      <c r="G5374" t="s">
        <v>19</v>
      </c>
      <c r="H5374">
        <v>262</v>
      </c>
      <c r="I5374">
        <v>262</v>
      </c>
      <c r="J5374" t="s">
        <v>30</v>
      </c>
      <c r="K5374">
        <v>1965000</v>
      </c>
      <c r="L5374">
        <v>655</v>
      </c>
      <c r="M5374">
        <f t="shared" si="182"/>
        <v>7500</v>
      </c>
      <c r="Q5374" s="1"/>
      <c r="R5374" s="1"/>
    </row>
    <row r="5375" spans="1:18" ht="14.4" x14ac:dyDescent="0.3">
      <c r="A5375">
        <v>15374</v>
      </c>
      <c r="B5375">
        <v>2021</v>
      </c>
      <c r="C5375" t="s">
        <v>58</v>
      </c>
      <c r="D5375">
        <f t="shared" si="181"/>
        <v>6</v>
      </c>
      <c r="E5375">
        <v>13</v>
      </c>
      <c r="F5375" t="s">
        <v>64</v>
      </c>
      <c r="G5375" t="s">
        <v>37</v>
      </c>
      <c r="H5375">
        <v>69</v>
      </c>
      <c r="I5375">
        <v>69</v>
      </c>
      <c r="J5375" t="s">
        <v>20</v>
      </c>
      <c r="K5375">
        <v>207000</v>
      </c>
      <c r="L5375">
        <v>138</v>
      </c>
      <c r="M5375">
        <f t="shared" si="182"/>
        <v>3000</v>
      </c>
      <c r="Q5375" s="1"/>
      <c r="R5375" s="1"/>
    </row>
    <row r="5376" spans="1:18" ht="14.4" x14ac:dyDescent="0.3">
      <c r="A5376">
        <v>15375</v>
      </c>
      <c r="B5376">
        <v>2021</v>
      </c>
      <c r="C5376" t="s">
        <v>45</v>
      </c>
      <c r="D5376">
        <f t="shared" si="181"/>
        <v>1</v>
      </c>
      <c r="E5376">
        <v>5</v>
      </c>
      <c r="F5376" t="s">
        <v>62</v>
      </c>
      <c r="G5376" t="s">
        <v>42</v>
      </c>
      <c r="H5376">
        <v>246</v>
      </c>
      <c r="I5376">
        <v>246</v>
      </c>
      <c r="J5376" t="s">
        <v>20</v>
      </c>
      <c r="K5376">
        <v>590400</v>
      </c>
      <c r="L5376">
        <v>344.4</v>
      </c>
      <c r="M5376">
        <f t="shared" si="182"/>
        <v>2400</v>
      </c>
      <c r="Q5376" s="1"/>
      <c r="R5376" s="1"/>
    </row>
    <row r="5377" spans="1:18" ht="14.4" x14ac:dyDescent="0.3">
      <c r="A5377">
        <v>15376</v>
      </c>
      <c r="B5377">
        <v>2021</v>
      </c>
      <c r="C5377" t="s">
        <v>45</v>
      </c>
      <c r="D5377">
        <f t="shared" si="181"/>
        <v>1</v>
      </c>
      <c r="E5377">
        <v>23</v>
      </c>
      <c r="F5377" t="s">
        <v>55</v>
      </c>
      <c r="G5377" t="s">
        <v>19</v>
      </c>
      <c r="H5377">
        <v>233</v>
      </c>
      <c r="I5377">
        <v>233</v>
      </c>
      <c r="J5377" t="s">
        <v>20</v>
      </c>
      <c r="K5377">
        <v>559200</v>
      </c>
      <c r="L5377">
        <v>326.2</v>
      </c>
      <c r="M5377">
        <f t="shared" si="182"/>
        <v>2400</v>
      </c>
      <c r="Q5377" s="1"/>
      <c r="R5377" s="1"/>
    </row>
    <row r="5378" spans="1:18" ht="14.4" x14ac:dyDescent="0.3">
      <c r="A5378">
        <v>15377</v>
      </c>
      <c r="B5378">
        <v>2021</v>
      </c>
      <c r="C5378" t="s">
        <v>45</v>
      </c>
      <c r="D5378">
        <f t="shared" ref="D5378:D5441" si="183">IF(C5378="Enero",1,IF(C5378="Febrero",2,IF(C5378="Marzo",3,IF(C5378="Abril",4,IF(C5378="Mayo",5,IF(C5378="Junio",6,IF(C5378="Julio",7,IF(C5378="Agosto",8,IF(C5378="Septiembre",9,IF(C5378="Octubre",10,IF(C5378="Noviembre",11,IF(C5378="Diciembre",12,""))))))))))))</f>
        <v>1</v>
      </c>
      <c r="E5378">
        <v>28</v>
      </c>
      <c r="F5378" t="s">
        <v>18</v>
      </c>
      <c r="G5378" t="s">
        <v>34</v>
      </c>
      <c r="H5378">
        <v>275</v>
      </c>
      <c r="I5378">
        <v>275</v>
      </c>
      <c r="J5378" t="s">
        <v>38</v>
      </c>
      <c r="K5378">
        <v>1182500</v>
      </c>
      <c r="L5378">
        <v>632.5</v>
      </c>
      <c r="M5378">
        <f t="shared" si="182"/>
        <v>4300</v>
      </c>
      <c r="Q5378" s="1"/>
      <c r="R5378" s="1"/>
    </row>
    <row r="5379" spans="1:18" ht="14.4" x14ac:dyDescent="0.3">
      <c r="A5379">
        <v>15378</v>
      </c>
      <c r="B5379">
        <v>2021</v>
      </c>
      <c r="C5379" t="s">
        <v>40</v>
      </c>
      <c r="D5379">
        <f t="shared" si="183"/>
        <v>9</v>
      </c>
      <c r="E5379">
        <v>10</v>
      </c>
      <c r="F5379" t="s">
        <v>59</v>
      </c>
      <c r="G5379" t="s">
        <v>19</v>
      </c>
      <c r="H5379">
        <v>92</v>
      </c>
      <c r="I5379">
        <v>92</v>
      </c>
      <c r="J5379" t="s">
        <v>38</v>
      </c>
      <c r="K5379">
        <v>506000</v>
      </c>
      <c r="L5379">
        <v>322</v>
      </c>
      <c r="M5379">
        <f t="shared" ref="M5379:M5442" si="184">K5379/I5379</f>
        <v>5500</v>
      </c>
      <c r="Q5379" s="1"/>
      <c r="R5379" s="1"/>
    </row>
    <row r="5380" spans="1:18" ht="14.4" x14ac:dyDescent="0.3">
      <c r="A5380">
        <v>15379</v>
      </c>
      <c r="B5380">
        <v>2021</v>
      </c>
      <c r="C5380" t="s">
        <v>45</v>
      </c>
      <c r="D5380">
        <f t="shared" si="183"/>
        <v>1</v>
      </c>
      <c r="E5380">
        <v>7</v>
      </c>
      <c r="F5380" t="s">
        <v>41</v>
      </c>
      <c r="G5380" t="s">
        <v>42</v>
      </c>
      <c r="H5380">
        <v>65</v>
      </c>
      <c r="I5380">
        <v>65</v>
      </c>
      <c r="J5380" t="s">
        <v>25</v>
      </c>
      <c r="K5380">
        <v>455000</v>
      </c>
      <c r="L5380">
        <v>260</v>
      </c>
      <c r="M5380">
        <f t="shared" si="184"/>
        <v>7000</v>
      </c>
      <c r="Q5380" s="1"/>
      <c r="R5380" s="1"/>
    </row>
    <row r="5381" spans="1:18" ht="14.4" x14ac:dyDescent="0.3">
      <c r="A5381">
        <v>15380</v>
      </c>
      <c r="B5381">
        <v>2021</v>
      </c>
      <c r="C5381" t="s">
        <v>58</v>
      </c>
      <c r="D5381">
        <f t="shared" si="183"/>
        <v>6</v>
      </c>
      <c r="E5381">
        <v>1</v>
      </c>
      <c r="F5381" t="s">
        <v>33</v>
      </c>
      <c r="G5381" t="s">
        <v>19</v>
      </c>
      <c r="H5381">
        <v>213</v>
      </c>
      <c r="I5381">
        <v>213</v>
      </c>
      <c r="J5381" t="s">
        <v>30</v>
      </c>
      <c r="K5381">
        <v>1597500</v>
      </c>
      <c r="L5381">
        <v>532.5</v>
      </c>
      <c r="M5381">
        <f t="shared" si="184"/>
        <v>7500</v>
      </c>
      <c r="Q5381" s="1"/>
      <c r="R5381" s="1"/>
    </row>
    <row r="5382" spans="1:18" ht="14.4" x14ac:dyDescent="0.3">
      <c r="A5382">
        <v>15381</v>
      </c>
      <c r="B5382">
        <v>2021</v>
      </c>
      <c r="C5382" t="s">
        <v>23</v>
      </c>
      <c r="D5382">
        <f t="shared" si="183"/>
        <v>10</v>
      </c>
      <c r="E5382">
        <v>19</v>
      </c>
      <c r="F5382" t="s">
        <v>33</v>
      </c>
      <c r="G5382" t="s">
        <v>34</v>
      </c>
      <c r="H5382">
        <v>61</v>
      </c>
      <c r="I5382">
        <v>61</v>
      </c>
      <c r="J5382" t="s">
        <v>38</v>
      </c>
      <c r="K5382">
        <v>335500</v>
      </c>
      <c r="L5382">
        <v>213.5</v>
      </c>
      <c r="M5382">
        <f t="shared" si="184"/>
        <v>5500</v>
      </c>
      <c r="Q5382" s="1"/>
      <c r="R5382" s="1"/>
    </row>
    <row r="5383" spans="1:18" ht="14.4" x14ac:dyDescent="0.3">
      <c r="A5383">
        <v>15382</v>
      </c>
      <c r="B5383">
        <v>2021</v>
      </c>
      <c r="C5383" t="s">
        <v>40</v>
      </c>
      <c r="D5383">
        <f t="shared" si="183"/>
        <v>9</v>
      </c>
      <c r="E5383">
        <v>22</v>
      </c>
      <c r="F5383" t="s">
        <v>49</v>
      </c>
      <c r="G5383" t="s">
        <v>37</v>
      </c>
      <c r="H5383">
        <v>275</v>
      </c>
      <c r="I5383">
        <v>275</v>
      </c>
      <c r="J5383" t="s">
        <v>30</v>
      </c>
      <c r="K5383">
        <v>2062500</v>
      </c>
      <c r="L5383">
        <v>687.5</v>
      </c>
      <c r="M5383">
        <f t="shared" si="184"/>
        <v>7500</v>
      </c>
      <c r="Q5383" s="1"/>
      <c r="R5383" s="1"/>
    </row>
    <row r="5384" spans="1:18" ht="14.4" x14ac:dyDescent="0.3">
      <c r="A5384">
        <v>15383</v>
      </c>
      <c r="B5384">
        <v>2021</v>
      </c>
      <c r="C5384" t="s">
        <v>23</v>
      </c>
      <c r="D5384">
        <f t="shared" si="183"/>
        <v>10</v>
      </c>
      <c r="E5384">
        <v>29</v>
      </c>
      <c r="F5384" t="s">
        <v>64</v>
      </c>
      <c r="G5384" t="s">
        <v>34</v>
      </c>
      <c r="H5384">
        <v>74</v>
      </c>
      <c r="I5384">
        <v>74</v>
      </c>
      <c r="J5384" t="s">
        <v>20</v>
      </c>
      <c r="K5384">
        <v>222000</v>
      </c>
      <c r="L5384">
        <v>148</v>
      </c>
      <c r="M5384">
        <f t="shared" si="184"/>
        <v>3000</v>
      </c>
      <c r="Q5384" s="1"/>
      <c r="R5384" s="1"/>
    </row>
    <row r="5385" spans="1:18" ht="14.4" x14ac:dyDescent="0.3">
      <c r="A5385">
        <v>15384</v>
      </c>
      <c r="B5385">
        <v>2021</v>
      </c>
      <c r="C5385" t="s">
        <v>27</v>
      </c>
      <c r="D5385">
        <f t="shared" si="183"/>
        <v>4</v>
      </c>
      <c r="E5385">
        <v>30</v>
      </c>
      <c r="F5385" t="s">
        <v>52</v>
      </c>
      <c r="G5385" t="s">
        <v>29</v>
      </c>
      <c r="H5385">
        <v>236</v>
      </c>
      <c r="I5385">
        <v>236</v>
      </c>
      <c r="J5385" t="s">
        <v>30</v>
      </c>
      <c r="K5385">
        <v>1770000</v>
      </c>
      <c r="L5385">
        <v>590</v>
      </c>
      <c r="M5385">
        <f t="shared" si="184"/>
        <v>7500</v>
      </c>
      <c r="Q5385" s="1"/>
      <c r="R5385" s="1"/>
    </row>
    <row r="5386" spans="1:18" ht="14.4" x14ac:dyDescent="0.3">
      <c r="A5386">
        <v>15385</v>
      </c>
      <c r="B5386">
        <v>2021</v>
      </c>
      <c r="C5386" t="s">
        <v>54</v>
      </c>
      <c r="D5386">
        <f t="shared" si="183"/>
        <v>3</v>
      </c>
      <c r="E5386">
        <v>30</v>
      </c>
      <c r="F5386" t="s">
        <v>57</v>
      </c>
      <c r="G5386" t="s">
        <v>51</v>
      </c>
      <c r="H5386">
        <v>229</v>
      </c>
      <c r="I5386">
        <v>229</v>
      </c>
      <c r="J5386" t="s">
        <v>30</v>
      </c>
      <c r="K5386">
        <v>1717500</v>
      </c>
      <c r="L5386">
        <v>572.5</v>
      </c>
      <c r="M5386">
        <f t="shared" si="184"/>
        <v>7500</v>
      </c>
      <c r="Q5386" s="1"/>
      <c r="R5386" s="1"/>
    </row>
    <row r="5387" spans="1:18" ht="14.4" x14ac:dyDescent="0.3">
      <c r="A5387">
        <v>15386</v>
      </c>
      <c r="B5387">
        <v>2021</v>
      </c>
      <c r="C5387" t="s">
        <v>61</v>
      </c>
      <c r="D5387">
        <f t="shared" si="183"/>
        <v>7</v>
      </c>
      <c r="E5387">
        <v>23</v>
      </c>
      <c r="F5387" t="s">
        <v>28</v>
      </c>
      <c r="G5387" t="s">
        <v>42</v>
      </c>
      <c r="H5387">
        <v>179</v>
      </c>
      <c r="I5387">
        <v>179</v>
      </c>
      <c r="J5387" t="s">
        <v>25</v>
      </c>
      <c r="K5387">
        <v>1253000</v>
      </c>
      <c r="L5387">
        <v>716</v>
      </c>
      <c r="M5387">
        <f t="shared" si="184"/>
        <v>7000</v>
      </c>
      <c r="Q5387" s="1"/>
      <c r="R5387" s="1"/>
    </row>
    <row r="5388" spans="1:18" ht="14.4" x14ac:dyDescent="0.3">
      <c r="A5388">
        <v>15387</v>
      </c>
      <c r="B5388">
        <v>2021</v>
      </c>
      <c r="C5388" t="s">
        <v>61</v>
      </c>
      <c r="D5388">
        <f t="shared" si="183"/>
        <v>7</v>
      </c>
      <c r="E5388">
        <v>15</v>
      </c>
      <c r="F5388" t="s">
        <v>24</v>
      </c>
      <c r="G5388" t="s">
        <v>34</v>
      </c>
      <c r="H5388">
        <v>72</v>
      </c>
      <c r="I5388">
        <v>72</v>
      </c>
      <c r="J5388" t="s">
        <v>30</v>
      </c>
      <c r="K5388">
        <v>633600</v>
      </c>
      <c r="L5388">
        <v>273.60000000000002</v>
      </c>
      <c r="M5388">
        <f t="shared" si="184"/>
        <v>8800</v>
      </c>
      <c r="Q5388" s="1"/>
      <c r="R5388" s="1"/>
    </row>
    <row r="5389" spans="1:18" ht="14.4" x14ac:dyDescent="0.3">
      <c r="A5389">
        <v>15388</v>
      </c>
      <c r="B5389">
        <v>2021</v>
      </c>
      <c r="C5389" t="s">
        <v>45</v>
      </c>
      <c r="D5389">
        <f t="shared" si="183"/>
        <v>1</v>
      </c>
      <c r="E5389">
        <v>4</v>
      </c>
      <c r="F5389" t="s">
        <v>18</v>
      </c>
      <c r="G5389" t="s">
        <v>19</v>
      </c>
      <c r="H5389">
        <v>91</v>
      </c>
      <c r="I5389">
        <v>91</v>
      </c>
      <c r="J5389" t="s">
        <v>25</v>
      </c>
      <c r="K5389">
        <v>637000</v>
      </c>
      <c r="L5389">
        <v>364</v>
      </c>
      <c r="M5389">
        <f t="shared" si="184"/>
        <v>7000</v>
      </c>
      <c r="Q5389" s="1"/>
      <c r="R5389" s="1"/>
    </row>
    <row r="5390" spans="1:18" ht="14.4" x14ac:dyDescent="0.3">
      <c r="A5390">
        <v>15389</v>
      </c>
      <c r="B5390">
        <v>2021</v>
      </c>
      <c r="C5390" t="s">
        <v>23</v>
      </c>
      <c r="D5390">
        <f t="shared" si="183"/>
        <v>10</v>
      </c>
      <c r="E5390">
        <v>12</v>
      </c>
      <c r="F5390" t="s">
        <v>44</v>
      </c>
      <c r="G5390" t="s">
        <v>37</v>
      </c>
      <c r="H5390">
        <v>83</v>
      </c>
      <c r="I5390">
        <v>83</v>
      </c>
      <c r="J5390" t="s">
        <v>20</v>
      </c>
      <c r="K5390">
        <v>249000</v>
      </c>
      <c r="L5390">
        <v>166</v>
      </c>
      <c r="M5390">
        <f t="shared" si="184"/>
        <v>3000</v>
      </c>
      <c r="Q5390" s="1"/>
      <c r="R5390" s="1"/>
    </row>
    <row r="5391" spans="1:18" ht="14.4" x14ac:dyDescent="0.3">
      <c r="A5391">
        <v>15390</v>
      </c>
      <c r="B5391">
        <v>2021</v>
      </c>
      <c r="C5391" t="s">
        <v>23</v>
      </c>
      <c r="D5391">
        <f t="shared" si="183"/>
        <v>10</v>
      </c>
      <c r="E5391">
        <v>26</v>
      </c>
      <c r="F5391" t="s">
        <v>52</v>
      </c>
      <c r="G5391" t="s">
        <v>34</v>
      </c>
      <c r="H5391">
        <v>102</v>
      </c>
      <c r="I5391">
        <v>102</v>
      </c>
      <c r="J5391" t="s">
        <v>25</v>
      </c>
      <c r="K5391">
        <v>714000</v>
      </c>
      <c r="L5391">
        <v>408</v>
      </c>
      <c r="M5391">
        <f t="shared" si="184"/>
        <v>7000</v>
      </c>
      <c r="Q5391" s="1"/>
      <c r="R5391" s="1"/>
    </row>
    <row r="5392" spans="1:18" ht="14.4" x14ac:dyDescent="0.3">
      <c r="A5392">
        <v>15391</v>
      </c>
      <c r="B5392">
        <v>2021</v>
      </c>
      <c r="C5392" t="s">
        <v>32</v>
      </c>
      <c r="D5392">
        <f t="shared" si="183"/>
        <v>8</v>
      </c>
      <c r="E5392">
        <v>18</v>
      </c>
      <c r="F5392" t="s">
        <v>56</v>
      </c>
      <c r="G5392" t="s">
        <v>34</v>
      </c>
      <c r="H5392">
        <v>167</v>
      </c>
      <c r="I5392">
        <v>167</v>
      </c>
      <c r="J5392" t="s">
        <v>25</v>
      </c>
      <c r="K5392">
        <v>1169000</v>
      </c>
      <c r="L5392">
        <v>668</v>
      </c>
      <c r="M5392">
        <f t="shared" si="184"/>
        <v>7000</v>
      </c>
      <c r="Q5392" s="1"/>
      <c r="R5392" s="1"/>
    </row>
    <row r="5393" spans="1:18" ht="14.4" x14ac:dyDescent="0.3">
      <c r="A5393">
        <v>15392</v>
      </c>
      <c r="B5393">
        <v>2021</v>
      </c>
      <c r="C5393" t="s">
        <v>23</v>
      </c>
      <c r="D5393">
        <f t="shared" si="183"/>
        <v>10</v>
      </c>
      <c r="E5393">
        <v>26</v>
      </c>
      <c r="F5393" t="s">
        <v>63</v>
      </c>
      <c r="G5393" t="s">
        <v>29</v>
      </c>
      <c r="H5393">
        <v>69</v>
      </c>
      <c r="I5393">
        <v>69</v>
      </c>
      <c r="J5393" t="s">
        <v>20</v>
      </c>
      <c r="K5393">
        <v>207000</v>
      </c>
      <c r="L5393">
        <v>138</v>
      </c>
      <c r="M5393">
        <f t="shared" si="184"/>
        <v>3000</v>
      </c>
      <c r="Q5393" s="1"/>
      <c r="R5393" s="1"/>
    </row>
    <row r="5394" spans="1:18" ht="14.4" x14ac:dyDescent="0.3">
      <c r="A5394">
        <v>15393</v>
      </c>
      <c r="B5394">
        <v>2021</v>
      </c>
      <c r="C5394" t="s">
        <v>23</v>
      </c>
      <c r="D5394">
        <f t="shared" si="183"/>
        <v>10</v>
      </c>
      <c r="E5394">
        <v>15</v>
      </c>
      <c r="F5394" t="s">
        <v>18</v>
      </c>
      <c r="G5394" t="s">
        <v>37</v>
      </c>
      <c r="H5394">
        <v>118</v>
      </c>
      <c r="I5394">
        <v>118</v>
      </c>
      <c r="J5394" t="s">
        <v>38</v>
      </c>
      <c r="K5394">
        <v>649000</v>
      </c>
      <c r="L5394">
        <v>413</v>
      </c>
      <c r="M5394">
        <f t="shared" si="184"/>
        <v>5500</v>
      </c>
      <c r="Q5394" s="1"/>
      <c r="R5394" s="1"/>
    </row>
    <row r="5395" spans="1:18" ht="14.4" x14ac:dyDescent="0.3">
      <c r="A5395">
        <v>15394</v>
      </c>
      <c r="B5395">
        <v>2021</v>
      </c>
      <c r="C5395" t="s">
        <v>45</v>
      </c>
      <c r="D5395">
        <f t="shared" si="183"/>
        <v>1</v>
      </c>
      <c r="E5395">
        <v>10</v>
      </c>
      <c r="F5395" t="s">
        <v>53</v>
      </c>
      <c r="G5395" t="s">
        <v>19</v>
      </c>
      <c r="H5395">
        <v>83</v>
      </c>
      <c r="I5395">
        <v>83</v>
      </c>
      <c r="J5395" t="s">
        <v>25</v>
      </c>
      <c r="K5395">
        <v>581000</v>
      </c>
      <c r="L5395">
        <v>332</v>
      </c>
      <c r="M5395">
        <f t="shared" si="184"/>
        <v>7000</v>
      </c>
      <c r="Q5395" s="1"/>
      <c r="R5395" s="1"/>
    </row>
    <row r="5396" spans="1:18" ht="14.4" x14ac:dyDescent="0.3">
      <c r="A5396">
        <v>15395</v>
      </c>
      <c r="B5396">
        <v>2021</v>
      </c>
      <c r="C5396" t="s">
        <v>32</v>
      </c>
      <c r="D5396">
        <f t="shared" si="183"/>
        <v>8</v>
      </c>
      <c r="E5396">
        <v>4</v>
      </c>
      <c r="F5396" t="s">
        <v>63</v>
      </c>
      <c r="G5396" t="s">
        <v>37</v>
      </c>
      <c r="H5396">
        <v>83</v>
      </c>
      <c r="I5396">
        <v>83</v>
      </c>
      <c r="J5396" t="s">
        <v>30</v>
      </c>
      <c r="K5396">
        <v>730400</v>
      </c>
      <c r="L5396">
        <v>315.39999999999998</v>
      </c>
      <c r="M5396">
        <f t="shared" si="184"/>
        <v>8800</v>
      </c>
      <c r="Q5396" s="1"/>
      <c r="R5396" s="1"/>
    </row>
    <row r="5397" spans="1:18" ht="14.4" x14ac:dyDescent="0.3">
      <c r="A5397">
        <v>15396</v>
      </c>
      <c r="B5397">
        <v>2021</v>
      </c>
      <c r="C5397" t="s">
        <v>23</v>
      </c>
      <c r="D5397">
        <f t="shared" si="183"/>
        <v>10</v>
      </c>
      <c r="E5397">
        <v>2</v>
      </c>
      <c r="F5397" t="s">
        <v>62</v>
      </c>
      <c r="G5397" t="s">
        <v>29</v>
      </c>
      <c r="H5397">
        <v>141</v>
      </c>
      <c r="I5397">
        <v>141</v>
      </c>
      <c r="J5397" t="s">
        <v>25</v>
      </c>
      <c r="K5397">
        <v>987000</v>
      </c>
      <c r="L5397">
        <v>564</v>
      </c>
      <c r="M5397">
        <f t="shared" si="184"/>
        <v>7000</v>
      </c>
      <c r="Q5397" s="1"/>
      <c r="R5397" s="1"/>
    </row>
    <row r="5398" spans="1:18" ht="14.4" x14ac:dyDescent="0.3">
      <c r="A5398">
        <v>15397</v>
      </c>
      <c r="B5398">
        <v>2021</v>
      </c>
      <c r="C5398" t="s">
        <v>17</v>
      </c>
      <c r="D5398">
        <f t="shared" si="183"/>
        <v>11</v>
      </c>
      <c r="E5398">
        <v>12</v>
      </c>
      <c r="F5398" t="s">
        <v>52</v>
      </c>
      <c r="G5398" t="s">
        <v>29</v>
      </c>
      <c r="H5398">
        <v>256</v>
      </c>
      <c r="I5398">
        <v>256</v>
      </c>
      <c r="J5398" t="s">
        <v>30</v>
      </c>
      <c r="K5398">
        <v>1920000</v>
      </c>
      <c r="L5398">
        <v>640</v>
      </c>
      <c r="M5398">
        <f t="shared" si="184"/>
        <v>7500</v>
      </c>
      <c r="Q5398" s="1"/>
      <c r="R5398" s="1"/>
    </row>
    <row r="5399" spans="1:18" ht="14.4" x14ac:dyDescent="0.3">
      <c r="A5399">
        <v>15398</v>
      </c>
      <c r="B5399">
        <v>2021</v>
      </c>
      <c r="C5399" t="s">
        <v>47</v>
      </c>
      <c r="D5399">
        <f t="shared" si="183"/>
        <v>2</v>
      </c>
      <c r="E5399">
        <v>19</v>
      </c>
      <c r="F5399" t="s">
        <v>33</v>
      </c>
      <c r="G5399" t="s">
        <v>37</v>
      </c>
      <c r="H5399">
        <v>219</v>
      </c>
      <c r="I5399">
        <v>219</v>
      </c>
      <c r="J5399" t="s">
        <v>38</v>
      </c>
      <c r="K5399">
        <v>941700</v>
      </c>
      <c r="L5399">
        <v>503.7</v>
      </c>
      <c r="M5399">
        <f t="shared" si="184"/>
        <v>4300</v>
      </c>
      <c r="Q5399" s="1"/>
      <c r="R5399" s="1"/>
    </row>
    <row r="5400" spans="1:18" ht="14.4" x14ac:dyDescent="0.3">
      <c r="A5400">
        <v>15399</v>
      </c>
      <c r="B5400">
        <v>2021</v>
      </c>
      <c r="C5400" t="s">
        <v>32</v>
      </c>
      <c r="D5400">
        <f t="shared" si="183"/>
        <v>8</v>
      </c>
      <c r="E5400">
        <v>6</v>
      </c>
      <c r="F5400" t="s">
        <v>62</v>
      </c>
      <c r="G5400" t="s">
        <v>34</v>
      </c>
      <c r="H5400">
        <v>118</v>
      </c>
      <c r="I5400">
        <v>118</v>
      </c>
      <c r="J5400" t="s">
        <v>30</v>
      </c>
      <c r="K5400">
        <v>1038400</v>
      </c>
      <c r="L5400">
        <v>448.4</v>
      </c>
      <c r="M5400">
        <f t="shared" si="184"/>
        <v>8800</v>
      </c>
      <c r="Q5400" s="1"/>
      <c r="R5400" s="1"/>
    </row>
    <row r="5401" spans="1:18" ht="14.4" x14ac:dyDescent="0.3">
      <c r="A5401">
        <v>15400</v>
      </c>
      <c r="B5401">
        <v>2021</v>
      </c>
      <c r="C5401" t="s">
        <v>61</v>
      </c>
      <c r="D5401">
        <f t="shared" si="183"/>
        <v>7</v>
      </c>
      <c r="E5401">
        <v>7</v>
      </c>
      <c r="F5401" t="s">
        <v>59</v>
      </c>
      <c r="G5401" t="s">
        <v>42</v>
      </c>
      <c r="H5401">
        <v>163</v>
      </c>
      <c r="I5401">
        <v>163</v>
      </c>
      <c r="J5401" t="s">
        <v>25</v>
      </c>
      <c r="K5401">
        <v>1141000</v>
      </c>
      <c r="L5401">
        <v>652</v>
      </c>
      <c r="M5401">
        <f t="shared" si="184"/>
        <v>7000</v>
      </c>
      <c r="Q5401" s="1"/>
      <c r="R5401" s="1"/>
    </row>
    <row r="5402" spans="1:18" ht="14.4" x14ac:dyDescent="0.3">
      <c r="A5402">
        <v>15401</v>
      </c>
      <c r="B5402">
        <v>2021</v>
      </c>
      <c r="C5402" t="s">
        <v>45</v>
      </c>
      <c r="D5402">
        <f t="shared" si="183"/>
        <v>1</v>
      </c>
      <c r="E5402">
        <v>5</v>
      </c>
      <c r="F5402" t="s">
        <v>46</v>
      </c>
      <c r="G5402" t="s">
        <v>19</v>
      </c>
      <c r="H5402">
        <v>117</v>
      </c>
      <c r="I5402">
        <v>117</v>
      </c>
      <c r="J5402" t="s">
        <v>25</v>
      </c>
      <c r="K5402">
        <v>819000</v>
      </c>
      <c r="L5402">
        <v>468</v>
      </c>
      <c r="M5402">
        <f t="shared" si="184"/>
        <v>7000</v>
      </c>
      <c r="Q5402" s="1"/>
      <c r="R5402" s="1"/>
    </row>
    <row r="5403" spans="1:18" ht="14.4" x14ac:dyDescent="0.3">
      <c r="A5403">
        <v>15402</v>
      </c>
      <c r="B5403">
        <v>2021</v>
      </c>
      <c r="C5403" t="s">
        <v>47</v>
      </c>
      <c r="D5403">
        <f t="shared" si="183"/>
        <v>2</v>
      </c>
      <c r="E5403">
        <v>24</v>
      </c>
      <c r="F5403" t="s">
        <v>62</v>
      </c>
      <c r="G5403" t="s">
        <v>19</v>
      </c>
      <c r="H5403">
        <v>235</v>
      </c>
      <c r="I5403">
        <v>235</v>
      </c>
      <c r="J5403" t="s">
        <v>38</v>
      </c>
      <c r="K5403">
        <v>1010500</v>
      </c>
      <c r="L5403">
        <v>540.5</v>
      </c>
      <c r="M5403">
        <f t="shared" si="184"/>
        <v>4300</v>
      </c>
      <c r="Q5403" s="1"/>
      <c r="R5403" s="1"/>
    </row>
    <row r="5404" spans="1:18" ht="14.4" x14ac:dyDescent="0.3">
      <c r="A5404">
        <v>15403</v>
      </c>
      <c r="B5404">
        <v>2021</v>
      </c>
      <c r="C5404" t="s">
        <v>17</v>
      </c>
      <c r="D5404">
        <f t="shared" si="183"/>
        <v>11</v>
      </c>
      <c r="E5404">
        <v>14</v>
      </c>
      <c r="F5404" t="s">
        <v>59</v>
      </c>
      <c r="G5404" t="s">
        <v>42</v>
      </c>
      <c r="H5404">
        <v>107</v>
      </c>
      <c r="I5404">
        <v>107</v>
      </c>
      <c r="J5404" t="s">
        <v>25</v>
      </c>
      <c r="K5404">
        <v>749000</v>
      </c>
      <c r="L5404">
        <v>428</v>
      </c>
      <c r="M5404">
        <f t="shared" si="184"/>
        <v>7000</v>
      </c>
      <c r="Q5404" s="1"/>
      <c r="R5404" s="1"/>
    </row>
    <row r="5405" spans="1:18" ht="14.4" x14ac:dyDescent="0.3">
      <c r="A5405">
        <v>15404</v>
      </c>
      <c r="B5405">
        <v>2021</v>
      </c>
      <c r="C5405" t="s">
        <v>48</v>
      </c>
      <c r="D5405">
        <f t="shared" si="183"/>
        <v>5</v>
      </c>
      <c r="E5405">
        <v>20</v>
      </c>
      <c r="F5405" t="s">
        <v>36</v>
      </c>
      <c r="G5405" t="s">
        <v>19</v>
      </c>
      <c r="H5405">
        <v>110</v>
      </c>
      <c r="I5405">
        <v>110</v>
      </c>
      <c r="J5405" t="s">
        <v>38</v>
      </c>
      <c r="K5405">
        <v>605000</v>
      </c>
      <c r="L5405">
        <v>385</v>
      </c>
      <c r="M5405">
        <f t="shared" si="184"/>
        <v>5500</v>
      </c>
      <c r="Q5405" s="1"/>
      <c r="R5405" s="1"/>
    </row>
    <row r="5406" spans="1:18" ht="14.4" x14ac:dyDescent="0.3">
      <c r="A5406">
        <v>15405</v>
      </c>
      <c r="B5406">
        <v>2021</v>
      </c>
      <c r="C5406" t="s">
        <v>58</v>
      </c>
      <c r="D5406">
        <f t="shared" si="183"/>
        <v>6</v>
      </c>
      <c r="E5406">
        <v>27</v>
      </c>
      <c r="F5406" t="s">
        <v>49</v>
      </c>
      <c r="G5406" t="s">
        <v>34</v>
      </c>
      <c r="H5406">
        <v>79</v>
      </c>
      <c r="I5406">
        <v>79</v>
      </c>
      <c r="J5406" t="s">
        <v>38</v>
      </c>
      <c r="K5406">
        <v>434500</v>
      </c>
      <c r="L5406">
        <v>276.5</v>
      </c>
      <c r="M5406">
        <f t="shared" si="184"/>
        <v>5500</v>
      </c>
      <c r="Q5406" s="1"/>
      <c r="R5406" s="1"/>
    </row>
    <row r="5407" spans="1:18" ht="14.4" x14ac:dyDescent="0.3">
      <c r="A5407">
        <v>15406</v>
      </c>
      <c r="B5407">
        <v>2021</v>
      </c>
      <c r="C5407" t="s">
        <v>32</v>
      </c>
      <c r="D5407">
        <f t="shared" si="183"/>
        <v>8</v>
      </c>
      <c r="E5407">
        <v>24</v>
      </c>
      <c r="F5407" t="s">
        <v>49</v>
      </c>
      <c r="G5407" t="s">
        <v>42</v>
      </c>
      <c r="H5407">
        <v>295</v>
      </c>
      <c r="I5407">
        <v>295</v>
      </c>
      <c r="J5407" t="s">
        <v>20</v>
      </c>
      <c r="K5407">
        <v>708000</v>
      </c>
      <c r="L5407">
        <v>413</v>
      </c>
      <c r="M5407">
        <f t="shared" si="184"/>
        <v>2400</v>
      </c>
      <c r="Q5407" s="1"/>
      <c r="R5407" s="1"/>
    </row>
    <row r="5408" spans="1:18" ht="14.4" x14ac:dyDescent="0.3">
      <c r="A5408">
        <v>15407</v>
      </c>
      <c r="B5408">
        <v>2021</v>
      </c>
      <c r="C5408" t="s">
        <v>35</v>
      </c>
      <c r="D5408">
        <f t="shared" si="183"/>
        <v>12</v>
      </c>
      <c r="E5408">
        <v>24</v>
      </c>
      <c r="F5408" t="s">
        <v>62</v>
      </c>
      <c r="G5408" t="s">
        <v>19</v>
      </c>
      <c r="H5408">
        <v>173</v>
      </c>
      <c r="I5408">
        <v>173</v>
      </c>
      <c r="J5408" t="s">
        <v>25</v>
      </c>
      <c r="K5408">
        <v>1211000</v>
      </c>
      <c r="L5408">
        <v>692</v>
      </c>
      <c r="M5408">
        <f t="shared" si="184"/>
        <v>7000</v>
      </c>
      <c r="Q5408" s="1"/>
      <c r="R5408" s="1"/>
    </row>
    <row r="5409" spans="1:18" ht="14.4" x14ac:dyDescent="0.3">
      <c r="A5409">
        <v>15408</v>
      </c>
      <c r="B5409">
        <v>2021</v>
      </c>
      <c r="C5409" t="s">
        <v>27</v>
      </c>
      <c r="D5409">
        <f t="shared" si="183"/>
        <v>4</v>
      </c>
      <c r="E5409">
        <v>11</v>
      </c>
      <c r="F5409" t="s">
        <v>53</v>
      </c>
      <c r="G5409" t="s">
        <v>37</v>
      </c>
      <c r="H5409">
        <v>90</v>
      </c>
      <c r="I5409">
        <v>90</v>
      </c>
      <c r="J5409" t="s">
        <v>25</v>
      </c>
      <c r="K5409">
        <v>630000</v>
      </c>
      <c r="L5409">
        <v>360</v>
      </c>
      <c r="M5409">
        <f t="shared" si="184"/>
        <v>7000</v>
      </c>
      <c r="Q5409" s="1"/>
      <c r="R5409" s="1"/>
    </row>
    <row r="5410" spans="1:18" ht="14.4" x14ac:dyDescent="0.3">
      <c r="A5410">
        <v>15409</v>
      </c>
      <c r="B5410">
        <v>2021</v>
      </c>
      <c r="C5410" t="s">
        <v>23</v>
      </c>
      <c r="D5410">
        <f t="shared" si="183"/>
        <v>10</v>
      </c>
      <c r="E5410">
        <v>20</v>
      </c>
      <c r="F5410" t="s">
        <v>60</v>
      </c>
      <c r="G5410" t="s">
        <v>34</v>
      </c>
      <c r="H5410">
        <v>294</v>
      </c>
      <c r="I5410">
        <v>294</v>
      </c>
      <c r="J5410" t="s">
        <v>30</v>
      </c>
      <c r="K5410">
        <v>2205000</v>
      </c>
      <c r="L5410">
        <v>735</v>
      </c>
      <c r="M5410">
        <f t="shared" si="184"/>
        <v>7500</v>
      </c>
      <c r="Q5410" s="1"/>
      <c r="R5410" s="1"/>
    </row>
    <row r="5411" spans="1:18" ht="14.4" x14ac:dyDescent="0.3">
      <c r="A5411">
        <v>15410</v>
      </c>
      <c r="B5411">
        <v>2021</v>
      </c>
      <c r="C5411" t="s">
        <v>58</v>
      </c>
      <c r="D5411">
        <f t="shared" si="183"/>
        <v>6</v>
      </c>
      <c r="E5411">
        <v>7</v>
      </c>
      <c r="F5411" t="s">
        <v>53</v>
      </c>
      <c r="G5411" t="s">
        <v>42</v>
      </c>
      <c r="H5411">
        <v>216</v>
      </c>
      <c r="I5411">
        <v>216</v>
      </c>
      <c r="J5411" t="s">
        <v>30</v>
      </c>
      <c r="K5411">
        <v>1620000</v>
      </c>
      <c r="L5411">
        <v>540</v>
      </c>
      <c r="M5411">
        <f t="shared" si="184"/>
        <v>7500</v>
      </c>
      <c r="Q5411" s="1"/>
      <c r="R5411" s="1"/>
    </row>
    <row r="5412" spans="1:18" ht="14.4" x14ac:dyDescent="0.3">
      <c r="A5412">
        <v>15411</v>
      </c>
      <c r="B5412">
        <v>2021</v>
      </c>
      <c r="C5412" t="s">
        <v>54</v>
      </c>
      <c r="D5412">
        <f t="shared" si="183"/>
        <v>3</v>
      </c>
      <c r="E5412">
        <v>27</v>
      </c>
      <c r="F5412" t="s">
        <v>56</v>
      </c>
      <c r="G5412" t="s">
        <v>29</v>
      </c>
      <c r="H5412">
        <v>277</v>
      </c>
      <c r="I5412">
        <v>277</v>
      </c>
      <c r="J5412" t="s">
        <v>30</v>
      </c>
      <c r="K5412">
        <v>2077500</v>
      </c>
      <c r="L5412">
        <v>692.5</v>
      </c>
      <c r="M5412">
        <f t="shared" si="184"/>
        <v>7500</v>
      </c>
      <c r="Q5412" s="1"/>
      <c r="R5412" s="1"/>
    </row>
    <row r="5413" spans="1:18" ht="14.4" x14ac:dyDescent="0.3">
      <c r="A5413">
        <v>15412</v>
      </c>
      <c r="B5413">
        <v>2021</v>
      </c>
      <c r="C5413" t="s">
        <v>17</v>
      </c>
      <c r="D5413">
        <f t="shared" si="183"/>
        <v>11</v>
      </c>
      <c r="E5413">
        <v>28</v>
      </c>
      <c r="F5413" t="s">
        <v>24</v>
      </c>
      <c r="G5413" t="s">
        <v>37</v>
      </c>
      <c r="H5413">
        <v>221</v>
      </c>
      <c r="I5413">
        <v>221</v>
      </c>
      <c r="J5413" t="s">
        <v>30</v>
      </c>
      <c r="K5413">
        <v>1657500</v>
      </c>
      <c r="L5413">
        <v>552.5</v>
      </c>
      <c r="M5413">
        <f t="shared" si="184"/>
        <v>7500</v>
      </c>
      <c r="Q5413" s="1"/>
      <c r="R5413" s="1"/>
    </row>
    <row r="5414" spans="1:18" ht="14.4" x14ac:dyDescent="0.3">
      <c r="A5414">
        <v>15413</v>
      </c>
      <c r="B5414">
        <v>2021</v>
      </c>
      <c r="C5414" t="s">
        <v>54</v>
      </c>
      <c r="D5414">
        <f t="shared" si="183"/>
        <v>3</v>
      </c>
      <c r="E5414">
        <v>26</v>
      </c>
      <c r="F5414" t="s">
        <v>41</v>
      </c>
      <c r="G5414" t="s">
        <v>19</v>
      </c>
      <c r="H5414">
        <v>230</v>
      </c>
      <c r="I5414">
        <v>230</v>
      </c>
      <c r="J5414" t="s">
        <v>30</v>
      </c>
      <c r="K5414">
        <v>1725000</v>
      </c>
      <c r="L5414">
        <v>575</v>
      </c>
      <c r="M5414">
        <f t="shared" si="184"/>
        <v>7500</v>
      </c>
      <c r="Q5414" s="1"/>
      <c r="R5414" s="1"/>
    </row>
    <row r="5415" spans="1:18" ht="14.4" x14ac:dyDescent="0.3">
      <c r="A5415">
        <v>15414</v>
      </c>
      <c r="B5415">
        <v>2021</v>
      </c>
      <c r="C5415" t="s">
        <v>17</v>
      </c>
      <c r="D5415">
        <f t="shared" si="183"/>
        <v>11</v>
      </c>
      <c r="E5415">
        <v>25</v>
      </c>
      <c r="F5415" t="s">
        <v>60</v>
      </c>
      <c r="G5415" t="s">
        <v>34</v>
      </c>
      <c r="H5415">
        <v>102</v>
      </c>
      <c r="I5415">
        <v>102</v>
      </c>
      <c r="J5415" t="s">
        <v>38</v>
      </c>
      <c r="K5415">
        <v>561000</v>
      </c>
      <c r="L5415">
        <v>357</v>
      </c>
      <c r="M5415">
        <f t="shared" si="184"/>
        <v>5500</v>
      </c>
      <c r="Q5415" s="1"/>
      <c r="R5415" s="1"/>
    </row>
    <row r="5416" spans="1:18" ht="14.4" x14ac:dyDescent="0.3">
      <c r="A5416">
        <v>15415</v>
      </c>
      <c r="B5416">
        <v>2021</v>
      </c>
      <c r="C5416" t="s">
        <v>45</v>
      </c>
      <c r="D5416">
        <f t="shared" si="183"/>
        <v>1</v>
      </c>
      <c r="E5416">
        <v>24</v>
      </c>
      <c r="F5416" t="s">
        <v>28</v>
      </c>
      <c r="G5416" t="s">
        <v>42</v>
      </c>
      <c r="H5416">
        <v>168</v>
      </c>
      <c r="I5416">
        <v>168</v>
      </c>
      <c r="J5416" t="s">
        <v>25</v>
      </c>
      <c r="K5416">
        <v>1176000</v>
      </c>
      <c r="L5416">
        <v>672</v>
      </c>
      <c r="M5416">
        <f t="shared" si="184"/>
        <v>7000</v>
      </c>
      <c r="Q5416" s="1"/>
      <c r="R5416" s="1"/>
    </row>
    <row r="5417" spans="1:18" ht="14.4" x14ac:dyDescent="0.3">
      <c r="A5417">
        <v>15416</v>
      </c>
      <c r="B5417">
        <v>2021</v>
      </c>
      <c r="C5417" t="s">
        <v>32</v>
      </c>
      <c r="D5417">
        <f t="shared" si="183"/>
        <v>8</v>
      </c>
      <c r="E5417">
        <v>22</v>
      </c>
      <c r="F5417" t="s">
        <v>64</v>
      </c>
      <c r="G5417" t="s">
        <v>51</v>
      </c>
      <c r="H5417">
        <v>72</v>
      </c>
      <c r="I5417">
        <v>72</v>
      </c>
      <c r="J5417" t="s">
        <v>30</v>
      </c>
      <c r="K5417">
        <v>633600</v>
      </c>
      <c r="L5417">
        <v>273.60000000000002</v>
      </c>
      <c r="M5417">
        <f t="shared" si="184"/>
        <v>8800</v>
      </c>
      <c r="Q5417" s="1"/>
      <c r="R5417" s="1"/>
    </row>
    <row r="5418" spans="1:18" ht="14.4" x14ac:dyDescent="0.3">
      <c r="A5418">
        <v>15417</v>
      </c>
      <c r="B5418">
        <v>2021</v>
      </c>
      <c r="C5418" t="s">
        <v>47</v>
      </c>
      <c r="D5418">
        <f t="shared" si="183"/>
        <v>2</v>
      </c>
      <c r="E5418">
        <v>15</v>
      </c>
      <c r="F5418" t="s">
        <v>62</v>
      </c>
      <c r="G5418" t="s">
        <v>34</v>
      </c>
      <c r="H5418">
        <v>291</v>
      </c>
      <c r="I5418">
        <v>291</v>
      </c>
      <c r="J5418" t="s">
        <v>38</v>
      </c>
      <c r="K5418">
        <v>1251300</v>
      </c>
      <c r="L5418">
        <v>669.3</v>
      </c>
      <c r="M5418">
        <f t="shared" si="184"/>
        <v>4300</v>
      </c>
      <c r="Q5418" s="1"/>
      <c r="R5418" s="1"/>
    </row>
    <row r="5419" spans="1:18" ht="14.4" x14ac:dyDescent="0.3">
      <c r="A5419">
        <v>15418</v>
      </c>
      <c r="B5419">
        <v>2021</v>
      </c>
      <c r="C5419" t="s">
        <v>27</v>
      </c>
      <c r="D5419">
        <f t="shared" si="183"/>
        <v>4</v>
      </c>
      <c r="E5419">
        <v>6</v>
      </c>
      <c r="F5419" t="s">
        <v>49</v>
      </c>
      <c r="G5419" t="s">
        <v>34</v>
      </c>
      <c r="H5419">
        <v>52</v>
      </c>
      <c r="I5419">
        <v>52</v>
      </c>
      <c r="J5419" t="s">
        <v>38</v>
      </c>
      <c r="K5419">
        <v>286000</v>
      </c>
      <c r="L5419">
        <v>182</v>
      </c>
      <c r="M5419">
        <f t="shared" si="184"/>
        <v>5500</v>
      </c>
      <c r="Q5419" s="1"/>
      <c r="R5419" s="1"/>
    </row>
    <row r="5420" spans="1:18" ht="14.4" x14ac:dyDescent="0.3">
      <c r="A5420">
        <v>15419</v>
      </c>
      <c r="B5420">
        <v>2021</v>
      </c>
      <c r="C5420" t="s">
        <v>23</v>
      </c>
      <c r="D5420">
        <f t="shared" si="183"/>
        <v>10</v>
      </c>
      <c r="E5420">
        <v>8</v>
      </c>
      <c r="F5420" t="s">
        <v>59</v>
      </c>
      <c r="G5420" t="s">
        <v>37</v>
      </c>
      <c r="H5420">
        <v>100</v>
      </c>
      <c r="I5420">
        <v>100</v>
      </c>
      <c r="J5420" t="s">
        <v>38</v>
      </c>
      <c r="K5420">
        <v>550000</v>
      </c>
      <c r="L5420">
        <v>350</v>
      </c>
      <c r="M5420">
        <f t="shared" si="184"/>
        <v>5500</v>
      </c>
      <c r="Q5420" s="1"/>
      <c r="R5420" s="1"/>
    </row>
    <row r="5421" spans="1:18" ht="14.4" x14ac:dyDescent="0.3">
      <c r="A5421">
        <v>15420</v>
      </c>
      <c r="B5421">
        <v>2021</v>
      </c>
      <c r="C5421" t="s">
        <v>32</v>
      </c>
      <c r="D5421">
        <f t="shared" si="183"/>
        <v>8</v>
      </c>
      <c r="E5421">
        <v>23</v>
      </c>
      <c r="F5421" t="s">
        <v>44</v>
      </c>
      <c r="G5421" t="s">
        <v>37</v>
      </c>
      <c r="H5421">
        <v>82</v>
      </c>
      <c r="I5421">
        <v>82</v>
      </c>
      <c r="J5421" t="s">
        <v>25</v>
      </c>
      <c r="K5421">
        <v>574000</v>
      </c>
      <c r="L5421">
        <v>328</v>
      </c>
      <c r="M5421">
        <f t="shared" si="184"/>
        <v>7000</v>
      </c>
      <c r="Q5421" s="1"/>
      <c r="R5421" s="1"/>
    </row>
    <row r="5422" spans="1:18" ht="14.4" x14ac:dyDescent="0.3">
      <c r="A5422">
        <v>15421</v>
      </c>
      <c r="B5422">
        <v>2021</v>
      </c>
      <c r="C5422" t="s">
        <v>40</v>
      </c>
      <c r="D5422">
        <f t="shared" si="183"/>
        <v>9</v>
      </c>
      <c r="E5422">
        <v>28</v>
      </c>
      <c r="F5422" t="s">
        <v>56</v>
      </c>
      <c r="G5422" t="s">
        <v>29</v>
      </c>
      <c r="H5422">
        <v>71</v>
      </c>
      <c r="I5422">
        <v>71</v>
      </c>
      <c r="J5422" t="s">
        <v>38</v>
      </c>
      <c r="K5422">
        <v>390500</v>
      </c>
      <c r="L5422">
        <v>248.5</v>
      </c>
      <c r="M5422">
        <f t="shared" si="184"/>
        <v>5500</v>
      </c>
      <c r="Q5422" s="1"/>
      <c r="R5422" s="1"/>
    </row>
    <row r="5423" spans="1:18" ht="14.4" x14ac:dyDescent="0.3">
      <c r="A5423">
        <v>15422</v>
      </c>
      <c r="B5423">
        <v>2021</v>
      </c>
      <c r="C5423" t="s">
        <v>23</v>
      </c>
      <c r="D5423">
        <f t="shared" si="183"/>
        <v>10</v>
      </c>
      <c r="E5423">
        <v>3</v>
      </c>
      <c r="F5423" t="s">
        <v>55</v>
      </c>
      <c r="G5423" t="s">
        <v>37</v>
      </c>
      <c r="H5423">
        <v>279</v>
      </c>
      <c r="I5423">
        <v>279</v>
      </c>
      <c r="J5423" t="s">
        <v>30</v>
      </c>
      <c r="K5423">
        <v>2092500</v>
      </c>
      <c r="L5423">
        <v>697.5</v>
      </c>
      <c r="M5423">
        <f t="shared" si="184"/>
        <v>7500</v>
      </c>
      <c r="Q5423" s="1"/>
      <c r="R5423" s="1"/>
    </row>
    <row r="5424" spans="1:18" ht="14.4" x14ac:dyDescent="0.3">
      <c r="A5424">
        <v>15423</v>
      </c>
      <c r="B5424">
        <v>2021</v>
      </c>
      <c r="C5424" t="s">
        <v>48</v>
      </c>
      <c r="D5424">
        <f t="shared" si="183"/>
        <v>5</v>
      </c>
      <c r="E5424">
        <v>12</v>
      </c>
      <c r="F5424" t="s">
        <v>49</v>
      </c>
      <c r="G5424" t="s">
        <v>51</v>
      </c>
      <c r="H5424">
        <v>68</v>
      </c>
      <c r="I5424">
        <v>68</v>
      </c>
      <c r="J5424" t="s">
        <v>20</v>
      </c>
      <c r="K5424">
        <v>204000</v>
      </c>
      <c r="L5424">
        <v>136</v>
      </c>
      <c r="M5424">
        <f t="shared" si="184"/>
        <v>3000</v>
      </c>
      <c r="Q5424" s="1"/>
      <c r="R5424" s="1"/>
    </row>
    <row r="5425" spans="1:18" ht="14.4" x14ac:dyDescent="0.3">
      <c r="A5425">
        <v>15424</v>
      </c>
      <c r="B5425">
        <v>2021</v>
      </c>
      <c r="C5425" t="s">
        <v>23</v>
      </c>
      <c r="D5425">
        <f t="shared" si="183"/>
        <v>10</v>
      </c>
      <c r="E5425">
        <v>9</v>
      </c>
      <c r="F5425" t="s">
        <v>62</v>
      </c>
      <c r="G5425" t="s">
        <v>42</v>
      </c>
      <c r="H5425">
        <v>95</v>
      </c>
      <c r="I5425">
        <v>95</v>
      </c>
      <c r="J5425" t="s">
        <v>25</v>
      </c>
      <c r="K5425">
        <v>665000</v>
      </c>
      <c r="L5425">
        <v>380</v>
      </c>
      <c r="M5425">
        <f t="shared" si="184"/>
        <v>7000</v>
      </c>
      <c r="Q5425" s="1"/>
      <c r="R5425" s="1"/>
    </row>
    <row r="5426" spans="1:18" ht="14.4" x14ac:dyDescent="0.3">
      <c r="A5426">
        <v>15425</v>
      </c>
      <c r="B5426">
        <v>2021</v>
      </c>
      <c r="C5426" t="s">
        <v>32</v>
      </c>
      <c r="D5426">
        <f t="shared" si="183"/>
        <v>8</v>
      </c>
      <c r="E5426">
        <v>23</v>
      </c>
      <c r="F5426" t="s">
        <v>59</v>
      </c>
      <c r="G5426" t="s">
        <v>42</v>
      </c>
      <c r="H5426">
        <v>104</v>
      </c>
      <c r="I5426">
        <v>104</v>
      </c>
      <c r="J5426" t="s">
        <v>30</v>
      </c>
      <c r="K5426">
        <v>915200</v>
      </c>
      <c r="L5426">
        <v>395.2</v>
      </c>
      <c r="M5426">
        <f t="shared" si="184"/>
        <v>8800</v>
      </c>
      <c r="Q5426" s="1"/>
      <c r="R5426" s="1"/>
    </row>
    <row r="5427" spans="1:18" ht="14.4" x14ac:dyDescent="0.3">
      <c r="A5427">
        <v>15426</v>
      </c>
      <c r="B5427">
        <v>2021</v>
      </c>
      <c r="C5427" t="s">
        <v>47</v>
      </c>
      <c r="D5427">
        <f t="shared" si="183"/>
        <v>2</v>
      </c>
      <c r="E5427">
        <v>22</v>
      </c>
      <c r="F5427" t="s">
        <v>24</v>
      </c>
      <c r="G5427" t="s">
        <v>37</v>
      </c>
      <c r="H5427">
        <v>168</v>
      </c>
      <c r="I5427">
        <v>168</v>
      </c>
      <c r="J5427" t="s">
        <v>25</v>
      </c>
      <c r="K5427">
        <v>1176000</v>
      </c>
      <c r="L5427">
        <v>672</v>
      </c>
      <c r="M5427">
        <f t="shared" si="184"/>
        <v>7000</v>
      </c>
      <c r="Q5427" s="1"/>
      <c r="R5427" s="1"/>
    </row>
    <row r="5428" spans="1:18" ht="14.4" x14ac:dyDescent="0.3">
      <c r="A5428">
        <v>15427</v>
      </c>
      <c r="B5428">
        <v>2021</v>
      </c>
      <c r="C5428" t="s">
        <v>17</v>
      </c>
      <c r="D5428">
        <f t="shared" si="183"/>
        <v>11</v>
      </c>
      <c r="E5428">
        <v>2</v>
      </c>
      <c r="F5428" t="s">
        <v>59</v>
      </c>
      <c r="G5428" t="s">
        <v>19</v>
      </c>
      <c r="H5428">
        <v>108</v>
      </c>
      <c r="I5428">
        <v>108</v>
      </c>
      <c r="J5428" t="s">
        <v>38</v>
      </c>
      <c r="K5428">
        <v>594000</v>
      </c>
      <c r="L5428">
        <v>378</v>
      </c>
      <c r="M5428">
        <f t="shared" si="184"/>
        <v>5500</v>
      </c>
      <c r="Q5428" s="1"/>
      <c r="R5428" s="1"/>
    </row>
    <row r="5429" spans="1:18" ht="14.4" x14ac:dyDescent="0.3">
      <c r="A5429">
        <v>15428</v>
      </c>
      <c r="B5429">
        <v>2021</v>
      </c>
      <c r="C5429" t="s">
        <v>61</v>
      </c>
      <c r="D5429">
        <f t="shared" si="183"/>
        <v>7</v>
      </c>
      <c r="E5429">
        <v>10</v>
      </c>
      <c r="F5429" t="s">
        <v>56</v>
      </c>
      <c r="G5429" t="s">
        <v>19</v>
      </c>
      <c r="H5429">
        <v>257</v>
      </c>
      <c r="I5429">
        <v>257</v>
      </c>
      <c r="J5429" t="s">
        <v>20</v>
      </c>
      <c r="K5429">
        <v>616800</v>
      </c>
      <c r="L5429">
        <v>359.8</v>
      </c>
      <c r="M5429">
        <f t="shared" si="184"/>
        <v>2400</v>
      </c>
      <c r="Q5429" s="1"/>
      <c r="R5429" s="1"/>
    </row>
    <row r="5430" spans="1:18" ht="14.4" x14ac:dyDescent="0.3">
      <c r="A5430">
        <v>15429</v>
      </c>
      <c r="B5430">
        <v>2021</v>
      </c>
      <c r="C5430" t="s">
        <v>27</v>
      </c>
      <c r="D5430">
        <f t="shared" si="183"/>
        <v>4</v>
      </c>
      <c r="E5430">
        <v>16</v>
      </c>
      <c r="F5430" t="s">
        <v>33</v>
      </c>
      <c r="G5430" t="s">
        <v>19</v>
      </c>
      <c r="H5430">
        <v>258</v>
      </c>
      <c r="I5430">
        <v>258</v>
      </c>
      <c r="J5430" t="s">
        <v>30</v>
      </c>
      <c r="K5430">
        <v>1935000</v>
      </c>
      <c r="L5430">
        <v>645</v>
      </c>
      <c r="M5430">
        <f t="shared" si="184"/>
        <v>7500</v>
      </c>
      <c r="Q5430" s="1"/>
      <c r="R5430" s="1"/>
    </row>
    <row r="5431" spans="1:18" ht="14.4" x14ac:dyDescent="0.3">
      <c r="A5431">
        <v>15430</v>
      </c>
      <c r="B5431">
        <v>2021</v>
      </c>
      <c r="C5431" t="s">
        <v>48</v>
      </c>
      <c r="D5431">
        <f t="shared" si="183"/>
        <v>5</v>
      </c>
      <c r="E5431">
        <v>2</v>
      </c>
      <c r="F5431" t="s">
        <v>60</v>
      </c>
      <c r="G5431" t="s">
        <v>37</v>
      </c>
      <c r="H5431">
        <v>54</v>
      </c>
      <c r="I5431">
        <v>54</v>
      </c>
      <c r="J5431" t="s">
        <v>38</v>
      </c>
      <c r="K5431">
        <v>297000</v>
      </c>
      <c r="L5431">
        <v>189</v>
      </c>
      <c r="M5431">
        <f t="shared" si="184"/>
        <v>5500</v>
      </c>
      <c r="Q5431" s="1"/>
      <c r="R5431" s="1"/>
    </row>
    <row r="5432" spans="1:18" ht="14.4" x14ac:dyDescent="0.3">
      <c r="A5432">
        <v>15431</v>
      </c>
      <c r="B5432">
        <v>2021</v>
      </c>
      <c r="C5432" t="s">
        <v>17</v>
      </c>
      <c r="D5432">
        <f t="shared" si="183"/>
        <v>11</v>
      </c>
      <c r="E5432">
        <v>12</v>
      </c>
      <c r="F5432" t="s">
        <v>53</v>
      </c>
      <c r="G5432" t="s">
        <v>37</v>
      </c>
      <c r="H5432">
        <v>60</v>
      </c>
      <c r="I5432">
        <v>60</v>
      </c>
      <c r="J5432" t="s">
        <v>38</v>
      </c>
      <c r="K5432">
        <v>330000</v>
      </c>
      <c r="L5432">
        <v>210</v>
      </c>
      <c r="M5432">
        <f t="shared" si="184"/>
        <v>5500</v>
      </c>
      <c r="Q5432" s="1"/>
      <c r="R5432" s="1"/>
    </row>
    <row r="5433" spans="1:18" ht="14.4" x14ac:dyDescent="0.3">
      <c r="A5433">
        <v>15432</v>
      </c>
      <c r="B5433">
        <v>2021</v>
      </c>
      <c r="C5433" t="s">
        <v>61</v>
      </c>
      <c r="D5433">
        <f t="shared" si="183"/>
        <v>7</v>
      </c>
      <c r="E5433">
        <v>9</v>
      </c>
      <c r="F5433" t="s">
        <v>60</v>
      </c>
      <c r="G5433" t="s">
        <v>19</v>
      </c>
      <c r="H5433">
        <v>284</v>
      </c>
      <c r="I5433">
        <v>284</v>
      </c>
      <c r="J5433" t="s">
        <v>38</v>
      </c>
      <c r="K5433">
        <v>1221200</v>
      </c>
      <c r="L5433">
        <v>653.20000000000005</v>
      </c>
      <c r="M5433">
        <f t="shared" si="184"/>
        <v>4300</v>
      </c>
      <c r="Q5433" s="1"/>
      <c r="R5433" s="1"/>
    </row>
    <row r="5434" spans="1:18" ht="14.4" x14ac:dyDescent="0.3">
      <c r="A5434">
        <v>15433</v>
      </c>
      <c r="B5434">
        <v>2021</v>
      </c>
      <c r="C5434" t="s">
        <v>35</v>
      </c>
      <c r="D5434">
        <f t="shared" si="183"/>
        <v>12</v>
      </c>
      <c r="E5434">
        <v>5</v>
      </c>
      <c r="F5434" t="s">
        <v>53</v>
      </c>
      <c r="G5434" t="s">
        <v>51</v>
      </c>
      <c r="H5434">
        <v>94</v>
      </c>
      <c r="I5434">
        <v>94</v>
      </c>
      <c r="J5434" t="s">
        <v>38</v>
      </c>
      <c r="K5434">
        <v>517000</v>
      </c>
      <c r="L5434">
        <v>329</v>
      </c>
      <c r="M5434">
        <f t="shared" si="184"/>
        <v>5500</v>
      </c>
      <c r="Q5434" s="1"/>
      <c r="R5434" s="1"/>
    </row>
    <row r="5435" spans="1:18" ht="14.4" x14ac:dyDescent="0.3">
      <c r="A5435">
        <v>15434</v>
      </c>
      <c r="B5435">
        <v>2021</v>
      </c>
      <c r="C5435" t="s">
        <v>61</v>
      </c>
      <c r="D5435">
        <f t="shared" si="183"/>
        <v>7</v>
      </c>
      <c r="E5435">
        <v>24</v>
      </c>
      <c r="F5435" t="s">
        <v>44</v>
      </c>
      <c r="G5435" t="s">
        <v>51</v>
      </c>
      <c r="H5435">
        <v>147</v>
      </c>
      <c r="I5435">
        <v>147</v>
      </c>
      <c r="J5435" t="s">
        <v>25</v>
      </c>
      <c r="K5435">
        <v>1029000</v>
      </c>
      <c r="L5435">
        <v>588</v>
      </c>
      <c r="M5435">
        <f t="shared" si="184"/>
        <v>7000</v>
      </c>
      <c r="Q5435" s="1"/>
      <c r="R5435" s="1"/>
    </row>
    <row r="5436" spans="1:18" ht="14.4" x14ac:dyDescent="0.3">
      <c r="A5436">
        <v>15435</v>
      </c>
      <c r="B5436">
        <v>2021</v>
      </c>
      <c r="C5436" t="s">
        <v>54</v>
      </c>
      <c r="D5436">
        <f t="shared" si="183"/>
        <v>3</v>
      </c>
      <c r="E5436">
        <v>27</v>
      </c>
      <c r="F5436" t="s">
        <v>52</v>
      </c>
      <c r="G5436" t="s">
        <v>51</v>
      </c>
      <c r="H5436">
        <v>106</v>
      </c>
      <c r="I5436">
        <v>106</v>
      </c>
      <c r="J5436" t="s">
        <v>38</v>
      </c>
      <c r="K5436">
        <v>583000</v>
      </c>
      <c r="L5436">
        <v>371</v>
      </c>
      <c r="M5436">
        <f t="shared" si="184"/>
        <v>5500</v>
      </c>
      <c r="Q5436" s="1"/>
      <c r="R5436" s="1"/>
    </row>
    <row r="5437" spans="1:18" ht="14.4" x14ac:dyDescent="0.3">
      <c r="A5437">
        <v>15436</v>
      </c>
      <c r="B5437">
        <v>2021</v>
      </c>
      <c r="C5437" t="s">
        <v>23</v>
      </c>
      <c r="D5437">
        <f t="shared" si="183"/>
        <v>10</v>
      </c>
      <c r="E5437">
        <v>25</v>
      </c>
      <c r="F5437" t="s">
        <v>49</v>
      </c>
      <c r="G5437" t="s">
        <v>42</v>
      </c>
      <c r="H5437">
        <v>227</v>
      </c>
      <c r="I5437">
        <v>227</v>
      </c>
      <c r="J5437" t="s">
        <v>30</v>
      </c>
      <c r="K5437">
        <v>1702500</v>
      </c>
      <c r="L5437">
        <v>567.5</v>
      </c>
      <c r="M5437">
        <f t="shared" si="184"/>
        <v>7500</v>
      </c>
      <c r="Q5437" s="1"/>
      <c r="R5437" s="1"/>
    </row>
    <row r="5438" spans="1:18" ht="14.4" x14ac:dyDescent="0.3">
      <c r="A5438">
        <v>15437</v>
      </c>
      <c r="B5438">
        <v>2021</v>
      </c>
      <c r="C5438" t="s">
        <v>48</v>
      </c>
      <c r="D5438">
        <f t="shared" si="183"/>
        <v>5</v>
      </c>
      <c r="E5438">
        <v>5</v>
      </c>
      <c r="F5438" t="s">
        <v>57</v>
      </c>
      <c r="G5438" t="s">
        <v>42</v>
      </c>
      <c r="H5438">
        <v>97</v>
      </c>
      <c r="I5438">
        <v>97</v>
      </c>
      <c r="J5438" t="s">
        <v>25</v>
      </c>
      <c r="K5438">
        <v>679000</v>
      </c>
      <c r="L5438">
        <v>388</v>
      </c>
      <c r="M5438">
        <f t="shared" si="184"/>
        <v>7000</v>
      </c>
      <c r="Q5438" s="1"/>
      <c r="R5438" s="1"/>
    </row>
    <row r="5439" spans="1:18" ht="14.4" x14ac:dyDescent="0.3">
      <c r="A5439">
        <v>15438</v>
      </c>
      <c r="B5439">
        <v>2021</v>
      </c>
      <c r="C5439" t="s">
        <v>45</v>
      </c>
      <c r="D5439">
        <f t="shared" si="183"/>
        <v>1</v>
      </c>
      <c r="E5439">
        <v>5</v>
      </c>
      <c r="F5439" t="s">
        <v>62</v>
      </c>
      <c r="G5439" t="s">
        <v>34</v>
      </c>
      <c r="H5439">
        <v>88</v>
      </c>
      <c r="I5439">
        <v>88</v>
      </c>
      <c r="J5439" t="s">
        <v>30</v>
      </c>
      <c r="K5439">
        <v>774400</v>
      </c>
      <c r="L5439">
        <v>334.4</v>
      </c>
      <c r="M5439">
        <f t="shared" si="184"/>
        <v>8800</v>
      </c>
      <c r="Q5439" s="1"/>
      <c r="R5439" s="1"/>
    </row>
    <row r="5440" spans="1:18" ht="14.4" x14ac:dyDescent="0.3">
      <c r="A5440">
        <v>15439</v>
      </c>
      <c r="B5440">
        <v>2021</v>
      </c>
      <c r="C5440" t="s">
        <v>45</v>
      </c>
      <c r="D5440">
        <f t="shared" si="183"/>
        <v>1</v>
      </c>
      <c r="E5440">
        <v>5</v>
      </c>
      <c r="F5440" t="s">
        <v>28</v>
      </c>
      <c r="G5440" t="s">
        <v>34</v>
      </c>
      <c r="H5440">
        <v>117</v>
      </c>
      <c r="I5440">
        <v>117</v>
      </c>
      <c r="J5440" t="s">
        <v>25</v>
      </c>
      <c r="K5440">
        <v>819000</v>
      </c>
      <c r="L5440">
        <v>468</v>
      </c>
      <c r="M5440">
        <f t="shared" si="184"/>
        <v>7000</v>
      </c>
      <c r="Q5440" s="1"/>
      <c r="R5440" s="1"/>
    </row>
    <row r="5441" spans="1:18" ht="14.4" x14ac:dyDescent="0.3">
      <c r="A5441">
        <v>15440</v>
      </c>
      <c r="B5441">
        <v>2021</v>
      </c>
      <c r="C5441" t="s">
        <v>61</v>
      </c>
      <c r="D5441">
        <f t="shared" si="183"/>
        <v>7</v>
      </c>
      <c r="E5441">
        <v>13</v>
      </c>
      <c r="F5441" t="s">
        <v>36</v>
      </c>
      <c r="G5441" t="s">
        <v>42</v>
      </c>
      <c r="H5441">
        <v>238</v>
      </c>
      <c r="I5441">
        <v>238</v>
      </c>
      <c r="J5441" t="s">
        <v>38</v>
      </c>
      <c r="K5441">
        <v>1023400</v>
      </c>
      <c r="L5441">
        <v>547.4</v>
      </c>
      <c r="M5441">
        <f t="shared" si="184"/>
        <v>4300</v>
      </c>
      <c r="Q5441" s="1"/>
      <c r="R5441" s="1"/>
    </row>
    <row r="5442" spans="1:18" ht="14.4" x14ac:dyDescent="0.3">
      <c r="A5442">
        <v>15441</v>
      </c>
      <c r="B5442">
        <v>2021</v>
      </c>
      <c r="C5442" t="s">
        <v>47</v>
      </c>
      <c r="D5442">
        <f t="shared" ref="D5442:D5505" si="185">IF(C5442="Enero",1,IF(C5442="Febrero",2,IF(C5442="Marzo",3,IF(C5442="Abril",4,IF(C5442="Mayo",5,IF(C5442="Junio",6,IF(C5442="Julio",7,IF(C5442="Agosto",8,IF(C5442="Septiembre",9,IF(C5442="Octubre",10,IF(C5442="Noviembre",11,IF(C5442="Diciembre",12,""))))))))))))</f>
        <v>2</v>
      </c>
      <c r="E5442">
        <v>11</v>
      </c>
      <c r="F5442" t="s">
        <v>50</v>
      </c>
      <c r="G5442" t="s">
        <v>37</v>
      </c>
      <c r="H5442">
        <v>297</v>
      </c>
      <c r="I5442">
        <v>297</v>
      </c>
      <c r="J5442" t="s">
        <v>20</v>
      </c>
      <c r="K5442">
        <v>712800</v>
      </c>
      <c r="L5442">
        <v>415.8</v>
      </c>
      <c r="M5442">
        <f t="shared" si="184"/>
        <v>2400</v>
      </c>
      <c r="Q5442" s="1"/>
      <c r="R5442" s="1"/>
    </row>
    <row r="5443" spans="1:18" ht="14.4" x14ac:dyDescent="0.3">
      <c r="A5443">
        <v>15442</v>
      </c>
      <c r="B5443">
        <v>2021</v>
      </c>
      <c r="C5443" t="s">
        <v>61</v>
      </c>
      <c r="D5443">
        <f t="shared" si="185"/>
        <v>7</v>
      </c>
      <c r="E5443">
        <v>28</v>
      </c>
      <c r="F5443" t="s">
        <v>56</v>
      </c>
      <c r="G5443" t="s">
        <v>42</v>
      </c>
      <c r="H5443">
        <v>267</v>
      </c>
      <c r="I5443">
        <v>267</v>
      </c>
      <c r="J5443" t="s">
        <v>38</v>
      </c>
      <c r="K5443">
        <v>1148100</v>
      </c>
      <c r="L5443">
        <v>614.1</v>
      </c>
      <c r="M5443">
        <f t="shared" ref="M5443:M5506" si="186">K5443/I5443</f>
        <v>4300</v>
      </c>
      <c r="Q5443" s="1"/>
      <c r="R5443" s="1"/>
    </row>
    <row r="5444" spans="1:18" ht="14.4" x14ac:dyDescent="0.3">
      <c r="A5444">
        <v>15443</v>
      </c>
      <c r="B5444">
        <v>2021</v>
      </c>
      <c r="C5444" t="s">
        <v>45</v>
      </c>
      <c r="D5444">
        <f t="shared" si="185"/>
        <v>1</v>
      </c>
      <c r="E5444">
        <v>11</v>
      </c>
      <c r="F5444" t="s">
        <v>57</v>
      </c>
      <c r="G5444" t="s">
        <v>29</v>
      </c>
      <c r="H5444">
        <v>59</v>
      </c>
      <c r="I5444">
        <v>59</v>
      </c>
      <c r="J5444" t="s">
        <v>25</v>
      </c>
      <c r="K5444">
        <v>413000</v>
      </c>
      <c r="L5444">
        <v>236</v>
      </c>
      <c r="M5444">
        <f t="shared" si="186"/>
        <v>7000</v>
      </c>
      <c r="Q5444" s="1"/>
      <c r="R5444" s="1"/>
    </row>
    <row r="5445" spans="1:18" ht="14.4" x14ac:dyDescent="0.3">
      <c r="A5445">
        <v>15444</v>
      </c>
      <c r="B5445">
        <v>2021</v>
      </c>
      <c r="C5445" t="s">
        <v>45</v>
      </c>
      <c r="D5445">
        <f t="shared" si="185"/>
        <v>1</v>
      </c>
      <c r="E5445">
        <v>27</v>
      </c>
      <c r="F5445" t="s">
        <v>64</v>
      </c>
      <c r="G5445" t="s">
        <v>42</v>
      </c>
      <c r="H5445">
        <v>103</v>
      </c>
      <c r="I5445">
        <v>103</v>
      </c>
      <c r="J5445" t="s">
        <v>25</v>
      </c>
      <c r="K5445">
        <v>721000</v>
      </c>
      <c r="L5445">
        <v>412</v>
      </c>
      <c r="M5445">
        <f t="shared" si="186"/>
        <v>7000</v>
      </c>
      <c r="Q5445" s="1"/>
      <c r="R5445" s="1"/>
    </row>
    <row r="5446" spans="1:18" ht="14.4" x14ac:dyDescent="0.3">
      <c r="A5446">
        <v>15445</v>
      </c>
      <c r="B5446">
        <v>2021</v>
      </c>
      <c r="C5446" t="s">
        <v>23</v>
      </c>
      <c r="D5446">
        <f t="shared" si="185"/>
        <v>10</v>
      </c>
      <c r="E5446">
        <v>15</v>
      </c>
      <c r="F5446" t="s">
        <v>46</v>
      </c>
      <c r="G5446" t="s">
        <v>37</v>
      </c>
      <c r="H5446">
        <v>62</v>
      </c>
      <c r="I5446">
        <v>62</v>
      </c>
      <c r="J5446" t="s">
        <v>25</v>
      </c>
      <c r="K5446">
        <v>434000</v>
      </c>
      <c r="L5446">
        <v>248</v>
      </c>
      <c r="M5446">
        <f t="shared" si="186"/>
        <v>7000</v>
      </c>
      <c r="Q5446" s="1"/>
      <c r="R5446" s="1"/>
    </row>
    <row r="5447" spans="1:18" ht="14.4" x14ac:dyDescent="0.3">
      <c r="A5447">
        <v>15446</v>
      </c>
      <c r="B5447">
        <v>2021</v>
      </c>
      <c r="C5447" t="s">
        <v>27</v>
      </c>
      <c r="D5447">
        <f t="shared" si="185"/>
        <v>4</v>
      </c>
      <c r="E5447">
        <v>19</v>
      </c>
      <c r="F5447" t="s">
        <v>52</v>
      </c>
      <c r="G5447" t="s">
        <v>51</v>
      </c>
      <c r="H5447">
        <v>115</v>
      </c>
      <c r="I5447">
        <v>115</v>
      </c>
      <c r="J5447" t="s">
        <v>20</v>
      </c>
      <c r="K5447">
        <v>345000</v>
      </c>
      <c r="L5447">
        <v>230</v>
      </c>
      <c r="M5447">
        <f t="shared" si="186"/>
        <v>3000</v>
      </c>
      <c r="Q5447" s="1"/>
      <c r="R5447" s="1"/>
    </row>
    <row r="5448" spans="1:18" ht="14.4" x14ac:dyDescent="0.3">
      <c r="A5448">
        <v>15447</v>
      </c>
      <c r="B5448">
        <v>2021</v>
      </c>
      <c r="C5448" t="s">
        <v>54</v>
      </c>
      <c r="D5448">
        <f t="shared" si="185"/>
        <v>3</v>
      </c>
      <c r="E5448">
        <v>24</v>
      </c>
      <c r="F5448" t="s">
        <v>60</v>
      </c>
      <c r="G5448" t="s">
        <v>34</v>
      </c>
      <c r="H5448">
        <v>151</v>
      </c>
      <c r="I5448">
        <v>151</v>
      </c>
      <c r="J5448" t="s">
        <v>25</v>
      </c>
      <c r="K5448">
        <v>1057000</v>
      </c>
      <c r="L5448">
        <v>604</v>
      </c>
      <c r="M5448">
        <f t="shared" si="186"/>
        <v>7000</v>
      </c>
      <c r="Q5448" s="1"/>
      <c r="R5448" s="1"/>
    </row>
    <row r="5449" spans="1:18" ht="14.4" x14ac:dyDescent="0.3">
      <c r="A5449">
        <v>15448</v>
      </c>
      <c r="B5449">
        <v>2021</v>
      </c>
      <c r="C5449" t="s">
        <v>40</v>
      </c>
      <c r="D5449">
        <f t="shared" si="185"/>
        <v>9</v>
      </c>
      <c r="E5449">
        <v>22</v>
      </c>
      <c r="F5449" t="s">
        <v>55</v>
      </c>
      <c r="G5449" t="s">
        <v>19</v>
      </c>
      <c r="H5449">
        <v>125</v>
      </c>
      <c r="I5449">
        <v>125</v>
      </c>
      <c r="J5449" t="s">
        <v>25</v>
      </c>
      <c r="K5449">
        <v>875000</v>
      </c>
      <c r="L5449">
        <v>500</v>
      </c>
      <c r="M5449">
        <f t="shared" si="186"/>
        <v>7000</v>
      </c>
      <c r="Q5449" s="1"/>
      <c r="R5449" s="1"/>
    </row>
    <row r="5450" spans="1:18" ht="14.4" x14ac:dyDescent="0.3">
      <c r="A5450">
        <v>15449</v>
      </c>
      <c r="B5450">
        <v>2021</v>
      </c>
      <c r="C5450" t="s">
        <v>17</v>
      </c>
      <c r="D5450">
        <f t="shared" si="185"/>
        <v>11</v>
      </c>
      <c r="E5450">
        <v>21</v>
      </c>
      <c r="F5450" t="s">
        <v>64</v>
      </c>
      <c r="G5450" t="s">
        <v>34</v>
      </c>
      <c r="H5450">
        <v>228</v>
      </c>
      <c r="I5450">
        <v>228</v>
      </c>
      <c r="J5450" t="s">
        <v>30</v>
      </c>
      <c r="K5450">
        <v>1710000</v>
      </c>
      <c r="L5450">
        <v>570</v>
      </c>
      <c r="M5450">
        <f t="shared" si="186"/>
        <v>7500</v>
      </c>
      <c r="Q5450" s="1"/>
      <c r="R5450" s="1"/>
    </row>
    <row r="5451" spans="1:18" ht="14.4" x14ac:dyDescent="0.3">
      <c r="A5451">
        <v>15450</v>
      </c>
      <c r="B5451">
        <v>2021</v>
      </c>
      <c r="C5451" t="s">
        <v>61</v>
      </c>
      <c r="D5451">
        <f t="shared" si="185"/>
        <v>7</v>
      </c>
      <c r="E5451">
        <v>20</v>
      </c>
      <c r="F5451" t="s">
        <v>18</v>
      </c>
      <c r="G5451" t="s">
        <v>51</v>
      </c>
      <c r="H5451">
        <v>283</v>
      </c>
      <c r="I5451">
        <v>283</v>
      </c>
      <c r="J5451" t="s">
        <v>38</v>
      </c>
      <c r="K5451">
        <v>1216900</v>
      </c>
      <c r="L5451">
        <v>650.9</v>
      </c>
      <c r="M5451">
        <f t="shared" si="186"/>
        <v>4300</v>
      </c>
      <c r="Q5451" s="1"/>
      <c r="R5451" s="1"/>
    </row>
    <row r="5452" spans="1:18" ht="14.4" x14ac:dyDescent="0.3">
      <c r="A5452">
        <v>15451</v>
      </c>
      <c r="B5452">
        <v>2021</v>
      </c>
      <c r="C5452" t="s">
        <v>61</v>
      </c>
      <c r="D5452">
        <f t="shared" si="185"/>
        <v>7</v>
      </c>
      <c r="E5452">
        <v>17</v>
      </c>
      <c r="F5452" t="s">
        <v>52</v>
      </c>
      <c r="G5452" t="s">
        <v>34</v>
      </c>
      <c r="H5452">
        <v>284</v>
      </c>
      <c r="I5452">
        <v>284</v>
      </c>
      <c r="J5452" t="s">
        <v>20</v>
      </c>
      <c r="K5452">
        <v>681600</v>
      </c>
      <c r="L5452">
        <v>397.6</v>
      </c>
      <c r="M5452">
        <f t="shared" si="186"/>
        <v>2400</v>
      </c>
      <c r="Q5452" s="1"/>
      <c r="R5452" s="1"/>
    </row>
    <row r="5453" spans="1:18" ht="14.4" x14ac:dyDescent="0.3">
      <c r="A5453">
        <v>15452</v>
      </c>
      <c r="B5453">
        <v>2021</v>
      </c>
      <c r="C5453" t="s">
        <v>35</v>
      </c>
      <c r="D5453">
        <f t="shared" si="185"/>
        <v>12</v>
      </c>
      <c r="E5453">
        <v>27</v>
      </c>
      <c r="F5453" t="s">
        <v>33</v>
      </c>
      <c r="G5453" t="s">
        <v>42</v>
      </c>
      <c r="H5453">
        <v>52</v>
      </c>
      <c r="I5453">
        <v>52</v>
      </c>
      <c r="J5453" t="s">
        <v>20</v>
      </c>
      <c r="K5453">
        <v>156000</v>
      </c>
      <c r="L5453">
        <v>104</v>
      </c>
      <c r="M5453">
        <f t="shared" si="186"/>
        <v>3000</v>
      </c>
      <c r="Q5453" s="1"/>
      <c r="R5453" s="1"/>
    </row>
    <row r="5454" spans="1:18" ht="14.4" x14ac:dyDescent="0.3">
      <c r="A5454">
        <v>15453</v>
      </c>
      <c r="B5454">
        <v>2021</v>
      </c>
      <c r="C5454" t="s">
        <v>61</v>
      </c>
      <c r="D5454">
        <f t="shared" si="185"/>
        <v>7</v>
      </c>
      <c r="E5454">
        <v>3</v>
      </c>
      <c r="F5454" t="s">
        <v>57</v>
      </c>
      <c r="G5454" t="s">
        <v>34</v>
      </c>
      <c r="H5454">
        <v>99</v>
      </c>
      <c r="I5454">
        <v>99</v>
      </c>
      <c r="J5454" t="s">
        <v>30</v>
      </c>
      <c r="K5454">
        <v>871200</v>
      </c>
      <c r="L5454">
        <v>376.2</v>
      </c>
      <c r="M5454">
        <f t="shared" si="186"/>
        <v>8800</v>
      </c>
      <c r="Q5454" s="1"/>
      <c r="R5454" s="1"/>
    </row>
    <row r="5455" spans="1:18" ht="14.4" x14ac:dyDescent="0.3">
      <c r="A5455">
        <v>15454</v>
      </c>
      <c r="B5455">
        <v>2021</v>
      </c>
      <c r="C5455" t="s">
        <v>48</v>
      </c>
      <c r="D5455">
        <f t="shared" si="185"/>
        <v>5</v>
      </c>
      <c r="E5455">
        <v>21</v>
      </c>
      <c r="F5455" t="s">
        <v>41</v>
      </c>
      <c r="G5455" t="s">
        <v>42</v>
      </c>
      <c r="H5455">
        <v>292</v>
      </c>
      <c r="I5455">
        <v>292</v>
      </c>
      <c r="J5455" t="s">
        <v>30</v>
      </c>
      <c r="K5455">
        <v>2190000</v>
      </c>
      <c r="L5455">
        <v>730</v>
      </c>
      <c r="M5455">
        <f t="shared" si="186"/>
        <v>7500</v>
      </c>
      <c r="Q5455" s="1"/>
      <c r="R5455" s="1"/>
    </row>
    <row r="5456" spans="1:18" ht="14.4" x14ac:dyDescent="0.3">
      <c r="A5456">
        <v>15455</v>
      </c>
      <c r="B5456">
        <v>2021</v>
      </c>
      <c r="C5456" t="s">
        <v>35</v>
      </c>
      <c r="D5456">
        <f t="shared" si="185"/>
        <v>12</v>
      </c>
      <c r="E5456">
        <v>20</v>
      </c>
      <c r="F5456" t="s">
        <v>60</v>
      </c>
      <c r="G5456" t="s">
        <v>42</v>
      </c>
      <c r="H5456">
        <v>103</v>
      </c>
      <c r="I5456">
        <v>103</v>
      </c>
      <c r="J5456" t="s">
        <v>38</v>
      </c>
      <c r="K5456">
        <v>566500</v>
      </c>
      <c r="L5456">
        <v>360.5</v>
      </c>
      <c r="M5456">
        <f t="shared" si="186"/>
        <v>5500</v>
      </c>
      <c r="Q5456" s="1"/>
      <c r="R5456" s="1"/>
    </row>
    <row r="5457" spans="1:18" ht="14.4" x14ac:dyDescent="0.3">
      <c r="A5457">
        <v>15456</v>
      </c>
      <c r="B5457">
        <v>2021</v>
      </c>
      <c r="C5457" t="s">
        <v>17</v>
      </c>
      <c r="D5457">
        <f t="shared" si="185"/>
        <v>11</v>
      </c>
      <c r="E5457">
        <v>20</v>
      </c>
      <c r="F5457" t="s">
        <v>57</v>
      </c>
      <c r="G5457" t="s">
        <v>51</v>
      </c>
      <c r="H5457">
        <v>168</v>
      </c>
      <c r="I5457">
        <v>168</v>
      </c>
      <c r="J5457" t="s">
        <v>25</v>
      </c>
      <c r="K5457">
        <v>1176000</v>
      </c>
      <c r="L5457">
        <v>672</v>
      </c>
      <c r="M5457">
        <f t="shared" si="186"/>
        <v>7000</v>
      </c>
      <c r="Q5457" s="1"/>
      <c r="R5457" s="1"/>
    </row>
    <row r="5458" spans="1:18" ht="14.4" x14ac:dyDescent="0.3">
      <c r="A5458">
        <v>15457</v>
      </c>
      <c r="B5458">
        <v>2021</v>
      </c>
      <c r="C5458" t="s">
        <v>27</v>
      </c>
      <c r="D5458">
        <f t="shared" si="185"/>
        <v>4</v>
      </c>
      <c r="E5458">
        <v>26</v>
      </c>
      <c r="F5458" t="s">
        <v>44</v>
      </c>
      <c r="G5458" t="s">
        <v>29</v>
      </c>
      <c r="H5458">
        <v>84</v>
      </c>
      <c r="I5458">
        <v>84</v>
      </c>
      <c r="J5458" t="s">
        <v>20</v>
      </c>
      <c r="K5458">
        <v>252000</v>
      </c>
      <c r="L5458">
        <v>168</v>
      </c>
      <c r="M5458">
        <f t="shared" si="186"/>
        <v>3000</v>
      </c>
      <c r="Q5458" s="1"/>
      <c r="R5458" s="1"/>
    </row>
    <row r="5459" spans="1:18" ht="14.4" x14ac:dyDescent="0.3">
      <c r="A5459">
        <v>15458</v>
      </c>
      <c r="B5459">
        <v>2021</v>
      </c>
      <c r="C5459" t="s">
        <v>35</v>
      </c>
      <c r="D5459">
        <f t="shared" si="185"/>
        <v>12</v>
      </c>
      <c r="E5459">
        <v>3</v>
      </c>
      <c r="F5459" t="s">
        <v>57</v>
      </c>
      <c r="G5459" t="s">
        <v>19</v>
      </c>
      <c r="H5459">
        <v>131</v>
      </c>
      <c r="I5459">
        <v>131</v>
      </c>
      <c r="J5459" t="s">
        <v>25</v>
      </c>
      <c r="K5459">
        <v>917000</v>
      </c>
      <c r="L5459">
        <v>524</v>
      </c>
      <c r="M5459">
        <f t="shared" si="186"/>
        <v>7000</v>
      </c>
      <c r="Q5459" s="1"/>
      <c r="R5459" s="1"/>
    </row>
    <row r="5460" spans="1:18" ht="14.4" x14ac:dyDescent="0.3">
      <c r="A5460">
        <v>15459</v>
      </c>
      <c r="B5460">
        <v>2021</v>
      </c>
      <c r="C5460" t="s">
        <v>27</v>
      </c>
      <c r="D5460">
        <f t="shared" si="185"/>
        <v>4</v>
      </c>
      <c r="E5460">
        <v>5</v>
      </c>
      <c r="F5460" t="s">
        <v>63</v>
      </c>
      <c r="G5460" t="s">
        <v>19</v>
      </c>
      <c r="H5460">
        <v>114</v>
      </c>
      <c r="I5460">
        <v>114</v>
      </c>
      <c r="J5460" t="s">
        <v>38</v>
      </c>
      <c r="K5460">
        <v>627000</v>
      </c>
      <c r="L5460">
        <v>399</v>
      </c>
      <c r="M5460">
        <f t="shared" si="186"/>
        <v>5500</v>
      </c>
      <c r="Q5460" s="1"/>
      <c r="R5460" s="1"/>
    </row>
    <row r="5461" spans="1:18" ht="14.4" x14ac:dyDescent="0.3">
      <c r="A5461">
        <v>15460</v>
      </c>
      <c r="B5461">
        <v>2021</v>
      </c>
      <c r="C5461" t="s">
        <v>58</v>
      </c>
      <c r="D5461">
        <f t="shared" si="185"/>
        <v>6</v>
      </c>
      <c r="E5461">
        <v>12</v>
      </c>
      <c r="F5461" t="s">
        <v>18</v>
      </c>
      <c r="G5461" t="s">
        <v>37</v>
      </c>
      <c r="H5461">
        <v>75</v>
      </c>
      <c r="I5461">
        <v>75</v>
      </c>
      <c r="J5461" t="s">
        <v>38</v>
      </c>
      <c r="K5461">
        <v>412500</v>
      </c>
      <c r="L5461">
        <v>262.5</v>
      </c>
      <c r="M5461">
        <f t="shared" si="186"/>
        <v>5500</v>
      </c>
      <c r="Q5461" s="1"/>
      <c r="R5461" s="1"/>
    </row>
    <row r="5462" spans="1:18" ht="14.4" x14ac:dyDescent="0.3">
      <c r="A5462">
        <v>15461</v>
      </c>
      <c r="B5462">
        <v>2021</v>
      </c>
      <c r="C5462" t="s">
        <v>32</v>
      </c>
      <c r="D5462">
        <f t="shared" si="185"/>
        <v>8</v>
      </c>
      <c r="E5462">
        <v>19</v>
      </c>
      <c r="F5462" t="s">
        <v>36</v>
      </c>
      <c r="G5462" t="s">
        <v>34</v>
      </c>
      <c r="H5462">
        <v>136</v>
      </c>
      <c r="I5462">
        <v>136</v>
      </c>
      <c r="J5462" t="s">
        <v>25</v>
      </c>
      <c r="K5462">
        <v>952000</v>
      </c>
      <c r="L5462">
        <v>544</v>
      </c>
      <c r="M5462">
        <f t="shared" si="186"/>
        <v>7000</v>
      </c>
      <c r="Q5462" s="1"/>
      <c r="R5462" s="1"/>
    </row>
    <row r="5463" spans="1:18" ht="14.4" x14ac:dyDescent="0.3">
      <c r="A5463">
        <v>15462</v>
      </c>
      <c r="B5463">
        <v>2021</v>
      </c>
      <c r="C5463" t="s">
        <v>40</v>
      </c>
      <c r="D5463">
        <f t="shared" si="185"/>
        <v>9</v>
      </c>
      <c r="E5463">
        <v>3</v>
      </c>
      <c r="F5463" t="s">
        <v>60</v>
      </c>
      <c r="G5463" t="s">
        <v>37</v>
      </c>
      <c r="H5463">
        <v>246</v>
      </c>
      <c r="I5463">
        <v>246</v>
      </c>
      <c r="J5463" t="s">
        <v>30</v>
      </c>
      <c r="K5463">
        <v>1845000</v>
      </c>
      <c r="L5463">
        <v>615</v>
      </c>
      <c r="M5463">
        <f t="shared" si="186"/>
        <v>7500</v>
      </c>
      <c r="Q5463" s="1"/>
      <c r="R5463" s="1"/>
    </row>
    <row r="5464" spans="1:18" ht="14.4" x14ac:dyDescent="0.3">
      <c r="A5464">
        <v>15463</v>
      </c>
      <c r="B5464">
        <v>2021</v>
      </c>
      <c r="C5464" t="s">
        <v>27</v>
      </c>
      <c r="D5464">
        <f t="shared" si="185"/>
        <v>4</v>
      </c>
      <c r="E5464">
        <v>25</v>
      </c>
      <c r="F5464" t="s">
        <v>64</v>
      </c>
      <c r="G5464" t="s">
        <v>29</v>
      </c>
      <c r="H5464">
        <v>88</v>
      </c>
      <c r="I5464">
        <v>88</v>
      </c>
      <c r="J5464" t="s">
        <v>38</v>
      </c>
      <c r="K5464">
        <v>484000</v>
      </c>
      <c r="L5464">
        <v>308</v>
      </c>
      <c r="M5464">
        <f t="shared" si="186"/>
        <v>5500</v>
      </c>
      <c r="Q5464" s="1"/>
      <c r="R5464" s="1"/>
    </row>
    <row r="5465" spans="1:18" ht="14.4" x14ac:dyDescent="0.3">
      <c r="A5465">
        <v>15464</v>
      </c>
      <c r="B5465">
        <v>2021</v>
      </c>
      <c r="C5465" t="s">
        <v>48</v>
      </c>
      <c r="D5465">
        <f t="shared" si="185"/>
        <v>5</v>
      </c>
      <c r="E5465">
        <v>8</v>
      </c>
      <c r="F5465" t="s">
        <v>63</v>
      </c>
      <c r="G5465" t="s">
        <v>19</v>
      </c>
      <c r="H5465">
        <v>276</v>
      </c>
      <c r="I5465">
        <v>276</v>
      </c>
      <c r="J5465" t="s">
        <v>30</v>
      </c>
      <c r="K5465">
        <v>2070000</v>
      </c>
      <c r="L5465">
        <v>690</v>
      </c>
      <c r="M5465">
        <f t="shared" si="186"/>
        <v>7500</v>
      </c>
      <c r="Q5465" s="1"/>
      <c r="R5465" s="1"/>
    </row>
    <row r="5466" spans="1:18" ht="14.4" x14ac:dyDescent="0.3">
      <c r="A5466">
        <v>15465</v>
      </c>
      <c r="B5466">
        <v>2021</v>
      </c>
      <c r="C5466" t="s">
        <v>54</v>
      </c>
      <c r="D5466">
        <f t="shared" si="185"/>
        <v>3</v>
      </c>
      <c r="E5466">
        <v>13</v>
      </c>
      <c r="F5466" t="s">
        <v>62</v>
      </c>
      <c r="G5466" t="s">
        <v>29</v>
      </c>
      <c r="H5466">
        <v>118</v>
      </c>
      <c r="I5466">
        <v>118</v>
      </c>
      <c r="J5466" t="s">
        <v>25</v>
      </c>
      <c r="K5466">
        <v>826000</v>
      </c>
      <c r="L5466">
        <v>472</v>
      </c>
      <c r="M5466">
        <f t="shared" si="186"/>
        <v>7000</v>
      </c>
      <c r="Q5466" s="1"/>
      <c r="R5466" s="1"/>
    </row>
    <row r="5467" spans="1:18" ht="14.4" x14ac:dyDescent="0.3">
      <c r="A5467">
        <v>15466</v>
      </c>
      <c r="B5467">
        <v>2021</v>
      </c>
      <c r="C5467" t="s">
        <v>58</v>
      </c>
      <c r="D5467">
        <f t="shared" si="185"/>
        <v>6</v>
      </c>
      <c r="E5467">
        <v>15</v>
      </c>
      <c r="F5467" t="s">
        <v>53</v>
      </c>
      <c r="G5467" t="s">
        <v>29</v>
      </c>
      <c r="H5467">
        <v>221</v>
      </c>
      <c r="I5467">
        <v>221</v>
      </c>
      <c r="J5467" t="s">
        <v>30</v>
      </c>
      <c r="K5467">
        <v>1657500</v>
      </c>
      <c r="L5467">
        <v>552.5</v>
      </c>
      <c r="M5467">
        <f t="shared" si="186"/>
        <v>7500</v>
      </c>
      <c r="Q5467" s="1"/>
      <c r="R5467" s="1"/>
    </row>
    <row r="5468" spans="1:18" ht="14.4" x14ac:dyDescent="0.3">
      <c r="A5468">
        <v>15467</v>
      </c>
      <c r="B5468">
        <v>2021</v>
      </c>
      <c r="C5468" t="s">
        <v>45</v>
      </c>
      <c r="D5468">
        <f t="shared" si="185"/>
        <v>1</v>
      </c>
      <c r="E5468">
        <v>3</v>
      </c>
      <c r="F5468" t="s">
        <v>33</v>
      </c>
      <c r="G5468" t="s">
        <v>37</v>
      </c>
      <c r="H5468">
        <v>108</v>
      </c>
      <c r="I5468">
        <v>108</v>
      </c>
      <c r="J5468" t="s">
        <v>30</v>
      </c>
      <c r="K5468">
        <v>950400</v>
      </c>
      <c r="L5468">
        <v>410.4</v>
      </c>
      <c r="M5468">
        <f t="shared" si="186"/>
        <v>8800</v>
      </c>
      <c r="Q5468" s="1"/>
      <c r="R5468" s="1"/>
    </row>
    <row r="5469" spans="1:18" ht="14.4" x14ac:dyDescent="0.3">
      <c r="A5469">
        <v>15468</v>
      </c>
      <c r="B5469">
        <v>2021</v>
      </c>
      <c r="C5469" t="s">
        <v>45</v>
      </c>
      <c r="D5469">
        <f t="shared" si="185"/>
        <v>1</v>
      </c>
      <c r="E5469">
        <v>26</v>
      </c>
      <c r="F5469" t="s">
        <v>60</v>
      </c>
      <c r="G5469" t="s">
        <v>29</v>
      </c>
      <c r="H5469">
        <v>212</v>
      </c>
      <c r="I5469">
        <v>212</v>
      </c>
      <c r="J5469" t="s">
        <v>38</v>
      </c>
      <c r="K5469">
        <v>911600</v>
      </c>
      <c r="L5469">
        <v>487.6</v>
      </c>
      <c r="M5469">
        <f t="shared" si="186"/>
        <v>4300</v>
      </c>
      <c r="Q5469" s="1"/>
      <c r="R5469" s="1"/>
    </row>
    <row r="5470" spans="1:18" ht="14.4" x14ac:dyDescent="0.3">
      <c r="A5470">
        <v>15469</v>
      </c>
      <c r="B5470">
        <v>2021</v>
      </c>
      <c r="C5470" t="s">
        <v>54</v>
      </c>
      <c r="D5470">
        <f t="shared" si="185"/>
        <v>3</v>
      </c>
      <c r="E5470">
        <v>22</v>
      </c>
      <c r="F5470" t="s">
        <v>24</v>
      </c>
      <c r="G5470" t="s">
        <v>37</v>
      </c>
      <c r="H5470">
        <v>281</v>
      </c>
      <c r="I5470">
        <v>281</v>
      </c>
      <c r="J5470" t="s">
        <v>30</v>
      </c>
      <c r="K5470">
        <v>2107500</v>
      </c>
      <c r="L5470">
        <v>702.5</v>
      </c>
      <c r="M5470">
        <f t="shared" si="186"/>
        <v>7500</v>
      </c>
      <c r="Q5470" s="1"/>
      <c r="R5470" s="1"/>
    </row>
    <row r="5471" spans="1:18" ht="14.4" x14ac:dyDescent="0.3">
      <c r="A5471">
        <v>15470</v>
      </c>
      <c r="B5471">
        <v>2021</v>
      </c>
      <c r="C5471" t="s">
        <v>35</v>
      </c>
      <c r="D5471">
        <f t="shared" si="185"/>
        <v>12</v>
      </c>
      <c r="E5471">
        <v>25</v>
      </c>
      <c r="F5471" t="s">
        <v>33</v>
      </c>
      <c r="G5471" t="s">
        <v>29</v>
      </c>
      <c r="H5471">
        <v>105</v>
      </c>
      <c r="I5471">
        <v>105</v>
      </c>
      <c r="J5471" t="s">
        <v>20</v>
      </c>
      <c r="K5471">
        <v>315000</v>
      </c>
      <c r="L5471">
        <v>210</v>
      </c>
      <c r="M5471">
        <f t="shared" si="186"/>
        <v>3000</v>
      </c>
      <c r="Q5471" s="1"/>
      <c r="R5471" s="1"/>
    </row>
    <row r="5472" spans="1:18" ht="14.4" x14ac:dyDescent="0.3">
      <c r="A5472">
        <v>15471</v>
      </c>
      <c r="B5472">
        <v>2021</v>
      </c>
      <c r="C5472" t="s">
        <v>58</v>
      </c>
      <c r="D5472">
        <f t="shared" si="185"/>
        <v>6</v>
      </c>
      <c r="E5472">
        <v>14</v>
      </c>
      <c r="F5472" t="s">
        <v>62</v>
      </c>
      <c r="G5472" t="s">
        <v>19</v>
      </c>
      <c r="H5472">
        <v>93</v>
      </c>
      <c r="I5472">
        <v>93</v>
      </c>
      <c r="J5472" t="s">
        <v>20</v>
      </c>
      <c r="K5472">
        <v>279000</v>
      </c>
      <c r="L5472">
        <v>186</v>
      </c>
      <c r="M5472">
        <f t="shared" si="186"/>
        <v>3000</v>
      </c>
      <c r="Q5472" s="1"/>
      <c r="R5472" s="1"/>
    </row>
    <row r="5473" spans="1:18" ht="14.4" x14ac:dyDescent="0.3">
      <c r="A5473">
        <v>15472</v>
      </c>
      <c r="B5473">
        <v>2021</v>
      </c>
      <c r="C5473" t="s">
        <v>58</v>
      </c>
      <c r="D5473">
        <f t="shared" si="185"/>
        <v>6</v>
      </c>
      <c r="E5473">
        <v>29</v>
      </c>
      <c r="F5473" t="s">
        <v>49</v>
      </c>
      <c r="G5473" t="s">
        <v>42</v>
      </c>
      <c r="H5473">
        <v>95</v>
      </c>
      <c r="I5473">
        <v>95</v>
      </c>
      <c r="J5473" t="s">
        <v>38</v>
      </c>
      <c r="K5473">
        <v>522500</v>
      </c>
      <c r="L5473">
        <v>332.5</v>
      </c>
      <c r="M5473">
        <f t="shared" si="186"/>
        <v>5500</v>
      </c>
      <c r="Q5473" s="1"/>
      <c r="R5473" s="1"/>
    </row>
    <row r="5474" spans="1:18" ht="14.4" x14ac:dyDescent="0.3">
      <c r="A5474">
        <v>15473</v>
      </c>
      <c r="B5474">
        <v>2021</v>
      </c>
      <c r="C5474" t="s">
        <v>61</v>
      </c>
      <c r="D5474">
        <f t="shared" si="185"/>
        <v>7</v>
      </c>
      <c r="E5474">
        <v>21</v>
      </c>
      <c r="F5474" t="s">
        <v>36</v>
      </c>
      <c r="G5474" t="s">
        <v>51</v>
      </c>
      <c r="H5474">
        <v>77</v>
      </c>
      <c r="I5474">
        <v>77</v>
      </c>
      <c r="J5474" t="s">
        <v>30</v>
      </c>
      <c r="K5474">
        <v>677600</v>
      </c>
      <c r="L5474">
        <v>292.60000000000002</v>
      </c>
      <c r="M5474">
        <f t="shared" si="186"/>
        <v>8800</v>
      </c>
      <c r="Q5474" s="1"/>
      <c r="R5474" s="1"/>
    </row>
    <row r="5475" spans="1:18" ht="14.4" x14ac:dyDescent="0.3">
      <c r="A5475">
        <v>15474</v>
      </c>
      <c r="B5475">
        <v>2021</v>
      </c>
      <c r="C5475" t="s">
        <v>54</v>
      </c>
      <c r="D5475">
        <f t="shared" si="185"/>
        <v>3</v>
      </c>
      <c r="E5475">
        <v>13</v>
      </c>
      <c r="F5475" t="s">
        <v>50</v>
      </c>
      <c r="G5475" t="s">
        <v>29</v>
      </c>
      <c r="H5475">
        <v>81</v>
      </c>
      <c r="I5475">
        <v>81</v>
      </c>
      <c r="J5475" t="s">
        <v>25</v>
      </c>
      <c r="K5475">
        <v>567000</v>
      </c>
      <c r="L5475">
        <v>324</v>
      </c>
      <c r="M5475">
        <f t="shared" si="186"/>
        <v>7000</v>
      </c>
      <c r="Q5475" s="1"/>
      <c r="R5475" s="1"/>
    </row>
    <row r="5476" spans="1:18" ht="14.4" x14ac:dyDescent="0.3">
      <c r="A5476">
        <v>15475</v>
      </c>
      <c r="B5476">
        <v>2021</v>
      </c>
      <c r="C5476" t="s">
        <v>27</v>
      </c>
      <c r="D5476">
        <f t="shared" si="185"/>
        <v>4</v>
      </c>
      <c r="E5476">
        <v>29</v>
      </c>
      <c r="F5476" t="s">
        <v>36</v>
      </c>
      <c r="G5476" t="s">
        <v>19</v>
      </c>
      <c r="H5476">
        <v>295</v>
      </c>
      <c r="I5476">
        <v>295</v>
      </c>
      <c r="J5476" t="s">
        <v>30</v>
      </c>
      <c r="K5476">
        <v>2212500</v>
      </c>
      <c r="L5476">
        <v>737.5</v>
      </c>
      <c r="M5476">
        <f t="shared" si="186"/>
        <v>7500</v>
      </c>
      <c r="Q5476" s="1"/>
      <c r="R5476" s="1"/>
    </row>
    <row r="5477" spans="1:18" ht="14.4" x14ac:dyDescent="0.3">
      <c r="A5477">
        <v>15476</v>
      </c>
      <c r="B5477">
        <v>2021</v>
      </c>
      <c r="C5477" t="s">
        <v>27</v>
      </c>
      <c r="D5477">
        <f t="shared" si="185"/>
        <v>4</v>
      </c>
      <c r="E5477">
        <v>23</v>
      </c>
      <c r="F5477" t="s">
        <v>41</v>
      </c>
      <c r="G5477" t="s">
        <v>51</v>
      </c>
      <c r="H5477">
        <v>207</v>
      </c>
      <c r="I5477">
        <v>207</v>
      </c>
      <c r="J5477" t="s">
        <v>30</v>
      </c>
      <c r="K5477">
        <v>1552500</v>
      </c>
      <c r="L5477">
        <v>517.5</v>
      </c>
      <c r="M5477">
        <f t="shared" si="186"/>
        <v>7500</v>
      </c>
      <c r="Q5477" s="1"/>
      <c r="R5477" s="1"/>
    </row>
    <row r="5478" spans="1:18" ht="14.4" x14ac:dyDescent="0.3">
      <c r="A5478">
        <v>15477</v>
      </c>
      <c r="B5478">
        <v>2021</v>
      </c>
      <c r="C5478" t="s">
        <v>61</v>
      </c>
      <c r="D5478">
        <f t="shared" si="185"/>
        <v>7</v>
      </c>
      <c r="E5478">
        <v>4</v>
      </c>
      <c r="F5478" t="s">
        <v>50</v>
      </c>
      <c r="G5478" t="s">
        <v>19</v>
      </c>
      <c r="H5478">
        <v>61</v>
      </c>
      <c r="I5478">
        <v>61</v>
      </c>
      <c r="J5478" t="s">
        <v>30</v>
      </c>
      <c r="K5478">
        <v>536800</v>
      </c>
      <c r="L5478">
        <v>231.8</v>
      </c>
      <c r="M5478">
        <f t="shared" si="186"/>
        <v>8800</v>
      </c>
      <c r="Q5478" s="1"/>
      <c r="R5478" s="1"/>
    </row>
    <row r="5479" spans="1:18" ht="14.4" x14ac:dyDescent="0.3">
      <c r="A5479">
        <v>15478</v>
      </c>
      <c r="B5479">
        <v>2021</v>
      </c>
      <c r="C5479" t="s">
        <v>17</v>
      </c>
      <c r="D5479">
        <f t="shared" si="185"/>
        <v>11</v>
      </c>
      <c r="E5479">
        <v>9</v>
      </c>
      <c r="F5479" t="s">
        <v>57</v>
      </c>
      <c r="G5479" t="s">
        <v>42</v>
      </c>
      <c r="H5479">
        <v>84</v>
      </c>
      <c r="I5479">
        <v>84</v>
      </c>
      <c r="J5479" t="s">
        <v>25</v>
      </c>
      <c r="K5479">
        <v>588000</v>
      </c>
      <c r="L5479">
        <v>336</v>
      </c>
      <c r="M5479">
        <f t="shared" si="186"/>
        <v>7000</v>
      </c>
      <c r="Q5479" s="1"/>
      <c r="R5479" s="1"/>
    </row>
    <row r="5480" spans="1:18" ht="14.4" x14ac:dyDescent="0.3">
      <c r="A5480">
        <v>15479</v>
      </c>
      <c r="B5480">
        <v>2021</v>
      </c>
      <c r="C5480" t="s">
        <v>35</v>
      </c>
      <c r="D5480">
        <f t="shared" si="185"/>
        <v>12</v>
      </c>
      <c r="E5480">
        <v>14</v>
      </c>
      <c r="F5480" t="s">
        <v>18</v>
      </c>
      <c r="G5480" t="s">
        <v>29</v>
      </c>
      <c r="H5480">
        <v>99</v>
      </c>
      <c r="I5480">
        <v>99</v>
      </c>
      <c r="J5480" t="s">
        <v>38</v>
      </c>
      <c r="K5480">
        <v>544500</v>
      </c>
      <c r="L5480">
        <v>346.5</v>
      </c>
      <c r="M5480">
        <f t="shared" si="186"/>
        <v>5500</v>
      </c>
      <c r="Q5480" s="1"/>
      <c r="R5480" s="1"/>
    </row>
    <row r="5481" spans="1:18" ht="14.4" x14ac:dyDescent="0.3">
      <c r="A5481">
        <v>15480</v>
      </c>
      <c r="B5481">
        <v>2021</v>
      </c>
      <c r="C5481" t="s">
        <v>32</v>
      </c>
      <c r="D5481">
        <f t="shared" si="185"/>
        <v>8</v>
      </c>
      <c r="E5481">
        <v>19</v>
      </c>
      <c r="F5481" t="s">
        <v>60</v>
      </c>
      <c r="G5481" t="s">
        <v>19</v>
      </c>
      <c r="H5481">
        <v>262</v>
      </c>
      <c r="I5481">
        <v>262</v>
      </c>
      <c r="J5481" t="s">
        <v>20</v>
      </c>
      <c r="K5481">
        <v>628800</v>
      </c>
      <c r="L5481">
        <v>366.8</v>
      </c>
      <c r="M5481">
        <f t="shared" si="186"/>
        <v>2400</v>
      </c>
      <c r="Q5481" s="1"/>
      <c r="R5481" s="1"/>
    </row>
    <row r="5482" spans="1:18" ht="14.4" x14ac:dyDescent="0.3">
      <c r="A5482">
        <v>15481</v>
      </c>
      <c r="B5482">
        <v>2021</v>
      </c>
      <c r="C5482" t="s">
        <v>45</v>
      </c>
      <c r="D5482">
        <f t="shared" si="185"/>
        <v>1</v>
      </c>
      <c r="E5482">
        <v>29</v>
      </c>
      <c r="F5482" t="s">
        <v>41</v>
      </c>
      <c r="G5482" t="s">
        <v>42</v>
      </c>
      <c r="H5482">
        <v>60</v>
      </c>
      <c r="I5482">
        <v>60</v>
      </c>
      <c r="J5482" t="s">
        <v>30</v>
      </c>
      <c r="K5482">
        <v>528000</v>
      </c>
      <c r="L5482">
        <v>228</v>
      </c>
      <c r="M5482">
        <f t="shared" si="186"/>
        <v>8800</v>
      </c>
      <c r="Q5482" s="1"/>
      <c r="R5482" s="1"/>
    </row>
    <row r="5483" spans="1:18" ht="14.4" x14ac:dyDescent="0.3">
      <c r="A5483">
        <v>15482</v>
      </c>
      <c r="B5483">
        <v>2021</v>
      </c>
      <c r="C5483" t="s">
        <v>47</v>
      </c>
      <c r="D5483">
        <f t="shared" si="185"/>
        <v>2</v>
      </c>
      <c r="E5483">
        <v>27</v>
      </c>
      <c r="F5483" t="s">
        <v>57</v>
      </c>
      <c r="G5483" t="s">
        <v>29</v>
      </c>
      <c r="H5483">
        <v>242</v>
      </c>
      <c r="I5483">
        <v>242</v>
      </c>
      <c r="J5483" t="s">
        <v>38</v>
      </c>
      <c r="K5483">
        <v>1040600</v>
      </c>
      <c r="L5483">
        <v>556.6</v>
      </c>
      <c r="M5483">
        <f t="shared" si="186"/>
        <v>4300</v>
      </c>
      <c r="Q5483" s="1"/>
      <c r="R5483" s="1"/>
    </row>
    <row r="5484" spans="1:18" ht="14.4" x14ac:dyDescent="0.3">
      <c r="A5484">
        <v>15483</v>
      </c>
      <c r="B5484">
        <v>2021</v>
      </c>
      <c r="C5484" t="s">
        <v>32</v>
      </c>
      <c r="D5484">
        <f t="shared" si="185"/>
        <v>8</v>
      </c>
      <c r="E5484">
        <v>23</v>
      </c>
      <c r="F5484" t="s">
        <v>33</v>
      </c>
      <c r="G5484" t="s">
        <v>29</v>
      </c>
      <c r="H5484">
        <v>123</v>
      </c>
      <c r="I5484">
        <v>123</v>
      </c>
      <c r="J5484" t="s">
        <v>25</v>
      </c>
      <c r="K5484">
        <v>861000</v>
      </c>
      <c r="L5484">
        <v>492</v>
      </c>
      <c r="M5484">
        <f t="shared" si="186"/>
        <v>7000</v>
      </c>
      <c r="Q5484" s="1"/>
      <c r="R5484" s="1"/>
    </row>
    <row r="5485" spans="1:18" ht="14.4" x14ac:dyDescent="0.3">
      <c r="A5485">
        <v>15484</v>
      </c>
      <c r="B5485">
        <v>2021</v>
      </c>
      <c r="C5485" t="s">
        <v>48</v>
      </c>
      <c r="D5485">
        <f t="shared" si="185"/>
        <v>5</v>
      </c>
      <c r="E5485">
        <v>7</v>
      </c>
      <c r="F5485" t="s">
        <v>64</v>
      </c>
      <c r="G5485" t="s">
        <v>51</v>
      </c>
      <c r="H5485">
        <v>233</v>
      </c>
      <c r="I5485">
        <v>233</v>
      </c>
      <c r="J5485" t="s">
        <v>30</v>
      </c>
      <c r="K5485">
        <v>1747500</v>
      </c>
      <c r="L5485">
        <v>582.5</v>
      </c>
      <c r="M5485">
        <f t="shared" si="186"/>
        <v>7500</v>
      </c>
      <c r="Q5485" s="1"/>
      <c r="R5485" s="1"/>
    </row>
    <row r="5486" spans="1:18" ht="14.4" x14ac:dyDescent="0.3">
      <c r="A5486">
        <v>15485</v>
      </c>
      <c r="B5486">
        <v>2021</v>
      </c>
      <c r="C5486" t="s">
        <v>23</v>
      </c>
      <c r="D5486">
        <f t="shared" si="185"/>
        <v>10</v>
      </c>
      <c r="E5486">
        <v>18</v>
      </c>
      <c r="F5486" t="s">
        <v>59</v>
      </c>
      <c r="G5486" t="s">
        <v>34</v>
      </c>
      <c r="H5486">
        <v>96</v>
      </c>
      <c r="I5486">
        <v>96</v>
      </c>
      <c r="J5486" t="s">
        <v>20</v>
      </c>
      <c r="K5486">
        <v>288000</v>
      </c>
      <c r="L5486">
        <v>192</v>
      </c>
      <c r="M5486">
        <f t="shared" si="186"/>
        <v>3000</v>
      </c>
      <c r="Q5486" s="1"/>
      <c r="R5486" s="1"/>
    </row>
    <row r="5487" spans="1:18" ht="14.4" x14ac:dyDescent="0.3">
      <c r="A5487">
        <v>15486</v>
      </c>
      <c r="B5487">
        <v>2021</v>
      </c>
      <c r="C5487" t="s">
        <v>45</v>
      </c>
      <c r="D5487">
        <f t="shared" si="185"/>
        <v>1</v>
      </c>
      <c r="E5487">
        <v>5</v>
      </c>
      <c r="F5487" t="s">
        <v>18</v>
      </c>
      <c r="G5487" t="s">
        <v>29</v>
      </c>
      <c r="H5487">
        <v>116</v>
      </c>
      <c r="I5487">
        <v>116</v>
      </c>
      <c r="J5487" t="s">
        <v>30</v>
      </c>
      <c r="K5487">
        <v>1020800</v>
      </c>
      <c r="L5487">
        <v>440.8</v>
      </c>
      <c r="M5487">
        <f t="shared" si="186"/>
        <v>8800</v>
      </c>
      <c r="Q5487" s="1"/>
      <c r="R5487" s="1"/>
    </row>
    <row r="5488" spans="1:18" ht="14.4" x14ac:dyDescent="0.3">
      <c r="A5488">
        <v>15487</v>
      </c>
      <c r="B5488">
        <v>2021</v>
      </c>
      <c r="C5488" t="s">
        <v>58</v>
      </c>
      <c r="D5488">
        <f t="shared" si="185"/>
        <v>6</v>
      </c>
      <c r="E5488">
        <v>16</v>
      </c>
      <c r="F5488" t="s">
        <v>64</v>
      </c>
      <c r="G5488" t="s">
        <v>37</v>
      </c>
      <c r="H5488">
        <v>134</v>
      </c>
      <c r="I5488">
        <v>134</v>
      </c>
      <c r="J5488" t="s">
        <v>25</v>
      </c>
      <c r="K5488">
        <v>938000</v>
      </c>
      <c r="L5488">
        <v>536</v>
      </c>
      <c r="M5488">
        <f t="shared" si="186"/>
        <v>7000</v>
      </c>
      <c r="Q5488" s="1"/>
      <c r="R5488" s="1"/>
    </row>
    <row r="5489" spans="1:18" ht="14.4" x14ac:dyDescent="0.3">
      <c r="A5489">
        <v>15488</v>
      </c>
      <c r="B5489">
        <v>2021</v>
      </c>
      <c r="C5489" t="s">
        <v>45</v>
      </c>
      <c r="D5489">
        <f t="shared" si="185"/>
        <v>1</v>
      </c>
      <c r="E5489">
        <v>26</v>
      </c>
      <c r="F5489" t="s">
        <v>53</v>
      </c>
      <c r="G5489" t="s">
        <v>29</v>
      </c>
      <c r="H5489">
        <v>168</v>
      </c>
      <c r="I5489">
        <v>168</v>
      </c>
      <c r="J5489" t="s">
        <v>25</v>
      </c>
      <c r="K5489">
        <v>1176000</v>
      </c>
      <c r="L5489">
        <v>672</v>
      </c>
      <c r="M5489">
        <f t="shared" si="186"/>
        <v>7000</v>
      </c>
      <c r="Q5489" s="1"/>
      <c r="R5489" s="1"/>
    </row>
    <row r="5490" spans="1:18" ht="14.4" x14ac:dyDescent="0.3">
      <c r="A5490">
        <v>15489</v>
      </c>
      <c r="B5490">
        <v>2021</v>
      </c>
      <c r="C5490" t="s">
        <v>35</v>
      </c>
      <c r="D5490">
        <f t="shared" si="185"/>
        <v>12</v>
      </c>
      <c r="E5490">
        <v>27</v>
      </c>
      <c r="F5490" t="s">
        <v>44</v>
      </c>
      <c r="G5490" t="s">
        <v>19</v>
      </c>
      <c r="H5490">
        <v>202</v>
      </c>
      <c r="I5490">
        <v>202</v>
      </c>
      <c r="J5490" t="s">
        <v>30</v>
      </c>
      <c r="K5490">
        <v>1515000</v>
      </c>
      <c r="L5490">
        <v>505</v>
      </c>
      <c r="M5490">
        <f t="shared" si="186"/>
        <v>7500</v>
      </c>
      <c r="Q5490" s="1"/>
      <c r="R5490" s="1"/>
    </row>
    <row r="5491" spans="1:18" ht="14.4" x14ac:dyDescent="0.3">
      <c r="A5491">
        <v>15490</v>
      </c>
      <c r="B5491">
        <v>2021</v>
      </c>
      <c r="C5491" t="s">
        <v>27</v>
      </c>
      <c r="D5491">
        <f t="shared" si="185"/>
        <v>4</v>
      </c>
      <c r="E5491">
        <v>5</v>
      </c>
      <c r="F5491" t="s">
        <v>18</v>
      </c>
      <c r="G5491" t="s">
        <v>42</v>
      </c>
      <c r="H5491">
        <v>265</v>
      </c>
      <c r="I5491">
        <v>265</v>
      </c>
      <c r="J5491" t="s">
        <v>30</v>
      </c>
      <c r="K5491">
        <v>1987500</v>
      </c>
      <c r="L5491">
        <v>662.5</v>
      </c>
      <c r="M5491">
        <f t="shared" si="186"/>
        <v>7500</v>
      </c>
      <c r="Q5491" s="1"/>
      <c r="R5491" s="1"/>
    </row>
    <row r="5492" spans="1:18" ht="14.4" x14ac:dyDescent="0.3">
      <c r="A5492">
        <v>15491</v>
      </c>
      <c r="B5492">
        <v>2021</v>
      </c>
      <c r="C5492" t="s">
        <v>45</v>
      </c>
      <c r="D5492">
        <f t="shared" si="185"/>
        <v>1</v>
      </c>
      <c r="E5492">
        <v>5</v>
      </c>
      <c r="F5492" t="s">
        <v>56</v>
      </c>
      <c r="G5492" t="s">
        <v>19</v>
      </c>
      <c r="H5492">
        <v>211</v>
      </c>
      <c r="I5492">
        <v>211</v>
      </c>
      <c r="J5492" t="s">
        <v>20</v>
      </c>
      <c r="K5492">
        <v>506400</v>
      </c>
      <c r="L5492">
        <v>295.39999999999998</v>
      </c>
      <c r="M5492">
        <f t="shared" si="186"/>
        <v>2400</v>
      </c>
      <c r="Q5492" s="1"/>
      <c r="R5492" s="1"/>
    </row>
    <row r="5493" spans="1:18" ht="14.4" x14ac:dyDescent="0.3">
      <c r="A5493">
        <v>15492</v>
      </c>
      <c r="B5493">
        <v>2021</v>
      </c>
      <c r="C5493" t="s">
        <v>32</v>
      </c>
      <c r="D5493">
        <f t="shared" si="185"/>
        <v>8</v>
      </c>
      <c r="E5493">
        <v>28</v>
      </c>
      <c r="F5493" t="s">
        <v>36</v>
      </c>
      <c r="G5493" t="s">
        <v>29</v>
      </c>
      <c r="H5493">
        <v>57</v>
      </c>
      <c r="I5493">
        <v>57</v>
      </c>
      <c r="J5493" t="s">
        <v>30</v>
      </c>
      <c r="K5493">
        <v>501600</v>
      </c>
      <c r="L5493">
        <v>216.6</v>
      </c>
      <c r="M5493">
        <f t="shared" si="186"/>
        <v>8800</v>
      </c>
      <c r="Q5493" s="1"/>
      <c r="R5493" s="1"/>
    </row>
    <row r="5494" spans="1:18" ht="14.4" x14ac:dyDescent="0.3">
      <c r="A5494">
        <v>15493</v>
      </c>
      <c r="B5494">
        <v>2021</v>
      </c>
      <c r="C5494" t="s">
        <v>27</v>
      </c>
      <c r="D5494">
        <f t="shared" si="185"/>
        <v>4</v>
      </c>
      <c r="E5494">
        <v>18</v>
      </c>
      <c r="F5494" t="s">
        <v>55</v>
      </c>
      <c r="G5494" t="s">
        <v>37</v>
      </c>
      <c r="H5494">
        <v>68</v>
      </c>
      <c r="I5494">
        <v>68</v>
      </c>
      <c r="J5494" t="s">
        <v>38</v>
      </c>
      <c r="K5494">
        <v>374000</v>
      </c>
      <c r="L5494">
        <v>238</v>
      </c>
      <c r="M5494">
        <f t="shared" si="186"/>
        <v>5500</v>
      </c>
      <c r="Q5494" s="1"/>
      <c r="R5494" s="1"/>
    </row>
    <row r="5495" spans="1:18" ht="14.4" x14ac:dyDescent="0.3">
      <c r="A5495">
        <v>15494</v>
      </c>
      <c r="B5495">
        <v>2021</v>
      </c>
      <c r="C5495" t="s">
        <v>48</v>
      </c>
      <c r="D5495">
        <f t="shared" si="185"/>
        <v>5</v>
      </c>
      <c r="E5495">
        <v>26</v>
      </c>
      <c r="F5495" t="s">
        <v>49</v>
      </c>
      <c r="G5495" t="s">
        <v>42</v>
      </c>
      <c r="H5495">
        <v>95</v>
      </c>
      <c r="I5495">
        <v>95</v>
      </c>
      <c r="J5495" t="s">
        <v>20</v>
      </c>
      <c r="K5495">
        <v>285000</v>
      </c>
      <c r="L5495">
        <v>190</v>
      </c>
      <c r="M5495">
        <f t="shared" si="186"/>
        <v>3000</v>
      </c>
      <c r="Q5495" s="1"/>
      <c r="R5495" s="1"/>
    </row>
    <row r="5496" spans="1:18" ht="14.4" x14ac:dyDescent="0.3">
      <c r="A5496">
        <v>15495</v>
      </c>
      <c r="B5496">
        <v>2021</v>
      </c>
      <c r="C5496" t="s">
        <v>40</v>
      </c>
      <c r="D5496">
        <f t="shared" si="185"/>
        <v>9</v>
      </c>
      <c r="E5496">
        <v>21</v>
      </c>
      <c r="F5496" t="s">
        <v>33</v>
      </c>
      <c r="G5496" t="s">
        <v>51</v>
      </c>
      <c r="H5496">
        <v>115</v>
      </c>
      <c r="I5496">
        <v>115</v>
      </c>
      <c r="J5496" t="s">
        <v>38</v>
      </c>
      <c r="K5496">
        <v>632500</v>
      </c>
      <c r="L5496">
        <v>402.5</v>
      </c>
      <c r="M5496">
        <f t="shared" si="186"/>
        <v>5500</v>
      </c>
      <c r="Q5496" s="1"/>
      <c r="R5496" s="1"/>
    </row>
    <row r="5497" spans="1:18" ht="14.4" x14ac:dyDescent="0.3">
      <c r="A5497">
        <v>15496</v>
      </c>
      <c r="B5497">
        <v>2021</v>
      </c>
      <c r="C5497" t="s">
        <v>27</v>
      </c>
      <c r="D5497">
        <f t="shared" si="185"/>
        <v>4</v>
      </c>
      <c r="E5497">
        <v>14</v>
      </c>
      <c r="F5497" t="s">
        <v>28</v>
      </c>
      <c r="G5497" t="s">
        <v>37</v>
      </c>
      <c r="H5497">
        <v>72</v>
      </c>
      <c r="I5497">
        <v>72</v>
      </c>
      <c r="J5497" t="s">
        <v>20</v>
      </c>
      <c r="K5497">
        <v>216000</v>
      </c>
      <c r="L5497">
        <v>144</v>
      </c>
      <c r="M5497">
        <f t="shared" si="186"/>
        <v>3000</v>
      </c>
      <c r="Q5497" s="1"/>
      <c r="R5497" s="1"/>
    </row>
    <row r="5498" spans="1:18" ht="14.4" x14ac:dyDescent="0.3">
      <c r="A5498">
        <v>15497</v>
      </c>
      <c r="B5498">
        <v>2021</v>
      </c>
      <c r="C5498" t="s">
        <v>61</v>
      </c>
      <c r="D5498">
        <f t="shared" si="185"/>
        <v>7</v>
      </c>
      <c r="E5498">
        <v>16</v>
      </c>
      <c r="F5498" t="s">
        <v>63</v>
      </c>
      <c r="G5498" t="s">
        <v>19</v>
      </c>
      <c r="H5498">
        <v>120</v>
      </c>
      <c r="I5498">
        <v>120</v>
      </c>
      <c r="J5498" t="s">
        <v>30</v>
      </c>
      <c r="K5498">
        <v>1056000</v>
      </c>
      <c r="L5498">
        <v>456</v>
      </c>
      <c r="M5498">
        <f t="shared" si="186"/>
        <v>8800</v>
      </c>
      <c r="Q5498" s="1"/>
      <c r="R5498" s="1"/>
    </row>
    <row r="5499" spans="1:18" ht="14.4" x14ac:dyDescent="0.3">
      <c r="A5499">
        <v>15498</v>
      </c>
      <c r="B5499">
        <v>2021</v>
      </c>
      <c r="C5499" t="s">
        <v>47</v>
      </c>
      <c r="D5499">
        <f t="shared" si="185"/>
        <v>2</v>
      </c>
      <c r="E5499">
        <v>27</v>
      </c>
      <c r="F5499" t="s">
        <v>46</v>
      </c>
      <c r="G5499" t="s">
        <v>51</v>
      </c>
      <c r="H5499">
        <v>264</v>
      </c>
      <c r="I5499">
        <v>264</v>
      </c>
      <c r="J5499" t="s">
        <v>20</v>
      </c>
      <c r="K5499">
        <v>633600</v>
      </c>
      <c r="L5499">
        <v>369.6</v>
      </c>
      <c r="M5499">
        <f t="shared" si="186"/>
        <v>2400</v>
      </c>
      <c r="Q5499" s="1"/>
      <c r="R5499" s="1"/>
    </row>
    <row r="5500" spans="1:18" ht="14.4" x14ac:dyDescent="0.3">
      <c r="A5500">
        <v>15499</v>
      </c>
      <c r="B5500">
        <v>2021</v>
      </c>
      <c r="C5500" t="s">
        <v>32</v>
      </c>
      <c r="D5500">
        <f t="shared" si="185"/>
        <v>8</v>
      </c>
      <c r="E5500">
        <v>23</v>
      </c>
      <c r="F5500" t="s">
        <v>44</v>
      </c>
      <c r="G5500" t="s">
        <v>19</v>
      </c>
      <c r="H5500">
        <v>282</v>
      </c>
      <c r="I5500">
        <v>282</v>
      </c>
      <c r="J5500" t="s">
        <v>38</v>
      </c>
      <c r="K5500">
        <v>1212600</v>
      </c>
      <c r="L5500">
        <v>648.6</v>
      </c>
      <c r="M5500">
        <f t="shared" si="186"/>
        <v>4300</v>
      </c>
      <c r="Q5500" s="1"/>
      <c r="R5500" s="1"/>
    </row>
    <row r="5501" spans="1:18" ht="14.4" x14ac:dyDescent="0.3">
      <c r="A5501">
        <v>15500</v>
      </c>
      <c r="B5501">
        <v>2021</v>
      </c>
      <c r="C5501" t="s">
        <v>35</v>
      </c>
      <c r="D5501">
        <f t="shared" si="185"/>
        <v>12</v>
      </c>
      <c r="E5501">
        <v>10</v>
      </c>
      <c r="F5501" t="s">
        <v>60</v>
      </c>
      <c r="G5501" t="str">
        <f t="array" ref="G5501">_xlfn.XLOOKUP(LARGE(IF((F5501=$F$2:$F$10001)*(B5501+1=$B$2:$B$10001)*(C5501=$C$2:$C$10001),DATE($B$2:$B$10001,MONTH($C$2:$C$10001&amp;1),$E$2:$E$10001)," "),1),IF((F5501=$F$2:$F$10001)*(B5501+1=$B$2:$B$10001)*(C5501=$C$2:$C$10001),DATE($B$2:$B$10001,MONTH($C$2:$C$10001&amp;1),$E$2:$E$10001)," "),$G$2:$G$10001,,0,1)</f>
        <v>Carolina Navarro</v>
      </c>
      <c r="H5501">
        <v>107</v>
      </c>
      <c r="I5501">
        <v>107</v>
      </c>
      <c r="J5501" t="s">
        <v>25</v>
      </c>
      <c r="K5501">
        <v>749000</v>
      </c>
      <c r="L5501">
        <v>428</v>
      </c>
      <c r="M5501">
        <f t="shared" si="186"/>
        <v>7000</v>
      </c>
      <c r="Q5501" s="1"/>
      <c r="R5501" s="1"/>
    </row>
    <row r="5502" spans="1:18" ht="14.4" x14ac:dyDescent="0.3">
      <c r="A5502">
        <v>15501</v>
      </c>
      <c r="B5502">
        <v>2021</v>
      </c>
      <c r="C5502" t="s">
        <v>40</v>
      </c>
      <c r="D5502">
        <f t="shared" si="185"/>
        <v>9</v>
      </c>
      <c r="E5502">
        <v>24</v>
      </c>
      <c r="F5502" t="s">
        <v>33</v>
      </c>
      <c r="G5502" t="s">
        <v>37</v>
      </c>
      <c r="H5502">
        <v>52</v>
      </c>
      <c r="I5502">
        <v>52</v>
      </c>
      <c r="J5502" t="s">
        <v>38</v>
      </c>
      <c r="K5502">
        <v>286000</v>
      </c>
      <c r="L5502">
        <v>182</v>
      </c>
      <c r="M5502">
        <f t="shared" si="186"/>
        <v>5500</v>
      </c>
      <c r="Q5502" s="1"/>
      <c r="R5502" s="1"/>
    </row>
    <row r="5503" spans="1:18" ht="14.4" x14ac:dyDescent="0.3">
      <c r="A5503">
        <v>15502</v>
      </c>
      <c r="B5503">
        <v>2021</v>
      </c>
      <c r="C5503" t="s">
        <v>17</v>
      </c>
      <c r="D5503">
        <f t="shared" si="185"/>
        <v>11</v>
      </c>
      <c r="E5503">
        <v>1</v>
      </c>
      <c r="F5503" t="s">
        <v>46</v>
      </c>
      <c r="G5503" t="str">
        <f t="array" ref="G5503">_xlfn.XLOOKUP(LARGE(IF((F5503=$F$2:$F$10001)*(B5503+1=$B$2:$B$10001)*(C5503=$C$2:$C$10001),DATE($B$2:$B$10001,MONTH($C$2:$C$10001&amp;1),$E$2:$E$10001)," "),1),IF((F5503=$F$2:$F$10001)*(B5503+1=$B$2:$B$10001)*(C5503=$C$2:$C$10001),DATE($B$2:$B$10001,MONTH($C$2:$C$10001&amp;1),$E$2:$E$10001)," "),$G$2:$G$10001,,0,1)</f>
        <v>Ortensia Giraldo</v>
      </c>
      <c r="H5503">
        <v>294</v>
      </c>
      <c r="I5503">
        <v>294</v>
      </c>
      <c r="J5503" t="s">
        <v>30</v>
      </c>
      <c r="K5503">
        <v>2205000</v>
      </c>
      <c r="L5503">
        <v>735</v>
      </c>
      <c r="M5503">
        <f t="shared" si="186"/>
        <v>7500</v>
      </c>
      <c r="Q5503" s="1"/>
      <c r="R5503" s="1"/>
    </row>
    <row r="5504" spans="1:18" ht="14.4" x14ac:dyDescent="0.3">
      <c r="A5504">
        <v>15503</v>
      </c>
      <c r="B5504">
        <v>2021</v>
      </c>
      <c r="C5504" t="s">
        <v>45</v>
      </c>
      <c r="D5504">
        <f t="shared" si="185"/>
        <v>1</v>
      </c>
      <c r="E5504">
        <v>4</v>
      </c>
      <c r="F5504" t="s">
        <v>41</v>
      </c>
      <c r="G5504" t="s">
        <v>42</v>
      </c>
      <c r="H5504">
        <v>122</v>
      </c>
      <c r="I5504">
        <v>122</v>
      </c>
      <c r="J5504" t="s">
        <v>25</v>
      </c>
      <c r="K5504">
        <v>854000</v>
      </c>
      <c r="L5504">
        <v>488</v>
      </c>
      <c r="M5504">
        <f t="shared" si="186"/>
        <v>7000</v>
      </c>
      <c r="Q5504" s="1"/>
      <c r="R5504" s="1"/>
    </row>
    <row r="5505" spans="1:18" ht="14.4" x14ac:dyDescent="0.3">
      <c r="A5505">
        <v>15504</v>
      </c>
      <c r="B5505">
        <v>2021</v>
      </c>
      <c r="C5505" t="s">
        <v>45</v>
      </c>
      <c r="D5505">
        <f t="shared" si="185"/>
        <v>1</v>
      </c>
      <c r="E5505">
        <v>9</v>
      </c>
      <c r="F5505" t="s">
        <v>28</v>
      </c>
      <c r="G5505" t="s">
        <v>29</v>
      </c>
      <c r="H5505">
        <v>269</v>
      </c>
      <c r="I5505">
        <v>269</v>
      </c>
      <c r="J5505" t="s">
        <v>20</v>
      </c>
      <c r="K5505">
        <v>645600</v>
      </c>
      <c r="L5505">
        <v>376.6</v>
      </c>
      <c r="M5505">
        <f t="shared" si="186"/>
        <v>2400</v>
      </c>
      <c r="Q5505" s="1"/>
      <c r="R5505" s="1"/>
    </row>
    <row r="5506" spans="1:18" ht="14.4" x14ac:dyDescent="0.3">
      <c r="A5506">
        <v>15505</v>
      </c>
      <c r="B5506">
        <v>2021</v>
      </c>
      <c r="C5506" t="s">
        <v>32</v>
      </c>
      <c r="D5506">
        <f t="shared" ref="D5506:D5569" si="187">IF(C5506="Enero",1,IF(C5506="Febrero",2,IF(C5506="Marzo",3,IF(C5506="Abril",4,IF(C5506="Mayo",5,IF(C5506="Junio",6,IF(C5506="Julio",7,IF(C5506="Agosto",8,IF(C5506="Septiembre",9,IF(C5506="Octubre",10,IF(C5506="Noviembre",11,IF(C5506="Diciembre",12,""))))))))))))</f>
        <v>8</v>
      </c>
      <c r="E5506">
        <v>3</v>
      </c>
      <c r="F5506" t="s">
        <v>49</v>
      </c>
      <c r="G5506" t="s">
        <v>37</v>
      </c>
      <c r="H5506">
        <v>51</v>
      </c>
      <c r="I5506">
        <v>51</v>
      </c>
      <c r="J5506" t="s">
        <v>25</v>
      </c>
      <c r="K5506">
        <v>357000</v>
      </c>
      <c r="L5506">
        <v>204</v>
      </c>
      <c r="M5506">
        <f t="shared" si="186"/>
        <v>7000</v>
      </c>
      <c r="Q5506" s="1"/>
      <c r="R5506" s="1"/>
    </row>
    <row r="5507" spans="1:18" ht="14.4" x14ac:dyDescent="0.3">
      <c r="A5507">
        <v>15506</v>
      </c>
      <c r="B5507">
        <v>2021</v>
      </c>
      <c r="C5507" t="s">
        <v>54</v>
      </c>
      <c r="D5507">
        <f t="shared" si="187"/>
        <v>3</v>
      </c>
      <c r="E5507">
        <v>14</v>
      </c>
      <c r="F5507" t="s">
        <v>55</v>
      </c>
      <c r="G5507" t="s">
        <v>29</v>
      </c>
      <c r="H5507">
        <v>53</v>
      </c>
      <c r="I5507">
        <v>53</v>
      </c>
      <c r="J5507" t="s">
        <v>20</v>
      </c>
      <c r="K5507">
        <v>159000</v>
      </c>
      <c r="L5507">
        <v>106</v>
      </c>
      <c r="M5507">
        <f t="shared" ref="M5507:M5570" si="188">K5507/I5507</f>
        <v>3000</v>
      </c>
      <c r="Q5507" s="1"/>
      <c r="R5507" s="1"/>
    </row>
    <row r="5508" spans="1:18" ht="14.4" x14ac:dyDescent="0.3">
      <c r="A5508">
        <v>15507</v>
      </c>
      <c r="B5508">
        <v>2021</v>
      </c>
      <c r="C5508" t="s">
        <v>47</v>
      </c>
      <c r="D5508">
        <f t="shared" si="187"/>
        <v>2</v>
      </c>
      <c r="E5508">
        <v>24</v>
      </c>
      <c r="F5508" t="s">
        <v>24</v>
      </c>
      <c r="G5508" t="s">
        <v>51</v>
      </c>
      <c r="H5508">
        <v>221</v>
      </c>
      <c r="I5508">
        <v>221</v>
      </c>
      <c r="J5508" t="s">
        <v>38</v>
      </c>
      <c r="K5508">
        <v>950300</v>
      </c>
      <c r="L5508">
        <v>508.3</v>
      </c>
      <c r="M5508">
        <f t="shared" si="188"/>
        <v>4300</v>
      </c>
      <c r="Q5508" s="1"/>
      <c r="R5508" s="1"/>
    </row>
    <row r="5509" spans="1:18" ht="14.4" x14ac:dyDescent="0.3">
      <c r="A5509">
        <v>15508</v>
      </c>
      <c r="B5509">
        <v>2021</v>
      </c>
      <c r="C5509" t="s">
        <v>32</v>
      </c>
      <c r="D5509">
        <f t="shared" si="187"/>
        <v>8</v>
      </c>
      <c r="E5509">
        <v>27</v>
      </c>
      <c r="F5509" t="s">
        <v>28</v>
      </c>
      <c r="G5509" t="s">
        <v>34</v>
      </c>
      <c r="H5509">
        <v>91</v>
      </c>
      <c r="I5509">
        <v>91</v>
      </c>
      <c r="J5509" t="s">
        <v>25</v>
      </c>
      <c r="K5509">
        <v>637000</v>
      </c>
      <c r="L5509">
        <v>364</v>
      </c>
      <c r="M5509">
        <f t="shared" si="188"/>
        <v>7000</v>
      </c>
      <c r="Q5509" s="1"/>
      <c r="R5509" s="1"/>
    </row>
    <row r="5510" spans="1:18" ht="14.4" x14ac:dyDescent="0.3">
      <c r="A5510">
        <v>15509</v>
      </c>
      <c r="B5510">
        <v>2021</v>
      </c>
      <c r="C5510" t="s">
        <v>35</v>
      </c>
      <c r="D5510">
        <f t="shared" si="187"/>
        <v>12</v>
      </c>
      <c r="E5510">
        <v>28</v>
      </c>
      <c r="F5510" t="s">
        <v>63</v>
      </c>
      <c r="G5510" t="s">
        <v>29</v>
      </c>
      <c r="H5510">
        <v>282</v>
      </c>
      <c r="I5510">
        <v>282</v>
      </c>
      <c r="J5510" t="s">
        <v>30</v>
      </c>
      <c r="K5510">
        <v>2115000</v>
      </c>
      <c r="L5510">
        <v>705</v>
      </c>
      <c r="M5510">
        <f t="shared" si="188"/>
        <v>7500</v>
      </c>
      <c r="Q5510" s="1"/>
      <c r="R5510" s="1"/>
    </row>
    <row r="5511" spans="1:18" ht="14.4" x14ac:dyDescent="0.3">
      <c r="A5511">
        <v>15510</v>
      </c>
      <c r="B5511">
        <v>2021</v>
      </c>
      <c r="C5511" t="s">
        <v>32</v>
      </c>
      <c r="D5511">
        <f t="shared" si="187"/>
        <v>8</v>
      </c>
      <c r="E5511">
        <v>6</v>
      </c>
      <c r="F5511" t="s">
        <v>64</v>
      </c>
      <c r="G5511" t="s">
        <v>29</v>
      </c>
      <c r="H5511">
        <v>277</v>
      </c>
      <c r="I5511">
        <v>277</v>
      </c>
      <c r="J5511" t="s">
        <v>20</v>
      </c>
      <c r="K5511">
        <v>664800</v>
      </c>
      <c r="L5511">
        <v>387.8</v>
      </c>
      <c r="M5511">
        <f t="shared" si="188"/>
        <v>2400</v>
      </c>
      <c r="Q5511" s="1"/>
      <c r="R5511" s="1"/>
    </row>
    <row r="5512" spans="1:18" ht="14.4" x14ac:dyDescent="0.3">
      <c r="A5512">
        <v>15511</v>
      </c>
      <c r="B5512">
        <v>2021</v>
      </c>
      <c r="C5512" t="s">
        <v>61</v>
      </c>
      <c r="D5512">
        <f t="shared" si="187"/>
        <v>7</v>
      </c>
      <c r="E5512">
        <v>28</v>
      </c>
      <c r="F5512" t="s">
        <v>49</v>
      </c>
      <c r="G5512" t="s">
        <v>42</v>
      </c>
      <c r="H5512">
        <v>72</v>
      </c>
      <c r="I5512">
        <v>72</v>
      </c>
      <c r="J5512" t="s">
        <v>25</v>
      </c>
      <c r="K5512">
        <v>504000</v>
      </c>
      <c r="L5512">
        <v>288</v>
      </c>
      <c r="M5512">
        <f t="shared" si="188"/>
        <v>7000</v>
      </c>
      <c r="Q5512" s="1"/>
      <c r="R5512" s="1"/>
    </row>
    <row r="5513" spans="1:18" ht="14.4" x14ac:dyDescent="0.3">
      <c r="A5513">
        <v>15512</v>
      </c>
      <c r="B5513">
        <v>2021</v>
      </c>
      <c r="C5513" t="s">
        <v>32</v>
      </c>
      <c r="D5513">
        <f t="shared" si="187"/>
        <v>8</v>
      </c>
      <c r="E5513">
        <v>12</v>
      </c>
      <c r="F5513" t="s">
        <v>55</v>
      </c>
      <c r="G5513" t="s">
        <v>37</v>
      </c>
      <c r="H5513">
        <v>119</v>
      </c>
      <c r="I5513">
        <v>119</v>
      </c>
      <c r="J5513" t="s">
        <v>30</v>
      </c>
      <c r="K5513">
        <v>1047200</v>
      </c>
      <c r="L5513">
        <v>452.2</v>
      </c>
      <c r="M5513">
        <f t="shared" si="188"/>
        <v>8800</v>
      </c>
      <c r="Q5513" s="1"/>
      <c r="R5513" s="1"/>
    </row>
    <row r="5514" spans="1:18" ht="14.4" x14ac:dyDescent="0.3">
      <c r="A5514">
        <v>15513</v>
      </c>
      <c r="B5514">
        <v>2021</v>
      </c>
      <c r="C5514" t="s">
        <v>45</v>
      </c>
      <c r="D5514">
        <f t="shared" si="187"/>
        <v>1</v>
      </c>
      <c r="E5514">
        <v>11</v>
      </c>
      <c r="F5514" t="s">
        <v>62</v>
      </c>
      <c r="G5514" t="s">
        <v>19</v>
      </c>
      <c r="H5514">
        <v>117</v>
      </c>
      <c r="I5514">
        <v>117</v>
      </c>
      <c r="J5514" t="s">
        <v>30</v>
      </c>
      <c r="K5514">
        <v>1029600</v>
      </c>
      <c r="L5514">
        <v>444.6</v>
      </c>
      <c r="M5514">
        <f t="shared" si="188"/>
        <v>8800</v>
      </c>
      <c r="Q5514" s="1"/>
      <c r="R5514" s="1"/>
    </row>
    <row r="5515" spans="1:18" ht="14.4" x14ac:dyDescent="0.3">
      <c r="A5515">
        <v>15514</v>
      </c>
      <c r="B5515">
        <v>2021</v>
      </c>
      <c r="C5515" t="s">
        <v>27</v>
      </c>
      <c r="D5515">
        <f t="shared" si="187"/>
        <v>4</v>
      </c>
      <c r="E5515">
        <v>22</v>
      </c>
      <c r="F5515" t="s">
        <v>55</v>
      </c>
      <c r="G5515" t="s">
        <v>34</v>
      </c>
      <c r="H5515">
        <v>266</v>
      </c>
      <c r="I5515">
        <v>266</v>
      </c>
      <c r="J5515" t="s">
        <v>30</v>
      </c>
      <c r="K5515">
        <v>1995000</v>
      </c>
      <c r="L5515">
        <v>665</v>
      </c>
      <c r="M5515">
        <f t="shared" si="188"/>
        <v>7500</v>
      </c>
      <c r="Q5515" s="1"/>
      <c r="R5515" s="1"/>
    </row>
    <row r="5516" spans="1:18" ht="14.4" x14ac:dyDescent="0.3">
      <c r="A5516">
        <v>15515</v>
      </c>
      <c r="B5516">
        <v>2021</v>
      </c>
      <c r="C5516" t="s">
        <v>23</v>
      </c>
      <c r="D5516">
        <f t="shared" si="187"/>
        <v>10</v>
      </c>
      <c r="E5516">
        <v>22</v>
      </c>
      <c r="F5516" t="s">
        <v>56</v>
      </c>
      <c r="G5516" t="s">
        <v>19</v>
      </c>
      <c r="H5516">
        <v>156</v>
      </c>
      <c r="I5516">
        <v>156</v>
      </c>
      <c r="J5516" t="s">
        <v>25</v>
      </c>
      <c r="K5516">
        <v>1092000</v>
      </c>
      <c r="L5516">
        <v>624</v>
      </c>
      <c r="M5516">
        <f t="shared" si="188"/>
        <v>7000</v>
      </c>
      <c r="Q5516" s="1"/>
      <c r="R5516" s="1"/>
    </row>
    <row r="5517" spans="1:18" ht="14.4" x14ac:dyDescent="0.3">
      <c r="A5517">
        <v>15516</v>
      </c>
      <c r="B5517">
        <v>2021</v>
      </c>
      <c r="C5517" t="s">
        <v>45</v>
      </c>
      <c r="D5517">
        <f t="shared" si="187"/>
        <v>1</v>
      </c>
      <c r="E5517">
        <v>1</v>
      </c>
      <c r="F5517" t="s">
        <v>46</v>
      </c>
      <c r="G5517" t="s">
        <v>29</v>
      </c>
      <c r="H5517">
        <v>91</v>
      </c>
      <c r="I5517">
        <v>91</v>
      </c>
      <c r="J5517" t="s">
        <v>25</v>
      </c>
      <c r="K5517">
        <v>637000</v>
      </c>
      <c r="L5517">
        <v>364</v>
      </c>
      <c r="M5517">
        <f t="shared" si="188"/>
        <v>7000</v>
      </c>
      <c r="Q5517" s="1"/>
      <c r="R5517" s="1"/>
    </row>
    <row r="5518" spans="1:18" ht="14.4" x14ac:dyDescent="0.3">
      <c r="A5518">
        <v>15517</v>
      </c>
      <c r="B5518">
        <v>2021</v>
      </c>
      <c r="C5518" t="s">
        <v>27</v>
      </c>
      <c r="D5518">
        <f t="shared" si="187"/>
        <v>4</v>
      </c>
      <c r="E5518">
        <v>10</v>
      </c>
      <c r="F5518" t="s">
        <v>64</v>
      </c>
      <c r="G5518" t="s">
        <v>42</v>
      </c>
      <c r="H5518">
        <v>57</v>
      </c>
      <c r="I5518">
        <v>57</v>
      </c>
      <c r="J5518" t="s">
        <v>20</v>
      </c>
      <c r="K5518">
        <v>171000</v>
      </c>
      <c r="L5518">
        <v>114</v>
      </c>
      <c r="M5518">
        <f t="shared" si="188"/>
        <v>3000</v>
      </c>
      <c r="Q5518" s="1"/>
      <c r="R5518" s="1"/>
    </row>
    <row r="5519" spans="1:18" ht="14.4" x14ac:dyDescent="0.3">
      <c r="A5519">
        <v>15518</v>
      </c>
      <c r="B5519">
        <v>2021</v>
      </c>
      <c r="C5519" t="s">
        <v>47</v>
      </c>
      <c r="D5519">
        <f t="shared" si="187"/>
        <v>2</v>
      </c>
      <c r="E5519">
        <v>6</v>
      </c>
      <c r="F5519" t="s">
        <v>36</v>
      </c>
      <c r="G5519" t="s">
        <v>37</v>
      </c>
      <c r="H5519">
        <v>166</v>
      </c>
      <c r="I5519">
        <v>166</v>
      </c>
      <c r="J5519" t="s">
        <v>25</v>
      </c>
      <c r="K5519">
        <v>1162000</v>
      </c>
      <c r="L5519">
        <v>664</v>
      </c>
      <c r="M5519">
        <f t="shared" si="188"/>
        <v>7000</v>
      </c>
      <c r="Q5519" s="1"/>
      <c r="R5519" s="1"/>
    </row>
    <row r="5520" spans="1:18" ht="14.4" x14ac:dyDescent="0.3">
      <c r="A5520">
        <v>15519</v>
      </c>
      <c r="B5520">
        <v>2021</v>
      </c>
      <c r="C5520" t="s">
        <v>35</v>
      </c>
      <c r="D5520">
        <f t="shared" si="187"/>
        <v>12</v>
      </c>
      <c r="E5520">
        <v>26</v>
      </c>
      <c r="F5520" t="s">
        <v>44</v>
      </c>
      <c r="G5520" t="s">
        <v>29</v>
      </c>
      <c r="H5520">
        <v>228</v>
      </c>
      <c r="I5520">
        <v>228</v>
      </c>
      <c r="J5520" t="s">
        <v>30</v>
      </c>
      <c r="K5520">
        <v>1710000</v>
      </c>
      <c r="L5520">
        <v>570</v>
      </c>
      <c r="M5520">
        <f t="shared" si="188"/>
        <v>7500</v>
      </c>
      <c r="Q5520" s="1"/>
      <c r="R5520" s="1"/>
    </row>
    <row r="5521" spans="1:18" ht="14.4" x14ac:dyDescent="0.3">
      <c r="A5521">
        <v>15520</v>
      </c>
      <c r="B5521">
        <v>2021</v>
      </c>
      <c r="C5521" t="s">
        <v>17</v>
      </c>
      <c r="D5521">
        <f t="shared" si="187"/>
        <v>11</v>
      </c>
      <c r="E5521">
        <v>29</v>
      </c>
      <c r="F5521" t="s">
        <v>18</v>
      </c>
      <c r="G5521" t="s">
        <v>42</v>
      </c>
      <c r="H5521">
        <v>85</v>
      </c>
      <c r="I5521">
        <v>85</v>
      </c>
      <c r="J5521" t="s">
        <v>20</v>
      </c>
      <c r="K5521">
        <v>255000</v>
      </c>
      <c r="L5521">
        <v>170</v>
      </c>
      <c r="M5521">
        <f t="shared" si="188"/>
        <v>3000</v>
      </c>
      <c r="Q5521" s="1"/>
      <c r="R5521" s="1"/>
    </row>
    <row r="5522" spans="1:18" ht="14.4" x14ac:dyDescent="0.3">
      <c r="A5522">
        <v>15521</v>
      </c>
      <c r="B5522">
        <v>2021</v>
      </c>
      <c r="C5522" t="s">
        <v>40</v>
      </c>
      <c r="D5522">
        <f t="shared" si="187"/>
        <v>9</v>
      </c>
      <c r="E5522">
        <v>10</v>
      </c>
      <c r="F5522" t="s">
        <v>49</v>
      </c>
      <c r="G5522" t="s">
        <v>51</v>
      </c>
      <c r="H5522">
        <v>155</v>
      </c>
      <c r="I5522">
        <v>155</v>
      </c>
      <c r="J5522" t="s">
        <v>25</v>
      </c>
      <c r="K5522">
        <v>1085000</v>
      </c>
      <c r="L5522">
        <v>620</v>
      </c>
      <c r="M5522">
        <f t="shared" si="188"/>
        <v>7000</v>
      </c>
      <c r="Q5522" s="1"/>
      <c r="R5522" s="1"/>
    </row>
    <row r="5523" spans="1:18" ht="14.4" x14ac:dyDescent="0.3">
      <c r="A5523">
        <v>15522</v>
      </c>
      <c r="B5523">
        <v>2021</v>
      </c>
      <c r="C5523" t="s">
        <v>32</v>
      </c>
      <c r="D5523">
        <f t="shared" si="187"/>
        <v>8</v>
      </c>
      <c r="E5523">
        <v>20</v>
      </c>
      <c r="F5523" t="s">
        <v>50</v>
      </c>
      <c r="G5523" t="s">
        <v>37</v>
      </c>
      <c r="H5523">
        <v>166</v>
      </c>
      <c r="I5523">
        <v>166</v>
      </c>
      <c r="J5523" t="s">
        <v>25</v>
      </c>
      <c r="K5523">
        <v>1162000</v>
      </c>
      <c r="L5523">
        <v>664</v>
      </c>
      <c r="M5523">
        <f t="shared" si="188"/>
        <v>7000</v>
      </c>
      <c r="Q5523" s="1"/>
      <c r="R5523" s="1"/>
    </row>
    <row r="5524" spans="1:18" ht="14.4" x14ac:dyDescent="0.3">
      <c r="A5524">
        <v>15523</v>
      </c>
      <c r="B5524">
        <v>2021</v>
      </c>
      <c r="C5524" t="s">
        <v>32</v>
      </c>
      <c r="D5524">
        <f t="shared" si="187"/>
        <v>8</v>
      </c>
      <c r="E5524">
        <v>20</v>
      </c>
      <c r="F5524" t="s">
        <v>44</v>
      </c>
      <c r="G5524" t="s">
        <v>19</v>
      </c>
      <c r="H5524">
        <v>289</v>
      </c>
      <c r="I5524">
        <v>289</v>
      </c>
      <c r="J5524" t="s">
        <v>38</v>
      </c>
      <c r="K5524">
        <v>1242700</v>
      </c>
      <c r="L5524">
        <v>664.7</v>
      </c>
      <c r="M5524">
        <f t="shared" si="188"/>
        <v>4300</v>
      </c>
      <c r="Q5524" s="1"/>
      <c r="R5524" s="1"/>
    </row>
    <row r="5525" spans="1:18" ht="14.4" x14ac:dyDescent="0.3">
      <c r="A5525">
        <v>15524</v>
      </c>
      <c r="B5525">
        <v>2021</v>
      </c>
      <c r="C5525" t="s">
        <v>23</v>
      </c>
      <c r="D5525">
        <f t="shared" si="187"/>
        <v>10</v>
      </c>
      <c r="E5525">
        <v>3</v>
      </c>
      <c r="F5525" t="s">
        <v>41</v>
      </c>
      <c r="G5525" t="s">
        <v>42</v>
      </c>
      <c r="H5525">
        <v>68</v>
      </c>
      <c r="I5525">
        <v>68</v>
      </c>
      <c r="J5525" t="s">
        <v>25</v>
      </c>
      <c r="K5525">
        <v>476000</v>
      </c>
      <c r="L5525">
        <v>272</v>
      </c>
      <c r="M5525">
        <f t="shared" si="188"/>
        <v>7000</v>
      </c>
      <c r="Q5525" s="1"/>
      <c r="R5525" s="1"/>
    </row>
    <row r="5526" spans="1:18" ht="14.4" x14ac:dyDescent="0.3">
      <c r="A5526">
        <v>15525</v>
      </c>
      <c r="B5526">
        <v>2021</v>
      </c>
      <c r="C5526" t="s">
        <v>27</v>
      </c>
      <c r="D5526">
        <f t="shared" si="187"/>
        <v>4</v>
      </c>
      <c r="E5526">
        <v>1</v>
      </c>
      <c r="F5526" t="s">
        <v>33</v>
      </c>
      <c r="G5526" t="s">
        <v>29</v>
      </c>
      <c r="H5526">
        <v>173</v>
      </c>
      <c r="I5526">
        <v>173</v>
      </c>
      <c r="J5526" t="s">
        <v>25</v>
      </c>
      <c r="K5526">
        <v>1211000</v>
      </c>
      <c r="L5526">
        <v>692</v>
      </c>
      <c r="M5526">
        <f t="shared" si="188"/>
        <v>7000</v>
      </c>
      <c r="Q5526" s="1"/>
      <c r="R5526" s="1"/>
    </row>
    <row r="5527" spans="1:18" ht="14.4" x14ac:dyDescent="0.3">
      <c r="A5527">
        <v>15526</v>
      </c>
      <c r="B5527">
        <v>2021</v>
      </c>
      <c r="C5527" t="s">
        <v>40</v>
      </c>
      <c r="D5527">
        <f t="shared" si="187"/>
        <v>9</v>
      </c>
      <c r="E5527">
        <v>12</v>
      </c>
      <c r="F5527" t="s">
        <v>55</v>
      </c>
      <c r="G5527" t="s">
        <v>19</v>
      </c>
      <c r="H5527">
        <v>58</v>
      </c>
      <c r="I5527">
        <v>58</v>
      </c>
      <c r="J5527" t="s">
        <v>25</v>
      </c>
      <c r="K5527">
        <v>406000</v>
      </c>
      <c r="L5527">
        <v>232</v>
      </c>
      <c r="M5527">
        <f t="shared" si="188"/>
        <v>7000</v>
      </c>
      <c r="Q5527" s="1"/>
      <c r="R5527" s="1"/>
    </row>
    <row r="5528" spans="1:18" ht="14.4" x14ac:dyDescent="0.3">
      <c r="A5528">
        <v>15527</v>
      </c>
      <c r="B5528">
        <v>2021</v>
      </c>
      <c r="C5528" t="s">
        <v>54</v>
      </c>
      <c r="D5528">
        <f t="shared" si="187"/>
        <v>3</v>
      </c>
      <c r="E5528">
        <v>5</v>
      </c>
      <c r="F5528" t="s">
        <v>56</v>
      </c>
      <c r="G5528" t="s">
        <v>34</v>
      </c>
      <c r="H5528">
        <v>117</v>
      </c>
      <c r="I5528">
        <v>117</v>
      </c>
      <c r="J5528" t="s">
        <v>20</v>
      </c>
      <c r="K5528">
        <v>351000</v>
      </c>
      <c r="L5528">
        <v>234</v>
      </c>
      <c r="M5528">
        <f t="shared" si="188"/>
        <v>3000</v>
      </c>
      <c r="Q5528" s="1"/>
      <c r="R5528" s="1"/>
    </row>
    <row r="5529" spans="1:18" ht="14.4" x14ac:dyDescent="0.3">
      <c r="A5529">
        <v>15528</v>
      </c>
      <c r="B5529">
        <v>2021</v>
      </c>
      <c r="C5529" t="s">
        <v>35</v>
      </c>
      <c r="D5529">
        <f t="shared" si="187"/>
        <v>12</v>
      </c>
      <c r="E5529">
        <v>5</v>
      </c>
      <c r="F5529" t="s">
        <v>44</v>
      </c>
      <c r="G5529" t="s">
        <v>42</v>
      </c>
      <c r="H5529">
        <v>105</v>
      </c>
      <c r="I5529">
        <v>105</v>
      </c>
      <c r="J5529" t="s">
        <v>38</v>
      </c>
      <c r="K5529">
        <v>577500</v>
      </c>
      <c r="L5529">
        <v>367.5</v>
      </c>
      <c r="M5529">
        <f t="shared" si="188"/>
        <v>5500</v>
      </c>
      <c r="Q5529" s="1"/>
      <c r="R5529" s="1"/>
    </row>
    <row r="5530" spans="1:18" ht="14.4" x14ac:dyDescent="0.3">
      <c r="A5530">
        <v>15529</v>
      </c>
      <c r="B5530">
        <v>2021</v>
      </c>
      <c r="C5530" t="s">
        <v>58</v>
      </c>
      <c r="D5530">
        <f t="shared" si="187"/>
        <v>6</v>
      </c>
      <c r="E5530">
        <v>4</v>
      </c>
      <c r="F5530" t="s">
        <v>53</v>
      </c>
      <c r="G5530" t="s">
        <v>19</v>
      </c>
      <c r="H5530">
        <v>59</v>
      </c>
      <c r="I5530">
        <v>59</v>
      </c>
      <c r="J5530" t="s">
        <v>38</v>
      </c>
      <c r="K5530">
        <v>324500</v>
      </c>
      <c r="L5530">
        <v>206.5</v>
      </c>
      <c r="M5530">
        <f t="shared" si="188"/>
        <v>5500</v>
      </c>
      <c r="Q5530" s="1"/>
      <c r="R5530" s="1"/>
    </row>
    <row r="5531" spans="1:18" ht="14.4" x14ac:dyDescent="0.3">
      <c r="A5531">
        <v>15530</v>
      </c>
      <c r="B5531">
        <v>2021</v>
      </c>
      <c r="C5531" t="s">
        <v>35</v>
      </c>
      <c r="D5531">
        <f t="shared" si="187"/>
        <v>12</v>
      </c>
      <c r="E5531">
        <v>12</v>
      </c>
      <c r="F5531" t="s">
        <v>18</v>
      </c>
      <c r="G5531" t="s">
        <v>42</v>
      </c>
      <c r="H5531">
        <v>102</v>
      </c>
      <c r="I5531">
        <v>102</v>
      </c>
      <c r="J5531" t="s">
        <v>38</v>
      </c>
      <c r="K5531">
        <v>561000</v>
      </c>
      <c r="L5531">
        <v>357</v>
      </c>
      <c r="M5531">
        <f t="shared" si="188"/>
        <v>5500</v>
      </c>
      <c r="Q5531" s="1"/>
      <c r="R5531" s="1"/>
    </row>
    <row r="5532" spans="1:18" ht="14.4" x14ac:dyDescent="0.3">
      <c r="A5532">
        <v>15531</v>
      </c>
      <c r="B5532">
        <v>2021</v>
      </c>
      <c r="C5532" t="s">
        <v>61</v>
      </c>
      <c r="D5532">
        <f t="shared" si="187"/>
        <v>7</v>
      </c>
      <c r="E5532">
        <v>3</v>
      </c>
      <c r="F5532" t="s">
        <v>56</v>
      </c>
      <c r="G5532" t="s">
        <v>29</v>
      </c>
      <c r="H5532">
        <v>84</v>
      </c>
      <c r="I5532">
        <v>84</v>
      </c>
      <c r="J5532" t="s">
        <v>30</v>
      </c>
      <c r="K5532">
        <v>739200</v>
      </c>
      <c r="L5532">
        <v>319.2</v>
      </c>
      <c r="M5532">
        <f t="shared" si="188"/>
        <v>8800</v>
      </c>
      <c r="Q5532" s="1"/>
      <c r="R5532" s="1"/>
    </row>
    <row r="5533" spans="1:18" ht="14.4" x14ac:dyDescent="0.3">
      <c r="A5533">
        <v>15532</v>
      </c>
      <c r="B5533">
        <v>2021</v>
      </c>
      <c r="C5533" t="s">
        <v>40</v>
      </c>
      <c r="D5533">
        <f t="shared" si="187"/>
        <v>9</v>
      </c>
      <c r="E5533">
        <v>24</v>
      </c>
      <c r="F5533" t="s">
        <v>33</v>
      </c>
      <c r="G5533" t="s">
        <v>51</v>
      </c>
      <c r="H5533">
        <v>96</v>
      </c>
      <c r="I5533">
        <v>96</v>
      </c>
      <c r="J5533" t="s">
        <v>20</v>
      </c>
      <c r="K5533">
        <v>288000</v>
      </c>
      <c r="L5533">
        <v>192</v>
      </c>
      <c r="M5533">
        <f t="shared" si="188"/>
        <v>3000</v>
      </c>
      <c r="Q5533" s="1"/>
      <c r="R5533" s="1"/>
    </row>
    <row r="5534" spans="1:18" ht="14.4" x14ac:dyDescent="0.3">
      <c r="A5534">
        <v>15533</v>
      </c>
      <c r="B5534">
        <v>2021</v>
      </c>
      <c r="C5534" t="s">
        <v>58</v>
      </c>
      <c r="D5534">
        <f t="shared" si="187"/>
        <v>6</v>
      </c>
      <c r="E5534">
        <v>20</v>
      </c>
      <c r="F5534" t="s">
        <v>59</v>
      </c>
      <c r="G5534" t="s">
        <v>37</v>
      </c>
      <c r="H5534">
        <v>269</v>
      </c>
      <c r="I5534">
        <v>269</v>
      </c>
      <c r="J5534" t="s">
        <v>30</v>
      </c>
      <c r="K5534">
        <v>2017500</v>
      </c>
      <c r="L5534">
        <v>672.5</v>
      </c>
      <c r="M5534">
        <f t="shared" si="188"/>
        <v>7500</v>
      </c>
      <c r="Q5534" s="1"/>
      <c r="R5534" s="1"/>
    </row>
    <row r="5535" spans="1:18" ht="14.4" x14ac:dyDescent="0.3">
      <c r="A5535">
        <v>15534</v>
      </c>
      <c r="B5535">
        <v>2021</v>
      </c>
      <c r="C5535" t="s">
        <v>61</v>
      </c>
      <c r="D5535">
        <f t="shared" si="187"/>
        <v>7</v>
      </c>
      <c r="E5535">
        <v>12</v>
      </c>
      <c r="F5535" t="s">
        <v>44</v>
      </c>
      <c r="G5535" t="s">
        <v>29</v>
      </c>
      <c r="H5535">
        <v>243</v>
      </c>
      <c r="I5535">
        <v>243</v>
      </c>
      <c r="J5535" t="s">
        <v>38</v>
      </c>
      <c r="K5535">
        <v>1044900</v>
      </c>
      <c r="L5535">
        <v>558.9</v>
      </c>
      <c r="M5535">
        <f t="shared" si="188"/>
        <v>4300</v>
      </c>
      <c r="Q5535" s="1"/>
      <c r="R5535" s="1"/>
    </row>
    <row r="5536" spans="1:18" ht="14.4" x14ac:dyDescent="0.3">
      <c r="A5536">
        <v>15535</v>
      </c>
      <c r="B5536">
        <v>2021</v>
      </c>
      <c r="C5536" t="s">
        <v>54</v>
      </c>
      <c r="D5536">
        <f t="shared" si="187"/>
        <v>3</v>
      </c>
      <c r="E5536">
        <v>21</v>
      </c>
      <c r="F5536" t="s">
        <v>44</v>
      </c>
      <c r="G5536" t="s">
        <v>42</v>
      </c>
      <c r="H5536">
        <v>241</v>
      </c>
      <c r="I5536">
        <v>241</v>
      </c>
      <c r="J5536" t="s">
        <v>30</v>
      </c>
      <c r="K5536">
        <v>1807500</v>
      </c>
      <c r="L5536">
        <v>602.5</v>
      </c>
      <c r="M5536">
        <f t="shared" si="188"/>
        <v>7500</v>
      </c>
      <c r="Q5536" s="1"/>
      <c r="R5536" s="1"/>
    </row>
    <row r="5537" spans="1:18" ht="14.4" x14ac:dyDescent="0.3">
      <c r="A5537">
        <v>15536</v>
      </c>
      <c r="B5537">
        <v>2021</v>
      </c>
      <c r="C5537" t="s">
        <v>54</v>
      </c>
      <c r="D5537">
        <f t="shared" si="187"/>
        <v>3</v>
      </c>
      <c r="E5537">
        <v>23</v>
      </c>
      <c r="F5537" t="s">
        <v>24</v>
      </c>
      <c r="G5537" t="s">
        <v>34</v>
      </c>
      <c r="H5537">
        <v>106</v>
      </c>
      <c r="I5537">
        <v>106</v>
      </c>
      <c r="J5537" t="s">
        <v>20</v>
      </c>
      <c r="K5537">
        <v>318000</v>
      </c>
      <c r="L5537">
        <v>212</v>
      </c>
      <c r="M5537">
        <f t="shared" si="188"/>
        <v>3000</v>
      </c>
      <c r="Q5537" s="1"/>
      <c r="R5537" s="1"/>
    </row>
    <row r="5538" spans="1:18" ht="14.4" x14ac:dyDescent="0.3">
      <c r="A5538">
        <v>15537</v>
      </c>
      <c r="B5538">
        <v>2021</v>
      </c>
      <c r="C5538" t="s">
        <v>27</v>
      </c>
      <c r="D5538">
        <f t="shared" si="187"/>
        <v>4</v>
      </c>
      <c r="E5538">
        <v>24</v>
      </c>
      <c r="F5538" t="s">
        <v>44</v>
      </c>
      <c r="G5538" t="s">
        <v>29</v>
      </c>
      <c r="H5538">
        <v>222</v>
      </c>
      <c r="I5538">
        <v>222</v>
      </c>
      <c r="J5538" t="s">
        <v>30</v>
      </c>
      <c r="K5538">
        <v>1665000</v>
      </c>
      <c r="L5538">
        <v>555</v>
      </c>
      <c r="M5538">
        <f t="shared" si="188"/>
        <v>7500</v>
      </c>
      <c r="Q5538" s="1"/>
      <c r="R5538" s="1"/>
    </row>
    <row r="5539" spans="1:18" ht="14.4" x14ac:dyDescent="0.3">
      <c r="A5539">
        <v>15538</v>
      </c>
      <c r="B5539">
        <v>2021</v>
      </c>
      <c r="C5539" t="s">
        <v>35</v>
      </c>
      <c r="D5539">
        <f t="shared" si="187"/>
        <v>12</v>
      </c>
      <c r="E5539">
        <f t="array" ref="E5539">LARGE(IF(WEEKDAY(DATE(B5539,12,_xlfn.SEQUENCE(31)),2)=7,_xlfn.SEQUENCE(31),0),1)</f>
        <v>26</v>
      </c>
      <c r="F5539" t="s">
        <v>44</v>
      </c>
      <c r="G5539" t="s">
        <v>29</v>
      </c>
      <c r="H5539">
        <v>107</v>
      </c>
      <c r="I5539">
        <v>107</v>
      </c>
      <c r="J5539" t="s">
        <v>38</v>
      </c>
      <c r="K5539">
        <v>588500</v>
      </c>
      <c r="L5539">
        <v>374.5</v>
      </c>
      <c r="M5539">
        <f t="shared" si="188"/>
        <v>5500</v>
      </c>
      <c r="Q5539" s="1"/>
      <c r="R5539" s="1"/>
    </row>
    <row r="5540" spans="1:18" ht="14.4" x14ac:dyDescent="0.3">
      <c r="A5540">
        <v>15539</v>
      </c>
      <c r="B5540">
        <v>2021</v>
      </c>
      <c r="C5540" t="s">
        <v>17</v>
      </c>
      <c r="D5540">
        <f t="shared" si="187"/>
        <v>11</v>
      </c>
      <c r="E5540">
        <v>26</v>
      </c>
      <c r="F5540" t="s">
        <v>64</v>
      </c>
      <c r="G5540" t="s">
        <v>37</v>
      </c>
      <c r="H5540">
        <v>57</v>
      </c>
      <c r="I5540">
        <v>57</v>
      </c>
      <c r="J5540" t="s">
        <v>20</v>
      </c>
      <c r="K5540">
        <v>171000</v>
      </c>
      <c r="L5540">
        <v>114</v>
      </c>
      <c r="M5540">
        <f t="shared" si="188"/>
        <v>3000</v>
      </c>
      <c r="Q5540" s="1"/>
      <c r="R5540" s="1"/>
    </row>
    <row r="5541" spans="1:18" ht="14.4" x14ac:dyDescent="0.3">
      <c r="A5541">
        <v>15540</v>
      </c>
      <c r="B5541">
        <v>2021</v>
      </c>
      <c r="C5541" t="s">
        <v>17</v>
      </c>
      <c r="D5541">
        <f t="shared" si="187"/>
        <v>11</v>
      </c>
      <c r="E5541">
        <v>11</v>
      </c>
      <c r="F5541" t="s">
        <v>41</v>
      </c>
      <c r="G5541" t="s">
        <v>37</v>
      </c>
      <c r="H5541">
        <v>111</v>
      </c>
      <c r="I5541">
        <v>111</v>
      </c>
      <c r="J5541" t="s">
        <v>38</v>
      </c>
      <c r="K5541">
        <v>610500</v>
      </c>
      <c r="L5541">
        <v>388.5</v>
      </c>
      <c r="M5541">
        <f t="shared" si="188"/>
        <v>5500</v>
      </c>
      <c r="Q5541" s="1"/>
      <c r="R5541" s="1"/>
    </row>
    <row r="5542" spans="1:18" ht="14.4" x14ac:dyDescent="0.3">
      <c r="A5542">
        <v>15541</v>
      </c>
      <c r="B5542">
        <v>2021</v>
      </c>
      <c r="C5542" t="s">
        <v>32</v>
      </c>
      <c r="D5542">
        <f t="shared" si="187"/>
        <v>8</v>
      </c>
      <c r="E5542">
        <v>30</v>
      </c>
      <c r="F5542" t="s">
        <v>59</v>
      </c>
      <c r="G5542" t="s">
        <v>42</v>
      </c>
      <c r="H5542">
        <v>269</v>
      </c>
      <c r="I5542">
        <v>269</v>
      </c>
      <c r="J5542" t="s">
        <v>20</v>
      </c>
      <c r="K5542">
        <v>645600</v>
      </c>
      <c r="L5542">
        <v>376.6</v>
      </c>
      <c r="M5542">
        <f t="shared" si="188"/>
        <v>2400</v>
      </c>
      <c r="Q5542" s="1"/>
      <c r="R5542" s="1"/>
    </row>
    <row r="5543" spans="1:18" ht="14.4" x14ac:dyDescent="0.3">
      <c r="A5543">
        <v>15542</v>
      </c>
      <c r="B5543">
        <v>2021</v>
      </c>
      <c r="C5543" t="s">
        <v>45</v>
      </c>
      <c r="D5543">
        <f t="shared" si="187"/>
        <v>1</v>
      </c>
      <c r="E5543">
        <v>18</v>
      </c>
      <c r="F5543" t="s">
        <v>59</v>
      </c>
      <c r="G5543" t="s">
        <v>42</v>
      </c>
      <c r="H5543">
        <v>94</v>
      </c>
      <c r="I5543">
        <v>94</v>
      </c>
      <c r="J5543" t="s">
        <v>25</v>
      </c>
      <c r="K5543">
        <v>658000</v>
      </c>
      <c r="L5543">
        <v>376</v>
      </c>
      <c r="M5543">
        <f t="shared" si="188"/>
        <v>7000</v>
      </c>
      <c r="Q5543" s="1"/>
      <c r="R5543" s="1"/>
    </row>
    <row r="5544" spans="1:18" ht="14.4" x14ac:dyDescent="0.3">
      <c r="A5544">
        <v>15543</v>
      </c>
      <c r="B5544">
        <v>2021</v>
      </c>
      <c r="C5544" t="s">
        <v>54</v>
      </c>
      <c r="D5544">
        <f t="shared" si="187"/>
        <v>3</v>
      </c>
      <c r="E5544">
        <v>12</v>
      </c>
      <c r="F5544" t="s">
        <v>46</v>
      </c>
      <c r="G5544" t="s">
        <v>37</v>
      </c>
      <c r="H5544">
        <v>69</v>
      </c>
      <c r="I5544">
        <v>69</v>
      </c>
      <c r="J5544" t="s">
        <v>38</v>
      </c>
      <c r="K5544">
        <v>379500</v>
      </c>
      <c r="L5544">
        <v>241.5</v>
      </c>
      <c r="M5544">
        <f t="shared" si="188"/>
        <v>5500</v>
      </c>
      <c r="Q5544" s="1"/>
      <c r="R5544" s="1"/>
    </row>
    <row r="5545" spans="1:18" ht="14.4" x14ac:dyDescent="0.3">
      <c r="A5545">
        <v>15544</v>
      </c>
      <c r="B5545">
        <v>2021</v>
      </c>
      <c r="C5545" t="s">
        <v>54</v>
      </c>
      <c r="D5545">
        <f t="shared" si="187"/>
        <v>3</v>
      </c>
      <c r="E5545">
        <v>9</v>
      </c>
      <c r="F5545" t="s">
        <v>44</v>
      </c>
      <c r="G5545" t="s">
        <v>51</v>
      </c>
      <c r="H5545">
        <v>263</v>
      </c>
      <c r="I5545">
        <v>263</v>
      </c>
      <c r="J5545" t="s">
        <v>30</v>
      </c>
      <c r="K5545">
        <v>1972500</v>
      </c>
      <c r="L5545">
        <v>657.5</v>
      </c>
      <c r="M5545">
        <f t="shared" si="188"/>
        <v>7500</v>
      </c>
      <c r="Q5545" s="1"/>
      <c r="R5545" s="1"/>
    </row>
    <row r="5546" spans="1:18" ht="14.4" x14ac:dyDescent="0.3">
      <c r="A5546">
        <v>15545</v>
      </c>
      <c r="B5546">
        <v>2021</v>
      </c>
      <c r="C5546" t="s">
        <v>58</v>
      </c>
      <c r="D5546">
        <f t="shared" si="187"/>
        <v>6</v>
      </c>
      <c r="E5546">
        <v>1</v>
      </c>
      <c r="F5546" t="s">
        <v>24</v>
      </c>
      <c r="G5546" t="s">
        <v>42</v>
      </c>
      <c r="H5546">
        <v>263</v>
      </c>
      <c r="I5546">
        <v>263</v>
      </c>
      <c r="J5546" t="s">
        <v>30</v>
      </c>
      <c r="K5546">
        <v>1972500</v>
      </c>
      <c r="L5546">
        <v>657.5</v>
      </c>
      <c r="M5546">
        <f t="shared" si="188"/>
        <v>7500</v>
      </c>
      <c r="Q5546" s="1"/>
      <c r="R5546" s="1"/>
    </row>
    <row r="5547" spans="1:18" ht="14.4" x14ac:dyDescent="0.3">
      <c r="A5547">
        <v>15546</v>
      </c>
      <c r="B5547">
        <v>2021</v>
      </c>
      <c r="C5547" t="s">
        <v>35</v>
      </c>
      <c r="D5547">
        <f t="shared" si="187"/>
        <v>12</v>
      </c>
      <c r="E5547">
        <v>27</v>
      </c>
      <c r="F5547" t="s">
        <v>62</v>
      </c>
      <c r="G5547" t="s">
        <v>37</v>
      </c>
      <c r="H5547">
        <v>56</v>
      </c>
      <c r="I5547">
        <v>56</v>
      </c>
      <c r="J5547" t="s">
        <v>38</v>
      </c>
      <c r="K5547">
        <v>308000</v>
      </c>
      <c r="L5547">
        <v>196</v>
      </c>
      <c r="M5547">
        <f t="shared" si="188"/>
        <v>5500</v>
      </c>
      <c r="Q5547" s="1"/>
      <c r="R5547" s="1"/>
    </row>
    <row r="5548" spans="1:18" ht="14.4" x14ac:dyDescent="0.3">
      <c r="A5548">
        <v>15547</v>
      </c>
      <c r="B5548">
        <v>2021</v>
      </c>
      <c r="C5548" t="s">
        <v>47</v>
      </c>
      <c r="D5548">
        <f t="shared" si="187"/>
        <v>2</v>
      </c>
      <c r="E5548">
        <v>20</v>
      </c>
      <c r="F5548" t="s">
        <v>53</v>
      </c>
      <c r="G5548" t="s">
        <v>19</v>
      </c>
      <c r="H5548">
        <v>298</v>
      </c>
      <c r="I5548">
        <v>298</v>
      </c>
      <c r="J5548" t="s">
        <v>38</v>
      </c>
      <c r="K5548">
        <v>1281400</v>
      </c>
      <c r="L5548">
        <v>685.4</v>
      </c>
      <c r="M5548">
        <f t="shared" si="188"/>
        <v>4300</v>
      </c>
      <c r="Q5548" s="1"/>
      <c r="R5548" s="1"/>
    </row>
    <row r="5549" spans="1:18" ht="14.4" x14ac:dyDescent="0.3">
      <c r="A5549">
        <v>15548</v>
      </c>
      <c r="B5549">
        <v>2021</v>
      </c>
      <c r="C5549" t="s">
        <v>54</v>
      </c>
      <c r="D5549">
        <f t="shared" si="187"/>
        <v>3</v>
      </c>
      <c r="E5549">
        <v>12</v>
      </c>
      <c r="F5549" t="s">
        <v>50</v>
      </c>
      <c r="G5549" t="s">
        <v>37</v>
      </c>
      <c r="H5549">
        <v>295</v>
      </c>
      <c r="I5549">
        <v>295</v>
      </c>
      <c r="J5549" t="s">
        <v>30</v>
      </c>
      <c r="K5549">
        <v>2212500</v>
      </c>
      <c r="L5549">
        <v>737.5</v>
      </c>
      <c r="M5549">
        <f t="shared" si="188"/>
        <v>7500</v>
      </c>
      <c r="Q5549" s="1"/>
      <c r="R5549" s="1"/>
    </row>
    <row r="5550" spans="1:18" ht="14.4" x14ac:dyDescent="0.3">
      <c r="A5550">
        <v>15549</v>
      </c>
      <c r="B5550">
        <v>2021</v>
      </c>
      <c r="C5550" t="s">
        <v>17</v>
      </c>
      <c r="D5550">
        <f t="shared" si="187"/>
        <v>11</v>
      </c>
      <c r="E5550">
        <v>5</v>
      </c>
      <c r="F5550" t="s">
        <v>41</v>
      </c>
      <c r="G5550" t="s">
        <v>42</v>
      </c>
      <c r="H5550">
        <v>116</v>
      </c>
      <c r="I5550">
        <v>116</v>
      </c>
      <c r="J5550" t="s">
        <v>38</v>
      </c>
      <c r="K5550">
        <v>638000</v>
      </c>
      <c r="L5550">
        <v>406</v>
      </c>
      <c r="M5550">
        <f t="shared" si="188"/>
        <v>5500</v>
      </c>
      <c r="Q5550" s="1"/>
      <c r="R5550" s="1"/>
    </row>
    <row r="5551" spans="1:18" ht="14.4" x14ac:dyDescent="0.3">
      <c r="A5551">
        <v>15550</v>
      </c>
      <c r="B5551">
        <v>2021</v>
      </c>
      <c r="C5551" t="s">
        <v>54</v>
      </c>
      <c r="D5551">
        <f t="shared" si="187"/>
        <v>3</v>
      </c>
      <c r="E5551">
        <v>2</v>
      </c>
      <c r="F5551" t="s">
        <v>62</v>
      </c>
      <c r="G5551" t="s">
        <v>34</v>
      </c>
      <c r="H5551">
        <v>69</v>
      </c>
      <c r="I5551">
        <v>69</v>
      </c>
      <c r="J5551" t="s">
        <v>20</v>
      </c>
      <c r="K5551">
        <v>207000</v>
      </c>
      <c r="L5551">
        <v>138</v>
      </c>
      <c r="M5551">
        <f t="shared" si="188"/>
        <v>3000</v>
      </c>
      <c r="Q5551" s="1"/>
      <c r="R5551" s="1"/>
    </row>
    <row r="5552" spans="1:18" ht="14.4" x14ac:dyDescent="0.3">
      <c r="A5552">
        <v>15551</v>
      </c>
      <c r="B5552">
        <v>2021</v>
      </c>
      <c r="C5552" t="s">
        <v>45</v>
      </c>
      <c r="D5552">
        <f t="shared" si="187"/>
        <v>1</v>
      </c>
      <c r="E5552">
        <v>6</v>
      </c>
      <c r="F5552" t="s">
        <v>53</v>
      </c>
      <c r="G5552" t="s">
        <v>19</v>
      </c>
      <c r="H5552">
        <v>224</v>
      </c>
      <c r="I5552">
        <v>224</v>
      </c>
      <c r="J5552" t="s">
        <v>38</v>
      </c>
      <c r="K5552">
        <v>963200</v>
      </c>
      <c r="L5552">
        <v>515.20000000000005</v>
      </c>
      <c r="M5552">
        <f t="shared" si="188"/>
        <v>4300</v>
      </c>
      <c r="Q5552" s="1"/>
      <c r="R5552" s="1"/>
    </row>
    <row r="5553" spans="1:18" ht="14.4" x14ac:dyDescent="0.3">
      <c r="A5553">
        <v>15552</v>
      </c>
      <c r="B5553">
        <v>2021</v>
      </c>
      <c r="C5553" t="s">
        <v>48</v>
      </c>
      <c r="D5553">
        <f t="shared" si="187"/>
        <v>5</v>
      </c>
      <c r="E5553">
        <v>27</v>
      </c>
      <c r="F5553" t="s">
        <v>44</v>
      </c>
      <c r="G5553" t="s">
        <v>19</v>
      </c>
      <c r="H5553">
        <v>292</v>
      </c>
      <c r="I5553">
        <v>292</v>
      </c>
      <c r="J5553" t="s">
        <v>30</v>
      </c>
      <c r="K5553">
        <v>2190000</v>
      </c>
      <c r="L5553">
        <v>730</v>
      </c>
      <c r="M5553">
        <f t="shared" si="188"/>
        <v>7500</v>
      </c>
      <c r="Q5553" s="1"/>
      <c r="R5553" s="1"/>
    </row>
    <row r="5554" spans="1:18" ht="14.4" x14ac:dyDescent="0.3">
      <c r="A5554">
        <v>15553</v>
      </c>
      <c r="B5554">
        <v>2021</v>
      </c>
      <c r="C5554" t="s">
        <v>27</v>
      </c>
      <c r="D5554">
        <f t="shared" si="187"/>
        <v>4</v>
      </c>
      <c r="E5554">
        <v>6</v>
      </c>
      <c r="F5554" t="s">
        <v>63</v>
      </c>
      <c r="G5554" t="s">
        <v>34</v>
      </c>
      <c r="H5554">
        <v>80</v>
      </c>
      <c r="I5554">
        <v>80</v>
      </c>
      <c r="J5554" t="s">
        <v>38</v>
      </c>
      <c r="K5554">
        <v>440000</v>
      </c>
      <c r="L5554">
        <v>280</v>
      </c>
      <c r="M5554">
        <f t="shared" si="188"/>
        <v>5500</v>
      </c>
      <c r="Q5554" s="1"/>
      <c r="R5554" s="1"/>
    </row>
    <row r="5555" spans="1:18" ht="14.4" x14ac:dyDescent="0.3">
      <c r="A5555">
        <v>15554</v>
      </c>
      <c r="B5555">
        <v>2021</v>
      </c>
      <c r="C5555" t="s">
        <v>61</v>
      </c>
      <c r="D5555">
        <f t="shared" si="187"/>
        <v>7</v>
      </c>
      <c r="E5555">
        <v>3</v>
      </c>
      <c r="F5555" t="s">
        <v>57</v>
      </c>
      <c r="G5555" t="s">
        <v>51</v>
      </c>
      <c r="H5555">
        <v>217</v>
      </c>
      <c r="I5555">
        <v>217</v>
      </c>
      <c r="J5555" t="s">
        <v>20</v>
      </c>
      <c r="K5555">
        <v>520800</v>
      </c>
      <c r="L5555">
        <v>303.8</v>
      </c>
      <c r="M5555">
        <f t="shared" si="188"/>
        <v>2400</v>
      </c>
      <c r="Q5555" s="1"/>
      <c r="R5555" s="1"/>
    </row>
    <row r="5556" spans="1:18" ht="14.4" x14ac:dyDescent="0.3">
      <c r="A5556">
        <v>15555</v>
      </c>
      <c r="B5556">
        <v>2021</v>
      </c>
      <c r="C5556" t="s">
        <v>17</v>
      </c>
      <c r="D5556">
        <f t="shared" si="187"/>
        <v>11</v>
      </c>
      <c r="E5556">
        <v>22</v>
      </c>
      <c r="F5556" t="s">
        <v>49</v>
      </c>
      <c r="G5556" t="s">
        <v>34</v>
      </c>
      <c r="H5556">
        <v>58</v>
      </c>
      <c r="I5556">
        <v>58</v>
      </c>
      <c r="J5556" t="s">
        <v>20</v>
      </c>
      <c r="K5556">
        <v>174000</v>
      </c>
      <c r="L5556">
        <v>116</v>
      </c>
      <c r="M5556">
        <f t="shared" si="188"/>
        <v>3000</v>
      </c>
      <c r="Q5556" s="1"/>
      <c r="R5556" s="1"/>
    </row>
    <row r="5557" spans="1:18" ht="14.4" x14ac:dyDescent="0.3">
      <c r="A5557">
        <v>15556</v>
      </c>
      <c r="B5557">
        <v>2021</v>
      </c>
      <c r="C5557" t="s">
        <v>35</v>
      </c>
      <c r="D5557">
        <f t="shared" si="187"/>
        <v>12</v>
      </c>
      <c r="E5557">
        <v>26</v>
      </c>
      <c r="F5557" t="s">
        <v>28</v>
      </c>
      <c r="G5557" t="s">
        <v>34</v>
      </c>
      <c r="H5557">
        <v>279</v>
      </c>
      <c r="I5557">
        <v>279</v>
      </c>
      <c r="J5557" t="s">
        <v>30</v>
      </c>
      <c r="K5557">
        <v>2092500</v>
      </c>
      <c r="L5557">
        <v>697.5</v>
      </c>
      <c r="M5557">
        <f t="shared" si="188"/>
        <v>7500</v>
      </c>
      <c r="Q5557" s="1"/>
      <c r="R5557" s="1"/>
    </row>
    <row r="5558" spans="1:18" ht="14.4" x14ac:dyDescent="0.3">
      <c r="A5558">
        <v>15557</v>
      </c>
      <c r="B5558">
        <v>2021</v>
      </c>
      <c r="C5558" t="s">
        <v>54</v>
      </c>
      <c r="D5558">
        <f t="shared" si="187"/>
        <v>3</v>
      </c>
      <c r="E5558">
        <v>7</v>
      </c>
      <c r="F5558" t="s">
        <v>18</v>
      </c>
      <c r="G5558" t="s">
        <v>37</v>
      </c>
      <c r="H5558">
        <v>283</v>
      </c>
      <c r="I5558">
        <v>283</v>
      </c>
      <c r="J5558" t="s">
        <v>30</v>
      </c>
      <c r="K5558">
        <v>2122500</v>
      </c>
      <c r="L5558">
        <v>707.5</v>
      </c>
      <c r="M5558">
        <f t="shared" si="188"/>
        <v>7500</v>
      </c>
      <c r="Q5558" s="1"/>
      <c r="R5558" s="1"/>
    </row>
    <row r="5559" spans="1:18" ht="14.4" x14ac:dyDescent="0.3">
      <c r="A5559">
        <v>15558</v>
      </c>
      <c r="B5559">
        <v>2021</v>
      </c>
      <c r="C5559" t="s">
        <v>35</v>
      </c>
      <c r="D5559">
        <f t="shared" si="187"/>
        <v>12</v>
      </c>
      <c r="E5559">
        <v>16</v>
      </c>
      <c r="F5559" t="s">
        <v>18</v>
      </c>
      <c r="G5559" t="s">
        <v>51</v>
      </c>
      <c r="H5559">
        <v>63</v>
      </c>
      <c r="I5559">
        <v>63</v>
      </c>
      <c r="J5559" t="s">
        <v>38</v>
      </c>
      <c r="K5559">
        <v>346500</v>
      </c>
      <c r="L5559">
        <v>220.5</v>
      </c>
      <c r="M5559">
        <f t="shared" si="188"/>
        <v>5500</v>
      </c>
      <c r="Q5559" s="1"/>
      <c r="R5559" s="1"/>
    </row>
    <row r="5560" spans="1:18" ht="14.4" x14ac:dyDescent="0.3">
      <c r="A5560">
        <v>15559</v>
      </c>
      <c r="B5560">
        <v>2021</v>
      </c>
      <c r="C5560" t="s">
        <v>58</v>
      </c>
      <c r="D5560">
        <f t="shared" si="187"/>
        <v>6</v>
      </c>
      <c r="E5560">
        <v>22</v>
      </c>
      <c r="F5560" t="s">
        <v>64</v>
      </c>
      <c r="G5560" t="s">
        <v>19</v>
      </c>
      <c r="H5560">
        <v>55</v>
      </c>
      <c r="I5560">
        <v>55</v>
      </c>
      <c r="J5560" t="s">
        <v>25</v>
      </c>
      <c r="K5560">
        <v>385000</v>
      </c>
      <c r="L5560">
        <v>220</v>
      </c>
      <c r="M5560">
        <f t="shared" si="188"/>
        <v>7000</v>
      </c>
      <c r="Q5560" s="1"/>
      <c r="R5560" s="1"/>
    </row>
    <row r="5561" spans="1:18" ht="14.4" x14ac:dyDescent="0.3">
      <c r="A5561">
        <v>15560</v>
      </c>
      <c r="B5561">
        <v>2021</v>
      </c>
      <c r="C5561" t="s">
        <v>23</v>
      </c>
      <c r="D5561">
        <f t="shared" si="187"/>
        <v>10</v>
      </c>
      <c r="E5561">
        <v>12</v>
      </c>
      <c r="F5561" t="s">
        <v>33</v>
      </c>
      <c r="G5561" t="s">
        <v>29</v>
      </c>
      <c r="H5561">
        <v>238</v>
      </c>
      <c r="I5561">
        <v>238</v>
      </c>
      <c r="J5561" t="s">
        <v>30</v>
      </c>
      <c r="K5561">
        <v>1785000</v>
      </c>
      <c r="L5561">
        <v>595</v>
      </c>
      <c r="M5561">
        <f t="shared" si="188"/>
        <v>7500</v>
      </c>
      <c r="Q5561" s="1"/>
      <c r="R5561" s="1"/>
    </row>
    <row r="5562" spans="1:18" ht="14.4" x14ac:dyDescent="0.3">
      <c r="A5562">
        <v>15561</v>
      </c>
      <c r="B5562">
        <v>2021</v>
      </c>
      <c r="C5562" t="s">
        <v>17</v>
      </c>
      <c r="D5562">
        <f t="shared" si="187"/>
        <v>11</v>
      </c>
      <c r="E5562">
        <v>25</v>
      </c>
      <c r="F5562" t="s">
        <v>33</v>
      </c>
      <c r="G5562" t="s">
        <v>34</v>
      </c>
      <c r="H5562">
        <v>111</v>
      </c>
      <c r="I5562">
        <v>111</v>
      </c>
      <c r="J5562" t="s">
        <v>20</v>
      </c>
      <c r="K5562">
        <v>333000</v>
      </c>
      <c r="L5562">
        <v>222</v>
      </c>
      <c r="M5562">
        <f t="shared" si="188"/>
        <v>3000</v>
      </c>
      <c r="Q5562" s="1"/>
      <c r="R5562" s="1"/>
    </row>
    <row r="5563" spans="1:18" ht="14.4" x14ac:dyDescent="0.3">
      <c r="A5563">
        <v>15562</v>
      </c>
      <c r="B5563">
        <v>2021</v>
      </c>
      <c r="C5563" t="s">
        <v>61</v>
      </c>
      <c r="D5563">
        <f t="shared" si="187"/>
        <v>7</v>
      </c>
      <c r="E5563">
        <v>4</v>
      </c>
      <c r="F5563" t="s">
        <v>44</v>
      </c>
      <c r="G5563" t="s">
        <v>42</v>
      </c>
      <c r="H5563">
        <v>71</v>
      </c>
      <c r="I5563">
        <v>71</v>
      </c>
      <c r="J5563" t="s">
        <v>25</v>
      </c>
      <c r="K5563">
        <v>497000</v>
      </c>
      <c r="L5563">
        <v>284</v>
      </c>
      <c r="M5563">
        <f t="shared" si="188"/>
        <v>7000</v>
      </c>
      <c r="Q5563" s="1"/>
      <c r="R5563" s="1"/>
    </row>
    <row r="5564" spans="1:18" ht="14.4" x14ac:dyDescent="0.3">
      <c r="A5564">
        <v>15563</v>
      </c>
      <c r="B5564">
        <v>2021</v>
      </c>
      <c r="C5564" t="s">
        <v>45</v>
      </c>
      <c r="D5564">
        <f t="shared" si="187"/>
        <v>1</v>
      </c>
      <c r="E5564">
        <v>19</v>
      </c>
      <c r="F5564" t="s">
        <v>44</v>
      </c>
      <c r="G5564" t="s">
        <v>34</v>
      </c>
      <c r="H5564">
        <v>179</v>
      </c>
      <c r="I5564">
        <v>179</v>
      </c>
      <c r="J5564" t="s">
        <v>25</v>
      </c>
      <c r="K5564">
        <v>1253000</v>
      </c>
      <c r="L5564">
        <v>716</v>
      </c>
      <c r="M5564">
        <f t="shared" si="188"/>
        <v>7000</v>
      </c>
      <c r="Q5564" s="1"/>
      <c r="R5564" s="1"/>
    </row>
    <row r="5565" spans="1:18" ht="14.4" x14ac:dyDescent="0.3">
      <c r="A5565">
        <v>15564</v>
      </c>
      <c r="B5565">
        <v>2021</v>
      </c>
      <c r="C5565" t="s">
        <v>58</v>
      </c>
      <c r="D5565">
        <f t="shared" si="187"/>
        <v>6</v>
      </c>
      <c r="E5565">
        <v>25</v>
      </c>
      <c r="F5565" t="s">
        <v>64</v>
      </c>
      <c r="G5565" t="s">
        <v>51</v>
      </c>
      <c r="H5565">
        <v>84</v>
      </c>
      <c r="I5565">
        <v>84</v>
      </c>
      <c r="J5565" t="s">
        <v>38</v>
      </c>
      <c r="K5565">
        <v>462000</v>
      </c>
      <c r="L5565">
        <v>294</v>
      </c>
      <c r="M5565">
        <f t="shared" si="188"/>
        <v>5500</v>
      </c>
      <c r="Q5565" s="1"/>
      <c r="R5565" s="1"/>
    </row>
    <row r="5566" spans="1:18" ht="14.4" x14ac:dyDescent="0.3">
      <c r="A5566">
        <v>15565</v>
      </c>
      <c r="B5566">
        <v>2021</v>
      </c>
      <c r="C5566" t="s">
        <v>58</v>
      </c>
      <c r="D5566">
        <f t="shared" si="187"/>
        <v>6</v>
      </c>
      <c r="E5566">
        <v>13</v>
      </c>
      <c r="F5566" t="s">
        <v>55</v>
      </c>
      <c r="G5566" t="s">
        <v>34</v>
      </c>
      <c r="H5566">
        <v>104</v>
      </c>
      <c r="I5566">
        <v>104</v>
      </c>
      <c r="J5566" t="s">
        <v>20</v>
      </c>
      <c r="K5566">
        <v>312000</v>
      </c>
      <c r="L5566">
        <v>208</v>
      </c>
      <c r="M5566">
        <f t="shared" si="188"/>
        <v>3000</v>
      </c>
      <c r="Q5566" s="1"/>
      <c r="R5566" s="1"/>
    </row>
    <row r="5567" spans="1:18" ht="14.4" x14ac:dyDescent="0.3">
      <c r="A5567">
        <v>15566</v>
      </c>
      <c r="B5567">
        <v>2021</v>
      </c>
      <c r="C5567" t="s">
        <v>27</v>
      </c>
      <c r="D5567">
        <f t="shared" si="187"/>
        <v>4</v>
      </c>
      <c r="E5567">
        <v>27</v>
      </c>
      <c r="F5567" t="s">
        <v>49</v>
      </c>
      <c r="G5567" t="s">
        <v>19</v>
      </c>
      <c r="H5567">
        <v>272</v>
      </c>
      <c r="I5567">
        <v>272</v>
      </c>
      <c r="J5567" t="s">
        <v>30</v>
      </c>
      <c r="K5567">
        <v>2040000</v>
      </c>
      <c r="L5567">
        <v>680</v>
      </c>
      <c r="M5567">
        <f t="shared" si="188"/>
        <v>7500</v>
      </c>
      <c r="Q5567" s="1"/>
      <c r="R5567" s="1"/>
    </row>
    <row r="5568" spans="1:18" ht="14.4" x14ac:dyDescent="0.3">
      <c r="A5568">
        <v>15567</v>
      </c>
      <c r="B5568">
        <v>2021</v>
      </c>
      <c r="C5568" t="s">
        <v>61</v>
      </c>
      <c r="D5568">
        <f t="shared" si="187"/>
        <v>7</v>
      </c>
      <c r="E5568">
        <v>4</v>
      </c>
      <c r="F5568" t="s">
        <v>41</v>
      </c>
      <c r="G5568" t="s">
        <v>37</v>
      </c>
      <c r="H5568">
        <v>61</v>
      </c>
      <c r="I5568">
        <v>61</v>
      </c>
      <c r="J5568" t="s">
        <v>30</v>
      </c>
      <c r="K5568">
        <v>536800</v>
      </c>
      <c r="L5568">
        <v>231.8</v>
      </c>
      <c r="M5568">
        <f t="shared" si="188"/>
        <v>8800</v>
      </c>
      <c r="Q5568" s="1"/>
      <c r="R5568" s="1"/>
    </row>
    <row r="5569" spans="1:18" ht="14.4" x14ac:dyDescent="0.3">
      <c r="A5569">
        <v>15568</v>
      </c>
      <c r="B5569">
        <v>2021</v>
      </c>
      <c r="C5569" t="s">
        <v>45</v>
      </c>
      <c r="D5569">
        <f t="shared" si="187"/>
        <v>1</v>
      </c>
      <c r="E5569">
        <v>4</v>
      </c>
      <c r="F5569" t="s">
        <v>46</v>
      </c>
      <c r="G5569" t="s">
        <v>19</v>
      </c>
      <c r="H5569">
        <v>233</v>
      </c>
      <c r="I5569">
        <v>233</v>
      </c>
      <c r="J5569" t="s">
        <v>20</v>
      </c>
      <c r="K5569">
        <v>559200</v>
      </c>
      <c r="L5569">
        <v>326.2</v>
      </c>
      <c r="M5569">
        <f t="shared" si="188"/>
        <v>2400</v>
      </c>
      <c r="Q5569" s="1"/>
      <c r="R5569" s="1"/>
    </row>
    <row r="5570" spans="1:18" ht="14.4" x14ac:dyDescent="0.3">
      <c r="A5570">
        <v>15569</v>
      </c>
      <c r="B5570">
        <v>2021</v>
      </c>
      <c r="C5570" t="s">
        <v>23</v>
      </c>
      <c r="D5570">
        <f t="shared" ref="D5570:D5633" si="189">IF(C5570="Enero",1,IF(C5570="Febrero",2,IF(C5570="Marzo",3,IF(C5570="Abril",4,IF(C5570="Mayo",5,IF(C5570="Junio",6,IF(C5570="Julio",7,IF(C5570="Agosto",8,IF(C5570="Septiembre",9,IF(C5570="Octubre",10,IF(C5570="Noviembre",11,IF(C5570="Diciembre",12,""))))))))))))</f>
        <v>10</v>
      </c>
      <c r="E5570">
        <v>1</v>
      </c>
      <c r="F5570" t="s">
        <v>28</v>
      </c>
      <c r="G5570" t="s">
        <v>51</v>
      </c>
      <c r="H5570">
        <v>231</v>
      </c>
      <c r="I5570">
        <v>231</v>
      </c>
      <c r="J5570" t="s">
        <v>30</v>
      </c>
      <c r="K5570">
        <v>1732500</v>
      </c>
      <c r="L5570">
        <v>577.5</v>
      </c>
      <c r="M5570">
        <f t="shared" si="188"/>
        <v>7500</v>
      </c>
      <c r="Q5570" s="1"/>
      <c r="R5570" s="1"/>
    </row>
    <row r="5571" spans="1:18" ht="14.4" x14ac:dyDescent="0.3">
      <c r="A5571">
        <v>15570</v>
      </c>
      <c r="B5571">
        <v>2021</v>
      </c>
      <c r="C5571" t="s">
        <v>58</v>
      </c>
      <c r="D5571">
        <f t="shared" si="189"/>
        <v>6</v>
      </c>
      <c r="E5571">
        <v>28</v>
      </c>
      <c r="F5571" t="s">
        <v>63</v>
      </c>
      <c r="G5571" t="s">
        <v>37</v>
      </c>
      <c r="H5571">
        <v>288</v>
      </c>
      <c r="I5571">
        <v>288</v>
      </c>
      <c r="J5571" t="s">
        <v>30</v>
      </c>
      <c r="K5571">
        <v>2160000</v>
      </c>
      <c r="L5571">
        <v>720</v>
      </c>
      <c r="M5571">
        <f t="shared" ref="M5571:M5634" si="190">K5571/I5571</f>
        <v>7500</v>
      </c>
      <c r="Q5571" s="1"/>
      <c r="R5571" s="1"/>
    </row>
    <row r="5572" spans="1:18" ht="14.4" x14ac:dyDescent="0.3">
      <c r="A5572">
        <v>15571</v>
      </c>
      <c r="B5572">
        <v>2021</v>
      </c>
      <c r="C5572" t="s">
        <v>40</v>
      </c>
      <c r="D5572">
        <f t="shared" si="189"/>
        <v>9</v>
      </c>
      <c r="E5572">
        <v>3</v>
      </c>
      <c r="F5572" t="s">
        <v>24</v>
      </c>
      <c r="G5572" t="s">
        <v>37</v>
      </c>
      <c r="H5572">
        <v>87</v>
      </c>
      <c r="I5572">
        <v>87</v>
      </c>
      <c r="J5572" t="s">
        <v>25</v>
      </c>
      <c r="K5572">
        <v>609000</v>
      </c>
      <c r="L5572">
        <v>348</v>
      </c>
      <c r="M5572">
        <f t="shared" si="190"/>
        <v>7000</v>
      </c>
      <c r="Q5572" s="1"/>
      <c r="R5572" s="1"/>
    </row>
    <row r="5573" spans="1:18" ht="14.4" x14ac:dyDescent="0.3">
      <c r="A5573">
        <v>15572</v>
      </c>
      <c r="B5573">
        <v>2021</v>
      </c>
      <c r="C5573" t="s">
        <v>35</v>
      </c>
      <c r="D5573">
        <f t="shared" si="189"/>
        <v>12</v>
      </c>
      <c r="E5573">
        <v>2</v>
      </c>
      <c r="F5573" t="s">
        <v>63</v>
      </c>
      <c r="G5573" t="s">
        <v>37</v>
      </c>
      <c r="H5573">
        <v>98</v>
      </c>
      <c r="I5573">
        <v>98</v>
      </c>
      <c r="J5573" t="s">
        <v>25</v>
      </c>
      <c r="K5573">
        <v>686000</v>
      </c>
      <c r="L5573">
        <v>392</v>
      </c>
      <c r="M5573">
        <f t="shared" si="190"/>
        <v>7000</v>
      </c>
      <c r="Q5573" s="1"/>
      <c r="R5573" s="1"/>
    </row>
    <row r="5574" spans="1:18" ht="14.4" x14ac:dyDescent="0.3">
      <c r="A5574">
        <v>15573</v>
      </c>
      <c r="B5574">
        <v>2021</v>
      </c>
      <c r="C5574" t="s">
        <v>27</v>
      </c>
      <c r="D5574">
        <f t="shared" si="189"/>
        <v>4</v>
      </c>
      <c r="E5574">
        <v>11</v>
      </c>
      <c r="F5574" t="s">
        <v>55</v>
      </c>
      <c r="G5574" t="s">
        <v>34</v>
      </c>
      <c r="H5574">
        <v>118</v>
      </c>
      <c r="I5574">
        <v>118</v>
      </c>
      <c r="J5574" t="s">
        <v>38</v>
      </c>
      <c r="K5574">
        <v>649000</v>
      </c>
      <c r="L5574">
        <v>413</v>
      </c>
      <c r="M5574">
        <f t="shared" si="190"/>
        <v>5500</v>
      </c>
      <c r="Q5574" s="1"/>
      <c r="R5574" s="1"/>
    </row>
    <row r="5575" spans="1:18" ht="14.4" x14ac:dyDescent="0.3">
      <c r="A5575">
        <v>15574</v>
      </c>
      <c r="B5575">
        <v>2021</v>
      </c>
      <c r="C5575" t="s">
        <v>40</v>
      </c>
      <c r="D5575">
        <f t="shared" si="189"/>
        <v>9</v>
      </c>
      <c r="E5575">
        <v>8</v>
      </c>
      <c r="F5575" t="s">
        <v>59</v>
      </c>
      <c r="G5575" t="s">
        <v>51</v>
      </c>
      <c r="H5575">
        <v>82</v>
      </c>
      <c r="I5575">
        <v>82</v>
      </c>
      <c r="J5575" t="s">
        <v>38</v>
      </c>
      <c r="K5575">
        <v>451000</v>
      </c>
      <c r="L5575">
        <v>287</v>
      </c>
      <c r="M5575">
        <f t="shared" si="190"/>
        <v>5500</v>
      </c>
      <c r="Q5575" s="1"/>
      <c r="R5575" s="1"/>
    </row>
    <row r="5576" spans="1:18" ht="14.4" x14ac:dyDescent="0.3">
      <c r="A5576">
        <v>15575</v>
      </c>
      <c r="B5576">
        <v>2021</v>
      </c>
      <c r="C5576" t="s">
        <v>32</v>
      </c>
      <c r="D5576">
        <f t="shared" si="189"/>
        <v>8</v>
      </c>
      <c r="E5576">
        <v>2</v>
      </c>
      <c r="F5576" t="s">
        <v>46</v>
      </c>
      <c r="G5576" t="s">
        <v>29</v>
      </c>
      <c r="H5576">
        <v>294</v>
      </c>
      <c r="I5576">
        <v>294</v>
      </c>
      <c r="J5576" t="s">
        <v>38</v>
      </c>
      <c r="K5576">
        <v>1264200</v>
      </c>
      <c r="L5576">
        <v>676.2</v>
      </c>
      <c r="M5576">
        <f t="shared" si="190"/>
        <v>4300</v>
      </c>
      <c r="Q5576" s="1"/>
      <c r="R5576" s="1"/>
    </row>
    <row r="5577" spans="1:18" ht="14.4" x14ac:dyDescent="0.3">
      <c r="A5577">
        <v>15576</v>
      </c>
      <c r="B5577">
        <v>2021</v>
      </c>
      <c r="C5577" t="s">
        <v>17</v>
      </c>
      <c r="D5577">
        <f t="shared" si="189"/>
        <v>11</v>
      </c>
      <c r="E5577">
        <v>4</v>
      </c>
      <c r="F5577" t="s">
        <v>49</v>
      </c>
      <c r="G5577" t="s">
        <v>42</v>
      </c>
      <c r="H5577">
        <v>236</v>
      </c>
      <c r="I5577">
        <v>236</v>
      </c>
      <c r="J5577" t="s">
        <v>30</v>
      </c>
      <c r="K5577">
        <v>1770000</v>
      </c>
      <c r="L5577">
        <v>590</v>
      </c>
      <c r="M5577">
        <f t="shared" si="190"/>
        <v>7500</v>
      </c>
      <c r="Q5577" s="1"/>
      <c r="R5577" s="1"/>
    </row>
    <row r="5578" spans="1:18" ht="14.4" x14ac:dyDescent="0.3">
      <c r="A5578">
        <v>15577</v>
      </c>
      <c r="B5578">
        <v>2021</v>
      </c>
      <c r="C5578" t="s">
        <v>27</v>
      </c>
      <c r="D5578">
        <f t="shared" si="189"/>
        <v>4</v>
      </c>
      <c r="E5578">
        <v>28</v>
      </c>
      <c r="F5578" t="s">
        <v>62</v>
      </c>
      <c r="G5578" t="s">
        <v>34</v>
      </c>
      <c r="I5578" t="e" cm="1">
        <f t="array" ref="I5578">AVERAGE(_xlfn.XLOOKUP(LARGE(IF(J5578=$J$2:$J$10001,IF(DATE(B5578,MONTH(C5578&amp;1),E5578)&gt;=IF(($H$2:$H$10001&lt;&gt;"")*(J5578=$J$2:$J$10001),DATE($B$2:$B$10001,MONTH($C$2:$C$10001&amp;1),$E$2:$E$10001),""),DATE($B$2:$B$10001,MONTH($C$2:$C$10001&amp;1),$E$2:$E$10001)+ROW($B$2:$B$10001)/10000,0),0),_xlfn.SEQUENCE(5)),IF(J5578=$J$2:$J$10001,IF(DATE(B5578,MONTH(C5578&amp;1),E5578)&gt;=IF(($H$2:$H$10001&lt;&gt;"")*(J5578=$J$2:$J$10001),DATE($B$2:$B$10001,MONTH($C$2:$C$10001&amp;1),$E$2:$E$10001),""),DATE($B$2:$B$10001,MONTH($C$2:$C$10001&amp;1),$E$2:$E$10001)+ROW($B$2:$B$10001)/10000,0),0),$H$2:$H$10001,,0,1))</f>
        <v>#VALUE!</v>
      </c>
      <c r="J5578" t="s">
        <v>38</v>
      </c>
      <c r="K5578">
        <v>610500</v>
      </c>
      <c r="L5578">
        <v>388.5</v>
      </c>
      <c r="M5578" t="e">
        <f t="shared" si="190"/>
        <v>#VALUE!</v>
      </c>
      <c r="Q5578" s="1"/>
      <c r="R5578" s="1"/>
    </row>
    <row r="5579" spans="1:18" ht="14.4" x14ac:dyDescent="0.3">
      <c r="A5579">
        <v>15578</v>
      </c>
      <c r="B5579">
        <v>2021</v>
      </c>
      <c r="C5579" t="s">
        <v>61</v>
      </c>
      <c r="D5579">
        <f t="shared" si="189"/>
        <v>7</v>
      </c>
      <c r="E5579">
        <v>13</v>
      </c>
      <c r="F5579" t="s">
        <v>62</v>
      </c>
      <c r="G5579" t="s">
        <v>34</v>
      </c>
      <c r="H5579">
        <v>107</v>
      </c>
      <c r="I5579">
        <v>107</v>
      </c>
      <c r="J5579" t="s">
        <v>25</v>
      </c>
      <c r="K5579">
        <v>749000</v>
      </c>
      <c r="L5579">
        <v>428</v>
      </c>
      <c r="M5579">
        <f t="shared" si="190"/>
        <v>7000</v>
      </c>
      <c r="Q5579" s="1"/>
      <c r="R5579" s="1"/>
    </row>
    <row r="5580" spans="1:18" ht="14.4" x14ac:dyDescent="0.3">
      <c r="A5580">
        <v>15579</v>
      </c>
      <c r="B5580">
        <v>2021</v>
      </c>
      <c r="C5580" t="s">
        <v>61</v>
      </c>
      <c r="D5580">
        <f t="shared" si="189"/>
        <v>7</v>
      </c>
      <c r="E5580">
        <v>19</v>
      </c>
      <c r="F5580" t="s">
        <v>18</v>
      </c>
      <c r="G5580" t="s">
        <v>51</v>
      </c>
      <c r="H5580">
        <v>66</v>
      </c>
      <c r="I5580">
        <v>66</v>
      </c>
      <c r="J5580" t="s">
        <v>30</v>
      </c>
      <c r="K5580">
        <v>580800</v>
      </c>
      <c r="L5580">
        <v>250.8</v>
      </c>
      <c r="M5580">
        <f t="shared" si="190"/>
        <v>8800</v>
      </c>
      <c r="Q5580" s="1"/>
      <c r="R5580" s="1"/>
    </row>
    <row r="5581" spans="1:18" ht="14.4" x14ac:dyDescent="0.3">
      <c r="A5581">
        <v>15580</v>
      </c>
      <c r="B5581">
        <v>2021</v>
      </c>
      <c r="C5581" t="s">
        <v>23</v>
      </c>
      <c r="D5581">
        <f t="shared" si="189"/>
        <v>10</v>
      </c>
      <c r="E5581">
        <v>4</v>
      </c>
      <c r="F5581" t="s">
        <v>60</v>
      </c>
      <c r="G5581" t="s">
        <v>19</v>
      </c>
      <c r="H5581">
        <v>62</v>
      </c>
      <c r="I5581">
        <v>62</v>
      </c>
      <c r="J5581" t="s">
        <v>25</v>
      </c>
      <c r="K5581">
        <v>434000</v>
      </c>
      <c r="L5581">
        <v>248</v>
      </c>
      <c r="M5581">
        <f t="shared" si="190"/>
        <v>7000</v>
      </c>
      <c r="Q5581" s="1"/>
      <c r="R5581" s="1"/>
    </row>
    <row r="5582" spans="1:18" ht="14.4" x14ac:dyDescent="0.3">
      <c r="A5582">
        <v>15581</v>
      </c>
      <c r="B5582">
        <v>2021</v>
      </c>
      <c r="C5582" t="s">
        <v>32</v>
      </c>
      <c r="D5582">
        <f t="shared" si="189"/>
        <v>8</v>
      </c>
      <c r="E5582">
        <v>12</v>
      </c>
      <c r="F5582" t="s">
        <v>60</v>
      </c>
      <c r="G5582" t="s">
        <v>37</v>
      </c>
      <c r="H5582">
        <v>256</v>
      </c>
      <c r="I5582">
        <v>256</v>
      </c>
      <c r="J5582" t="s">
        <v>20</v>
      </c>
      <c r="K5582">
        <v>614400</v>
      </c>
      <c r="L5582">
        <v>358.4</v>
      </c>
      <c r="M5582">
        <f t="shared" si="190"/>
        <v>2400</v>
      </c>
      <c r="Q5582" s="1"/>
      <c r="R5582" s="1"/>
    </row>
    <row r="5583" spans="1:18" ht="14.4" x14ac:dyDescent="0.3">
      <c r="A5583">
        <v>15582</v>
      </c>
      <c r="B5583">
        <v>2021</v>
      </c>
      <c r="C5583" t="s">
        <v>32</v>
      </c>
      <c r="D5583">
        <f t="shared" si="189"/>
        <v>8</v>
      </c>
      <c r="E5583">
        <v>21</v>
      </c>
      <c r="F5583" t="s">
        <v>36</v>
      </c>
      <c r="G5583" t="s">
        <v>34</v>
      </c>
      <c r="H5583">
        <v>231</v>
      </c>
      <c r="I5583">
        <v>231</v>
      </c>
      <c r="J5583" t="s">
        <v>20</v>
      </c>
      <c r="K5583">
        <v>554400</v>
      </c>
      <c r="L5583">
        <v>323.39999999999998</v>
      </c>
      <c r="M5583">
        <f t="shared" si="190"/>
        <v>2400</v>
      </c>
      <c r="Q5583" s="1"/>
      <c r="R5583" s="1"/>
    </row>
    <row r="5584" spans="1:18" ht="14.4" x14ac:dyDescent="0.3">
      <c r="A5584">
        <v>15583</v>
      </c>
      <c r="B5584">
        <v>2021</v>
      </c>
      <c r="C5584" t="s">
        <v>48</v>
      </c>
      <c r="D5584">
        <f t="shared" si="189"/>
        <v>5</v>
      </c>
      <c r="E5584">
        <v>3</v>
      </c>
      <c r="F5584" t="s">
        <v>24</v>
      </c>
      <c r="G5584" t="s">
        <v>19</v>
      </c>
      <c r="H5584">
        <v>59</v>
      </c>
      <c r="I5584">
        <v>59</v>
      </c>
      <c r="J5584" t="s">
        <v>38</v>
      </c>
      <c r="K5584">
        <v>324500</v>
      </c>
      <c r="L5584">
        <v>206.5</v>
      </c>
      <c r="M5584">
        <f t="shared" si="190"/>
        <v>5500</v>
      </c>
      <c r="Q5584" s="1"/>
      <c r="R5584" s="1"/>
    </row>
    <row r="5585" spans="1:18" ht="14.4" x14ac:dyDescent="0.3">
      <c r="A5585">
        <v>15584</v>
      </c>
      <c r="B5585">
        <v>2021</v>
      </c>
      <c r="C5585" t="s">
        <v>47</v>
      </c>
      <c r="D5585">
        <f t="shared" si="189"/>
        <v>2</v>
      </c>
      <c r="E5585">
        <v>21</v>
      </c>
      <c r="F5585" t="s">
        <v>46</v>
      </c>
      <c r="G5585" t="s">
        <v>42</v>
      </c>
      <c r="H5585">
        <v>220</v>
      </c>
      <c r="I5585">
        <v>220</v>
      </c>
      <c r="J5585" t="s">
        <v>38</v>
      </c>
      <c r="K5585">
        <v>946000</v>
      </c>
      <c r="L5585">
        <v>506</v>
      </c>
      <c r="M5585">
        <f t="shared" si="190"/>
        <v>4300</v>
      </c>
      <c r="Q5585" s="1"/>
      <c r="R5585" s="1"/>
    </row>
    <row r="5586" spans="1:18" ht="14.4" x14ac:dyDescent="0.3">
      <c r="A5586">
        <v>15585</v>
      </c>
      <c r="B5586">
        <v>2021</v>
      </c>
      <c r="C5586" t="s">
        <v>47</v>
      </c>
      <c r="D5586">
        <f t="shared" si="189"/>
        <v>2</v>
      </c>
      <c r="E5586">
        <v>25</v>
      </c>
      <c r="F5586" t="s">
        <v>53</v>
      </c>
      <c r="G5586" t="s">
        <v>51</v>
      </c>
      <c r="H5586">
        <v>249</v>
      </c>
      <c r="I5586">
        <v>249</v>
      </c>
      <c r="J5586" t="s">
        <v>38</v>
      </c>
      <c r="K5586">
        <v>1070700</v>
      </c>
      <c r="L5586">
        <v>572.70000000000005</v>
      </c>
      <c r="M5586">
        <f t="shared" si="190"/>
        <v>4300</v>
      </c>
      <c r="Q5586" s="1"/>
      <c r="R5586" s="1"/>
    </row>
    <row r="5587" spans="1:18" ht="14.4" x14ac:dyDescent="0.3">
      <c r="A5587">
        <v>15586</v>
      </c>
      <c r="B5587">
        <v>2021</v>
      </c>
      <c r="C5587" t="s">
        <v>35</v>
      </c>
      <c r="D5587">
        <f t="shared" si="189"/>
        <v>12</v>
      </c>
      <c r="E5587">
        <v>14</v>
      </c>
      <c r="F5587" t="s">
        <v>57</v>
      </c>
      <c r="G5587" t="s">
        <v>51</v>
      </c>
      <c r="H5587">
        <v>104</v>
      </c>
      <c r="I5587">
        <v>104</v>
      </c>
      <c r="J5587" t="s">
        <v>38</v>
      </c>
      <c r="K5587">
        <v>572000</v>
      </c>
      <c r="L5587">
        <v>364</v>
      </c>
      <c r="M5587">
        <f t="shared" si="190"/>
        <v>5500</v>
      </c>
      <c r="Q5587" s="1"/>
      <c r="R5587" s="1"/>
    </row>
    <row r="5588" spans="1:18" ht="14.4" x14ac:dyDescent="0.3">
      <c r="A5588">
        <v>15587</v>
      </c>
      <c r="B5588">
        <v>2021</v>
      </c>
      <c r="C5588" t="s">
        <v>61</v>
      </c>
      <c r="D5588">
        <f t="shared" si="189"/>
        <v>7</v>
      </c>
      <c r="E5588">
        <v>26</v>
      </c>
      <c r="F5588" t="s">
        <v>24</v>
      </c>
      <c r="G5588" t="s">
        <v>29</v>
      </c>
      <c r="H5588">
        <v>143</v>
      </c>
      <c r="I5588">
        <v>143</v>
      </c>
      <c r="J5588" t="s">
        <v>25</v>
      </c>
      <c r="K5588">
        <v>1001000</v>
      </c>
      <c r="L5588">
        <v>572</v>
      </c>
      <c r="M5588">
        <f t="shared" si="190"/>
        <v>7000</v>
      </c>
      <c r="Q5588" s="1"/>
      <c r="R5588" s="1"/>
    </row>
    <row r="5589" spans="1:18" ht="14.4" x14ac:dyDescent="0.3">
      <c r="A5589">
        <v>15588</v>
      </c>
      <c r="B5589">
        <v>2021</v>
      </c>
      <c r="C5589" t="s">
        <v>23</v>
      </c>
      <c r="D5589">
        <f t="shared" si="189"/>
        <v>10</v>
      </c>
      <c r="E5589">
        <v>9</v>
      </c>
      <c r="F5589" t="s">
        <v>28</v>
      </c>
      <c r="G5589" t="s">
        <v>19</v>
      </c>
      <c r="H5589">
        <v>97</v>
      </c>
      <c r="I5589">
        <v>97</v>
      </c>
      <c r="J5589" t="s">
        <v>38</v>
      </c>
      <c r="K5589">
        <v>533500</v>
      </c>
      <c r="L5589">
        <v>339.5</v>
      </c>
      <c r="M5589">
        <f t="shared" si="190"/>
        <v>5500</v>
      </c>
      <c r="Q5589" s="1"/>
      <c r="R5589" s="1"/>
    </row>
    <row r="5590" spans="1:18" ht="14.4" x14ac:dyDescent="0.3">
      <c r="A5590">
        <v>15589</v>
      </c>
      <c r="B5590">
        <v>2021</v>
      </c>
      <c r="C5590" t="s">
        <v>27</v>
      </c>
      <c r="D5590">
        <f t="shared" si="189"/>
        <v>4</v>
      </c>
      <c r="E5590">
        <v>17</v>
      </c>
      <c r="F5590" t="s">
        <v>57</v>
      </c>
      <c r="G5590" t="s">
        <v>51</v>
      </c>
      <c r="H5590">
        <v>66</v>
      </c>
      <c r="I5590">
        <v>66</v>
      </c>
      <c r="J5590" t="s">
        <v>38</v>
      </c>
      <c r="K5590">
        <v>363000</v>
      </c>
      <c r="L5590">
        <v>231</v>
      </c>
      <c r="M5590">
        <f t="shared" si="190"/>
        <v>5500</v>
      </c>
      <c r="Q5590" s="1"/>
      <c r="R5590" s="1"/>
    </row>
    <row r="5591" spans="1:18" ht="14.4" x14ac:dyDescent="0.3">
      <c r="A5591">
        <v>15590</v>
      </c>
      <c r="B5591">
        <v>2021</v>
      </c>
      <c r="C5591" t="s">
        <v>48</v>
      </c>
      <c r="D5591">
        <f t="shared" si="189"/>
        <v>5</v>
      </c>
      <c r="E5591">
        <v>16</v>
      </c>
      <c r="F5591" t="s">
        <v>41</v>
      </c>
      <c r="G5591" t="s">
        <v>34</v>
      </c>
      <c r="H5591">
        <v>71</v>
      </c>
      <c r="I5591">
        <v>71</v>
      </c>
      <c r="J5591" t="s">
        <v>38</v>
      </c>
      <c r="K5591">
        <v>390500</v>
      </c>
      <c r="L5591">
        <v>248.5</v>
      </c>
      <c r="M5591">
        <f t="shared" si="190"/>
        <v>5500</v>
      </c>
      <c r="Q5591" s="1"/>
      <c r="R5591" s="1"/>
    </row>
    <row r="5592" spans="1:18" ht="14.4" x14ac:dyDescent="0.3">
      <c r="A5592">
        <v>15591</v>
      </c>
      <c r="B5592">
        <v>2021</v>
      </c>
      <c r="C5592" t="s">
        <v>40</v>
      </c>
      <c r="D5592">
        <f t="shared" si="189"/>
        <v>9</v>
      </c>
      <c r="E5592">
        <v>7</v>
      </c>
      <c r="F5592" t="s">
        <v>41</v>
      </c>
      <c r="G5592" t="s">
        <v>37</v>
      </c>
      <c r="H5592">
        <v>116</v>
      </c>
      <c r="I5592">
        <v>116</v>
      </c>
      <c r="J5592" t="s">
        <v>25</v>
      </c>
      <c r="K5592">
        <v>812000</v>
      </c>
      <c r="L5592">
        <v>464</v>
      </c>
      <c r="M5592">
        <f t="shared" si="190"/>
        <v>7000</v>
      </c>
      <c r="Q5592" s="1"/>
      <c r="R5592" s="1"/>
    </row>
    <row r="5593" spans="1:18" ht="14.4" x14ac:dyDescent="0.3">
      <c r="A5593">
        <v>15592</v>
      </c>
      <c r="B5593">
        <v>2021</v>
      </c>
      <c r="C5593" t="s">
        <v>54</v>
      </c>
      <c r="D5593">
        <f t="shared" si="189"/>
        <v>3</v>
      </c>
      <c r="E5593">
        <v>24</v>
      </c>
      <c r="F5593" t="s">
        <v>50</v>
      </c>
      <c r="G5593" t="s">
        <v>19</v>
      </c>
      <c r="H5593">
        <v>75</v>
      </c>
      <c r="I5593">
        <v>75</v>
      </c>
      <c r="J5593" t="s">
        <v>25</v>
      </c>
      <c r="K5593">
        <v>525000</v>
      </c>
      <c r="L5593">
        <v>300</v>
      </c>
      <c r="M5593">
        <f t="shared" si="190"/>
        <v>7000</v>
      </c>
      <c r="Q5593" s="1"/>
      <c r="R5593" s="1"/>
    </row>
    <row r="5594" spans="1:18" ht="14.4" x14ac:dyDescent="0.3">
      <c r="A5594">
        <v>15593</v>
      </c>
      <c r="B5594">
        <v>2021</v>
      </c>
      <c r="C5594" t="s">
        <v>45</v>
      </c>
      <c r="D5594">
        <f t="shared" si="189"/>
        <v>1</v>
      </c>
      <c r="E5594">
        <v>7</v>
      </c>
      <c r="F5594" t="s">
        <v>56</v>
      </c>
      <c r="G5594" t="s">
        <v>34</v>
      </c>
      <c r="H5594">
        <v>227</v>
      </c>
      <c r="I5594">
        <v>227</v>
      </c>
      <c r="J5594" t="s">
        <v>20</v>
      </c>
      <c r="K5594">
        <v>544800</v>
      </c>
      <c r="L5594">
        <v>317.8</v>
      </c>
      <c r="M5594">
        <f t="shared" si="190"/>
        <v>2400</v>
      </c>
      <c r="Q5594" s="1"/>
      <c r="R5594" s="1"/>
    </row>
    <row r="5595" spans="1:18" ht="14.4" x14ac:dyDescent="0.3">
      <c r="A5595">
        <v>15594</v>
      </c>
      <c r="B5595">
        <v>2021</v>
      </c>
      <c r="C5595" t="s">
        <v>58</v>
      </c>
      <c r="D5595">
        <f t="shared" si="189"/>
        <v>6</v>
      </c>
      <c r="E5595">
        <v>13</v>
      </c>
      <c r="F5595" t="s">
        <v>60</v>
      </c>
      <c r="G5595" t="s">
        <v>29</v>
      </c>
      <c r="H5595">
        <v>89</v>
      </c>
      <c r="I5595">
        <v>89</v>
      </c>
      <c r="J5595" t="s">
        <v>38</v>
      </c>
      <c r="K5595">
        <v>489500</v>
      </c>
      <c r="L5595">
        <v>311.5</v>
      </c>
      <c r="M5595">
        <f t="shared" si="190"/>
        <v>5500</v>
      </c>
      <c r="Q5595" s="1"/>
      <c r="R5595" s="1"/>
    </row>
    <row r="5596" spans="1:18" ht="14.4" x14ac:dyDescent="0.3">
      <c r="A5596">
        <v>15595</v>
      </c>
      <c r="B5596">
        <v>2021</v>
      </c>
      <c r="C5596" t="s">
        <v>45</v>
      </c>
      <c r="D5596">
        <f t="shared" si="189"/>
        <v>1</v>
      </c>
      <c r="E5596">
        <v>11</v>
      </c>
      <c r="F5596" t="s">
        <v>60</v>
      </c>
      <c r="G5596" t="s">
        <v>34</v>
      </c>
      <c r="H5596">
        <v>96</v>
      </c>
      <c r="I5596">
        <v>96</v>
      </c>
      <c r="J5596" t="s">
        <v>30</v>
      </c>
      <c r="K5596">
        <v>844800</v>
      </c>
      <c r="L5596">
        <v>364.8</v>
      </c>
      <c r="M5596">
        <f t="shared" si="190"/>
        <v>8800</v>
      </c>
      <c r="Q5596" s="1"/>
      <c r="R5596" s="1"/>
    </row>
    <row r="5597" spans="1:18" ht="14.4" x14ac:dyDescent="0.3">
      <c r="A5597">
        <v>15596</v>
      </c>
      <c r="B5597">
        <v>2021</v>
      </c>
      <c r="C5597" t="s">
        <v>27</v>
      </c>
      <c r="D5597">
        <f t="shared" si="189"/>
        <v>4</v>
      </c>
      <c r="E5597">
        <v>2</v>
      </c>
      <c r="F5597" t="s">
        <v>56</v>
      </c>
      <c r="G5597" t="s">
        <v>29</v>
      </c>
      <c r="H5597">
        <v>281</v>
      </c>
      <c r="I5597">
        <v>281</v>
      </c>
      <c r="J5597" t="s">
        <v>30</v>
      </c>
      <c r="K5597">
        <v>2107500</v>
      </c>
      <c r="L5597">
        <v>702.5</v>
      </c>
      <c r="M5597">
        <f t="shared" si="190"/>
        <v>7500</v>
      </c>
      <c r="Q5597" s="1"/>
      <c r="R5597" s="1"/>
    </row>
    <row r="5598" spans="1:18" ht="14.4" x14ac:dyDescent="0.3">
      <c r="A5598">
        <v>15597</v>
      </c>
      <c r="B5598">
        <v>2021</v>
      </c>
      <c r="C5598" t="s">
        <v>47</v>
      </c>
      <c r="D5598">
        <f t="shared" si="189"/>
        <v>2</v>
      </c>
      <c r="E5598">
        <v>20</v>
      </c>
      <c r="F5598" t="s">
        <v>59</v>
      </c>
      <c r="G5598" t="s">
        <v>29</v>
      </c>
      <c r="H5598">
        <v>79</v>
      </c>
      <c r="I5598">
        <v>79</v>
      </c>
      <c r="J5598" t="s">
        <v>30</v>
      </c>
      <c r="K5598">
        <v>695200</v>
      </c>
      <c r="L5598">
        <v>300.2</v>
      </c>
      <c r="M5598">
        <f t="shared" si="190"/>
        <v>8800</v>
      </c>
      <c r="Q5598" s="1"/>
      <c r="R5598" s="1"/>
    </row>
    <row r="5599" spans="1:18" ht="14.4" x14ac:dyDescent="0.3">
      <c r="A5599">
        <v>15598</v>
      </c>
      <c r="B5599">
        <v>2021</v>
      </c>
      <c r="C5599" t="s">
        <v>35</v>
      </c>
      <c r="D5599">
        <f t="shared" si="189"/>
        <v>12</v>
      </c>
      <c r="E5599">
        <v>10</v>
      </c>
      <c r="F5599" t="s">
        <v>18</v>
      </c>
      <c r="G5599" t="s">
        <v>51</v>
      </c>
      <c r="H5599">
        <v>81</v>
      </c>
      <c r="I5599">
        <v>81</v>
      </c>
      <c r="J5599" t="s">
        <v>38</v>
      </c>
      <c r="K5599">
        <v>445500</v>
      </c>
      <c r="L5599">
        <v>283.5</v>
      </c>
      <c r="M5599">
        <f t="shared" si="190"/>
        <v>5500</v>
      </c>
      <c r="Q5599" s="1"/>
      <c r="R5599" s="1"/>
    </row>
    <row r="5600" spans="1:18" ht="14.4" x14ac:dyDescent="0.3">
      <c r="A5600">
        <v>15599</v>
      </c>
      <c r="B5600">
        <v>2021</v>
      </c>
      <c r="C5600" t="s">
        <v>17</v>
      </c>
      <c r="D5600">
        <f t="shared" si="189"/>
        <v>11</v>
      </c>
      <c r="E5600">
        <v>4</v>
      </c>
      <c r="F5600" t="s">
        <v>55</v>
      </c>
      <c r="G5600" t="s">
        <v>29</v>
      </c>
      <c r="H5600">
        <v>120</v>
      </c>
      <c r="I5600">
        <v>120</v>
      </c>
      <c r="J5600" t="s">
        <v>38</v>
      </c>
      <c r="K5600">
        <v>660000</v>
      </c>
      <c r="L5600">
        <v>420</v>
      </c>
      <c r="M5600">
        <f t="shared" si="190"/>
        <v>5500</v>
      </c>
      <c r="Q5600" s="1"/>
      <c r="R5600" s="1"/>
    </row>
    <row r="5601" spans="1:18" ht="14.4" x14ac:dyDescent="0.3">
      <c r="A5601">
        <v>15600</v>
      </c>
      <c r="B5601">
        <v>2021</v>
      </c>
      <c r="C5601" t="s">
        <v>40</v>
      </c>
      <c r="D5601">
        <f t="shared" si="189"/>
        <v>9</v>
      </c>
      <c r="E5601">
        <v>21</v>
      </c>
      <c r="F5601" t="s">
        <v>28</v>
      </c>
      <c r="G5601" t="s">
        <v>42</v>
      </c>
      <c r="H5601">
        <v>201</v>
      </c>
      <c r="I5601">
        <v>201</v>
      </c>
      <c r="J5601" t="s">
        <v>30</v>
      </c>
      <c r="K5601">
        <v>1507500</v>
      </c>
      <c r="L5601">
        <v>502.5</v>
      </c>
      <c r="M5601">
        <f t="shared" si="190"/>
        <v>7500</v>
      </c>
      <c r="Q5601" s="1"/>
      <c r="R5601" s="1"/>
    </row>
    <row r="5602" spans="1:18" ht="14.4" x14ac:dyDescent="0.3">
      <c r="A5602">
        <v>15601</v>
      </c>
      <c r="B5602">
        <v>2021</v>
      </c>
      <c r="C5602" t="s">
        <v>17</v>
      </c>
      <c r="D5602">
        <f t="shared" si="189"/>
        <v>11</v>
      </c>
      <c r="E5602">
        <v>10</v>
      </c>
      <c r="F5602" t="s">
        <v>52</v>
      </c>
      <c r="G5602" t="s">
        <v>37</v>
      </c>
      <c r="H5602">
        <v>79</v>
      </c>
      <c r="I5602">
        <v>79</v>
      </c>
      <c r="J5602" t="s">
        <v>20</v>
      </c>
      <c r="K5602">
        <v>237000</v>
      </c>
      <c r="L5602">
        <v>158</v>
      </c>
      <c r="M5602">
        <f t="shared" si="190"/>
        <v>3000</v>
      </c>
      <c r="Q5602" s="1"/>
      <c r="R5602" s="1"/>
    </row>
    <row r="5603" spans="1:18" ht="14.4" x14ac:dyDescent="0.3">
      <c r="A5603">
        <v>15602</v>
      </c>
      <c r="B5603">
        <v>2021</v>
      </c>
      <c r="C5603" t="s">
        <v>58</v>
      </c>
      <c r="D5603">
        <f t="shared" si="189"/>
        <v>6</v>
      </c>
      <c r="E5603">
        <v>20</v>
      </c>
      <c r="F5603" t="s">
        <v>63</v>
      </c>
      <c r="G5603" t="s">
        <v>34</v>
      </c>
      <c r="H5603">
        <v>88</v>
      </c>
      <c r="I5603">
        <v>88</v>
      </c>
      <c r="J5603" t="s">
        <v>38</v>
      </c>
      <c r="K5603">
        <v>484000</v>
      </c>
      <c r="L5603">
        <v>308</v>
      </c>
      <c r="M5603">
        <f t="shared" si="190"/>
        <v>5500</v>
      </c>
      <c r="Q5603" s="1"/>
      <c r="R5603" s="1"/>
    </row>
    <row r="5604" spans="1:18" ht="14.4" x14ac:dyDescent="0.3">
      <c r="A5604">
        <v>15603</v>
      </c>
      <c r="B5604">
        <v>2021</v>
      </c>
      <c r="C5604" t="s">
        <v>48</v>
      </c>
      <c r="D5604">
        <f t="shared" si="189"/>
        <v>5</v>
      </c>
      <c r="E5604">
        <v>14</v>
      </c>
      <c r="F5604" t="s">
        <v>28</v>
      </c>
      <c r="G5604" t="s">
        <v>37</v>
      </c>
      <c r="H5604">
        <v>233</v>
      </c>
      <c r="I5604">
        <v>233</v>
      </c>
      <c r="J5604" t="s">
        <v>30</v>
      </c>
      <c r="K5604">
        <v>1747500</v>
      </c>
      <c r="L5604">
        <v>582.5</v>
      </c>
      <c r="M5604">
        <f t="shared" si="190"/>
        <v>7500</v>
      </c>
      <c r="Q5604" s="1"/>
      <c r="R5604" s="1"/>
    </row>
    <row r="5605" spans="1:18" ht="14.4" x14ac:dyDescent="0.3">
      <c r="A5605">
        <v>15604</v>
      </c>
      <c r="B5605">
        <v>2021</v>
      </c>
      <c r="C5605" t="s">
        <v>47</v>
      </c>
      <c r="D5605">
        <f t="shared" si="189"/>
        <v>2</v>
      </c>
      <c r="E5605">
        <v>7</v>
      </c>
      <c r="F5605" t="s">
        <v>46</v>
      </c>
      <c r="G5605" t="s">
        <v>42</v>
      </c>
      <c r="H5605">
        <v>285</v>
      </c>
      <c r="I5605">
        <v>285</v>
      </c>
      <c r="J5605" t="s">
        <v>38</v>
      </c>
      <c r="K5605">
        <v>1225500</v>
      </c>
      <c r="L5605">
        <v>655.5</v>
      </c>
      <c r="M5605">
        <f t="shared" si="190"/>
        <v>4300</v>
      </c>
      <c r="Q5605" s="1"/>
      <c r="R5605" s="1"/>
    </row>
    <row r="5606" spans="1:18" ht="14.4" x14ac:dyDescent="0.3">
      <c r="A5606">
        <v>15605</v>
      </c>
      <c r="B5606">
        <v>2021</v>
      </c>
      <c r="C5606" t="s">
        <v>61</v>
      </c>
      <c r="D5606">
        <f t="shared" si="189"/>
        <v>7</v>
      </c>
      <c r="E5606">
        <v>6</v>
      </c>
      <c r="F5606" t="s">
        <v>28</v>
      </c>
      <c r="G5606" t="s">
        <v>34</v>
      </c>
      <c r="H5606">
        <v>262</v>
      </c>
      <c r="I5606">
        <v>262</v>
      </c>
      <c r="J5606" t="s">
        <v>38</v>
      </c>
      <c r="K5606">
        <v>1126600</v>
      </c>
      <c r="L5606">
        <v>602.6</v>
      </c>
      <c r="M5606">
        <f t="shared" si="190"/>
        <v>4300</v>
      </c>
      <c r="Q5606" s="1"/>
      <c r="R5606" s="1"/>
    </row>
    <row r="5607" spans="1:18" ht="14.4" x14ac:dyDescent="0.3">
      <c r="A5607">
        <v>15606</v>
      </c>
      <c r="B5607">
        <v>2021</v>
      </c>
      <c r="C5607" t="s">
        <v>35</v>
      </c>
      <c r="D5607">
        <f t="shared" si="189"/>
        <v>12</v>
      </c>
      <c r="E5607">
        <v>7</v>
      </c>
      <c r="F5607" t="s">
        <v>50</v>
      </c>
      <c r="G5607" t="s">
        <v>42</v>
      </c>
      <c r="H5607">
        <v>82</v>
      </c>
      <c r="I5607">
        <v>82</v>
      </c>
      <c r="J5607" t="s">
        <v>20</v>
      </c>
      <c r="K5607">
        <v>246000</v>
      </c>
      <c r="L5607">
        <v>164</v>
      </c>
      <c r="M5607">
        <f t="shared" si="190"/>
        <v>3000</v>
      </c>
      <c r="Q5607" s="1"/>
      <c r="R5607" s="1"/>
    </row>
    <row r="5608" spans="1:18" ht="14.4" x14ac:dyDescent="0.3">
      <c r="A5608">
        <v>15607</v>
      </c>
      <c r="B5608">
        <v>2021</v>
      </c>
      <c r="C5608" t="s">
        <v>48</v>
      </c>
      <c r="D5608">
        <f t="shared" si="189"/>
        <v>5</v>
      </c>
      <c r="E5608">
        <v>3</v>
      </c>
      <c r="F5608" t="s">
        <v>36</v>
      </c>
      <c r="G5608" t="s">
        <v>34</v>
      </c>
      <c r="H5608">
        <v>51</v>
      </c>
      <c r="I5608">
        <v>51</v>
      </c>
      <c r="J5608" t="s">
        <v>20</v>
      </c>
      <c r="K5608">
        <v>153000</v>
      </c>
      <c r="L5608">
        <v>102</v>
      </c>
      <c r="M5608">
        <f t="shared" si="190"/>
        <v>3000</v>
      </c>
      <c r="Q5608" s="1"/>
      <c r="R5608" s="1"/>
    </row>
    <row r="5609" spans="1:18" ht="14.4" x14ac:dyDescent="0.3">
      <c r="A5609">
        <v>15608</v>
      </c>
      <c r="B5609">
        <v>2021</v>
      </c>
      <c r="C5609" t="s">
        <v>48</v>
      </c>
      <c r="D5609">
        <f t="shared" si="189"/>
        <v>5</v>
      </c>
      <c r="E5609">
        <v>27</v>
      </c>
      <c r="F5609" t="s">
        <v>59</v>
      </c>
      <c r="G5609" t="s">
        <v>37</v>
      </c>
      <c r="H5609">
        <v>57</v>
      </c>
      <c r="I5609">
        <v>57</v>
      </c>
      <c r="J5609" t="s">
        <v>25</v>
      </c>
      <c r="K5609">
        <v>399000</v>
      </c>
      <c r="L5609">
        <v>228</v>
      </c>
      <c r="M5609">
        <f t="shared" si="190"/>
        <v>7000</v>
      </c>
      <c r="Q5609" s="1"/>
      <c r="R5609" s="1"/>
    </row>
    <row r="5610" spans="1:18" ht="14.4" x14ac:dyDescent="0.3">
      <c r="A5610">
        <v>15609</v>
      </c>
      <c r="B5610">
        <v>2021</v>
      </c>
      <c r="C5610" t="s">
        <v>27</v>
      </c>
      <c r="D5610">
        <f t="shared" si="189"/>
        <v>4</v>
      </c>
      <c r="E5610">
        <v>2</v>
      </c>
      <c r="F5610" t="s">
        <v>28</v>
      </c>
      <c r="G5610" t="s">
        <v>29</v>
      </c>
      <c r="H5610">
        <v>118</v>
      </c>
      <c r="I5610">
        <v>118</v>
      </c>
      <c r="J5610" t="s">
        <v>38</v>
      </c>
      <c r="K5610">
        <v>649000</v>
      </c>
      <c r="L5610">
        <v>413</v>
      </c>
      <c r="M5610">
        <f t="shared" si="190"/>
        <v>5500</v>
      </c>
      <c r="Q5610" s="1"/>
      <c r="R5610" s="1"/>
    </row>
    <row r="5611" spans="1:18" ht="14.4" x14ac:dyDescent="0.3">
      <c r="A5611">
        <v>15610</v>
      </c>
      <c r="B5611">
        <v>2021</v>
      </c>
      <c r="C5611" t="s">
        <v>58</v>
      </c>
      <c r="D5611">
        <f t="shared" si="189"/>
        <v>6</v>
      </c>
      <c r="E5611">
        <v>5</v>
      </c>
      <c r="F5611" t="s">
        <v>33</v>
      </c>
      <c r="G5611" t="s">
        <v>34</v>
      </c>
      <c r="H5611">
        <v>70</v>
      </c>
      <c r="I5611">
        <v>70</v>
      </c>
      <c r="J5611" t="s">
        <v>25</v>
      </c>
      <c r="K5611">
        <v>490000</v>
      </c>
      <c r="L5611">
        <v>280</v>
      </c>
      <c r="M5611">
        <f t="shared" si="190"/>
        <v>7000</v>
      </c>
      <c r="Q5611" s="1"/>
      <c r="R5611" s="1"/>
    </row>
    <row r="5612" spans="1:18" ht="14.4" x14ac:dyDescent="0.3">
      <c r="A5612">
        <v>15611</v>
      </c>
      <c r="B5612">
        <v>2021</v>
      </c>
      <c r="C5612" t="s">
        <v>48</v>
      </c>
      <c r="D5612">
        <f t="shared" si="189"/>
        <v>5</v>
      </c>
      <c r="E5612">
        <v>17</v>
      </c>
      <c r="F5612" t="s">
        <v>60</v>
      </c>
      <c r="G5612" t="s">
        <v>51</v>
      </c>
      <c r="H5612">
        <v>212</v>
      </c>
      <c r="I5612">
        <v>212</v>
      </c>
      <c r="J5612" t="s">
        <v>30</v>
      </c>
      <c r="K5612">
        <v>1590000</v>
      </c>
      <c r="L5612">
        <v>530</v>
      </c>
      <c r="M5612">
        <f t="shared" si="190"/>
        <v>7500</v>
      </c>
      <c r="Q5612" s="1"/>
      <c r="R5612" s="1"/>
    </row>
    <row r="5613" spans="1:18" ht="14.4" x14ac:dyDescent="0.3">
      <c r="A5613">
        <v>15612</v>
      </c>
      <c r="B5613">
        <v>2021</v>
      </c>
      <c r="C5613" t="s">
        <v>27</v>
      </c>
      <c r="D5613">
        <f t="shared" si="189"/>
        <v>4</v>
      </c>
      <c r="E5613">
        <v>5</v>
      </c>
      <c r="F5613" t="s">
        <v>18</v>
      </c>
      <c r="G5613" t="s">
        <v>51</v>
      </c>
      <c r="H5613">
        <v>103</v>
      </c>
      <c r="I5613">
        <v>103</v>
      </c>
      <c r="J5613" t="s">
        <v>20</v>
      </c>
      <c r="K5613">
        <v>309000</v>
      </c>
      <c r="L5613">
        <v>206</v>
      </c>
      <c r="M5613">
        <f t="shared" si="190"/>
        <v>3000</v>
      </c>
      <c r="Q5613" s="1"/>
      <c r="R5613" s="1"/>
    </row>
    <row r="5614" spans="1:18" ht="14.4" x14ac:dyDescent="0.3">
      <c r="A5614">
        <v>15613</v>
      </c>
      <c r="B5614">
        <v>2021</v>
      </c>
      <c r="C5614" t="s">
        <v>54</v>
      </c>
      <c r="D5614">
        <f t="shared" si="189"/>
        <v>3</v>
      </c>
      <c r="E5614">
        <v>5</v>
      </c>
      <c r="F5614" t="s">
        <v>52</v>
      </c>
      <c r="G5614" t="s">
        <v>42</v>
      </c>
      <c r="H5614">
        <v>94</v>
      </c>
      <c r="I5614">
        <v>94</v>
      </c>
      <c r="J5614" t="s">
        <v>20</v>
      </c>
      <c r="K5614">
        <v>282000</v>
      </c>
      <c r="L5614">
        <v>188</v>
      </c>
      <c r="M5614">
        <f t="shared" si="190"/>
        <v>3000</v>
      </c>
      <c r="Q5614" s="1"/>
      <c r="R5614" s="1"/>
    </row>
    <row r="5615" spans="1:18" ht="14.4" x14ac:dyDescent="0.3">
      <c r="A5615">
        <v>15614</v>
      </c>
      <c r="B5615">
        <v>2021</v>
      </c>
      <c r="C5615" t="s">
        <v>32</v>
      </c>
      <c r="D5615">
        <f t="shared" si="189"/>
        <v>8</v>
      </c>
      <c r="E5615">
        <v>12</v>
      </c>
      <c r="F5615" t="s">
        <v>53</v>
      </c>
      <c r="G5615" t="s">
        <v>37</v>
      </c>
      <c r="H5615">
        <v>139</v>
      </c>
      <c r="I5615">
        <v>139</v>
      </c>
      <c r="J5615" t="s">
        <v>25</v>
      </c>
      <c r="K5615">
        <v>973000</v>
      </c>
      <c r="L5615">
        <v>556</v>
      </c>
      <c r="M5615">
        <f t="shared" si="190"/>
        <v>7000</v>
      </c>
      <c r="Q5615" s="1"/>
      <c r="R5615" s="1"/>
    </row>
    <row r="5616" spans="1:18" ht="14.4" x14ac:dyDescent="0.3">
      <c r="A5616">
        <v>15615</v>
      </c>
      <c r="B5616">
        <v>2021</v>
      </c>
      <c r="C5616" t="s">
        <v>48</v>
      </c>
      <c r="D5616">
        <f t="shared" si="189"/>
        <v>5</v>
      </c>
      <c r="E5616">
        <v>12</v>
      </c>
      <c r="F5616" t="s">
        <v>52</v>
      </c>
      <c r="G5616" t="s">
        <v>37</v>
      </c>
      <c r="H5616">
        <v>179</v>
      </c>
      <c r="I5616">
        <v>179</v>
      </c>
      <c r="J5616" t="s">
        <v>25</v>
      </c>
      <c r="K5616">
        <v>1253000</v>
      </c>
      <c r="L5616">
        <v>716</v>
      </c>
      <c r="M5616">
        <f t="shared" si="190"/>
        <v>7000</v>
      </c>
      <c r="Q5616" s="1"/>
      <c r="R5616" s="1"/>
    </row>
    <row r="5617" spans="1:18" ht="14.4" x14ac:dyDescent="0.3">
      <c r="A5617">
        <v>15616</v>
      </c>
      <c r="B5617">
        <v>2021</v>
      </c>
      <c r="C5617" t="s">
        <v>40</v>
      </c>
      <c r="D5617">
        <f t="shared" si="189"/>
        <v>9</v>
      </c>
      <c r="E5617">
        <v>19</v>
      </c>
      <c r="F5617" t="s">
        <v>24</v>
      </c>
      <c r="G5617" t="s">
        <v>19</v>
      </c>
      <c r="H5617">
        <v>257</v>
      </c>
      <c r="I5617">
        <v>257</v>
      </c>
      <c r="J5617" t="s">
        <v>30</v>
      </c>
      <c r="K5617">
        <v>1927500</v>
      </c>
      <c r="L5617">
        <v>642.5</v>
      </c>
      <c r="M5617">
        <f t="shared" si="190"/>
        <v>7500</v>
      </c>
      <c r="Q5617" s="1"/>
      <c r="R5617" s="1"/>
    </row>
    <row r="5618" spans="1:18" ht="14.4" x14ac:dyDescent="0.3">
      <c r="A5618">
        <v>15617</v>
      </c>
      <c r="B5618">
        <v>2021</v>
      </c>
      <c r="C5618" t="s">
        <v>58</v>
      </c>
      <c r="D5618">
        <f t="shared" si="189"/>
        <v>6</v>
      </c>
      <c r="E5618">
        <v>24</v>
      </c>
      <c r="F5618" t="s">
        <v>28</v>
      </c>
      <c r="G5618" t="s">
        <v>34</v>
      </c>
      <c r="H5618">
        <v>258</v>
      </c>
      <c r="I5618">
        <v>258</v>
      </c>
      <c r="J5618" t="s">
        <v>30</v>
      </c>
      <c r="K5618">
        <v>1935000</v>
      </c>
      <c r="L5618">
        <v>645</v>
      </c>
      <c r="M5618">
        <f t="shared" si="190"/>
        <v>7500</v>
      </c>
      <c r="Q5618" s="1"/>
      <c r="R5618" s="1"/>
    </row>
    <row r="5619" spans="1:18" ht="14.4" x14ac:dyDescent="0.3">
      <c r="A5619">
        <v>15618</v>
      </c>
      <c r="B5619">
        <v>2021</v>
      </c>
      <c r="C5619" t="s">
        <v>47</v>
      </c>
      <c r="D5619">
        <f t="shared" si="189"/>
        <v>2</v>
      </c>
      <c r="E5619">
        <v>12</v>
      </c>
      <c r="F5619" t="s">
        <v>60</v>
      </c>
      <c r="G5619" t="s">
        <v>19</v>
      </c>
      <c r="H5619">
        <v>55</v>
      </c>
      <c r="I5619">
        <v>55</v>
      </c>
      <c r="J5619" t="s">
        <v>25</v>
      </c>
      <c r="K5619">
        <v>385000</v>
      </c>
      <c r="L5619">
        <v>220</v>
      </c>
      <c r="M5619">
        <f t="shared" si="190"/>
        <v>7000</v>
      </c>
      <c r="Q5619" s="1"/>
      <c r="R5619" s="1"/>
    </row>
    <row r="5620" spans="1:18" ht="14.4" x14ac:dyDescent="0.3">
      <c r="A5620">
        <v>15619</v>
      </c>
      <c r="B5620">
        <v>2021</v>
      </c>
      <c r="C5620" t="s">
        <v>58</v>
      </c>
      <c r="D5620">
        <f t="shared" si="189"/>
        <v>6</v>
      </c>
      <c r="E5620">
        <v>21</v>
      </c>
      <c r="F5620" t="s">
        <v>41</v>
      </c>
      <c r="G5620" t="s">
        <v>34</v>
      </c>
      <c r="H5620">
        <v>259</v>
      </c>
      <c r="I5620">
        <v>259</v>
      </c>
      <c r="J5620" t="s">
        <v>30</v>
      </c>
      <c r="K5620">
        <v>1942500</v>
      </c>
      <c r="L5620">
        <v>647.5</v>
      </c>
      <c r="M5620">
        <f t="shared" si="190"/>
        <v>7500</v>
      </c>
      <c r="Q5620" s="1"/>
      <c r="R5620" s="1"/>
    </row>
    <row r="5621" spans="1:18" ht="14.4" x14ac:dyDescent="0.3">
      <c r="A5621">
        <v>15620</v>
      </c>
      <c r="B5621">
        <v>2021</v>
      </c>
      <c r="C5621" t="s">
        <v>17</v>
      </c>
      <c r="D5621">
        <f t="shared" si="189"/>
        <v>11</v>
      </c>
      <c r="E5621">
        <v>29</v>
      </c>
      <c r="F5621" t="s">
        <v>50</v>
      </c>
      <c r="G5621" t="s">
        <v>29</v>
      </c>
      <c r="H5621">
        <v>82</v>
      </c>
      <c r="I5621">
        <v>82</v>
      </c>
      <c r="J5621" t="s">
        <v>38</v>
      </c>
      <c r="K5621">
        <v>451000</v>
      </c>
      <c r="L5621">
        <v>287</v>
      </c>
      <c r="M5621">
        <f t="shared" si="190"/>
        <v>5500</v>
      </c>
      <c r="Q5621" s="1"/>
      <c r="R5621" s="1"/>
    </row>
    <row r="5622" spans="1:18" ht="14.4" x14ac:dyDescent="0.3">
      <c r="A5622">
        <v>15621</v>
      </c>
      <c r="B5622">
        <v>2021</v>
      </c>
      <c r="C5622" t="s">
        <v>32</v>
      </c>
      <c r="D5622">
        <f t="shared" si="189"/>
        <v>8</v>
      </c>
      <c r="E5622">
        <v>19</v>
      </c>
      <c r="F5622" t="s">
        <v>50</v>
      </c>
      <c r="G5622" t="s">
        <v>42</v>
      </c>
      <c r="H5622">
        <v>272</v>
      </c>
      <c r="I5622">
        <v>272</v>
      </c>
      <c r="J5622" t="s">
        <v>38</v>
      </c>
      <c r="K5622">
        <v>1169600</v>
      </c>
      <c r="L5622">
        <v>625.6</v>
      </c>
      <c r="M5622">
        <f t="shared" si="190"/>
        <v>4300</v>
      </c>
      <c r="Q5622" s="1"/>
      <c r="R5622" s="1"/>
    </row>
    <row r="5623" spans="1:18" ht="14.4" x14ac:dyDescent="0.3">
      <c r="A5623">
        <v>15622</v>
      </c>
      <c r="B5623">
        <v>2021</v>
      </c>
      <c r="C5623" t="s">
        <v>17</v>
      </c>
      <c r="D5623">
        <f t="shared" si="189"/>
        <v>11</v>
      </c>
      <c r="E5623">
        <v>10</v>
      </c>
      <c r="F5623" t="s">
        <v>63</v>
      </c>
      <c r="G5623" t="s">
        <v>37</v>
      </c>
      <c r="H5623">
        <v>286</v>
      </c>
      <c r="I5623">
        <v>286</v>
      </c>
      <c r="J5623" t="s">
        <v>30</v>
      </c>
      <c r="K5623">
        <v>2145000</v>
      </c>
      <c r="L5623">
        <v>715</v>
      </c>
      <c r="M5623">
        <f t="shared" si="190"/>
        <v>7500</v>
      </c>
      <c r="Q5623" s="1"/>
      <c r="R5623" s="1"/>
    </row>
    <row r="5624" spans="1:18" ht="14.4" x14ac:dyDescent="0.3">
      <c r="A5624">
        <v>15623</v>
      </c>
      <c r="B5624">
        <v>2021</v>
      </c>
      <c r="C5624" t="s">
        <v>45</v>
      </c>
      <c r="D5624">
        <f t="shared" si="189"/>
        <v>1</v>
      </c>
      <c r="E5624">
        <v>5</v>
      </c>
      <c r="F5624" t="s">
        <v>36</v>
      </c>
      <c r="G5624" t="s">
        <v>37</v>
      </c>
      <c r="H5624">
        <v>85</v>
      </c>
      <c r="I5624">
        <v>85</v>
      </c>
      <c r="J5624" t="s">
        <v>30</v>
      </c>
      <c r="K5624">
        <v>748000</v>
      </c>
      <c r="L5624">
        <v>323</v>
      </c>
      <c r="M5624">
        <f t="shared" si="190"/>
        <v>8800</v>
      </c>
      <c r="Q5624" s="1"/>
      <c r="R5624" s="1"/>
    </row>
    <row r="5625" spans="1:18" ht="14.4" x14ac:dyDescent="0.3">
      <c r="A5625">
        <v>15624</v>
      </c>
      <c r="B5625">
        <v>2021</v>
      </c>
      <c r="C5625" t="s">
        <v>27</v>
      </c>
      <c r="D5625">
        <f t="shared" si="189"/>
        <v>4</v>
      </c>
      <c r="E5625">
        <v>26</v>
      </c>
      <c r="F5625" t="s">
        <v>62</v>
      </c>
      <c r="G5625" t="s">
        <v>34</v>
      </c>
      <c r="H5625">
        <v>67</v>
      </c>
      <c r="I5625">
        <v>67</v>
      </c>
      <c r="J5625" t="s">
        <v>38</v>
      </c>
      <c r="K5625">
        <v>368500</v>
      </c>
      <c r="L5625">
        <v>234.5</v>
      </c>
      <c r="M5625">
        <f t="shared" si="190"/>
        <v>5500</v>
      </c>
      <c r="Q5625" s="1"/>
      <c r="R5625" s="1"/>
    </row>
    <row r="5626" spans="1:18" ht="14.4" x14ac:dyDescent="0.3">
      <c r="A5626">
        <v>15625</v>
      </c>
      <c r="B5626">
        <v>2021</v>
      </c>
      <c r="C5626" t="s">
        <v>35</v>
      </c>
      <c r="D5626">
        <f t="shared" si="189"/>
        <v>12</v>
      </c>
      <c r="E5626">
        <v>10</v>
      </c>
      <c r="F5626" t="s">
        <v>36</v>
      </c>
      <c r="G5626" t="s">
        <v>51</v>
      </c>
      <c r="H5626">
        <v>63</v>
      </c>
      <c r="I5626">
        <v>63</v>
      </c>
      <c r="J5626" t="s">
        <v>20</v>
      </c>
      <c r="K5626">
        <v>189000</v>
      </c>
      <c r="L5626">
        <v>126</v>
      </c>
      <c r="M5626">
        <f t="shared" si="190"/>
        <v>3000</v>
      </c>
      <c r="Q5626" s="1"/>
      <c r="R5626" s="1"/>
    </row>
    <row r="5627" spans="1:18" ht="14.4" x14ac:dyDescent="0.3">
      <c r="A5627">
        <v>15626</v>
      </c>
      <c r="B5627">
        <v>2021</v>
      </c>
      <c r="C5627" t="s">
        <v>32</v>
      </c>
      <c r="D5627">
        <f t="shared" si="189"/>
        <v>8</v>
      </c>
      <c r="E5627">
        <v>20</v>
      </c>
      <c r="F5627" t="s">
        <v>49</v>
      </c>
      <c r="G5627" t="s">
        <v>34</v>
      </c>
      <c r="H5627">
        <v>80</v>
      </c>
      <c r="I5627">
        <v>80</v>
      </c>
      <c r="J5627" t="s">
        <v>30</v>
      </c>
      <c r="K5627">
        <v>704000</v>
      </c>
      <c r="L5627">
        <v>304</v>
      </c>
      <c r="M5627">
        <f t="shared" si="190"/>
        <v>8800</v>
      </c>
      <c r="Q5627" s="1"/>
      <c r="R5627" s="1"/>
    </row>
    <row r="5628" spans="1:18" ht="14.4" x14ac:dyDescent="0.3">
      <c r="A5628">
        <v>15627</v>
      </c>
      <c r="B5628">
        <v>2021</v>
      </c>
      <c r="C5628" t="s">
        <v>54</v>
      </c>
      <c r="D5628">
        <f t="shared" si="189"/>
        <v>3</v>
      </c>
      <c r="E5628">
        <v>14</v>
      </c>
      <c r="F5628" t="s">
        <v>18</v>
      </c>
      <c r="G5628" t="s">
        <v>29</v>
      </c>
      <c r="H5628">
        <v>100</v>
      </c>
      <c r="I5628">
        <v>100</v>
      </c>
      <c r="J5628" t="s">
        <v>20</v>
      </c>
      <c r="K5628">
        <v>300000</v>
      </c>
      <c r="L5628">
        <v>200</v>
      </c>
      <c r="M5628">
        <f t="shared" si="190"/>
        <v>3000</v>
      </c>
      <c r="Q5628" s="1"/>
      <c r="R5628" s="1"/>
    </row>
    <row r="5629" spans="1:18" ht="14.4" x14ac:dyDescent="0.3">
      <c r="A5629">
        <v>15628</v>
      </c>
      <c r="B5629">
        <v>2021</v>
      </c>
      <c r="C5629" t="s">
        <v>61</v>
      </c>
      <c r="D5629">
        <f t="shared" si="189"/>
        <v>7</v>
      </c>
      <c r="E5629">
        <v>19</v>
      </c>
      <c r="F5629" t="s">
        <v>24</v>
      </c>
      <c r="G5629" t="s">
        <v>19</v>
      </c>
      <c r="H5629">
        <v>232</v>
      </c>
      <c r="I5629">
        <v>232</v>
      </c>
      <c r="J5629" t="s">
        <v>20</v>
      </c>
      <c r="K5629">
        <v>556800</v>
      </c>
      <c r="L5629">
        <v>324.8</v>
      </c>
      <c r="M5629">
        <f t="shared" si="190"/>
        <v>2400</v>
      </c>
      <c r="Q5629" s="1"/>
      <c r="R5629" s="1"/>
    </row>
    <row r="5630" spans="1:18" ht="14.4" x14ac:dyDescent="0.3">
      <c r="A5630">
        <v>15629</v>
      </c>
      <c r="B5630">
        <v>2021</v>
      </c>
      <c r="C5630" t="s">
        <v>61</v>
      </c>
      <c r="D5630">
        <f t="shared" si="189"/>
        <v>7</v>
      </c>
      <c r="E5630">
        <v>25</v>
      </c>
      <c r="F5630" t="s">
        <v>46</v>
      </c>
      <c r="G5630" t="s">
        <v>29</v>
      </c>
      <c r="H5630">
        <v>248</v>
      </c>
      <c r="I5630">
        <v>248</v>
      </c>
      <c r="J5630" t="s">
        <v>20</v>
      </c>
      <c r="K5630">
        <v>595200</v>
      </c>
      <c r="L5630">
        <v>347.2</v>
      </c>
      <c r="M5630">
        <f t="shared" si="190"/>
        <v>2400</v>
      </c>
      <c r="Q5630" s="1"/>
      <c r="R5630" s="1"/>
    </row>
    <row r="5631" spans="1:18" ht="14.4" x14ac:dyDescent="0.3">
      <c r="A5631">
        <v>15630</v>
      </c>
      <c r="B5631">
        <v>2021</v>
      </c>
      <c r="C5631" t="s">
        <v>58</v>
      </c>
      <c r="D5631">
        <f t="shared" si="189"/>
        <v>6</v>
      </c>
      <c r="E5631">
        <v>4</v>
      </c>
      <c r="F5631" t="s">
        <v>63</v>
      </c>
      <c r="G5631" t="s">
        <v>29</v>
      </c>
      <c r="H5631">
        <v>284</v>
      </c>
      <c r="I5631">
        <v>284</v>
      </c>
      <c r="J5631" t="s">
        <v>30</v>
      </c>
      <c r="K5631">
        <v>2130000</v>
      </c>
      <c r="L5631">
        <v>710</v>
      </c>
      <c r="M5631">
        <f t="shared" si="190"/>
        <v>7500</v>
      </c>
      <c r="Q5631" s="1"/>
      <c r="R5631" s="1"/>
    </row>
    <row r="5632" spans="1:18" ht="14.4" x14ac:dyDescent="0.3">
      <c r="A5632">
        <v>15631</v>
      </c>
      <c r="B5632">
        <v>2021</v>
      </c>
      <c r="C5632" t="s">
        <v>48</v>
      </c>
      <c r="D5632">
        <f t="shared" si="189"/>
        <v>5</v>
      </c>
      <c r="E5632">
        <v>5</v>
      </c>
      <c r="F5632" t="s">
        <v>53</v>
      </c>
      <c r="G5632" t="s">
        <v>19</v>
      </c>
      <c r="H5632">
        <v>100</v>
      </c>
      <c r="I5632">
        <v>100</v>
      </c>
      <c r="J5632" t="s">
        <v>20</v>
      </c>
      <c r="K5632">
        <v>300000</v>
      </c>
      <c r="L5632">
        <v>200</v>
      </c>
      <c r="M5632">
        <f t="shared" si="190"/>
        <v>3000</v>
      </c>
      <c r="Q5632" s="1"/>
      <c r="R5632" s="1"/>
    </row>
    <row r="5633" spans="1:18" ht="14.4" x14ac:dyDescent="0.3">
      <c r="A5633">
        <v>15632</v>
      </c>
      <c r="B5633">
        <v>2021</v>
      </c>
      <c r="C5633" t="s">
        <v>48</v>
      </c>
      <c r="D5633">
        <f t="shared" si="189"/>
        <v>5</v>
      </c>
      <c r="E5633">
        <v>15</v>
      </c>
      <c r="F5633" t="s">
        <v>53</v>
      </c>
      <c r="G5633" t="s">
        <v>29</v>
      </c>
      <c r="H5633">
        <v>89</v>
      </c>
      <c r="I5633">
        <v>89</v>
      </c>
      <c r="J5633" t="s">
        <v>38</v>
      </c>
      <c r="K5633">
        <v>489500</v>
      </c>
      <c r="L5633">
        <v>311.5</v>
      </c>
      <c r="M5633">
        <f t="shared" si="190"/>
        <v>5500</v>
      </c>
      <c r="Q5633" s="1"/>
      <c r="R5633" s="1"/>
    </row>
    <row r="5634" spans="1:18" ht="14.4" x14ac:dyDescent="0.3">
      <c r="A5634">
        <v>15633</v>
      </c>
      <c r="B5634">
        <v>2021</v>
      </c>
      <c r="C5634" t="s">
        <v>54</v>
      </c>
      <c r="D5634">
        <f t="shared" ref="D5634:D5697" si="191">IF(C5634="Enero",1,IF(C5634="Febrero",2,IF(C5634="Marzo",3,IF(C5634="Abril",4,IF(C5634="Mayo",5,IF(C5634="Junio",6,IF(C5634="Julio",7,IF(C5634="Agosto",8,IF(C5634="Septiembre",9,IF(C5634="Octubre",10,IF(C5634="Noviembre",11,IF(C5634="Diciembre",12,""))))))))))))</f>
        <v>3</v>
      </c>
      <c r="E5634">
        <v>14</v>
      </c>
      <c r="F5634" t="s">
        <v>56</v>
      </c>
      <c r="G5634" t="s">
        <v>51</v>
      </c>
      <c r="H5634">
        <v>243</v>
      </c>
      <c r="I5634">
        <v>243</v>
      </c>
      <c r="J5634" t="s">
        <v>30</v>
      </c>
      <c r="K5634">
        <v>1822500</v>
      </c>
      <c r="L5634">
        <v>607.5</v>
      </c>
      <c r="M5634">
        <f t="shared" si="190"/>
        <v>7500</v>
      </c>
      <c r="Q5634" s="1"/>
      <c r="R5634" s="1"/>
    </row>
    <row r="5635" spans="1:18" ht="14.4" x14ac:dyDescent="0.3">
      <c r="A5635">
        <v>15634</v>
      </c>
      <c r="B5635">
        <v>2021</v>
      </c>
      <c r="C5635" t="s">
        <v>32</v>
      </c>
      <c r="D5635">
        <f t="shared" si="191"/>
        <v>8</v>
      </c>
      <c r="E5635">
        <v>9</v>
      </c>
      <c r="F5635" t="s">
        <v>63</v>
      </c>
      <c r="G5635" t="s">
        <v>34</v>
      </c>
      <c r="H5635">
        <v>219</v>
      </c>
      <c r="I5635">
        <v>219</v>
      </c>
      <c r="J5635" t="s">
        <v>38</v>
      </c>
      <c r="K5635">
        <v>941700</v>
      </c>
      <c r="L5635">
        <v>503.7</v>
      </c>
      <c r="M5635">
        <f t="shared" ref="M5635:M5698" si="192">K5635/I5635</f>
        <v>4300</v>
      </c>
      <c r="Q5635" s="1"/>
      <c r="R5635" s="1"/>
    </row>
    <row r="5636" spans="1:18" ht="14.4" x14ac:dyDescent="0.3">
      <c r="A5636">
        <v>15635</v>
      </c>
      <c r="B5636">
        <v>2021</v>
      </c>
      <c r="C5636" t="s">
        <v>58</v>
      </c>
      <c r="D5636">
        <f t="shared" si="191"/>
        <v>6</v>
      </c>
      <c r="E5636">
        <v>24</v>
      </c>
      <c r="F5636" t="s">
        <v>41</v>
      </c>
      <c r="G5636" t="s">
        <v>42</v>
      </c>
      <c r="H5636">
        <v>102</v>
      </c>
      <c r="I5636">
        <v>102</v>
      </c>
      <c r="J5636" t="s">
        <v>25</v>
      </c>
      <c r="K5636">
        <v>714000</v>
      </c>
      <c r="L5636">
        <v>408</v>
      </c>
      <c r="M5636">
        <f t="shared" si="192"/>
        <v>7000</v>
      </c>
      <c r="Q5636" s="1"/>
      <c r="R5636" s="1"/>
    </row>
    <row r="5637" spans="1:18" ht="14.4" x14ac:dyDescent="0.3">
      <c r="A5637">
        <v>15636</v>
      </c>
      <c r="B5637">
        <v>2021</v>
      </c>
      <c r="C5637" t="s">
        <v>61</v>
      </c>
      <c r="D5637">
        <f t="shared" si="191"/>
        <v>7</v>
      </c>
      <c r="E5637">
        <v>28</v>
      </c>
      <c r="F5637" t="s">
        <v>57</v>
      </c>
      <c r="G5637" t="s">
        <v>34</v>
      </c>
      <c r="H5637">
        <v>164</v>
      </c>
      <c r="I5637">
        <v>164</v>
      </c>
      <c r="J5637" t="s">
        <v>25</v>
      </c>
      <c r="K5637">
        <v>1148000</v>
      </c>
      <c r="L5637">
        <v>656</v>
      </c>
      <c r="M5637">
        <f t="shared" si="192"/>
        <v>7000</v>
      </c>
      <c r="Q5637" s="1"/>
      <c r="R5637" s="1"/>
    </row>
    <row r="5638" spans="1:18" ht="14.4" x14ac:dyDescent="0.3">
      <c r="A5638">
        <v>15637</v>
      </c>
      <c r="B5638">
        <v>2021</v>
      </c>
      <c r="C5638" t="s">
        <v>45</v>
      </c>
      <c r="D5638">
        <f t="shared" si="191"/>
        <v>1</v>
      </c>
      <c r="E5638">
        <v>6</v>
      </c>
      <c r="F5638" t="s">
        <v>24</v>
      </c>
      <c r="G5638" t="s">
        <v>34</v>
      </c>
      <c r="H5638">
        <v>258</v>
      </c>
      <c r="I5638">
        <v>258</v>
      </c>
      <c r="J5638" t="s">
        <v>38</v>
      </c>
      <c r="K5638">
        <v>1109400</v>
      </c>
      <c r="L5638">
        <v>593.4</v>
      </c>
      <c r="M5638">
        <f t="shared" si="192"/>
        <v>4300</v>
      </c>
      <c r="Q5638" s="1"/>
      <c r="R5638" s="1"/>
    </row>
    <row r="5639" spans="1:18" ht="14.4" x14ac:dyDescent="0.3">
      <c r="A5639">
        <v>15638</v>
      </c>
      <c r="B5639">
        <v>2021</v>
      </c>
      <c r="C5639" t="s">
        <v>45</v>
      </c>
      <c r="D5639">
        <f t="shared" si="191"/>
        <v>1</v>
      </c>
      <c r="E5639">
        <v>19</v>
      </c>
      <c r="F5639" t="s">
        <v>44</v>
      </c>
      <c r="G5639" t="s">
        <v>34</v>
      </c>
      <c r="H5639">
        <v>255</v>
      </c>
      <c r="I5639">
        <v>255</v>
      </c>
      <c r="J5639" t="s">
        <v>20</v>
      </c>
      <c r="K5639">
        <v>612000</v>
      </c>
      <c r="L5639">
        <v>357</v>
      </c>
      <c r="M5639">
        <f t="shared" si="192"/>
        <v>2400</v>
      </c>
      <c r="Q5639" s="1"/>
      <c r="R5639" s="1"/>
    </row>
    <row r="5640" spans="1:18" ht="14.4" x14ac:dyDescent="0.3">
      <c r="A5640">
        <v>15639</v>
      </c>
      <c r="B5640">
        <v>2021</v>
      </c>
      <c r="C5640" t="s">
        <v>47</v>
      </c>
      <c r="D5640">
        <f t="shared" si="191"/>
        <v>2</v>
      </c>
      <c r="E5640">
        <v>10</v>
      </c>
      <c r="F5640" t="s">
        <v>50</v>
      </c>
      <c r="G5640" t="s">
        <v>51</v>
      </c>
      <c r="H5640">
        <v>265</v>
      </c>
      <c r="I5640">
        <v>265</v>
      </c>
      <c r="J5640" t="s">
        <v>38</v>
      </c>
      <c r="K5640">
        <v>1139500</v>
      </c>
      <c r="L5640">
        <v>609.5</v>
      </c>
      <c r="M5640">
        <f t="shared" si="192"/>
        <v>4300</v>
      </c>
      <c r="Q5640" s="1"/>
      <c r="R5640" s="1"/>
    </row>
    <row r="5641" spans="1:18" ht="14.4" x14ac:dyDescent="0.3">
      <c r="A5641">
        <v>15640</v>
      </c>
      <c r="B5641">
        <v>2021</v>
      </c>
      <c r="C5641" t="s">
        <v>23</v>
      </c>
      <c r="D5641">
        <f t="shared" si="191"/>
        <v>10</v>
      </c>
      <c r="E5641">
        <v>24</v>
      </c>
      <c r="F5641" t="s">
        <v>24</v>
      </c>
      <c r="G5641" t="s">
        <v>29</v>
      </c>
      <c r="H5641">
        <v>205</v>
      </c>
      <c r="I5641">
        <v>205</v>
      </c>
      <c r="J5641" t="s">
        <v>30</v>
      </c>
      <c r="K5641">
        <v>1537500</v>
      </c>
      <c r="L5641">
        <v>512.5</v>
      </c>
      <c r="M5641">
        <f t="shared" si="192"/>
        <v>7500</v>
      </c>
      <c r="Q5641" s="1"/>
      <c r="R5641" s="1"/>
    </row>
    <row r="5642" spans="1:18" ht="14.4" x14ac:dyDescent="0.3">
      <c r="A5642">
        <v>15641</v>
      </c>
      <c r="B5642">
        <v>2021</v>
      </c>
      <c r="C5642" t="s">
        <v>35</v>
      </c>
      <c r="D5642">
        <f t="shared" si="191"/>
        <v>12</v>
      </c>
      <c r="E5642">
        <v>8</v>
      </c>
      <c r="F5642" t="s">
        <v>28</v>
      </c>
      <c r="G5642" t="s">
        <v>51</v>
      </c>
      <c r="H5642">
        <v>50</v>
      </c>
      <c r="I5642">
        <v>50</v>
      </c>
      <c r="J5642" t="s">
        <v>38</v>
      </c>
      <c r="K5642">
        <v>275000</v>
      </c>
      <c r="L5642">
        <v>175</v>
      </c>
      <c r="M5642">
        <f t="shared" si="192"/>
        <v>5500</v>
      </c>
      <c r="Q5642" s="1"/>
      <c r="R5642" s="1"/>
    </row>
    <row r="5643" spans="1:18" ht="14.4" x14ac:dyDescent="0.3">
      <c r="A5643">
        <v>15642</v>
      </c>
      <c r="B5643">
        <v>2021</v>
      </c>
      <c r="C5643" t="s">
        <v>54</v>
      </c>
      <c r="D5643">
        <f t="shared" si="191"/>
        <v>3</v>
      </c>
      <c r="E5643">
        <v>24</v>
      </c>
      <c r="F5643" t="s">
        <v>56</v>
      </c>
      <c r="G5643" t="s">
        <v>19</v>
      </c>
      <c r="H5643">
        <v>107</v>
      </c>
      <c r="I5643">
        <v>107</v>
      </c>
      <c r="J5643" t="s">
        <v>25</v>
      </c>
      <c r="K5643">
        <v>749000</v>
      </c>
      <c r="L5643">
        <v>428</v>
      </c>
      <c r="M5643">
        <f t="shared" si="192"/>
        <v>7000</v>
      </c>
      <c r="Q5643" s="1"/>
      <c r="R5643" s="1"/>
    </row>
    <row r="5644" spans="1:18" ht="14.4" x14ac:dyDescent="0.3">
      <c r="A5644">
        <v>15643</v>
      </c>
      <c r="B5644">
        <v>2021</v>
      </c>
      <c r="C5644" t="s">
        <v>54</v>
      </c>
      <c r="D5644">
        <f t="shared" si="191"/>
        <v>3</v>
      </c>
      <c r="E5644">
        <v>13</v>
      </c>
      <c r="F5644" t="s">
        <v>36</v>
      </c>
      <c r="G5644" t="s">
        <v>34</v>
      </c>
      <c r="H5644">
        <v>63</v>
      </c>
      <c r="I5644">
        <v>63</v>
      </c>
      <c r="J5644" t="s">
        <v>20</v>
      </c>
      <c r="K5644">
        <v>189000</v>
      </c>
      <c r="L5644">
        <v>126</v>
      </c>
      <c r="M5644">
        <f t="shared" si="192"/>
        <v>3000</v>
      </c>
      <c r="Q5644" s="1"/>
      <c r="R5644" s="1"/>
    </row>
    <row r="5645" spans="1:18" ht="14.4" x14ac:dyDescent="0.3">
      <c r="A5645">
        <v>15644</v>
      </c>
      <c r="B5645">
        <v>2021</v>
      </c>
      <c r="C5645" t="s">
        <v>54</v>
      </c>
      <c r="D5645">
        <f t="shared" si="191"/>
        <v>3</v>
      </c>
      <c r="E5645">
        <v>27</v>
      </c>
      <c r="F5645" t="s">
        <v>28</v>
      </c>
      <c r="G5645" t="s">
        <v>29</v>
      </c>
      <c r="H5645">
        <v>136</v>
      </c>
      <c r="I5645">
        <v>136</v>
      </c>
      <c r="J5645" t="s">
        <v>25</v>
      </c>
      <c r="K5645">
        <v>952000</v>
      </c>
      <c r="L5645">
        <v>544</v>
      </c>
      <c r="M5645">
        <f t="shared" si="192"/>
        <v>7000</v>
      </c>
      <c r="Q5645" s="1"/>
      <c r="R5645" s="1"/>
    </row>
    <row r="5646" spans="1:18" ht="14.4" x14ac:dyDescent="0.3">
      <c r="A5646">
        <v>15645</v>
      </c>
      <c r="B5646">
        <v>2021</v>
      </c>
      <c r="C5646" t="s">
        <v>35</v>
      </c>
      <c r="D5646">
        <f t="shared" si="191"/>
        <v>12</v>
      </c>
      <c r="E5646">
        <v>17</v>
      </c>
      <c r="F5646" t="s">
        <v>36</v>
      </c>
      <c r="G5646" t="s">
        <v>19</v>
      </c>
      <c r="H5646">
        <v>126</v>
      </c>
      <c r="I5646">
        <v>126</v>
      </c>
      <c r="J5646" t="s">
        <v>25</v>
      </c>
      <c r="K5646">
        <v>882000</v>
      </c>
      <c r="L5646">
        <v>504</v>
      </c>
      <c r="M5646">
        <f t="shared" si="192"/>
        <v>7000</v>
      </c>
      <c r="Q5646" s="1"/>
      <c r="R5646" s="1"/>
    </row>
    <row r="5647" spans="1:18" ht="14.4" x14ac:dyDescent="0.3">
      <c r="A5647">
        <v>15646</v>
      </c>
      <c r="B5647">
        <v>2021</v>
      </c>
      <c r="C5647" t="s">
        <v>32</v>
      </c>
      <c r="D5647">
        <f t="shared" si="191"/>
        <v>8</v>
      </c>
      <c r="E5647">
        <v>15</v>
      </c>
      <c r="F5647" t="s">
        <v>60</v>
      </c>
      <c r="G5647" t="s">
        <v>29</v>
      </c>
      <c r="H5647">
        <v>164</v>
      </c>
      <c r="I5647">
        <v>164</v>
      </c>
      <c r="J5647" t="s">
        <v>25</v>
      </c>
      <c r="K5647">
        <v>1148000</v>
      </c>
      <c r="L5647">
        <v>656</v>
      </c>
      <c r="M5647">
        <f t="shared" si="192"/>
        <v>7000</v>
      </c>
      <c r="Q5647" s="1"/>
      <c r="R5647" s="1"/>
    </row>
    <row r="5648" spans="1:18" ht="14.4" x14ac:dyDescent="0.3">
      <c r="A5648">
        <v>15647</v>
      </c>
      <c r="B5648">
        <v>2021</v>
      </c>
      <c r="C5648" t="s">
        <v>17</v>
      </c>
      <c r="D5648">
        <f t="shared" si="191"/>
        <v>11</v>
      </c>
      <c r="E5648">
        <v>8</v>
      </c>
      <c r="F5648" t="s">
        <v>53</v>
      </c>
      <c r="G5648" t="s">
        <v>37</v>
      </c>
      <c r="H5648">
        <v>96</v>
      </c>
      <c r="I5648">
        <v>96</v>
      </c>
      <c r="J5648" t="s">
        <v>20</v>
      </c>
      <c r="K5648">
        <v>288000</v>
      </c>
      <c r="L5648">
        <v>192</v>
      </c>
      <c r="M5648">
        <f t="shared" si="192"/>
        <v>3000</v>
      </c>
      <c r="Q5648" s="1"/>
      <c r="R5648" s="1"/>
    </row>
    <row r="5649" spans="1:18" ht="14.4" x14ac:dyDescent="0.3">
      <c r="A5649">
        <v>15648</v>
      </c>
      <c r="B5649">
        <v>2021</v>
      </c>
      <c r="C5649" t="s">
        <v>17</v>
      </c>
      <c r="D5649">
        <f t="shared" si="191"/>
        <v>11</v>
      </c>
      <c r="E5649">
        <v>20</v>
      </c>
      <c r="F5649" t="s">
        <v>56</v>
      </c>
      <c r="G5649" t="s">
        <v>51</v>
      </c>
      <c r="H5649">
        <v>297</v>
      </c>
      <c r="I5649">
        <v>297</v>
      </c>
      <c r="J5649" t="s">
        <v>30</v>
      </c>
      <c r="K5649">
        <v>2227500</v>
      </c>
      <c r="L5649">
        <v>742.5</v>
      </c>
      <c r="M5649">
        <f t="shared" si="192"/>
        <v>7500</v>
      </c>
      <c r="Q5649" s="1"/>
      <c r="R5649" s="1"/>
    </row>
    <row r="5650" spans="1:18" ht="14.4" x14ac:dyDescent="0.3">
      <c r="A5650">
        <v>15649</v>
      </c>
      <c r="B5650">
        <v>2021</v>
      </c>
      <c r="C5650" t="s">
        <v>45</v>
      </c>
      <c r="D5650">
        <f t="shared" si="191"/>
        <v>1</v>
      </c>
      <c r="E5650">
        <v>18</v>
      </c>
      <c r="F5650" t="s">
        <v>52</v>
      </c>
      <c r="G5650" t="s">
        <v>19</v>
      </c>
      <c r="H5650">
        <v>73</v>
      </c>
      <c r="I5650">
        <v>73</v>
      </c>
      <c r="J5650" t="s">
        <v>25</v>
      </c>
      <c r="K5650">
        <v>511000</v>
      </c>
      <c r="L5650">
        <v>292</v>
      </c>
      <c r="M5650">
        <f t="shared" si="192"/>
        <v>7000</v>
      </c>
      <c r="Q5650" s="1"/>
      <c r="R5650" s="1"/>
    </row>
    <row r="5651" spans="1:18" ht="14.4" x14ac:dyDescent="0.3">
      <c r="A5651">
        <v>15650</v>
      </c>
      <c r="B5651">
        <v>2021</v>
      </c>
      <c r="C5651" t="s">
        <v>47</v>
      </c>
      <c r="D5651">
        <f t="shared" si="191"/>
        <v>2</v>
      </c>
      <c r="E5651">
        <v>23</v>
      </c>
      <c r="F5651" t="s">
        <v>57</v>
      </c>
      <c r="G5651" t="s">
        <v>37</v>
      </c>
      <c r="H5651">
        <v>172</v>
      </c>
      <c r="I5651">
        <v>172</v>
      </c>
      <c r="J5651" t="s">
        <v>25</v>
      </c>
      <c r="K5651">
        <v>1204000</v>
      </c>
      <c r="L5651">
        <v>688</v>
      </c>
      <c r="M5651">
        <f t="shared" si="192"/>
        <v>7000</v>
      </c>
      <c r="Q5651" s="1"/>
      <c r="R5651" s="1"/>
    </row>
    <row r="5652" spans="1:18" ht="14.4" x14ac:dyDescent="0.3">
      <c r="A5652">
        <v>15651</v>
      </c>
      <c r="B5652">
        <v>2021</v>
      </c>
      <c r="C5652" t="s">
        <v>61</v>
      </c>
      <c r="D5652">
        <f t="shared" si="191"/>
        <v>7</v>
      </c>
      <c r="E5652">
        <v>26</v>
      </c>
      <c r="F5652" t="s">
        <v>41</v>
      </c>
      <c r="G5652" t="s">
        <v>34</v>
      </c>
      <c r="H5652">
        <v>255</v>
      </c>
      <c r="I5652">
        <v>255</v>
      </c>
      <c r="J5652" t="s">
        <v>20</v>
      </c>
      <c r="K5652">
        <v>612000</v>
      </c>
      <c r="L5652">
        <v>357</v>
      </c>
      <c r="M5652">
        <f t="shared" si="192"/>
        <v>2400</v>
      </c>
      <c r="Q5652" s="1"/>
      <c r="R5652" s="1"/>
    </row>
    <row r="5653" spans="1:18" ht="14.4" x14ac:dyDescent="0.3">
      <c r="A5653">
        <v>15652</v>
      </c>
      <c r="B5653">
        <v>2021</v>
      </c>
      <c r="C5653" t="s">
        <v>45</v>
      </c>
      <c r="D5653">
        <f t="shared" si="191"/>
        <v>1</v>
      </c>
      <c r="E5653">
        <v>11</v>
      </c>
      <c r="F5653" t="s">
        <v>33</v>
      </c>
      <c r="G5653" t="s">
        <v>42</v>
      </c>
      <c r="H5653">
        <v>203</v>
      </c>
      <c r="I5653">
        <v>203</v>
      </c>
      <c r="J5653" t="s">
        <v>38</v>
      </c>
      <c r="K5653">
        <v>872900</v>
      </c>
      <c r="L5653">
        <v>466.9</v>
      </c>
      <c r="M5653">
        <f t="shared" si="192"/>
        <v>4300</v>
      </c>
      <c r="Q5653" s="1"/>
      <c r="R5653" s="1"/>
    </row>
    <row r="5654" spans="1:18" ht="14.4" x14ac:dyDescent="0.3">
      <c r="A5654">
        <v>15653</v>
      </c>
      <c r="B5654">
        <v>2021</v>
      </c>
      <c r="C5654" t="s">
        <v>58</v>
      </c>
      <c r="D5654">
        <f t="shared" si="191"/>
        <v>6</v>
      </c>
      <c r="E5654">
        <v>9</v>
      </c>
      <c r="F5654" t="s">
        <v>52</v>
      </c>
      <c r="G5654" t="s">
        <v>34</v>
      </c>
      <c r="H5654">
        <v>272</v>
      </c>
      <c r="I5654">
        <v>272</v>
      </c>
      <c r="J5654" t="s">
        <v>30</v>
      </c>
      <c r="K5654">
        <v>2040000</v>
      </c>
      <c r="L5654">
        <v>680</v>
      </c>
      <c r="M5654">
        <f t="shared" si="192"/>
        <v>7500</v>
      </c>
      <c r="Q5654" s="1"/>
      <c r="R5654" s="1"/>
    </row>
    <row r="5655" spans="1:18" ht="14.4" x14ac:dyDescent="0.3">
      <c r="A5655">
        <v>15654</v>
      </c>
      <c r="B5655">
        <v>2021</v>
      </c>
      <c r="C5655" t="s">
        <v>40</v>
      </c>
      <c r="D5655">
        <f t="shared" si="191"/>
        <v>9</v>
      </c>
      <c r="E5655">
        <v>2</v>
      </c>
      <c r="F5655" t="s">
        <v>18</v>
      </c>
      <c r="G5655" t="s">
        <v>51</v>
      </c>
      <c r="H5655">
        <v>85</v>
      </c>
      <c r="I5655">
        <v>85</v>
      </c>
      <c r="J5655" t="s">
        <v>20</v>
      </c>
      <c r="K5655">
        <v>255000</v>
      </c>
      <c r="L5655">
        <v>170</v>
      </c>
      <c r="M5655">
        <f t="shared" si="192"/>
        <v>3000</v>
      </c>
      <c r="Q5655" s="1"/>
      <c r="R5655" s="1"/>
    </row>
    <row r="5656" spans="1:18" ht="14.4" x14ac:dyDescent="0.3">
      <c r="A5656">
        <v>15655</v>
      </c>
      <c r="B5656">
        <v>2021</v>
      </c>
      <c r="C5656" t="s">
        <v>23</v>
      </c>
      <c r="D5656">
        <f t="shared" si="191"/>
        <v>10</v>
      </c>
      <c r="E5656">
        <v>29</v>
      </c>
      <c r="F5656" t="s">
        <v>24</v>
      </c>
      <c r="G5656" t="s">
        <v>51</v>
      </c>
      <c r="H5656">
        <v>103</v>
      </c>
      <c r="I5656">
        <v>103</v>
      </c>
      <c r="J5656" t="s">
        <v>20</v>
      </c>
      <c r="K5656">
        <v>309000</v>
      </c>
      <c r="L5656">
        <v>206</v>
      </c>
      <c r="M5656">
        <f t="shared" si="192"/>
        <v>3000</v>
      </c>
      <c r="Q5656" s="1"/>
      <c r="R5656" s="1"/>
    </row>
    <row r="5657" spans="1:18" ht="14.4" x14ac:dyDescent="0.3">
      <c r="A5657">
        <v>15656</v>
      </c>
      <c r="B5657">
        <v>2021</v>
      </c>
      <c r="C5657" t="s">
        <v>40</v>
      </c>
      <c r="D5657">
        <f t="shared" si="191"/>
        <v>9</v>
      </c>
      <c r="E5657">
        <v>8</v>
      </c>
      <c r="F5657" t="s">
        <v>24</v>
      </c>
      <c r="G5657" t="s">
        <v>42</v>
      </c>
      <c r="H5657">
        <v>107</v>
      </c>
      <c r="I5657">
        <v>107</v>
      </c>
      <c r="J5657" t="s">
        <v>20</v>
      </c>
      <c r="K5657">
        <v>321000</v>
      </c>
      <c r="L5657">
        <v>214</v>
      </c>
      <c r="M5657">
        <f t="shared" si="192"/>
        <v>3000</v>
      </c>
      <c r="Q5657" s="1"/>
      <c r="R5657" s="1"/>
    </row>
    <row r="5658" spans="1:18" ht="14.4" x14ac:dyDescent="0.3">
      <c r="A5658">
        <v>15657</v>
      </c>
      <c r="B5658">
        <v>2021</v>
      </c>
      <c r="C5658" t="s">
        <v>61</v>
      </c>
      <c r="D5658">
        <f t="shared" si="191"/>
        <v>7</v>
      </c>
      <c r="E5658">
        <v>10</v>
      </c>
      <c r="F5658" t="s">
        <v>41</v>
      </c>
      <c r="G5658" t="s">
        <v>19</v>
      </c>
      <c r="H5658">
        <v>265</v>
      </c>
      <c r="I5658">
        <v>265</v>
      </c>
      <c r="J5658" t="s">
        <v>20</v>
      </c>
      <c r="K5658">
        <v>636000</v>
      </c>
      <c r="L5658">
        <v>371</v>
      </c>
      <c r="M5658">
        <f t="shared" si="192"/>
        <v>2400</v>
      </c>
      <c r="Q5658" s="1"/>
      <c r="R5658" s="1"/>
    </row>
    <row r="5659" spans="1:18" ht="14.4" x14ac:dyDescent="0.3">
      <c r="A5659">
        <v>15658</v>
      </c>
      <c r="B5659">
        <v>2021</v>
      </c>
      <c r="C5659" t="s">
        <v>32</v>
      </c>
      <c r="D5659">
        <f t="shared" si="191"/>
        <v>8</v>
      </c>
      <c r="E5659">
        <v>8</v>
      </c>
      <c r="F5659" t="s">
        <v>62</v>
      </c>
      <c r="G5659" t="s">
        <v>29</v>
      </c>
      <c r="H5659">
        <v>109</v>
      </c>
      <c r="I5659">
        <v>109</v>
      </c>
      <c r="J5659" t="s">
        <v>30</v>
      </c>
      <c r="K5659">
        <v>959200</v>
      </c>
      <c r="L5659">
        <v>414.2</v>
      </c>
      <c r="M5659">
        <f t="shared" si="192"/>
        <v>8800</v>
      </c>
      <c r="Q5659" s="1"/>
      <c r="R5659" s="1"/>
    </row>
    <row r="5660" spans="1:18" ht="14.4" x14ac:dyDescent="0.3">
      <c r="A5660">
        <v>15659</v>
      </c>
      <c r="B5660">
        <v>2021</v>
      </c>
      <c r="C5660" t="s">
        <v>23</v>
      </c>
      <c r="D5660">
        <f t="shared" si="191"/>
        <v>10</v>
      </c>
      <c r="E5660">
        <v>19</v>
      </c>
      <c r="F5660" t="s">
        <v>18</v>
      </c>
      <c r="G5660" t="s">
        <v>19</v>
      </c>
      <c r="H5660">
        <v>278</v>
      </c>
      <c r="I5660">
        <v>278</v>
      </c>
      <c r="J5660" t="s">
        <v>30</v>
      </c>
      <c r="K5660">
        <v>2085000</v>
      </c>
      <c r="L5660">
        <v>695</v>
      </c>
      <c r="M5660">
        <f t="shared" si="192"/>
        <v>7500</v>
      </c>
      <c r="Q5660" s="1"/>
      <c r="R5660" s="1"/>
    </row>
    <row r="5661" spans="1:18" ht="14.4" x14ac:dyDescent="0.3">
      <c r="A5661">
        <v>15660</v>
      </c>
      <c r="B5661">
        <v>2021</v>
      </c>
      <c r="C5661" t="s">
        <v>27</v>
      </c>
      <c r="D5661">
        <f t="shared" si="191"/>
        <v>4</v>
      </c>
      <c r="E5661">
        <v>18</v>
      </c>
      <c r="F5661" t="s">
        <v>49</v>
      </c>
      <c r="G5661" t="s">
        <v>37</v>
      </c>
      <c r="H5661">
        <v>139</v>
      </c>
      <c r="I5661">
        <v>139</v>
      </c>
      <c r="J5661" t="s">
        <v>25</v>
      </c>
      <c r="K5661">
        <v>973000</v>
      </c>
      <c r="L5661">
        <v>556</v>
      </c>
      <c r="M5661">
        <f t="shared" si="192"/>
        <v>7000</v>
      </c>
      <c r="Q5661" s="1"/>
      <c r="R5661" s="1"/>
    </row>
    <row r="5662" spans="1:18" ht="14.4" x14ac:dyDescent="0.3">
      <c r="A5662">
        <v>15661</v>
      </c>
      <c r="B5662">
        <v>2021</v>
      </c>
      <c r="C5662" t="s">
        <v>45</v>
      </c>
      <c r="D5662">
        <f t="shared" si="191"/>
        <v>1</v>
      </c>
      <c r="E5662">
        <v>2</v>
      </c>
      <c r="F5662" t="s">
        <v>18</v>
      </c>
      <c r="G5662" t="s">
        <v>34</v>
      </c>
      <c r="H5662">
        <v>280</v>
      </c>
      <c r="I5662">
        <v>280</v>
      </c>
      <c r="J5662" t="s">
        <v>20</v>
      </c>
      <c r="K5662">
        <v>672000</v>
      </c>
      <c r="L5662">
        <v>392</v>
      </c>
      <c r="M5662">
        <f t="shared" si="192"/>
        <v>2400</v>
      </c>
      <c r="Q5662" s="1"/>
      <c r="R5662" s="1"/>
    </row>
    <row r="5663" spans="1:18" ht="14.4" x14ac:dyDescent="0.3">
      <c r="A5663">
        <v>15662</v>
      </c>
      <c r="B5663">
        <v>2021</v>
      </c>
      <c r="C5663" t="s">
        <v>47</v>
      </c>
      <c r="D5663">
        <f t="shared" si="191"/>
        <v>2</v>
      </c>
      <c r="E5663">
        <v>15</v>
      </c>
      <c r="F5663" t="s">
        <v>44</v>
      </c>
      <c r="G5663" t="str">
        <f t="array" ref="G5663">_xlfn.XLOOKUP(LARGE(IF((F5663=$F$2:$F$10001)*(B5663+1=$B$2:$B$10001)*(C5663=$C$2:$C$10001),DATE($B$2:$B$10001,MONTH($C$2:$C$10001&amp;1),$E$2:$E$10001)," "),1),IF((F5663=$F$2:$F$10001)*(B5663+1=$B$2:$B$10001)*(C5663=$C$2:$C$10001),DATE($B$2:$B$10001,MONTH($C$2:$C$10001&amp;1),$E$2:$E$10001)," "),$G$2:$G$10001,,0,1)</f>
        <v>Ernesto Pérez</v>
      </c>
      <c r="H5663">
        <v>264</v>
      </c>
      <c r="I5663">
        <v>264</v>
      </c>
      <c r="J5663" t="s">
        <v>38</v>
      </c>
      <c r="K5663">
        <v>1135200</v>
      </c>
      <c r="L5663">
        <v>607.20000000000005</v>
      </c>
      <c r="M5663">
        <f t="shared" si="192"/>
        <v>4300</v>
      </c>
      <c r="Q5663" s="1"/>
      <c r="R5663" s="1"/>
    </row>
    <row r="5664" spans="1:18" ht="14.4" x14ac:dyDescent="0.3">
      <c r="A5664">
        <v>15663</v>
      </c>
      <c r="B5664">
        <v>2021</v>
      </c>
      <c r="C5664" t="s">
        <v>17</v>
      </c>
      <c r="D5664">
        <f t="shared" si="191"/>
        <v>11</v>
      </c>
      <c r="E5664">
        <v>22</v>
      </c>
      <c r="F5664" t="s">
        <v>64</v>
      </c>
      <c r="G5664" t="str">
        <f t="array" ref="G5664">_xlfn.XLOOKUP(LARGE(IF((F5664=$F$2:$F$10001)*(B5664+1=$B$2:$B$10001)*(C5664=$C$2:$C$10001),DATE($B$2:$B$10001,MONTH($C$2:$C$10001&amp;1),$E$2:$E$10001)," "),1),IF((F5664=$F$2:$F$10001)*(B5664+1=$B$2:$B$10001)*(C5664=$C$2:$C$10001),DATE($B$2:$B$10001,MONTH($C$2:$C$10001&amp;1),$E$2:$E$10001)," "),$G$2:$G$10001,,0,1)</f>
        <v>Carolina Navarro</v>
      </c>
      <c r="H5664">
        <v>168</v>
      </c>
      <c r="I5664">
        <v>168</v>
      </c>
      <c r="J5664" t="s">
        <v>25</v>
      </c>
      <c r="K5664">
        <v>1176000</v>
      </c>
      <c r="L5664">
        <v>672</v>
      </c>
      <c r="M5664">
        <f t="shared" si="192"/>
        <v>7000</v>
      </c>
      <c r="Q5664" s="1"/>
      <c r="R5664" s="1"/>
    </row>
    <row r="5665" spans="1:18" ht="14.4" x14ac:dyDescent="0.3">
      <c r="A5665">
        <v>15664</v>
      </c>
      <c r="B5665">
        <v>2021</v>
      </c>
      <c r="C5665" t="s">
        <v>35</v>
      </c>
      <c r="D5665">
        <f t="shared" si="191"/>
        <v>12</v>
      </c>
      <c r="E5665">
        <v>2</v>
      </c>
      <c r="F5665" t="s">
        <v>24</v>
      </c>
      <c r="G5665" t="s">
        <v>42</v>
      </c>
      <c r="H5665">
        <v>103</v>
      </c>
      <c r="I5665">
        <v>103</v>
      </c>
      <c r="J5665" t="s">
        <v>25</v>
      </c>
      <c r="K5665">
        <v>721000</v>
      </c>
      <c r="L5665">
        <v>412</v>
      </c>
      <c r="M5665">
        <f t="shared" si="192"/>
        <v>7000</v>
      </c>
      <c r="Q5665" s="1"/>
      <c r="R5665" s="1"/>
    </row>
    <row r="5666" spans="1:18" ht="14.4" x14ac:dyDescent="0.3">
      <c r="A5666">
        <v>15665</v>
      </c>
      <c r="B5666">
        <v>2021</v>
      </c>
      <c r="C5666" t="s">
        <v>45</v>
      </c>
      <c r="D5666">
        <f t="shared" si="191"/>
        <v>1</v>
      </c>
      <c r="E5666">
        <v>25</v>
      </c>
      <c r="F5666" t="s">
        <v>62</v>
      </c>
      <c r="G5666" t="s">
        <v>29</v>
      </c>
      <c r="H5666">
        <v>126</v>
      </c>
      <c r="I5666">
        <v>126</v>
      </c>
      <c r="J5666" t="s">
        <v>25</v>
      </c>
      <c r="K5666">
        <v>882000</v>
      </c>
      <c r="L5666">
        <v>504</v>
      </c>
      <c r="M5666">
        <f t="shared" si="192"/>
        <v>7000</v>
      </c>
      <c r="Q5666" s="1"/>
      <c r="R5666" s="1"/>
    </row>
    <row r="5667" spans="1:18" ht="14.4" x14ac:dyDescent="0.3">
      <c r="A5667">
        <v>15666</v>
      </c>
      <c r="B5667">
        <v>2021</v>
      </c>
      <c r="C5667" t="s">
        <v>45</v>
      </c>
      <c r="D5667">
        <f t="shared" si="191"/>
        <v>1</v>
      </c>
      <c r="E5667">
        <v>8</v>
      </c>
      <c r="F5667" t="s">
        <v>62</v>
      </c>
      <c r="G5667" t="s">
        <v>29</v>
      </c>
      <c r="H5667">
        <v>113</v>
      </c>
      <c r="I5667">
        <v>113</v>
      </c>
      <c r="J5667" t="s">
        <v>30</v>
      </c>
      <c r="K5667">
        <v>994400</v>
      </c>
      <c r="L5667">
        <v>429.4</v>
      </c>
      <c r="M5667">
        <f t="shared" si="192"/>
        <v>8800</v>
      </c>
      <c r="Q5667" s="1"/>
      <c r="R5667" s="1"/>
    </row>
    <row r="5668" spans="1:18" ht="14.4" x14ac:dyDescent="0.3">
      <c r="A5668">
        <v>15667</v>
      </c>
      <c r="B5668">
        <v>2021</v>
      </c>
      <c r="C5668" t="s">
        <v>54</v>
      </c>
      <c r="D5668">
        <f t="shared" si="191"/>
        <v>3</v>
      </c>
      <c r="E5668">
        <v>12</v>
      </c>
      <c r="F5668" t="s">
        <v>62</v>
      </c>
      <c r="G5668" t="s">
        <v>34</v>
      </c>
      <c r="H5668">
        <v>251</v>
      </c>
      <c r="I5668">
        <v>251</v>
      </c>
      <c r="J5668" t="s">
        <v>30</v>
      </c>
      <c r="K5668">
        <v>1882500</v>
      </c>
      <c r="L5668">
        <v>627.5</v>
      </c>
      <c r="M5668">
        <f t="shared" si="192"/>
        <v>7500</v>
      </c>
      <c r="Q5668" s="1"/>
      <c r="R5668" s="1"/>
    </row>
    <row r="5669" spans="1:18" ht="14.4" x14ac:dyDescent="0.3">
      <c r="A5669">
        <v>15668</v>
      </c>
      <c r="B5669">
        <v>2021</v>
      </c>
      <c r="C5669" t="s">
        <v>27</v>
      </c>
      <c r="D5669">
        <f t="shared" si="191"/>
        <v>4</v>
      </c>
      <c r="E5669">
        <v>11</v>
      </c>
      <c r="F5669" t="s">
        <v>41</v>
      </c>
      <c r="G5669" t="s">
        <v>42</v>
      </c>
      <c r="H5669">
        <v>255</v>
      </c>
      <c r="I5669">
        <v>255</v>
      </c>
      <c r="J5669" t="s">
        <v>30</v>
      </c>
      <c r="K5669">
        <v>1912500</v>
      </c>
      <c r="L5669">
        <v>637.5</v>
      </c>
      <c r="M5669">
        <f t="shared" si="192"/>
        <v>7500</v>
      </c>
      <c r="Q5669" s="1"/>
      <c r="R5669" s="1"/>
    </row>
    <row r="5670" spans="1:18" ht="14.4" x14ac:dyDescent="0.3">
      <c r="A5670">
        <v>15669</v>
      </c>
      <c r="B5670">
        <v>2021</v>
      </c>
      <c r="C5670" t="s">
        <v>17</v>
      </c>
      <c r="D5670">
        <f t="shared" si="191"/>
        <v>11</v>
      </c>
      <c r="E5670">
        <v>3</v>
      </c>
      <c r="F5670" t="s">
        <v>33</v>
      </c>
      <c r="G5670" t="s">
        <v>37</v>
      </c>
      <c r="H5670">
        <v>60</v>
      </c>
      <c r="I5670">
        <v>60</v>
      </c>
      <c r="J5670" t="s">
        <v>20</v>
      </c>
      <c r="K5670">
        <v>180000</v>
      </c>
      <c r="L5670">
        <v>120</v>
      </c>
      <c r="M5670">
        <f t="shared" si="192"/>
        <v>3000</v>
      </c>
      <c r="Q5670" s="1"/>
      <c r="R5670" s="1"/>
    </row>
    <row r="5671" spans="1:18" ht="14.4" x14ac:dyDescent="0.3">
      <c r="A5671">
        <v>15670</v>
      </c>
      <c r="B5671">
        <v>2021</v>
      </c>
      <c r="C5671" t="s">
        <v>23</v>
      </c>
      <c r="D5671">
        <f t="shared" si="191"/>
        <v>10</v>
      </c>
      <c r="E5671">
        <v>18</v>
      </c>
      <c r="F5671" t="s">
        <v>52</v>
      </c>
      <c r="G5671" t="s">
        <v>37</v>
      </c>
      <c r="H5671">
        <v>232</v>
      </c>
      <c r="I5671">
        <v>232</v>
      </c>
      <c r="J5671" t="s">
        <v>30</v>
      </c>
      <c r="K5671">
        <v>1740000</v>
      </c>
      <c r="L5671">
        <v>580</v>
      </c>
      <c r="M5671">
        <f t="shared" si="192"/>
        <v>7500</v>
      </c>
      <c r="Q5671" s="1"/>
      <c r="R5671" s="1"/>
    </row>
    <row r="5672" spans="1:18" ht="14.4" x14ac:dyDescent="0.3">
      <c r="A5672">
        <v>15671</v>
      </c>
      <c r="B5672">
        <v>2021</v>
      </c>
      <c r="C5672" t="s">
        <v>48</v>
      </c>
      <c r="D5672">
        <f t="shared" si="191"/>
        <v>5</v>
      </c>
      <c r="E5672">
        <v>16</v>
      </c>
      <c r="F5672" t="s">
        <v>59</v>
      </c>
      <c r="G5672" t="s">
        <v>42</v>
      </c>
      <c r="H5672">
        <v>96</v>
      </c>
      <c r="I5672">
        <v>96</v>
      </c>
      <c r="J5672" t="s">
        <v>20</v>
      </c>
      <c r="K5672">
        <v>288000</v>
      </c>
      <c r="L5672">
        <v>192</v>
      </c>
      <c r="M5672">
        <f t="shared" si="192"/>
        <v>3000</v>
      </c>
      <c r="Q5672" s="1"/>
      <c r="R5672" s="1"/>
    </row>
    <row r="5673" spans="1:18" ht="14.4" x14ac:dyDescent="0.3">
      <c r="A5673">
        <v>15672</v>
      </c>
      <c r="B5673">
        <v>2021</v>
      </c>
      <c r="C5673" t="s">
        <v>35</v>
      </c>
      <c r="D5673">
        <f t="shared" si="191"/>
        <v>12</v>
      </c>
      <c r="E5673">
        <v>25</v>
      </c>
      <c r="F5673" t="s">
        <v>62</v>
      </c>
      <c r="G5673" t="s">
        <v>19</v>
      </c>
      <c r="H5673">
        <v>91</v>
      </c>
      <c r="I5673">
        <v>91</v>
      </c>
      <c r="J5673" t="s">
        <v>20</v>
      </c>
      <c r="K5673">
        <v>273000</v>
      </c>
      <c r="L5673">
        <v>182</v>
      </c>
      <c r="M5673">
        <f t="shared" si="192"/>
        <v>3000</v>
      </c>
      <c r="Q5673" s="1"/>
      <c r="R5673" s="1"/>
    </row>
    <row r="5674" spans="1:18" ht="14.4" x14ac:dyDescent="0.3">
      <c r="A5674">
        <v>15673</v>
      </c>
      <c r="B5674">
        <v>2021</v>
      </c>
      <c r="C5674" t="s">
        <v>40</v>
      </c>
      <c r="D5674">
        <f t="shared" si="191"/>
        <v>9</v>
      </c>
      <c r="E5674">
        <v>12</v>
      </c>
      <c r="F5674" t="s">
        <v>64</v>
      </c>
      <c r="G5674" t="s">
        <v>29</v>
      </c>
      <c r="H5674">
        <v>79</v>
      </c>
      <c r="I5674">
        <v>79</v>
      </c>
      <c r="J5674" t="s">
        <v>38</v>
      </c>
      <c r="K5674">
        <v>434500</v>
      </c>
      <c r="L5674">
        <v>276.5</v>
      </c>
      <c r="M5674">
        <f t="shared" si="192"/>
        <v>5500</v>
      </c>
      <c r="Q5674" s="1"/>
      <c r="R5674" s="1"/>
    </row>
    <row r="5675" spans="1:18" ht="14.4" x14ac:dyDescent="0.3">
      <c r="A5675">
        <v>15674</v>
      </c>
      <c r="B5675">
        <v>2021</v>
      </c>
      <c r="C5675" t="s">
        <v>48</v>
      </c>
      <c r="D5675">
        <f t="shared" si="191"/>
        <v>5</v>
      </c>
      <c r="E5675">
        <v>29</v>
      </c>
      <c r="F5675" t="s">
        <v>49</v>
      </c>
      <c r="G5675" t="s">
        <v>51</v>
      </c>
      <c r="H5675">
        <v>95</v>
      </c>
      <c r="I5675">
        <v>95</v>
      </c>
      <c r="J5675" t="s">
        <v>20</v>
      </c>
      <c r="K5675">
        <v>285000</v>
      </c>
      <c r="L5675">
        <v>190</v>
      </c>
      <c r="M5675">
        <f t="shared" si="192"/>
        <v>3000</v>
      </c>
      <c r="Q5675" s="1"/>
      <c r="R5675" s="1"/>
    </row>
    <row r="5676" spans="1:18" ht="14.4" x14ac:dyDescent="0.3">
      <c r="A5676">
        <v>15675</v>
      </c>
      <c r="B5676">
        <v>2021</v>
      </c>
      <c r="C5676" t="s">
        <v>27</v>
      </c>
      <c r="D5676">
        <f t="shared" si="191"/>
        <v>4</v>
      </c>
      <c r="E5676">
        <v>12</v>
      </c>
      <c r="F5676" t="s">
        <v>33</v>
      </c>
      <c r="G5676" t="s">
        <v>19</v>
      </c>
      <c r="H5676">
        <v>64</v>
      </c>
      <c r="I5676">
        <v>64</v>
      </c>
      <c r="J5676" t="s">
        <v>20</v>
      </c>
      <c r="K5676">
        <v>192000</v>
      </c>
      <c r="L5676">
        <v>128</v>
      </c>
      <c r="M5676">
        <f t="shared" si="192"/>
        <v>3000</v>
      </c>
      <c r="Q5676" s="1"/>
      <c r="R5676" s="1"/>
    </row>
    <row r="5677" spans="1:18" ht="14.4" x14ac:dyDescent="0.3">
      <c r="A5677">
        <v>15676</v>
      </c>
      <c r="B5677">
        <v>2021</v>
      </c>
      <c r="C5677" t="s">
        <v>35</v>
      </c>
      <c r="D5677">
        <f t="shared" si="191"/>
        <v>12</v>
      </c>
      <c r="E5677">
        <v>1</v>
      </c>
      <c r="F5677" t="s">
        <v>60</v>
      </c>
      <c r="G5677" t="s">
        <v>51</v>
      </c>
      <c r="H5677">
        <v>112</v>
      </c>
      <c r="I5677">
        <v>112</v>
      </c>
      <c r="J5677" t="s">
        <v>20</v>
      </c>
      <c r="K5677">
        <v>336000</v>
      </c>
      <c r="L5677">
        <v>224</v>
      </c>
      <c r="M5677">
        <f t="shared" si="192"/>
        <v>3000</v>
      </c>
      <c r="Q5677" s="1"/>
      <c r="R5677" s="1"/>
    </row>
    <row r="5678" spans="1:18" ht="14.4" x14ac:dyDescent="0.3">
      <c r="A5678">
        <v>15677</v>
      </c>
      <c r="B5678">
        <v>2021</v>
      </c>
      <c r="C5678" t="s">
        <v>47</v>
      </c>
      <c r="D5678">
        <f t="shared" si="191"/>
        <v>2</v>
      </c>
      <c r="E5678">
        <v>23</v>
      </c>
      <c r="F5678" t="s">
        <v>55</v>
      </c>
      <c r="G5678" t="s">
        <v>19</v>
      </c>
      <c r="H5678">
        <v>64</v>
      </c>
      <c r="I5678">
        <v>64</v>
      </c>
      <c r="J5678" t="s">
        <v>25</v>
      </c>
      <c r="K5678">
        <v>448000</v>
      </c>
      <c r="L5678">
        <v>256</v>
      </c>
      <c r="M5678">
        <f t="shared" si="192"/>
        <v>7000</v>
      </c>
      <c r="Q5678" s="1"/>
      <c r="R5678" s="1"/>
    </row>
    <row r="5679" spans="1:18" ht="14.4" x14ac:dyDescent="0.3">
      <c r="A5679">
        <v>15678</v>
      </c>
      <c r="B5679">
        <v>2021</v>
      </c>
      <c r="C5679" t="s">
        <v>54</v>
      </c>
      <c r="D5679">
        <f t="shared" si="191"/>
        <v>3</v>
      </c>
      <c r="E5679">
        <v>16</v>
      </c>
      <c r="F5679" t="s">
        <v>28</v>
      </c>
      <c r="G5679" t="s">
        <v>34</v>
      </c>
      <c r="H5679">
        <v>96</v>
      </c>
      <c r="I5679">
        <v>96</v>
      </c>
      <c r="J5679" t="s">
        <v>38</v>
      </c>
      <c r="K5679">
        <v>528000</v>
      </c>
      <c r="L5679">
        <v>336</v>
      </c>
      <c r="M5679">
        <f t="shared" si="192"/>
        <v>5500</v>
      </c>
      <c r="Q5679" s="1"/>
      <c r="R5679" s="1"/>
    </row>
    <row r="5680" spans="1:18" ht="14.4" x14ac:dyDescent="0.3">
      <c r="A5680">
        <v>15679</v>
      </c>
      <c r="B5680">
        <v>2021</v>
      </c>
      <c r="C5680" t="s">
        <v>32</v>
      </c>
      <c r="D5680">
        <f t="shared" si="191"/>
        <v>8</v>
      </c>
      <c r="E5680">
        <v>14</v>
      </c>
      <c r="F5680" t="s">
        <v>56</v>
      </c>
      <c r="G5680" t="s">
        <v>29</v>
      </c>
      <c r="H5680">
        <v>97</v>
      </c>
      <c r="I5680">
        <v>97</v>
      </c>
      <c r="J5680" t="s">
        <v>30</v>
      </c>
      <c r="K5680">
        <v>853600</v>
      </c>
      <c r="L5680">
        <v>368.6</v>
      </c>
      <c r="M5680">
        <f t="shared" si="192"/>
        <v>8800</v>
      </c>
      <c r="Q5680" s="1"/>
      <c r="R5680" s="1"/>
    </row>
    <row r="5681" spans="1:18" ht="14.4" x14ac:dyDescent="0.3">
      <c r="A5681">
        <v>15680</v>
      </c>
      <c r="B5681">
        <v>2021</v>
      </c>
      <c r="C5681" t="s">
        <v>61</v>
      </c>
      <c r="D5681">
        <f t="shared" si="191"/>
        <v>7</v>
      </c>
      <c r="E5681">
        <v>2</v>
      </c>
      <c r="F5681" t="s">
        <v>57</v>
      </c>
      <c r="G5681" t="s">
        <v>51</v>
      </c>
      <c r="H5681">
        <v>253</v>
      </c>
      <c r="I5681">
        <v>253</v>
      </c>
      <c r="J5681" t="s">
        <v>20</v>
      </c>
      <c r="K5681">
        <v>607200</v>
      </c>
      <c r="L5681">
        <v>354.2</v>
      </c>
      <c r="M5681">
        <f t="shared" si="192"/>
        <v>2400</v>
      </c>
      <c r="Q5681" s="1"/>
      <c r="R5681" s="1"/>
    </row>
    <row r="5682" spans="1:18" ht="14.4" x14ac:dyDescent="0.3">
      <c r="A5682">
        <v>15681</v>
      </c>
      <c r="B5682">
        <v>2021</v>
      </c>
      <c r="C5682" t="s">
        <v>48</v>
      </c>
      <c r="D5682">
        <f t="shared" si="191"/>
        <v>5</v>
      </c>
      <c r="E5682">
        <v>3</v>
      </c>
      <c r="F5682" t="s">
        <v>56</v>
      </c>
      <c r="G5682" t="s">
        <v>51</v>
      </c>
      <c r="H5682">
        <v>105</v>
      </c>
      <c r="I5682">
        <v>105</v>
      </c>
      <c r="J5682" t="s">
        <v>25</v>
      </c>
      <c r="K5682">
        <v>735000</v>
      </c>
      <c r="L5682">
        <v>420</v>
      </c>
      <c r="M5682">
        <f t="shared" si="192"/>
        <v>7000</v>
      </c>
      <c r="Q5682" s="1"/>
      <c r="R5682" s="1"/>
    </row>
    <row r="5683" spans="1:18" ht="14.4" x14ac:dyDescent="0.3">
      <c r="A5683">
        <v>15682</v>
      </c>
      <c r="B5683">
        <v>2021</v>
      </c>
      <c r="C5683" t="s">
        <v>23</v>
      </c>
      <c r="D5683">
        <f t="shared" si="191"/>
        <v>10</v>
      </c>
      <c r="E5683">
        <v>14</v>
      </c>
      <c r="F5683" t="s">
        <v>60</v>
      </c>
      <c r="G5683" t="s">
        <v>29</v>
      </c>
      <c r="H5683">
        <v>63</v>
      </c>
      <c r="I5683">
        <v>63</v>
      </c>
      <c r="J5683" t="s">
        <v>38</v>
      </c>
      <c r="K5683">
        <v>346500</v>
      </c>
      <c r="L5683">
        <v>220.5</v>
      </c>
      <c r="M5683">
        <f t="shared" si="192"/>
        <v>5500</v>
      </c>
      <c r="Q5683" s="1"/>
      <c r="R5683" s="1"/>
    </row>
    <row r="5684" spans="1:18" ht="14.4" x14ac:dyDescent="0.3">
      <c r="A5684">
        <v>15683</v>
      </c>
      <c r="B5684">
        <v>2021</v>
      </c>
      <c r="C5684" t="s">
        <v>27</v>
      </c>
      <c r="D5684">
        <f t="shared" si="191"/>
        <v>4</v>
      </c>
      <c r="E5684">
        <v>24</v>
      </c>
      <c r="F5684" t="s">
        <v>33</v>
      </c>
      <c r="G5684" t="s">
        <v>29</v>
      </c>
      <c r="H5684">
        <v>70</v>
      </c>
      <c r="I5684">
        <v>70</v>
      </c>
      <c r="J5684" t="s">
        <v>20</v>
      </c>
      <c r="K5684">
        <v>210000</v>
      </c>
      <c r="L5684">
        <v>140</v>
      </c>
      <c r="M5684">
        <f t="shared" si="192"/>
        <v>3000</v>
      </c>
      <c r="Q5684" s="1"/>
      <c r="R5684" s="1"/>
    </row>
    <row r="5685" spans="1:18" ht="14.4" x14ac:dyDescent="0.3">
      <c r="A5685">
        <v>15684</v>
      </c>
      <c r="B5685">
        <v>2021</v>
      </c>
      <c r="C5685" t="s">
        <v>48</v>
      </c>
      <c r="D5685">
        <f t="shared" si="191"/>
        <v>5</v>
      </c>
      <c r="E5685">
        <v>4</v>
      </c>
      <c r="F5685" t="s">
        <v>41</v>
      </c>
      <c r="G5685" t="s">
        <v>29</v>
      </c>
      <c r="H5685">
        <v>256</v>
      </c>
      <c r="I5685">
        <v>256</v>
      </c>
      <c r="J5685" t="s">
        <v>30</v>
      </c>
      <c r="K5685">
        <v>1920000</v>
      </c>
      <c r="L5685">
        <v>640</v>
      </c>
      <c r="M5685">
        <f t="shared" si="192"/>
        <v>7500</v>
      </c>
      <c r="Q5685" s="1"/>
      <c r="R5685" s="1"/>
    </row>
    <row r="5686" spans="1:18" ht="14.4" x14ac:dyDescent="0.3">
      <c r="A5686">
        <v>15685</v>
      </c>
      <c r="B5686">
        <v>2021</v>
      </c>
      <c r="C5686" t="s">
        <v>48</v>
      </c>
      <c r="D5686">
        <f t="shared" si="191"/>
        <v>5</v>
      </c>
      <c r="E5686">
        <v>22</v>
      </c>
      <c r="F5686" t="s">
        <v>52</v>
      </c>
      <c r="G5686" t="s">
        <v>37</v>
      </c>
      <c r="H5686">
        <v>105</v>
      </c>
      <c r="I5686">
        <v>105</v>
      </c>
      <c r="J5686" t="s">
        <v>38</v>
      </c>
      <c r="K5686">
        <v>577500</v>
      </c>
      <c r="L5686">
        <v>367.5</v>
      </c>
      <c r="M5686">
        <f t="shared" si="192"/>
        <v>5500</v>
      </c>
      <c r="Q5686" s="1"/>
      <c r="R5686" s="1"/>
    </row>
    <row r="5687" spans="1:18" ht="14.4" x14ac:dyDescent="0.3">
      <c r="A5687">
        <v>15686</v>
      </c>
      <c r="B5687">
        <v>2021</v>
      </c>
      <c r="C5687" t="s">
        <v>48</v>
      </c>
      <c r="D5687">
        <f t="shared" si="191"/>
        <v>5</v>
      </c>
      <c r="E5687">
        <v>27</v>
      </c>
      <c r="F5687" t="s">
        <v>60</v>
      </c>
      <c r="G5687" t="s">
        <v>37</v>
      </c>
      <c r="H5687">
        <v>163</v>
      </c>
      <c r="I5687">
        <v>163</v>
      </c>
      <c r="J5687" t="s">
        <v>25</v>
      </c>
      <c r="K5687">
        <v>1141000</v>
      </c>
      <c r="L5687">
        <v>652</v>
      </c>
      <c r="M5687">
        <f t="shared" si="192"/>
        <v>7000</v>
      </c>
      <c r="Q5687" s="1"/>
      <c r="R5687" s="1"/>
    </row>
    <row r="5688" spans="1:18" ht="14.4" x14ac:dyDescent="0.3">
      <c r="A5688">
        <v>15687</v>
      </c>
      <c r="B5688">
        <v>2021</v>
      </c>
      <c r="C5688" t="s">
        <v>27</v>
      </c>
      <c r="D5688">
        <f t="shared" si="191"/>
        <v>4</v>
      </c>
      <c r="E5688">
        <v>26</v>
      </c>
      <c r="F5688" t="s">
        <v>63</v>
      </c>
      <c r="G5688" t="s">
        <v>51</v>
      </c>
      <c r="H5688">
        <v>134</v>
      </c>
      <c r="I5688">
        <v>134</v>
      </c>
      <c r="J5688" t="s">
        <v>25</v>
      </c>
      <c r="K5688">
        <v>938000</v>
      </c>
      <c r="L5688">
        <v>536</v>
      </c>
      <c r="M5688">
        <f t="shared" si="192"/>
        <v>7000</v>
      </c>
      <c r="Q5688" s="1"/>
      <c r="R5688" s="1"/>
    </row>
    <row r="5689" spans="1:18" ht="14.4" x14ac:dyDescent="0.3">
      <c r="A5689">
        <v>15688</v>
      </c>
      <c r="B5689">
        <v>2021</v>
      </c>
      <c r="C5689" t="s">
        <v>27</v>
      </c>
      <c r="D5689">
        <f t="shared" si="191"/>
        <v>4</v>
      </c>
      <c r="E5689">
        <v>22</v>
      </c>
      <c r="F5689" t="s">
        <v>49</v>
      </c>
      <c r="G5689" t="s">
        <v>34</v>
      </c>
      <c r="H5689">
        <v>174</v>
      </c>
      <c r="I5689">
        <v>174</v>
      </c>
      <c r="J5689" t="s">
        <v>25</v>
      </c>
      <c r="K5689">
        <v>1218000</v>
      </c>
      <c r="L5689">
        <v>696</v>
      </c>
      <c r="M5689">
        <f t="shared" si="192"/>
        <v>7000</v>
      </c>
      <c r="Q5689" s="1"/>
      <c r="R5689" s="1"/>
    </row>
    <row r="5690" spans="1:18" ht="14.4" x14ac:dyDescent="0.3">
      <c r="A5690">
        <v>15689</v>
      </c>
      <c r="B5690">
        <v>2021</v>
      </c>
      <c r="C5690" t="s">
        <v>58</v>
      </c>
      <c r="D5690">
        <f t="shared" si="191"/>
        <v>6</v>
      </c>
      <c r="E5690">
        <v>17</v>
      </c>
      <c r="F5690" t="s">
        <v>64</v>
      </c>
      <c r="G5690" t="s">
        <v>42</v>
      </c>
      <c r="H5690">
        <v>104</v>
      </c>
      <c r="I5690">
        <v>104</v>
      </c>
      <c r="J5690" t="s">
        <v>20</v>
      </c>
      <c r="K5690">
        <v>312000</v>
      </c>
      <c r="L5690">
        <v>208</v>
      </c>
      <c r="M5690">
        <f t="shared" si="192"/>
        <v>3000</v>
      </c>
      <c r="Q5690" s="1"/>
      <c r="R5690" s="1"/>
    </row>
    <row r="5691" spans="1:18" ht="14.4" x14ac:dyDescent="0.3">
      <c r="A5691">
        <v>15690</v>
      </c>
      <c r="B5691">
        <v>2021</v>
      </c>
      <c r="C5691" t="s">
        <v>58</v>
      </c>
      <c r="D5691">
        <f t="shared" si="191"/>
        <v>6</v>
      </c>
      <c r="E5691">
        <v>29</v>
      </c>
      <c r="F5691" t="s">
        <v>50</v>
      </c>
      <c r="G5691" t="s">
        <v>37</v>
      </c>
      <c r="H5691">
        <v>163</v>
      </c>
      <c r="I5691">
        <v>163</v>
      </c>
      <c r="J5691" t="s">
        <v>25</v>
      </c>
      <c r="K5691">
        <v>1141000</v>
      </c>
      <c r="L5691">
        <v>652</v>
      </c>
      <c r="M5691">
        <f t="shared" si="192"/>
        <v>7000</v>
      </c>
      <c r="Q5691" s="1"/>
      <c r="R5691" s="1"/>
    </row>
    <row r="5692" spans="1:18" ht="14.4" x14ac:dyDescent="0.3">
      <c r="A5692">
        <v>15691</v>
      </c>
      <c r="B5692">
        <v>2021</v>
      </c>
      <c r="C5692" t="s">
        <v>35</v>
      </c>
      <c r="D5692">
        <f t="shared" si="191"/>
        <v>12</v>
      </c>
      <c r="E5692">
        <v>3</v>
      </c>
      <c r="F5692" t="s">
        <v>52</v>
      </c>
      <c r="G5692" t="s">
        <v>42</v>
      </c>
      <c r="H5692">
        <v>106</v>
      </c>
      <c r="I5692">
        <v>106</v>
      </c>
      <c r="J5692" t="s">
        <v>25</v>
      </c>
      <c r="K5692">
        <v>742000</v>
      </c>
      <c r="L5692">
        <v>424</v>
      </c>
      <c r="M5692">
        <f t="shared" si="192"/>
        <v>7000</v>
      </c>
      <c r="Q5692" s="1"/>
      <c r="R5692" s="1"/>
    </row>
    <row r="5693" spans="1:18" ht="14.4" x14ac:dyDescent="0.3">
      <c r="A5693">
        <v>15692</v>
      </c>
      <c r="B5693">
        <v>2021</v>
      </c>
      <c r="C5693" t="s">
        <v>17</v>
      </c>
      <c r="D5693">
        <f t="shared" si="191"/>
        <v>11</v>
      </c>
      <c r="E5693">
        <v>27</v>
      </c>
      <c r="F5693" t="s">
        <v>64</v>
      </c>
      <c r="G5693" t="s">
        <v>51</v>
      </c>
      <c r="H5693">
        <v>78</v>
      </c>
      <c r="I5693">
        <v>78</v>
      </c>
      <c r="J5693" t="s">
        <v>20</v>
      </c>
      <c r="K5693">
        <v>234000</v>
      </c>
      <c r="L5693">
        <v>156</v>
      </c>
      <c r="M5693">
        <f t="shared" si="192"/>
        <v>3000</v>
      </c>
      <c r="Q5693" s="1"/>
      <c r="R5693" s="1"/>
    </row>
    <row r="5694" spans="1:18" ht="14.4" x14ac:dyDescent="0.3">
      <c r="A5694">
        <v>15693</v>
      </c>
      <c r="B5694">
        <v>2021</v>
      </c>
      <c r="C5694" t="s">
        <v>17</v>
      </c>
      <c r="D5694">
        <f t="shared" si="191"/>
        <v>11</v>
      </c>
      <c r="E5694">
        <v>22</v>
      </c>
      <c r="F5694" t="s">
        <v>57</v>
      </c>
      <c r="G5694" t="s">
        <v>29</v>
      </c>
      <c r="H5694">
        <v>229</v>
      </c>
      <c r="I5694">
        <v>229</v>
      </c>
      <c r="J5694" t="s">
        <v>30</v>
      </c>
      <c r="K5694">
        <v>1717500</v>
      </c>
      <c r="L5694">
        <v>572.5</v>
      </c>
      <c r="M5694">
        <f t="shared" si="192"/>
        <v>7500</v>
      </c>
      <c r="Q5694" s="1"/>
      <c r="R5694" s="1"/>
    </row>
    <row r="5695" spans="1:18" ht="14.4" x14ac:dyDescent="0.3">
      <c r="A5695">
        <v>15694</v>
      </c>
      <c r="B5695">
        <v>2021</v>
      </c>
      <c r="C5695" t="s">
        <v>45</v>
      </c>
      <c r="D5695">
        <f t="shared" si="191"/>
        <v>1</v>
      </c>
      <c r="E5695">
        <v>25</v>
      </c>
      <c r="F5695" t="s">
        <v>50</v>
      </c>
      <c r="G5695" t="s">
        <v>19</v>
      </c>
      <c r="H5695">
        <v>228</v>
      </c>
      <c r="I5695">
        <v>228</v>
      </c>
      <c r="J5695" t="s">
        <v>38</v>
      </c>
      <c r="K5695">
        <v>980400</v>
      </c>
      <c r="L5695">
        <v>524.4</v>
      </c>
      <c r="M5695">
        <f t="shared" si="192"/>
        <v>4300</v>
      </c>
      <c r="Q5695" s="1"/>
      <c r="R5695" s="1"/>
    </row>
    <row r="5696" spans="1:18" ht="14.4" x14ac:dyDescent="0.3">
      <c r="A5696">
        <v>15695</v>
      </c>
      <c r="B5696">
        <v>2021</v>
      </c>
      <c r="C5696" t="s">
        <v>47</v>
      </c>
      <c r="D5696">
        <f t="shared" si="191"/>
        <v>2</v>
      </c>
      <c r="E5696">
        <v>21</v>
      </c>
      <c r="F5696" t="s">
        <v>63</v>
      </c>
      <c r="G5696" t="s">
        <v>19</v>
      </c>
      <c r="H5696">
        <v>254</v>
      </c>
      <c r="I5696">
        <v>254</v>
      </c>
      <c r="J5696" t="s">
        <v>20</v>
      </c>
      <c r="K5696">
        <v>609600</v>
      </c>
      <c r="L5696">
        <v>355.6</v>
      </c>
      <c r="M5696">
        <f t="shared" si="192"/>
        <v>2400</v>
      </c>
      <c r="Q5696" s="1"/>
      <c r="R5696" s="1"/>
    </row>
    <row r="5697" spans="1:18" ht="14.4" x14ac:dyDescent="0.3">
      <c r="A5697">
        <v>15696</v>
      </c>
      <c r="B5697">
        <v>2021</v>
      </c>
      <c r="C5697" t="s">
        <v>47</v>
      </c>
      <c r="D5697">
        <f t="shared" si="191"/>
        <v>2</v>
      </c>
      <c r="E5697">
        <v>27</v>
      </c>
      <c r="F5697" t="s">
        <v>60</v>
      </c>
      <c r="G5697" t="s">
        <v>42</v>
      </c>
      <c r="H5697">
        <v>251</v>
      </c>
      <c r="I5697">
        <v>251</v>
      </c>
      <c r="J5697" t="s">
        <v>20</v>
      </c>
      <c r="K5697">
        <v>602400</v>
      </c>
      <c r="L5697">
        <v>351.4</v>
      </c>
      <c r="M5697">
        <f t="shared" si="192"/>
        <v>2400</v>
      </c>
      <c r="Q5697" s="1"/>
      <c r="R5697" s="1"/>
    </row>
    <row r="5698" spans="1:18" ht="14.4" x14ac:dyDescent="0.3">
      <c r="A5698">
        <v>15697</v>
      </c>
      <c r="B5698">
        <v>2021</v>
      </c>
      <c r="C5698" t="s">
        <v>58</v>
      </c>
      <c r="D5698">
        <f t="shared" ref="D5698:D5761" si="193">IF(C5698="Enero",1,IF(C5698="Febrero",2,IF(C5698="Marzo",3,IF(C5698="Abril",4,IF(C5698="Mayo",5,IF(C5698="Junio",6,IF(C5698="Julio",7,IF(C5698="Agosto",8,IF(C5698="Septiembre",9,IF(C5698="Octubre",10,IF(C5698="Noviembre",11,IF(C5698="Diciembre",12,""))))))))))))</f>
        <v>6</v>
      </c>
      <c r="E5698">
        <v>27</v>
      </c>
      <c r="F5698" t="s">
        <v>33</v>
      </c>
      <c r="G5698" t="s">
        <v>37</v>
      </c>
      <c r="H5698">
        <v>262</v>
      </c>
      <c r="I5698">
        <v>262</v>
      </c>
      <c r="J5698" t="s">
        <v>30</v>
      </c>
      <c r="K5698">
        <v>1965000</v>
      </c>
      <c r="L5698">
        <v>655</v>
      </c>
      <c r="M5698">
        <f t="shared" si="192"/>
        <v>7500</v>
      </c>
      <c r="Q5698" s="1"/>
      <c r="R5698" s="1"/>
    </row>
    <row r="5699" spans="1:18" ht="14.4" x14ac:dyDescent="0.3">
      <c r="A5699">
        <v>15698</v>
      </c>
      <c r="B5699">
        <v>2021</v>
      </c>
      <c r="C5699" t="s">
        <v>23</v>
      </c>
      <c r="D5699">
        <f t="shared" si="193"/>
        <v>10</v>
      </c>
      <c r="E5699">
        <v>23</v>
      </c>
      <c r="F5699" t="s">
        <v>60</v>
      </c>
      <c r="G5699" t="s">
        <v>37</v>
      </c>
      <c r="H5699">
        <v>56</v>
      </c>
      <c r="I5699">
        <v>56</v>
      </c>
      <c r="J5699" t="s">
        <v>38</v>
      </c>
      <c r="K5699">
        <v>308000</v>
      </c>
      <c r="L5699">
        <v>196</v>
      </c>
      <c r="M5699">
        <f t="shared" ref="M5699:M5762" si="194">K5699/I5699</f>
        <v>5500</v>
      </c>
      <c r="Q5699" s="1"/>
      <c r="R5699" s="1"/>
    </row>
    <row r="5700" spans="1:18" ht="14.4" x14ac:dyDescent="0.3">
      <c r="A5700">
        <v>15699</v>
      </c>
      <c r="B5700">
        <v>2021</v>
      </c>
      <c r="C5700" t="s">
        <v>27</v>
      </c>
      <c r="D5700">
        <f t="shared" si="193"/>
        <v>4</v>
      </c>
      <c r="E5700">
        <v>24</v>
      </c>
      <c r="F5700" t="s">
        <v>59</v>
      </c>
      <c r="G5700" t="s">
        <v>51</v>
      </c>
      <c r="H5700">
        <v>115</v>
      </c>
      <c r="I5700">
        <v>115</v>
      </c>
      <c r="J5700" t="s">
        <v>25</v>
      </c>
      <c r="K5700">
        <v>805000</v>
      </c>
      <c r="L5700">
        <v>460</v>
      </c>
      <c r="M5700">
        <f t="shared" si="194"/>
        <v>7000</v>
      </c>
      <c r="Q5700" s="1"/>
      <c r="R5700" s="1"/>
    </row>
    <row r="5701" spans="1:18" ht="14.4" x14ac:dyDescent="0.3">
      <c r="A5701">
        <v>15700</v>
      </c>
      <c r="B5701">
        <v>2021</v>
      </c>
      <c r="C5701" t="s">
        <v>45</v>
      </c>
      <c r="D5701">
        <f t="shared" si="193"/>
        <v>1</v>
      </c>
      <c r="E5701">
        <v>18</v>
      </c>
      <c r="F5701" t="s">
        <v>46</v>
      </c>
      <c r="G5701" t="s">
        <v>37</v>
      </c>
      <c r="H5701">
        <v>155</v>
      </c>
      <c r="I5701">
        <v>155</v>
      </c>
      <c r="J5701" t="s">
        <v>25</v>
      </c>
      <c r="K5701">
        <v>1085000</v>
      </c>
      <c r="L5701">
        <v>620</v>
      </c>
      <c r="M5701">
        <f t="shared" si="194"/>
        <v>7000</v>
      </c>
      <c r="Q5701" s="1"/>
      <c r="R5701" s="1"/>
    </row>
    <row r="5702" spans="1:18" ht="14.4" x14ac:dyDescent="0.3">
      <c r="A5702">
        <v>15701</v>
      </c>
      <c r="B5702">
        <v>2021</v>
      </c>
      <c r="C5702" t="s">
        <v>48</v>
      </c>
      <c r="D5702">
        <f t="shared" si="193"/>
        <v>5</v>
      </c>
      <c r="E5702">
        <v>17</v>
      </c>
      <c r="F5702" t="s">
        <v>28</v>
      </c>
      <c r="G5702" t="s">
        <v>51</v>
      </c>
      <c r="H5702">
        <v>163</v>
      </c>
      <c r="I5702">
        <v>163</v>
      </c>
      <c r="J5702" t="s">
        <v>25</v>
      </c>
      <c r="K5702">
        <v>1141000</v>
      </c>
      <c r="L5702">
        <v>652</v>
      </c>
      <c r="M5702">
        <f t="shared" si="194"/>
        <v>7000</v>
      </c>
      <c r="Q5702" s="1"/>
      <c r="R5702" s="1"/>
    </row>
    <row r="5703" spans="1:18" ht="14.4" x14ac:dyDescent="0.3">
      <c r="A5703">
        <v>15702</v>
      </c>
      <c r="B5703">
        <v>2021</v>
      </c>
      <c r="C5703" t="s">
        <v>48</v>
      </c>
      <c r="D5703">
        <f t="shared" si="193"/>
        <v>5</v>
      </c>
      <c r="E5703">
        <v>11</v>
      </c>
      <c r="F5703" t="s">
        <v>57</v>
      </c>
      <c r="G5703" t="s">
        <v>42</v>
      </c>
      <c r="H5703">
        <v>70</v>
      </c>
      <c r="I5703">
        <v>70</v>
      </c>
      <c r="J5703" t="s">
        <v>38</v>
      </c>
      <c r="K5703">
        <v>385000</v>
      </c>
      <c r="L5703">
        <v>245</v>
      </c>
      <c r="M5703">
        <f t="shared" si="194"/>
        <v>5500</v>
      </c>
      <c r="Q5703" s="1"/>
      <c r="R5703" s="1"/>
    </row>
    <row r="5704" spans="1:18" ht="14.4" x14ac:dyDescent="0.3">
      <c r="A5704">
        <v>15703</v>
      </c>
      <c r="B5704">
        <v>2021</v>
      </c>
      <c r="C5704" t="s">
        <v>45</v>
      </c>
      <c r="D5704">
        <f t="shared" si="193"/>
        <v>1</v>
      </c>
      <c r="E5704">
        <v>13</v>
      </c>
      <c r="F5704" t="s">
        <v>64</v>
      </c>
      <c r="G5704" t="s">
        <v>34</v>
      </c>
      <c r="H5704">
        <v>164</v>
      </c>
      <c r="I5704">
        <v>164</v>
      </c>
      <c r="J5704" t="s">
        <v>25</v>
      </c>
      <c r="K5704">
        <v>1148000</v>
      </c>
      <c r="L5704">
        <v>656</v>
      </c>
      <c r="M5704">
        <f t="shared" si="194"/>
        <v>7000</v>
      </c>
      <c r="Q5704" s="1"/>
      <c r="R5704" s="1"/>
    </row>
    <row r="5705" spans="1:18" ht="14.4" x14ac:dyDescent="0.3">
      <c r="A5705">
        <v>15704</v>
      </c>
      <c r="B5705">
        <v>2021</v>
      </c>
      <c r="C5705" t="s">
        <v>17</v>
      </c>
      <c r="D5705">
        <f t="shared" si="193"/>
        <v>11</v>
      </c>
      <c r="E5705">
        <v>13</v>
      </c>
      <c r="F5705" t="s">
        <v>36</v>
      </c>
      <c r="G5705" t="s">
        <v>29</v>
      </c>
      <c r="H5705">
        <v>114</v>
      </c>
      <c r="I5705">
        <v>114</v>
      </c>
      <c r="J5705" t="s">
        <v>38</v>
      </c>
      <c r="K5705">
        <v>627000</v>
      </c>
      <c r="L5705">
        <v>399</v>
      </c>
      <c r="M5705">
        <f t="shared" si="194"/>
        <v>5500</v>
      </c>
      <c r="Q5705" s="1"/>
      <c r="R5705" s="1"/>
    </row>
    <row r="5706" spans="1:18" ht="14.4" x14ac:dyDescent="0.3">
      <c r="A5706">
        <v>15705</v>
      </c>
      <c r="B5706">
        <v>2021</v>
      </c>
      <c r="C5706" t="s">
        <v>17</v>
      </c>
      <c r="D5706">
        <f t="shared" si="193"/>
        <v>11</v>
      </c>
      <c r="E5706">
        <v>21</v>
      </c>
      <c r="F5706" t="s">
        <v>50</v>
      </c>
      <c r="G5706" t="s">
        <v>37</v>
      </c>
      <c r="H5706">
        <v>67</v>
      </c>
      <c r="I5706">
        <v>67</v>
      </c>
      <c r="J5706" t="s">
        <v>20</v>
      </c>
      <c r="K5706">
        <v>201000</v>
      </c>
      <c r="L5706">
        <v>134</v>
      </c>
      <c r="M5706">
        <f t="shared" si="194"/>
        <v>3000</v>
      </c>
      <c r="Q5706" s="1"/>
      <c r="R5706" s="1"/>
    </row>
    <row r="5707" spans="1:18" ht="14.4" x14ac:dyDescent="0.3">
      <c r="A5707">
        <v>15706</v>
      </c>
      <c r="B5707">
        <v>2021</v>
      </c>
      <c r="C5707" t="s">
        <v>58</v>
      </c>
      <c r="D5707">
        <f t="shared" si="193"/>
        <v>6</v>
      </c>
      <c r="E5707">
        <v>9</v>
      </c>
      <c r="F5707" t="s">
        <v>18</v>
      </c>
      <c r="G5707" t="s">
        <v>37</v>
      </c>
      <c r="H5707">
        <v>278</v>
      </c>
      <c r="I5707">
        <v>278</v>
      </c>
      <c r="J5707" t="s">
        <v>30</v>
      </c>
      <c r="K5707">
        <v>2085000</v>
      </c>
      <c r="L5707">
        <v>695</v>
      </c>
      <c r="M5707">
        <f t="shared" si="194"/>
        <v>7500</v>
      </c>
      <c r="Q5707" s="1"/>
      <c r="R5707" s="1"/>
    </row>
    <row r="5708" spans="1:18" ht="14.4" x14ac:dyDescent="0.3">
      <c r="A5708">
        <v>15707</v>
      </c>
      <c r="B5708">
        <v>2021</v>
      </c>
      <c r="C5708" t="s">
        <v>45</v>
      </c>
      <c r="D5708">
        <f t="shared" si="193"/>
        <v>1</v>
      </c>
      <c r="E5708">
        <v>21</v>
      </c>
      <c r="F5708" t="s">
        <v>50</v>
      </c>
      <c r="G5708" t="s">
        <v>51</v>
      </c>
      <c r="H5708">
        <v>92</v>
      </c>
      <c r="I5708">
        <v>92</v>
      </c>
      <c r="J5708" t="s">
        <v>25</v>
      </c>
      <c r="K5708">
        <v>644000</v>
      </c>
      <c r="L5708">
        <v>368</v>
      </c>
      <c r="M5708">
        <f t="shared" si="194"/>
        <v>7000</v>
      </c>
      <c r="Q5708" s="1"/>
      <c r="R5708" s="1"/>
    </row>
    <row r="5709" spans="1:18" ht="14.4" x14ac:dyDescent="0.3">
      <c r="A5709">
        <v>15708</v>
      </c>
      <c r="B5709">
        <v>2021</v>
      </c>
      <c r="C5709" t="s">
        <v>58</v>
      </c>
      <c r="D5709">
        <f t="shared" si="193"/>
        <v>6</v>
      </c>
      <c r="E5709">
        <v>1</v>
      </c>
      <c r="F5709" t="s">
        <v>53</v>
      </c>
      <c r="G5709" t="s">
        <v>34</v>
      </c>
      <c r="H5709">
        <v>72</v>
      </c>
      <c r="I5709">
        <v>72</v>
      </c>
      <c r="J5709" t="s">
        <v>20</v>
      </c>
      <c r="K5709">
        <v>216000</v>
      </c>
      <c r="L5709">
        <v>144</v>
      </c>
      <c r="M5709">
        <f t="shared" si="194"/>
        <v>3000</v>
      </c>
      <c r="Q5709" s="1"/>
      <c r="R5709" s="1"/>
    </row>
    <row r="5710" spans="1:18" ht="14.4" x14ac:dyDescent="0.3">
      <c r="A5710">
        <v>15709</v>
      </c>
      <c r="B5710">
        <v>2021</v>
      </c>
      <c r="C5710" t="s">
        <v>17</v>
      </c>
      <c r="D5710">
        <f t="shared" si="193"/>
        <v>11</v>
      </c>
      <c r="E5710">
        <v>23</v>
      </c>
      <c r="F5710" t="s">
        <v>53</v>
      </c>
      <c r="G5710" t="s">
        <v>42</v>
      </c>
      <c r="H5710">
        <v>292</v>
      </c>
      <c r="I5710">
        <v>292</v>
      </c>
      <c r="J5710" t="s">
        <v>30</v>
      </c>
      <c r="K5710">
        <v>2190000</v>
      </c>
      <c r="L5710">
        <v>730</v>
      </c>
      <c r="M5710">
        <f t="shared" si="194"/>
        <v>7500</v>
      </c>
      <c r="Q5710" s="1"/>
      <c r="R5710" s="1"/>
    </row>
    <row r="5711" spans="1:18" ht="14.4" x14ac:dyDescent="0.3">
      <c r="A5711">
        <v>15710</v>
      </c>
      <c r="B5711">
        <v>2021</v>
      </c>
      <c r="C5711" t="s">
        <v>17</v>
      </c>
      <c r="D5711">
        <f t="shared" si="193"/>
        <v>11</v>
      </c>
      <c r="E5711">
        <v>10</v>
      </c>
      <c r="F5711" t="s">
        <v>46</v>
      </c>
      <c r="G5711" t="s">
        <v>37</v>
      </c>
      <c r="H5711">
        <v>56</v>
      </c>
      <c r="I5711">
        <v>56</v>
      </c>
      <c r="J5711" t="s">
        <v>20</v>
      </c>
      <c r="K5711">
        <v>168000</v>
      </c>
      <c r="L5711">
        <v>112</v>
      </c>
      <c r="M5711">
        <f t="shared" si="194"/>
        <v>3000</v>
      </c>
      <c r="Q5711" s="1"/>
      <c r="R5711" s="1"/>
    </row>
    <row r="5712" spans="1:18" ht="14.4" x14ac:dyDescent="0.3">
      <c r="A5712">
        <v>15711</v>
      </c>
      <c r="B5712">
        <v>2021</v>
      </c>
      <c r="C5712" t="s">
        <v>54</v>
      </c>
      <c r="D5712">
        <f t="shared" si="193"/>
        <v>3</v>
      </c>
      <c r="E5712">
        <v>26</v>
      </c>
      <c r="F5712" t="s">
        <v>24</v>
      </c>
      <c r="G5712" t="s">
        <v>29</v>
      </c>
      <c r="H5712">
        <v>78</v>
      </c>
      <c r="I5712">
        <v>78</v>
      </c>
      <c r="J5712" t="s">
        <v>38</v>
      </c>
      <c r="K5712">
        <v>429000</v>
      </c>
      <c r="L5712">
        <v>273</v>
      </c>
      <c r="M5712">
        <f t="shared" si="194"/>
        <v>5500</v>
      </c>
      <c r="Q5712" s="1"/>
      <c r="R5712" s="1"/>
    </row>
    <row r="5713" spans="1:18" ht="14.4" x14ac:dyDescent="0.3">
      <c r="A5713">
        <v>15712</v>
      </c>
      <c r="B5713">
        <v>2021</v>
      </c>
      <c r="C5713" t="s">
        <v>32</v>
      </c>
      <c r="D5713">
        <f t="shared" si="193"/>
        <v>8</v>
      </c>
      <c r="E5713">
        <v>20</v>
      </c>
      <c r="F5713" t="s">
        <v>41</v>
      </c>
      <c r="G5713" t="s">
        <v>34</v>
      </c>
      <c r="H5713">
        <v>246</v>
      </c>
      <c r="I5713">
        <v>246</v>
      </c>
      <c r="J5713" t="s">
        <v>20</v>
      </c>
      <c r="K5713">
        <v>590400</v>
      </c>
      <c r="L5713">
        <v>344.4</v>
      </c>
      <c r="M5713">
        <f t="shared" si="194"/>
        <v>2400</v>
      </c>
      <c r="Q5713" s="1"/>
      <c r="R5713" s="1"/>
    </row>
    <row r="5714" spans="1:18" ht="14.4" x14ac:dyDescent="0.3">
      <c r="A5714">
        <v>15713</v>
      </c>
      <c r="B5714">
        <v>2021</v>
      </c>
      <c r="C5714" t="s">
        <v>48</v>
      </c>
      <c r="D5714">
        <f t="shared" si="193"/>
        <v>5</v>
      </c>
      <c r="E5714">
        <v>9</v>
      </c>
      <c r="F5714" t="s">
        <v>46</v>
      </c>
      <c r="G5714" t="s">
        <v>34</v>
      </c>
      <c r="H5714">
        <v>202</v>
      </c>
      <c r="I5714">
        <v>202</v>
      </c>
      <c r="J5714" t="s">
        <v>30</v>
      </c>
      <c r="K5714">
        <v>1515000</v>
      </c>
      <c r="L5714">
        <v>505</v>
      </c>
      <c r="M5714">
        <f t="shared" si="194"/>
        <v>7500</v>
      </c>
      <c r="Q5714" s="1"/>
      <c r="R5714" s="1"/>
    </row>
    <row r="5715" spans="1:18" ht="14.4" x14ac:dyDescent="0.3">
      <c r="A5715">
        <v>15714</v>
      </c>
      <c r="B5715">
        <v>2021</v>
      </c>
      <c r="C5715" t="s">
        <v>17</v>
      </c>
      <c r="D5715">
        <f t="shared" si="193"/>
        <v>11</v>
      </c>
      <c r="E5715">
        <v>26</v>
      </c>
      <c r="F5715" t="s">
        <v>50</v>
      </c>
      <c r="G5715" t="s">
        <v>51</v>
      </c>
      <c r="H5715">
        <v>106</v>
      </c>
      <c r="I5715">
        <v>106</v>
      </c>
      <c r="J5715" t="s">
        <v>25</v>
      </c>
      <c r="K5715">
        <v>742000</v>
      </c>
      <c r="L5715">
        <v>424</v>
      </c>
      <c r="M5715">
        <f t="shared" si="194"/>
        <v>7000</v>
      </c>
      <c r="Q5715" s="1"/>
      <c r="R5715" s="1"/>
    </row>
    <row r="5716" spans="1:18" ht="14.4" x14ac:dyDescent="0.3">
      <c r="A5716">
        <v>15715</v>
      </c>
      <c r="B5716">
        <v>2021</v>
      </c>
      <c r="C5716" t="s">
        <v>40</v>
      </c>
      <c r="D5716">
        <f t="shared" si="193"/>
        <v>9</v>
      </c>
      <c r="E5716">
        <v>23</v>
      </c>
      <c r="F5716" t="s">
        <v>60</v>
      </c>
      <c r="G5716" t="s">
        <v>37</v>
      </c>
      <c r="H5716">
        <v>61</v>
      </c>
      <c r="I5716">
        <v>61</v>
      </c>
      <c r="J5716" t="s">
        <v>38</v>
      </c>
      <c r="K5716">
        <v>335500</v>
      </c>
      <c r="L5716">
        <v>213.5</v>
      </c>
      <c r="M5716">
        <f t="shared" si="194"/>
        <v>5500</v>
      </c>
      <c r="Q5716" s="1"/>
      <c r="R5716" s="1"/>
    </row>
    <row r="5717" spans="1:18" ht="14.4" x14ac:dyDescent="0.3">
      <c r="A5717">
        <v>15716</v>
      </c>
      <c r="B5717">
        <v>2021</v>
      </c>
      <c r="C5717" t="s">
        <v>40</v>
      </c>
      <c r="D5717">
        <f t="shared" si="193"/>
        <v>9</v>
      </c>
      <c r="E5717">
        <v>14</v>
      </c>
      <c r="F5717" t="s">
        <v>53</v>
      </c>
      <c r="G5717" t="s">
        <v>29</v>
      </c>
      <c r="H5717">
        <v>55</v>
      </c>
      <c r="I5717">
        <v>55</v>
      </c>
      <c r="J5717" t="s">
        <v>38</v>
      </c>
      <c r="K5717">
        <v>302500</v>
      </c>
      <c r="L5717">
        <v>192.5</v>
      </c>
      <c r="M5717">
        <f t="shared" si="194"/>
        <v>5500</v>
      </c>
      <c r="Q5717" s="1"/>
      <c r="R5717" s="1"/>
    </row>
    <row r="5718" spans="1:18" ht="14.4" x14ac:dyDescent="0.3">
      <c r="A5718">
        <v>15717</v>
      </c>
      <c r="B5718">
        <v>2021</v>
      </c>
      <c r="C5718" t="s">
        <v>27</v>
      </c>
      <c r="D5718">
        <f t="shared" si="193"/>
        <v>4</v>
      </c>
      <c r="E5718">
        <v>26</v>
      </c>
      <c r="F5718" t="s">
        <v>57</v>
      </c>
      <c r="G5718" t="s">
        <v>29</v>
      </c>
      <c r="H5718">
        <v>117</v>
      </c>
      <c r="I5718">
        <v>117</v>
      </c>
      <c r="J5718" t="s">
        <v>25</v>
      </c>
      <c r="K5718">
        <v>819000</v>
      </c>
      <c r="L5718">
        <v>468</v>
      </c>
      <c r="M5718">
        <f t="shared" si="194"/>
        <v>7000</v>
      </c>
      <c r="Q5718" s="1"/>
      <c r="R5718" s="1"/>
    </row>
    <row r="5719" spans="1:18" ht="14.4" x14ac:dyDescent="0.3">
      <c r="A5719">
        <v>15718</v>
      </c>
      <c r="B5719">
        <v>2021</v>
      </c>
      <c r="C5719" t="s">
        <v>32</v>
      </c>
      <c r="D5719">
        <f t="shared" si="193"/>
        <v>8</v>
      </c>
      <c r="E5719">
        <v>4</v>
      </c>
      <c r="F5719" t="s">
        <v>55</v>
      </c>
      <c r="G5719" t="s">
        <v>29</v>
      </c>
      <c r="H5719">
        <v>277</v>
      </c>
      <c r="I5719">
        <v>277</v>
      </c>
      <c r="J5719" t="s">
        <v>38</v>
      </c>
      <c r="K5719">
        <v>1191100</v>
      </c>
      <c r="L5719">
        <v>637.1</v>
      </c>
      <c r="M5719">
        <f t="shared" si="194"/>
        <v>4300</v>
      </c>
      <c r="Q5719" s="1"/>
      <c r="R5719" s="1"/>
    </row>
    <row r="5720" spans="1:18" ht="14.4" x14ac:dyDescent="0.3">
      <c r="A5720">
        <v>15719</v>
      </c>
      <c r="B5720">
        <v>2021</v>
      </c>
      <c r="C5720" t="s">
        <v>17</v>
      </c>
      <c r="D5720">
        <f t="shared" si="193"/>
        <v>11</v>
      </c>
      <c r="E5720">
        <v>2</v>
      </c>
      <c r="F5720" t="s">
        <v>41</v>
      </c>
      <c r="G5720" t="s">
        <v>42</v>
      </c>
      <c r="H5720">
        <v>102</v>
      </c>
      <c r="I5720">
        <v>102</v>
      </c>
      <c r="J5720" t="s">
        <v>20</v>
      </c>
      <c r="K5720">
        <v>306000</v>
      </c>
      <c r="L5720">
        <v>204</v>
      </c>
      <c r="M5720">
        <f t="shared" si="194"/>
        <v>3000</v>
      </c>
      <c r="Q5720" s="1"/>
      <c r="R5720" s="1"/>
    </row>
    <row r="5721" spans="1:18" ht="14.4" x14ac:dyDescent="0.3">
      <c r="A5721">
        <v>15720</v>
      </c>
      <c r="B5721">
        <v>2021</v>
      </c>
      <c r="C5721" t="s">
        <v>17</v>
      </c>
      <c r="D5721">
        <f t="shared" si="193"/>
        <v>11</v>
      </c>
      <c r="E5721">
        <v>7</v>
      </c>
      <c r="F5721" t="s">
        <v>44</v>
      </c>
      <c r="G5721" t="s">
        <v>42</v>
      </c>
      <c r="H5721">
        <v>252</v>
      </c>
      <c r="I5721">
        <v>252</v>
      </c>
      <c r="J5721" t="s">
        <v>30</v>
      </c>
      <c r="K5721">
        <v>1890000</v>
      </c>
      <c r="L5721">
        <v>630</v>
      </c>
      <c r="M5721">
        <f t="shared" si="194"/>
        <v>7500</v>
      </c>
      <c r="Q5721" s="1"/>
      <c r="R5721" s="1"/>
    </row>
    <row r="5722" spans="1:18" ht="14.4" x14ac:dyDescent="0.3">
      <c r="A5722">
        <v>15721</v>
      </c>
      <c r="B5722">
        <v>2021</v>
      </c>
      <c r="C5722" t="s">
        <v>32</v>
      </c>
      <c r="D5722">
        <f t="shared" si="193"/>
        <v>8</v>
      </c>
      <c r="E5722">
        <v>19</v>
      </c>
      <c r="F5722" t="s">
        <v>41</v>
      </c>
      <c r="G5722" t="s">
        <v>34</v>
      </c>
      <c r="H5722">
        <v>246</v>
      </c>
      <c r="I5722">
        <v>246</v>
      </c>
      <c r="J5722" t="s">
        <v>38</v>
      </c>
      <c r="K5722">
        <v>1057800</v>
      </c>
      <c r="L5722">
        <v>565.79999999999995</v>
      </c>
      <c r="M5722">
        <f t="shared" si="194"/>
        <v>4300</v>
      </c>
      <c r="Q5722" s="1"/>
      <c r="R5722" s="1"/>
    </row>
    <row r="5723" spans="1:18" ht="14.4" x14ac:dyDescent="0.3">
      <c r="A5723">
        <v>15722</v>
      </c>
      <c r="B5723">
        <v>2021</v>
      </c>
      <c r="C5723" t="s">
        <v>45</v>
      </c>
      <c r="D5723">
        <f t="shared" si="193"/>
        <v>1</v>
      </c>
      <c r="E5723">
        <v>27</v>
      </c>
      <c r="F5723" t="s">
        <v>33</v>
      </c>
      <c r="G5723" t="s">
        <v>37</v>
      </c>
      <c r="H5723">
        <v>107</v>
      </c>
      <c r="I5723">
        <v>107</v>
      </c>
      <c r="J5723" t="s">
        <v>30</v>
      </c>
      <c r="K5723">
        <v>941600</v>
      </c>
      <c r="L5723">
        <v>406.6</v>
      </c>
      <c r="M5723">
        <f t="shared" si="194"/>
        <v>8800</v>
      </c>
      <c r="Q5723" s="1"/>
      <c r="R5723" s="1"/>
    </row>
    <row r="5724" spans="1:18" ht="14.4" x14ac:dyDescent="0.3">
      <c r="A5724">
        <v>15723</v>
      </c>
      <c r="B5724">
        <v>2021</v>
      </c>
      <c r="C5724" t="s">
        <v>48</v>
      </c>
      <c r="D5724">
        <f t="shared" si="193"/>
        <v>5</v>
      </c>
      <c r="E5724">
        <v>25</v>
      </c>
      <c r="F5724" t="s">
        <v>41</v>
      </c>
      <c r="G5724" t="s">
        <v>51</v>
      </c>
      <c r="H5724">
        <v>101</v>
      </c>
      <c r="I5724">
        <v>101</v>
      </c>
      <c r="J5724" t="s">
        <v>20</v>
      </c>
      <c r="K5724">
        <v>303000</v>
      </c>
      <c r="L5724">
        <v>202</v>
      </c>
      <c r="M5724">
        <f t="shared" si="194"/>
        <v>3000</v>
      </c>
      <c r="Q5724" s="1"/>
      <c r="R5724" s="1"/>
    </row>
    <row r="5725" spans="1:18" ht="14.4" x14ac:dyDescent="0.3">
      <c r="A5725">
        <v>15724</v>
      </c>
      <c r="B5725">
        <v>2021</v>
      </c>
      <c r="C5725" t="s">
        <v>61</v>
      </c>
      <c r="D5725">
        <f t="shared" si="193"/>
        <v>7</v>
      </c>
      <c r="E5725">
        <v>27</v>
      </c>
      <c r="F5725" t="s">
        <v>18</v>
      </c>
      <c r="G5725" t="s">
        <v>51</v>
      </c>
      <c r="H5725">
        <v>174</v>
      </c>
      <c r="I5725">
        <v>174</v>
      </c>
      <c r="J5725" t="s">
        <v>25</v>
      </c>
      <c r="K5725">
        <v>1218000</v>
      </c>
      <c r="L5725">
        <v>696</v>
      </c>
      <c r="M5725">
        <f t="shared" si="194"/>
        <v>7000</v>
      </c>
      <c r="Q5725" s="1"/>
      <c r="R5725" s="1"/>
    </row>
    <row r="5726" spans="1:18" ht="14.4" x14ac:dyDescent="0.3">
      <c r="A5726">
        <v>15725</v>
      </c>
      <c r="B5726">
        <v>2021</v>
      </c>
      <c r="C5726" t="s">
        <v>32</v>
      </c>
      <c r="D5726">
        <f t="shared" si="193"/>
        <v>8</v>
      </c>
      <c r="E5726">
        <v>9</v>
      </c>
      <c r="F5726" t="s">
        <v>60</v>
      </c>
      <c r="G5726" t="s">
        <v>42</v>
      </c>
      <c r="H5726">
        <v>299</v>
      </c>
      <c r="I5726">
        <v>299</v>
      </c>
      <c r="J5726" t="s">
        <v>38</v>
      </c>
      <c r="K5726">
        <v>1285700</v>
      </c>
      <c r="L5726">
        <v>687.7</v>
      </c>
      <c r="M5726">
        <f t="shared" si="194"/>
        <v>4300</v>
      </c>
      <c r="Q5726" s="1"/>
      <c r="R5726" s="1"/>
    </row>
    <row r="5727" spans="1:18" ht="14.4" x14ac:dyDescent="0.3">
      <c r="A5727">
        <v>15726</v>
      </c>
      <c r="B5727">
        <v>2021</v>
      </c>
      <c r="C5727" t="s">
        <v>45</v>
      </c>
      <c r="D5727">
        <f t="shared" si="193"/>
        <v>1</v>
      </c>
      <c r="E5727">
        <v>30</v>
      </c>
      <c r="F5727" t="s">
        <v>60</v>
      </c>
      <c r="G5727" t="s">
        <v>37</v>
      </c>
      <c r="H5727">
        <v>218</v>
      </c>
      <c r="I5727">
        <v>218</v>
      </c>
      <c r="J5727" t="s">
        <v>38</v>
      </c>
      <c r="K5727">
        <v>937400</v>
      </c>
      <c r="L5727">
        <v>501.4</v>
      </c>
      <c r="M5727">
        <f t="shared" si="194"/>
        <v>4300</v>
      </c>
      <c r="Q5727" s="1"/>
      <c r="R5727" s="1"/>
    </row>
    <row r="5728" spans="1:18" ht="14.4" x14ac:dyDescent="0.3">
      <c r="A5728">
        <v>15727</v>
      </c>
      <c r="B5728">
        <v>2021</v>
      </c>
      <c r="C5728" t="s">
        <v>23</v>
      </c>
      <c r="D5728">
        <f t="shared" si="193"/>
        <v>10</v>
      </c>
      <c r="E5728">
        <v>23</v>
      </c>
      <c r="F5728" t="s">
        <v>50</v>
      </c>
      <c r="G5728" t="s">
        <v>51</v>
      </c>
      <c r="H5728">
        <v>263</v>
      </c>
      <c r="I5728">
        <v>263</v>
      </c>
      <c r="J5728" t="s">
        <v>30</v>
      </c>
      <c r="K5728">
        <v>1972500</v>
      </c>
      <c r="L5728">
        <v>657.5</v>
      </c>
      <c r="M5728">
        <f t="shared" si="194"/>
        <v>7500</v>
      </c>
      <c r="Q5728" s="1"/>
      <c r="R5728" s="1"/>
    </row>
    <row r="5729" spans="1:18" ht="14.4" x14ac:dyDescent="0.3">
      <c r="A5729">
        <v>15728</v>
      </c>
      <c r="B5729">
        <v>2021</v>
      </c>
      <c r="C5729" t="s">
        <v>48</v>
      </c>
      <c r="D5729">
        <f t="shared" si="193"/>
        <v>5</v>
      </c>
      <c r="E5729">
        <v>23</v>
      </c>
      <c r="F5729" t="s">
        <v>41</v>
      </c>
      <c r="G5729" t="s">
        <v>37</v>
      </c>
      <c r="H5729">
        <v>87</v>
      </c>
      <c r="I5729">
        <v>87</v>
      </c>
      <c r="J5729" t="s">
        <v>38</v>
      </c>
      <c r="K5729">
        <v>478500</v>
      </c>
      <c r="L5729">
        <v>304.5</v>
      </c>
      <c r="M5729">
        <f t="shared" si="194"/>
        <v>5500</v>
      </c>
      <c r="Q5729" s="1"/>
      <c r="R5729" s="1"/>
    </row>
    <row r="5730" spans="1:18" ht="14.4" x14ac:dyDescent="0.3">
      <c r="A5730">
        <v>15729</v>
      </c>
      <c r="B5730">
        <v>2021</v>
      </c>
      <c r="C5730" t="s">
        <v>45</v>
      </c>
      <c r="D5730">
        <f t="shared" si="193"/>
        <v>1</v>
      </c>
      <c r="E5730">
        <v>26</v>
      </c>
      <c r="F5730" t="s">
        <v>41</v>
      </c>
      <c r="G5730" t="s">
        <v>51</v>
      </c>
      <c r="H5730">
        <v>242</v>
      </c>
      <c r="I5730">
        <v>242</v>
      </c>
      <c r="J5730" t="s">
        <v>38</v>
      </c>
      <c r="K5730">
        <v>1040600</v>
      </c>
      <c r="L5730">
        <v>556.6</v>
      </c>
      <c r="M5730">
        <f t="shared" si="194"/>
        <v>4300</v>
      </c>
      <c r="Q5730" s="1"/>
      <c r="R5730" s="1"/>
    </row>
    <row r="5731" spans="1:18" ht="14.4" x14ac:dyDescent="0.3">
      <c r="A5731">
        <v>15730</v>
      </c>
      <c r="B5731">
        <v>2021</v>
      </c>
      <c r="C5731" t="s">
        <v>40</v>
      </c>
      <c r="D5731">
        <f t="shared" si="193"/>
        <v>9</v>
      </c>
      <c r="E5731">
        <v>12</v>
      </c>
      <c r="F5731" t="s">
        <v>60</v>
      </c>
      <c r="G5731" t="s">
        <v>51</v>
      </c>
      <c r="H5731">
        <v>111</v>
      </c>
      <c r="I5731">
        <v>111</v>
      </c>
      <c r="J5731" t="s">
        <v>20</v>
      </c>
      <c r="K5731">
        <v>333000</v>
      </c>
      <c r="L5731">
        <v>222</v>
      </c>
      <c r="M5731">
        <f t="shared" si="194"/>
        <v>3000</v>
      </c>
      <c r="Q5731" s="1"/>
      <c r="R5731" s="1"/>
    </row>
    <row r="5732" spans="1:18" ht="14.4" x14ac:dyDescent="0.3">
      <c r="A5732">
        <v>15731</v>
      </c>
      <c r="B5732">
        <v>2021</v>
      </c>
      <c r="C5732" t="s">
        <v>23</v>
      </c>
      <c r="D5732">
        <f t="shared" si="193"/>
        <v>10</v>
      </c>
      <c r="E5732">
        <v>19</v>
      </c>
      <c r="F5732" t="s">
        <v>59</v>
      </c>
      <c r="G5732" t="s">
        <v>29</v>
      </c>
      <c r="H5732">
        <v>76</v>
      </c>
      <c r="I5732">
        <v>76</v>
      </c>
      <c r="J5732" t="s">
        <v>20</v>
      </c>
      <c r="K5732">
        <v>228000</v>
      </c>
      <c r="L5732">
        <v>152</v>
      </c>
      <c r="M5732">
        <f t="shared" si="194"/>
        <v>3000</v>
      </c>
      <c r="Q5732" s="1"/>
      <c r="R5732" s="1"/>
    </row>
    <row r="5733" spans="1:18" ht="14.4" x14ac:dyDescent="0.3">
      <c r="A5733">
        <v>15732</v>
      </c>
      <c r="B5733">
        <v>2021</v>
      </c>
      <c r="C5733" t="s">
        <v>45</v>
      </c>
      <c r="D5733">
        <f t="shared" si="193"/>
        <v>1</v>
      </c>
      <c r="E5733">
        <v>11</v>
      </c>
      <c r="F5733" t="s">
        <v>55</v>
      </c>
      <c r="G5733" t="s">
        <v>51</v>
      </c>
      <c r="H5733">
        <v>125</v>
      </c>
      <c r="I5733">
        <v>125</v>
      </c>
      <c r="J5733" t="s">
        <v>25</v>
      </c>
      <c r="K5733">
        <v>875000</v>
      </c>
      <c r="L5733">
        <v>500</v>
      </c>
      <c r="M5733">
        <f t="shared" si="194"/>
        <v>7000</v>
      </c>
      <c r="Q5733" s="1"/>
      <c r="R5733" s="1"/>
    </row>
    <row r="5734" spans="1:18" ht="14.4" x14ac:dyDescent="0.3">
      <c r="A5734">
        <v>15733</v>
      </c>
      <c r="B5734">
        <v>2021</v>
      </c>
      <c r="C5734" t="s">
        <v>47</v>
      </c>
      <c r="D5734">
        <f t="shared" si="193"/>
        <v>2</v>
      </c>
      <c r="E5734">
        <v>21</v>
      </c>
      <c r="F5734" t="s">
        <v>55</v>
      </c>
      <c r="G5734" t="s">
        <v>51</v>
      </c>
      <c r="H5734">
        <v>172</v>
      </c>
      <c r="I5734">
        <v>172</v>
      </c>
      <c r="J5734" t="s">
        <v>25</v>
      </c>
      <c r="K5734">
        <v>1204000</v>
      </c>
      <c r="L5734">
        <v>688</v>
      </c>
      <c r="M5734">
        <f t="shared" si="194"/>
        <v>7000</v>
      </c>
      <c r="Q5734" s="1"/>
      <c r="R5734" s="1"/>
    </row>
    <row r="5735" spans="1:18" ht="14.4" x14ac:dyDescent="0.3">
      <c r="A5735">
        <v>15734</v>
      </c>
      <c r="B5735">
        <v>2021</v>
      </c>
      <c r="C5735" t="s">
        <v>54</v>
      </c>
      <c r="D5735">
        <f t="shared" si="193"/>
        <v>3</v>
      </c>
      <c r="E5735">
        <v>6</v>
      </c>
      <c r="F5735" t="s">
        <v>53</v>
      </c>
      <c r="G5735" t="s">
        <v>19</v>
      </c>
      <c r="H5735">
        <v>61</v>
      </c>
      <c r="I5735">
        <v>61</v>
      </c>
      <c r="J5735" t="s">
        <v>25</v>
      </c>
      <c r="K5735">
        <v>427000</v>
      </c>
      <c r="L5735">
        <v>244</v>
      </c>
      <c r="M5735">
        <f t="shared" si="194"/>
        <v>7000</v>
      </c>
      <c r="Q5735" s="1"/>
      <c r="R5735" s="1"/>
    </row>
    <row r="5736" spans="1:18" ht="14.4" x14ac:dyDescent="0.3">
      <c r="A5736">
        <v>15735</v>
      </c>
      <c r="B5736">
        <v>2021</v>
      </c>
      <c r="C5736" t="s">
        <v>23</v>
      </c>
      <c r="D5736">
        <f t="shared" si="193"/>
        <v>10</v>
      </c>
      <c r="E5736">
        <v>7</v>
      </c>
      <c r="F5736" t="s">
        <v>56</v>
      </c>
      <c r="G5736" t="s">
        <v>19</v>
      </c>
      <c r="H5736">
        <v>264</v>
      </c>
      <c r="I5736">
        <v>264</v>
      </c>
      <c r="J5736" t="s">
        <v>30</v>
      </c>
      <c r="K5736">
        <v>1980000</v>
      </c>
      <c r="L5736">
        <v>660</v>
      </c>
      <c r="M5736">
        <f t="shared" si="194"/>
        <v>7500</v>
      </c>
      <c r="Q5736" s="1"/>
      <c r="R5736" s="1"/>
    </row>
    <row r="5737" spans="1:18" ht="14.4" x14ac:dyDescent="0.3">
      <c r="A5737">
        <v>15736</v>
      </c>
      <c r="B5737">
        <v>2021</v>
      </c>
      <c r="C5737" t="s">
        <v>17</v>
      </c>
      <c r="D5737">
        <f t="shared" si="193"/>
        <v>11</v>
      </c>
      <c r="E5737">
        <v>28</v>
      </c>
      <c r="F5737" t="s">
        <v>63</v>
      </c>
      <c r="G5737" t="s">
        <v>29</v>
      </c>
      <c r="H5737">
        <v>88</v>
      </c>
      <c r="I5737">
        <v>88</v>
      </c>
      <c r="J5737" t="s">
        <v>25</v>
      </c>
      <c r="K5737">
        <v>616000</v>
      </c>
      <c r="L5737">
        <v>352</v>
      </c>
      <c r="M5737">
        <f t="shared" si="194"/>
        <v>7000</v>
      </c>
      <c r="Q5737" s="1"/>
      <c r="R5737" s="1"/>
    </row>
    <row r="5738" spans="1:18" ht="14.4" x14ac:dyDescent="0.3">
      <c r="A5738">
        <v>15737</v>
      </c>
      <c r="B5738">
        <v>2021</v>
      </c>
      <c r="C5738" t="s">
        <v>48</v>
      </c>
      <c r="D5738">
        <f t="shared" si="193"/>
        <v>5</v>
      </c>
      <c r="E5738">
        <v>10</v>
      </c>
      <c r="F5738" t="s">
        <v>46</v>
      </c>
      <c r="G5738" t="s">
        <v>37</v>
      </c>
      <c r="H5738">
        <v>97</v>
      </c>
      <c r="I5738">
        <v>97</v>
      </c>
      <c r="J5738" t="s">
        <v>25</v>
      </c>
      <c r="K5738">
        <v>679000</v>
      </c>
      <c r="L5738">
        <v>388</v>
      </c>
      <c r="M5738">
        <f t="shared" si="194"/>
        <v>7000</v>
      </c>
      <c r="Q5738" s="1"/>
      <c r="R5738" s="1"/>
    </row>
    <row r="5739" spans="1:18" ht="14.4" x14ac:dyDescent="0.3">
      <c r="A5739">
        <v>15738</v>
      </c>
      <c r="B5739">
        <v>2021</v>
      </c>
      <c r="C5739" t="s">
        <v>54</v>
      </c>
      <c r="D5739">
        <f t="shared" si="193"/>
        <v>3</v>
      </c>
      <c r="E5739">
        <v>19</v>
      </c>
      <c r="F5739" t="s">
        <v>56</v>
      </c>
      <c r="G5739" t="s">
        <v>34</v>
      </c>
      <c r="H5739">
        <v>78</v>
      </c>
      <c r="I5739">
        <v>78</v>
      </c>
      <c r="J5739" t="s">
        <v>38</v>
      </c>
      <c r="K5739">
        <v>429000</v>
      </c>
      <c r="L5739">
        <v>273</v>
      </c>
      <c r="M5739">
        <f t="shared" si="194"/>
        <v>5500</v>
      </c>
      <c r="Q5739" s="1"/>
      <c r="R5739" s="1"/>
    </row>
    <row r="5740" spans="1:18" ht="14.4" x14ac:dyDescent="0.3">
      <c r="A5740">
        <v>15739</v>
      </c>
      <c r="B5740">
        <v>2021</v>
      </c>
      <c r="C5740" t="s">
        <v>40</v>
      </c>
      <c r="D5740">
        <f t="shared" si="193"/>
        <v>9</v>
      </c>
      <c r="E5740">
        <v>18</v>
      </c>
      <c r="F5740" t="s">
        <v>24</v>
      </c>
      <c r="G5740" t="s">
        <v>29</v>
      </c>
      <c r="H5740">
        <v>280</v>
      </c>
      <c r="I5740">
        <v>280</v>
      </c>
      <c r="J5740" t="s">
        <v>30</v>
      </c>
      <c r="K5740">
        <v>2100000</v>
      </c>
      <c r="L5740">
        <v>700</v>
      </c>
      <c r="M5740">
        <f t="shared" si="194"/>
        <v>7500</v>
      </c>
      <c r="Q5740" s="1"/>
      <c r="R5740" s="1"/>
    </row>
    <row r="5741" spans="1:18" ht="14.4" x14ac:dyDescent="0.3">
      <c r="A5741">
        <v>15740</v>
      </c>
      <c r="B5741">
        <v>2021</v>
      </c>
      <c r="C5741" t="s">
        <v>61</v>
      </c>
      <c r="D5741">
        <f t="shared" si="193"/>
        <v>7</v>
      </c>
      <c r="E5741">
        <v>23</v>
      </c>
      <c r="F5741" t="s">
        <v>50</v>
      </c>
      <c r="G5741" t="s">
        <v>34</v>
      </c>
      <c r="H5741">
        <v>57</v>
      </c>
      <c r="I5741">
        <v>57</v>
      </c>
      <c r="J5741" t="s">
        <v>30</v>
      </c>
      <c r="K5741">
        <v>501600</v>
      </c>
      <c r="L5741">
        <v>216.6</v>
      </c>
      <c r="M5741">
        <f t="shared" si="194"/>
        <v>8800</v>
      </c>
      <c r="Q5741" s="1"/>
      <c r="R5741" s="1"/>
    </row>
    <row r="5742" spans="1:18" ht="14.4" x14ac:dyDescent="0.3">
      <c r="A5742">
        <v>15741</v>
      </c>
      <c r="B5742">
        <v>2021</v>
      </c>
      <c r="C5742" t="s">
        <v>27</v>
      </c>
      <c r="D5742">
        <f t="shared" si="193"/>
        <v>4</v>
      </c>
      <c r="E5742">
        <v>3</v>
      </c>
      <c r="F5742" t="s">
        <v>53</v>
      </c>
      <c r="G5742" t="s">
        <v>51</v>
      </c>
      <c r="H5742">
        <v>53</v>
      </c>
      <c r="I5742">
        <v>53</v>
      </c>
      <c r="J5742" t="s">
        <v>38</v>
      </c>
      <c r="K5742">
        <v>291500</v>
      </c>
      <c r="L5742">
        <v>185.5</v>
      </c>
      <c r="M5742">
        <f t="shared" si="194"/>
        <v>5500</v>
      </c>
      <c r="Q5742" s="1"/>
      <c r="R5742" s="1"/>
    </row>
    <row r="5743" spans="1:18" ht="14.4" x14ac:dyDescent="0.3">
      <c r="A5743">
        <v>15742</v>
      </c>
      <c r="B5743">
        <v>2021</v>
      </c>
      <c r="C5743" t="s">
        <v>61</v>
      </c>
      <c r="D5743">
        <f t="shared" si="193"/>
        <v>7</v>
      </c>
      <c r="E5743">
        <v>20</v>
      </c>
      <c r="F5743" t="s">
        <v>64</v>
      </c>
      <c r="G5743" t="s">
        <v>19</v>
      </c>
      <c r="H5743">
        <v>272</v>
      </c>
      <c r="I5743">
        <v>272</v>
      </c>
      <c r="J5743" t="s">
        <v>20</v>
      </c>
      <c r="K5743">
        <v>652800</v>
      </c>
      <c r="L5743">
        <v>380.8</v>
      </c>
      <c r="M5743">
        <f t="shared" si="194"/>
        <v>2400</v>
      </c>
      <c r="Q5743" s="1"/>
      <c r="R5743" s="1"/>
    </row>
    <row r="5744" spans="1:18" ht="14.4" x14ac:dyDescent="0.3">
      <c r="A5744">
        <v>15743</v>
      </c>
      <c r="B5744">
        <v>2021</v>
      </c>
      <c r="C5744" t="s">
        <v>61</v>
      </c>
      <c r="D5744">
        <f t="shared" si="193"/>
        <v>7</v>
      </c>
      <c r="E5744">
        <v>30</v>
      </c>
      <c r="F5744" t="s">
        <v>56</v>
      </c>
      <c r="G5744" t="s">
        <v>34</v>
      </c>
      <c r="H5744">
        <v>257</v>
      </c>
      <c r="I5744">
        <v>257</v>
      </c>
      <c r="J5744" t="s">
        <v>38</v>
      </c>
      <c r="K5744">
        <v>1105100</v>
      </c>
      <c r="L5744">
        <v>591.1</v>
      </c>
      <c r="M5744">
        <f t="shared" si="194"/>
        <v>4300</v>
      </c>
      <c r="Q5744" s="1"/>
      <c r="R5744" s="1"/>
    </row>
    <row r="5745" spans="1:18" ht="14.4" x14ac:dyDescent="0.3">
      <c r="A5745">
        <v>15744</v>
      </c>
      <c r="B5745">
        <v>2021</v>
      </c>
      <c r="C5745" t="s">
        <v>48</v>
      </c>
      <c r="D5745">
        <f t="shared" si="193"/>
        <v>5</v>
      </c>
      <c r="E5745">
        <v>27</v>
      </c>
      <c r="F5745" t="s">
        <v>60</v>
      </c>
      <c r="G5745" t="s">
        <v>51</v>
      </c>
      <c r="H5745">
        <v>126</v>
      </c>
      <c r="I5745">
        <v>126</v>
      </c>
      <c r="J5745" t="s">
        <v>25</v>
      </c>
      <c r="K5745">
        <v>882000</v>
      </c>
      <c r="L5745">
        <v>504</v>
      </c>
      <c r="M5745">
        <f t="shared" si="194"/>
        <v>7000</v>
      </c>
      <c r="Q5745" s="1"/>
      <c r="R5745" s="1"/>
    </row>
    <row r="5746" spans="1:18" ht="14.4" x14ac:dyDescent="0.3">
      <c r="A5746">
        <v>15745</v>
      </c>
      <c r="B5746">
        <v>2021</v>
      </c>
      <c r="C5746" t="s">
        <v>58</v>
      </c>
      <c r="D5746">
        <f t="shared" si="193"/>
        <v>6</v>
      </c>
      <c r="E5746">
        <v>21</v>
      </c>
      <c r="F5746" t="s">
        <v>60</v>
      </c>
      <c r="G5746" t="s">
        <v>29</v>
      </c>
      <c r="H5746">
        <v>62</v>
      </c>
      <c r="I5746">
        <v>62</v>
      </c>
      <c r="J5746" t="s">
        <v>38</v>
      </c>
      <c r="K5746">
        <v>341000</v>
      </c>
      <c r="L5746">
        <v>217</v>
      </c>
      <c r="M5746">
        <f t="shared" si="194"/>
        <v>5500</v>
      </c>
      <c r="Q5746" s="1"/>
      <c r="R5746" s="1"/>
    </row>
    <row r="5747" spans="1:18" ht="14.4" x14ac:dyDescent="0.3">
      <c r="A5747">
        <v>15746</v>
      </c>
      <c r="B5747">
        <v>2021</v>
      </c>
      <c r="C5747" t="s">
        <v>45</v>
      </c>
      <c r="D5747">
        <f t="shared" si="193"/>
        <v>1</v>
      </c>
      <c r="E5747">
        <v>25</v>
      </c>
      <c r="F5747" t="s">
        <v>44</v>
      </c>
      <c r="G5747" t="s">
        <v>34</v>
      </c>
      <c r="H5747">
        <v>120</v>
      </c>
      <c r="I5747">
        <v>120</v>
      </c>
      <c r="J5747" t="s">
        <v>25</v>
      </c>
      <c r="K5747">
        <v>840000</v>
      </c>
      <c r="L5747">
        <v>480</v>
      </c>
      <c r="M5747">
        <f t="shared" si="194"/>
        <v>7000</v>
      </c>
      <c r="Q5747" s="1"/>
      <c r="R5747" s="1"/>
    </row>
    <row r="5748" spans="1:18" ht="14.4" x14ac:dyDescent="0.3">
      <c r="A5748">
        <v>15747</v>
      </c>
      <c r="B5748">
        <v>2021</v>
      </c>
      <c r="C5748" t="s">
        <v>35</v>
      </c>
      <c r="D5748">
        <f t="shared" si="193"/>
        <v>12</v>
      </c>
      <c r="E5748">
        <v>28</v>
      </c>
      <c r="F5748" t="s">
        <v>55</v>
      </c>
      <c r="G5748" t="s">
        <v>51</v>
      </c>
      <c r="H5748">
        <v>241</v>
      </c>
      <c r="I5748">
        <v>241</v>
      </c>
      <c r="J5748" t="s">
        <v>30</v>
      </c>
      <c r="K5748">
        <v>1807500</v>
      </c>
      <c r="L5748">
        <v>602.5</v>
      </c>
      <c r="M5748">
        <f t="shared" si="194"/>
        <v>7500</v>
      </c>
      <c r="Q5748" s="1"/>
      <c r="R5748" s="1"/>
    </row>
    <row r="5749" spans="1:18" ht="14.4" x14ac:dyDescent="0.3">
      <c r="A5749">
        <v>15748</v>
      </c>
      <c r="B5749">
        <v>2021</v>
      </c>
      <c r="C5749" t="s">
        <v>61</v>
      </c>
      <c r="D5749">
        <f t="shared" si="193"/>
        <v>7</v>
      </c>
      <c r="E5749">
        <v>28</v>
      </c>
      <c r="F5749" t="s">
        <v>50</v>
      </c>
      <c r="G5749" t="s">
        <v>42</v>
      </c>
      <c r="H5749">
        <v>242</v>
      </c>
      <c r="I5749">
        <v>242</v>
      </c>
      <c r="J5749" t="s">
        <v>20</v>
      </c>
      <c r="K5749">
        <v>580800</v>
      </c>
      <c r="L5749">
        <v>338.8</v>
      </c>
      <c r="M5749">
        <f t="shared" si="194"/>
        <v>2400</v>
      </c>
      <c r="Q5749" s="1"/>
      <c r="R5749" s="1"/>
    </row>
    <row r="5750" spans="1:18" ht="14.4" x14ac:dyDescent="0.3">
      <c r="A5750">
        <v>15749</v>
      </c>
      <c r="B5750">
        <v>2021</v>
      </c>
      <c r="C5750" t="s">
        <v>61</v>
      </c>
      <c r="D5750">
        <f t="shared" si="193"/>
        <v>7</v>
      </c>
      <c r="E5750">
        <v>28</v>
      </c>
      <c r="F5750" t="s">
        <v>46</v>
      </c>
      <c r="G5750" t="s">
        <v>37</v>
      </c>
      <c r="H5750">
        <v>124</v>
      </c>
      <c r="I5750">
        <v>124</v>
      </c>
      <c r="J5750" t="s">
        <v>25</v>
      </c>
      <c r="K5750">
        <v>868000</v>
      </c>
      <c r="L5750">
        <v>496</v>
      </c>
      <c r="M5750">
        <f t="shared" si="194"/>
        <v>7000</v>
      </c>
      <c r="Q5750" s="1"/>
      <c r="R5750" s="1"/>
    </row>
    <row r="5751" spans="1:18" ht="14.4" x14ac:dyDescent="0.3">
      <c r="A5751">
        <v>15750</v>
      </c>
      <c r="B5751">
        <v>2021</v>
      </c>
      <c r="C5751" t="s">
        <v>32</v>
      </c>
      <c r="D5751">
        <f t="shared" si="193"/>
        <v>8</v>
      </c>
      <c r="E5751">
        <v>20</v>
      </c>
      <c r="F5751" t="s">
        <v>62</v>
      </c>
      <c r="G5751" t="s">
        <v>42</v>
      </c>
      <c r="H5751">
        <v>73</v>
      </c>
      <c r="I5751">
        <v>73</v>
      </c>
      <c r="J5751" t="s">
        <v>30</v>
      </c>
      <c r="K5751">
        <v>642400</v>
      </c>
      <c r="L5751">
        <v>277.39999999999998</v>
      </c>
      <c r="M5751">
        <f t="shared" si="194"/>
        <v>8800</v>
      </c>
      <c r="Q5751" s="1"/>
      <c r="R5751" s="1"/>
    </row>
    <row r="5752" spans="1:18" ht="14.4" x14ac:dyDescent="0.3">
      <c r="A5752">
        <v>15751</v>
      </c>
      <c r="B5752">
        <v>2021</v>
      </c>
      <c r="C5752" t="s">
        <v>61</v>
      </c>
      <c r="D5752">
        <f t="shared" si="193"/>
        <v>7</v>
      </c>
      <c r="E5752">
        <v>25</v>
      </c>
      <c r="F5752" t="s">
        <v>60</v>
      </c>
      <c r="G5752" t="s">
        <v>19</v>
      </c>
      <c r="H5752">
        <v>259</v>
      </c>
      <c r="I5752">
        <v>259</v>
      </c>
      <c r="J5752" t="s">
        <v>38</v>
      </c>
      <c r="K5752">
        <v>1113700</v>
      </c>
      <c r="L5752">
        <v>595.70000000000005</v>
      </c>
      <c r="M5752">
        <f t="shared" si="194"/>
        <v>4300</v>
      </c>
      <c r="Q5752" s="1"/>
      <c r="R5752" s="1"/>
    </row>
    <row r="5753" spans="1:18" ht="14.4" x14ac:dyDescent="0.3">
      <c r="A5753">
        <v>15752</v>
      </c>
      <c r="B5753">
        <v>2021</v>
      </c>
      <c r="C5753" t="s">
        <v>58</v>
      </c>
      <c r="D5753">
        <f t="shared" si="193"/>
        <v>6</v>
      </c>
      <c r="E5753">
        <v>20</v>
      </c>
      <c r="F5753" t="s">
        <v>57</v>
      </c>
      <c r="G5753" t="s">
        <v>42</v>
      </c>
      <c r="H5753">
        <v>121</v>
      </c>
      <c r="I5753">
        <v>121</v>
      </c>
      <c r="J5753" t="s">
        <v>25</v>
      </c>
      <c r="K5753">
        <v>847000</v>
      </c>
      <c r="L5753">
        <v>484</v>
      </c>
      <c r="M5753">
        <f t="shared" si="194"/>
        <v>7000</v>
      </c>
      <c r="Q5753" s="1"/>
      <c r="R5753" s="1"/>
    </row>
    <row r="5754" spans="1:18" ht="14.4" x14ac:dyDescent="0.3">
      <c r="A5754">
        <v>15753</v>
      </c>
      <c r="B5754">
        <v>2021</v>
      </c>
      <c r="C5754" t="s">
        <v>40</v>
      </c>
      <c r="D5754">
        <f t="shared" si="193"/>
        <v>9</v>
      </c>
      <c r="E5754">
        <v>24</v>
      </c>
      <c r="F5754" t="s">
        <v>18</v>
      </c>
      <c r="G5754" t="s">
        <v>19</v>
      </c>
      <c r="H5754">
        <v>250</v>
      </c>
      <c r="I5754">
        <v>250</v>
      </c>
      <c r="J5754" t="s">
        <v>30</v>
      </c>
      <c r="K5754">
        <v>1875000</v>
      </c>
      <c r="L5754">
        <v>625</v>
      </c>
      <c r="M5754">
        <f t="shared" si="194"/>
        <v>7500</v>
      </c>
      <c r="Q5754" s="1"/>
      <c r="R5754" s="1"/>
    </row>
    <row r="5755" spans="1:18" ht="14.4" x14ac:dyDescent="0.3">
      <c r="A5755">
        <v>15754</v>
      </c>
      <c r="B5755">
        <v>2021</v>
      </c>
      <c r="C5755" t="s">
        <v>54</v>
      </c>
      <c r="D5755">
        <f t="shared" si="193"/>
        <v>3</v>
      </c>
      <c r="E5755">
        <v>7</v>
      </c>
      <c r="F5755" t="s">
        <v>33</v>
      </c>
      <c r="G5755" t="s">
        <v>42</v>
      </c>
      <c r="H5755">
        <v>56</v>
      </c>
      <c r="I5755">
        <v>56</v>
      </c>
      <c r="J5755" t="s">
        <v>25</v>
      </c>
      <c r="K5755">
        <v>392000</v>
      </c>
      <c r="L5755">
        <v>224</v>
      </c>
      <c r="M5755">
        <f t="shared" si="194"/>
        <v>7000</v>
      </c>
      <c r="Q5755" s="1"/>
      <c r="R5755" s="1"/>
    </row>
    <row r="5756" spans="1:18" ht="14.4" x14ac:dyDescent="0.3">
      <c r="A5756">
        <v>15755</v>
      </c>
      <c r="B5756">
        <v>2021</v>
      </c>
      <c r="C5756" t="s">
        <v>35</v>
      </c>
      <c r="D5756">
        <f t="shared" si="193"/>
        <v>12</v>
      </c>
      <c r="E5756">
        <v>5</v>
      </c>
      <c r="F5756" t="s">
        <v>44</v>
      </c>
      <c r="G5756" t="s">
        <v>51</v>
      </c>
      <c r="H5756">
        <v>68</v>
      </c>
      <c r="I5756">
        <v>68</v>
      </c>
      <c r="J5756" t="s">
        <v>20</v>
      </c>
      <c r="K5756">
        <v>204000</v>
      </c>
      <c r="L5756">
        <v>136</v>
      </c>
      <c r="M5756">
        <f t="shared" si="194"/>
        <v>3000</v>
      </c>
      <c r="Q5756" s="1"/>
      <c r="R5756" s="1"/>
    </row>
    <row r="5757" spans="1:18" ht="14.4" x14ac:dyDescent="0.3">
      <c r="A5757">
        <v>15756</v>
      </c>
      <c r="B5757">
        <v>2021</v>
      </c>
      <c r="C5757" t="s">
        <v>61</v>
      </c>
      <c r="D5757">
        <f t="shared" si="193"/>
        <v>7</v>
      </c>
      <c r="E5757">
        <v>29</v>
      </c>
      <c r="F5757" t="s">
        <v>24</v>
      </c>
      <c r="G5757" t="s">
        <v>51</v>
      </c>
      <c r="H5757">
        <v>138</v>
      </c>
      <c r="I5757">
        <v>138</v>
      </c>
      <c r="J5757" t="s">
        <v>25</v>
      </c>
      <c r="K5757">
        <v>966000</v>
      </c>
      <c r="L5757">
        <v>552</v>
      </c>
      <c r="M5757">
        <f t="shared" si="194"/>
        <v>7000</v>
      </c>
      <c r="Q5757" s="1"/>
      <c r="R5757" s="1"/>
    </row>
    <row r="5758" spans="1:18" ht="14.4" x14ac:dyDescent="0.3">
      <c r="A5758">
        <v>15757</v>
      </c>
      <c r="B5758">
        <v>2021</v>
      </c>
      <c r="C5758" t="s">
        <v>17</v>
      </c>
      <c r="D5758">
        <f t="shared" si="193"/>
        <v>11</v>
      </c>
      <c r="E5758">
        <v>18</v>
      </c>
      <c r="F5758" t="s">
        <v>52</v>
      </c>
      <c r="G5758" t="s">
        <v>34</v>
      </c>
      <c r="H5758">
        <v>101</v>
      </c>
      <c r="I5758">
        <v>101</v>
      </c>
      <c r="J5758" t="s">
        <v>38</v>
      </c>
      <c r="K5758">
        <v>555500</v>
      </c>
      <c r="L5758">
        <v>353.5</v>
      </c>
      <c r="M5758">
        <f t="shared" si="194"/>
        <v>5500</v>
      </c>
      <c r="Q5758" s="1"/>
      <c r="R5758" s="1"/>
    </row>
    <row r="5759" spans="1:18" ht="14.4" x14ac:dyDescent="0.3">
      <c r="A5759">
        <v>15758</v>
      </c>
      <c r="B5759">
        <v>2021</v>
      </c>
      <c r="C5759" t="s">
        <v>27</v>
      </c>
      <c r="D5759">
        <f t="shared" si="193"/>
        <v>4</v>
      </c>
      <c r="E5759">
        <v>7</v>
      </c>
      <c r="F5759" t="s">
        <v>53</v>
      </c>
      <c r="G5759" t="s">
        <v>29</v>
      </c>
      <c r="H5759">
        <v>222</v>
      </c>
      <c r="I5759">
        <v>222</v>
      </c>
      <c r="J5759" t="s">
        <v>30</v>
      </c>
      <c r="K5759">
        <v>1665000</v>
      </c>
      <c r="L5759">
        <v>555</v>
      </c>
      <c r="M5759">
        <f t="shared" si="194"/>
        <v>7500</v>
      </c>
      <c r="Q5759" s="1"/>
      <c r="R5759" s="1"/>
    </row>
    <row r="5760" spans="1:18" ht="14.4" x14ac:dyDescent="0.3">
      <c r="A5760">
        <v>15759</v>
      </c>
      <c r="B5760">
        <v>2021</v>
      </c>
      <c r="C5760" t="s">
        <v>61</v>
      </c>
      <c r="D5760">
        <f t="shared" si="193"/>
        <v>7</v>
      </c>
      <c r="E5760">
        <v>22</v>
      </c>
      <c r="F5760" t="s">
        <v>36</v>
      </c>
      <c r="G5760" t="s">
        <v>19</v>
      </c>
      <c r="H5760">
        <v>256</v>
      </c>
      <c r="I5760">
        <v>256</v>
      </c>
      <c r="J5760" t="s">
        <v>38</v>
      </c>
      <c r="K5760">
        <v>1100800</v>
      </c>
      <c r="L5760">
        <v>588.79999999999995</v>
      </c>
      <c r="M5760">
        <f t="shared" si="194"/>
        <v>4300</v>
      </c>
      <c r="Q5760" s="1"/>
      <c r="R5760" s="1"/>
    </row>
    <row r="5761" spans="1:18" ht="14.4" x14ac:dyDescent="0.3">
      <c r="A5761">
        <v>15760</v>
      </c>
      <c r="B5761">
        <v>2021</v>
      </c>
      <c r="C5761" t="s">
        <v>40</v>
      </c>
      <c r="D5761">
        <f t="shared" si="193"/>
        <v>9</v>
      </c>
      <c r="E5761">
        <v>9</v>
      </c>
      <c r="F5761" t="s">
        <v>59</v>
      </c>
      <c r="G5761" t="s">
        <v>42</v>
      </c>
      <c r="H5761">
        <v>62</v>
      </c>
      <c r="I5761">
        <v>62</v>
      </c>
      <c r="J5761" t="s">
        <v>20</v>
      </c>
      <c r="K5761">
        <v>186000</v>
      </c>
      <c r="L5761">
        <v>124</v>
      </c>
      <c r="M5761">
        <f t="shared" si="194"/>
        <v>3000</v>
      </c>
      <c r="Q5761" s="1"/>
      <c r="R5761" s="1"/>
    </row>
    <row r="5762" spans="1:18" ht="14.4" x14ac:dyDescent="0.3">
      <c r="A5762">
        <v>15761</v>
      </c>
      <c r="B5762">
        <v>2021</v>
      </c>
      <c r="C5762" t="s">
        <v>27</v>
      </c>
      <c r="D5762">
        <f t="shared" ref="D5762:D5825" si="195">IF(C5762="Enero",1,IF(C5762="Febrero",2,IF(C5762="Marzo",3,IF(C5762="Abril",4,IF(C5762="Mayo",5,IF(C5762="Junio",6,IF(C5762="Julio",7,IF(C5762="Agosto",8,IF(C5762="Septiembre",9,IF(C5762="Octubre",10,IF(C5762="Noviembre",11,IF(C5762="Diciembre",12,""))))))))))))</f>
        <v>4</v>
      </c>
      <c r="E5762">
        <v>1</v>
      </c>
      <c r="F5762" t="s">
        <v>63</v>
      </c>
      <c r="G5762" t="s">
        <v>29</v>
      </c>
      <c r="H5762">
        <v>208</v>
      </c>
      <c r="I5762">
        <v>208</v>
      </c>
      <c r="J5762" t="s">
        <v>30</v>
      </c>
      <c r="K5762">
        <v>1560000</v>
      </c>
      <c r="L5762">
        <v>520</v>
      </c>
      <c r="M5762">
        <f t="shared" si="194"/>
        <v>7500</v>
      </c>
      <c r="Q5762" s="1"/>
      <c r="R5762" s="1"/>
    </row>
    <row r="5763" spans="1:18" ht="14.4" x14ac:dyDescent="0.3">
      <c r="A5763">
        <v>15762</v>
      </c>
      <c r="B5763">
        <v>2021</v>
      </c>
      <c r="C5763" t="s">
        <v>45</v>
      </c>
      <c r="D5763">
        <f t="shared" si="195"/>
        <v>1</v>
      </c>
      <c r="E5763">
        <v>26</v>
      </c>
      <c r="F5763" t="s">
        <v>33</v>
      </c>
      <c r="G5763" t="s">
        <v>29</v>
      </c>
      <c r="H5763">
        <v>288</v>
      </c>
      <c r="I5763">
        <v>288</v>
      </c>
      <c r="J5763" t="s">
        <v>38</v>
      </c>
      <c r="K5763">
        <v>1238400</v>
      </c>
      <c r="L5763">
        <v>662.4</v>
      </c>
      <c r="M5763">
        <f t="shared" ref="M5763:M5826" si="196">K5763/I5763</f>
        <v>4300</v>
      </c>
      <c r="Q5763" s="1"/>
      <c r="R5763" s="1"/>
    </row>
    <row r="5764" spans="1:18" ht="14.4" x14ac:dyDescent="0.3">
      <c r="A5764">
        <v>15763</v>
      </c>
      <c r="B5764">
        <v>2021</v>
      </c>
      <c r="C5764" t="s">
        <v>17</v>
      </c>
      <c r="D5764">
        <f t="shared" si="195"/>
        <v>11</v>
      </c>
      <c r="E5764">
        <v>5</v>
      </c>
      <c r="F5764" t="s">
        <v>53</v>
      </c>
      <c r="G5764" t="s">
        <v>51</v>
      </c>
      <c r="H5764">
        <v>209</v>
      </c>
      <c r="I5764">
        <v>209</v>
      </c>
      <c r="J5764" t="s">
        <v>30</v>
      </c>
      <c r="K5764">
        <v>1567500</v>
      </c>
      <c r="L5764">
        <v>522.5</v>
      </c>
      <c r="M5764">
        <f t="shared" si="196"/>
        <v>7500</v>
      </c>
      <c r="Q5764" s="1"/>
      <c r="R5764" s="1"/>
    </row>
    <row r="5765" spans="1:18" ht="14.4" x14ac:dyDescent="0.3">
      <c r="A5765">
        <v>15764</v>
      </c>
      <c r="B5765">
        <v>2021</v>
      </c>
      <c r="C5765" t="s">
        <v>48</v>
      </c>
      <c r="D5765">
        <f t="shared" si="195"/>
        <v>5</v>
      </c>
      <c r="E5765">
        <v>27</v>
      </c>
      <c r="F5765" t="s">
        <v>64</v>
      </c>
      <c r="G5765" t="s">
        <v>34</v>
      </c>
      <c r="H5765">
        <v>289</v>
      </c>
      <c r="I5765">
        <v>289</v>
      </c>
      <c r="J5765" t="s">
        <v>30</v>
      </c>
      <c r="K5765">
        <v>2167500</v>
      </c>
      <c r="L5765">
        <v>722.5</v>
      </c>
      <c r="M5765">
        <f t="shared" si="196"/>
        <v>7500</v>
      </c>
      <c r="Q5765" s="1"/>
      <c r="R5765" s="1"/>
    </row>
    <row r="5766" spans="1:18" ht="14.4" x14ac:dyDescent="0.3">
      <c r="A5766">
        <v>15765</v>
      </c>
      <c r="B5766">
        <v>2021</v>
      </c>
      <c r="C5766" t="s">
        <v>17</v>
      </c>
      <c r="D5766">
        <f t="shared" si="195"/>
        <v>11</v>
      </c>
      <c r="E5766">
        <v>4</v>
      </c>
      <c r="F5766" t="s">
        <v>53</v>
      </c>
      <c r="G5766" t="s">
        <v>34</v>
      </c>
      <c r="H5766">
        <v>217</v>
      </c>
      <c r="I5766">
        <v>217</v>
      </c>
      <c r="J5766" t="s">
        <v>30</v>
      </c>
      <c r="K5766">
        <v>1627500</v>
      </c>
      <c r="L5766">
        <v>542.5</v>
      </c>
      <c r="M5766">
        <f t="shared" si="196"/>
        <v>7500</v>
      </c>
      <c r="Q5766" s="1"/>
      <c r="R5766" s="1"/>
    </row>
    <row r="5767" spans="1:18" ht="14.4" x14ac:dyDescent="0.3">
      <c r="A5767">
        <v>15766</v>
      </c>
      <c r="B5767">
        <v>2021</v>
      </c>
      <c r="C5767" t="s">
        <v>47</v>
      </c>
      <c r="D5767">
        <f t="shared" si="195"/>
        <v>2</v>
      </c>
      <c r="E5767">
        <v>22</v>
      </c>
      <c r="F5767" t="s">
        <v>56</v>
      </c>
      <c r="G5767" t="s">
        <v>34</v>
      </c>
      <c r="H5767">
        <v>94</v>
      </c>
      <c r="I5767">
        <v>94</v>
      </c>
      <c r="J5767" t="s">
        <v>30</v>
      </c>
      <c r="K5767">
        <v>827200</v>
      </c>
      <c r="L5767">
        <v>357.2</v>
      </c>
      <c r="M5767">
        <f t="shared" si="196"/>
        <v>8800</v>
      </c>
      <c r="Q5767" s="1"/>
      <c r="R5767" s="1"/>
    </row>
    <row r="5768" spans="1:18" ht="14.4" x14ac:dyDescent="0.3">
      <c r="A5768">
        <v>15767</v>
      </c>
      <c r="B5768">
        <v>2021</v>
      </c>
      <c r="C5768" t="s">
        <v>58</v>
      </c>
      <c r="D5768">
        <f t="shared" si="195"/>
        <v>6</v>
      </c>
      <c r="E5768">
        <v>17</v>
      </c>
      <c r="F5768" t="s">
        <v>50</v>
      </c>
      <c r="G5768" t="s">
        <v>51</v>
      </c>
      <c r="H5768">
        <v>76</v>
      </c>
      <c r="I5768">
        <v>76</v>
      </c>
      <c r="J5768" t="s">
        <v>20</v>
      </c>
      <c r="K5768">
        <v>228000</v>
      </c>
      <c r="L5768">
        <v>152</v>
      </c>
      <c r="M5768">
        <f t="shared" si="196"/>
        <v>3000</v>
      </c>
      <c r="Q5768" s="1"/>
      <c r="R5768" s="1"/>
    </row>
    <row r="5769" spans="1:18" ht="14.4" x14ac:dyDescent="0.3">
      <c r="A5769">
        <v>15768</v>
      </c>
      <c r="B5769">
        <v>2021</v>
      </c>
      <c r="C5769" t="s">
        <v>17</v>
      </c>
      <c r="D5769">
        <f t="shared" si="195"/>
        <v>11</v>
      </c>
      <c r="E5769">
        <v>13</v>
      </c>
      <c r="F5769" t="s">
        <v>62</v>
      </c>
      <c r="G5769" t="s">
        <v>19</v>
      </c>
      <c r="H5769">
        <v>263</v>
      </c>
      <c r="I5769">
        <v>263</v>
      </c>
      <c r="J5769" t="s">
        <v>30</v>
      </c>
      <c r="K5769">
        <v>1972500</v>
      </c>
      <c r="L5769">
        <v>657.5</v>
      </c>
      <c r="M5769">
        <f t="shared" si="196"/>
        <v>7500</v>
      </c>
      <c r="Q5769" s="1"/>
      <c r="R5769" s="1"/>
    </row>
    <row r="5770" spans="1:18" ht="14.4" x14ac:dyDescent="0.3">
      <c r="A5770">
        <v>15769</v>
      </c>
      <c r="B5770">
        <v>2021</v>
      </c>
      <c r="C5770" t="s">
        <v>45</v>
      </c>
      <c r="D5770">
        <f t="shared" si="195"/>
        <v>1</v>
      </c>
      <c r="E5770">
        <v>3</v>
      </c>
      <c r="F5770" t="s">
        <v>28</v>
      </c>
      <c r="G5770" t="s">
        <v>51</v>
      </c>
      <c r="H5770">
        <v>227</v>
      </c>
      <c r="I5770">
        <v>227</v>
      </c>
      <c r="J5770" t="s">
        <v>20</v>
      </c>
      <c r="K5770">
        <v>544800</v>
      </c>
      <c r="L5770">
        <v>317.8</v>
      </c>
      <c r="M5770">
        <f t="shared" si="196"/>
        <v>2400</v>
      </c>
      <c r="Q5770" s="1"/>
      <c r="R5770" s="1"/>
    </row>
    <row r="5771" spans="1:18" ht="14.4" x14ac:dyDescent="0.3">
      <c r="A5771">
        <v>15770</v>
      </c>
      <c r="B5771">
        <v>2021</v>
      </c>
      <c r="C5771" t="s">
        <v>58</v>
      </c>
      <c r="D5771">
        <f t="shared" si="195"/>
        <v>6</v>
      </c>
      <c r="E5771">
        <v>19</v>
      </c>
      <c r="F5771" t="s">
        <v>59</v>
      </c>
      <c r="G5771" t="s">
        <v>42</v>
      </c>
      <c r="H5771">
        <v>149</v>
      </c>
      <c r="I5771">
        <v>149</v>
      </c>
      <c r="J5771" t="s">
        <v>25</v>
      </c>
      <c r="K5771">
        <v>1043000</v>
      </c>
      <c r="L5771">
        <v>596</v>
      </c>
      <c r="M5771">
        <f t="shared" si="196"/>
        <v>7000</v>
      </c>
      <c r="Q5771" s="1"/>
      <c r="R5771" s="1"/>
    </row>
    <row r="5772" spans="1:18" ht="14.4" x14ac:dyDescent="0.3">
      <c r="A5772">
        <v>15771</v>
      </c>
      <c r="B5772">
        <v>2021</v>
      </c>
      <c r="C5772" t="s">
        <v>35</v>
      </c>
      <c r="D5772">
        <f t="shared" si="195"/>
        <v>12</v>
      </c>
      <c r="E5772">
        <v>14</v>
      </c>
      <c r="F5772" t="s">
        <v>55</v>
      </c>
      <c r="G5772" t="s">
        <v>42</v>
      </c>
      <c r="H5772">
        <v>113</v>
      </c>
      <c r="I5772">
        <v>113</v>
      </c>
      <c r="J5772" t="s">
        <v>38</v>
      </c>
      <c r="K5772">
        <v>621500</v>
      </c>
      <c r="L5772">
        <v>395.5</v>
      </c>
      <c r="M5772">
        <f t="shared" si="196"/>
        <v>5500</v>
      </c>
      <c r="Q5772" s="1"/>
      <c r="R5772" s="1"/>
    </row>
    <row r="5773" spans="1:18" ht="14.4" x14ac:dyDescent="0.3">
      <c r="A5773">
        <v>15772</v>
      </c>
      <c r="B5773">
        <v>2021</v>
      </c>
      <c r="C5773" t="s">
        <v>35</v>
      </c>
      <c r="D5773">
        <f t="shared" si="195"/>
        <v>12</v>
      </c>
      <c r="E5773">
        <v>3</v>
      </c>
      <c r="F5773" t="s">
        <v>62</v>
      </c>
      <c r="G5773" t="s">
        <v>37</v>
      </c>
      <c r="H5773">
        <v>227</v>
      </c>
      <c r="I5773">
        <v>227</v>
      </c>
      <c r="J5773" t="s">
        <v>30</v>
      </c>
      <c r="K5773">
        <v>1702500</v>
      </c>
      <c r="L5773">
        <v>567.5</v>
      </c>
      <c r="M5773">
        <f t="shared" si="196"/>
        <v>7500</v>
      </c>
      <c r="Q5773" s="1"/>
      <c r="R5773" s="1"/>
    </row>
    <row r="5774" spans="1:18" ht="14.4" x14ac:dyDescent="0.3">
      <c r="A5774">
        <v>15773</v>
      </c>
      <c r="B5774">
        <v>2021</v>
      </c>
      <c r="C5774" t="s">
        <v>45</v>
      </c>
      <c r="D5774">
        <f t="shared" si="195"/>
        <v>1</v>
      </c>
      <c r="E5774">
        <v>9</v>
      </c>
      <c r="F5774" t="s">
        <v>62</v>
      </c>
      <c r="G5774" t="s">
        <v>37</v>
      </c>
      <c r="H5774">
        <v>166</v>
      </c>
      <c r="I5774">
        <v>166</v>
      </c>
      <c r="J5774" t="s">
        <v>25</v>
      </c>
      <c r="K5774">
        <v>1162000</v>
      </c>
      <c r="L5774">
        <v>664</v>
      </c>
      <c r="M5774">
        <f t="shared" si="196"/>
        <v>7000</v>
      </c>
      <c r="Q5774" s="1"/>
      <c r="R5774" s="1"/>
    </row>
    <row r="5775" spans="1:18" ht="14.4" x14ac:dyDescent="0.3">
      <c r="A5775">
        <v>15774</v>
      </c>
      <c r="B5775">
        <v>2021</v>
      </c>
      <c r="C5775" t="s">
        <v>58</v>
      </c>
      <c r="D5775">
        <f t="shared" si="195"/>
        <v>6</v>
      </c>
      <c r="E5775">
        <v>28</v>
      </c>
      <c r="F5775" t="s">
        <v>24</v>
      </c>
      <c r="G5775" t="s">
        <v>19</v>
      </c>
      <c r="H5775">
        <v>101</v>
      </c>
      <c r="I5775">
        <v>101</v>
      </c>
      <c r="J5775" t="s">
        <v>20</v>
      </c>
      <c r="K5775">
        <v>303000</v>
      </c>
      <c r="L5775">
        <v>202</v>
      </c>
      <c r="M5775">
        <f t="shared" si="196"/>
        <v>3000</v>
      </c>
      <c r="Q5775" s="1"/>
      <c r="R5775" s="1"/>
    </row>
    <row r="5776" spans="1:18" ht="14.4" x14ac:dyDescent="0.3">
      <c r="A5776">
        <v>15775</v>
      </c>
      <c r="B5776">
        <v>2021</v>
      </c>
      <c r="C5776" t="s">
        <v>58</v>
      </c>
      <c r="D5776">
        <f t="shared" si="195"/>
        <v>6</v>
      </c>
      <c r="E5776">
        <v>23</v>
      </c>
      <c r="F5776" t="s">
        <v>33</v>
      </c>
      <c r="G5776" t="s">
        <v>37</v>
      </c>
      <c r="H5776">
        <v>108</v>
      </c>
      <c r="I5776">
        <v>108</v>
      </c>
      <c r="J5776" t="s">
        <v>38</v>
      </c>
      <c r="K5776">
        <v>594000</v>
      </c>
      <c r="L5776">
        <v>378</v>
      </c>
      <c r="M5776">
        <f t="shared" si="196"/>
        <v>5500</v>
      </c>
      <c r="Q5776" s="1"/>
      <c r="R5776" s="1"/>
    </row>
    <row r="5777" spans="1:18" ht="14.4" x14ac:dyDescent="0.3">
      <c r="A5777">
        <v>15776</v>
      </c>
      <c r="B5777">
        <v>2021</v>
      </c>
      <c r="C5777" t="s">
        <v>27</v>
      </c>
      <c r="D5777">
        <f t="shared" si="195"/>
        <v>4</v>
      </c>
      <c r="E5777">
        <v>17</v>
      </c>
      <c r="F5777" t="s">
        <v>24</v>
      </c>
      <c r="G5777" t="s">
        <v>51</v>
      </c>
      <c r="H5777">
        <v>106</v>
      </c>
      <c r="I5777">
        <v>106</v>
      </c>
      <c r="J5777" t="s">
        <v>20</v>
      </c>
      <c r="K5777">
        <v>318000</v>
      </c>
      <c r="L5777">
        <v>212</v>
      </c>
      <c r="M5777">
        <f t="shared" si="196"/>
        <v>3000</v>
      </c>
      <c r="Q5777" s="1"/>
      <c r="R5777" s="1"/>
    </row>
    <row r="5778" spans="1:18" ht="14.4" x14ac:dyDescent="0.3">
      <c r="A5778">
        <v>15777</v>
      </c>
      <c r="B5778">
        <v>2021</v>
      </c>
      <c r="C5778" t="s">
        <v>32</v>
      </c>
      <c r="D5778">
        <f t="shared" si="195"/>
        <v>8</v>
      </c>
      <c r="E5778">
        <v>14</v>
      </c>
      <c r="F5778" t="s">
        <v>36</v>
      </c>
      <c r="G5778" t="s">
        <v>19</v>
      </c>
      <c r="H5778">
        <v>285</v>
      </c>
      <c r="I5778">
        <v>285</v>
      </c>
      <c r="J5778" t="s">
        <v>20</v>
      </c>
      <c r="K5778">
        <v>684000</v>
      </c>
      <c r="L5778">
        <v>399</v>
      </c>
      <c r="M5778">
        <f t="shared" si="196"/>
        <v>2400</v>
      </c>
      <c r="Q5778" s="1"/>
      <c r="R5778" s="1"/>
    </row>
    <row r="5779" spans="1:18" ht="14.4" x14ac:dyDescent="0.3">
      <c r="A5779">
        <v>15778</v>
      </c>
      <c r="B5779">
        <v>2021</v>
      </c>
      <c r="C5779" t="s">
        <v>23</v>
      </c>
      <c r="D5779">
        <f t="shared" si="195"/>
        <v>10</v>
      </c>
      <c r="E5779">
        <v>20</v>
      </c>
      <c r="F5779" t="s">
        <v>57</v>
      </c>
      <c r="G5779" t="s">
        <v>42</v>
      </c>
      <c r="H5779">
        <v>253</v>
      </c>
      <c r="I5779">
        <v>253</v>
      </c>
      <c r="J5779" t="s">
        <v>30</v>
      </c>
      <c r="K5779">
        <v>1897500</v>
      </c>
      <c r="L5779">
        <v>632.5</v>
      </c>
      <c r="M5779">
        <f t="shared" si="196"/>
        <v>7500</v>
      </c>
      <c r="Q5779" s="1"/>
      <c r="R5779" s="1"/>
    </row>
    <row r="5780" spans="1:18" ht="14.4" x14ac:dyDescent="0.3">
      <c r="A5780">
        <v>15779</v>
      </c>
      <c r="B5780">
        <v>2021</v>
      </c>
      <c r="C5780" t="s">
        <v>47</v>
      </c>
      <c r="D5780">
        <f t="shared" si="195"/>
        <v>2</v>
      </c>
      <c r="E5780">
        <v>26</v>
      </c>
      <c r="F5780" t="s">
        <v>64</v>
      </c>
      <c r="G5780" t="s">
        <v>37</v>
      </c>
      <c r="H5780">
        <v>82</v>
      </c>
      <c r="I5780">
        <v>82</v>
      </c>
      <c r="J5780" t="s">
        <v>30</v>
      </c>
      <c r="K5780">
        <v>721600</v>
      </c>
      <c r="L5780">
        <v>311.60000000000002</v>
      </c>
      <c r="M5780">
        <f t="shared" si="196"/>
        <v>8800</v>
      </c>
      <c r="Q5780" s="1"/>
      <c r="R5780" s="1"/>
    </row>
    <row r="5781" spans="1:18" ht="14.4" x14ac:dyDescent="0.3">
      <c r="A5781">
        <v>15780</v>
      </c>
      <c r="B5781">
        <v>2021</v>
      </c>
      <c r="C5781" t="s">
        <v>17</v>
      </c>
      <c r="D5781">
        <f t="shared" si="195"/>
        <v>11</v>
      </c>
      <c r="E5781">
        <v>24</v>
      </c>
      <c r="F5781" t="s">
        <v>24</v>
      </c>
      <c r="G5781" t="s">
        <v>34</v>
      </c>
      <c r="H5781">
        <v>94</v>
      </c>
      <c r="I5781">
        <v>94</v>
      </c>
      <c r="J5781" t="s">
        <v>25</v>
      </c>
      <c r="K5781">
        <v>658000</v>
      </c>
      <c r="L5781">
        <v>376</v>
      </c>
      <c r="M5781">
        <f t="shared" si="196"/>
        <v>7000</v>
      </c>
      <c r="Q5781" s="1"/>
      <c r="R5781" s="1"/>
    </row>
    <row r="5782" spans="1:18" ht="14.4" x14ac:dyDescent="0.3">
      <c r="A5782">
        <v>15781</v>
      </c>
      <c r="B5782">
        <v>2021</v>
      </c>
      <c r="C5782" t="s">
        <v>35</v>
      </c>
      <c r="D5782">
        <f t="shared" si="195"/>
        <v>12</v>
      </c>
      <c r="E5782">
        <v>23</v>
      </c>
      <c r="F5782" t="s">
        <v>64</v>
      </c>
      <c r="G5782" t="s">
        <v>42</v>
      </c>
      <c r="H5782">
        <v>86</v>
      </c>
      <c r="I5782">
        <v>86</v>
      </c>
      <c r="J5782" t="s">
        <v>20</v>
      </c>
      <c r="K5782">
        <v>258000</v>
      </c>
      <c r="L5782">
        <v>172</v>
      </c>
      <c r="M5782">
        <f t="shared" si="196"/>
        <v>3000</v>
      </c>
      <c r="Q5782" s="1"/>
      <c r="R5782" s="1"/>
    </row>
    <row r="5783" spans="1:18" ht="14.4" x14ac:dyDescent="0.3">
      <c r="A5783">
        <v>15782</v>
      </c>
      <c r="B5783">
        <v>2021</v>
      </c>
      <c r="C5783" t="s">
        <v>61</v>
      </c>
      <c r="D5783">
        <f t="shared" si="195"/>
        <v>7</v>
      </c>
      <c r="E5783">
        <v>20</v>
      </c>
      <c r="F5783" t="s">
        <v>28</v>
      </c>
      <c r="G5783" t="s">
        <v>34</v>
      </c>
      <c r="H5783">
        <v>78</v>
      </c>
      <c r="I5783">
        <v>78</v>
      </c>
      <c r="J5783" t="s">
        <v>30</v>
      </c>
      <c r="K5783">
        <v>686400</v>
      </c>
      <c r="L5783">
        <v>296.39999999999998</v>
      </c>
      <c r="M5783">
        <f t="shared" si="196"/>
        <v>8800</v>
      </c>
      <c r="Q5783" s="1"/>
      <c r="R5783" s="1"/>
    </row>
    <row r="5784" spans="1:18" ht="14.4" x14ac:dyDescent="0.3">
      <c r="A5784">
        <v>15783</v>
      </c>
      <c r="B5784">
        <v>2021</v>
      </c>
      <c r="C5784" t="s">
        <v>61</v>
      </c>
      <c r="D5784">
        <f t="shared" si="195"/>
        <v>7</v>
      </c>
      <c r="E5784">
        <v>11</v>
      </c>
      <c r="F5784" t="s">
        <v>50</v>
      </c>
      <c r="G5784" t="s">
        <v>29</v>
      </c>
      <c r="H5784">
        <v>100</v>
      </c>
      <c r="I5784">
        <v>100</v>
      </c>
      <c r="J5784" t="s">
        <v>30</v>
      </c>
      <c r="K5784">
        <v>880000</v>
      </c>
      <c r="L5784">
        <v>380</v>
      </c>
      <c r="M5784">
        <f t="shared" si="196"/>
        <v>8800</v>
      </c>
      <c r="Q5784" s="1"/>
      <c r="R5784" s="1"/>
    </row>
    <row r="5785" spans="1:18" ht="14.4" x14ac:dyDescent="0.3">
      <c r="A5785">
        <v>15784</v>
      </c>
      <c r="B5785">
        <v>2021</v>
      </c>
      <c r="C5785" t="s">
        <v>47</v>
      </c>
      <c r="D5785">
        <f t="shared" si="195"/>
        <v>2</v>
      </c>
      <c r="E5785">
        <v>3</v>
      </c>
      <c r="F5785" t="s">
        <v>53</v>
      </c>
      <c r="G5785" t="s">
        <v>51</v>
      </c>
      <c r="H5785">
        <v>67</v>
      </c>
      <c r="I5785">
        <v>67</v>
      </c>
      <c r="J5785" t="s">
        <v>30</v>
      </c>
      <c r="K5785">
        <v>589600</v>
      </c>
      <c r="L5785">
        <v>254.6</v>
      </c>
      <c r="M5785">
        <f t="shared" si="196"/>
        <v>8800</v>
      </c>
      <c r="Q5785" s="1"/>
      <c r="R5785" s="1"/>
    </row>
    <row r="5786" spans="1:18" ht="14.4" x14ac:dyDescent="0.3">
      <c r="A5786">
        <v>15785</v>
      </c>
      <c r="B5786">
        <v>2021</v>
      </c>
      <c r="C5786" t="s">
        <v>23</v>
      </c>
      <c r="D5786">
        <f t="shared" si="195"/>
        <v>10</v>
      </c>
      <c r="E5786">
        <v>18</v>
      </c>
      <c r="F5786" t="s">
        <v>56</v>
      </c>
      <c r="G5786" t="s">
        <v>42</v>
      </c>
      <c r="H5786">
        <v>97</v>
      </c>
      <c r="I5786">
        <v>97</v>
      </c>
      <c r="J5786" t="s">
        <v>38</v>
      </c>
      <c r="K5786">
        <v>533500</v>
      </c>
      <c r="L5786">
        <v>339.5</v>
      </c>
      <c r="M5786">
        <f t="shared" si="196"/>
        <v>5500</v>
      </c>
      <c r="Q5786" s="1"/>
      <c r="R5786" s="1"/>
    </row>
    <row r="5787" spans="1:18" ht="14.4" x14ac:dyDescent="0.3">
      <c r="A5787">
        <v>15786</v>
      </c>
      <c r="B5787">
        <v>2021</v>
      </c>
      <c r="C5787" t="s">
        <v>40</v>
      </c>
      <c r="D5787">
        <f t="shared" si="195"/>
        <v>9</v>
      </c>
      <c r="E5787">
        <v>24</v>
      </c>
      <c r="F5787" t="s">
        <v>64</v>
      </c>
      <c r="G5787" t="s">
        <v>51</v>
      </c>
      <c r="H5787">
        <v>177</v>
      </c>
      <c r="I5787">
        <v>177</v>
      </c>
      <c r="J5787" t="s">
        <v>25</v>
      </c>
      <c r="K5787">
        <v>1239000</v>
      </c>
      <c r="L5787">
        <v>708</v>
      </c>
      <c r="M5787">
        <f t="shared" si="196"/>
        <v>7000</v>
      </c>
      <c r="Q5787" s="1"/>
      <c r="R5787" s="1"/>
    </row>
    <row r="5788" spans="1:18" ht="14.4" x14ac:dyDescent="0.3">
      <c r="A5788">
        <v>15787</v>
      </c>
      <c r="B5788">
        <v>2021</v>
      </c>
      <c r="C5788" t="s">
        <v>32</v>
      </c>
      <c r="D5788">
        <f t="shared" si="195"/>
        <v>8</v>
      </c>
      <c r="E5788">
        <v>20</v>
      </c>
      <c r="F5788" t="s">
        <v>36</v>
      </c>
      <c r="G5788" t="s">
        <v>19</v>
      </c>
      <c r="H5788">
        <v>83</v>
      </c>
      <c r="I5788">
        <v>83</v>
      </c>
      <c r="J5788" t="s">
        <v>30</v>
      </c>
      <c r="K5788">
        <v>730400</v>
      </c>
      <c r="L5788">
        <v>315.39999999999998</v>
      </c>
      <c r="M5788">
        <f t="shared" si="196"/>
        <v>8800</v>
      </c>
      <c r="Q5788" s="1"/>
      <c r="R5788" s="1"/>
    </row>
    <row r="5789" spans="1:18" ht="14.4" x14ac:dyDescent="0.3">
      <c r="A5789">
        <v>15788</v>
      </c>
      <c r="B5789">
        <v>2021</v>
      </c>
      <c r="C5789" t="s">
        <v>48</v>
      </c>
      <c r="D5789">
        <f t="shared" si="195"/>
        <v>5</v>
      </c>
      <c r="E5789">
        <v>23</v>
      </c>
      <c r="F5789" t="s">
        <v>24</v>
      </c>
      <c r="G5789" t="s">
        <v>29</v>
      </c>
      <c r="H5789">
        <v>120</v>
      </c>
      <c r="I5789">
        <v>120</v>
      </c>
      <c r="J5789" t="s">
        <v>25</v>
      </c>
      <c r="K5789">
        <v>840000</v>
      </c>
      <c r="L5789">
        <v>480</v>
      </c>
      <c r="M5789">
        <f t="shared" si="196"/>
        <v>7000</v>
      </c>
      <c r="Q5789" s="1"/>
      <c r="R5789" s="1"/>
    </row>
    <row r="5790" spans="1:18" ht="14.4" x14ac:dyDescent="0.3">
      <c r="A5790">
        <v>15789</v>
      </c>
      <c r="B5790">
        <v>2021</v>
      </c>
      <c r="C5790" t="s">
        <v>45</v>
      </c>
      <c r="D5790">
        <f t="shared" si="195"/>
        <v>1</v>
      </c>
      <c r="E5790">
        <v>3</v>
      </c>
      <c r="F5790" t="s">
        <v>46</v>
      </c>
      <c r="G5790" t="s">
        <v>51</v>
      </c>
      <c r="H5790">
        <v>269</v>
      </c>
      <c r="I5790">
        <v>269</v>
      </c>
      <c r="J5790" t="s">
        <v>38</v>
      </c>
      <c r="K5790">
        <v>1156700</v>
      </c>
      <c r="L5790">
        <v>618.70000000000005</v>
      </c>
      <c r="M5790">
        <f t="shared" si="196"/>
        <v>4300</v>
      </c>
      <c r="Q5790" s="1"/>
      <c r="R5790" s="1"/>
    </row>
    <row r="5791" spans="1:18" ht="14.4" x14ac:dyDescent="0.3">
      <c r="A5791">
        <v>15790</v>
      </c>
      <c r="B5791">
        <v>2021</v>
      </c>
      <c r="C5791" t="s">
        <v>35</v>
      </c>
      <c r="D5791">
        <f t="shared" si="195"/>
        <v>12</v>
      </c>
      <c r="E5791">
        <v>26</v>
      </c>
      <c r="F5791" t="s">
        <v>44</v>
      </c>
      <c r="G5791" t="s">
        <v>29</v>
      </c>
      <c r="H5791">
        <v>54</v>
      </c>
      <c r="I5791">
        <v>54</v>
      </c>
      <c r="J5791" t="s">
        <v>20</v>
      </c>
      <c r="K5791">
        <v>162000</v>
      </c>
      <c r="L5791">
        <v>108</v>
      </c>
      <c r="M5791">
        <f t="shared" si="196"/>
        <v>3000</v>
      </c>
      <c r="Q5791" s="1"/>
      <c r="R5791" s="1"/>
    </row>
    <row r="5792" spans="1:18" ht="14.4" x14ac:dyDescent="0.3">
      <c r="A5792">
        <v>15791</v>
      </c>
      <c r="B5792">
        <v>2021</v>
      </c>
      <c r="C5792" t="s">
        <v>54</v>
      </c>
      <c r="D5792">
        <f t="shared" si="195"/>
        <v>3</v>
      </c>
      <c r="E5792">
        <v>5</v>
      </c>
      <c r="F5792" t="s">
        <v>60</v>
      </c>
      <c r="G5792" t="s">
        <v>51</v>
      </c>
      <c r="H5792">
        <v>62</v>
      </c>
      <c r="I5792">
        <v>62</v>
      </c>
      <c r="J5792" t="s">
        <v>38</v>
      </c>
      <c r="K5792">
        <v>341000</v>
      </c>
      <c r="L5792">
        <v>217</v>
      </c>
      <c r="M5792">
        <f t="shared" si="196"/>
        <v>5500</v>
      </c>
      <c r="Q5792" s="1"/>
      <c r="R5792" s="1"/>
    </row>
    <row r="5793" spans="1:18" ht="14.4" x14ac:dyDescent="0.3">
      <c r="A5793">
        <v>15792</v>
      </c>
      <c r="B5793">
        <v>2021</v>
      </c>
      <c r="C5793" t="s">
        <v>35</v>
      </c>
      <c r="D5793">
        <f t="shared" si="195"/>
        <v>12</v>
      </c>
      <c r="E5793">
        <v>2</v>
      </c>
      <c r="F5793" t="s">
        <v>28</v>
      </c>
      <c r="G5793" t="s">
        <v>42</v>
      </c>
      <c r="H5793">
        <v>74</v>
      </c>
      <c r="I5793">
        <v>74</v>
      </c>
      <c r="J5793" t="s">
        <v>20</v>
      </c>
      <c r="K5793">
        <v>222000</v>
      </c>
      <c r="L5793">
        <v>148</v>
      </c>
      <c r="M5793">
        <f t="shared" si="196"/>
        <v>3000</v>
      </c>
      <c r="Q5793" s="1"/>
      <c r="R5793" s="1"/>
    </row>
    <row r="5794" spans="1:18" ht="14.4" x14ac:dyDescent="0.3">
      <c r="A5794">
        <v>15793</v>
      </c>
      <c r="B5794">
        <v>2021</v>
      </c>
      <c r="C5794" t="s">
        <v>35</v>
      </c>
      <c r="D5794">
        <f t="shared" si="195"/>
        <v>12</v>
      </c>
      <c r="E5794">
        <v>22</v>
      </c>
      <c r="F5794" t="s">
        <v>41</v>
      </c>
      <c r="G5794" t="s">
        <v>42</v>
      </c>
      <c r="H5794">
        <v>83</v>
      </c>
      <c r="I5794">
        <v>83</v>
      </c>
      <c r="J5794" t="s">
        <v>38</v>
      </c>
      <c r="K5794">
        <v>456500</v>
      </c>
      <c r="L5794">
        <v>290.5</v>
      </c>
      <c r="M5794">
        <f t="shared" si="196"/>
        <v>5500</v>
      </c>
      <c r="Q5794" s="1"/>
      <c r="R5794" s="1"/>
    </row>
    <row r="5795" spans="1:18" ht="14.4" x14ac:dyDescent="0.3">
      <c r="A5795">
        <v>15794</v>
      </c>
      <c r="B5795">
        <v>2021</v>
      </c>
      <c r="C5795" t="s">
        <v>58</v>
      </c>
      <c r="D5795">
        <f t="shared" si="195"/>
        <v>6</v>
      </c>
      <c r="E5795">
        <v>20</v>
      </c>
      <c r="F5795" t="s">
        <v>44</v>
      </c>
      <c r="G5795" t="s">
        <v>37</v>
      </c>
      <c r="H5795">
        <v>147</v>
      </c>
      <c r="I5795">
        <v>147</v>
      </c>
      <c r="J5795" t="s">
        <v>25</v>
      </c>
      <c r="K5795">
        <v>1029000</v>
      </c>
      <c r="L5795">
        <v>588</v>
      </c>
      <c r="M5795">
        <f t="shared" si="196"/>
        <v>7000</v>
      </c>
      <c r="Q5795" s="1"/>
      <c r="R5795" s="1"/>
    </row>
    <row r="5796" spans="1:18" ht="14.4" x14ac:dyDescent="0.3">
      <c r="A5796">
        <v>15795</v>
      </c>
      <c r="B5796">
        <v>2021</v>
      </c>
      <c r="C5796" t="s">
        <v>54</v>
      </c>
      <c r="D5796">
        <f t="shared" si="195"/>
        <v>3</v>
      </c>
      <c r="E5796">
        <v>18</v>
      </c>
      <c r="F5796" t="s">
        <v>63</v>
      </c>
      <c r="G5796" t="s">
        <v>51</v>
      </c>
      <c r="H5796">
        <v>121</v>
      </c>
      <c r="I5796">
        <v>121</v>
      </c>
      <c r="J5796" t="s">
        <v>25</v>
      </c>
      <c r="K5796">
        <v>847000</v>
      </c>
      <c r="L5796">
        <v>484</v>
      </c>
      <c r="M5796">
        <f t="shared" si="196"/>
        <v>7000</v>
      </c>
      <c r="Q5796" s="1"/>
      <c r="R5796" s="1"/>
    </row>
    <row r="5797" spans="1:18" ht="14.4" x14ac:dyDescent="0.3">
      <c r="A5797">
        <v>15796</v>
      </c>
      <c r="B5797">
        <v>2021</v>
      </c>
      <c r="C5797" t="s">
        <v>23</v>
      </c>
      <c r="D5797">
        <f t="shared" si="195"/>
        <v>10</v>
      </c>
      <c r="E5797">
        <v>24</v>
      </c>
      <c r="F5797" t="s">
        <v>24</v>
      </c>
      <c r="G5797" t="s">
        <v>34</v>
      </c>
      <c r="H5797">
        <v>61</v>
      </c>
      <c r="I5797">
        <v>61</v>
      </c>
      <c r="J5797" t="s">
        <v>38</v>
      </c>
      <c r="K5797">
        <v>335500</v>
      </c>
      <c r="L5797">
        <v>213.5</v>
      </c>
      <c r="M5797">
        <f t="shared" si="196"/>
        <v>5500</v>
      </c>
      <c r="Q5797" s="1"/>
      <c r="R5797" s="1"/>
    </row>
    <row r="5798" spans="1:18" ht="14.4" x14ac:dyDescent="0.3">
      <c r="A5798">
        <v>15797</v>
      </c>
      <c r="B5798">
        <v>2021</v>
      </c>
      <c r="C5798" t="s">
        <v>23</v>
      </c>
      <c r="D5798">
        <f t="shared" si="195"/>
        <v>10</v>
      </c>
      <c r="E5798">
        <v>26</v>
      </c>
      <c r="F5798" t="s">
        <v>41</v>
      </c>
      <c r="G5798" t="s">
        <v>37</v>
      </c>
      <c r="H5798">
        <v>110</v>
      </c>
      <c r="I5798">
        <v>110</v>
      </c>
      <c r="J5798" t="s">
        <v>25</v>
      </c>
      <c r="K5798">
        <v>770000</v>
      </c>
      <c r="L5798">
        <v>440</v>
      </c>
      <c r="M5798">
        <f t="shared" si="196"/>
        <v>7000</v>
      </c>
      <c r="Q5798" s="1"/>
      <c r="R5798" s="1"/>
    </row>
    <row r="5799" spans="1:18" ht="14.4" x14ac:dyDescent="0.3">
      <c r="A5799">
        <v>15798</v>
      </c>
      <c r="B5799">
        <v>2021</v>
      </c>
      <c r="C5799" t="s">
        <v>48</v>
      </c>
      <c r="D5799">
        <f t="shared" si="195"/>
        <v>5</v>
      </c>
      <c r="E5799">
        <v>16</v>
      </c>
      <c r="F5799" t="s">
        <v>63</v>
      </c>
      <c r="G5799" t="s">
        <v>42</v>
      </c>
      <c r="H5799">
        <v>282</v>
      </c>
      <c r="I5799">
        <v>282</v>
      </c>
      <c r="J5799" t="s">
        <v>30</v>
      </c>
      <c r="K5799">
        <v>2115000</v>
      </c>
      <c r="L5799">
        <v>705</v>
      </c>
      <c r="M5799">
        <f t="shared" si="196"/>
        <v>7500</v>
      </c>
      <c r="Q5799" s="1"/>
      <c r="R5799" s="1"/>
    </row>
    <row r="5800" spans="1:18" ht="14.4" x14ac:dyDescent="0.3">
      <c r="A5800">
        <v>15799</v>
      </c>
      <c r="B5800">
        <v>2021</v>
      </c>
      <c r="C5800" t="s">
        <v>23</v>
      </c>
      <c r="D5800">
        <f t="shared" si="195"/>
        <v>10</v>
      </c>
      <c r="E5800">
        <v>29</v>
      </c>
      <c r="F5800" t="s">
        <v>55</v>
      </c>
      <c r="G5800" t="s">
        <v>51</v>
      </c>
      <c r="H5800">
        <v>115</v>
      </c>
      <c r="I5800">
        <v>115</v>
      </c>
      <c r="J5800" t="s">
        <v>25</v>
      </c>
      <c r="K5800">
        <v>805000</v>
      </c>
      <c r="L5800">
        <v>460</v>
      </c>
      <c r="M5800">
        <f t="shared" si="196"/>
        <v>7000</v>
      </c>
      <c r="Q5800" s="1"/>
      <c r="R5800" s="1"/>
    </row>
    <row r="5801" spans="1:18" ht="14.4" x14ac:dyDescent="0.3">
      <c r="A5801">
        <v>15800</v>
      </c>
      <c r="B5801">
        <v>2021</v>
      </c>
      <c r="C5801" t="s">
        <v>48</v>
      </c>
      <c r="D5801">
        <f t="shared" si="195"/>
        <v>5</v>
      </c>
      <c r="E5801">
        <v>20</v>
      </c>
      <c r="F5801" t="s">
        <v>28</v>
      </c>
      <c r="G5801" t="s">
        <v>42</v>
      </c>
      <c r="H5801">
        <v>260</v>
      </c>
      <c r="I5801">
        <v>260</v>
      </c>
      <c r="J5801" t="s">
        <v>30</v>
      </c>
      <c r="K5801">
        <v>1950000</v>
      </c>
      <c r="L5801">
        <v>650</v>
      </c>
      <c r="M5801">
        <f t="shared" si="196"/>
        <v>7500</v>
      </c>
      <c r="Q5801" s="1"/>
      <c r="R5801" s="1"/>
    </row>
    <row r="5802" spans="1:18" ht="14.4" x14ac:dyDescent="0.3">
      <c r="A5802">
        <v>15801</v>
      </c>
      <c r="B5802">
        <v>2021</v>
      </c>
      <c r="C5802" t="s">
        <v>17</v>
      </c>
      <c r="D5802">
        <f t="shared" si="195"/>
        <v>11</v>
      </c>
      <c r="E5802">
        <v>4</v>
      </c>
      <c r="F5802" t="s">
        <v>36</v>
      </c>
      <c r="G5802" t="s">
        <v>37</v>
      </c>
      <c r="H5802">
        <v>264</v>
      </c>
      <c r="I5802">
        <v>264</v>
      </c>
      <c r="J5802" t="s">
        <v>30</v>
      </c>
      <c r="K5802">
        <v>1980000</v>
      </c>
      <c r="L5802">
        <v>660</v>
      </c>
      <c r="M5802">
        <f t="shared" si="196"/>
        <v>7500</v>
      </c>
      <c r="Q5802" s="1"/>
      <c r="R5802" s="1"/>
    </row>
    <row r="5803" spans="1:18" ht="14.4" x14ac:dyDescent="0.3">
      <c r="A5803">
        <v>15802</v>
      </c>
      <c r="B5803">
        <v>2021</v>
      </c>
      <c r="C5803" t="s">
        <v>27</v>
      </c>
      <c r="D5803">
        <f t="shared" si="195"/>
        <v>4</v>
      </c>
      <c r="E5803">
        <v>21</v>
      </c>
      <c r="F5803" t="s">
        <v>53</v>
      </c>
      <c r="G5803" t="s">
        <v>19</v>
      </c>
      <c r="H5803">
        <v>109</v>
      </c>
      <c r="I5803">
        <v>109</v>
      </c>
      <c r="J5803" t="s">
        <v>20</v>
      </c>
      <c r="K5803">
        <v>327000</v>
      </c>
      <c r="L5803">
        <v>218</v>
      </c>
      <c r="M5803">
        <f t="shared" si="196"/>
        <v>3000</v>
      </c>
      <c r="Q5803" s="1"/>
      <c r="R5803" s="1"/>
    </row>
    <row r="5804" spans="1:18" ht="14.4" x14ac:dyDescent="0.3">
      <c r="A5804">
        <v>15803</v>
      </c>
      <c r="B5804">
        <v>2021</v>
      </c>
      <c r="C5804" t="s">
        <v>35</v>
      </c>
      <c r="D5804">
        <f t="shared" si="195"/>
        <v>12</v>
      </c>
      <c r="E5804">
        <v>15</v>
      </c>
      <c r="F5804" t="s">
        <v>64</v>
      </c>
      <c r="G5804" t="str">
        <f t="array" ref="G5804">_xlfn.XLOOKUP(LARGE(IF((F5804=$F$2:$F$10001)*(B5804+1=$B$2:$B$10001)*(C5804=$C$2:$C$10001),DATE($B$2:$B$10001,MONTH($C$2:$C$10001&amp;1),$E$2:$E$10001)," "),1),IF((F5804=$F$2:$F$10001)*(B5804+1=$B$2:$B$10001)*(C5804=$C$2:$C$10001),DATE($B$2:$B$10001,MONTH($C$2:$C$10001&amp;1),$E$2:$E$10001)," "),$G$2:$G$10001,,0,1)</f>
        <v>Patricia Fernandez</v>
      </c>
      <c r="H5804">
        <v>122</v>
      </c>
      <c r="I5804">
        <v>122</v>
      </c>
      <c r="J5804" t="s">
        <v>25</v>
      </c>
      <c r="K5804">
        <v>854000</v>
      </c>
      <c r="L5804">
        <v>488</v>
      </c>
      <c r="M5804">
        <f t="shared" si="196"/>
        <v>7000</v>
      </c>
      <c r="Q5804" s="1"/>
      <c r="R5804" s="1"/>
    </row>
    <row r="5805" spans="1:18" ht="14.4" x14ac:dyDescent="0.3">
      <c r="A5805">
        <v>15804</v>
      </c>
      <c r="B5805">
        <v>2021</v>
      </c>
      <c r="C5805" t="s">
        <v>27</v>
      </c>
      <c r="D5805">
        <f t="shared" si="195"/>
        <v>4</v>
      </c>
      <c r="E5805">
        <v>23</v>
      </c>
      <c r="F5805" t="s">
        <v>49</v>
      </c>
      <c r="G5805" t="s">
        <v>19</v>
      </c>
      <c r="H5805">
        <v>289</v>
      </c>
      <c r="I5805">
        <v>289</v>
      </c>
      <c r="J5805" t="s">
        <v>30</v>
      </c>
      <c r="K5805">
        <v>2167500</v>
      </c>
      <c r="L5805">
        <v>722.5</v>
      </c>
      <c r="M5805">
        <f t="shared" si="196"/>
        <v>7500</v>
      </c>
      <c r="Q5805" s="1"/>
      <c r="R5805" s="1"/>
    </row>
    <row r="5806" spans="1:18" ht="14.4" x14ac:dyDescent="0.3">
      <c r="A5806">
        <v>15805</v>
      </c>
      <c r="B5806">
        <v>2021</v>
      </c>
      <c r="C5806" t="s">
        <v>48</v>
      </c>
      <c r="D5806">
        <f t="shared" si="195"/>
        <v>5</v>
      </c>
      <c r="E5806">
        <v>25</v>
      </c>
      <c r="F5806" t="s">
        <v>56</v>
      </c>
      <c r="G5806" t="s">
        <v>34</v>
      </c>
      <c r="H5806">
        <v>72</v>
      </c>
      <c r="I5806">
        <v>72</v>
      </c>
      <c r="J5806" t="s">
        <v>20</v>
      </c>
      <c r="K5806">
        <v>216000</v>
      </c>
      <c r="L5806">
        <v>144</v>
      </c>
      <c r="M5806">
        <f t="shared" si="196"/>
        <v>3000</v>
      </c>
      <c r="Q5806" s="1"/>
      <c r="R5806" s="1"/>
    </row>
    <row r="5807" spans="1:18" ht="14.4" x14ac:dyDescent="0.3">
      <c r="A5807">
        <v>15806</v>
      </c>
      <c r="B5807">
        <v>2021</v>
      </c>
      <c r="C5807" t="s">
        <v>45</v>
      </c>
      <c r="D5807">
        <f t="shared" si="195"/>
        <v>1</v>
      </c>
      <c r="E5807">
        <v>2</v>
      </c>
      <c r="F5807" t="s">
        <v>28</v>
      </c>
      <c r="G5807" t="s">
        <v>19</v>
      </c>
      <c r="H5807">
        <v>211</v>
      </c>
      <c r="I5807">
        <v>211</v>
      </c>
      <c r="J5807" t="s">
        <v>38</v>
      </c>
      <c r="K5807">
        <v>907300</v>
      </c>
      <c r="L5807">
        <v>485.3</v>
      </c>
      <c r="M5807">
        <f t="shared" si="196"/>
        <v>4300</v>
      </c>
      <c r="Q5807" s="1"/>
      <c r="R5807" s="1"/>
    </row>
    <row r="5808" spans="1:18" ht="14.4" x14ac:dyDescent="0.3">
      <c r="A5808">
        <v>15807</v>
      </c>
      <c r="B5808">
        <v>2021</v>
      </c>
      <c r="C5808" t="s">
        <v>58</v>
      </c>
      <c r="D5808">
        <f t="shared" si="195"/>
        <v>6</v>
      </c>
      <c r="E5808">
        <v>15</v>
      </c>
      <c r="F5808" t="s">
        <v>56</v>
      </c>
      <c r="G5808" t="s">
        <v>29</v>
      </c>
      <c r="H5808">
        <v>242</v>
      </c>
      <c r="I5808">
        <v>242</v>
      </c>
      <c r="J5808" t="s">
        <v>30</v>
      </c>
      <c r="K5808">
        <v>1815000</v>
      </c>
      <c r="L5808">
        <v>605</v>
      </c>
      <c r="M5808">
        <f t="shared" si="196"/>
        <v>7500</v>
      </c>
      <c r="Q5808" s="1"/>
      <c r="R5808" s="1"/>
    </row>
    <row r="5809" spans="1:18" ht="14.4" x14ac:dyDescent="0.3">
      <c r="A5809">
        <v>15808</v>
      </c>
      <c r="B5809">
        <v>2021</v>
      </c>
      <c r="C5809" t="s">
        <v>35</v>
      </c>
      <c r="D5809">
        <f t="shared" si="195"/>
        <v>12</v>
      </c>
      <c r="E5809">
        <v>6</v>
      </c>
      <c r="F5809" t="s">
        <v>18</v>
      </c>
      <c r="G5809" t="s">
        <v>34</v>
      </c>
      <c r="H5809">
        <v>116</v>
      </c>
      <c r="I5809">
        <v>116</v>
      </c>
      <c r="J5809" t="s">
        <v>38</v>
      </c>
      <c r="K5809">
        <v>638000</v>
      </c>
      <c r="L5809">
        <v>406</v>
      </c>
      <c r="M5809">
        <f t="shared" si="196"/>
        <v>5500</v>
      </c>
      <c r="Q5809" s="1"/>
      <c r="R5809" s="1"/>
    </row>
    <row r="5810" spans="1:18" ht="14.4" x14ac:dyDescent="0.3">
      <c r="A5810">
        <v>15809</v>
      </c>
      <c r="B5810">
        <v>2021</v>
      </c>
      <c r="C5810" t="s">
        <v>27</v>
      </c>
      <c r="D5810">
        <f t="shared" si="195"/>
        <v>4</v>
      </c>
      <c r="E5810">
        <v>16</v>
      </c>
      <c r="F5810" t="s">
        <v>62</v>
      </c>
      <c r="G5810" t="s">
        <v>51</v>
      </c>
      <c r="H5810">
        <v>115</v>
      </c>
      <c r="I5810">
        <v>115</v>
      </c>
      <c r="J5810" t="s">
        <v>20</v>
      </c>
      <c r="K5810">
        <v>345000</v>
      </c>
      <c r="L5810">
        <v>230</v>
      </c>
      <c r="M5810">
        <f t="shared" si="196"/>
        <v>3000</v>
      </c>
      <c r="Q5810" s="1"/>
      <c r="R5810" s="1"/>
    </row>
    <row r="5811" spans="1:18" ht="14.4" x14ac:dyDescent="0.3">
      <c r="A5811">
        <v>15810</v>
      </c>
      <c r="B5811">
        <v>2021</v>
      </c>
      <c r="C5811" t="s">
        <v>17</v>
      </c>
      <c r="D5811">
        <f t="shared" si="195"/>
        <v>11</v>
      </c>
      <c r="E5811">
        <v>21</v>
      </c>
      <c r="F5811" t="s">
        <v>44</v>
      </c>
      <c r="G5811" t="s">
        <v>29</v>
      </c>
      <c r="H5811">
        <v>214</v>
      </c>
      <c r="I5811">
        <v>214</v>
      </c>
      <c r="J5811" t="s">
        <v>30</v>
      </c>
      <c r="K5811">
        <v>1605000</v>
      </c>
      <c r="L5811">
        <v>535</v>
      </c>
      <c r="M5811">
        <f t="shared" si="196"/>
        <v>7500</v>
      </c>
      <c r="Q5811" s="1"/>
      <c r="R5811" s="1"/>
    </row>
    <row r="5812" spans="1:18" ht="14.4" x14ac:dyDescent="0.3">
      <c r="A5812">
        <v>15811</v>
      </c>
      <c r="B5812">
        <v>2021</v>
      </c>
      <c r="C5812" t="s">
        <v>47</v>
      </c>
      <c r="D5812">
        <f t="shared" si="195"/>
        <v>2</v>
      </c>
      <c r="E5812">
        <v>27</v>
      </c>
      <c r="F5812" t="s">
        <v>52</v>
      </c>
      <c r="G5812" t="s">
        <v>51</v>
      </c>
      <c r="H5812">
        <v>201</v>
      </c>
      <c r="I5812">
        <v>201</v>
      </c>
      <c r="J5812" t="s">
        <v>38</v>
      </c>
      <c r="K5812">
        <v>864300</v>
      </c>
      <c r="L5812">
        <v>462.3</v>
      </c>
      <c r="M5812">
        <f t="shared" si="196"/>
        <v>4300</v>
      </c>
      <c r="Q5812" s="1"/>
      <c r="R5812" s="1"/>
    </row>
    <row r="5813" spans="1:18" ht="14.4" x14ac:dyDescent="0.3">
      <c r="A5813">
        <v>15812</v>
      </c>
      <c r="B5813">
        <v>2021</v>
      </c>
      <c r="C5813" t="s">
        <v>58</v>
      </c>
      <c r="D5813">
        <f t="shared" si="195"/>
        <v>6</v>
      </c>
      <c r="E5813">
        <v>16</v>
      </c>
      <c r="F5813" t="s">
        <v>46</v>
      </c>
      <c r="G5813" t="s">
        <v>19</v>
      </c>
      <c r="H5813">
        <v>52</v>
      </c>
      <c r="I5813">
        <v>52</v>
      </c>
      <c r="J5813" t="s">
        <v>20</v>
      </c>
      <c r="K5813">
        <v>156000</v>
      </c>
      <c r="L5813">
        <v>104</v>
      </c>
      <c r="M5813">
        <f t="shared" si="196"/>
        <v>3000</v>
      </c>
      <c r="Q5813" s="1"/>
      <c r="R5813" s="1"/>
    </row>
    <row r="5814" spans="1:18" ht="14.4" x14ac:dyDescent="0.3">
      <c r="A5814">
        <v>15813</v>
      </c>
      <c r="B5814">
        <v>2021</v>
      </c>
      <c r="C5814" t="s">
        <v>17</v>
      </c>
      <c r="D5814">
        <f t="shared" si="195"/>
        <v>11</v>
      </c>
      <c r="E5814">
        <v>2</v>
      </c>
      <c r="F5814" t="s">
        <v>18</v>
      </c>
      <c r="G5814" t="s">
        <v>37</v>
      </c>
      <c r="H5814">
        <v>180</v>
      </c>
      <c r="I5814">
        <v>180</v>
      </c>
      <c r="J5814" t="s">
        <v>25</v>
      </c>
      <c r="K5814">
        <v>1260000</v>
      </c>
      <c r="L5814">
        <v>720</v>
      </c>
      <c r="M5814">
        <f t="shared" si="196"/>
        <v>7000</v>
      </c>
      <c r="Q5814" s="1"/>
      <c r="R5814" s="1"/>
    </row>
    <row r="5815" spans="1:18" ht="14.4" x14ac:dyDescent="0.3">
      <c r="A5815">
        <v>15814</v>
      </c>
      <c r="B5815">
        <v>2021</v>
      </c>
      <c r="C5815" t="s">
        <v>45</v>
      </c>
      <c r="D5815">
        <f t="shared" si="195"/>
        <v>1</v>
      </c>
      <c r="E5815">
        <v>24</v>
      </c>
      <c r="F5815" t="s">
        <v>49</v>
      </c>
      <c r="G5815" t="s">
        <v>37</v>
      </c>
      <c r="H5815">
        <v>222</v>
      </c>
      <c r="I5815">
        <v>222</v>
      </c>
      <c r="J5815" t="s">
        <v>20</v>
      </c>
      <c r="K5815">
        <v>532800</v>
      </c>
      <c r="L5815">
        <v>310.8</v>
      </c>
      <c r="M5815">
        <f t="shared" si="196"/>
        <v>2400</v>
      </c>
      <c r="Q5815" s="1"/>
      <c r="R5815" s="1"/>
    </row>
    <row r="5816" spans="1:18" ht="14.4" x14ac:dyDescent="0.3">
      <c r="A5816">
        <v>15815</v>
      </c>
      <c r="B5816">
        <v>2021</v>
      </c>
      <c r="C5816" t="s">
        <v>48</v>
      </c>
      <c r="D5816">
        <f t="shared" si="195"/>
        <v>5</v>
      </c>
      <c r="E5816">
        <v>12</v>
      </c>
      <c r="F5816" t="s">
        <v>59</v>
      </c>
      <c r="G5816" t="s">
        <v>34</v>
      </c>
      <c r="H5816">
        <v>51</v>
      </c>
      <c r="I5816">
        <v>51</v>
      </c>
      <c r="J5816" t="s">
        <v>20</v>
      </c>
      <c r="K5816">
        <v>153000</v>
      </c>
      <c r="L5816">
        <v>102</v>
      </c>
      <c r="M5816">
        <f t="shared" si="196"/>
        <v>3000</v>
      </c>
      <c r="Q5816" s="1"/>
      <c r="R5816" s="1"/>
    </row>
    <row r="5817" spans="1:18" ht="14.4" x14ac:dyDescent="0.3">
      <c r="A5817">
        <v>15816</v>
      </c>
      <c r="B5817">
        <v>2021</v>
      </c>
      <c r="C5817" t="s">
        <v>54</v>
      </c>
      <c r="D5817">
        <f t="shared" si="195"/>
        <v>3</v>
      </c>
      <c r="E5817">
        <v>28</v>
      </c>
      <c r="F5817" t="s">
        <v>57</v>
      </c>
      <c r="G5817" t="s">
        <v>37</v>
      </c>
      <c r="H5817">
        <v>85</v>
      </c>
      <c r="I5817">
        <v>85</v>
      </c>
      <c r="J5817" t="s">
        <v>25</v>
      </c>
      <c r="K5817">
        <v>595000</v>
      </c>
      <c r="L5817">
        <v>340</v>
      </c>
      <c r="M5817">
        <f t="shared" si="196"/>
        <v>7000</v>
      </c>
      <c r="Q5817" s="1"/>
      <c r="R5817" s="1"/>
    </row>
    <row r="5818" spans="1:18" ht="14.4" x14ac:dyDescent="0.3">
      <c r="A5818">
        <v>15817</v>
      </c>
      <c r="B5818">
        <v>2021</v>
      </c>
      <c r="C5818" t="s">
        <v>54</v>
      </c>
      <c r="D5818">
        <f t="shared" si="195"/>
        <v>3</v>
      </c>
      <c r="E5818">
        <v>20</v>
      </c>
      <c r="F5818" t="s">
        <v>63</v>
      </c>
      <c r="G5818" t="s">
        <v>51</v>
      </c>
      <c r="H5818">
        <v>104</v>
      </c>
      <c r="I5818">
        <v>104</v>
      </c>
      <c r="J5818" t="s">
        <v>20</v>
      </c>
      <c r="K5818">
        <v>312000</v>
      </c>
      <c r="L5818">
        <v>208</v>
      </c>
      <c r="M5818">
        <f t="shared" si="196"/>
        <v>3000</v>
      </c>
      <c r="Q5818" s="1"/>
      <c r="R5818" s="1"/>
    </row>
    <row r="5819" spans="1:18" ht="14.4" x14ac:dyDescent="0.3">
      <c r="A5819">
        <v>15818</v>
      </c>
      <c r="B5819">
        <v>2021</v>
      </c>
      <c r="C5819" t="s">
        <v>17</v>
      </c>
      <c r="D5819">
        <f t="shared" si="195"/>
        <v>11</v>
      </c>
      <c r="E5819">
        <v>2</v>
      </c>
      <c r="F5819" t="s">
        <v>33</v>
      </c>
      <c r="G5819" t="s">
        <v>37</v>
      </c>
      <c r="H5819">
        <v>171</v>
      </c>
      <c r="I5819">
        <v>171</v>
      </c>
      <c r="J5819" t="s">
        <v>25</v>
      </c>
      <c r="K5819">
        <v>1197000</v>
      </c>
      <c r="L5819">
        <v>684</v>
      </c>
      <c r="M5819">
        <f t="shared" si="196"/>
        <v>7000</v>
      </c>
      <c r="Q5819" s="1"/>
      <c r="R5819" s="1"/>
    </row>
    <row r="5820" spans="1:18" ht="14.4" x14ac:dyDescent="0.3">
      <c r="A5820">
        <v>15819</v>
      </c>
      <c r="B5820">
        <v>2021</v>
      </c>
      <c r="C5820" t="s">
        <v>54</v>
      </c>
      <c r="D5820">
        <f t="shared" si="195"/>
        <v>3</v>
      </c>
      <c r="E5820">
        <v>15</v>
      </c>
      <c r="F5820" t="s">
        <v>33</v>
      </c>
      <c r="G5820" t="s">
        <v>19</v>
      </c>
      <c r="H5820">
        <v>154</v>
      </c>
      <c r="I5820">
        <v>154</v>
      </c>
      <c r="J5820" t="s">
        <v>25</v>
      </c>
      <c r="K5820">
        <v>1078000</v>
      </c>
      <c r="L5820">
        <v>616</v>
      </c>
      <c r="M5820">
        <f t="shared" si="196"/>
        <v>7000</v>
      </c>
      <c r="Q5820" s="1"/>
      <c r="R5820" s="1"/>
    </row>
    <row r="5821" spans="1:18" ht="14.4" x14ac:dyDescent="0.3">
      <c r="A5821">
        <v>15820</v>
      </c>
      <c r="B5821">
        <v>2021</v>
      </c>
      <c r="C5821" t="s">
        <v>27</v>
      </c>
      <c r="D5821">
        <f t="shared" si="195"/>
        <v>4</v>
      </c>
      <c r="E5821">
        <v>9</v>
      </c>
      <c r="F5821" t="s">
        <v>63</v>
      </c>
      <c r="G5821" t="s">
        <v>34</v>
      </c>
      <c r="H5821">
        <v>232</v>
      </c>
      <c r="I5821">
        <v>232</v>
      </c>
      <c r="J5821" t="s">
        <v>30</v>
      </c>
      <c r="K5821">
        <v>1740000</v>
      </c>
      <c r="L5821">
        <v>580</v>
      </c>
      <c r="M5821">
        <f t="shared" si="196"/>
        <v>7500</v>
      </c>
      <c r="Q5821" s="1"/>
      <c r="R5821" s="1"/>
    </row>
    <row r="5822" spans="1:18" ht="14.4" x14ac:dyDescent="0.3">
      <c r="A5822">
        <v>15821</v>
      </c>
      <c r="B5822">
        <v>2021</v>
      </c>
      <c r="C5822" t="s">
        <v>45</v>
      </c>
      <c r="D5822">
        <f t="shared" si="195"/>
        <v>1</v>
      </c>
      <c r="E5822">
        <v>9</v>
      </c>
      <c r="F5822" t="s">
        <v>64</v>
      </c>
      <c r="G5822" t="s">
        <v>19</v>
      </c>
      <c r="H5822">
        <v>244</v>
      </c>
      <c r="I5822">
        <v>244</v>
      </c>
      <c r="J5822" t="s">
        <v>20</v>
      </c>
      <c r="K5822">
        <v>585600</v>
      </c>
      <c r="L5822">
        <v>341.6</v>
      </c>
      <c r="M5822">
        <f t="shared" si="196"/>
        <v>2400</v>
      </c>
      <c r="Q5822" s="1"/>
      <c r="R5822" s="1"/>
    </row>
    <row r="5823" spans="1:18" ht="14.4" x14ac:dyDescent="0.3">
      <c r="A5823">
        <v>15822</v>
      </c>
      <c r="B5823">
        <v>2021</v>
      </c>
      <c r="C5823" t="s">
        <v>48</v>
      </c>
      <c r="D5823">
        <f t="shared" si="195"/>
        <v>5</v>
      </c>
      <c r="E5823">
        <v>18</v>
      </c>
      <c r="F5823" t="s">
        <v>18</v>
      </c>
      <c r="G5823" t="s">
        <v>29</v>
      </c>
      <c r="H5823">
        <v>228</v>
      </c>
      <c r="I5823">
        <v>228</v>
      </c>
      <c r="J5823" t="s">
        <v>30</v>
      </c>
      <c r="K5823">
        <v>1710000</v>
      </c>
      <c r="L5823">
        <v>570</v>
      </c>
      <c r="M5823">
        <f t="shared" si="196"/>
        <v>7500</v>
      </c>
      <c r="Q5823" s="1"/>
      <c r="R5823" s="1"/>
    </row>
    <row r="5824" spans="1:18" ht="14.4" x14ac:dyDescent="0.3">
      <c r="A5824">
        <v>15823</v>
      </c>
      <c r="B5824">
        <v>2021</v>
      </c>
      <c r="C5824" t="s">
        <v>54</v>
      </c>
      <c r="D5824">
        <f t="shared" si="195"/>
        <v>3</v>
      </c>
      <c r="E5824">
        <v>14</v>
      </c>
      <c r="F5824" t="s">
        <v>64</v>
      </c>
      <c r="G5824" t="s">
        <v>42</v>
      </c>
      <c r="H5824">
        <v>100</v>
      </c>
      <c r="I5824">
        <v>100</v>
      </c>
      <c r="J5824" t="s">
        <v>20</v>
      </c>
      <c r="K5824">
        <v>300000</v>
      </c>
      <c r="L5824">
        <v>200</v>
      </c>
      <c r="M5824">
        <f t="shared" si="196"/>
        <v>3000</v>
      </c>
      <c r="Q5824" s="1"/>
      <c r="R5824" s="1"/>
    </row>
    <row r="5825" spans="1:18" ht="14.4" x14ac:dyDescent="0.3">
      <c r="A5825">
        <v>15824</v>
      </c>
      <c r="B5825">
        <v>2021</v>
      </c>
      <c r="C5825" t="s">
        <v>54</v>
      </c>
      <c r="D5825">
        <f t="shared" si="195"/>
        <v>3</v>
      </c>
      <c r="E5825">
        <v>9</v>
      </c>
      <c r="F5825" t="s">
        <v>64</v>
      </c>
      <c r="G5825" t="s">
        <v>42</v>
      </c>
      <c r="H5825">
        <v>249</v>
      </c>
      <c r="I5825">
        <v>249</v>
      </c>
      <c r="J5825" t="s">
        <v>30</v>
      </c>
      <c r="K5825">
        <v>1867500</v>
      </c>
      <c r="L5825">
        <v>622.5</v>
      </c>
      <c r="M5825">
        <f t="shared" si="196"/>
        <v>7500</v>
      </c>
      <c r="Q5825" s="1"/>
      <c r="R5825" s="1"/>
    </row>
    <row r="5826" spans="1:18" ht="14.4" x14ac:dyDescent="0.3">
      <c r="A5826">
        <v>15825</v>
      </c>
      <c r="B5826">
        <v>2021</v>
      </c>
      <c r="C5826" t="s">
        <v>32</v>
      </c>
      <c r="D5826">
        <f t="shared" ref="D5826:D5889" si="197">IF(C5826="Enero",1,IF(C5826="Febrero",2,IF(C5826="Marzo",3,IF(C5826="Abril",4,IF(C5826="Mayo",5,IF(C5826="Junio",6,IF(C5826="Julio",7,IF(C5826="Agosto",8,IF(C5826="Septiembre",9,IF(C5826="Octubre",10,IF(C5826="Noviembre",11,IF(C5826="Diciembre",12,""))))))))))))</f>
        <v>8</v>
      </c>
      <c r="E5826">
        <v>16</v>
      </c>
      <c r="F5826" t="s">
        <v>57</v>
      </c>
      <c r="G5826" t="s">
        <v>29</v>
      </c>
      <c r="H5826">
        <v>113</v>
      </c>
      <c r="I5826">
        <v>113</v>
      </c>
      <c r="J5826" t="s">
        <v>30</v>
      </c>
      <c r="K5826">
        <v>994400</v>
      </c>
      <c r="L5826">
        <v>429.4</v>
      </c>
      <c r="M5826">
        <f t="shared" si="196"/>
        <v>8800</v>
      </c>
      <c r="Q5826" s="1"/>
      <c r="R5826" s="1"/>
    </row>
    <row r="5827" spans="1:18" ht="14.4" x14ac:dyDescent="0.3">
      <c r="A5827">
        <v>15826</v>
      </c>
      <c r="B5827">
        <v>2021</v>
      </c>
      <c r="C5827" t="s">
        <v>32</v>
      </c>
      <c r="D5827">
        <f t="shared" si="197"/>
        <v>8</v>
      </c>
      <c r="E5827">
        <v>13</v>
      </c>
      <c r="F5827" t="s">
        <v>36</v>
      </c>
      <c r="G5827" t="s">
        <v>29</v>
      </c>
      <c r="H5827">
        <v>278</v>
      </c>
      <c r="I5827">
        <v>278</v>
      </c>
      <c r="J5827" t="s">
        <v>38</v>
      </c>
      <c r="K5827">
        <v>1195400</v>
      </c>
      <c r="L5827">
        <v>639.4</v>
      </c>
      <c r="M5827">
        <f t="shared" ref="M5827:M5890" si="198">K5827/I5827</f>
        <v>4300</v>
      </c>
      <c r="Q5827" s="1"/>
      <c r="R5827" s="1"/>
    </row>
    <row r="5828" spans="1:18" ht="14.4" x14ac:dyDescent="0.3">
      <c r="A5828">
        <v>15827</v>
      </c>
      <c r="B5828">
        <v>2021</v>
      </c>
      <c r="C5828" t="s">
        <v>27</v>
      </c>
      <c r="D5828">
        <f t="shared" si="197"/>
        <v>4</v>
      </c>
      <c r="E5828">
        <v>11</v>
      </c>
      <c r="F5828" t="s">
        <v>46</v>
      </c>
      <c r="G5828" t="s">
        <v>34</v>
      </c>
      <c r="H5828">
        <v>112</v>
      </c>
      <c r="I5828">
        <v>112</v>
      </c>
      <c r="J5828" t="s">
        <v>38</v>
      </c>
      <c r="K5828">
        <v>616000</v>
      </c>
      <c r="L5828">
        <v>392</v>
      </c>
      <c r="M5828">
        <f t="shared" si="198"/>
        <v>5500</v>
      </c>
      <c r="Q5828" s="1"/>
      <c r="R5828" s="1"/>
    </row>
    <row r="5829" spans="1:18" ht="14.4" x14ac:dyDescent="0.3">
      <c r="A5829">
        <v>15828</v>
      </c>
      <c r="B5829">
        <v>2021</v>
      </c>
      <c r="C5829" t="s">
        <v>27</v>
      </c>
      <c r="D5829">
        <f t="shared" si="197"/>
        <v>4</v>
      </c>
      <c r="E5829">
        <v>27</v>
      </c>
      <c r="F5829" t="s">
        <v>28</v>
      </c>
      <c r="G5829" t="s">
        <v>34</v>
      </c>
      <c r="H5829">
        <v>97</v>
      </c>
      <c r="I5829">
        <v>97</v>
      </c>
      <c r="J5829" t="s">
        <v>20</v>
      </c>
      <c r="K5829">
        <v>291000</v>
      </c>
      <c r="L5829">
        <v>194</v>
      </c>
      <c r="M5829">
        <f t="shared" si="198"/>
        <v>3000</v>
      </c>
      <c r="Q5829" s="1"/>
      <c r="R5829" s="1"/>
    </row>
    <row r="5830" spans="1:18" ht="14.4" x14ac:dyDescent="0.3">
      <c r="A5830">
        <v>15829</v>
      </c>
      <c r="B5830">
        <v>2021</v>
      </c>
      <c r="C5830" t="s">
        <v>40</v>
      </c>
      <c r="D5830">
        <f t="shared" si="197"/>
        <v>9</v>
      </c>
      <c r="E5830">
        <v>22</v>
      </c>
      <c r="F5830" t="s">
        <v>28</v>
      </c>
      <c r="G5830" t="s">
        <v>19</v>
      </c>
      <c r="H5830">
        <v>113</v>
      </c>
      <c r="I5830">
        <v>113</v>
      </c>
      <c r="J5830" t="s">
        <v>38</v>
      </c>
      <c r="K5830">
        <v>621500</v>
      </c>
      <c r="L5830">
        <v>395.5</v>
      </c>
      <c r="M5830">
        <f t="shared" si="198"/>
        <v>5500</v>
      </c>
      <c r="Q5830" s="1"/>
      <c r="R5830" s="1"/>
    </row>
    <row r="5831" spans="1:18" ht="14.4" x14ac:dyDescent="0.3">
      <c r="A5831">
        <v>15830</v>
      </c>
      <c r="B5831">
        <v>2021</v>
      </c>
      <c r="C5831" t="s">
        <v>48</v>
      </c>
      <c r="D5831">
        <f t="shared" si="197"/>
        <v>5</v>
      </c>
      <c r="E5831">
        <v>6</v>
      </c>
      <c r="F5831" t="s">
        <v>18</v>
      </c>
      <c r="G5831" t="s">
        <v>42</v>
      </c>
      <c r="H5831">
        <v>89</v>
      </c>
      <c r="I5831">
        <v>89</v>
      </c>
      <c r="J5831" t="s">
        <v>25</v>
      </c>
      <c r="K5831">
        <v>623000</v>
      </c>
      <c r="L5831">
        <v>356</v>
      </c>
      <c r="M5831">
        <f t="shared" si="198"/>
        <v>7000</v>
      </c>
      <c r="Q5831" s="1"/>
      <c r="R5831" s="1"/>
    </row>
    <row r="5832" spans="1:18" ht="14.4" x14ac:dyDescent="0.3">
      <c r="A5832">
        <v>15831</v>
      </c>
      <c r="B5832">
        <v>2021</v>
      </c>
      <c r="C5832" t="s">
        <v>40</v>
      </c>
      <c r="D5832">
        <f t="shared" si="197"/>
        <v>9</v>
      </c>
      <c r="E5832">
        <v>1</v>
      </c>
      <c r="F5832" t="s">
        <v>53</v>
      </c>
      <c r="G5832" t="s">
        <v>29</v>
      </c>
      <c r="H5832">
        <v>113</v>
      </c>
      <c r="I5832">
        <v>113</v>
      </c>
      <c r="J5832" t="s">
        <v>25</v>
      </c>
      <c r="K5832">
        <v>791000</v>
      </c>
      <c r="L5832">
        <v>452</v>
      </c>
      <c r="M5832">
        <f t="shared" si="198"/>
        <v>7000</v>
      </c>
      <c r="Q5832" s="1"/>
      <c r="R5832" s="1"/>
    </row>
    <row r="5833" spans="1:18" ht="14.4" x14ac:dyDescent="0.3">
      <c r="A5833">
        <v>15832</v>
      </c>
      <c r="B5833">
        <v>2021</v>
      </c>
      <c r="C5833" t="s">
        <v>27</v>
      </c>
      <c r="D5833">
        <f t="shared" si="197"/>
        <v>4</v>
      </c>
      <c r="E5833">
        <v>18</v>
      </c>
      <c r="F5833" t="s">
        <v>62</v>
      </c>
      <c r="G5833" t="s">
        <v>37</v>
      </c>
      <c r="H5833">
        <v>62</v>
      </c>
      <c r="I5833">
        <v>62</v>
      </c>
      <c r="J5833" t="s">
        <v>38</v>
      </c>
      <c r="K5833">
        <v>341000</v>
      </c>
      <c r="L5833">
        <v>217</v>
      </c>
      <c r="M5833">
        <f t="shared" si="198"/>
        <v>5500</v>
      </c>
      <c r="Q5833" s="1"/>
      <c r="R5833" s="1"/>
    </row>
    <row r="5834" spans="1:18" ht="14.4" x14ac:dyDescent="0.3">
      <c r="A5834">
        <v>15833</v>
      </c>
      <c r="B5834">
        <v>2021</v>
      </c>
      <c r="C5834" t="s">
        <v>48</v>
      </c>
      <c r="D5834">
        <f t="shared" si="197"/>
        <v>5</v>
      </c>
      <c r="E5834">
        <v>23</v>
      </c>
      <c r="F5834" t="s">
        <v>53</v>
      </c>
      <c r="G5834" t="s">
        <v>19</v>
      </c>
      <c r="H5834">
        <v>111</v>
      </c>
      <c r="I5834">
        <v>111</v>
      </c>
      <c r="J5834" t="s">
        <v>20</v>
      </c>
      <c r="K5834">
        <v>333000</v>
      </c>
      <c r="L5834">
        <v>222</v>
      </c>
      <c r="M5834">
        <f t="shared" si="198"/>
        <v>3000</v>
      </c>
      <c r="Q5834" s="1"/>
      <c r="R5834" s="1"/>
    </row>
    <row r="5835" spans="1:18" ht="14.4" x14ac:dyDescent="0.3">
      <c r="A5835">
        <v>15834</v>
      </c>
      <c r="B5835">
        <v>2021</v>
      </c>
      <c r="C5835" t="s">
        <v>17</v>
      </c>
      <c r="D5835">
        <f t="shared" si="197"/>
        <v>11</v>
      </c>
      <c r="E5835">
        <v>5</v>
      </c>
      <c r="F5835" t="s">
        <v>64</v>
      </c>
      <c r="G5835" t="s">
        <v>37</v>
      </c>
      <c r="H5835">
        <v>135</v>
      </c>
      <c r="I5835">
        <v>135</v>
      </c>
      <c r="J5835" t="s">
        <v>25</v>
      </c>
      <c r="K5835">
        <v>945000</v>
      </c>
      <c r="L5835">
        <v>540</v>
      </c>
      <c r="M5835">
        <f t="shared" si="198"/>
        <v>7000</v>
      </c>
      <c r="Q5835" s="1"/>
      <c r="R5835" s="1"/>
    </row>
    <row r="5836" spans="1:18" ht="14.4" x14ac:dyDescent="0.3">
      <c r="A5836">
        <v>15835</v>
      </c>
      <c r="B5836">
        <v>2021</v>
      </c>
      <c r="C5836" t="s">
        <v>61</v>
      </c>
      <c r="D5836">
        <f t="shared" si="197"/>
        <v>7</v>
      </c>
      <c r="E5836">
        <v>4</v>
      </c>
      <c r="F5836" t="s">
        <v>18</v>
      </c>
      <c r="G5836" t="s">
        <v>34</v>
      </c>
      <c r="H5836">
        <v>219</v>
      </c>
      <c r="I5836">
        <v>219</v>
      </c>
      <c r="J5836" t="s">
        <v>20</v>
      </c>
      <c r="K5836">
        <v>525600</v>
      </c>
      <c r="L5836">
        <v>306.60000000000002</v>
      </c>
      <c r="M5836">
        <f t="shared" si="198"/>
        <v>2400</v>
      </c>
      <c r="Q5836" s="1"/>
      <c r="R5836" s="1"/>
    </row>
    <row r="5837" spans="1:18" ht="14.4" x14ac:dyDescent="0.3">
      <c r="A5837">
        <v>15836</v>
      </c>
      <c r="B5837">
        <v>2021</v>
      </c>
      <c r="C5837" t="s">
        <v>35</v>
      </c>
      <c r="D5837">
        <f t="shared" si="197"/>
        <v>12</v>
      </c>
      <c r="E5837">
        <v>16</v>
      </c>
      <c r="F5837" t="s">
        <v>53</v>
      </c>
      <c r="G5837" t="s">
        <v>37</v>
      </c>
      <c r="H5837">
        <v>212</v>
      </c>
      <c r="I5837">
        <v>212</v>
      </c>
      <c r="J5837" t="s">
        <v>30</v>
      </c>
      <c r="K5837">
        <v>1590000</v>
      </c>
      <c r="L5837">
        <v>530</v>
      </c>
      <c r="M5837">
        <f t="shared" si="198"/>
        <v>7500</v>
      </c>
      <c r="Q5837" s="1"/>
      <c r="R5837" s="1"/>
    </row>
    <row r="5838" spans="1:18" ht="14.4" x14ac:dyDescent="0.3">
      <c r="A5838">
        <v>15837</v>
      </c>
      <c r="B5838">
        <v>2021</v>
      </c>
      <c r="C5838" t="s">
        <v>40</v>
      </c>
      <c r="D5838">
        <f t="shared" si="197"/>
        <v>9</v>
      </c>
      <c r="E5838">
        <v>28</v>
      </c>
      <c r="F5838" t="s">
        <v>57</v>
      </c>
      <c r="G5838" t="s">
        <v>51</v>
      </c>
      <c r="H5838">
        <v>81</v>
      </c>
      <c r="I5838">
        <v>81</v>
      </c>
      <c r="J5838" t="s">
        <v>25</v>
      </c>
      <c r="K5838">
        <v>567000</v>
      </c>
      <c r="L5838">
        <v>324</v>
      </c>
      <c r="M5838">
        <f t="shared" si="198"/>
        <v>7000</v>
      </c>
      <c r="Q5838" s="1"/>
      <c r="R5838" s="1"/>
    </row>
    <row r="5839" spans="1:18" ht="14.4" x14ac:dyDescent="0.3">
      <c r="A5839">
        <v>15838</v>
      </c>
      <c r="B5839">
        <v>2021</v>
      </c>
      <c r="C5839" t="s">
        <v>23</v>
      </c>
      <c r="D5839">
        <f t="shared" si="197"/>
        <v>10</v>
      </c>
      <c r="E5839">
        <v>19</v>
      </c>
      <c r="F5839" t="s">
        <v>64</v>
      </c>
      <c r="G5839" t="s">
        <v>34</v>
      </c>
      <c r="H5839">
        <v>99</v>
      </c>
      <c r="I5839">
        <v>99</v>
      </c>
      <c r="J5839" t="s">
        <v>20</v>
      </c>
      <c r="K5839">
        <v>297000</v>
      </c>
      <c r="L5839">
        <v>198</v>
      </c>
      <c r="M5839">
        <f t="shared" si="198"/>
        <v>3000</v>
      </c>
      <c r="Q5839" s="1"/>
      <c r="R5839" s="1"/>
    </row>
    <row r="5840" spans="1:18" ht="14.4" x14ac:dyDescent="0.3">
      <c r="A5840">
        <v>15839</v>
      </c>
      <c r="B5840">
        <v>2021</v>
      </c>
      <c r="C5840" t="s">
        <v>27</v>
      </c>
      <c r="D5840">
        <f t="shared" si="197"/>
        <v>4</v>
      </c>
      <c r="E5840">
        <v>10</v>
      </c>
      <c r="F5840" t="s">
        <v>24</v>
      </c>
      <c r="G5840" t="s">
        <v>34</v>
      </c>
      <c r="H5840">
        <v>255</v>
      </c>
      <c r="I5840">
        <v>255</v>
      </c>
      <c r="J5840" t="s">
        <v>30</v>
      </c>
      <c r="K5840">
        <v>1912500</v>
      </c>
      <c r="L5840">
        <v>637.5</v>
      </c>
      <c r="M5840">
        <f t="shared" si="198"/>
        <v>7500</v>
      </c>
      <c r="Q5840" s="1"/>
      <c r="R5840" s="1"/>
    </row>
    <row r="5841" spans="1:18" ht="14.4" x14ac:dyDescent="0.3">
      <c r="A5841">
        <v>15840</v>
      </c>
      <c r="B5841">
        <v>2021</v>
      </c>
      <c r="C5841" t="s">
        <v>47</v>
      </c>
      <c r="D5841">
        <f t="shared" si="197"/>
        <v>2</v>
      </c>
      <c r="E5841">
        <v>22</v>
      </c>
      <c r="F5841" t="s">
        <v>49</v>
      </c>
      <c r="G5841" t="s">
        <v>34</v>
      </c>
      <c r="H5841">
        <v>279</v>
      </c>
      <c r="I5841">
        <v>279</v>
      </c>
      <c r="J5841" t="s">
        <v>38</v>
      </c>
      <c r="K5841">
        <v>1199700</v>
      </c>
      <c r="L5841">
        <v>641.70000000000005</v>
      </c>
      <c r="M5841">
        <f t="shared" si="198"/>
        <v>4300</v>
      </c>
      <c r="Q5841" s="1"/>
      <c r="R5841" s="1"/>
    </row>
    <row r="5842" spans="1:18" ht="14.4" x14ac:dyDescent="0.3">
      <c r="A5842">
        <v>15841</v>
      </c>
      <c r="B5842">
        <v>2021</v>
      </c>
      <c r="C5842" t="s">
        <v>48</v>
      </c>
      <c r="D5842">
        <f t="shared" si="197"/>
        <v>5</v>
      </c>
      <c r="E5842">
        <v>5</v>
      </c>
      <c r="F5842" t="s">
        <v>53</v>
      </c>
      <c r="G5842" t="s">
        <v>19</v>
      </c>
      <c r="H5842">
        <v>205</v>
      </c>
      <c r="I5842">
        <v>205</v>
      </c>
      <c r="J5842" t="s">
        <v>30</v>
      </c>
      <c r="K5842">
        <v>1537500</v>
      </c>
      <c r="L5842">
        <v>512.5</v>
      </c>
      <c r="M5842">
        <f t="shared" si="198"/>
        <v>7500</v>
      </c>
      <c r="Q5842" s="1"/>
      <c r="R5842" s="1"/>
    </row>
    <row r="5843" spans="1:18" ht="14.4" x14ac:dyDescent="0.3">
      <c r="A5843">
        <v>15842</v>
      </c>
      <c r="B5843">
        <v>2021</v>
      </c>
      <c r="C5843" t="s">
        <v>40</v>
      </c>
      <c r="D5843">
        <f t="shared" si="197"/>
        <v>9</v>
      </c>
      <c r="E5843">
        <v>13</v>
      </c>
      <c r="F5843" t="s">
        <v>24</v>
      </c>
      <c r="G5843" t="s">
        <v>42</v>
      </c>
      <c r="H5843">
        <v>290</v>
      </c>
      <c r="I5843">
        <v>290</v>
      </c>
      <c r="J5843" t="s">
        <v>30</v>
      </c>
      <c r="K5843">
        <v>2175000</v>
      </c>
      <c r="L5843">
        <v>725</v>
      </c>
      <c r="M5843">
        <f t="shared" si="198"/>
        <v>7500</v>
      </c>
      <c r="Q5843" s="1"/>
      <c r="R5843" s="1"/>
    </row>
    <row r="5844" spans="1:18" ht="14.4" x14ac:dyDescent="0.3">
      <c r="A5844">
        <v>15843</v>
      </c>
      <c r="B5844">
        <v>2021</v>
      </c>
      <c r="C5844" t="s">
        <v>23</v>
      </c>
      <c r="D5844">
        <f t="shared" si="197"/>
        <v>10</v>
      </c>
      <c r="E5844">
        <v>2</v>
      </c>
      <c r="F5844" t="s">
        <v>60</v>
      </c>
      <c r="G5844" t="s">
        <v>19</v>
      </c>
      <c r="H5844">
        <v>129</v>
      </c>
      <c r="I5844">
        <v>129</v>
      </c>
      <c r="J5844" t="s">
        <v>25</v>
      </c>
      <c r="K5844">
        <v>903000</v>
      </c>
      <c r="L5844">
        <v>516</v>
      </c>
      <c r="M5844">
        <f t="shared" si="198"/>
        <v>7000</v>
      </c>
      <c r="Q5844" s="1"/>
      <c r="R5844" s="1"/>
    </row>
    <row r="5845" spans="1:18" ht="14.4" x14ac:dyDescent="0.3">
      <c r="A5845">
        <v>15844</v>
      </c>
      <c r="B5845">
        <v>2021</v>
      </c>
      <c r="C5845" t="s">
        <v>45</v>
      </c>
      <c r="D5845">
        <f t="shared" si="197"/>
        <v>1</v>
      </c>
      <c r="E5845">
        <v>3</v>
      </c>
      <c r="F5845" t="s">
        <v>24</v>
      </c>
      <c r="G5845" t="s">
        <v>51</v>
      </c>
      <c r="H5845">
        <v>255</v>
      </c>
      <c r="I5845">
        <v>255</v>
      </c>
      <c r="J5845" t="s">
        <v>20</v>
      </c>
      <c r="K5845">
        <v>612000</v>
      </c>
      <c r="L5845">
        <v>357</v>
      </c>
      <c r="M5845">
        <f t="shared" si="198"/>
        <v>2400</v>
      </c>
      <c r="Q5845" s="1"/>
      <c r="R5845" s="1"/>
    </row>
    <row r="5846" spans="1:18" ht="14.4" x14ac:dyDescent="0.3">
      <c r="A5846">
        <v>15845</v>
      </c>
      <c r="B5846">
        <v>2021</v>
      </c>
      <c r="C5846" t="s">
        <v>47</v>
      </c>
      <c r="D5846">
        <f t="shared" si="197"/>
        <v>2</v>
      </c>
      <c r="E5846">
        <v>14</v>
      </c>
      <c r="F5846" t="s">
        <v>46</v>
      </c>
      <c r="G5846" t="s">
        <v>42</v>
      </c>
      <c r="H5846">
        <v>279</v>
      </c>
      <c r="I5846">
        <v>279</v>
      </c>
      <c r="J5846" t="s">
        <v>38</v>
      </c>
      <c r="K5846">
        <v>1199700</v>
      </c>
      <c r="L5846">
        <v>641.70000000000005</v>
      </c>
      <c r="M5846">
        <f t="shared" si="198"/>
        <v>4300</v>
      </c>
      <c r="Q5846" s="1"/>
      <c r="R5846" s="1"/>
    </row>
    <row r="5847" spans="1:18" ht="14.4" x14ac:dyDescent="0.3">
      <c r="A5847">
        <v>15846</v>
      </c>
      <c r="B5847">
        <v>2021</v>
      </c>
      <c r="C5847" t="s">
        <v>40</v>
      </c>
      <c r="D5847">
        <f t="shared" si="197"/>
        <v>9</v>
      </c>
      <c r="E5847">
        <v>7</v>
      </c>
      <c r="F5847" t="s">
        <v>41</v>
      </c>
      <c r="G5847" t="s">
        <v>42</v>
      </c>
      <c r="H5847">
        <v>104</v>
      </c>
      <c r="I5847">
        <v>104</v>
      </c>
      <c r="J5847" t="s">
        <v>38</v>
      </c>
      <c r="K5847">
        <v>572000</v>
      </c>
      <c r="L5847">
        <v>364</v>
      </c>
      <c r="M5847">
        <f t="shared" si="198"/>
        <v>5500</v>
      </c>
      <c r="Q5847" s="1"/>
      <c r="R5847" s="1"/>
    </row>
    <row r="5848" spans="1:18" ht="14.4" x14ac:dyDescent="0.3">
      <c r="A5848">
        <v>15847</v>
      </c>
      <c r="B5848">
        <v>2021</v>
      </c>
      <c r="C5848" t="s">
        <v>23</v>
      </c>
      <c r="D5848">
        <f t="shared" si="197"/>
        <v>10</v>
      </c>
      <c r="E5848">
        <v>7</v>
      </c>
      <c r="F5848" t="s">
        <v>18</v>
      </c>
      <c r="G5848" t="s">
        <v>34</v>
      </c>
      <c r="H5848">
        <v>297</v>
      </c>
      <c r="I5848">
        <v>297</v>
      </c>
      <c r="J5848" t="s">
        <v>30</v>
      </c>
      <c r="K5848">
        <v>2227500</v>
      </c>
      <c r="L5848">
        <v>742.5</v>
      </c>
      <c r="M5848">
        <f t="shared" si="198"/>
        <v>7500</v>
      </c>
      <c r="Q5848" s="1"/>
      <c r="R5848" s="1"/>
    </row>
    <row r="5849" spans="1:18" ht="14.4" x14ac:dyDescent="0.3">
      <c r="A5849">
        <v>15848</v>
      </c>
      <c r="B5849">
        <v>2021</v>
      </c>
      <c r="C5849" t="s">
        <v>61</v>
      </c>
      <c r="D5849">
        <f t="shared" si="197"/>
        <v>7</v>
      </c>
      <c r="E5849">
        <v>16</v>
      </c>
      <c r="F5849" t="s">
        <v>60</v>
      </c>
      <c r="G5849" t="s">
        <v>19</v>
      </c>
      <c r="H5849">
        <v>228</v>
      </c>
      <c r="I5849">
        <v>228</v>
      </c>
      <c r="J5849" t="s">
        <v>38</v>
      </c>
      <c r="K5849">
        <v>980400</v>
      </c>
      <c r="L5849">
        <v>524.4</v>
      </c>
      <c r="M5849">
        <f t="shared" si="198"/>
        <v>4300</v>
      </c>
      <c r="Q5849" s="1"/>
      <c r="R5849" s="1"/>
    </row>
    <row r="5850" spans="1:18" ht="14.4" x14ac:dyDescent="0.3">
      <c r="A5850">
        <v>15849</v>
      </c>
      <c r="B5850">
        <v>2021</v>
      </c>
      <c r="C5850" t="s">
        <v>48</v>
      </c>
      <c r="D5850">
        <f t="shared" si="197"/>
        <v>5</v>
      </c>
      <c r="E5850">
        <v>20</v>
      </c>
      <c r="F5850" t="s">
        <v>56</v>
      </c>
      <c r="G5850" t="s">
        <v>51</v>
      </c>
      <c r="H5850">
        <v>101</v>
      </c>
      <c r="I5850">
        <v>101</v>
      </c>
      <c r="J5850" t="s">
        <v>38</v>
      </c>
      <c r="K5850">
        <v>555500</v>
      </c>
      <c r="L5850">
        <v>353.5</v>
      </c>
      <c r="M5850">
        <f t="shared" si="198"/>
        <v>5500</v>
      </c>
      <c r="Q5850" s="1"/>
      <c r="R5850" s="1"/>
    </row>
    <row r="5851" spans="1:18" ht="14.4" x14ac:dyDescent="0.3">
      <c r="A5851">
        <v>15850</v>
      </c>
      <c r="B5851">
        <v>2021</v>
      </c>
      <c r="C5851" t="s">
        <v>58</v>
      </c>
      <c r="D5851">
        <f t="shared" si="197"/>
        <v>6</v>
      </c>
      <c r="E5851">
        <v>2</v>
      </c>
      <c r="F5851" t="s">
        <v>55</v>
      </c>
      <c r="G5851" t="s">
        <v>19</v>
      </c>
      <c r="H5851">
        <v>115</v>
      </c>
      <c r="I5851">
        <v>115</v>
      </c>
      <c r="J5851" t="s">
        <v>20</v>
      </c>
      <c r="K5851">
        <v>345000</v>
      </c>
      <c r="L5851">
        <v>230</v>
      </c>
      <c r="M5851">
        <f t="shared" si="198"/>
        <v>3000</v>
      </c>
      <c r="Q5851" s="1"/>
      <c r="R5851" s="1"/>
    </row>
    <row r="5852" spans="1:18" ht="14.4" x14ac:dyDescent="0.3">
      <c r="A5852">
        <v>15851</v>
      </c>
      <c r="B5852">
        <v>2021</v>
      </c>
      <c r="C5852" t="s">
        <v>58</v>
      </c>
      <c r="D5852">
        <f t="shared" si="197"/>
        <v>6</v>
      </c>
      <c r="E5852">
        <v>10</v>
      </c>
      <c r="F5852" t="s">
        <v>41</v>
      </c>
      <c r="G5852" t="s">
        <v>29</v>
      </c>
      <c r="H5852">
        <v>70</v>
      </c>
      <c r="I5852">
        <v>70</v>
      </c>
      <c r="J5852" t="s">
        <v>20</v>
      </c>
      <c r="K5852">
        <v>210000</v>
      </c>
      <c r="L5852">
        <v>140</v>
      </c>
      <c r="M5852">
        <f t="shared" si="198"/>
        <v>3000</v>
      </c>
      <c r="Q5852" s="1"/>
      <c r="R5852" s="1"/>
    </row>
    <row r="5853" spans="1:18" ht="14.4" x14ac:dyDescent="0.3">
      <c r="A5853">
        <v>15852</v>
      </c>
      <c r="B5853">
        <v>2021</v>
      </c>
      <c r="C5853" t="s">
        <v>17</v>
      </c>
      <c r="D5853">
        <f t="shared" si="197"/>
        <v>11</v>
      </c>
      <c r="E5853">
        <v>9</v>
      </c>
      <c r="F5853" t="s">
        <v>24</v>
      </c>
      <c r="G5853" t="s">
        <v>51</v>
      </c>
      <c r="H5853">
        <v>236</v>
      </c>
      <c r="I5853">
        <v>236</v>
      </c>
      <c r="J5853" t="s">
        <v>30</v>
      </c>
      <c r="K5853">
        <v>1770000</v>
      </c>
      <c r="L5853">
        <v>590</v>
      </c>
      <c r="M5853">
        <f t="shared" si="198"/>
        <v>7500</v>
      </c>
      <c r="Q5853" s="1"/>
      <c r="R5853" s="1"/>
    </row>
    <row r="5854" spans="1:18" ht="14.4" x14ac:dyDescent="0.3">
      <c r="A5854">
        <v>15853</v>
      </c>
      <c r="B5854">
        <v>2021</v>
      </c>
      <c r="C5854" t="s">
        <v>23</v>
      </c>
      <c r="D5854">
        <f t="shared" si="197"/>
        <v>10</v>
      </c>
      <c r="E5854">
        <v>24</v>
      </c>
      <c r="F5854" t="s">
        <v>33</v>
      </c>
      <c r="G5854" t="s">
        <v>37</v>
      </c>
      <c r="H5854">
        <v>120</v>
      </c>
      <c r="I5854">
        <v>120</v>
      </c>
      <c r="J5854" t="s">
        <v>20</v>
      </c>
      <c r="K5854">
        <v>360000</v>
      </c>
      <c r="L5854">
        <v>240</v>
      </c>
      <c r="M5854">
        <f t="shared" si="198"/>
        <v>3000</v>
      </c>
      <c r="Q5854" s="1"/>
      <c r="R5854" s="1"/>
    </row>
    <row r="5855" spans="1:18" ht="14.4" x14ac:dyDescent="0.3">
      <c r="A5855">
        <v>15854</v>
      </c>
      <c r="B5855">
        <v>2021</v>
      </c>
      <c r="C5855" t="s">
        <v>35</v>
      </c>
      <c r="D5855">
        <f t="shared" si="197"/>
        <v>12</v>
      </c>
      <c r="E5855">
        <v>11</v>
      </c>
      <c r="F5855" t="s">
        <v>63</v>
      </c>
      <c r="G5855" t="s">
        <v>29</v>
      </c>
      <c r="H5855">
        <v>71</v>
      </c>
      <c r="I5855">
        <v>71</v>
      </c>
      <c r="J5855" t="s">
        <v>38</v>
      </c>
      <c r="K5855">
        <v>390500</v>
      </c>
      <c r="L5855">
        <v>248.5</v>
      </c>
      <c r="M5855">
        <f t="shared" si="198"/>
        <v>5500</v>
      </c>
      <c r="Q5855" s="1"/>
      <c r="R5855" s="1"/>
    </row>
    <row r="5856" spans="1:18" ht="14.4" x14ac:dyDescent="0.3">
      <c r="A5856">
        <v>15855</v>
      </c>
      <c r="B5856">
        <v>2021</v>
      </c>
      <c r="C5856" t="s">
        <v>47</v>
      </c>
      <c r="D5856">
        <f t="shared" si="197"/>
        <v>2</v>
      </c>
      <c r="E5856">
        <v>15</v>
      </c>
      <c r="F5856" t="s">
        <v>56</v>
      </c>
      <c r="G5856" t="str">
        <f t="array" ref="G5856">_xlfn.XLOOKUP(LARGE(IF((F5856=$F$2:$F$10001)*(B5856+1=$B$2:$B$10001)*(C5856=$C$2:$C$10001),DATE($B$2:$B$10001,MONTH($C$2:$C$10001&amp;1),$E$2:$E$10001)," "),1),IF((F5856=$F$2:$F$10001)*(B5856+1=$B$2:$B$10001)*(C5856=$C$2:$C$10001),DATE($B$2:$B$10001,MONTH($C$2:$C$10001&amp;1),$E$2:$E$10001)," "),$G$2:$G$10001,,0,1)</f>
        <v>Carolina Navarro</v>
      </c>
      <c r="H5856">
        <v>267</v>
      </c>
      <c r="I5856">
        <v>267</v>
      </c>
      <c r="J5856" t="s">
        <v>38</v>
      </c>
      <c r="K5856">
        <v>1148100</v>
      </c>
      <c r="L5856">
        <v>614.1</v>
      </c>
      <c r="M5856">
        <f t="shared" si="198"/>
        <v>4300</v>
      </c>
      <c r="Q5856" s="1"/>
      <c r="R5856" s="1"/>
    </row>
    <row r="5857" spans="1:18" ht="14.4" x14ac:dyDescent="0.3">
      <c r="A5857">
        <v>15856</v>
      </c>
      <c r="B5857">
        <v>2021</v>
      </c>
      <c r="C5857" t="s">
        <v>17</v>
      </c>
      <c r="D5857">
        <f t="shared" si="197"/>
        <v>11</v>
      </c>
      <c r="E5857">
        <v>29</v>
      </c>
      <c r="F5857" t="s">
        <v>56</v>
      </c>
      <c r="G5857" t="s">
        <v>29</v>
      </c>
      <c r="H5857">
        <v>53</v>
      </c>
      <c r="I5857">
        <v>53</v>
      </c>
      <c r="J5857" t="s">
        <v>25</v>
      </c>
      <c r="K5857">
        <v>371000</v>
      </c>
      <c r="L5857">
        <v>212</v>
      </c>
      <c r="M5857">
        <f t="shared" si="198"/>
        <v>7000</v>
      </c>
      <c r="Q5857" s="1"/>
      <c r="R5857" s="1"/>
    </row>
    <row r="5858" spans="1:18" ht="14.4" x14ac:dyDescent="0.3">
      <c r="A5858">
        <v>15857</v>
      </c>
      <c r="B5858">
        <v>2021</v>
      </c>
      <c r="C5858" t="s">
        <v>35</v>
      </c>
      <c r="D5858">
        <f t="shared" si="197"/>
        <v>12</v>
      </c>
      <c r="E5858">
        <v>20</v>
      </c>
      <c r="F5858" t="s">
        <v>64</v>
      </c>
      <c r="G5858" t="s">
        <v>34</v>
      </c>
      <c r="H5858">
        <v>119</v>
      </c>
      <c r="I5858">
        <v>119</v>
      </c>
      <c r="J5858" t="s">
        <v>38</v>
      </c>
      <c r="K5858">
        <v>654500</v>
      </c>
      <c r="L5858">
        <v>416.5</v>
      </c>
      <c r="M5858">
        <f t="shared" si="198"/>
        <v>5500</v>
      </c>
      <c r="Q5858" s="1"/>
      <c r="R5858" s="1"/>
    </row>
    <row r="5859" spans="1:18" ht="14.4" x14ac:dyDescent="0.3">
      <c r="A5859">
        <v>15858</v>
      </c>
      <c r="B5859">
        <v>2021</v>
      </c>
      <c r="C5859" t="s">
        <v>45</v>
      </c>
      <c r="D5859">
        <f t="shared" si="197"/>
        <v>1</v>
      </c>
      <c r="E5859">
        <v>28</v>
      </c>
      <c r="F5859" t="s">
        <v>63</v>
      </c>
      <c r="G5859" t="s">
        <v>42</v>
      </c>
      <c r="H5859">
        <v>114</v>
      </c>
      <c r="I5859">
        <v>114</v>
      </c>
      <c r="J5859" t="s">
        <v>30</v>
      </c>
      <c r="K5859">
        <v>1003200</v>
      </c>
      <c r="L5859">
        <v>433.2</v>
      </c>
      <c r="M5859">
        <f t="shared" si="198"/>
        <v>8800</v>
      </c>
      <c r="Q5859" s="1"/>
      <c r="R5859" s="1"/>
    </row>
    <row r="5860" spans="1:18" ht="14.4" x14ac:dyDescent="0.3">
      <c r="A5860">
        <v>15859</v>
      </c>
      <c r="B5860">
        <v>2021</v>
      </c>
      <c r="C5860" t="s">
        <v>23</v>
      </c>
      <c r="D5860">
        <f t="shared" si="197"/>
        <v>10</v>
      </c>
      <c r="E5860">
        <v>11</v>
      </c>
      <c r="F5860" t="s">
        <v>46</v>
      </c>
      <c r="G5860" t="s">
        <v>51</v>
      </c>
      <c r="H5860">
        <v>106</v>
      </c>
      <c r="I5860">
        <v>106</v>
      </c>
      <c r="J5860" t="s">
        <v>20</v>
      </c>
      <c r="K5860">
        <v>318000</v>
      </c>
      <c r="L5860">
        <v>212</v>
      </c>
      <c r="M5860">
        <f t="shared" si="198"/>
        <v>3000</v>
      </c>
      <c r="Q5860" s="1"/>
      <c r="R5860" s="1"/>
    </row>
    <row r="5861" spans="1:18" ht="14.4" x14ac:dyDescent="0.3">
      <c r="A5861">
        <v>15860</v>
      </c>
      <c r="B5861">
        <v>2021</v>
      </c>
      <c r="C5861" t="s">
        <v>45</v>
      </c>
      <c r="D5861">
        <f t="shared" si="197"/>
        <v>1</v>
      </c>
      <c r="E5861">
        <v>7</v>
      </c>
      <c r="F5861" t="s">
        <v>62</v>
      </c>
      <c r="G5861" t="s">
        <v>37</v>
      </c>
      <c r="H5861">
        <v>136</v>
      </c>
      <c r="I5861">
        <v>136</v>
      </c>
      <c r="J5861" t="s">
        <v>25</v>
      </c>
      <c r="K5861">
        <v>952000</v>
      </c>
      <c r="L5861">
        <v>544</v>
      </c>
      <c r="M5861">
        <f t="shared" si="198"/>
        <v>7000</v>
      </c>
      <c r="Q5861" s="1"/>
      <c r="R5861" s="1"/>
    </row>
    <row r="5862" spans="1:18" ht="14.4" x14ac:dyDescent="0.3">
      <c r="A5862">
        <v>15861</v>
      </c>
      <c r="B5862">
        <v>2021</v>
      </c>
      <c r="C5862" t="s">
        <v>27</v>
      </c>
      <c r="D5862">
        <f t="shared" si="197"/>
        <v>4</v>
      </c>
      <c r="E5862">
        <v>9</v>
      </c>
      <c r="F5862" t="s">
        <v>33</v>
      </c>
      <c r="G5862" t="s">
        <v>34</v>
      </c>
      <c r="H5862">
        <v>180</v>
      </c>
      <c r="I5862">
        <v>180</v>
      </c>
      <c r="J5862" t="s">
        <v>25</v>
      </c>
      <c r="K5862">
        <v>1260000</v>
      </c>
      <c r="L5862">
        <v>720</v>
      </c>
      <c r="M5862">
        <f t="shared" si="198"/>
        <v>7000</v>
      </c>
      <c r="Q5862" s="1"/>
      <c r="R5862" s="1"/>
    </row>
    <row r="5863" spans="1:18" ht="14.4" x14ac:dyDescent="0.3">
      <c r="A5863">
        <v>15862</v>
      </c>
      <c r="B5863">
        <v>2021</v>
      </c>
      <c r="C5863" t="s">
        <v>45</v>
      </c>
      <c r="D5863">
        <f t="shared" si="197"/>
        <v>1</v>
      </c>
      <c r="E5863">
        <v>8</v>
      </c>
      <c r="F5863" t="s">
        <v>36</v>
      </c>
      <c r="G5863" t="s">
        <v>42</v>
      </c>
      <c r="H5863">
        <v>56</v>
      </c>
      <c r="I5863">
        <v>56</v>
      </c>
      <c r="J5863" t="s">
        <v>30</v>
      </c>
      <c r="K5863">
        <v>492800</v>
      </c>
      <c r="L5863">
        <v>212.8</v>
      </c>
      <c r="M5863">
        <f t="shared" si="198"/>
        <v>8800</v>
      </c>
      <c r="Q5863" s="1"/>
      <c r="R5863" s="1"/>
    </row>
    <row r="5864" spans="1:18" ht="14.4" x14ac:dyDescent="0.3">
      <c r="A5864">
        <v>15863</v>
      </c>
      <c r="B5864">
        <v>2021</v>
      </c>
      <c r="C5864" t="s">
        <v>17</v>
      </c>
      <c r="D5864">
        <f t="shared" si="197"/>
        <v>11</v>
      </c>
      <c r="E5864">
        <v>8</v>
      </c>
      <c r="F5864" t="s">
        <v>64</v>
      </c>
      <c r="G5864" t="s">
        <v>42</v>
      </c>
      <c r="H5864">
        <v>133</v>
      </c>
      <c r="I5864">
        <v>133</v>
      </c>
      <c r="J5864" t="s">
        <v>25</v>
      </c>
      <c r="K5864">
        <v>931000</v>
      </c>
      <c r="L5864">
        <v>532</v>
      </c>
      <c r="M5864">
        <f t="shared" si="198"/>
        <v>7000</v>
      </c>
      <c r="Q5864" s="1"/>
      <c r="R5864" s="1"/>
    </row>
    <row r="5865" spans="1:18" ht="14.4" x14ac:dyDescent="0.3">
      <c r="A5865">
        <v>15864</v>
      </c>
      <c r="B5865">
        <v>2021</v>
      </c>
      <c r="C5865" t="s">
        <v>35</v>
      </c>
      <c r="D5865">
        <f t="shared" si="197"/>
        <v>12</v>
      </c>
      <c r="E5865">
        <v>1</v>
      </c>
      <c r="F5865" t="s">
        <v>33</v>
      </c>
      <c r="G5865" t="s">
        <v>37</v>
      </c>
      <c r="H5865">
        <v>107</v>
      </c>
      <c r="I5865">
        <v>107</v>
      </c>
      <c r="J5865" t="s">
        <v>38</v>
      </c>
      <c r="K5865">
        <v>588500</v>
      </c>
      <c r="L5865">
        <v>374.5</v>
      </c>
      <c r="M5865">
        <f t="shared" si="198"/>
        <v>5500</v>
      </c>
      <c r="Q5865" s="1"/>
      <c r="R5865" s="1"/>
    </row>
    <row r="5866" spans="1:18" ht="14.4" x14ac:dyDescent="0.3">
      <c r="A5866">
        <v>15865</v>
      </c>
      <c r="B5866">
        <v>2021</v>
      </c>
      <c r="C5866" t="s">
        <v>58</v>
      </c>
      <c r="D5866">
        <f t="shared" si="197"/>
        <v>6</v>
      </c>
      <c r="E5866">
        <v>19</v>
      </c>
      <c r="F5866" t="s">
        <v>36</v>
      </c>
      <c r="G5866" t="s">
        <v>42</v>
      </c>
      <c r="H5866">
        <v>201</v>
      </c>
      <c r="I5866">
        <v>201</v>
      </c>
      <c r="J5866" t="s">
        <v>30</v>
      </c>
      <c r="K5866">
        <v>1507500</v>
      </c>
      <c r="L5866">
        <v>502.5</v>
      </c>
      <c r="M5866">
        <f t="shared" si="198"/>
        <v>7500</v>
      </c>
      <c r="Q5866" s="1"/>
      <c r="R5866" s="1"/>
    </row>
    <row r="5867" spans="1:18" ht="14.4" x14ac:dyDescent="0.3">
      <c r="A5867">
        <v>15866</v>
      </c>
      <c r="B5867">
        <v>2021</v>
      </c>
      <c r="C5867" t="s">
        <v>54</v>
      </c>
      <c r="D5867">
        <f t="shared" si="197"/>
        <v>3</v>
      </c>
      <c r="E5867">
        <v>28</v>
      </c>
      <c r="F5867" t="s">
        <v>24</v>
      </c>
      <c r="G5867" t="s">
        <v>34</v>
      </c>
      <c r="H5867">
        <v>152</v>
      </c>
      <c r="I5867">
        <v>152</v>
      </c>
      <c r="J5867" t="s">
        <v>25</v>
      </c>
      <c r="K5867">
        <v>1064000</v>
      </c>
      <c r="L5867">
        <v>608</v>
      </c>
      <c r="M5867">
        <f t="shared" si="198"/>
        <v>7000</v>
      </c>
      <c r="Q5867" s="1"/>
      <c r="R5867" s="1"/>
    </row>
    <row r="5868" spans="1:18" ht="14.4" x14ac:dyDescent="0.3">
      <c r="A5868">
        <v>15867</v>
      </c>
      <c r="B5868">
        <v>2021</v>
      </c>
      <c r="C5868" t="s">
        <v>58</v>
      </c>
      <c r="D5868">
        <f t="shared" si="197"/>
        <v>6</v>
      </c>
      <c r="E5868">
        <v>5</v>
      </c>
      <c r="F5868" t="s">
        <v>18</v>
      </c>
      <c r="G5868" t="s">
        <v>19</v>
      </c>
      <c r="H5868">
        <v>117</v>
      </c>
      <c r="I5868">
        <v>117</v>
      </c>
      <c r="J5868" t="s">
        <v>25</v>
      </c>
      <c r="K5868">
        <v>819000</v>
      </c>
      <c r="L5868">
        <v>468</v>
      </c>
      <c r="M5868">
        <f t="shared" si="198"/>
        <v>7000</v>
      </c>
      <c r="Q5868" s="1"/>
      <c r="R5868" s="1"/>
    </row>
    <row r="5869" spans="1:18" ht="14.4" x14ac:dyDescent="0.3">
      <c r="A5869">
        <v>15868</v>
      </c>
      <c r="B5869">
        <v>2021</v>
      </c>
      <c r="C5869" t="s">
        <v>45</v>
      </c>
      <c r="D5869">
        <f t="shared" si="197"/>
        <v>1</v>
      </c>
      <c r="E5869">
        <v>27</v>
      </c>
      <c r="F5869" t="s">
        <v>50</v>
      </c>
      <c r="G5869" t="s">
        <v>37</v>
      </c>
      <c r="H5869">
        <v>243</v>
      </c>
      <c r="I5869">
        <v>243</v>
      </c>
      <c r="J5869" t="s">
        <v>20</v>
      </c>
      <c r="K5869">
        <v>583200</v>
      </c>
      <c r="L5869">
        <v>340.2</v>
      </c>
      <c r="M5869">
        <f t="shared" si="198"/>
        <v>2400</v>
      </c>
      <c r="Q5869" s="1"/>
      <c r="R5869" s="1"/>
    </row>
    <row r="5870" spans="1:18" ht="14.4" x14ac:dyDescent="0.3">
      <c r="A5870">
        <v>15869</v>
      </c>
      <c r="B5870">
        <v>2021</v>
      </c>
      <c r="C5870" t="s">
        <v>23</v>
      </c>
      <c r="D5870">
        <f t="shared" si="197"/>
        <v>10</v>
      </c>
      <c r="E5870">
        <v>13</v>
      </c>
      <c r="F5870" t="s">
        <v>28</v>
      </c>
      <c r="G5870" t="s">
        <v>19</v>
      </c>
      <c r="H5870">
        <v>207</v>
      </c>
      <c r="I5870">
        <v>207</v>
      </c>
      <c r="J5870" t="s">
        <v>30</v>
      </c>
      <c r="K5870">
        <v>1552500</v>
      </c>
      <c r="L5870">
        <v>517.5</v>
      </c>
      <c r="M5870">
        <f t="shared" si="198"/>
        <v>7500</v>
      </c>
      <c r="Q5870" s="1"/>
      <c r="R5870" s="1"/>
    </row>
    <row r="5871" spans="1:18" ht="14.4" x14ac:dyDescent="0.3">
      <c r="A5871">
        <v>15870</v>
      </c>
      <c r="B5871">
        <v>2021</v>
      </c>
      <c r="C5871" t="s">
        <v>61</v>
      </c>
      <c r="D5871">
        <f t="shared" si="197"/>
        <v>7</v>
      </c>
      <c r="E5871">
        <v>20</v>
      </c>
      <c r="F5871" t="s">
        <v>52</v>
      </c>
      <c r="G5871" t="s">
        <v>19</v>
      </c>
      <c r="H5871">
        <v>69</v>
      </c>
      <c r="I5871">
        <v>69</v>
      </c>
      <c r="J5871" t="s">
        <v>30</v>
      </c>
      <c r="K5871">
        <v>607200</v>
      </c>
      <c r="L5871">
        <v>262.2</v>
      </c>
      <c r="M5871">
        <f t="shared" si="198"/>
        <v>8800</v>
      </c>
      <c r="Q5871" s="1"/>
      <c r="R5871" s="1"/>
    </row>
    <row r="5872" spans="1:18" ht="14.4" x14ac:dyDescent="0.3">
      <c r="A5872">
        <v>15871</v>
      </c>
      <c r="B5872">
        <v>2021</v>
      </c>
      <c r="C5872" t="s">
        <v>45</v>
      </c>
      <c r="D5872">
        <f t="shared" si="197"/>
        <v>1</v>
      </c>
      <c r="E5872">
        <v>26</v>
      </c>
      <c r="F5872" t="s">
        <v>53</v>
      </c>
      <c r="G5872" t="s">
        <v>19</v>
      </c>
      <c r="H5872">
        <v>295</v>
      </c>
      <c r="I5872">
        <v>295</v>
      </c>
      <c r="J5872" t="s">
        <v>20</v>
      </c>
      <c r="K5872">
        <v>708000</v>
      </c>
      <c r="L5872">
        <v>413</v>
      </c>
      <c r="M5872">
        <f t="shared" si="198"/>
        <v>2400</v>
      </c>
      <c r="Q5872" s="1"/>
      <c r="R5872" s="1"/>
    </row>
    <row r="5873" spans="1:18" ht="14.4" x14ac:dyDescent="0.3">
      <c r="A5873">
        <v>15872</v>
      </c>
      <c r="B5873">
        <v>2021</v>
      </c>
      <c r="C5873" t="s">
        <v>23</v>
      </c>
      <c r="D5873">
        <f t="shared" si="197"/>
        <v>10</v>
      </c>
      <c r="E5873">
        <v>23</v>
      </c>
      <c r="F5873" t="s">
        <v>55</v>
      </c>
      <c r="G5873" t="s">
        <v>29</v>
      </c>
      <c r="H5873">
        <v>73</v>
      </c>
      <c r="I5873">
        <v>73</v>
      </c>
      <c r="J5873" t="s">
        <v>20</v>
      </c>
      <c r="K5873">
        <v>219000</v>
      </c>
      <c r="L5873">
        <v>146</v>
      </c>
      <c r="M5873">
        <f t="shared" si="198"/>
        <v>3000</v>
      </c>
      <c r="Q5873" s="1"/>
      <c r="R5873" s="1"/>
    </row>
    <row r="5874" spans="1:18" ht="14.4" x14ac:dyDescent="0.3">
      <c r="A5874">
        <v>15873</v>
      </c>
      <c r="B5874">
        <v>2021</v>
      </c>
      <c r="C5874" t="s">
        <v>58</v>
      </c>
      <c r="D5874">
        <f t="shared" si="197"/>
        <v>6</v>
      </c>
      <c r="E5874">
        <v>25</v>
      </c>
      <c r="F5874" t="s">
        <v>55</v>
      </c>
      <c r="G5874" t="s">
        <v>37</v>
      </c>
      <c r="H5874">
        <v>239</v>
      </c>
      <c r="I5874">
        <v>239</v>
      </c>
      <c r="J5874" t="s">
        <v>30</v>
      </c>
      <c r="K5874">
        <v>1792500</v>
      </c>
      <c r="L5874">
        <v>597.5</v>
      </c>
      <c r="M5874">
        <f t="shared" si="198"/>
        <v>7500</v>
      </c>
      <c r="Q5874" s="1"/>
      <c r="R5874" s="1"/>
    </row>
    <row r="5875" spans="1:18" ht="14.4" x14ac:dyDescent="0.3">
      <c r="A5875">
        <v>15874</v>
      </c>
      <c r="B5875">
        <v>2021</v>
      </c>
      <c r="C5875" t="s">
        <v>48</v>
      </c>
      <c r="D5875">
        <f t="shared" si="197"/>
        <v>5</v>
      </c>
      <c r="E5875">
        <v>28</v>
      </c>
      <c r="F5875" t="s">
        <v>60</v>
      </c>
      <c r="G5875" t="s">
        <v>34</v>
      </c>
      <c r="H5875">
        <v>153</v>
      </c>
      <c r="I5875">
        <v>153</v>
      </c>
      <c r="J5875" t="s">
        <v>25</v>
      </c>
      <c r="K5875">
        <v>1071000</v>
      </c>
      <c r="L5875">
        <v>612</v>
      </c>
      <c r="M5875">
        <f t="shared" si="198"/>
        <v>7000</v>
      </c>
      <c r="Q5875" s="1"/>
      <c r="R5875" s="1"/>
    </row>
    <row r="5876" spans="1:18" ht="14.4" x14ac:dyDescent="0.3">
      <c r="A5876">
        <v>15875</v>
      </c>
      <c r="B5876">
        <v>2021</v>
      </c>
      <c r="C5876" t="s">
        <v>48</v>
      </c>
      <c r="D5876">
        <f t="shared" si="197"/>
        <v>5</v>
      </c>
      <c r="E5876">
        <v>25</v>
      </c>
      <c r="F5876" t="s">
        <v>64</v>
      </c>
      <c r="G5876" t="s">
        <v>34</v>
      </c>
      <c r="H5876">
        <v>138</v>
      </c>
      <c r="I5876">
        <v>138</v>
      </c>
      <c r="J5876" t="s">
        <v>25</v>
      </c>
      <c r="K5876">
        <v>966000</v>
      </c>
      <c r="L5876">
        <v>552</v>
      </c>
      <c r="M5876">
        <f t="shared" si="198"/>
        <v>7000</v>
      </c>
      <c r="Q5876" s="1"/>
      <c r="R5876" s="1"/>
    </row>
    <row r="5877" spans="1:18" ht="14.4" x14ac:dyDescent="0.3">
      <c r="A5877">
        <v>15876</v>
      </c>
      <c r="B5877">
        <v>2021</v>
      </c>
      <c r="C5877" t="s">
        <v>45</v>
      </c>
      <c r="D5877">
        <f t="shared" si="197"/>
        <v>1</v>
      </c>
      <c r="E5877">
        <v>25</v>
      </c>
      <c r="F5877" t="s">
        <v>60</v>
      </c>
      <c r="G5877" t="s">
        <v>34</v>
      </c>
      <c r="H5877">
        <v>204</v>
      </c>
      <c r="I5877">
        <v>204</v>
      </c>
      <c r="J5877" t="s">
        <v>20</v>
      </c>
      <c r="K5877">
        <v>489600</v>
      </c>
      <c r="L5877">
        <v>285.60000000000002</v>
      </c>
      <c r="M5877">
        <f t="shared" si="198"/>
        <v>2400</v>
      </c>
      <c r="Q5877" s="1"/>
      <c r="R5877" s="1"/>
    </row>
    <row r="5878" spans="1:18" ht="14.4" x14ac:dyDescent="0.3">
      <c r="A5878">
        <v>15877</v>
      </c>
      <c r="B5878">
        <v>2021</v>
      </c>
      <c r="C5878" t="s">
        <v>27</v>
      </c>
      <c r="D5878">
        <f t="shared" si="197"/>
        <v>4</v>
      </c>
      <c r="E5878">
        <v>5</v>
      </c>
      <c r="F5878" t="s">
        <v>52</v>
      </c>
      <c r="G5878" t="s">
        <v>37</v>
      </c>
      <c r="H5878">
        <v>107</v>
      </c>
      <c r="I5878">
        <v>107</v>
      </c>
      <c r="J5878" t="s">
        <v>25</v>
      </c>
      <c r="K5878">
        <v>749000</v>
      </c>
      <c r="L5878">
        <v>428</v>
      </c>
      <c r="M5878">
        <f t="shared" si="198"/>
        <v>7000</v>
      </c>
      <c r="Q5878" s="1"/>
      <c r="R5878" s="1"/>
    </row>
    <row r="5879" spans="1:18" ht="14.4" x14ac:dyDescent="0.3">
      <c r="A5879">
        <v>15878</v>
      </c>
      <c r="B5879">
        <v>2021</v>
      </c>
      <c r="C5879" t="s">
        <v>45</v>
      </c>
      <c r="D5879">
        <f t="shared" si="197"/>
        <v>1</v>
      </c>
      <c r="E5879">
        <v>3</v>
      </c>
      <c r="F5879" t="s">
        <v>24</v>
      </c>
      <c r="G5879" t="s">
        <v>37</v>
      </c>
      <c r="H5879">
        <v>291</v>
      </c>
      <c r="I5879">
        <v>291</v>
      </c>
      <c r="J5879" t="s">
        <v>20</v>
      </c>
      <c r="K5879">
        <v>698400</v>
      </c>
      <c r="L5879">
        <v>407.4</v>
      </c>
      <c r="M5879">
        <f t="shared" si="198"/>
        <v>2400</v>
      </c>
      <c r="Q5879" s="1"/>
      <c r="R5879" s="1"/>
    </row>
    <row r="5880" spans="1:18" ht="14.4" x14ac:dyDescent="0.3">
      <c r="A5880">
        <v>15879</v>
      </c>
      <c r="B5880">
        <v>2021</v>
      </c>
      <c r="C5880" t="s">
        <v>47</v>
      </c>
      <c r="D5880">
        <f t="shared" si="197"/>
        <v>2</v>
      </c>
      <c r="E5880">
        <v>26</v>
      </c>
      <c r="F5880" t="s">
        <v>18</v>
      </c>
      <c r="G5880" t="s">
        <v>34</v>
      </c>
      <c r="H5880">
        <v>293</v>
      </c>
      <c r="I5880">
        <v>293</v>
      </c>
      <c r="J5880" t="s">
        <v>38</v>
      </c>
      <c r="K5880">
        <v>1259900</v>
      </c>
      <c r="L5880">
        <v>673.9</v>
      </c>
      <c r="M5880">
        <f t="shared" si="198"/>
        <v>4300</v>
      </c>
      <c r="Q5880" s="1"/>
      <c r="R5880" s="1"/>
    </row>
    <row r="5881" spans="1:18" ht="14.4" x14ac:dyDescent="0.3">
      <c r="A5881">
        <v>15880</v>
      </c>
      <c r="B5881">
        <v>2021</v>
      </c>
      <c r="C5881" t="s">
        <v>58</v>
      </c>
      <c r="D5881">
        <f t="shared" si="197"/>
        <v>6</v>
      </c>
      <c r="E5881">
        <v>21</v>
      </c>
      <c r="F5881" t="s">
        <v>63</v>
      </c>
      <c r="G5881" t="s">
        <v>29</v>
      </c>
      <c r="H5881">
        <v>50</v>
      </c>
      <c r="I5881">
        <v>50</v>
      </c>
      <c r="J5881" t="s">
        <v>25</v>
      </c>
      <c r="K5881">
        <v>350000</v>
      </c>
      <c r="L5881">
        <v>200</v>
      </c>
      <c r="M5881">
        <f t="shared" si="198"/>
        <v>7000</v>
      </c>
      <c r="Q5881" s="1"/>
      <c r="R5881" s="1"/>
    </row>
    <row r="5882" spans="1:18" ht="14.4" x14ac:dyDescent="0.3">
      <c r="A5882">
        <v>15881</v>
      </c>
      <c r="B5882">
        <v>2021</v>
      </c>
      <c r="C5882" t="s">
        <v>48</v>
      </c>
      <c r="D5882">
        <f t="shared" si="197"/>
        <v>5</v>
      </c>
      <c r="E5882">
        <v>20</v>
      </c>
      <c r="F5882" t="s">
        <v>41</v>
      </c>
      <c r="G5882" t="s">
        <v>42</v>
      </c>
      <c r="H5882">
        <v>78</v>
      </c>
      <c r="I5882">
        <v>78</v>
      </c>
      <c r="J5882" t="s">
        <v>25</v>
      </c>
      <c r="K5882">
        <v>546000</v>
      </c>
      <c r="L5882">
        <v>312</v>
      </c>
      <c r="M5882">
        <f t="shared" si="198"/>
        <v>7000</v>
      </c>
      <c r="Q5882" s="1"/>
      <c r="R5882" s="1"/>
    </row>
    <row r="5883" spans="1:18" ht="14.4" x14ac:dyDescent="0.3">
      <c r="A5883">
        <v>15882</v>
      </c>
      <c r="B5883">
        <v>2021</v>
      </c>
      <c r="C5883" t="s">
        <v>47</v>
      </c>
      <c r="D5883">
        <f t="shared" si="197"/>
        <v>2</v>
      </c>
      <c r="E5883">
        <v>28</v>
      </c>
      <c r="F5883" t="s">
        <v>56</v>
      </c>
      <c r="G5883" t="s">
        <v>19</v>
      </c>
      <c r="H5883">
        <v>81</v>
      </c>
      <c r="I5883">
        <v>81</v>
      </c>
      <c r="J5883" t="s">
        <v>30</v>
      </c>
      <c r="K5883">
        <v>712800</v>
      </c>
      <c r="L5883">
        <v>307.8</v>
      </c>
      <c r="M5883">
        <f t="shared" si="198"/>
        <v>8800</v>
      </c>
      <c r="Q5883" s="1"/>
      <c r="R5883" s="1"/>
    </row>
    <row r="5884" spans="1:18" ht="14.4" x14ac:dyDescent="0.3">
      <c r="A5884">
        <v>15883</v>
      </c>
      <c r="B5884">
        <v>2021</v>
      </c>
      <c r="C5884" t="s">
        <v>27</v>
      </c>
      <c r="D5884">
        <f t="shared" si="197"/>
        <v>4</v>
      </c>
      <c r="E5884">
        <v>9</v>
      </c>
      <c r="F5884" t="s">
        <v>59</v>
      </c>
      <c r="G5884" t="s">
        <v>34</v>
      </c>
      <c r="H5884">
        <v>84</v>
      </c>
      <c r="I5884">
        <v>84</v>
      </c>
      <c r="J5884" t="s">
        <v>25</v>
      </c>
      <c r="K5884">
        <v>588000</v>
      </c>
      <c r="L5884">
        <v>336</v>
      </c>
      <c r="M5884">
        <f t="shared" si="198"/>
        <v>7000</v>
      </c>
      <c r="Q5884" s="1"/>
      <c r="R5884" s="1"/>
    </row>
    <row r="5885" spans="1:18" ht="14.4" x14ac:dyDescent="0.3">
      <c r="A5885">
        <v>15884</v>
      </c>
      <c r="B5885">
        <v>2021</v>
      </c>
      <c r="C5885" t="s">
        <v>32</v>
      </c>
      <c r="D5885">
        <f t="shared" si="197"/>
        <v>8</v>
      </c>
      <c r="E5885">
        <v>12</v>
      </c>
      <c r="F5885" t="s">
        <v>18</v>
      </c>
      <c r="G5885" t="s">
        <v>37</v>
      </c>
      <c r="H5885">
        <v>283</v>
      </c>
      <c r="I5885">
        <v>283</v>
      </c>
      <c r="J5885" t="s">
        <v>38</v>
      </c>
      <c r="K5885">
        <v>1216900</v>
      </c>
      <c r="L5885">
        <v>650.9</v>
      </c>
      <c r="M5885">
        <f t="shared" si="198"/>
        <v>4300</v>
      </c>
      <c r="Q5885" s="1"/>
      <c r="R5885" s="1"/>
    </row>
    <row r="5886" spans="1:18" ht="14.4" x14ac:dyDescent="0.3">
      <c r="A5886">
        <v>15885</v>
      </c>
      <c r="B5886">
        <v>2021</v>
      </c>
      <c r="C5886" t="s">
        <v>23</v>
      </c>
      <c r="D5886">
        <f t="shared" si="197"/>
        <v>10</v>
      </c>
      <c r="E5886">
        <v>23</v>
      </c>
      <c r="F5886" t="s">
        <v>63</v>
      </c>
      <c r="G5886" t="s">
        <v>19</v>
      </c>
      <c r="H5886">
        <v>148</v>
      </c>
      <c r="I5886">
        <v>148</v>
      </c>
      <c r="J5886" t="s">
        <v>25</v>
      </c>
      <c r="K5886">
        <v>1036000</v>
      </c>
      <c r="L5886">
        <v>592</v>
      </c>
      <c r="M5886">
        <f t="shared" si="198"/>
        <v>7000</v>
      </c>
      <c r="Q5886" s="1"/>
      <c r="R5886" s="1"/>
    </row>
    <row r="5887" spans="1:18" ht="14.4" x14ac:dyDescent="0.3">
      <c r="A5887">
        <v>15886</v>
      </c>
      <c r="B5887">
        <v>2021</v>
      </c>
      <c r="C5887" t="s">
        <v>45</v>
      </c>
      <c r="D5887">
        <f t="shared" si="197"/>
        <v>1</v>
      </c>
      <c r="E5887">
        <v>1</v>
      </c>
      <c r="F5887" t="s">
        <v>44</v>
      </c>
      <c r="G5887" t="s">
        <v>51</v>
      </c>
      <c r="H5887">
        <v>61</v>
      </c>
      <c r="I5887">
        <v>61</v>
      </c>
      <c r="J5887" t="s">
        <v>25</v>
      </c>
      <c r="K5887">
        <v>427000</v>
      </c>
      <c r="L5887">
        <v>244</v>
      </c>
      <c r="M5887">
        <f t="shared" si="198"/>
        <v>7000</v>
      </c>
      <c r="Q5887" s="1"/>
      <c r="R5887" s="1"/>
    </row>
    <row r="5888" spans="1:18" ht="14.4" x14ac:dyDescent="0.3">
      <c r="A5888">
        <v>15887</v>
      </c>
      <c r="B5888">
        <v>2021</v>
      </c>
      <c r="C5888" t="s">
        <v>23</v>
      </c>
      <c r="D5888">
        <f t="shared" si="197"/>
        <v>10</v>
      </c>
      <c r="E5888">
        <v>30</v>
      </c>
      <c r="F5888" t="s">
        <v>41</v>
      </c>
      <c r="G5888" t="s">
        <v>29</v>
      </c>
      <c r="H5888">
        <v>214</v>
      </c>
      <c r="I5888">
        <v>214</v>
      </c>
      <c r="J5888" t="s">
        <v>30</v>
      </c>
      <c r="K5888">
        <v>1605000</v>
      </c>
      <c r="L5888">
        <v>535</v>
      </c>
      <c r="M5888">
        <f t="shared" si="198"/>
        <v>7500</v>
      </c>
      <c r="Q5888" s="1"/>
      <c r="R5888" s="1"/>
    </row>
    <row r="5889" spans="1:18" ht="14.4" x14ac:dyDescent="0.3">
      <c r="A5889">
        <v>15888</v>
      </c>
      <c r="B5889">
        <v>2021</v>
      </c>
      <c r="C5889" t="s">
        <v>40</v>
      </c>
      <c r="D5889">
        <f t="shared" si="197"/>
        <v>9</v>
      </c>
      <c r="E5889">
        <v>6</v>
      </c>
      <c r="F5889" t="s">
        <v>62</v>
      </c>
      <c r="G5889" t="s">
        <v>19</v>
      </c>
      <c r="H5889">
        <v>201</v>
      </c>
      <c r="I5889">
        <v>201</v>
      </c>
      <c r="J5889" t="s">
        <v>30</v>
      </c>
      <c r="K5889">
        <v>1507500</v>
      </c>
      <c r="L5889">
        <v>502.5</v>
      </c>
      <c r="M5889">
        <f t="shared" si="198"/>
        <v>7500</v>
      </c>
      <c r="Q5889" s="1"/>
      <c r="R5889" s="1"/>
    </row>
    <row r="5890" spans="1:18" ht="14.4" x14ac:dyDescent="0.3">
      <c r="A5890">
        <v>15889</v>
      </c>
      <c r="B5890">
        <v>2021</v>
      </c>
      <c r="C5890" t="s">
        <v>27</v>
      </c>
      <c r="D5890">
        <f t="shared" ref="D5890:D5953" si="199">IF(C5890="Enero",1,IF(C5890="Febrero",2,IF(C5890="Marzo",3,IF(C5890="Abril",4,IF(C5890="Mayo",5,IF(C5890="Junio",6,IF(C5890="Julio",7,IF(C5890="Agosto",8,IF(C5890="Septiembre",9,IF(C5890="Octubre",10,IF(C5890="Noviembre",11,IF(C5890="Diciembre",12,""))))))))))))</f>
        <v>4</v>
      </c>
      <c r="E5890">
        <v>19</v>
      </c>
      <c r="F5890" t="s">
        <v>60</v>
      </c>
      <c r="G5890" t="s">
        <v>34</v>
      </c>
      <c r="H5890">
        <v>83</v>
      </c>
      <c r="I5890">
        <v>83</v>
      </c>
      <c r="J5890" t="s">
        <v>25</v>
      </c>
      <c r="K5890">
        <v>581000</v>
      </c>
      <c r="L5890">
        <v>332</v>
      </c>
      <c r="M5890">
        <f t="shared" si="198"/>
        <v>7000</v>
      </c>
      <c r="Q5890" s="1"/>
      <c r="R5890" s="1"/>
    </row>
    <row r="5891" spans="1:18" ht="14.4" x14ac:dyDescent="0.3">
      <c r="A5891">
        <v>15890</v>
      </c>
      <c r="B5891">
        <v>2021</v>
      </c>
      <c r="C5891" t="s">
        <v>47</v>
      </c>
      <c r="D5891">
        <f t="shared" si="199"/>
        <v>2</v>
      </c>
      <c r="E5891">
        <v>28</v>
      </c>
      <c r="F5891" t="s">
        <v>46</v>
      </c>
      <c r="G5891" t="s">
        <v>19</v>
      </c>
      <c r="H5891">
        <v>209</v>
      </c>
      <c r="I5891">
        <v>209</v>
      </c>
      <c r="J5891" t="s">
        <v>20</v>
      </c>
      <c r="K5891">
        <v>501600</v>
      </c>
      <c r="L5891">
        <v>292.60000000000002</v>
      </c>
      <c r="M5891">
        <f t="shared" ref="M5891:M5954" si="200">K5891/I5891</f>
        <v>2400</v>
      </c>
      <c r="Q5891" s="1"/>
      <c r="R5891" s="1"/>
    </row>
    <row r="5892" spans="1:18" ht="14.4" x14ac:dyDescent="0.3">
      <c r="A5892">
        <v>15891</v>
      </c>
      <c r="B5892">
        <v>2021</v>
      </c>
      <c r="C5892" t="s">
        <v>54</v>
      </c>
      <c r="D5892">
        <f t="shared" si="199"/>
        <v>3</v>
      </c>
      <c r="E5892">
        <v>26</v>
      </c>
      <c r="F5892" t="s">
        <v>64</v>
      </c>
      <c r="G5892" t="s">
        <v>34</v>
      </c>
      <c r="H5892">
        <v>87</v>
      </c>
      <c r="I5892">
        <v>87</v>
      </c>
      <c r="J5892" t="s">
        <v>38</v>
      </c>
      <c r="K5892">
        <v>478500</v>
      </c>
      <c r="L5892">
        <v>304.5</v>
      </c>
      <c r="M5892">
        <f t="shared" si="200"/>
        <v>5500</v>
      </c>
      <c r="Q5892" s="1"/>
      <c r="R5892" s="1"/>
    </row>
    <row r="5893" spans="1:18" ht="14.4" x14ac:dyDescent="0.3">
      <c r="A5893">
        <v>15892</v>
      </c>
      <c r="B5893">
        <v>2021</v>
      </c>
      <c r="C5893" t="s">
        <v>17</v>
      </c>
      <c r="D5893">
        <f t="shared" si="199"/>
        <v>11</v>
      </c>
      <c r="E5893">
        <v>4</v>
      </c>
      <c r="F5893" t="s">
        <v>60</v>
      </c>
      <c r="G5893" t="s">
        <v>42</v>
      </c>
      <c r="H5893">
        <v>298</v>
      </c>
      <c r="I5893">
        <v>298</v>
      </c>
      <c r="J5893" t="s">
        <v>30</v>
      </c>
      <c r="K5893">
        <v>2235000</v>
      </c>
      <c r="L5893">
        <v>745</v>
      </c>
      <c r="M5893">
        <f t="shared" si="200"/>
        <v>7500</v>
      </c>
      <c r="Q5893" s="1"/>
      <c r="R5893" s="1"/>
    </row>
    <row r="5894" spans="1:18" ht="14.4" x14ac:dyDescent="0.3">
      <c r="A5894">
        <v>15893</v>
      </c>
      <c r="B5894">
        <v>2021</v>
      </c>
      <c r="C5894" t="s">
        <v>35</v>
      </c>
      <c r="D5894">
        <f t="shared" si="199"/>
        <v>12</v>
      </c>
      <c r="E5894">
        <v>25</v>
      </c>
      <c r="F5894" t="s">
        <v>64</v>
      </c>
      <c r="G5894" t="s">
        <v>51</v>
      </c>
      <c r="H5894">
        <v>100</v>
      </c>
      <c r="I5894">
        <v>100</v>
      </c>
      <c r="J5894" t="s">
        <v>38</v>
      </c>
      <c r="K5894">
        <v>550000</v>
      </c>
      <c r="L5894">
        <v>350</v>
      </c>
      <c r="M5894">
        <f t="shared" si="200"/>
        <v>5500</v>
      </c>
      <c r="Q5894" s="1"/>
      <c r="R5894" s="1"/>
    </row>
    <row r="5895" spans="1:18" ht="14.4" x14ac:dyDescent="0.3">
      <c r="A5895">
        <v>15894</v>
      </c>
      <c r="B5895">
        <v>2021</v>
      </c>
      <c r="C5895" t="s">
        <v>17</v>
      </c>
      <c r="D5895">
        <f t="shared" si="199"/>
        <v>11</v>
      </c>
      <c r="E5895">
        <v>25</v>
      </c>
      <c r="F5895" t="s">
        <v>59</v>
      </c>
      <c r="G5895" t="s">
        <v>19</v>
      </c>
      <c r="H5895">
        <v>104</v>
      </c>
      <c r="I5895">
        <v>104</v>
      </c>
      <c r="J5895" t="s">
        <v>20</v>
      </c>
      <c r="K5895">
        <v>312000</v>
      </c>
      <c r="L5895">
        <v>208</v>
      </c>
      <c r="M5895">
        <f t="shared" si="200"/>
        <v>3000</v>
      </c>
      <c r="Q5895" s="1"/>
      <c r="R5895" s="1"/>
    </row>
    <row r="5896" spans="1:18" ht="14.4" x14ac:dyDescent="0.3">
      <c r="A5896">
        <v>15895</v>
      </c>
      <c r="B5896">
        <v>2021</v>
      </c>
      <c r="C5896" t="s">
        <v>27</v>
      </c>
      <c r="D5896">
        <f t="shared" si="199"/>
        <v>4</v>
      </c>
      <c r="E5896">
        <v>5</v>
      </c>
      <c r="F5896" t="s">
        <v>63</v>
      </c>
      <c r="G5896" t="s">
        <v>42</v>
      </c>
      <c r="H5896">
        <v>76</v>
      </c>
      <c r="I5896">
        <v>76</v>
      </c>
      <c r="J5896" t="s">
        <v>20</v>
      </c>
      <c r="K5896">
        <v>228000</v>
      </c>
      <c r="L5896">
        <v>152</v>
      </c>
      <c r="M5896">
        <f t="shared" si="200"/>
        <v>3000</v>
      </c>
      <c r="Q5896" s="1"/>
      <c r="R5896" s="1"/>
    </row>
    <row r="5897" spans="1:18" ht="14.4" x14ac:dyDescent="0.3">
      <c r="A5897">
        <v>15896</v>
      </c>
      <c r="B5897">
        <v>2021</v>
      </c>
      <c r="C5897" t="s">
        <v>45</v>
      </c>
      <c r="D5897">
        <f t="shared" si="199"/>
        <v>1</v>
      </c>
      <c r="E5897">
        <v>18</v>
      </c>
      <c r="F5897" t="s">
        <v>28</v>
      </c>
      <c r="G5897" t="s">
        <v>51</v>
      </c>
      <c r="H5897">
        <v>155</v>
      </c>
      <c r="I5897">
        <v>155</v>
      </c>
      <c r="J5897" t="s">
        <v>25</v>
      </c>
      <c r="K5897">
        <v>1085000</v>
      </c>
      <c r="L5897">
        <v>620</v>
      </c>
      <c r="M5897">
        <f t="shared" si="200"/>
        <v>7000</v>
      </c>
      <c r="Q5897" s="1"/>
      <c r="R5897" s="1"/>
    </row>
    <row r="5898" spans="1:18" ht="14.4" x14ac:dyDescent="0.3">
      <c r="A5898">
        <v>15897</v>
      </c>
      <c r="B5898">
        <v>2021</v>
      </c>
      <c r="C5898" t="s">
        <v>54</v>
      </c>
      <c r="D5898">
        <f t="shared" si="199"/>
        <v>3</v>
      </c>
      <c r="E5898">
        <v>12</v>
      </c>
      <c r="F5898" t="s">
        <v>62</v>
      </c>
      <c r="G5898" t="s">
        <v>42</v>
      </c>
      <c r="H5898">
        <v>110</v>
      </c>
      <c r="I5898">
        <v>110</v>
      </c>
      <c r="J5898" t="s">
        <v>20</v>
      </c>
      <c r="K5898">
        <v>330000</v>
      </c>
      <c r="L5898">
        <v>220</v>
      </c>
      <c r="M5898">
        <f t="shared" si="200"/>
        <v>3000</v>
      </c>
      <c r="Q5898" s="1"/>
      <c r="R5898" s="1"/>
    </row>
    <row r="5899" spans="1:18" ht="14.4" x14ac:dyDescent="0.3">
      <c r="A5899">
        <v>15898</v>
      </c>
      <c r="B5899">
        <v>2021</v>
      </c>
      <c r="C5899" t="s">
        <v>47</v>
      </c>
      <c r="D5899">
        <f t="shared" si="199"/>
        <v>2</v>
      </c>
      <c r="E5899">
        <v>28</v>
      </c>
      <c r="F5899" t="s">
        <v>50</v>
      </c>
      <c r="G5899" t="s">
        <v>29</v>
      </c>
      <c r="H5899">
        <v>80</v>
      </c>
      <c r="I5899">
        <v>80</v>
      </c>
      <c r="J5899" t="s">
        <v>30</v>
      </c>
      <c r="K5899">
        <v>704000</v>
      </c>
      <c r="L5899">
        <v>304</v>
      </c>
      <c r="M5899">
        <f t="shared" si="200"/>
        <v>8800</v>
      </c>
      <c r="Q5899" s="1"/>
      <c r="R5899" s="1"/>
    </row>
    <row r="5900" spans="1:18" ht="14.4" x14ac:dyDescent="0.3">
      <c r="A5900">
        <v>15899</v>
      </c>
      <c r="B5900">
        <v>2021</v>
      </c>
      <c r="C5900" t="s">
        <v>27</v>
      </c>
      <c r="D5900">
        <f t="shared" si="199"/>
        <v>4</v>
      </c>
      <c r="E5900">
        <v>17</v>
      </c>
      <c r="F5900" t="s">
        <v>41</v>
      </c>
      <c r="G5900" t="s">
        <v>34</v>
      </c>
      <c r="H5900">
        <v>76</v>
      </c>
      <c r="I5900">
        <v>76</v>
      </c>
      <c r="J5900" t="s">
        <v>25</v>
      </c>
      <c r="K5900">
        <v>532000</v>
      </c>
      <c r="L5900">
        <v>304</v>
      </c>
      <c r="M5900">
        <f t="shared" si="200"/>
        <v>7000</v>
      </c>
      <c r="Q5900" s="1"/>
      <c r="R5900" s="1"/>
    </row>
    <row r="5901" spans="1:18" ht="14.4" x14ac:dyDescent="0.3">
      <c r="A5901">
        <v>15900</v>
      </c>
      <c r="B5901">
        <v>2021</v>
      </c>
      <c r="C5901" t="s">
        <v>40</v>
      </c>
      <c r="D5901">
        <f t="shared" si="199"/>
        <v>9</v>
      </c>
      <c r="E5901">
        <v>26</v>
      </c>
      <c r="F5901" t="s">
        <v>24</v>
      </c>
      <c r="G5901" t="s">
        <v>42</v>
      </c>
      <c r="H5901">
        <v>50</v>
      </c>
      <c r="I5901">
        <v>50</v>
      </c>
      <c r="J5901" t="s">
        <v>25</v>
      </c>
      <c r="K5901">
        <v>350000</v>
      </c>
      <c r="L5901">
        <v>200</v>
      </c>
      <c r="M5901">
        <f t="shared" si="200"/>
        <v>7000</v>
      </c>
      <c r="Q5901" s="1"/>
      <c r="R5901" s="1"/>
    </row>
    <row r="5902" spans="1:18" ht="14.4" x14ac:dyDescent="0.3">
      <c r="A5902">
        <v>15901</v>
      </c>
      <c r="B5902">
        <v>2021</v>
      </c>
      <c r="C5902" t="s">
        <v>27</v>
      </c>
      <c r="D5902">
        <f t="shared" si="199"/>
        <v>4</v>
      </c>
      <c r="E5902">
        <v>8</v>
      </c>
      <c r="F5902" t="s">
        <v>44</v>
      </c>
      <c r="G5902" t="s">
        <v>51</v>
      </c>
      <c r="H5902">
        <v>92</v>
      </c>
      <c r="I5902">
        <v>92</v>
      </c>
      <c r="J5902" t="s">
        <v>20</v>
      </c>
      <c r="K5902">
        <v>276000</v>
      </c>
      <c r="L5902">
        <v>184</v>
      </c>
      <c r="M5902">
        <f t="shared" si="200"/>
        <v>3000</v>
      </c>
      <c r="Q5902" s="1"/>
      <c r="R5902" s="1"/>
    </row>
    <row r="5903" spans="1:18" ht="14.4" x14ac:dyDescent="0.3">
      <c r="A5903">
        <v>15902</v>
      </c>
      <c r="B5903">
        <v>2021</v>
      </c>
      <c r="C5903" t="s">
        <v>58</v>
      </c>
      <c r="D5903">
        <f t="shared" si="199"/>
        <v>6</v>
      </c>
      <c r="E5903">
        <v>13</v>
      </c>
      <c r="F5903" t="s">
        <v>44</v>
      </c>
      <c r="G5903" t="s">
        <v>19</v>
      </c>
      <c r="H5903">
        <v>97</v>
      </c>
      <c r="I5903">
        <v>97</v>
      </c>
      <c r="J5903" t="s">
        <v>38</v>
      </c>
      <c r="K5903">
        <v>533500</v>
      </c>
      <c r="L5903">
        <v>339.5</v>
      </c>
      <c r="M5903">
        <f t="shared" si="200"/>
        <v>5500</v>
      </c>
      <c r="Q5903" s="1"/>
      <c r="R5903" s="1"/>
    </row>
    <row r="5904" spans="1:18" ht="14.4" x14ac:dyDescent="0.3">
      <c r="A5904">
        <v>15903</v>
      </c>
      <c r="B5904">
        <v>2021</v>
      </c>
      <c r="C5904" t="s">
        <v>35</v>
      </c>
      <c r="D5904">
        <f t="shared" si="199"/>
        <v>12</v>
      </c>
      <c r="E5904">
        <v>5</v>
      </c>
      <c r="F5904" t="s">
        <v>24</v>
      </c>
      <c r="G5904" t="s">
        <v>51</v>
      </c>
      <c r="H5904">
        <v>80</v>
      </c>
      <c r="I5904">
        <v>80</v>
      </c>
      <c r="J5904" t="s">
        <v>20</v>
      </c>
      <c r="K5904">
        <v>240000</v>
      </c>
      <c r="L5904">
        <v>160</v>
      </c>
      <c r="M5904">
        <f t="shared" si="200"/>
        <v>3000</v>
      </c>
      <c r="Q5904" s="1"/>
      <c r="R5904" s="1"/>
    </row>
    <row r="5905" spans="1:18" ht="14.4" x14ac:dyDescent="0.3">
      <c r="A5905">
        <v>15904</v>
      </c>
      <c r="B5905">
        <v>2021</v>
      </c>
      <c r="C5905" t="s">
        <v>40</v>
      </c>
      <c r="D5905">
        <f t="shared" si="199"/>
        <v>9</v>
      </c>
      <c r="E5905">
        <v>27</v>
      </c>
      <c r="F5905" t="s">
        <v>57</v>
      </c>
      <c r="G5905" t="s">
        <v>34</v>
      </c>
      <c r="H5905">
        <v>265</v>
      </c>
      <c r="I5905">
        <v>265</v>
      </c>
      <c r="J5905" t="s">
        <v>30</v>
      </c>
      <c r="K5905">
        <v>1987500</v>
      </c>
      <c r="L5905">
        <v>662.5</v>
      </c>
      <c r="M5905">
        <f t="shared" si="200"/>
        <v>7500</v>
      </c>
      <c r="Q5905" s="1"/>
      <c r="R5905" s="1"/>
    </row>
    <row r="5906" spans="1:18" ht="14.4" x14ac:dyDescent="0.3">
      <c r="A5906">
        <v>15905</v>
      </c>
      <c r="B5906">
        <v>2021</v>
      </c>
      <c r="C5906" t="s">
        <v>17</v>
      </c>
      <c r="D5906">
        <f t="shared" si="199"/>
        <v>11</v>
      </c>
      <c r="E5906">
        <v>24</v>
      </c>
      <c r="F5906" t="s">
        <v>36</v>
      </c>
      <c r="G5906" t="s">
        <v>34</v>
      </c>
      <c r="H5906">
        <v>72</v>
      </c>
      <c r="I5906">
        <v>72</v>
      </c>
      <c r="J5906" t="s">
        <v>20</v>
      </c>
      <c r="K5906">
        <v>216000</v>
      </c>
      <c r="L5906">
        <v>144</v>
      </c>
      <c r="M5906">
        <f t="shared" si="200"/>
        <v>3000</v>
      </c>
      <c r="Q5906" s="1"/>
      <c r="R5906" s="1"/>
    </row>
    <row r="5907" spans="1:18" ht="14.4" x14ac:dyDescent="0.3">
      <c r="A5907">
        <v>15906</v>
      </c>
      <c r="B5907">
        <v>2021</v>
      </c>
      <c r="C5907" t="s">
        <v>32</v>
      </c>
      <c r="D5907">
        <f t="shared" si="199"/>
        <v>8</v>
      </c>
      <c r="E5907">
        <v>7</v>
      </c>
      <c r="F5907" t="s">
        <v>55</v>
      </c>
      <c r="G5907" t="s">
        <v>34</v>
      </c>
      <c r="H5907">
        <v>287</v>
      </c>
      <c r="I5907">
        <v>287</v>
      </c>
      <c r="J5907" t="s">
        <v>20</v>
      </c>
      <c r="K5907">
        <v>688800</v>
      </c>
      <c r="L5907">
        <v>401.8</v>
      </c>
      <c r="M5907">
        <f t="shared" si="200"/>
        <v>2400</v>
      </c>
      <c r="Q5907" s="1"/>
      <c r="R5907" s="1"/>
    </row>
    <row r="5908" spans="1:18" ht="14.4" x14ac:dyDescent="0.3">
      <c r="A5908">
        <v>15907</v>
      </c>
      <c r="B5908">
        <v>2021</v>
      </c>
      <c r="C5908" t="s">
        <v>45</v>
      </c>
      <c r="D5908">
        <f t="shared" si="199"/>
        <v>1</v>
      </c>
      <c r="E5908">
        <v>29</v>
      </c>
      <c r="F5908" t="s">
        <v>56</v>
      </c>
      <c r="G5908" t="s">
        <v>29</v>
      </c>
      <c r="H5908">
        <v>117</v>
      </c>
      <c r="I5908">
        <v>117</v>
      </c>
      <c r="J5908" t="s">
        <v>30</v>
      </c>
      <c r="K5908">
        <v>1029600</v>
      </c>
      <c r="L5908">
        <v>444.6</v>
      </c>
      <c r="M5908">
        <f t="shared" si="200"/>
        <v>8800</v>
      </c>
      <c r="Q5908" s="1"/>
      <c r="R5908" s="1"/>
    </row>
    <row r="5909" spans="1:18" ht="14.4" x14ac:dyDescent="0.3">
      <c r="A5909">
        <v>15908</v>
      </c>
      <c r="B5909">
        <v>2021</v>
      </c>
      <c r="C5909" t="s">
        <v>32</v>
      </c>
      <c r="D5909">
        <f t="shared" si="199"/>
        <v>8</v>
      </c>
      <c r="E5909">
        <v>6</v>
      </c>
      <c r="F5909" t="s">
        <v>18</v>
      </c>
      <c r="G5909" t="s">
        <v>29</v>
      </c>
      <c r="H5909">
        <v>249</v>
      </c>
      <c r="I5909">
        <v>249</v>
      </c>
      <c r="J5909" t="s">
        <v>38</v>
      </c>
      <c r="K5909">
        <v>1070700</v>
      </c>
      <c r="L5909">
        <v>572.70000000000005</v>
      </c>
      <c r="M5909">
        <f t="shared" si="200"/>
        <v>4300</v>
      </c>
      <c r="Q5909" s="1"/>
      <c r="R5909" s="1"/>
    </row>
    <row r="5910" spans="1:18" ht="14.4" x14ac:dyDescent="0.3">
      <c r="A5910">
        <v>15909</v>
      </c>
      <c r="B5910">
        <v>2021</v>
      </c>
      <c r="C5910" t="s">
        <v>48</v>
      </c>
      <c r="D5910">
        <f t="shared" si="199"/>
        <v>5</v>
      </c>
      <c r="E5910">
        <v>5</v>
      </c>
      <c r="F5910" t="s">
        <v>18</v>
      </c>
      <c r="G5910" t="s">
        <v>42</v>
      </c>
      <c r="H5910">
        <v>97</v>
      </c>
      <c r="I5910">
        <v>97</v>
      </c>
      <c r="J5910" t="s">
        <v>38</v>
      </c>
      <c r="K5910">
        <v>533500</v>
      </c>
      <c r="L5910">
        <v>339.5</v>
      </c>
      <c r="M5910">
        <f t="shared" si="200"/>
        <v>5500</v>
      </c>
      <c r="Q5910" s="1"/>
      <c r="R5910" s="1"/>
    </row>
    <row r="5911" spans="1:18" ht="14.4" x14ac:dyDescent="0.3">
      <c r="A5911">
        <v>15910</v>
      </c>
      <c r="B5911">
        <v>2021</v>
      </c>
      <c r="C5911" t="s">
        <v>58</v>
      </c>
      <c r="D5911">
        <f t="shared" si="199"/>
        <v>6</v>
      </c>
      <c r="E5911">
        <v>18</v>
      </c>
      <c r="F5911" t="s">
        <v>60</v>
      </c>
      <c r="G5911" t="s">
        <v>42</v>
      </c>
      <c r="H5911">
        <v>61</v>
      </c>
      <c r="I5911">
        <v>61</v>
      </c>
      <c r="J5911" t="s">
        <v>38</v>
      </c>
      <c r="K5911">
        <v>335500</v>
      </c>
      <c r="L5911">
        <v>213.5</v>
      </c>
      <c r="M5911">
        <f t="shared" si="200"/>
        <v>5500</v>
      </c>
      <c r="Q5911" s="1"/>
      <c r="R5911" s="1"/>
    </row>
    <row r="5912" spans="1:18" ht="14.4" x14ac:dyDescent="0.3">
      <c r="A5912">
        <v>15911</v>
      </c>
      <c r="B5912">
        <v>2021</v>
      </c>
      <c r="C5912" t="s">
        <v>48</v>
      </c>
      <c r="D5912">
        <f t="shared" si="199"/>
        <v>5</v>
      </c>
      <c r="E5912">
        <v>3</v>
      </c>
      <c r="F5912" t="s">
        <v>59</v>
      </c>
      <c r="G5912" t="str">
        <f t="array" ref="G5912">_xlfn.XLOOKUP(LARGE(IF((F5912=$F$2:$F$10001)*(B5912+1=$B$2:$B$10001)*(C5912=$C$2:$C$10001),DATE($B$2:$B$10001,MONTH($C$2:$C$10001&amp;1),$E$2:$E$10001)," "),1),IF((F5912=$F$2:$F$10001)*(B5912+1=$B$2:$B$10001)*(C5912=$C$2:$C$10001),DATE($B$2:$B$10001,MONTH($C$2:$C$10001&amp;1),$E$2:$E$10001)," "),$G$2:$G$10001,,0,1)</f>
        <v>Ernesto Pérez</v>
      </c>
      <c r="H5912">
        <v>74</v>
      </c>
      <c r="I5912">
        <v>74</v>
      </c>
      <c r="J5912" t="s">
        <v>25</v>
      </c>
      <c r="K5912">
        <v>518000</v>
      </c>
      <c r="L5912">
        <v>296</v>
      </c>
      <c r="M5912">
        <f t="shared" si="200"/>
        <v>7000</v>
      </c>
      <c r="Q5912" s="1"/>
      <c r="R5912" s="1"/>
    </row>
    <row r="5913" spans="1:18" ht="14.4" x14ac:dyDescent="0.3">
      <c r="A5913">
        <v>15912</v>
      </c>
      <c r="B5913">
        <v>2021</v>
      </c>
      <c r="C5913" t="s">
        <v>23</v>
      </c>
      <c r="D5913">
        <f t="shared" si="199"/>
        <v>10</v>
      </c>
      <c r="E5913">
        <v>4</v>
      </c>
      <c r="F5913" t="s">
        <v>36</v>
      </c>
      <c r="G5913" t="s">
        <v>42</v>
      </c>
      <c r="H5913">
        <v>99</v>
      </c>
      <c r="I5913">
        <v>99</v>
      </c>
      <c r="J5913" t="s">
        <v>20</v>
      </c>
      <c r="K5913">
        <v>297000</v>
      </c>
      <c r="L5913">
        <v>198</v>
      </c>
      <c r="M5913">
        <f t="shared" si="200"/>
        <v>3000</v>
      </c>
      <c r="Q5913" s="1"/>
      <c r="R5913" s="1"/>
    </row>
    <row r="5914" spans="1:18" ht="14.4" x14ac:dyDescent="0.3">
      <c r="A5914">
        <v>15913</v>
      </c>
      <c r="B5914">
        <v>2021</v>
      </c>
      <c r="C5914" t="s">
        <v>58</v>
      </c>
      <c r="D5914">
        <f t="shared" si="199"/>
        <v>6</v>
      </c>
      <c r="E5914">
        <v>25</v>
      </c>
      <c r="F5914" t="s">
        <v>53</v>
      </c>
      <c r="G5914" t="s">
        <v>51</v>
      </c>
      <c r="H5914">
        <v>224</v>
      </c>
      <c r="I5914">
        <v>224</v>
      </c>
      <c r="J5914" t="s">
        <v>30</v>
      </c>
      <c r="K5914">
        <v>1680000</v>
      </c>
      <c r="L5914">
        <v>560</v>
      </c>
      <c r="M5914">
        <f t="shared" si="200"/>
        <v>7500</v>
      </c>
      <c r="Q5914" s="1"/>
      <c r="R5914" s="1"/>
    </row>
    <row r="5915" spans="1:18" ht="14.4" x14ac:dyDescent="0.3">
      <c r="A5915">
        <v>15914</v>
      </c>
      <c r="B5915">
        <v>2021</v>
      </c>
      <c r="C5915" t="s">
        <v>27</v>
      </c>
      <c r="D5915">
        <f t="shared" si="199"/>
        <v>4</v>
      </c>
      <c r="E5915">
        <v>4</v>
      </c>
      <c r="F5915" t="s">
        <v>18</v>
      </c>
      <c r="G5915" t="s">
        <v>19</v>
      </c>
      <c r="H5915">
        <v>70</v>
      </c>
      <c r="I5915">
        <v>70</v>
      </c>
      <c r="J5915" t="s">
        <v>20</v>
      </c>
      <c r="K5915">
        <v>210000</v>
      </c>
      <c r="L5915">
        <v>140</v>
      </c>
      <c r="M5915">
        <f t="shared" si="200"/>
        <v>3000</v>
      </c>
      <c r="Q5915" s="1"/>
      <c r="R5915" s="1"/>
    </row>
    <row r="5916" spans="1:18" ht="14.4" x14ac:dyDescent="0.3">
      <c r="A5916">
        <v>15915</v>
      </c>
      <c r="B5916">
        <v>2021</v>
      </c>
      <c r="C5916" t="s">
        <v>58</v>
      </c>
      <c r="D5916">
        <f t="shared" si="199"/>
        <v>6</v>
      </c>
      <c r="E5916">
        <v>25</v>
      </c>
      <c r="F5916" t="s">
        <v>50</v>
      </c>
      <c r="G5916" t="s">
        <v>19</v>
      </c>
      <c r="H5916">
        <v>58</v>
      </c>
      <c r="I5916">
        <v>58</v>
      </c>
      <c r="J5916" t="s">
        <v>25</v>
      </c>
      <c r="K5916">
        <v>406000</v>
      </c>
      <c r="L5916">
        <v>232</v>
      </c>
      <c r="M5916">
        <f t="shared" si="200"/>
        <v>7000</v>
      </c>
      <c r="Q5916" s="1"/>
      <c r="R5916" s="1"/>
    </row>
    <row r="5917" spans="1:18" ht="14.4" x14ac:dyDescent="0.3">
      <c r="A5917">
        <v>15916</v>
      </c>
      <c r="B5917">
        <v>2021</v>
      </c>
      <c r="C5917" t="s">
        <v>40</v>
      </c>
      <c r="D5917">
        <f t="shared" si="199"/>
        <v>9</v>
      </c>
      <c r="E5917">
        <v>15</v>
      </c>
      <c r="F5917" t="s">
        <v>24</v>
      </c>
      <c r="G5917" t="s">
        <v>51</v>
      </c>
      <c r="H5917">
        <v>293</v>
      </c>
      <c r="I5917">
        <v>293</v>
      </c>
      <c r="J5917" t="s">
        <v>30</v>
      </c>
      <c r="K5917">
        <v>2197500</v>
      </c>
      <c r="L5917">
        <v>732.5</v>
      </c>
      <c r="M5917">
        <f t="shared" si="200"/>
        <v>7500</v>
      </c>
      <c r="Q5917" s="1"/>
      <c r="R5917" s="1"/>
    </row>
    <row r="5918" spans="1:18" ht="14.4" x14ac:dyDescent="0.3">
      <c r="A5918">
        <v>15917</v>
      </c>
      <c r="B5918">
        <v>2021</v>
      </c>
      <c r="C5918" t="s">
        <v>47</v>
      </c>
      <c r="D5918">
        <f t="shared" si="199"/>
        <v>2</v>
      </c>
      <c r="E5918">
        <v>15</v>
      </c>
      <c r="F5918" t="s">
        <v>28</v>
      </c>
      <c r="G5918" t="s">
        <v>19</v>
      </c>
      <c r="H5918">
        <v>111</v>
      </c>
      <c r="I5918">
        <v>111</v>
      </c>
      <c r="J5918" t="s">
        <v>25</v>
      </c>
      <c r="K5918">
        <v>777000</v>
      </c>
      <c r="L5918">
        <v>444</v>
      </c>
      <c r="M5918">
        <f t="shared" si="200"/>
        <v>7000</v>
      </c>
      <c r="Q5918" s="1"/>
      <c r="R5918" s="1"/>
    </row>
    <row r="5919" spans="1:18" ht="14.4" x14ac:dyDescent="0.3">
      <c r="A5919">
        <v>15918</v>
      </c>
      <c r="B5919">
        <v>2021</v>
      </c>
      <c r="C5919" t="s">
        <v>32</v>
      </c>
      <c r="D5919">
        <f t="shared" si="199"/>
        <v>8</v>
      </c>
      <c r="E5919">
        <v>30</v>
      </c>
      <c r="F5919" t="s">
        <v>57</v>
      </c>
      <c r="G5919" t="s">
        <v>19</v>
      </c>
      <c r="H5919">
        <v>70</v>
      </c>
      <c r="I5919">
        <v>70</v>
      </c>
      <c r="J5919" t="s">
        <v>25</v>
      </c>
      <c r="K5919">
        <v>490000</v>
      </c>
      <c r="L5919">
        <v>280</v>
      </c>
      <c r="M5919">
        <f t="shared" si="200"/>
        <v>7000</v>
      </c>
      <c r="Q5919" s="1"/>
      <c r="R5919" s="1"/>
    </row>
    <row r="5920" spans="1:18" ht="14.4" x14ac:dyDescent="0.3">
      <c r="A5920">
        <v>15919</v>
      </c>
      <c r="B5920">
        <v>2021</v>
      </c>
      <c r="C5920" t="s">
        <v>35</v>
      </c>
      <c r="D5920">
        <f t="shared" si="199"/>
        <v>12</v>
      </c>
      <c r="E5920">
        <v>16</v>
      </c>
      <c r="F5920" t="s">
        <v>64</v>
      </c>
      <c r="G5920" t="s">
        <v>34</v>
      </c>
      <c r="H5920">
        <v>107</v>
      </c>
      <c r="I5920">
        <v>107</v>
      </c>
      <c r="J5920" t="s">
        <v>38</v>
      </c>
      <c r="K5920">
        <v>588500</v>
      </c>
      <c r="L5920">
        <v>374.5</v>
      </c>
      <c r="M5920">
        <f t="shared" si="200"/>
        <v>5500</v>
      </c>
      <c r="Q5920" s="1"/>
      <c r="R5920" s="1"/>
    </row>
    <row r="5921" spans="1:18" ht="14.4" x14ac:dyDescent="0.3">
      <c r="A5921">
        <v>15920</v>
      </c>
      <c r="B5921">
        <v>2021</v>
      </c>
      <c r="C5921" t="s">
        <v>61</v>
      </c>
      <c r="D5921">
        <f t="shared" si="199"/>
        <v>7</v>
      </c>
      <c r="E5921">
        <v>28</v>
      </c>
      <c r="F5921" t="s">
        <v>33</v>
      </c>
      <c r="G5921" t="str">
        <f t="array" ref="G5921">_xlfn.XLOOKUP(LARGE(IF((F5921=$F$2:$F$10001)*(B5921+1=$B$2:$B$10001)*(C5921=$C$2:$C$10001),DATE($B$2:$B$10001,MONTH($C$2:$C$10001&amp;1),$E$2:$E$10001)," "),1),IF((F5921=$F$2:$F$10001)*(B5921+1=$B$2:$B$10001)*(C5921=$C$2:$C$10001),DATE($B$2:$B$10001,MONTH($C$2:$C$10001&amp;1),$E$2:$E$10001)," "),$G$2:$G$10001,,0,1)</f>
        <v>Carolina Navarro</v>
      </c>
      <c r="H5921">
        <v>229</v>
      </c>
      <c r="I5921">
        <v>229</v>
      </c>
      <c r="J5921" t="s">
        <v>20</v>
      </c>
      <c r="K5921">
        <v>549600</v>
      </c>
      <c r="L5921">
        <v>320.60000000000002</v>
      </c>
      <c r="M5921">
        <f t="shared" si="200"/>
        <v>2400</v>
      </c>
      <c r="Q5921" s="1"/>
      <c r="R5921" s="1"/>
    </row>
    <row r="5922" spans="1:18" ht="14.4" x14ac:dyDescent="0.3">
      <c r="A5922">
        <v>15921</v>
      </c>
      <c r="B5922">
        <v>2021</v>
      </c>
      <c r="C5922" t="s">
        <v>54</v>
      </c>
      <c r="D5922">
        <f t="shared" si="199"/>
        <v>3</v>
      </c>
      <c r="E5922">
        <v>24</v>
      </c>
      <c r="F5922" t="s">
        <v>28</v>
      </c>
      <c r="G5922" t="s">
        <v>51</v>
      </c>
      <c r="H5922">
        <v>78</v>
      </c>
      <c r="I5922">
        <v>78</v>
      </c>
      <c r="J5922" t="s">
        <v>25</v>
      </c>
      <c r="K5922">
        <v>546000</v>
      </c>
      <c r="L5922">
        <v>312</v>
      </c>
      <c r="M5922">
        <f t="shared" si="200"/>
        <v>7000</v>
      </c>
      <c r="Q5922" s="1"/>
      <c r="R5922" s="1"/>
    </row>
    <row r="5923" spans="1:18" ht="14.4" x14ac:dyDescent="0.3">
      <c r="A5923">
        <v>15922</v>
      </c>
      <c r="B5923">
        <v>2021</v>
      </c>
      <c r="C5923" t="s">
        <v>32</v>
      </c>
      <c r="D5923">
        <f t="shared" si="199"/>
        <v>8</v>
      </c>
      <c r="E5923">
        <v>11</v>
      </c>
      <c r="F5923" t="s">
        <v>56</v>
      </c>
      <c r="G5923" t="s">
        <v>19</v>
      </c>
      <c r="H5923">
        <v>222</v>
      </c>
      <c r="I5923">
        <v>222</v>
      </c>
      <c r="J5923" t="s">
        <v>20</v>
      </c>
      <c r="K5923">
        <v>532800</v>
      </c>
      <c r="L5923">
        <v>310.8</v>
      </c>
      <c r="M5923">
        <f t="shared" si="200"/>
        <v>2400</v>
      </c>
      <c r="Q5923" s="1"/>
      <c r="R5923" s="1"/>
    </row>
    <row r="5924" spans="1:18" ht="14.4" x14ac:dyDescent="0.3">
      <c r="A5924">
        <v>15923</v>
      </c>
      <c r="B5924">
        <v>2021</v>
      </c>
      <c r="C5924" t="s">
        <v>45</v>
      </c>
      <c r="D5924">
        <f t="shared" si="199"/>
        <v>1</v>
      </c>
      <c r="E5924">
        <v>18</v>
      </c>
      <c r="F5924" t="s">
        <v>53</v>
      </c>
      <c r="G5924" t="s">
        <v>51</v>
      </c>
      <c r="H5924">
        <v>270</v>
      </c>
      <c r="I5924">
        <v>270</v>
      </c>
      <c r="J5924" t="s">
        <v>38</v>
      </c>
      <c r="K5924">
        <v>1161000</v>
      </c>
      <c r="L5924">
        <v>621</v>
      </c>
      <c r="M5924">
        <f t="shared" si="200"/>
        <v>4300</v>
      </c>
      <c r="Q5924" s="1"/>
      <c r="R5924" s="1"/>
    </row>
    <row r="5925" spans="1:18" ht="14.4" x14ac:dyDescent="0.3">
      <c r="A5925">
        <v>15924</v>
      </c>
      <c r="B5925">
        <v>2021</v>
      </c>
      <c r="C5925" t="s">
        <v>32</v>
      </c>
      <c r="D5925">
        <f t="shared" si="199"/>
        <v>8</v>
      </c>
      <c r="E5925">
        <v>6</v>
      </c>
      <c r="F5925" t="s">
        <v>24</v>
      </c>
      <c r="G5925" t="s">
        <v>34</v>
      </c>
      <c r="H5925">
        <v>145</v>
      </c>
      <c r="I5925">
        <v>145</v>
      </c>
      <c r="J5925" t="s">
        <v>25</v>
      </c>
      <c r="K5925">
        <v>1015000</v>
      </c>
      <c r="L5925">
        <v>580</v>
      </c>
      <c r="M5925">
        <f t="shared" si="200"/>
        <v>7000</v>
      </c>
      <c r="Q5925" s="1"/>
      <c r="R5925" s="1"/>
    </row>
    <row r="5926" spans="1:18" ht="14.4" x14ac:dyDescent="0.3">
      <c r="A5926">
        <v>15925</v>
      </c>
      <c r="B5926">
        <v>2021</v>
      </c>
      <c r="C5926" t="s">
        <v>58</v>
      </c>
      <c r="D5926">
        <f t="shared" si="199"/>
        <v>6</v>
      </c>
      <c r="E5926">
        <v>15</v>
      </c>
      <c r="F5926" t="s">
        <v>62</v>
      </c>
      <c r="G5926" t="s">
        <v>37</v>
      </c>
      <c r="H5926">
        <v>109</v>
      </c>
      <c r="I5926">
        <v>109</v>
      </c>
      <c r="J5926" t="s">
        <v>20</v>
      </c>
      <c r="K5926">
        <v>327000</v>
      </c>
      <c r="L5926">
        <v>218</v>
      </c>
      <c r="M5926">
        <f t="shared" si="200"/>
        <v>3000</v>
      </c>
      <c r="Q5926" s="1"/>
      <c r="R5926" s="1"/>
    </row>
    <row r="5927" spans="1:18" ht="14.4" x14ac:dyDescent="0.3">
      <c r="A5927">
        <v>15926</v>
      </c>
      <c r="B5927">
        <v>2021</v>
      </c>
      <c r="C5927" t="s">
        <v>23</v>
      </c>
      <c r="D5927">
        <f t="shared" si="199"/>
        <v>10</v>
      </c>
      <c r="E5927">
        <v>8</v>
      </c>
      <c r="F5927" t="s">
        <v>56</v>
      </c>
      <c r="G5927" t="s">
        <v>51</v>
      </c>
      <c r="H5927">
        <v>83</v>
      </c>
      <c r="I5927">
        <v>83</v>
      </c>
      <c r="J5927" t="s">
        <v>20</v>
      </c>
      <c r="K5927">
        <v>249000</v>
      </c>
      <c r="L5927">
        <v>166</v>
      </c>
      <c r="M5927">
        <f t="shared" si="200"/>
        <v>3000</v>
      </c>
      <c r="Q5927" s="1"/>
      <c r="R5927" s="1"/>
    </row>
    <row r="5928" spans="1:18" ht="14.4" x14ac:dyDescent="0.3">
      <c r="A5928">
        <v>15927</v>
      </c>
      <c r="B5928">
        <v>2021</v>
      </c>
      <c r="C5928" t="s">
        <v>48</v>
      </c>
      <c r="D5928">
        <f t="shared" si="199"/>
        <v>5</v>
      </c>
      <c r="E5928">
        <v>5</v>
      </c>
      <c r="F5928" t="s">
        <v>60</v>
      </c>
      <c r="G5928" t="s">
        <v>42</v>
      </c>
      <c r="H5928">
        <v>89</v>
      </c>
      <c r="I5928">
        <v>89</v>
      </c>
      <c r="J5928" t="s">
        <v>38</v>
      </c>
      <c r="K5928">
        <v>489500</v>
      </c>
      <c r="L5928">
        <v>311.5</v>
      </c>
      <c r="M5928">
        <f t="shared" si="200"/>
        <v>5500</v>
      </c>
      <c r="Q5928" s="1"/>
      <c r="R5928" s="1"/>
    </row>
    <row r="5929" spans="1:18" ht="14.4" x14ac:dyDescent="0.3">
      <c r="A5929">
        <v>15928</v>
      </c>
      <c r="B5929">
        <v>2021</v>
      </c>
      <c r="C5929" t="s">
        <v>61</v>
      </c>
      <c r="D5929">
        <f t="shared" si="199"/>
        <v>7</v>
      </c>
      <c r="E5929">
        <v>28</v>
      </c>
      <c r="F5929" t="s">
        <v>52</v>
      </c>
      <c r="G5929" t="s">
        <v>19</v>
      </c>
      <c r="H5929">
        <v>213</v>
      </c>
      <c r="I5929">
        <v>213</v>
      </c>
      <c r="J5929" t="s">
        <v>38</v>
      </c>
      <c r="K5929">
        <v>915900</v>
      </c>
      <c r="L5929">
        <v>489.9</v>
      </c>
      <c r="M5929">
        <f t="shared" si="200"/>
        <v>4300</v>
      </c>
      <c r="Q5929" s="1"/>
      <c r="R5929" s="1"/>
    </row>
    <row r="5930" spans="1:18" ht="14.4" x14ac:dyDescent="0.3">
      <c r="A5930">
        <v>15929</v>
      </c>
      <c r="B5930">
        <v>2021</v>
      </c>
      <c r="C5930" t="s">
        <v>40</v>
      </c>
      <c r="D5930">
        <f t="shared" si="199"/>
        <v>9</v>
      </c>
      <c r="E5930">
        <v>8</v>
      </c>
      <c r="F5930" t="s">
        <v>60</v>
      </c>
      <c r="G5930" t="s">
        <v>42</v>
      </c>
      <c r="H5930">
        <v>148</v>
      </c>
      <c r="I5930">
        <v>148</v>
      </c>
      <c r="J5930" t="s">
        <v>25</v>
      </c>
      <c r="K5930">
        <v>1036000</v>
      </c>
      <c r="L5930">
        <v>592</v>
      </c>
      <c r="M5930">
        <f t="shared" si="200"/>
        <v>7000</v>
      </c>
      <c r="Q5930" s="1"/>
      <c r="R5930" s="1"/>
    </row>
    <row r="5931" spans="1:18" ht="14.4" x14ac:dyDescent="0.3">
      <c r="A5931">
        <v>15930</v>
      </c>
      <c r="B5931">
        <v>2021</v>
      </c>
      <c r="C5931" t="s">
        <v>54</v>
      </c>
      <c r="D5931">
        <f t="shared" si="199"/>
        <v>3</v>
      </c>
      <c r="E5931">
        <v>25</v>
      </c>
      <c r="F5931" t="s">
        <v>36</v>
      </c>
      <c r="G5931" t="s">
        <v>42</v>
      </c>
      <c r="H5931">
        <v>100</v>
      </c>
      <c r="I5931">
        <v>100</v>
      </c>
      <c r="J5931" t="s">
        <v>25</v>
      </c>
      <c r="K5931">
        <v>700000</v>
      </c>
      <c r="L5931">
        <v>400</v>
      </c>
      <c r="M5931">
        <f t="shared" si="200"/>
        <v>7000</v>
      </c>
      <c r="Q5931" s="1"/>
      <c r="R5931" s="1"/>
    </row>
    <row r="5932" spans="1:18" ht="14.4" x14ac:dyDescent="0.3">
      <c r="A5932">
        <v>15931</v>
      </c>
      <c r="B5932">
        <v>2021</v>
      </c>
      <c r="C5932" t="s">
        <v>40</v>
      </c>
      <c r="D5932">
        <f t="shared" si="199"/>
        <v>9</v>
      </c>
      <c r="E5932">
        <v>3</v>
      </c>
      <c r="F5932" t="s">
        <v>49</v>
      </c>
      <c r="G5932" t="s">
        <v>29</v>
      </c>
      <c r="H5932">
        <v>105</v>
      </c>
      <c r="I5932">
        <v>105</v>
      </c>
      <c r="J5932" t="s">
        <v>38</v>
      </c>
      <c r="K5932">
        <v>577500</v>
      </c>
      <c r="L5932">
        <v>367.5</v>
      </c>
      <c r="M5932">
        <f t="shared" si="200"/>
        <v>5500</v>
      </c>
      <c r="Q5932" s="1"/>
      <c r="R5932" s="1"/>
    </row>
    <row r="5933" spans="1:18" ht="14.4" x14ac:dyDescent="0.3">
      <c r="A5933">
        <v>15932</v>
      </c>
      <c r="B5933">
        <v>2021</v>
      </c>
      <c r="C5933" t="s">
        <v>32</v>
      </c>
      <c r="D5933">
        <f t="shared" si="199"/>
        <v>8</v>
      </c>
      <c r="E5933">
        <v>27</v>
      </c>
      <c r="F5933" t="s">
        <v>41</v>
      </c>
      <c r="G5933" t="s">
        <v>51</v>
      </c>
      <c r="H5933">
        <v>298</v>
      </c>
      <c r="I5933">
        <v>298</v>
      </c>
      <c r="J5933" t="s">
        <v>20</v>
      </c>
      <c r="K5933">
        <v>715200</v>
      </c>
      <c r="L5933">
        <v>417.2</v>
      </c>
      <c r="M5933">
        <f t="shared" si="200"/>
        <v>2400</v>
      </c>
      <c r="Q5933" s="1"/>
      <c r="R5933" s="1"/>
    </row>
    <row r="5934" spans="1:18" ht="14.4" x14ac:dyDescent="0.3">
      <c r="A5934">
        <v>15933</v>
      </c>
      <c r="B5934">
        <v>2021</v>
      </c>
      <c r="C5934" t="s">
        <v>23</v>
      </c>
      <c r="D5934">
        <f t="shared" si="199"/>
        <v>10</v>
      </c>
      <c r="E5934">
        <v>29</v>
      </c>
      <c r="F5934" t="s">
        <v>55</v>
      </c>
      <c r="G5934" t="s">
        <v>42</v>
      </c>
      <c r="H5934">
        <v>175</v>
      </c>
      <c r="I5934">
        <v>175</v>
      </c>
      <c r="J5934" t="s">
        <v>25</v>
      </c>
      <c r="K5934">
        <v>1225000</v>
      </c>
      <c r="L5934">
        <v>700</v>
      </c>
      <c r="M5934">
        <f t="shared" si="200"/>
        <v>7000</v>
      </c>
      <c r="Q5934" s="1"/>
      <c r="R5934" s="1"/>
    </row>
    <row r="5935" spans="1:18" ht="14.4" x14ac:dyDescent="0.3">
      <c r="A5935">
        <v>15934</v>
      </c>
      <c r="B5935">
        <v>2021</v>
      </c>
      <c r="C5935" t="s">
        <v>48</v>
      </c>
      <c r="D5935">
        <f t="shared" si="199"/>
        <v>5</v>
      </c>
      <c r="E5935">
        <v>25</v>
      </c>
      <c r="F5935" t="s">
        <v>46</v>
      </c>
      <c r="G5935" t="s">
        <v>29</v>
      </c>
      <c r="H5935">
        <v>65</v>
      </c>
      <c r="I5935">
        <v>65</v>
      </c>
      <c r="J5935" t="s">
        <v>25</v>
      </c>
      <c r="K5935">
        <v>455000</v>
      </c>
      <c r="L5935">
        <v>260</v>
      </c>
      <c r="M5935">
        <f t="shared" si="200"/>
        <v>7000</v>
      </c>
      <c r="Q5935" s="1"/>
      <c r="R5935" s="1"/>
    </row>
    <row r="5936" spans="1:18" ht="14.4" x14ac:dyDescent="0.3">
      <c r="A5936">
        <v>15935</v>
      </c>
      <c r="B5936">
        <v>2021</v>
      </c>
      <c r="C5936" t="s">
        <v>48</v>
      </c>
      <c r="D5936">
        <f t="shared" si="199"/>
        <v>5</v>
      </c>
      <c r="E5936">
        <v>25</v>
      </c>
      <c r="F5936" t="s">
        <v>44</v>
      </c>
      <c r="G5936" t="s">
        <v>37</v>
      </c>
      <c r="H5936">
        <v>54</v>
      </c>
      <c r="I5936">
        <v>54</v>
      </c>
      <c r="J5936" t="s">
        <v>38</v>
      </c>
      <c r="K5936">
        <v>297000</v>
      </c>
      <c r="L5936">
        <v>189</v>
      </c>
      <c r="M5936">
        <f t="shared" si="200"/>
        <v>5500</v>
      </c>
      <c r="Q5936" s="1"/>
      <c r="R5936" s="1"/>
    </row>
    <row r="5937" spans="1:18" ht="14.4" x14ac:dyDescent="0.3">
      <c r="A5937">
        <v>15936</v>
      </c>
      <c r="B5937">
        <v>2021</v>
      </c>
      <c r="C5937" t="s">
        <v>54</v>
      </c>
      <c r="D5937">
        <f t="shared" si="199"/>
        <v>3</v>
      </c>
      <c r="E5937">
        <v>4</v>
      </c>
      <c r="F5937" t="s">
        <v>18</v>
      </c>
      <c r="G5937" t="s">
        <v>42</v>
      </c>
      <c r="H5937">
        <v>108</v>
      </c>
      <c r="I5937">
        <v>108</v>
      </c>
      <c r="J5937" t="s">
        <v>38</v>
      </c>
      <c r="K5937">
        <v>594000</v>
      </c>
      <c r="L5937">
        <v>378</v>
      </c>
      <c r="M5937">
        <f t="shared" si="200"/>
        <v>5500</v>
      </c>
      <c r="Q5937" s="1"/>
      <c r="R5937" s="1"/>
    </row>
    <row r="5938" spans="1:18" ht="14.4" x14ac:dyDescent="0.3">
      <c r="A5938">
        <v>15937</v>
      </c>
      <c r="B5938">
        <v>2021</v>
      </c>
      <c r="C5938" t="s">
        <v>32</v>
      </c>
      <c r="D5938">
        <f t="shared" si="199"/>
        <v>8</v>
      </c>
      <c r="E5938">
        <v>20</v>
      </c>
      <c r="F5938" t="s">
        <v>57</v>
      </c>
      <c r="G5938" t="s">
        <v>19</v>
      </c>
      <c r="H5938">
        <v>108</v>
      </c>
      <c r="I5938">
        <v>108</v>
      </c>
      <c r="J5938" t="s">
        <v>30</v>
      </c>
      <c r="K5938">
        <v>950400</v>
      </c>
      <c r="L5938">
        <v>410.4</v>
      </c>
      <c r="M5938">
        <f t="shared" si="200"/>
        <v>8800</v>
      </c>
      <c r="Q5938" s="1"/>
      <c r="R5938" s="1"/>
    </row>
    <row r="5939" spans="1:18" ht="14.4" x14ac:dyDescent="0.3">
      <c r="A5939">
        <v>15938</v>
      </c>
      <c r="B5939">
        <v>2021</v>
      </c>
      <c r="C5939" t="s">
        <v>35</v>
      </c>
      <c r="D5939">
        <f t="shared" si="199"/>
        <v>12</v>
      </c>
      <c r="E5939">
        <v>22</v>
      </c>
      <c r="F5939" t="s">
        <v>59</v>
      </c>
      <c r="G5939" t="s">
        <v>42</v>
      </c>
      <c r="H5939">
        <v>227</v>
      </c>
      <c r="I5939">
        <v>227</v>
      </c>
      <c r="J5939" t="s">
        <v>30</v>
      </c>
      <c r="K5939">
        <v>1702500</v>
      </c>
      <c r="L5939">
        <v>567.5</v>
      </c>
      <c r="M5939">
        <f t="shared" si="200"/>
        <v>7500</v>
      </c>
      <c r="Q5939" s="1"/>
      <c r="R5939" s="1"/>
    </row>
    <row r="5940" spans="1:18" ht="14.4" x14ac:dyDescent="0.3">
      <c r="A5940">
        <v>15939</v>
      </c>
      <c r="B5940">
        <v>2021</v>
      </c>
      <c r="C5940" t="s">
        <v>32</v>
      </c>
      <c r="D5940">
        <f t="shared" si="199"/>
        <v>8</v>
      </c>
      <c r="E5940">
        <v>20</v>
      </c>
      <c r="F5940" t="s">
        <v>52</v>
      </c>
      <c r="G5940" t="s">
        <v>19</v>
      </c>
      <c r="H5940">
        <v>241</v>
      </c>
      <c r="I5940">
        <v>241</v>
      </c>
      <c r="J5940" t="s">
        <v>20</v>
      </c>
      <c r="K5940">
        <v>578400</v>
      </c>
      <c r="L5940">
        <v>337.4</v>
      </c>
      <c r="M5940">
        <f t="shared" si="200"/>
        <v>2400</v>
      </c>
      <c r="Q5940" s="1"/>
      <c r="R5940" s="1"/>
    </row>
    <row r="5941" spans="1:18" ht="14.4" x14ac:dyDescent="0.3">
      <c r="A5941">
        <v>15940</v>
      </c>
      <c r="B5941">
        <v>2021</v>
      </c>
      <c r="C5941" t="s">
        <v>17</v>
      </c>
      <c r="D5941">
        <f t="shared" si="199"/>
        <v>11</v>
      </c>
      <c r="E5941">
        <v>1</v>
      </c>
      <c r="F5941" t="s">
        <v>41</v>
      </c>
      <c r="G5941" t="s">
        <v>37</v>
      </c>
      <c r="H5941">
        <v>78</v>
      </c>
      <c r="I5941">
        <v>78</v>
      </c>
      <c r="J5941" t="s">
        <v>38</v>
      </c>
      <c r="K5941">
        <v>429000</v>
      </c>
      <c r="L5941">
        <v>273</v>
      </c>
      <c r="M5941">
        <f t="shared" si="200"/>
        <v>5500</v>
      </c>
      <c r="Q5941" s="1"/>
      <c r="R5941" s="1"/>
    </row>
    <row r="5942" spans="1:18" ht="14.4" x14ac:dyDescent="0.3">
      <c r="A5942">
        <v>15941</v>
      </c>
      <c r="B5942">
        <v>2021</v>
      </c>
      <c r="C5942" t="s">
        <v>47</v>
      </c>
      <c r="D5942">
        <f t="shared" si="199"/>
        <v>2</v>
      </c>
      <c r="E5942">
        <v>19</v>
      </c>
      <c r="F5942" t="s">
        <v>59</v>
      </c>
      <c r="G5942" t="s">
        <v>42</v>
      </c>
      <c r="H5942">
        <v>259</v>
      </c>
      <c r="I5942">
        <v>259</v>
      </c>
      <c r="J5942" t="s">
        <v>38</v>
      </c>
      <c r="K5942">
        <v>1113700</v>
      </c>
      <c r="L5942">
        <v>595.70000000000005</v>
      </c>
      <c r="M5942">
        <f t="shared" si="200"/>
        <v>4300</v>
      </c>
      <c r="Q5942" s="1"/>
      <c r="R5942" s="1"/>
    </row>
    <row r="5943" spans="1:18" ht="14.4" x14ac:dyDescent="0.3">
      <c r="A5943">
        <v>15942</v>
      </c>
      <c r="B5943">
        <v>2021</v>
      </c>
      <c r="C5943" t="s">
        <v>35</v>
      </c>
      <c r="D5943">
        <f t="shared" si="199"/>
        <v>12</v>
      </c>
      <c r="E5943">
        <v>13</v>
      </c>
      <c r="F5943" t="s">
        <v>44</v>
      </c>
      <c r="G5943" t="s">
        <v>34</v>
      </c>
      <c r="H5943">
        <v>233</v>
      </c>
      <c r="I5943">
        <v>233</v>
      </c>
      <c r="J5943" t="s">
        <v>30</v>
      </c>
      <c r="K5943">
        <v>1747500</v>
      </c>
      <c r="L5943">
        <v>582.5</v>
      </c>
      <c r="M5943">
        <f t="shared" si="200"/>
        <v>7500</v>
      </c>
      <c r="Q5943" s="1"/>
      <c r="R5943" s="1"/>
    </row>
    <row r="5944" spans="1:18" ht="14.4" x14ac:dyDescent="0.3">
      <c r="A5944">
        <v>15943</v>
      </c>
      <c r="B5944">
        <v>2021</v>
      </c>
      <c r="C5944" t="s">
        <v>47</v>
      </c>
      <c r="D5944">
        <f t="shared" si="199"/>
        <v>2</v>
      </c>
      <c r="E5944">
        <v>12</v>
      </c>
      <c r="F5944" t="s">
        <v>50</v>
      </c>
      <c r="G5944" t="s">
        <v>19</v>
      </c>
      <c r="H5944">
        <v>205</v>
      </c>
      <c r="I5944">
        <v>205</v>
      </c>
      <c r="J5944" t="s">
        <v>20</v>
      </c>
      <c r="K5944">
        <v>492000</v>
      </c>
      <c r="L5944">
        <v>287</v>
      </c>
      <c r="M5944">
        <f t="shared" si="200"/>
        <v>2400</v>
      </c>
      <c r="Q5944" s="1"/>
      <c r="R5944" s="1"/>
    </row>
    <row r="5945" spans="1:18" ht="14.4" x14ac:dyDescent="0.3">
      <c r="A5945">
        <v>15944</v>
      </c>
      <c r="B5945">
        <v>2021</v>
      </c>
      <c r="C5945" t="s">
        <v>45</v>
      </c>
      <c r="D5945">
        <f t="shared" si="199"/>
        <v>1</v>
      </c>
      <c r="E5945">
        <v>10</v>
      </c>
      <c r="F5945" t="s">
        <v>46</v>
      </c>
      <c r="G5945" t="s">
        <v>29</v>
      </c>
      <c r="H5945">
        <v>257</v>
      </c>
      <c r="I5945">
        <v>257</v>
      </c>
      <c r="J5945" t="s">
        <v>38</v>
      </c>
      <c r="K5945">
        <v>1105100</v>
      </c>
      <c r="L5945">
        <v>591.1</v>
      </c>
      <c r="M5945">
        <f t="shared" si="200"/>
        <v>4300</v>
      </c>
      <c r="Q5945" s="1"/>
      <c r="R5945" s="1"/>
    </row>
    <row r="5946" spans="1:18" ht="14.4" x14ac:dyDescent="0.3">
      <c r="A5946">
        <v>15945</v>
      </c>
      <c r="B5946">
        <v>2021</v>
      </c>
      <c r="C5946" t="s">
        <v>61</v>
      </c>
      <c r="D5946">
        <f t="shared" si="199"/>
        <v>7</v>
      </c>
      <c r="E5946">
        <v>9</v>
      </c>
      <c r="F5946" t="s">
        <v>44</v>
      </c>
      <c r="G5946" t="s">
        <v>42</v>
      </c>
      <c r="H5946">
        <v>229</v>
      </c>
      <c r="I5946">
        <v>229</v>
      </c>
      <c r="J5946" t="s">
        <v>20</v>
      </c>
      <c r="K5946">
        <v>549600</v>
      </c>
      <c r="L5946">
        <v>320.60000000000002</v>
      </c>
      <c r="M5946">
        <f t="shared" si="200"/>
        <v>2400</v>
      </c>
      <c r="Q5946" s="1"/>
      <c r="R5946" s="1"/>
    </row>
    <row r="5947" spans="1:18" ht="14.4" x14ac:dyDescent="0.3">
      <c r="A5947">
        <v>15946</v>
      </c>
      <c r="B5947">
        <v>2021</v>
      </c>
      <c r="C5947" t="s">
        <v>45</v>
      </c>
      <c r="D5947">
        <f t="shared" si="199"/>
        <v>1</v>
      </c>
      <c r="E5947">
        <v>11</v>
      </c>
      <c r="F5947" t="s">
        <v>55</v>
      </c>
      <c r="G5947" t="s">
        <v>34</v>
      </c>
      <c r="H5947">
        <v>297</v>
      </c>
      <c r="I5947">
        <v>297</v>
      </c>
      <c r="J5947" t="s">
        <v>38</v>
      </c>
      <c r="K5947">
        <v>1277100</v>
      </c>
      <c r="L5947">
        <v>683.1</v>
      </c>
      <c r="M5947">
        <f t="shared" si="200"/>
        <v>4300</v>
      </c>
      <c r="Q5947" s="1"/>
      <c r="R5947" s="1"/>
    </row>
    <row r="5948" spans="1:18" ht="14.4" x14ac:dyDescent="0.3">
      <c r="A5948">
        <v>15947</v>
      </c>
      <c r="B5948">
        <v>2021</v>
      </c>
      <c r="C5948" t="s">
        <v>61</v>
      </c>
      <c r="D5948">
        <f t="shared" si="199"/>
        <v>7</v>
      </c>
      <c r="E5948">
        <v>9</v>
      </c>
      <c r="F5948" t="s">
        <v>55</v>
      </c>
      <c r="G5948" t="s">
        <v>34</v>
      </c>
      <c r="H5948">
        <v>263</v>
      </c>
      <c r="I5948">
        <v>263</v>
      </c>
      <c r="J5948" t="s">
        <v>20</v>
      </c>
      <c r="K5948">
        <v>631200</v>
      </c>
      <c r="L5948">
        <v>368.2</v>
      </c>
      <c r="M5948">
        <f t="shared" si="200"/>
        <v>2400</v>
      </c>
      <c r="Q5948" s="1"/>
      <c r="R5948" s="1"/>
    </row>
    <row r="5949" spans="1:18" ht="14.4" x14ac:dyDescent="0.3">
      <c r="A5949">
        <v>15948</v>
      </c>
      <c r="B5949">
        <v>2021</v>
      </c>
      <c r="C5949" t="s">
        <v>23</v>
      </c>
      <c r="D5949">
        <f t="shared" si="199"/>
        <v>10</v>
      </c>
      <c r="E5949">
        <v>23</v>
      </c>
      <c r="F5949" t="s">
        <v>63</v>
      </c>
      <c r="G5949" t="s">
        <v>34</v>
      </c>
      <c r="H5949">
        <v>103</v>
      </c>
      <c r="I5949">
        <v>103</v>
      </c>
      <c r="J5949" t="s">
        <v>20</v>
      </c>
      <c r="K5949">
        <v>309000</v>
      </c>
      <c r="L5949">
        <v>206</v>
      </c>
      <c r="M5949">
        <f t="shared" si="200"/>
        <v>3000</v>
      </c>
      <c r="Q5949" s="1"/>
      <c r="R5949" s="1"/>
    </row>
    <row r="5950" spans="1:18" ht="14.4" x14ac:dyDescent="0.3">
      <c r="A5950">
        <v>15949</v>
      </c>
      <c r="B5950">
        <v>2021</v>
      </c>
      <c r="C5950" t="s">
        <v>48</v>
      </c>
      <c r="D5950">
        <f t="shared" si="199"/>
        <v>5</v>
      </c>
      <c r="E5950">
        <v>20</v>
      </c>
      <c r="F5950" t="s">
        <v>50</v>
      </c>
      <c r="G5950" t="s">
        <v>34</v>
      </c>
      <c r="H5950">
        <v>290</v>
      </c>
      <c r="I5950">
        <v>290</v>
      </c>
      <c r="J5950" t="s">
        <v>30</v>
      </c>
      <c r="K5950">
        <v>2175000</v>
      </c>
      <c r="L5950">
        <v>725</v>
      </c>
      <c r="M5950">
        <f t="shared" si="200"/>
        <v>7500</v>
      </c>
      <c r="Q5950" s="1"/>
      <c r="R5950" s="1"/>
    </row>
    <row r="5951" spans="1:18" ht="14.4" x14ac:dyDescent="0.3">
      <c r="A5951">
        <v>15950</v>
      </c>
      <c r="B5951">
        <v>2021</v>
      </c>
      <c r="C5951" t="s">
        <v>47</v>
      </c>
      <c r="D5951">
        <f t="shared" si="199"/>
        <v>2</v>
      </c>
      <c r="E5951">
        <v>2</v>
      </c>
      <c r="F5951" t="s">
        <v>49</v>
      </c>
      <c r="G5951" t="s">
        <v>34</v>
      </c>
      <c r="H5951">
        <v>238</v>
      </c>
      <c r="I5951">
        <v>238</v>
      </c>
      <c r="J5951" t="s">
        <v>20</v>
      </c>
      <c r="K5951">
        <v>571200</v>
      </c>
      <c r="L5951">
        <v>333.2</v>
      </c>
      <c r="M5951">
        <f t="shared" si="200"/>
        <v>2400</v>
      </c>
      <c r="Q5951" s="1"/>
      <c r="R5951" s="1"/>
    </row>
    <row r="5952" spans="1:18" ht="14.4" x14ac:dyDescent="0.3">
      <c r="A5952">
        <v>15951</v>
      </c>
      <c r="B5952">
        <v>2021</v>
      </c>
      <c r="C5952" t="s">
        <v>58</v>
      </c>
      <c r="D5952">
        <f t="shared" si="199"/>
        <v>6</v>
      </c>
      <c r="E5952">
        <v>7</v>
      </c>
      <c r="F5952" t="s">
        <v>50</v>
      </c>
      <c r="G5952" t="s">
        <v>37</v>
      </c>
      <c r="H5952">
        <v>111</v>
      </c>
      <c r="I5952">
        <v>111</v>
      </c>
      <c r="J5952" t="s">
        <v>20</v>
      </c>
      <c r="K5952">
        <v>333000</v>
      </c>
      <c r="L5952">
        <v>222</v>
      </c>
      <c r="M5952">
        <f t="shared" si="200"/>
        <v>3000</v>
      </c>
      <c r="Q5952" s="1"/>
      <c r="R5952" s="1"/>
    </row>
    <row r="5953" spans="1:18" ht="14.4" x14ac:dyDescent="0.3">
      <c r="A5953">
        <v>15952</v>
      </c>
      <c r="B5953">
        <v>2021</v>
      </c>
      <c r="C5953" t="s">
        <v>32</v>
      </c>
      <c r="D5953">
        <f t="shared" si="199"/>
        <v>8</v>
      </c>
      <c r="E5953">
        <v>14</v>
      </c>
      <c r="F5953" t="s">
        <v>62</v>
      </c>
      <c r="G5953" t="s">
        <v>19</v>
      </c>
      <c r="H5953">
        <v>92</v>
      </c>
      <c r="I5953">
        <v>92</v>
      </c>
      <c r="J5953" t="s">
        <v>30</v>
      </c>
      <c r="K5953">
        <v>809600</v>
      </c>
      <c r="L5953">
        <v>349.6</v>
      </c>
      <c r="M5953">
        <f t="shared" si="200"/>
        <v>8800</v>
      </c>
      <c r="Q5953" s="1"/>
      <c r="R5953" s="1"/>
    </row>
    <row r="5954" spans="1:18" ht="14.4" x14ac:dyDescent="0.3">
      <c r="A5954">
        <v>15953</v>
      </c>
      <c r="B5954">
        <v>2021</v>
      </c>
      <c r="C5954" t="s">
        <v>47</v>
      </c>
      <c r="D5954">
        <f t="shared" ref="D5954:D6017" si="201">IF(C5954="Enero",1,IF(C5954="Febrero",2,IF(C5954="Marzo",3,IF(C5954="Abril",4,IF(C5954="Mayo",5,IF(C5954="Junio",6,IF(C5954="Julio",7,IF(C5954="Agosto",8,IF(C5954="Septiembre",9,IF(C5954="Octubre",10,IF(C5954="Noviembre",11,IF(C5954="Diciembre",12,""))))))))))))</f>
        <v>2</v>
      </c>
      <c r="E5954">
        <v>9</v>
      </c>
      <c r="F5954" t="s">
        <v>24</v>
      </c>
      <c r="G5954" t="s">
        <v>51</v>
      </c>
      <c r="H5954">
        <v>243</v>
      </c>
      <c r="I5954">
        <v>243</v>
      </c>
      <c r="J5954" t="s">
        <v>20</v>
      </c>
      <c r="K5954">
        <v>583200</v>
      </c>
      <c r="L5954">
        <v>340.2</v>
      </c>
      <c r="M5954">
        <f t="shared" si="200"/>
        <v>2400</v>
      </c>
      <c r="Q5954" s="1"/>
      <c r="R5954" s="1"/>
    </row>
    <row r="5955" spans="1:18" ht="14.4" x14ac:dyDescent="0.3">
      <c r="A5955">
        <v>15954</v>
      </c>
      <c r="B5955">
        <v>2021</v>
      </c>
      <c r="C5955" t="s">
        <v>32</v>
      </c>
      <c r="D5955">
        <f t="shared" si="201"/>
        <v>8</v>
      </c>
      <c r="E5955">
        <v>8</v>
      </c>
      <c r="F5955" t="s">
        <v>56</v>
      </c>
      <c r="G5955" t="s">
        <v>42</v>
      </c>
      <c r="H5955">
        <v>66</v>
      </c>
      <c r="I5955">
        <v>66</v>
      </c>
      <c r="J5955" t="s">
        <v>30</v>
      </c>
      <c r="K5955">
        <v>580800</v>
      </c>
      <c r="L5955">
        <v>250.8</v>
      </c>
      <c r="M5955">
        <f t="shared" ref="M5955:M6018" si="202">K5955/I5955</f>
        <v>8800</v>
      </c>
      <c r="Q5955" s="1"/>
      <c r="R5955" s="1"/>
    </row>
    <row r="5956" spans="1:18" ht="14.4" x14ac:dyDescent="0.3">
      <c r="A5956">
        <v>15955</v>
      </c>
      <c r="B5956">
        <v>2021</v>
      </c>
      <c r="C5956" t="s">
        <v>47</v>
      </c>
      <c r="D5956">
        <f t="shared" si="201"/>
        <v>2</v>
      </c>
      <c r="E5956">
        <v>5</v>
      </c>
      <c r="F5956" t="s">
        <v>44</v>
      </c>
      <c r="G5956" t="s">
        <v>51</v>
      </c>
      <c r="H5956">
        <v>299</v>
      </c>
      <c r="I5956">
        <v>299</v>
      </c>
      <c r="J5956" t="s">
        <v>20</v>
      </c>
      <c r="K5956">
        <v>717600</v>
      </c>
      <c r="L5956">
        <v>418.6</v>
      </c>
      <c r="M5956">
        <f t="shared" si="202"/>
        <v>2400</v>
      </c>
      <c r="Q5956" s="1"/>
      <c r="R5956" s="1"/>
    </row>
    <row r="5957" spans="1:18" ht="14.4" x14ac:dyDescent="0.3">
      <c r="A5957">
        <v>15956</v>
      </c>
      <c r="B5957">
        <v>2021</v>
      </c>
      <c r="C5957" t="s">
        <v>35</v>
      </c>
      <c r="D5957">
        <f t="shared" si="201"/>
        <v>12</v>
      </c>
      <c r="E5957">
        <v>28</v>
      </c>
      <c r="F5957" t="s">
        <v>55</v>
      </c>
      <c r="G5957" t="s">
        <v>37</v>
      </c>
      <c r="H5957">
        <v>277</v>
      </c>
      <c r="I5957">
        <v>277</v>
      </c>
      <c r="J5957" t="s">
        <v>30</v>
      </c>
      <c r="K5957">
        <v>2077500</v>
      </c>
      <c r="L5957">
        <v>692.5</v>
      </c>
      <c r="M5957">
        <f t="shared" si="202"/>
        <v>7500</v>
      </c>
      <c r="Q5957" s="1"/>
      <c r="R5957" s="1"/>
    </row>
    <row r="5958" spans="1:18" ht="14.4" x14ac:dyDescent="0.3">
      <c r="A5958">
        <v>15957</v>
      </c>
      <c r="B5958">
        <v>2021</v>
      </c>
      <c r="C5958" t="s">
        <v>54</v>
      </c>
      <c r="D5958">
        <f t="shared" si="201"/>
        <v>3</v>
      </c>
      <c r="E5958">
        <v>1</v>
      </c>
      <c r="F5958" t="s">
        <v>41</v>
      </c>
      <c r="G5958" t="s">
        <v>34</v>
      </c>
      <c r="H5958">
        <v>72</v>
      </c>
      <c r="I5958">
        <v>72</v>
      </c>
      <c r="J5958" t="s">
        <v>38</v>
      </c>
      <c r="K5958">
        <v>396000</v>
      </c>
      <c r="L5958">
        <v>252</v>
      </c>
      <c r="M5958">
        <f t="shared" si="202"/>
        <v>5500</v>
      </c>
      <c r="Q5958" s="1"/>
      <c r="R5958" s="1"/>
    </row>
    <row r="5959" spans="1:18" ht="14.4" x14ac:dyDescent="0.3">
      <c r="A5959">
        <v>15958</v>
      </c>
      <c r="B5959">
        <v>2021</v>
      </c>
      <c r="C5959" t="s">
        <v>35</v>
      </c>
      <c r="D5959">
        <f t="shared" si="201"/>
        <v>12</v>
      </c>
      <c r="E5959">
        <v>27</v>
      </c>
      <c r="F5959" t="s">
        <v>64</v>
      </c>
      <c r="G5959" t="s">
        <v>37</v>
      </c>
      <c r="H5959">
        <v>97</v>
      </c>
      <c r="I5959">
        <v>97</v>
      </c>
      <c r="J5959" t="s">
        <v>20</v>
      </c>
      <c r="K5959">
        <v>291000</v>
      </c>
      <c r="L5959">
        <v>194</v>
      </c>
      <c r="M5959">
        <f t="shared" si="202"/>
        <v>3000</v>
      </c>
      <c r="Q5959" s="1"/>
      <c r="R5959" s="1"/>
    </row>
    <row r="5960" spans="1:18" ht="14.4" x14ac:dyDescent="0.3">
      <c r="A5960">
        <v>15959</v>
      </c>
      <c r="B5960">
        <v>2021</v>
      </c>
      <c r="C5960" t="s">
        <v>27</v>
      </c>
      <c r="D5960">
        <f t="shared" si="201"/>
        <v>4</v>
      </c>
      <c r="E5960">
        <v>8</v>
      </c>
      <c r="F5960" t="s">
        <v>63</v>
      </c>
      <c r="G5960" t="s">
        <v>51</v>
      </c>
      <c r="H5960">
        <v>103</v>
      </c>
      <c r="I5960">
        <v>103</v>
      </c>
      <c r="J5960" t="s">
        <v>38</v>
      </c>
      <c r="K5960">
        <v>566500</v>
      </c>
      <c r="L5960">
        <v>360.5</v>
      </c>
      <c r="M5960">
        <f t="shared" si="202"/>
        <v>5500</v>
      </c>
      <c r="Q5960" s="1"/>
      <c r="R5960" s="1"/>
    </row>
    <row r="5961" spans="1:18" ht="14.4" x14ac:dyDescent="0.3">
      <c r="A5961">
        <v>15960</v>
      </c>
      <c r="B5961">
        <v>2021</v>
      </c>
      <c r="C5961" t="s">
        <v>23</v>
      </c>
      <c r="D5961">
        <f t="shared" si="201"/>
        <v>10</v>
      </c>
      <c r="E5961">
        <v>26</v>
      </c>
      <c r="F5961" t="s">
        <v>18</v>
      </c>
      <c r="G5961" t="s">
        <v>19</v>
      </c>
      <c r="H5961">
        <v>110</v>
      </c>
      <c r="I5961">
        <v>110</v>
      </c>
      <c r="J5961" t="s">
        <v>38</v>
      </c>
      <c r="K5961">
        <v>605000</v>
      </c>
      <c r="L5961">
        <v>385</v>
      </c>
      <c r="M5961">
        <f t="shared" si="202"/>
        <v>5500</v>
      </c>
      <c r="Q5961" s="1"/>
      <c r="R5961" s="1"/>
    </row>
    <row r="5962" spans="1:18" ht="14.4" x14ac:dyDescent="0.3">
      <c r="A5962">
        <v>15961</v>
      </c>
      <c r="B5962">
        <v>2021</v>
      </c>
      <c r="C5962" t="s">
        <v>45</v>
      </c>
      <c r="D5962">
        <f t="shared" si="201"/>
        <v>1</v>
      </c>
      <c r="E5962">
        <v>8</v>
      </c>
      <c r="F5962" t="s">
        <v>36</v>
      </c>
      <c r="G5962" t="s">
        <v>37</v>
      </c>
      <c r="H5962">
        <v>234</v>
      </c>
      <c r="I5962">
        <v>234</v>
      </c>
      <c r="J5962" t="s">
        <v>20</v>
      </c>
      <c r="K5962">
        <v>561600</v>
      </c>
      <c r="L5962">
        <v>327.60000000000002</v>
      </c>
      <c r="M5962">
        <f t="shared" si="202"/>
        <v>2400</v>
      </c>
      <c r="Q5962" s="1"/>
      <c r="R5962" s="1"/>
    </row>
    <row r="5963" spans="1:18" ht="14.4" x14ac:dyDescent="0.3">
      <c r="A5963">
        <v>15962</v>
      </c>
      <c r="B5963">
        <v>2021</v>
      </c>
      <c r="C5963" t="s">
        <v>35</v>
      </c>
      <c r="D5963">
        <f t="shared" si="201"/>
        <v>12</v>
      </c>
      <c r="E5963">
        <v>21</v>
      </c>
      <c r="F5963" t="s">
        <v>18</v>
      </c>
      <c r="G5963" t="s">
        <v>51</v>
      </c>
      <c r="H5963">
        <v>163</v>
      </c>
      <c r="I5963">
        <v>163</v>
      </c>
      <c r="J5963" t="s">
        <v>25</v>
      </c>
      <c r="K5963">
        <v>1141000</v>
      </c>
      <c r="L5963">
        <v>652</v>
      </c>
      <c r="M5963">
        <f t="shared" si="202"/>
        <v>7000</v>
      </c>
      <c r="Q5963" s="1"/>
      <c r="R5963" s="1"/>
    </row>
    <row r="5964" spans="1:18" ht="14.4" x14ac:dyDescent="0.3">
      <c r="A5964">
        <v>15963</v>
      </c>
      <c r="B5964">
        <v>2021</v>
      </c>
      <c r="C5964" t="s">
        <v>48</v>
      </c>
      <c r="D5964">
        <f t="shared" si="201"/>
        <v>5</v>
      </c>
      <c r="E5964">
        <v>8</v>
      </c>
      <c r="F5964" t="s">
        <v>60</v>
      </c>
      <c r="G5964" t="s">
        <v>19</v>
      </c>
      <c r="H5964">
        <v>117</v>
      </c>
      <c r="I5964">
        <v>117</v>
      </c>
      <c r="J5964" t="s">
        <v>25</v>
      </c>
      <c r="K5964">
        <v>819000</v>
      </c>
      <c r="L5964">
        <v>468</v>
      </c>
      <c r="M5964">
        <f t="shared" si="202"/>
        <v>7000</v>
      </c>
      <c r="Q5964" s="1"/>
      <c r="R5964" s="1"/>
    </row>
    <row r="5965" spans="1:18" ht="14.4" x14ac:dyDescent="0.3">
      <c r="A5965">
        <v>15964</v>
      </c>
      <c r="B5965">
        <v>2021</v>
      </c>
      <c r="C5965" t="s">
        <v>23</v>
      </c>
      <c r="D5965">
        <f t="shared" si="201"/>
        <v>10</v>
      </c>
      <c r="E5965">
        <v>16</v>
      </c>
      <c r="F5965" t="s">
        <v>36</v>
      </c>
      <c r="G5965" t="s">
        <v>19</v>
      </c>
      <c r="H5965">
        <v>117</v>
      </c>
      <c r="I5965">
        <v>117</v>
      </c>
      <c r="J5965" t="s">
        <v>20</v>
      </c>
      <c r="K5965">
        <v>351000</v>
      </c>
      <c r="L5965">
        <v>234</v>
      </c>
      <c r="M5965">
        <f t="shared" si="202"/>
        <v>3000</v>
      </c>
      <c r="Q5965" s="1"/>
      <c r="R5965" s="1"/>
    </row>
    <row r="5966" spans="1:18" ht="14.4" x14ac:dyDescent="0.3">
      <c r="A5966">
        <v>15965</v>
      </c>
      <c r="B5966">
        <v>2021</v>
      </c>
      <c r="C5966" t="s">
        <v>35</v>
      </c>
      <c r="D5966">
        <f t="shared" si="201"/>
        <v>12</v>
      </c>
      <c r="E5966">
        <v>3</v>
      </c>
      <c r="F5966" t="s">
        <v>24</v>
      </c>
      <c r="G5966" t="s">
        <v>42</v>
      </c>
      <c r="H5966">
        <v>97</v>
      </c>
      <c r="I5966">
        <v>97</v>
      </c>
      <c r="J5966" t="s">
        <v>38</v>
      </c>
      <c r="K5966">
        <v>533500</v>
      </c>
      <c r="L5966">
        <v>339.5</v>
      </c>
      <c r="M5966">
        <f t="shared" si="202"/>
        <v>5500</v>
      </c>
      <c r="Q5966" s="1"/>
      <c r="R5966" s="1"/>
    </row>
    <row r="5967" spans="1:18" ht="14.4" x14ac:dyDescent="0.3">
      <c r="A5967">
        <v>15966</v>
      </c>
      <c r="B5967">
        <v>2021</v>
      </c>
      <c r="C5967" t="s">
        <v>32</v>
      </c>
      <c r="D5967">
        <f t="shared" si="201"/>
        <v>8</v>
      </c>
      <c r="E5967">
        <v>10</v>
      </c>
      <c r="F5967" t="s">
        <v>28</v>
      </c>
      <c r="G5967" t="str">
        <f t="array" ref="G5967">_xlfn.XLOOKUP(LARGE(IF((F5967=$F$2:$F$10001)*(B5967+1=$B$2:$B$10001)*(C5967=$C$2:$C$10001),DATE($B$2:$B$10001,MONTH($C$2:$C$10001&amp;1),$E$2:$E$10001)," "),1),IF((F5967=$F$2:$F$10001)*(B5967+1=$B$2:$B$10001)*(C5967=$C$2:$C$10001),DATE($B$2:$B$10001,MONTH($C$2:$C$10001&amp;1),$E$2:$E$10001)," "),$G$2:$G$10001,,0,1)</f>
        <v>Ortensia Giraldo</v>
      </c>
      <c r="H5967">
        <v>230</v>
      </c>
      <c r="I5967">
        <v>230</v>
      </c>
      <c r="J5967" t="s">
        <v>38</v>
      </c>
      <c r="K5967">
        <v>989000</v>
      </c>
      <c r="L5967">
        <v>529</v>
      </c>
      <c r="M5967">
        <f t="shared" si="202"/>
        <v>4300</v>
      </c>
      <c r="Q5967" s="1"/>
      <c r="R5967" s="1"/>
    </row>
    <row r="5968" spans="1:18" ht="14.4" x14ac:dyDescent="0.3">
      <c r="A5968">
        <v>15967</v>
      </c>
      <c r="B5968">
        <v>2021</v>
      </c>
      <c r="C5968" t="s">
        <v>32</v>
      </c>
      <c r="D5968">
        <f t="shared" si="201"/>
        <v>8</v>
      </c>
      <c r="E5968">
        <v>8</v>
      </c>
      <c r="F5968" t="s">
        <v>56</v>
      </c>
      <c r="G5968" t="s">
        <v>19</v>
      </c>
      <c r="H5968">
        <v>295</v>
      </c>
      <c r="I5968">
        <v>295</v>
      </c>
      <c r="J5968" t="s">
        <v>20</v>
      </c>
      <c r="K5968">
        <v>708000</v>
      </c>
      <c r="L5968">
        <v>413</v>
      </c>
      <c r="M5968">
        <f t="shared" si="202"/>
        <v>2400</v>
      </c>
      <c r="Q5968" s="1"/>
      <c r="R5968" s="1"/>
    </row>
    <row r="5969" spans="1:18" ht="14.4" x14ac:dyDescent="0.3">
      <c r="A5969">
        <v>15968</v>
      </c>
      <c r="B5969">
        <v>2021</v>
      </c>
      <c r="C5969" t="s">
        <v>54</v>
      </c>
      <c r="D5969">
        <f t="shared" si="201"/>
        <v>3</v>
      </c>
      <c r="E5969">
        <v>23</v>
      </c>
      <c r="F5969" t="s">
        <v>33</v>
      </c>
      <c r="G5969" t="s">
        <v>29</v>
      </c>
      <c r="H5969">
        <v>84</v>
      </c>
      <c r="I5969">
        <v>84</v>
      </c>
      <c r="J5969" t="s">
        <v>20</v>
      </c>
      <c r="K5969">
        <v>252000</v>
      </c>
      <c r="L5969">
        <v>168</v>
      </c>
      <c r="M5969">
        <f t="shared" si="202"/>
        <v>3000</v>
      </c>
      <c r="Q5969" s="1"/>
      <c r="R5969" s="1"/>
    </row>
    <row r="5970" spans="1:18" ht="14.4" x14ac:dyDescent="0.3">
      <c r="A5970">
        <v>15969</v>
      </c>
      <c r="B5970">
        <v>2021</v>
      </c>
      <c r="C5970" t="s">
        <v>47</v>
      </c>
      <c r="D5970">
        <f t="shared" si="201"/>
        <v>2</v>
      </c>
      <c r="E5970">
        <v>16</v>
      </c>
      <c r="F5970" t="s">
        <v>64</v>
      </c>
      <c r="G5970" t="s">
        <v>29</v>
      </c>
      <c r="H5970">
        <v>236</v>
      </c>
      <c r="I5970">
        <v>236</v>
      </c>
      <c r="J5970" t="s">
        <v>20</v>
      </c>
      <c r="K5970">
        <v>566400</v>
      </c>
      <c r="L5970">
        <v>330.4</v>
      </c>
      <c r="M5970">
        <f t="shared" si="202"/>
        <v>2400</v>
      </c>
      <c r="Q5970" s="1"/>
      <c r="R5970" s="1"/>
    </row>
    <row r="5971" spans="1:18" ht="14.4" x14ac:dyDescent="0.3">
      <c r="A5971">
        <v>15970</v>
      </c>
      <c r="B5971">
        <v>2021</v>
      </c>
      <c r="C5971" t="s">
        <v>61</v>
      </c>
      <c r="D5971">
        <f t="shared" si="201"/>
        <v>7</v>
      </c>
      <c r="E5971">
        <v>28</v>
      </c>
      <c r="F5971" t="s">
        <v>24</v>
      </c>
      <c r="G5971" t="s">
        <v>42</v>
      </c>
      <c r="H5971">
        <v>270</v>
      </c>
      <c r="I5971">
        <v>270</v>
      </c>
      <c r="J5971" t="s">
        <v>20</v>
      </c>
      <c r="K5971">
        <v>648000</v>
      </c>
      <c r="L5971">
        <v>378</v>
      </c>
      <c r="M5971">
        <f t="shared" si="202"/>
        <v>2400</v>
      </c>
      <c r="Q5971" s="1"/>
      <c r="R5971" s="1"/>
    </row>
    <row r="5972" spans="1:18" ht="14.4" x14ac:dyDescent="0.3">
      <c r="A5972">
        <v>15971</v>
      </c>
      <c r="B5972">
        <v>2021</v>
      </c>
      <c r="C5972" t="s">
        <v>23</v>
      </c>
      <c r="D5972">
        <f t="shared" si="201"/>
        <v>10</v>
      </c>
      <c r="E5972">
        <v>24</v>
      </c>
      <c r="F5972" t="s">
        <v>56</v>
      </c>
      <c r="G5972" t="s">
        <v>19</v>
      </c>
      <c r="H5972">
        <v>95</v>
      </c>
      <c r="I5972">
        <v>95</v>
      </c>
      <c r="J5972" t="s">
        <v>38</v>
      </c>
      <c r="K5972">
        <v>522500</v>
      </c>
      <c r="L5972">
        <v>332.5</v>
      </c>
      <c r="M5972">
        <f t="shared" si="202"/>
        <v>5500</v>
      </c>
      <c r="Q5972" s="1"/>
      <c r="R5972" s="1"/>
    </row>
    <row r="5973" spans="1:18" ht="14.4" x14ac:dyDescent="0.3">
      <c r="A5973">
        <v>15972</v>
      </c>
      <c r="B5973">
        <v>2021</v>
      </c>
      <c r="C5973" t="s">
        <v>32</v>
      </c>
      <c r="D5973">
        <f t="shared" si="201"/>
        <v>8</v>
      </c>
      <c r="E5973">
        <v>11</v>
      </c>
      <c r="F5973" t="s">
        <v>55</v>
      </c>
      <c r="G5973" t="s">
        <v>42</v>
      </c>
      <c r="H5973">
        <v>75</v>
      </c>
      <c r="I5973">
        <v>75</v>
      </c>
      <c r="J5973" t="s">
        <v>25</v>
      </c>
      <c r="K5973">
        <v>525000</v>
      </c>
      <c r="L5973">
        <v>300</v>
      </c>
      <c r="M5973">
        <f t="shared" si="202"/>
        <v>7000</v>
      </c>
      <c r="Q5973" s="1"/>
      <c r="R5973" s="1"/>
    </row>
    <row r="5974" spans="1:18" ht="14.4" x14ac:dyDescent="0.3">
      <c r="A5974">
        <v>15973</v>
      </c>
      <c r="B5974">
        <v>2021</v>
      </c>
      <c r="C5974" t="s">
        <v>23</v>
      </c>
      <c r="D5974">
        <f t="shared" si="201"/>
        <v>10</v>
      </c>
      <c r="E5974">
        <v>22</v>
      </c>
      <c r="F5974" t="s">
        <v>49</v>
      </c>
      <c r="G5974" t="s">
        <v>19</v>
      </c>
      <c r="H5974">
        <v>283</v>
      </c>
      <c r="I5974">
        <v>283</v>
      </c>
      <c r="J5974" t="s">
        <v>30</v>
      </c>
      <c r="K5974">
        <v>2122500</v>
      </c>
      <c r="L5974">
        <v>707.5</v>
      </c>
      <c r="M5974">
        <f t="shared" si="202"/>
        <v>7500</v>
      </c>
      <c r="Q5974" s="1"/>
      <c r="R5974" s="1"/>
    </row>
    <row r="5975" spans="1:18" ht="14.4" x14ac:dyDescent="0.3">
      <c r="A5975">
        <v>15974</v>
      </c>
      <c r="B5975">
        <v>2021</v>
      </c>
      <c r="C5975" t="s">
        <v>58</v>
      </c>
      <c r="D5975">
        <f t="shared" si="201"/>
        <v>6</v>
      </c>
      <c r="E5975">
        <v>2</v>
      </c>
      <c r="F5975" t="s">
        <v>36</v>
      </c>
      <c r="G5975" t="s">
        <v>42</v>
      </c>
      <c r="H5975">
        <v>65</v>
      </c>
      <c r="I5975">
        <v>65</v>
      </c>
      <c r="J5975" t="s">
        <v>20</v>
      </c>
      <c r="K5975">
        <v>195000</v>
      </c>
      <c r="L5975">
        <v>130</v>
      </c>
      <c r="M5975">
        <f t="shared" si="202"/>
        <v>3000</v>
      </c>
      <c r="Q5975" s="1"/>
      <c r="R5975" s="1"/>
    </row>
    <row r="5976" spans="1:18" ht="14.4" x14ac:dyDescent="0.3">
      <c r="A5976">
        <v>15975</v>
      </c>
      <c r="B5976">
        <v>2021</v>
      </c>
      <c r="C5976" t="s">
        <v>32</v>
      </c>
      <c r="D5976">
        <f t="shared" si="201"/>
        <v>8</v>
      </c>
      <c r="E5976">
        <v>7</v>
      </c>
      <c r="F5976" t="s">
        <v>53</v>
      </c>
      <c r="G5976" t="str">
        <f t="array" ref="G5976">_xlfn.XLOOKUP(LARGE(IF((F5976=$F$2:$F$10001)*(B5976+1=$B$2:$B$10001)*(C5976=$C$2:$C$10001),DATE($B$2:$B$10001,MONTH($C$2:$C$10001&amp;1),$E$2:$E$10001)," "),1),IF((F5976=$F$2:$F$10001)*(B5976+1=$B$2:$B$10001)*(C5976=$C$2:$C$10001),DATE($B$2:$B$10001,MONTH($C$2:$C$10001&amp;1),$E$2:$E$10001)," "),$G$2:$G$10001,,0,1)</f>
        <v>Marcela Valencia</v>
      </c>
      <c r="H5976">
        <v>57</v>
      </c>
      <c r="I5976">
        <v>57</v>
      </c>
      <c r="J5976" t="s">
        <v>30</v>
      </c>
      <c r="K5976">
        <v>501600</v>
      </c>
      <c r="L5976">
        <v>216.6</v>
      </c>
      <c r="M5976">
        <f t="shared" si="202"/>
        <v>8800</v>
      </c>
      <c r="Q5976" s="1"/>
      <c r="R5976" s="1"/>
    </row>
    <row r="5977" spans="1:18" ht="14.4" x14ac:dyDescent="0.3">
      <c r="A5977">
        <v>15976</v>
      </c>
      <c r="B5977">
        <v>2021</v>
      </c>
      <c r="C5977" t="s">
        <v>45</v>
      </c>
      <c r="D5977">
        <f t="shared" si="201"/>
        <v>1</v>
      </c>
      <c r="E5977">
        <v>21</v>
      </c>
      <c r="F5977" t="s">
        <v>63</v>
      </c>
      <c r="G5977" t="s">
        <v>37</v>
      </c>
      <c r="H5977">
        <v>102</v>
      </c>
      <c r="I5977">
        <v>102</v>
      </c>
      <c r="J5977" t="s">
        <v>25</v>
      </c>
      <c r="K5977">
        <v>714000</v>
      </c>
      <c r="L5977">
        <v>408</v>
      </c>
      <c r="M5977">
        <f t="shared" si="202"/>
        <v>7000</v>
      </c>
      <c r="Q5977" s="1"/>
      <c r="R5977" s="1"/>
    </row>
    <row r="5978" spans="1:18" ht="14.4" x14ac:dyDescent="0.3">
      <c r="A5978">
        <v>15977</v>
      </c>
      <c r="B5978">
        <v>2021</v>
      </c>
      <c r="C5978" t="s">
        <v>23</v>
      </c>
      <c r="D5978">
        <f t="shared" si="201"/>
        <v>10</v>
      </c>
      <c r="E5978">
        <v>23</v>
      </c>
      <c r="F5978" t="s">
        <v>62</v>
      </c>
      <c r="G5978" t="s">
        <v>19</v>
      </c>
      <c r="H5978">
        <v>107</v>
      </c>
      <c r="I5978">
        <v>107</v>
      </c>
      <c r="J5978" t="s">
        <v>38</v>
      </c>
      <c r="K5978">
        <v>588500</v>
      </c>
      <c r="L5978">
        <v>374.5</v>
      </c>
      <c r="M5978">
        <f t="shared" si="202"/>
        <v>5500</v>
      </c>
      <c r="Q5978" s="1"/>
      <c r="R5978" s="1"/>
    </row>
    <row r="5979" spans="1:18" ht="14.4" x14ac:dyDescent="0.3">
      <c r="A5979">
        <v>15978</v>
      </c>
      <c r="B5979">
        <v>2021</v>
      </c>
      <c r="C5979" t="s">
        <v>54</v>
      </c>
      <c r="D5979">
        <f t="shared" si="201"/>
        <v>3</v>
      </c>
      <c r="E5979">
        <v>14</v>
      </c>
      <c r="F5979" t="s">
        <v>28</v>
      </c>
      <c r="G5979" t="s">
        <v>29</v>
      </c>
      <c r="H5979">
        <v>119</v>
      </c>
      <c r="I5979">
        <v>119</v>
      </c>
      <c r="J5979" t="s">
        <v>20</v>
      </c>
      <c r="K5979">
        <v>357000</v>
      </c>
      <c r="L5979">
        <v>238</v>
      </c>
      <c r="M5979">
        <f t="shared" si="202"/>
        <v>3000</v>
      </c>
      <c r="Q5979" s="1"/>
      <c r="R5979" s="1"/>
    </row>
    <row r="5980" spans="1:18" ht="14.4" x14ac:dyDescent="0.3">
      <c r="A5980">
        <v>15979</v>
      </c>
      <c r="B5980">
        <v>2021</v>
      </c>
      <c r="C5980" t="s">
        <v>45</v>
      </c>
      <c r="D5980">
        <f t="shared" si="201"/>
        <v>1</v>
      </c>
      <c r="E5980">
        <v>18</v>
      </c>
      <c r="F5980" t="s">
        <v>41</v>
      </c>
      <c r="G5980" t="s">
        <v>51</v>
      </c>
      <c r="H5980">
        <v>100</v>
      </c>
      <c r="I5980">
        <v>100</v>
      </c>
      <c r="J5980" t="s">
        <v>30</v>
      </c>
      <c r="K5980">
        <v>880000</v>
      </c>
      <c r="L5980">
        <v>380</v>
      </c>
      <c r="M5980">
        <f t="shared" si="202"/>
        <v>8800</v>
      </c>
      <c r="Q5980" s="1"/>
      <c r="R5980" s="1"/>
    </row>
    <row r="5981" spans="1:18" ht="14.4" x14ac:dyDescent="0.3">
      <c r="A5981">
        <v>15980</v>
      </c>
      <c r="B5981">
        <v>2021</v>
      </c>
      <c r="C5981" t="s">
        <v>17</v>
      </c>
      <c r="D5981">
        <f t="shared" si="201"/>
        <v>11</v>
      </c>
      <c r="E5981">
        <v>2</v>
      </c>
      <c r="F5981" t="s">
        <v>60</v>
      </c>
      <c r="G5981" t="s">
        <v>51</v>
      </c>
      <c r="H5981">
        <v>147</v>
      </c>
      <c r="I5981">
        <v>147</v>
      </c>
      <c r="J5981" t="s">
        <v>25</v>
      </c>
      <c r="K5981">
        <v>1029000</v>
      </c>
      <c r="L5981">
        <v>588</v>
      </c>
      <c r="M5981">
        <f t="shared" si="202"/>
        <v>7000</v>
      </c>
      <c r="Q5981" s="1"/>
      <c r="R5981" s="1"/>
    </row>
    <row r="5982" spans="1:18" ht="14.4" x14ac:dyDescent="0.3">
      <c r="A5982">
        <v>15981</v>
      </c>
      <c r="B5982">
        <v>2021</v>
      </c>
      <c r="C5982" t="s">
        <v>47</v>
      </c>
      <c r="D5982">
        <f t="shared" si="201"/>
        <v>2</v>
      </c>
      <c r="E5982">
        <v>30</v>
      </c>
      <c r="F5982" t="s">
        <v>49</v>
      </c>
      <c r="G5982" t="s">
        <v>42</v>
      </c>
      <c r="H5982">
        <v>271</v>
      </c>
      <c r="I5982">
        <v>271</v>
      </c>
      <c r="J5982" t="s">
        <v>38</v>
      </c>
      <c r="K5982">
        <v>1165300</v>
      </c>
      <c r="L5982">
        <v>623.29999999999995</v>
      </c>
      <c r="M5982">
        <f t="shared" si="202"/>
        <v>4300</v>
      </c>
      <c r="Q5982" s="1"/>
      <c r="R5982" s="1"/>
    </row>
    <row r="5983" spans="1:18" ht="14.4" x14ac:dyDescent="0.3">
      <c r="A5983">
        <v>15982</v>
      </c>
      <c r="B5983">
        <v>2021</v>
      </c>
      <c r="C5983" t="s">
        <v>61</v>
      </c>
      <c r="D5983">
        <f t="shared" si="201"/>
        <v>7</v>
      </c>
      <c r="E5983">
        <v>24</v>
      </c>
      <c r="F5983" t="s">
        <v>57</v>
      </c>
      <c r="G5983" t="s">
        <v>29</v>
      </c>
      <c r="H5983">
        <v>120</v>
      </c>
      <c r="I5983">
        <v>120</v>
      </c>
      <c r="J5983" t="s">
        <v>25</v>
      </c>
      <c r="K5983">
        <v>840000</v>
      </c>
      <c r="L5983">
        <v>480</v>
      </c>
      <c r="M5983">
        <f t="shared" si="202"/>
        <v>7000</v>
      </c>
      <c r="Q5983" s="1"/>
      <c r="R5983" s="1"/>
    </row>
    <row r="5984" spans="1:18" ht="14.4" x14ac:dyDescent="0.3">
      <c r="A5984">
        <v>15983</v>
      </c>
      <c r="B5984">
        <v>2021</v>
      </c>
      <c r="C5984" t="s">
        <v>48</v>
      </c>
      <c r="D5984">
        <f t="shared" si="201"/>
        <v>5</v>
      </c>
      <c r="E5984">
        <v>11</v>
      </c>
      <c r="F5984" t="s">
        <v>53</v>
      </c>
      <c r="G5984" t="s">
        <v>51</v>
      </c>
      <c r="H5984">
        <v>139</v>
      </c>
      <c r="I5984">
        <v>139</v>
      </c>
      <c r="J5984" t="s">
        <v>25</v>
      </c>
      <c r="K5984">
        <v>973000</v>
      </c>
      <c r="L5984">
        <v>556</v>
      </c>
      <c r="M5984">
        <f t="shared" si="202"/>
        <v>7000</v>
      </c>
      <c r="Q5984" s="1"/>
      <c r="R5984" s="1"/>
    </row>
    <row r="5985" spans="1:18" ht="14.4" x14ac:dyDescent="0.3">
      <c r="A5985">
        <v>15984</v>
      </c>
      <c r="B5985">
        <v>2021</v>
      </c>
      <c r="C5985" t="s">
        <v>61</v>
      </c>
      <c r="D5985">
        <f t="shared" si="201"/>
        <v>7</v>
      </c>
      <c r="E5985">
        <v>19</v>
      </c>
      <c r="F5985" t="s">
        <v>46</v>
      </c>
      <c r="G5985" t="s">
        <v>19</v>
      </c>
      <c r="H5985">
        <v>62</v>
      </c>
      <c r="I5985">
        <v>62</v>
      </c>
      <c r="J5985" t="s">
        <v>30</v>
      </c>
      <c r="K5985">
        <v>545600</v>
      </c>
      <c r="L5985">
        <v>235.6</v>
      </c>
      <c r="M5985">
        <f t="shared" si="202"/>
        <v>8800</v>
      </c>
      <c r="Q5985" s="1"/>
      <c r="R5985" s="1"/>
    </row>
    <row r="5986" spans="1:18" ht="14.4" x14ac:dyDescent="0.3">
      <c r="A5986">
        <v>15985</v>
      </c>
      <c r="B5986">
        <v>2021</v>
      </c>
      <c r="C5986" t="s">
        <v>58</v>
      </c>
      <c r="D5986">
        <f t="shared" si="201"/>
        <v>6</v>
      </c>
      <c r="E5986">
        <v>29</v>
      </c>
      <c r="F5986" t="s">
        <v>50</v>
      </c>
      <c r="G5986" t="s">
        <v>42</v>
      </c>
      <c r="H5986">
        <v>86</v>
      </c>
      <c r="I5986">
        <v>86</v>
      </c>
      <c r="J5986" t="s">
        <v>20</v>
      </c>
      <c r="K5986">
        <v>258000</v>
      </c>
      <c r="L5986">
        <v>172</v>
      </c>
      <c r="M5986">
        <f t="shared" si="202"/>
        <v>3000</v>
      </c>
      <c r="Q5986" s="1"/>
      <c r="R5986" s="1"/>
    </row>
    <row r="5987" spans="1:18" ht="14.4" x14ac:dyDescent="0.3">
      <c r="A5987">
        <v>15986</v>
      </c>
      <c r="B5987">
        <v>2021</v>
      </c>
      <c r="C5987" t="s">
        <v>48</v>
      </c>
      <c r="D5987">
        <f t="shared" si="201"/>
        <v>5</v>
      </c>
      <c r="E5987">
        <v>2</v>
      </c>
      <c r="F5987" t="s">
        <v>49</v>
      </c>
      <c r="G5987" t="s">
        <v>29</v>
      </c>
      <c r="H5987">
        <v>63</v>
      </c>
      <c r="I5987">
        <v>63</v>
      </c>
      <c r="J5987" t="s">
        <v>38</v>
      </c>
      <c r="K5987">
        <v>346500</v>
      </c>
      <c r="L5987">
        <v>220.5</v>
      </c>
      <c r="M5987">
        <f t="shared" si="202"/>
        <v>5500</v>
      </c>
      <c r="Q5987" s="1"/>
      <c r="R5987" s="1"/>
    </row>
    <row r="5988" spans="1:18" ht="14.4" x14ac:dyDescent="0.3">
      <c r="A5988">
        <v>15987</v>
      </c>
      <c r="B5988">
        <v>2021</v>
      </c>
      <c r="C5988" t="s">
        <v>23</v>
      </c>
      <c r="D5988">
        <f t="shared" si="201"/>
        <v>10</v>
      </c>
      <c r="E5988">
        <v>30</v>
      </c>
      <c r="F5988" t="s">
        <v>49</v>
      </c>
      <c r="G5988" t="s">
        <v>37</v>
      </c>
      <c r="H5988">
        <v>82</v>
      </c>
      <c r="I5988">
        <v>82</v>
      </c>
      <c r="J5988" t="s">
        <v>38</v>
      </c>
      <c r="K5988">
        <v>451000</v>
      </c>
      <c r="L5988">
        <v>287</v>
      </c>
      <c r="M5988">
        <f t="shared" si="202"/>
        <v>5500</v>
      </c>
      <c r="Q5988" s="1"/>
      <c r="R5988" s="1"/>
    </row>
    <row r="5989" spans="1:18" ht="14.4" x14ac:dyDescent="0.3">
      <c r="A5989">
        <v>15988</v>
      </c>
      <c r="B5989">
        <v>2021</v>
      </c>
      <c r="C5989" t="s">
        <v>47</v>
      </c>
      <c r="D5989">
        <f t="shared" si="201"/>
        <v>2</v>
      </c>
      <c r="E5989">
        <v>27</v>
      </c>
      <c r="F5989" t="s">
        <v>64</v>
      </c>
      <c r="G5989" t="s">
        <v>19</v>
      </c>
      <c r="H5989">
        <v>235</v>
      </c>
      <c r="I5989">
        <v>235</v>
      </c>
      <c r="J5989" t="s">
        <v>38</v>
      </c>
      <c r="K5989">
        <v>1010500</v>
      </c>
      <c r="L5989">
        <v>540.5</v>
      </c>
      <c r="M5989">
        <f t="shared" si="202"/>
        <v>4300</v>
      </c>
      <c r="Q5989" s="1"/>
      <c r="R5989" s="1"/>
    </row>
    <row r="5990" spans="1:18" ht="14.4" x14ac:dyDescent="0.3">
      <c r="A5990">
        <v>15989</v>
      </c>
      <c r="B5990">
        <v>2021</v>
      </c>
      <c r="C5990" t="s">
        <v>40</v>
      </c>
      <c r="D5990">
        <f t="shared" si="201"/>
        <v>9</v>
      </c>
      <c r="E5990">
        <v>10</v>
      </c>
      <c r="F5990" t="s">
        <v>52</v>
      </c>
      <c r="G5990" t="s">
        <v>34</v>
      </c>
      <c r="H5990">
        <v>109</v>
      </c>
      <c r="I5990">
        <v>109</v>
      </c>
      <c r="J5990" t="s">
        <v>20</v>
      </c>
      <c r="K5990">
        <v>327000</v>
      </c>
      <c r="L5990">
        <v>218</v>
      </c>
      <c r="M5990">
        <f t="shared" si="202"/>
        <v>3000</v>
      </c>
      <c r="Q5990" s="1"/>
      <c r="R5990" s="1"/>
    </row>
    <row r="5991" spans="1:18" ht="14.4" x14ac:dyDescent="0.3">
      <c r="A5991">
        <v>15990</v>
      </c>
      <c r="B5991">
        <v>2021</v>
      </c>
      <c r="C5991" t="s">
        <v>17</v>
      </c>
      <c r="D5991">
        <f t="shared" si="201"/>
        <v>11</v>
      </c>
      <c r="E5991">
        <v>13</v>
      </c>
      <c r="F5991" t="s">
        <v>46</v>
      </c>
      <c r="G5991" t="s">
        <v>37</v>
      </c>
      <c r="H5991">
        <v>110</v>
      </c>
      <c r="I5991">
        <v>110</v>
      </c>
      <c r="J5991" t="s">
        <v>38</v>
      </c>
      <c r="K5991">
        <v>605000</v>
      </c>
      <c r="L5991">
        <v>385</v>
      </c>
      <c r="M5991">
        <f t="shared" si="202"/>
        <v>5500</v>
      </c>
      <c r="Q5991" s="1"/>
      <c r="R5991" s="1"/>
    </row>
    <row r="5992" spans="1:18" ht="14.4" x14ac:dyDescent="0.3">
      <c r="A5992">
        <v>15991</v>
      </c>
      <c r="B5992">
        <v>2021</v>
      </c>
      <c r="C5992" t="s">
        <v>61</v>
      </c>
      <c r="D5992">
        <f t="shared" si="201"/>
        <v>7</v>
      </c>
      <c r="E5992">
        <v>3</v>
      </c>
      <c r="F5992" t="s">
        <v>55</v>
      </c>
      <c r="G5992" t="s">
        <v>42</v>
      </c>
      <c r="H5992">
        <v>205</v>
      </c>
      <c r="I5992">
        <v>205</v>
      </c>
      <c r="J5992" t="s">
        <v>38</v>
      </c>
      <c r="K5992">
        <v>881500</v>
      </c>
      <c r="L5992">
        <v>471.5</v>
      </c>
      <c r="M5992">
        <f t="shared" si="202"/>
        <v>4300</v>
      </c>
      <c r="Q5992" s="1"/>
      <c r="R5992" s="1"/>
    </row>
    <row r="5993" spans="1:18" ht="14.4" x14ac:dyDescent="0.3">
      <c r="A5993">
        <v>15992</v>
      </c>
      <c r="B5993">
        <v>2021</v>
      </c>
      <c r="C5993" t="s">
        <v>35</v>
      </c>
      <c r="D5993">
        <f t="shared" si="201"/>
        <v>12</v>
      </c>
      <c r="E5993">
        <v>25</v>
      </c>
      <c r="F5993" t="s">
        <v>50</v>
      </c>
      <c r="G5993" t="s">
        <v>29</v>
      </c>
      <c r="H5993">
        <v>92</v>
      </c>
      <c r="I5993">
        <v>92</v>
      </c>
      <c r="J5993" t="s">
        <v>25</v>
      </c>
      <c r="K5993">
        <v>644000</v>
      </c>
      <c r="L5993">
        <v>368</v>
      </c>
      <c r="M5993">
        <f t="shared" si="202"/>
        <v>7000</v>
      </c>
      <c r="Q5993" s="1"/>
      <c r="R5993" s="1"/>
    </row>
    <row r="5994" spans="1:18" ht="14.4" x14ac:dyDescent="0.3">
      <c r="A5994">
        <v>15993</v>
      </c>
      <c r="B5994">
        <v>2021</v>
      </c>
      <c r="C5994" t="s">
        <v>23</v>
      </c>
      <c r="D5994">
        <f t="shared" si="201"/>
        <v>10</v>
      </c>
      <c r="E5994">
        <v>19</v>
      </c>
      <c r="F5994" t="s">
        <v>49</v>
      </c>
      <c r="G5994" t="s">
        <v>37</v>
      </c>
      <c r="H5994">
        <v>114</v>
      </c>
      <c r="I5994">
        <v>114</v>
      </c>
      <c r="J5994" t="s">
        <v>20</v>
      </c>
      <c r="K5994">
        <v>342000</v>
      </c>
      <c r="L5994">
        <v>228</v>
      </c>
      <c r="M5994">
        <f t="shared" si="202"/>
        <v>3000</v>
      </c>
      <c r="Q5994" s="1"/>
      <c r="R5994" s="1"/>
    </row>
    <row r="5995" spans="1:18" ht="14.4" x14ac:dyDescent="0.3">
      <c r="A5995">
        <v>15994</v>
      </c>
      <c r="B5995">
        <v>2021</v>
      </c>
      <c r="C5995" t="s">
        <v>40</v>
      </c>
      <c r="D5995">
        <f t="shared" si="201"/>
        <v>9</v>
      </c>
      <c r="E5995">
        <v>18</v>
      </c>
      <c r="F5995" t="s">
        <v>18</v>
      </c>
      <c r="G5995" t="s">
        <v>51</v>
      </c>
      <c r="H5995">
        <v>163</v>
      </c>
      <c r="I5995">
        <v>163</v>
      </c>
      <c r="J5995" t="s">
        <v>25</v>
      </c>
      <c r="K5995">
        <v>1141000</v>
      </c>
      <c r="L5995">
        <v>652</v>
      </c>
      <c r="M5995">
        <f t="shared" si="202"/>
        <v>7000</v>
      </c>
      <c r="Q5995" s="1"/>
      <c r="R5995" s="1"/>
    </row>
    <row r="5996" spans="1:18" ht="14.4" x14ac:dyDescent="0.3">
      <c r="A5996">
        <v>15995</v>
      </c>
      <c r="B5996">
        <v>2021</v>
      </c>
      <c r="C5996" t="s">
        <v>32</v>
      </c>
      <c r="D5996">
        <f t="shared" si="201"/>
        <v>8</v>
      </c>
      <c r="E5996">
        <v>19</v>
      </c>
      <c r="F5996" t="s">
        <v>53</v>
      </c>
      <c r="G5996" t="s">
        <v>34</v>
      </c>
      <c r="H5996">
        <v>236</v>
      </c>
      <c r="I5996">
        <v>236</v>
      </c>
      <c r="J5996" t="s">
        <v>38</v>
      </c>
      <c r="K5996">
        <v>1014800</v>
      </c>
      <c r="L5996">
        <v>542.79999999999995</v>
      </c>
      <c r="M5996">
        <f t="shared" si="202"/>
        <v>4300</v>
      </c>
      <c r="Q5996" s="1"/>
      <c r="R5996" s="1"/>
    </row>
    <row r="5997" spans="1:18" ht="14.4" x14ac:dyDescent="0.3">
      <c r="A5997">
        <v>15996</v>
      </c>
      <c r="B5997">
        <v>2021</v>
      </c>
      <c r="C5997" t="s">
        <v>48</v>
      </c>
      <c r="D5997">
        <f t="shared" si="201"/>
        <v>5</v>
      </c>
      <c r="E5997">
        <v>17</v>
      </c>
      <c r="F5997" t="s">
        <v>49</v>
      </c>
      <c r="G5997" t="s">
        <v>42</v>
      </c>
      <c r="H5997">
        <v>79</v>
      </c>
      <c r="I5997">
        <v>79</v>
      </c>
      <c r="J5997" t="s">
        <v>38</v>
      </c>
      <c r="K5997">
        <v>434500</v>
      </c>
      <c r="L5997">
        <v>276.5</v>
      </c>
      <c r="M5997">
        <f t="shared" si="202"/>
        <v>5500</v>
      </c>
      <c r="Q5997" s="1"/>
      <c r="R5997" s="1"/>
    </row>
    <row r="5998" spans="1:18" ht="14.4" x14ac:dyDescent="0.3">
      <c r="A5998">
        <v>15997</v>
      </c>
      <c r="B5998">
        <v>2021</v>
      </c>
      <c r="C5998" t="s">
        <v>45</v>
      </c>
      <c r="D5998">
        <f t="shared" si="201"/>
        <v>1</v>
      </c>
      <c r="E5998">
        <v>3</v>
      </c>
      <c r="F5998" t="s">
        <v>52</v>
      </c>
      <c r="G5998" t="s">
        <v>51</v>
      </c>
      <c r="H5998">
        <v>122</v>
      </c>
      <c r="I5998">
        <v>122</v>
      </c>
      <c r="J5998" t="s">
        <v>25</v>
      </c>
      <c r="K5998">
        <v>854000</v>
      </c>
      <c r="L5998">
        <v>488</v>
      </c>
      <c r="M5998">
        <f t="shared" si="202"/>
        <v>7000</v>
      </c>
      <c r="Q5998" s="1"/>
      <c r="R5998" s="1"/>
    </row>
    <row r="5999" spans="1:18" ht="14.4" x14ac:dyDescent="0.3">
      <c r="A5999">
        <v>15998</v>
      </c>
      <c r="B5999">
        <v>2021</v>
      </c>
      <c r="C5999" t="s">
        <v>32</v>
      </c>
      <c r="D5999">
        <f t="shared" si="201"/>
        <v>8</v>
      </c>
      <c r="E5999">
        <v>11</v>
      </c>
      <c r="F5999" t="s">
        <v>64</v>
      </c>
      <c r="G5999" t="s">
        <v>42</v>
      </c>
      <c r="H5999">
        <v>262</v>
      </c>
      <c r="I5999">
        <v>262</v>
      </c>
      <c r="J5999" t="s">
        <v>20</v>
      </c>
      <c r="K5999">
        <v>628800</v>
      </c>
      <c r="L5999">
        <v>366.8</v>
      </c>
      <c r="M5999">
        <f t="shared" si="202"/>
        <v>2400</v>
      </c>
      <c r="Q5999" s="1"/>
      <c r="R5999" s="1"/>
    </row>
    <row r="6000" spans="1:18" ht="14.4" x14ac:dyDescent="0.3">
      <c r="A6000">
        <v>15999</v>
      </c>
      <c r="B6000">
        <v>2021</v>
      </c>
      <c r="C6000" t="s">
        <v>54</v>
      </c>
      <c r="D6000">
        <f t="shared" si="201"/>
        <v>3</v>
      </c>
      <c r="E6000">
        <v>7</v>
      </c>
      <c r="F6000" t="s">
        <v>24</v>
      </c>
      <c r="G6000" t="s">
        <v>42</v>
      </c>
      <c r="H6000">
        <v>98</v>
      </c>
      <c r="I6000">
        <v>98</v>
      </c>
      <c r="J6000" t="s">
        <v>38</v>
      </c>
      <c r="K6000">
        <v>539000</v>
      </c>
      <c r="L6000">
        <v>343</v>
      </c>
      <c r="M6000">
        <f t="shared" si="202"/>
        <v>5500</v>
      </c>
      <c r="Q6000" s="1"/>
      <c r="R6000" s="1"/>
    </row>
    <row r="6001" spans="1:18" ht="14.4" x14ac:dyDescent="0.3">
      <c r="A6001">
        <v>16000</v>
      </c>
      <c r="B6001">
        <v>2021</v>
      </c>
      <c r="C6001" t="s">
        <v>47</v>
      </c>
      <c r="D6001">
        <f t="shared" si="201"/>
        <v>2</v>
      </c>
      <c r="E6001">
        <v>13</v>
      </c>
      <c r="F6001" t="s">
        <v>49</v>
      </c>
      <c r="G6001" t="s">
        <v>42</v>
      </c>
      <c r="H6001">
        <v>238</v>
      </c>
      <c r="I6001">
        <v>238</v>
      </c>
      <c r="J6001" t="s">
        <v>20</v>
      </c>
      <c r="K6001">
        <v>571200</v>
      </c>
      <c r="L6001">
        <v>333.2</v>
      </c>
      <c r="M6001">
        <f t="shared" si="202"/>
        <v>2400</v>
      </c>
      <c r="Q6001" s="1"/>
      <c r="R6001" s="1"/>
    </row>
    <row r="6002" spans="1:18" ht="14.4" x14ac:dyDescent="0.3">
      <c r="A6002">
        <v>16001</v>
      </c>
      <c r="B6002">
        <v>2021</v>
      </c>
      <c r="C6002" t="s">
        <v>32</v>
      </c>
      <c r="D6002">
        <f t="shared" si="201"/>
        <v>8</v>
      </c>
      <c r="E6002">
        <v>19</v>
      </c>
      <c r="F6002" t="s">
        <v>36</v>
      </c>
      <c r="G6002" t="s">
        <v>42</v>
      </c>
      <c r="H6002">
        <v>235</v>
      </c>
      <c r="I6002">
        <v>235</v>
      </c>
      <c r="J6002" t="s">
        <v>38</v>
      </c>
      <c r="K6002">
        <v>1010500</v>
      </c>
      <c r="L6002">
        <v>540.5</v>
      </c>
      <c r="M6002">
        <f t="shared" si="202"/>
        <v>4300</v>
      </c>
      <c r="Q6002" s="1"/>
      <c r="R6002" s="1"/>
    </row>
    <row r="6003" spans="1:18" ht="14.4" x14ac:dyDescent="0.3">
      <c r="A6003">
        <v>16002</v>
      </c>
      <c r="B6003">
        <v>2021</v>
      </c>
      <c r="C6003" t="s">
        <v>23</v>
      </c>
      <c r="D6003">
        <f t="shared" si="201"/>
        <v>10</v>
      </c>
      <c r="E6003">
        <v>20</v>
      </c>
      <c r="F6003" t="s">
        <v>62</v>
      </c>
      <c r="G6003" t="s">
        <v>19</v>
      </c>
      <c r="H6003">
        <v>98</v>
      </c>
      <c r="I6003">
        <v>98</v>
      </c>
      <c r="J6003" t="s">
        <v>20</v>
      </c>
      <c r="K6003">
        <v>294000</v>
      </c>
      <c r="L6003">
        <v>196</v>
      </c>
      <c r="M6003">
        <f t="shared" si="202"/>
        <v>3000</v>
      </c>
      <c r="Q6003" s="1"/>
      <c r="R6003" s="1"/>
    </row>
    <row r="6004" spans="1:18" ht="14.4" x14ac:dyDescent="0.3">
      <c r="A6004">
        <v>16003</v>
      </c>
      <c r="B6004">
        <v>2021</v>
      </c>
      <c r="C6004" t="s">
        <v>45</v>
      </c>
      <c r="D6004">
        <f t="shared" si="201"/>
        <v>1</v>
      </c>
      <c r="E6004">
        <v>20</v>
      </c>
      <c r="F6004" t="s">
        <v>24</v>
      </c>
      <c r="G6004" t="s">
        <v>42</v>
      </c>
      <c r="H6004">
        <v>88</v>
      </c>
      <c r="I6004">
        <v>88</v>
      </c>
      <c r="J6004" t="s">
        <v>30</v>
      </c>
      <c r="K6004">
        <v>774400</v>
      </c>
      <c r="L6004">
        <v>334.4</v>
      </c>
      <c r="M6004">
        <f t="shared" si="202"/>
        <v>8800</v>
      </c>
      <c r="Q6004" s="1"/>
      <c r="R6004" s="1"/>
    </row>
    <row r="6005" spans="1:18" ht="14.4" x14ac:dyDescent="0.3">
      <c r="A6005">
        <v>16004</v>
      </c>
      <c r="B6005">
        <v>2021</v>
      </c>
      <c r="C6005" t="s">
        <v>27</v>
      </c>
      <c r="D6005">
        <f t="shared" si="201"/>
        <v>4</v>
      </c>
      <c r="E6005">
        <v>1</v>
      </c>
      <c r="F6005" t="s">
        <v>50</v>
      </c>
      <c r="G6005" t="s">
        <v>37</v>
      </c>
      <c r="H6005">
        <v>54</v>
      </c>
      <c r="I6005">
        <v>54</v>
      </c>
      <c r="J6005" t="s">
        <v>20</v>
      </c>
      <c r="K6005">
        <v>162000</v>
      </c>
      <c r="L6005">
        <v>108</v>
      </c>
      <c r="M6005">
        <f t="shared" si="202"/>
        <v>3000</v>
      </c>
      <c r="Q6005" s="1"/>
      <c r="R6005" s="1"/>
    </row>
    <row r="6006" spans="1:18" ht="14.4" x14ac:dyDescent="0.3">
      <c r="A6006">
        <v>16005</v>
      </c>
      <c r="B6006">
        <v>2021</v>
      </c>
      <c r="C6006" t="s">
        <v>47</v>
      </c>
      <c r="D6006">
        <f t="shared" si="201"/>
        <v>2</v>
      </c>
      <c r="E6006">
        <v>12</v>
      </c>
      <c r="F6006" t="s">
        <v>41</v>
      </c>
      <c r="G6006" t="s">
        <v>42</v>
      </c>
      <c r="H6006">
        <v>62</v>
      </c>
      <c r="I6006">
        <v>62</v>
      </c>
      <c r="J6006" t="s">
        <v>30</v>
      </c>
      <c r="K6006">
        <v>545600</v>
      </c>
      <c r="L6006">
        <v>235.6</v>
      </c>
      <c r="M6006">
        <f t="shared" si="202"/>
        <v>8800</v>
      </c>
      <c r="Q6006" s="1"/>
      <c r="R6006" s="1"/>
    </row>
    <row r="6007" spans="1:18" ht="14.4" x14ac:dyDescent="0.3">
      <c r="A6007">
        <v>16006</v>
      </c>
      <c r="B6007">
        <v>2021</v>
      </c>
      <c r="C6007" t="s">
        <v>58</v>
      </c>
      <c r="D6007">
        <f t="shared" si="201"/>
        <v>6</v>
      </c>
      <c r="E6007">
        <v>20</v>
      </c>
      <c r="F6007" t="s">
        <v>62</v>
      </c>
      <c r="G6007" t="s">
        <v>42</v>
      </c>
      <c r="H6007">
        <v>67</v>
      </c>
      <c r="I6007">
        <v>67</v>
      </c>
      <c r="J6007" t="s">
        <v>20</v>
      </c>
      <c r="K6007">
        <v>201000</v>
      </c>
      <c r="L6007">
        <v>134</v>
      </c>
      <c r="M6007">
        <f t="shared" si="202"/>
        <v>3000</v>
      </c>
      <c r="Q6007" s="1"/>
      <c r="R6007" s="1"/>
    </row>
    <row r="6008" spans="1:18" ht="14.4" x14ac:dyDescent="0.3">
      <c r="A6008">
        <v>16007</v>
      </c>
      <c r="B6008">
        <v>2021</v>
      </c>
      <c r="C6008" t="s">
        <v>61</v>
      </c>
      <c r="D6008">
        <f t="shared" si="201"/>
        <v>7</v>
      </c>
      <c r="E6008">
        <v>16</v>
      </c>
      <c r="F6008" t="s">
        <v>49</v>
      </c>
      <c r="G6008" t="s">
        <v>34</v>
      </c>
      <c r="H6008">
        <v>270</v>
      </c>
      <c r="I6008">
        <v>270</v>
      </c>
      <c r="J6008" t="s">
        <v>38</v>
      </c>
      <c r="K6008">
        <v>1161000</v>
      </c>
      <c r="L6008">
        <v>621</v>
      </c>
      <c r="M6008">
        <f t="shared" si="202"/>
        <v>4300</v>
      </c>
      <c r="Q6008" s="1"/>
      <c r="R6008" s="1"/>
    </row>
    <row r="6009" spans="1:18" ht="14.4" x14ac:dyDescent="0.3">
      <c r="A6009">
        <v>16008</v>
      </c>
      <c r="B6009">
        <v>2021</v>
      </c>
      <c r="C6009" t="s">
        <v>45</v>
      </c>
      <c r="D6009">
        <f t="shared" si="201"/>
        <v>1</v>
      </c>
      <c r="E6009">
        <v>23</v>
      </c>
      <c r="F6009" t="s">
        <v>53</v>
      </c>
      <c r="G6009" t="s">
        <v>42</v>
      </c>
      <c r="H6009">
        <v>239</v>
      </c>
      <c r="I6009">
        <v>239</v>
      </c>
      <c r="J6009" t="s">
        <v>20</v>
      </c>
      <c r="K6009">
        <v>573600</v>
      </c>
      <c r="L6009">
        <v>334.6</v>
      </c>
      <c r="M6009">
        <f t="shared" si="202"/>
        <v>2400</v>
      </c>
      <c r="Q6009" s="1"/>
      <c r="R6009" s="1"/>
    </row>
    <row r="6010" spans="1:18" ht="14.4" x14ac:dyDescent="0.3">
      <c r="A6010">
        <v>16009</v>
      </c>
      <c r="B6010">
        <v>2021</v>
      </c>
      <c r="C6010" t="s">
        <v>54</v>
      </c>
      <c r="D6010">
        <f t="shared" si="201"/>
        <v>3</v>
      </c>
      <c r="E6010">
        <v>26</v>
      </c>
      <c r="F6010" t="s">
        <v>33</v>
      </c>
      <c r="G6010" t="s">
        <v>51</v>
      </c>
      <c r="H6010">
        <v>73</v>
      </c>
      <c r="I6010">
        <v>73</v>
      </c>
      <c r="J6010" t="s">
        <v>20</v>
      </c>
      <c r="K6010">
        <v>219000</v>
      </c>
      <c r="L6010">
        <v>146</v>
      </c>
      <c r="M6010">
        <f t="shared" si="202"/>
        <v>3000</v>
      </c>
      <c r="Q6010" s="1"/>
      <c r="R6010" s="1"/>
    </row>
    <row r="6011" spans="1:18" ht="14.4" x14ac:dyDescent="0.3">
      <c r="A6011">
        <v>16010</v>
      </c>
      <c r="B6011">
        <v>2021</v>
      </c>
      <c r="C6011" t="s">
        <v>27</v>
      </c>
      <c r="D6011">
        <f t="shared" si="201"/>
        <v>4</v>
      </c>
      <c r="E6011">
        <v>24</v>
      </c>
      <c r="F6011" t="s">
        <v>55</v>
      </c>
      <c r="G6011" t="s">
        <v>19</v>
      </c>
      <c r="H6011">
        <v>300</v>
      </c>
      <c r="I6011">
        <v>300</v>
      </c>
      <c r="J6011" t="s">
        <v>30</v>
      </c>
      <c r="K6011">
        <v>2250000</v>
      </c>
      <c r="L6011">
        <v>750</v>
      </c>
      <c r="M6011">
        <f t="shared" si="202"/>
        <v>7500</v>
      </c>
      <c r="Q6011" s="1"/>
      <c r="R6011" s="1"/>
    </row>
    <row r="6012" spans="1:18" ht="14.4" x14ac:dyDescent="0.3">
      <c r="A6012">
        <v>16011</v>
      </c>
      <c r="B6012">
        <v>2021</v>
      </c>
      <c r="C6012" t="s">
        <v>58</v>
      </c>
      <c r="D6012">
        <f t="shared" si="201"/>
        <v>6</v>
      </c>
      <c r="E6012">
        <v>13</v>
      </c>
      <c r="F6012" t="s">
        <v>55</v>
      </c>
      <c r="G6012" t="s">
        <v>34</v>
      </c>
      <c r="H6012">
        <v>283</v>
      </c>
      <c r="I6012">
        <v>283</v>
      </c>
      <c r="J6012" t="s">
        <v>30</v>
      </c>
      <c r="K6012">
        <v>2122500</v>
      </c>
      <c r="L6012">
        <v>707.5</v>
      </c>
      <c r="M6012">
        <f t="shared" si="202"/>
        <v>7500</v>
      </c>
      <c r="Q6012" s="1"/>
      <c r="R6012" s="1"/>
    </row>
    <row r="6013" spans="1:18" ht="14.4" x14ac:dyDescent="0.3">
      <c r="A6013">
        <v>16012</v>
      </c>
      <c r="B6013">
        <v>2021</v>
      </c>
      <c r="C6013" t="s">
        <v>54</v>
      </c>
      <c r="D6013">
        <f t="shared" si="201"/>
        <v>3</v>
      </c>
      <c r="E6013">
        <v>26</v>
      </c>
      <c r="F6013" t="s">
        <v>60</v>
      </c>
      <c r="G6013" t="s">
        <v>29</v>
      </c>
      <c r="H6013">
        <v>223</v>
      </c>
      <c r="I6013">
        <v>223</v>
      </c>
      <c r="J6013" t="s">
        <v>30</v>
      </c>
      <c r="K6013">
        <v>1672500</v>
      </c>
      <c r="L6013">
        <v>557.5</v>
      </c>
      <c r="M6013">
        <f t="shared" si="202"/>
        <v>7500</v>
      </c>
      <c r="Q6013" s="1"/>
      <c r="R6013" s="1"/>
    </row>
    <row r="6014" spans="1:18" ht="14.4" x14ac:dyDescent="0.3">
      <c r="A6014">
        <v>16013</v>
      </c>
      <c r="B6014">
        <v>2021</v>
      </c>
      <c r="C6014" t="s">
        <v>17</v>
      </c>
      <c r="D6014">
        <f t="shared" si="201"/>
        <v>11</v>
      </c>
      <c r="E6014">
        <v>20</v>
      </c>
      <c r="F6014" t="s">
        <v>46</v>
      </c>
      <c r="G6014" t="s">
        <v>29</v>
      </c>
      <c r="H6014">
        <v>200</v>
      </c>
      <c r="I6014">
        <v>200</v>
      </c>
      <c r="J6014" t="s">
        <v>30</v>
      </c>
      <c r="K6014">
        <v>1500000</v>
      </c>
      <c r="L6014">
        <v>500</v>
      </c>
      <c r="M6014">
        <f t="shared" si="202"/>
        <v>7500</v>
      </c>
      <c r="Q6014" s="1"/>
      <c r="R6014" s="1"/>
    </row>
    <row r="6015" spans="1:18" ht="14.4" x14ac:dyDescent="0.3">
      <c r="A6015">
        <v>16014</v>
      </c>
      <c r="B6015">
        <v>2021</v>
      </c>
      <c r="C6015" t="s">
        <v>45</v>
      </c>
      <c r="D6015">
        <f t="shared" si="201"/>
        <v>1</v>
      </c>
      <c r="E6015">
        <v>5</v>
      </c>
      <c r="F6015" t="s">
        <v>44</v>
      </c>
      <c r="G6015" t="s">
        <v>51</v>
      </c>
      <c r="H6015">
        <v>289</v>
      </c>
      <c r="I6015">
        <v>289</v>
      </c>
      <c r="J6015" t="s">
        <v>20</v>
      </c>
      <c r="K6015">
        <v>693600</v>
      </c>
      <c r="L6015">
        <v>404.6</v>
      </c>
      <c r="M6015">
        <f t="shared" si="202"/>
        <v>2400</v>
      </c>
      <c r="Q6015" s="1"/>
      <c r="R6015" s="1"/>
    </row>
    <row r="6016" spans="1:18" ht="14.4" x14ac:dyDescent="0.3">
      <c r="A6016">
        <v>16015</v>
      </c>
      <c r="B6016">
        <v>2021</v>
      </c>
      <c r="C6016" t="s">
        <v>61</v>
      </c>
      <c r="D6016">
        <f t="shared" si="201"/>
        <v>7</v>
      </c>
      <c r="E6016">
        <v>14</v>
      </c>
      <c r="F6016" t="s">
        <v>64</v>
      </c>
      <c r="G6016" t="s">
        <v>51</v>
      </c>
      <c r="H6016">
        <v>300</v>
      </c>
      <c r="I6016">
        <v>300</v>
      </c>
      <c r="J6016" t="s">
        <v>20</v>
      </c>
      <c r="K6016">
        <v>720000</v>
      </c>
      <c r="L6016">
        <v>420</v>
      </c>
      <c r="M6016">
        <f t="shared" si="202"/>
        <v>2400</v>
      </c>
      <c r="Q6016" s="1"/>
      <c r="R6016" s="1"/>
    </row>
    <row r="6017" spans="1:18" ht="14.4" x14ac:dyDescent="0.3">
      <c r="A6017">
        <v>16016</v>
      </c>
      <c r="B6017">
        <v>2021</v>
      </c>
      <c r="C6017" t="s">
        <v>45</v>
      </c>
      <c r="D6017">
        <f t="shared" si="201"/>
        <v>1</v>
      </c>
      <c r="E6017">
        <v>3</v>
      </c>
      <c r="F6017" t="s">
        <v>59</v>
      </c>
      <c r="G6017" t="s">
        <v>29</v>
      </c>
      <c r="H6017">
        <v>106</v>
      </c>
      <c r="I6017">
        <v>106</v>
      </c>
      <c r="J6017" t="s">
        <v>30</v>
      </c>
      <c r="K6017">
        <v>932800</v>
      </c>
      <c r="L6017">
        <v>402.8</v>
      </c>
      <c r="M6017">
        <f t="shared" si="202"/>
        <v>8800</v>
      </c>
      <c r="Q6017" s="1"/>
      <c r="R6017" s="1"/>
    </row>
    <row r="6018" spans="1:18" ht="14.4" x14ac:dyDescent="0.3">
      <c r="A6018">
        <v>16017</v>
      </c>
      <c r="B6018">
        <v>2021</v>
      </c>
      <c r="C6018" t="s">
        <v>32</v>
      </c>
      <c r="D6018">
        <f t="shared" ref="D6018:D6081" si="203">IF(C6018="Enero",1,IF(C6018="Febrero",2,IF(C6018="Marzo",3,IF(C6018="Abril",4,IF(C6018="Mayo",5,IF(C6018="Junio",6,IF(C6018="Julio",7,IF(C6018="Agosto",8,IF(C6018="Septiembre",9,IF(C6018="Octubre",10,IF(C6018="Noviembre",11,IF(C6018="Diciembre",12,""))))))))))))</f>
        <v>8</v>
      </c>
      <c r="E6018">
        <v>3</v>
      </c>
      <c r="F6018" t="s">
        <v>62</v>
      </c>
      <c r="G6018" t="s">
        <v>29</v>
      </c>
      <c r="H6018">
        <v>209</v>
      </c>
      <c r="I6018">
        <v>209</v>
      </c>
      <c r="J6018" t="s">
        <v>20</v>
      </c>
      <c r="K6018">
        <v>501600</v>
      </c>
      <c r="L6018">
        <v>292.60000000000002</v>
      </c>
      <c r="M6018">
        <f t="shared" si="202"/>
        <v>2400</v>
      </c>
      <c r="Q6018" s="1"/>
      <c r="R6018" s="1"/>
    </row>
    <row r="6019" spans="1:18" ht="14.4" x14ac:dyDescent="0.3">
      <c r="A6019">
        <v>16018</v>
      </c>
      <c r="B6019">
        <v>2021</v>
      </c>
      <c r="C6019" t="s">
        <v>23</v>
      </c>
      <c r="D6019">
        <f t="shared" si="203"/>
        <v>10</v>
      </c>
      <c r="E6019">
        <v>9</v>
      </c>
      <c r="F6019" t="s">
        <v>62</v>
      </c>
      <c r="G6019" t="s">
        <v>51</v>
      </c>
      <c r="H6019">
        <v>84</v>
      </c>
      <c r="I6019">
        <v>84</v>
      </c>
      <c r="J6019" t="s">
        <v>25</v>
      </c>
      <c r="K6019">
        <v>588000</v>
      </c>
      <c r="L6019">
        <v>336</v>
      </c>
      <c r="M6019">
        <f t="shared" ref="M6019:M6082" si="204">K6019/I6019</f>
        <v>7000</v>
      </c>
      <c r="Q6019" s="1"/>
      <c r="R6019" s="1"/>
    </row>
    <row r="6020" spans="1:18" ht="14.4" x14ac:dyDescent="0.3">
      <c r="A6020">
        <v>16019</v>
      </c>
      <c r="B6020">
        <v>2021</v>
      </c>
      <c r="C6020" t="s">
        <v>27</v>
      </c>
      <c r="D6020">
        <f t="shared" si="203"/>
        <v>4</v>
      </c>
      <c r="E6020">
        <v>23</v>
      </c>
      <c r="F6020" t="s">
        <v>36</v>
      </c>
      <c r="G6020" t="s">
        <v>29</v>
      </c>
      <c r="H6020">
        <v>68</v>
      </c>
      <c r="I6020">
        <v>68</v>
      </c>
      <c r="J6020" t="s">
        <v>25</v>
      </c>
      <c r="K6020">
        <v>476000</v>
      </c>
      <c r="L6020">
        <v>272</v>
      </c>
      <c r="M6020">
        <f t="shared" si="204"/>
        <v>7000</v>
      </c>
      <c r="Q6020" s="1"/>
      <c r="R6020" s="1"/>
    </row>
    <row r="6021" spans="1:18" ht="14.4" x14ac:dyDescent="0.3">
      <c r="A6021">
        <v>16020</v>
      </c>
      <c r="B6021">
        <v>2021</v>
      </c>
      <c r="C6021" t="s">
        <v>17</v>
      </c>
      <c r="D6021">
        <f t="shared" si="203"/>
        <v>11</v>
      </c>
      <c r="E6021">
        <v>26</v>
      </c>
      <c r="F6021" t="s">
        <v>36</v>
      </c>
      <c r="G6021" t="s">
        <v>51</v>
      </c>
      <c r="H6021">
        <v>90</v>
      </c>
      <c r="I6021">
        <v>90</v>
      </c>
      <c r="J6021" t="s">
        <v>38</v>
      </c>
      <c r="K6021">
        <v>495000</v>
      </c>
      <c r="L6021">
        <v>315</v>
      </c>
      <c r="M6021">
        <f t="shared" si="204"/>
        <v>5500</v>
      </c>
      <c r="Q6021" s="1"/>
      <c r="R6021" s="1"/>
    </row>
    <row r="6022" spans="1:18" ht="14.4" x14ac:dyDescent="0.3">
      <c r="A6022">
        <v>16021</v>
      </c>
      <c r="B6022">
        <v>2021</v>
      </c>
      <c r="C6022" t="s">
        <v>23</v>
      </c>
      <c r="D6022">
        <f t="shared" si="203"/>
        <v>10</v>
      </c>
      <c r="E6022">
        <v>27</v>
      </c>
      <c r="F6022" t="s">
        <v>55</v>
      </c>
      <c r="G6022" t="s">
        <v>51</v>
      </c>
      <c r="H6022">
        <v>64</v>
      </c>
      <c r="I6022">
        <v>64</v>
      </c>
      <c r="J6022" t="s">
        <v>38</v>
      </c>
      <c r="K6022">
        <v>352000</v>
      </c>
      <c r="L6022">
        <v>224</v>
      </c>
      <c r="M6022">
        <f t="shared" si="204"/>
        <v>5500</v>
      </c>
      <c r="Q6022" s="1"/>
      <c r="R6022" s="1"/>
    </row>
    <row r="6023" spans="1:18" ht="14.4" x14ac:dyDescent="0.3">
      <c r="A6023">
        <v>16022</v>
      </c>
      <c r="B6023">
        <v>2021</v>
      </c>
      <c r="C6023" t="s">
        <v>17</v>
      </c>
      <c r="D6023">
        <f t="shared" si="203"/>
        <v>11</v>
      </c>
      <c r="E6023">
        <v>1</v>
      </c>
      <c r="F6023" t="s">
        <v>55</v>
      </c>
      <c r="G6023" t="s">
        <v>51</v>
      </c>
      <c r="H6023">
        <v>293</v>
      </c>
      <c r="I6023">
        <v>293</v>
      </c>
      <c r="J6023" t="s">
        <v>30</v>
      </c>
      <c r="K6023">
        <v>2197500</v>
      </c>
      <c r="L6023">
        <v>732.5</v>
      </c>
      <c r="M6023">
        <f t="shared" si="204"/>
        <v>7500</v>
      </c>
      <c r="Q6023" s="1"/>
      <c r="R6023" s="1"/>
    </row>
    <row r="6024" spans="1:18" ht="14.4" x14ac:dyDescent="0.3">
      <c r="A6024">
        <v>16023</v>
      </c>
      <c r="B6024">
        <v>2021</v>
      </c>
      <c r="C6024" t="s">
        <v>48</v>
      </c>
      <c r="D6024">
        <f t="shared" si="203"/>
        <v>5</v>
      </c>
      <c r="E6024">
        <v>21</v>
      </c>
      <c r="F6024" t="s">
        <v>57</v>
      </c>
      <c r="G6024" t="s">
        <v>34</v>
      </c>
      <c r="H6024">
        <v>66</v>
      </c>
      <c r="I6024">
        <v>66</v>
      </c>
      <c r="J6024" t="s">
        <v>20</v>
      </c>
      <c r="K6024">
        <v>198000</v>
      </c>
      <c r="L6024">
        <v>132</v>
      </c>
      <c r="M6024">
        <f t="shared" si="204"/>
        <v>3000</v>
      </c>
      <c r="Q6024" s="1"/>
      <c r="R6024" s="1"/>
    </row>
    <row r="6025" spans="1:18" ht="14.4" x14ac:dyDescent="0.3">
      <c r="A6025">
        <v>16024</v>
      </c>
      <c r="B6025">
        <v>2021</v>
      </c>
      <c r="C6025" t="s">
        <v>32</v>
      </c>
      <c r="D6025">
        <f t="shared" si="203"/>
        <v>8</v>
      </c>
      <c r="E6025">
        <v>1</v>
      </c>
      <c r="F6025" t="s">
        <v>46</v>
      </c>
      <c r="G6025" t="s">
        <v>37</v>
      </c>
      <c r="H6025">
        <v>80</v>
      </c>
      <c r="I6025">
        <v>80</v>
      </c>
      <c r="J6025" t="s">
        <v>25</v>
      </c>
      <c r="K6025">
        <v>560000</v>
      </c>
      <c r="L6025">
        <v>320</v>
      </c>
      <c r="M6025">
        <f t="shared" si="204"/>
        <v>7000</v>
      </c>
      <c r="Q6025" s="1"/>
      <c r="R6025" s="1"/>
    </row>
    <row r="6026" spans="1:18" ht="14.4" x14ac:dyDescent="0.3">
      <c r="A6026">
        <v>16025</v>
      </c>
      <c r="B6026">
        <v>2021</v>
      </c>
      <c r="C6026" t="s">
        <v>48</v>
      </c>
      <c r="D6026">
        <f t="shared" si="203"/>
        <v>5</v>
      </c>
      <c r="E6026">
        <v>22</v>
      </c>
      <c r="F6026" t="s">
        <v>64</v>
      </c>
      <c r="G6026" t="s">
        <v>42</v>
      </c>
      <c r="H6026">
        <v>222</v>
      </c>
      <c r="I6026">
        <v>222</v>
      </c>
      <c r="J6026" t="s">
        <v>30</v>
      </c>
      <c r="K6026">
        <v>1665000</v>
      </c>
      <c r="L6026">
        <v>555</v>
      </c>
      <c r="M6026">
        <f t="shared" si="204"/>
        <v>7500</v>
      </c>
      <c r="Q6026" s="1"/>
      <c r="R6026" s="1"/>
    </row>
    <row r="6027" spans="1:18" ht="14.4" x14ac:dyDescent="0.3">
      <c r="A6027">
        <v>16026</v>
      </c>
      <c r="B6027">
        <v>2021</v>
      </c>
      <c r="C6027" t="s">
        <v>40</v>
      </c>
      <c r="D6027">
        <f t="shared" si="203"/>
        <v>9</v>
      </c>
      <c r="E6027">
        <v>28</v>
      </c>
      <c r="F6027" t="s">
        <v>53</v>
      </c>
      <c r="G6027" t="s">
        <v>34</v>
      </c>
      <c r="H6027">
        <v>94</v>
      </c>
      <c r="I6027">
        <v>94</v>
      </c>
      <c r="J6027" t="s">
        <v>20</v>
      </c>
      <c r="K6027">
        <v>282000</v>
      </c>
      <c r="L6027">
        <v>188</v>
      </c>
      <c r="M6027">
        <f t="shared" si="204"/>
        <v>3000</v>
      </c>
      <c r="Q6027" s="1"/>
      <c r="R6027" s="1"/>
    </row>
    <row r="6028" spans="1:18" ht="14.4" x14ac:dyDescent="0.3">
      <c r="A6028">
        <v>16027</v>
      </c>
      <c r="B6028">
        <v>2021</v>
      </c>
      <c r="C6028" t="s">
        <v>17</v>
      </c>
      <c r="D6028">
        <f t="shared" si="203"/>
        <v>11</v>
      </c>
      <c r="E6028">
        <v>18</v>
      </c>
      <c r="F6028" t="s">
        <v>64</v>
      </c>
      <c r="G6028" t="s">
        <v>19</v>
      </c>
      <c r="H6028">
        <v>271</v>
      </c>
      <c r="I6028">
        <v>271</v>
      </c>
      <c r="J6028" t="s">
        <v>30</v>
      </c>
      <c r="K6028">
        <v>2032500</v>
      </c>
      <c r="L6028">
        <v>677.5</v>
      </c>
      <c r="M6028">
        <f t="shared" si="204"/>
        <v>7500</v>
      </c>
      <c r="Q6028" s="1"/>
      <c r="R6028" s="1"/>
    </row>
    <row r="6029" spans="1:18" ht="14.4" x14ac:dyDescent="0.3">
      <c r="A6029">
        <v>16028</v>
      </c>
      <c r="B6029">
        <v>2021</v>
      </c>
      <c r="C6029" t="s">
        <v>32</v>
      </c>
      <c r="D6029">
        <f t="shared" si="203"/>
        <v>8</v>
      </c>
      <c r="E6029">
        <v>30</v>
      </c>
      <c r="F6029" t="s">
        <v>28</v>
      </c>
      <c r="G6029" t="s">
        <v>34</v>
      </c>
      <c r="H6029">
        <v>291</v>
      </c>
      <c r="I6029">
        <v>291</v>
      </c>
      <c r="J6029" t="s">
        <v>20</v>
      </c>
      <c r="K6029">
        <v>698400</v>
      </c>
      <c r="L6029">
        <v>407.4</v>
      </c>
      <c r="M6029">
        <f t="shared" si="204"/>
        <v>2400</v>
      </c>
      <c r="Q6029" s="1"/>
      <c r="R6029" s="1"/>
    </row>
    <row r="6030" spans="1:18" ht="14.4" x14ac:dyDescent="0.3">
      <c r="A6030">
        <v>16029</v>
      </c>
      <c r="B6030">
        <v>2021</v>
      </c>
      <c r="C6030" t="s">
        <v>48</v>
      </c>
      <c r="D6030">
        <f t="shared" si="203"/>
        <v>5</v>
      </c>
      <c r="E6030">
        <v>13</v>
      </c>
      <c r="F6030" t="s">
        <v>44</v>
      </c>
      <c r="G6030" t="str">
        <f t="array" ref="G6030">_xlfn.XLOOKUP(LARGE(IF((F6030=$F$2:$F$10001)*(B6030+1=$B$2:$B$10001)*(C6030=$C$2:$C$10001),DATE($B$2:$B$10001,MONTH($C$2:$C$10001&amp;1),$E$2:$E$10001)," "),1),IF((F6030=$F$2:$F$10001)*(B6030+1=$B$2:$B$10001)*(C6030=$C$2:$C$10001),DATE($B$2:$B$10001,MONTH($C$2:$C$10001&amp;1),$E$2:$E$10001)," "),$G$2:$G$10001,,0,1)</f>
        <v>Juan Carlos Londoño</v>
      </c>
      <c r="H6030">
        <v>167</v>
      </c>
      <c r="I6030">
        <v>167</v>
      </c>
      <c r="J6030" t="s">
        <v>25</v>
      </c>
      <c r="K6030">
        <v>1169000</v>
      </c>
      <c r="L6030">
        <v>668</v>
      </c>
      <c r="M6030">
        <f t="shared" si="204"/>
        <v>7000</v>
      </c>
      <c r="Q6030" s="1"/>
      <c r="R6030" s="1"/>
    </row>
    <row r="6031" spans="1:18" ht="14.4" x14ac:dyDescent="0.3">
      <c r="A6031">
        <v>16030</v>
      </c>
      <c r="B6031">
        <v>2021</v>
      </c>
      <c r="C6031" t="s">
        <v>54</v>
      </c>
      <c r="D6031">
        <f t="shared" si="203"/>
        <v>3</v>
      </c>
      <c r="E6031">
        <v>20</v>
      </c>
      <c r="F6031" t="s">
        <v>60</v>
      </c>
      <c r="G6031" t="s">
        <v>42</v>
      </c>
      <c r="H6031">
        <v>238</v>
      </c>
      <c r="I6031">
        <v>238</v>
      </c>
      <c r="J6031" t="s">
        <v>30</v>
      </c>
      <c r="K6031">
        <v>1785000</v>
      </c>
      <c r="L6031">
        <v>595</v>
      </c>
      <c r="M6031">
        <f t="shared" si="204"/>
        <v>7500</v>
      </c>
      <c r="Q6031" s="1"/>
      <c r="R6031" s="1"/>
    </row>
    <row r="6032" spans="1:18" ht="14.4" x14ac:dyDescent="0.3">
      <c r="A6032">
        <v>16031</v>
      </c>
      <c r="B6032">
        <v>2021</v>
      </c>
      <c r="C6032" t="s">
        <v>47</v>
      </c>
      <c r="D6032">
        <f t="shared" si="203"/>
        <v>2</v>
      </c>
      <c r="E6032">
        <v>8</v>
      </c>
      <c r="F6032" t="s">
        <v>18</v>
      </c>
      <c r="G6032" t="s">
        <v>29</v>
      </c>
      <c r="H6032">
        <v>277</v>
      </c>
      <c r="I6032">
        <v>277</v>
      </c>
      <c r="J6032" t="s">
        <v>20</v>
      </c>
      <c r="K6032">
        <v>664800</v>
      </c>
      <c r="L6032">
        <v>387.8</v>
      </c>
      <c r="M6032">
        <f t="shared" si="204"/>
        <v>2400</v>
      </c>
      <c r="Q6032" s="1"/>
      <c r="R6032" s="1"/>
    </row>
    <row r="6033" spans="1:18" ht="14.4" x14ac:dyDescent="0.3">
      <c r="A6033">
        <v>16032</v>
      </c>
      <c r="B6033">
        <v>2021</v>
      </c>
      <c r="C6033" t="s">
        <v>23</v>
      </c>
      <c r="D6033">
        <f t="shared" si="203"/>
        <v>10</v>
      </c>
      <c r="E6033">
        <v>10</v>
      </c>
      <c r="F6033" t="s">
        <v>62</v>
      </c>
      <c r="G6033" t="s">
        <v>42</v>
      </c>
      <c r="H6033">
        <v>67</v>
      </c>
      <c r="I6033">
        <v>67</v>
      </c>
      <c r="J6033" t="s">
        <v>38</v>
      </c>
      <c r="K6033">
        <v>368500</v>
      </c>
      <c r="L6033">
        <v>234.5</v>
      </c>
      <c r="M6033">
        <f t="shared" si="204"/>
        <v>5500</v>
      </c>
      <c r="Q6033" s="1"/>
      <c r="R6033" s="1"/>
    </row>
    <row r="6034" spans="1:18" ht="14.4" x14ac:dyDescent="0.3">
      <c r="A6034">
        <v>16033</v>
      </c>
      <c r="B6034">
        <v>2021</v>
      </c>
      <c r="C6034" t="s">
        <v>45</v>
      </c>
      <c r="D6034">
        <f t="shared" si="203"/>
        <v>1</v>
      </c>
      <c r="E6034">
        <v>21</v>
      </c>
      <c r="F6034" t="s">
        <v>18</v>
      </c>
      <c r="G6034" t="s">
        <v>34</v>
      </c>
      <c r="H6034">
        <v>297</v>
      </c>
      <c r="I6034">
        <v>297</v>
      </c>
      <c r="J6034" t="s">
        <v>38</v>
      </c>
      <c r="K6034">
        <v>1277100</v>
      </c>
      <c r="L6034">
        <v>683.1</v>
      </c>
      <c r="M6034">
        <f t="shared" si="204"/>
        <v>4300</v>
      </c>
      <c r="Q6034" s="1"/>
      <c r="R6034" s="1"/>
    </row>
    <row r="6035" spans="1:18" ht="14.4" x14ac:dyDescent="0.3">
      <c r="A6035">
        <v>16034</v>
      </c>
      <c r="B6035">
        <v>2021</v>
      </c>
      <c r="C6035" t="s">
        <v>47</v>
      </c>
      <c r="D6035">
        <f t="shared" si="203"/>
        <v>2</v>
      </c>
      <c r="E6035">
        <v>2</v>
      </c>
      <c r="F6035" t="s">
        <v>44</v>
      </c>
      <c r="G6035" t="s">
        <v>19</v>
      </c>
      <c r="H6035">
        <v>180</v>
      </c>
      <c r="I6035">
        <v>180</v>
      </c>
      <c r="J6035" t="s">
        <v>25</v>
      </c>
      <c r="K6035">
        <v>1260000</v>
      </c>
      <c r="L6035">
        <v>720</v>
      </c>
      <c r="M6035">
        <f t="shared" si="204"/>
        <v>7000</v>
      </c>
      <c r="Q6035" s="1"/>
      <c r="R6035" s="1"/>
    </row>
    <row r="6036" spans="1:18" ht="14.4" x14ac:dyDescent="0.3">
      <c r="A6036">
        <v>16035</v>
      </c>
      <c r="B6036">
        <v>2021</v>
      </c>
      <c r="C6036" t="s">
        <v>27</v>
      </c>
      <c r="D6036">
        <f t="shared" si="203"/>
        <v>4</v>
      </c>
      <c r="E6036">
        <v>11</v>
      </c>
      <c r="F6036" t="s">
        <v>63</v>
      </c>
      <c r="G6036" t="s">
        <v>37</v>
      </c>
      <c r="H6036">
        <v>257</v>
      </c>
      <c r="I6036">
        <v>257</v>
      </c>
      <c r="J6036" t="s">
        <v>30</v>
      </c>
      <c r="K6036">
        <v>1927500</v>
      </c>
      <c r="L6036">
        <v>642.5</v>
      </c>
      <c r="M6036">
        <f t="shared" si="204"/>
        <v>7500</v>
      </c>
      <c r="Q6036" s="1"/>
      <c r="R6036" s="1"/>
    </row>
    <row r="6037" spans="1:18" ht="14.4" x14ac:dyDescent="0.3">
      <c r="A6037">
        <v>16036</v>
      </c>
      <c r="B6037">
        <v>2021</v>
      </c>
      <c r="C6037" t="s">
        <v>23</v>
      </c>
      <c r="D6037">
        <f t="shared" si="203"/>
        <v>10</v>
      </c>
      <c r="E6037">
        <v>13</v>
      </c>
      <c r="F6037" t="s">
        <v>18</v>
      </c>
      <c r="G6037" t="s">
        <v>42</v>
      </c>
      <c r="H6037">
        <v>98</v>
      </c>
      <c r="I6037">
        <v>98</v>
      </c>
      <c r="J6037" t="s">
        <v>25</v>
      </c>
      <c r="K6037">
        <v>686000</v>
      </c>
      <c r="L6037">
        <v>392</v>
      </c>
      <c r="M6037">
        <f t="shared" si="204"/>
        <v>7000</v>
      </c>
      <c r="Q6037" s="1"/>
      <c r="R6037" s="1"/>
    </row>
    <row r="6038" spans="1:18" ht="14.4" x14ac:dyDescent="0.3">
      <c r="A6038">
        <v>16037</v>
      </c>
      <c r="B6038">
        <v>2021</v>
      </c>
      <c r="C6038" t="s">
        <v>48</v>
      </c>
      <c r="D6038">
        <f t="shared" si="203"/>
        <v>5</v>
      </c>
      <c r="E6038">
        <v>8</v>
      </c>
      <c r="F6038" t="s">
        <v>64</v>
      </c>
      <c r="G6038" t="s">
        <v>34</v>
      </c>
      <c r="H6038">
        <v>87</v>
      </c>
      <c r="I6038">
        <v>87</v>
      </c>
      <c r="J6038" t="s">
        <v>25</v>
      </c>
      <c r="K6038">
        <v>609000</v>
      </c>
      <c r="L6038">
        <v>348</v>
      </c>
      <c r="M6038">
        <f t="shared" si="204"/>
        <v>7000</v>
      </c>
      <c r="Q6038" s="1"/>
      <c r="R6038" s="1"/>
    </row>
    <row r="6039" spans="1:18" ht="14.4" x14ac:dyDescent="0.3">
      <c r="A6039">
        <v>16038</v>
      </c>
      <c r="B6039">
        <v>2021</v>
      </c>
      <c r="C6039" t="s">
        <v>61</v>
      </c>
      <c r="D6039">
        <f t="shared" si="203"/>
        <v>7</v>
      </c>
      <c r="E6039">
        <v>13</v>
      </c>
      <c r="F6039" t="s">
        <v>55</v>
      </c>
      <c r="G6039" t="s">
        <v>19</v>
      </c>
      <c r="H6039">
        <v>244</v>
      </c>
      <c r="I6039">
        <v>244</v>
      </c>
      <c r="J6039" t="s">
        <v>20</v>
      </c>
      <c r="K6039">
        <v>585600</v>
      </c>
      <c r="L6039">
        <v>341.6</v>
      </c>
      <c r="M6039">
        <f t="shared" si="204"/>
        <v>2400</v>
      </c>
      <c r="Q6039" s="1"/>
      <c r="R6039" s="1"/>
    </row>
    <row r="6040" spans="1:18" ht="14.4" x14ac:dyDescent="0.3">
      <c r="A6040">
        <v>16039</v>
      </c>
      <c r="B6040">
        <v>2021</v>
      </c>
      <c r="C6040" t="s">
        <v>58</v>
      </c>
      <c r="D6040">
        <f t="shared" si="203"/>
        <v>6</v>
      </c>
      <c r="E6040">
        <v>25</v>
      </c>
      <c r="F6040" t="s">
        <v>57</v>
      </c>
      <c r="G6040" t="s">
        <v>34</v>
      </c>
      <c r="H6040">
        <v>54</v>
      </c>
      <c r="I6040">
        <v>54</v>
      </c>
      <c r="J6040" t="s">
        <v>20</v>
      </c>
      <c r="K6040">
        <v>162000</v>
      </c>
      <c r="L6040">
        <v>108</v>
      </c>
      <c r="M6040">
        <f t="shared" si="204"/>
        <v>3000</v>
      </c>
      <c r="Q6040" s="1"/>
      <c r="R6040" s="1"/>
    </row>
    <row r="6041" spans="1:18" ht="14.4" x14ac:dyDescent="0.3">
      <c r="A6041">
        <v>16040</v>
      </c>
      <c r="B6041">
        <v>2021</v>
      </c>
      <c r="C6041" t="s">
        <v>45</v>
      </c>
      <c r="D6041">
        <f t="shared" si="203"/>
        <v>1</v>
      </c>
      <c r="E6041">
        <v>11</v>
      </c>
      <c r="F6041" t="s">
        <v>49</v>
      </c>
      <c r="G6041" t="s">
        <v>51</v>
      </c>
      <c r="H6041">
        <v>153</v>
      </c>
      <c r="I6041">
        <v>153</v>
      </c>
      <c r="J6041" t="s">
        <v>25</v>
      </c>
      <c r="K6041">
        <v>1071000</v>
      </c>
      <c r="L6041">
        <v>612</v>
      </c>
      <c r="M6041">
        <f t="shared" si="204"/>
        <v>7000</v>
      </c>
      <c r="Q6041" s="1"/>
      <c r="R6041" s="1"/>
    </row>
    <row r="6042" spans="1:18" ht="14.4" x14ac:dyDescent="0.3">
      <c r="A6042">
        <v>16041</v>
      </c>
      <c r="B6042">
        <v>2021</v>
      </c>
      <c r="C6042" t="s">
        <v>47</v>
      </c>
      <c r="D6042">
        <f t="shared" si="203"/>
        <v>2</v>
      </c>
      <c r="E6042">
        <v>26</v>
      </c>
      <c r="F6042" t="s">
        <v>60</v>
      </c>
      <c r="G6042" t="s">
        <v>34</v>
      </c>
      <c r="H6042">
        <v>69</v>
      </c>
      <c r="I6042">
        <v>69</v>
      </c>
      <c r="J6042" t="s">
        <v>30</v>
      </c>
      <c r="K6042">
        <v>607200</v>
      </c>
      <c r="L6042">
        <v>262.2</v>
      </c>
      <c r="M6042">
        <f t="shared" si="204"/>
        <v>8800</v>
      </c>
      <c r="Q6042" s="1"/>
      <c r="R6042" s="1"/>
    </row>
    <row r="6043" spans="1:18" ht="14.4" x14ac:dyDescent="0.3">
      <c r="A6043">
        <v>16042</v>
      </c>
      <c r="B6043">
        <v>2021</v>
      </c>
      <c r="C6043" t="s">
        <v>54</v>
      </c>
      <c r="D6043">
        <f t="shared" si="203"/>
        <v>3</v>
      </c>
      <c r="E6043">
        <v>3</v>
      </c>
      <c r="F6043" t="s">
        <v>55</v>
      </c>
      <c r="G6043" t="s">
        <v>42</v>
      </c>
      <c r="H6043">
        <v>254</v>
      </c>
      <c r="I6043">
        <v>254</v>
      </c>
      <c r="J6043" t="s">
        <v>30</v>
      </c>
      <c r="K6043">
        <v>1905000</v>
      </c>
      <c r="L6043">
        <v>635</v>
      </c>
      <c r="M6043">
        <f t="shared" si="204"/>
        <v>7500</v>
      </c>
      <c r="Q6043" s="1"/>
      <c r="R6043" s="1"/>
    </row>
    <row r="6044" spans="1:18" ht="14.4" x14ac:dyDescent="0.3">
      <c r="A6044">
        <v>16043</v>
      </c>
      <c r="B6044">
        <v>2021</v>
      </c>
      <c r="C6044" t="s">
        <v>23</v>
      </c>
      <c r="D6044">
        <f t="shared" si="203"/>
        <v>10</v>
      </c>
      <c r="E6044">
        <v>9</v>
      </c>
      <c r="F6044" t="s">
        <v>63</v>
      </c>
      <c r="G6044" t="s">
        <v>37</v>
      </c>
      <c r="H6044">
        <v>108</v>
      </c>
      <c r="I6044">
        <v>108</v>
      </c>
      <c r="J6044" t="s">
        <v>25</v>
      </c>
      <c r="K6044">
        <v>756000</v>
      </c>
      <c r="L6044">
        <v>432</v>
      </c>
      <c r="M6044">
        <f t="shared" si="204"/>
        <v>7000</v>
      </c>
      <c r="Q6044" s="1"/>
      <c r="R6044" s="1"/>
    </row>
    <row r="6045" spans="1:18" ht="14.4" x14ac:dyDescent="0.3">
      <c r="A6045">
        <v>16044</v>
      </c>
      <c r="B6045">
        <v>2021</v>
      </c>
      <c r="C6045" t="s">
        <v>40</v>
      </c>
      <c r="D6045">
        <f t="shared" si="203"/>
        <v>9</v>
      </c>
      <c r="E6045">
        <v>9</v>
      </c>
      <c r="F6045" t="s">
        <v>59</v>
      </c>
      <c r="G6045" t="s">
        <v>42</v>
      </c>
      <c r="H6045">
        <v>104</v>
      </c>
      <c r="I6045">
        <v>104</v>
      </c>
      <c r="J6045" t="s">
        <v>25</v>
      </c>
      <c r="K6045">
        <v>728000</v>
      </c>
      <c r="L6045">
        <v>416</v>
      </c>
      <c r="M6045">
        <f t="shared" si="204"/>
        <v>7000</v>
      </c>
      <c r="Q6045" s="1"/>
      <c r="R6045" s="1"/>
    </row>
    <row r="6046" spans="1:18" ht="14.4" x14ac:dyDescent="0.3">
      <c r="A6046">
        <v>16045</v>
      </c>
      <c r="B6046">
        <v>2021</v>
      </c>
      <c r="C6046" t="s">
        <v>48</v>
      </c>
      <c r="D6046">
        <f t="shared" si="203"/>
        <v>5</v>
      </c>
      <c r="E6046">
        <v>20</v>
      </c>
      <c r="F6046" t="s">
        <v>28</v>
      </c>
      <c r="G6046" t="s">
        <v>29</v>
      </c>
      <c r="H6046">
        <v>204</v>
      </c>
      <c r="I6046">
        <v>204</v>
      </c>
      <c r="J6046" t="s">
        <v>30</v>
      </c>
      <c r="K6046">
        <v>1530000</v>
      </c>
      <c r="L6046">
        <v>510</v>
      </c>
      <c r="M6046">
        <f t="shared" si="204"/>
        <v>7500</v>
      </c>
      <c r="Q6046" s="1"/>
      <c r="R6046" s="1"/>
    </row>
    <row r="6047" spans="1:18" ht="14.4" x14ac:dyDescent="0.3">
      <c r="A6047">
        <v>16046</v>
      </c>
      <c r="B6047">
        <v>2021</v>
      </c>
      <c r="C6047" t="s">
        <v>54</v>
      </c>
      <c r="D6047">
        <f t="shared" si="203"/>
        <v>3</v>
      </c>
      <c r="E6047">
        <v>16</v>
      </c>
      <c r="F6047" t="s">
        <v>36</v>
      </c>
      <c r="G6047" t="s">
        <v>19</v>
      </c>
      <c r="H6047">
        <v>98</v>
      </c>
      <c r="I6047">
        <v>98</v>
      </c>
      <c r="J6047" t="s">
        <v>38</v>
      </c>
      <c r="K6047">
        <v>539000</v>
      </c>
      <c r="L6047">
        <v>343</v>
      </c>
      <c r="M6047">
        <f t="shared" si="204"/>
        <v>5500</v>
      </c>
      <c r="Q6047" s="1"/>
      <c r="R6047" s="1"/>
    </row>
    <row r="6048" spans="1:18" ht="14.4" x14ac:dyDescent="0.3">
      <c r="A6048">
        <v>16047</v>
      </c>
      <c r="B6048">
        <v>2021</v>
      </c>
      <c r="C6048" t="s">
        <v>35</v>
      </c>
      <c r="D6048">
        <f t="shared" si="203"/>
        <v>12</v>
      </c>
      <c r="E6048">
        <v>17</v>
      </c>
      <c r="F6048" t="s">
        <v>63</v>
      </c>
      <c r="G6048" t="s">
        <v>34</v>
      </c>
      <c r="H6048">
        <v>84</v>
      </c>
      <c r="I6048">
        <v>84</v>
      </c>
      <c r="J6048" t="s">
        <v>20</v>
      </c>
      <c r="K6048">
        <v>252000</v>
      </c>
      <c r="L6048">
        <v>168</v>
      </c>
      <c r="M6048">
        <f t="shared" si="204"/>
        <v>3000</v>
      </c>
      <c r="Q6048" s="1"/>
      <c r="R6048" s="1"/>
    </row>
    <row r="6049" spans="1:18" ht="14.4" x14ac:dyDescent="0.3">
      <c r="A6049">
        <v>16048</v>
      </c>
      <c r="B6049">
        <v>2021</v>
      </c>
      <c r="C6049" t="s">
        <v>48</v>
      </c>
      <c r="D6049">
        <f t="shared" si="203"/>
        <v>5</v>
      </c>
      <c r="E6049">
        <v>18</v>
      </c>
      <c r="F6049" t="s">
        <v>28</v>
      </c>
      <c r="G6049" t="s">
        <v>37</v>
      </c>
      <c r="H6049">
        <v>245</v>
      </c>
      <c r="I6049">
        <v>245</v>
      </c>
      <c r="J6049" t="s">
        <v>30</v>
      </c>
      <c r="K6049">
        <v>1837500</v>
      </c>
      <c r="L6049">
        <v>612.5</v>
      </c>
      <c r="M6049">
        <f t="shared" si="204"/>
        <v>7500</v>
      </c>
      <c r="Q6049" s="1"/>
      <c r="R6049" s="1"/>
    </row>
    <row r="6050" spans="1:18" ht="14.4" x14ac:dyDescent="0.3">
      <c r="A6050">
        <v>16049</v>
      </c>
      <c r="B6050">
        <v>2021</v>
      </c>
      <c r="C6050" t="s">
        <v>35</v>
      </c>
      <c r="D6050">
        <f t="shared" si="203"/>
        <v>12</v>
      </c>
      <c r="E6050">
        <v>2</v>
      </c>
      <c r="F6050" t="s">
        <v>49</v>
      </c>
      <c r="G6050" t="s">
        <v>34</v>
      </c>
      <c r="H6050">
        <v>114</v>
      </c>
      <c r="I6050">
        <v>114</v>
      </c>
      <c r="J6050" t="s">
        <v>25</v>
      </c>
      <c r="K6050">
        <v>798000</v>
      </c>
      <c r="L6050">
        <v>456</v>
      </c>
      <c r="M6050">
        <f t="shared" si="204"/>
        <v>7000</v>
      </c>
      <c r="Q6050" s="1"/>
      <c r="R6050" s="1"/>
    </row>
    <row r="6051" spans="1:18" ht="14.4" x14ac:dyDescent="0.3">
      <c r="A6051">
        <v>16050</v>
      </c>
      <c r="B6051">
        <v>2021</v>
      </c>
      <c r="C6051" t="s">
        <v>45</v>
      </c>
      <c r="D6051">
        <f t="shared" si="203"/>
        <v>1</v>
      </c>
      <c r="E6051">
        <v>14</v>
      </c>
      <c r="F6051" t="s">
        <v>18</v>
      </c>
      <c r="G6051" t="s">
        <v>29</v>
      </c>
      <c r="H6051">
        <v>256</v>
      </c>
      <c r="I6051">
        <v>256</v>
      </c>
      <c r="J6051" t="s">
        <v>38</v>
      </c>
      <c r="K6051">
        <v>1100800</v>
      </c>
      <c r="L6051">
        <v>588.79999999999995</v>
      </c>
      <c r="M6051">
        <f t="shared" si="204"/>
        <v>4300</v>
      </c>
      <c r="Q6051" s="1"/>
      <c r="R6051" s="1"/>
    </row>
    <row r="6052" spans="1:18" ht="14.4" x14ac:dyDescent="0.3">
      <c r="A6052">
        <v>16051</v>
      </c>
      <c r="B6052">
        <v>2021</v>
      </c>
      <c r="C6052" t="s">
        <v>40</v>
      </c>
      <c r="D6052">
        <f t="shared" si="203"/>
        <v>9</v>
      </c>
      <c r="E6052">
        <v>3</v>
      </c>
      <c r="F6052" t="s">
        <v>57</v>
      </c>
      <c r="G6052" t="s">
        <v>34</v>
      </c>
      <c r="H6052">
        <v>98</v>
      </c>
      <c r="I6052">
        <v>98</v>
      </c>
      <c r="J6052" t="s">
        <v>38</v>
      </c>
      <c r="K6052">
        <v>539000</v>
      </c>
      <c r="L6052">
        <v>343</v>
      </c>
      <c r="M6052">
        <f t="shared" si="204"/>
        <v>5500</v>
      </c>
      <c r="Q6052" s="1"/>
      <c r="R6052" s="1"/>
    </row>
    <row r="6053" spans="1:18" ht="14.4" x14ac:dyDescent="0.3">
      <c r="A6053">
        <v>16052</v>
      </c>
      <c r="B6053">
        <v>2021</v>
      </c>
      <c r="C6053" t="s">
        <v>40</v>
      </c>
      <c r="D6053">
        <f t="shared" si="203"/>
        <v>9</v>
      </c>
      <c r="E6053">
        <v>20</v>
      </c>
      <c r="F6053" t="s">
        <v>59</v>
      </c>
      <c r="G6053" t="s">
        <v>19</v>
      </c>
      <c r="H6053">
        <v>85</v>
      </c>
      <c r="I6053">
        <v>85</v>
      </c>
      <c r="J6053" t="s">
        <v>25</v>
      </c>
      <c r="K6053">
        <v>595000</v>
      </c>
      <c r="L6053">
        <v>340</v>
      </c>
      <c r="M6053">
        <f t="shared" si="204"/>
        <v>7000</v>
      </c>
      <c r="Q6053" s="1"/>
      <c r="R6053" s="1"/>
    </row>
    <row r="6054" spans="1:18" ht="14.4" x14ac:dyDescent="0.3">
      <c r="A6054">
        <v>16053</v>
      </c>
      <c r="B6054">
        <v>2021</v>
      </c>
      <c r="C6054" t="s">
        <v>35</v>
      </c>
      <c r="D6054">
        <f t="shared" si="203"/>
        <v>12</v>
      </c>
      <c r="E6054">
        <v>14</v>
      </c>
      <c r="F6054" t="s">
        <v>33</v>
      </c>
      <c r="G6054" t="s">
        <v>29</v>
      </c>
      <c r="H6054">
        <v>111</v>
      </c>
      <c r="I6054">
        <v>111</v>
      </c>
      <c r="J6054" t="s">
        <v>25</v>
      </c>
      <c r="K6054">
        <v>777000</v>
      </c>
      <c r="L6054">
        <v>444</v>
      </c>
      <c r="M6054">
        <f t="shared" si="204"/>
        <v>7000</v>
      </c>
      <c r="Q6054" s="1"/>
      <c r="R6054" s="1"/>
    </row>
    <row r="6055" spans="1:18" ht="14.4" x14ac:dyDescent="0.3">
      <c r="A6055">
        <v>16054</v>
      </c>
      <c r="B6055">
        <v>2021</v>
      </c>
      <c r="C6055" t="s">
        <v>27</v>
      </c>
      <c r="D6055">
        <f t="shared" si="203"/>
        <v>4</v>
      </c>
      <c r="E6055">
        <v>8</v>
      </c>
      <c r="F6055" t="s">
        <v>46</v>
      </c>
      <c r="G6055" t="s">
        <v>29</v>
      </c>
      <c r="H6055">
        <v>53</v>
      </c>
      <c r="I6055">
        <v>53</v>
      </c>
      <c r="J6055" t="s">
        <v>38</v>
      </c>
      <c r="K6055">
        <v>291500</v>
      </c>
      <c r="L6055">
        <v>185.5</v>
      </c>
      <c r="M6055">
        <f t="shared" si="204"/>
        <v>5500</v>
      </c>
      <c r="Q6055" s="1"/>
      <c r="R6055" s="1"/>
    </row>
    <row r="6056" spans="1:18" ht="14.4" x14ac:dyDescent="0.3">
      <c r="A6056">
        <v>16055</v>
      </c>
      <c r="B6056">
        <v>2021</v>
      </c>
      <c r="C6056" t="s">
        <v>48</v>
      </c>
      <c r="D6056">
        <f t="shared" si="203"/>
        <v>5</v>
      </c>
      <c r="E6056">
        <v>3</v>
      </c>
      <c r="F6056" t="s">
        <v>46</v>
      </c>
      <c r="G6056" t="s">
        <v>51</v>
      </c>
      <c r="H6056">
        <v>118</v>
      </c>
      <c r="I6056">
        <v>118</v>
      </c>
      <c r="J6056" t="s">
        <v>20</v>
      </c>
      <c r="K6056">
        <v>354000</v>
      </c>
      <c r="L6056">
        <v>236</v>
      </c>
      <c r="M6056">
        <f t="shared" si="204"/>
        <v>3000</v>
      </c>
      <c r="Q6056" s="1"/>
      <c r="R6056" s="1"/>
    </row>
    <row r="6057" spans="1:18" ht="14.4" x14ac:dyDescent="0.3">
      <c r="A6057">
        <v>16056</v>
      </c>
      <c r="B6057">
        <v>2021</v>
      </c>
      <c r="C6057" t="s">
        <v>23</v>
      </c>
      <c r="D6057">
        <f t="shared" si="203"/>
        <v>10</v>
      </c>
      <c r="E6057">
        <v>29</v>
      </c>
      <c r="F6057" t="s">
        <v>36</v>
      </c>
      <c r="G6057" t="s">
        <v>37</v>
      </c>
      <c r="H6057">
        <v>57</v>
      </c>
      <c r="I6057">
        <v>57</v>
      </c>
      <c r="J6057" t="s">
        <v>38</v>
      </c>
      <c r="K6057">
        <v>313500</v>
      </c>
      <c r="L6057">
        <v>199.5</v>
      </c>
      <c r="M6057">
        <f t="shared" si="204"/>
        <v>5500</v>
      </c>
      <c r="Q6057" s="1"/>
      <c r="R6057" s="1"/>
    </row>
    <row r="6058" spans="1:18" ht="14.4" x14ac:dyDescent="0.3">
      <c r="A6058">
        <v>16057</v>
      </c>
      <c r="B6058">
        <v>2021</v>
      </c>
      <c r="C6058" t="s">
        <v>45</v>
      </c>
      <c r="D6058">
        <f t="shared" si="203"/>
        <v>1</v>
      </c>
      <c r="E6058">
        <v>10</v>
      </c>
      <c r="F6058" t="s">
        <v>44</v>
      </c>
      <c r="G6058" t="s">
        <v>42</v>
      </c>
      <c r="H6058">
        <v>54</v>
      </c>
      <c r="I6058">
        <v>54</v>
      </c>
      <c r="J6058" t="s">
        <v>30</v>
      </c>
      <c r="K6058">
        <v>475200</v>
      </c>
      <c r="L6058">
        <v>205.2</v>
      </c>
      <c r="M6058">
        <f t="shared" si="204"/>
        <v>8800</v>
      </c>
      <c r="Q6058" s="1"/>
      <c r="R6058" s="1"/>
    </row>
    <row r="6059" spans="1:18" ht="14.4" x14ac:dyDescent="0.3">
      <c r="A6059">
        <v>16058</v>
      </c>
      <c r="B6059">
        <v>2021</v>
      </c>
      <c r="C6059" t="s">
        <v>27</v>
      </c>
      <c r="D6059">
        <f t="shared" si="203"/>
        <v>4</v>
      </c>
      <c r="E6059">
        <v>17</v>
      </c>
      <c r="F6059" t="s">
        <v>50</v>
      </c>
      <c r="G6059" t="s">
        <v>42</v>
      </c>
      <c r="H6059">
        <v>81</v>
      </c>
      <c r="I6059">
        <v>81</v>
      </c>
      <c r="J6059" t="s">
        <v>20</v>
      </c>
      <c r="K6059">
        <v>243000</v>
      </c>
      <c r="L6059">
        <v>162</v>
      </c>
      <c r="M6059">
        <f t="shared" si="204"/>
        <v>3000</v>
      </c>
      <c r="Q6059" s="1"/>
      <c r="R6059" s="1"/>
    </row>
    <row r="6060" spans="1:18" ht="14.4" x14ac:dyDescent="0.3">
      <c r="A6060">
        <v>16059</v>
      </c>
      <c r="B6060">
        <v>2021</v>
      </c>
      <c r="C6060" t="s">
        <v>45</v>
      </c>
      <c r="D6060">
        <f t="shared" si="203"/>
        <v>1</v>
      </c>
      <c r="E6060">
        <v>21</v>
      </c>
      <c r="F6060" t="s">
        <v>36</v>
      </c>
      <c r="G6060" t="s">
        <v>34</v>
      </c>
      <c r="H6060">
        <v>105</v>
      </c>
      <c r="I6060">
        <v>105</v>
      </c>
      <c r="J6060" t="s">
        <v>25</v>
      </c>
      <c r="K6060">
        <v>735000</v>
      </c>
      <c r="L6060">
        <v>420</v>
      </c>
      <c r="M6060">
        <f t="shared" si="204"/>
        <v>7000</v>
      </c>
      <c r="Q6060" s="1"/>
      <c r="R6060" s="1"/>
    </row>
    <row r="6061" spans="1:18" ht="14.4" x14ac:dyDescent="0.3">
      <c r="A6061">
        <v>16060</v>
      </c>
      <c r="B6061">
        <v>2021</v>
      </c>
      <c r="C6061" t="s">
        <v>35</v>
      </c>
      <c r="D6061">
        <f t="shared" si="203"/>
        <v>12</v>
      </c>
      <c r="E6061">
        <v>21</v>
      </c>
      <c r="F6061" t="s">
        <v>36</v>
      </c>
      <c r="G6061" t="s">
        <v>19</v>
      </c>
      <c r="H6061">
        <v>119</v>
      </c>
      <c r="I6061">
        <v>119</v>
      </c>
      <c r="J6061" t="s">
        <v>20</v>
      </c>
      <c r="K6061">
        <v>357000</v>
      </c>
      <c r="L6061">
        <v>238</v>
      </c>
      <c r="M6061">
        <f t="shared" si="204"/>
        <v>3000</v>
      </c>
      <c r="Q6061" s="1"/>
      <c r="R6061" s="1"/>
    </row>
    <row r="6062" spans="1:18" ht="14.4" x14ac:dyDescent="0.3">
      <c r="A6062">
        <v>16061</v>
      </c>
      <c r="B6062">
        <v>2021</v>
      </c>
      <c r="C6062" t="s">
        <v>35</v>
      </c>
      <c r="D6062">
        <f t="shared" si="203"/>
        <v>12</v>
      </c>
      <c r="E6062">
        <v>9</v>
      </c>
      <c r="F6062" t="s">
        <v>60</v>
      </c>
      <c r="G6062" t="s">
        <v>29</v>
      </c>
      <c r="H6062">
        <v>238</v>
      </c>
      <c r="I6062">
        <v>238</v>
      </c>
      <c r="J6062" t="s">
        <v>30</v>
      </c>
      <c r="K6062">
        <v>1785000</v>
      </c>
      <c r="L6062">
        <v>595</v>
      </c>
      <c r="M6062">
        <f t="shared" si="204"/>
        <v>7500</v>
      </c>
      <c r="Q6062" s="1"/>
      <c r="R6062" s="1"/>
    </row>
    <row r="6063" spans="1:18" ht="14.4" x14ac:dyDescent="0.3">
      <c r="A6063">
        <v>16062</v>
      </c>
      <c r="B6063">
        <v>2021</v>
      </c>
      <c r="C6063" t="s">
        <v>58</v>
      </c>
      <c r="D6063">
        <f t="shared" si="203"/>
        <v>6</v>
      </c>
      <c r="E6063">
        <v>10</v>
      </c>
      <c r="F6063" t="s">
        <v>33</v>
      </c>
      <c r="G6063" t="s">
        <v>34</v>
      </c>
      <c r="H6063">
        <v>77</v>
      </c>
      <c r="I6063">
        <v>77</v>
      </c>
      <c r="J6063" t="s">
        <v>25</v>
      </c>
      <c r="K6063">
        <v>539000</v>
      </c>
      <c r="L6063">
        <v>308</v>
      </c>
      <c r="M6063">
        <f t="shared" si="204"/>
        <v>7000</v>
      </c>
      <c r="Q6063" s="1"/>
      <c r="R6063" s="1"/>
    </row>
    <row r="6064" spans="1:18" ht="14.4" x14ac:dyDescent="0.3">
      <c r="A6064">
        <v>16063</v>
      </c>
      <c r="B6064">
        <v>2021</v>
      </c>
      <c r="C6064" t="s">
        <v>45</v>
      </c>
      <c r="D6064">
        <f t="shared" si="203"/>
        <v>1</v>
      </c>
      <c r="E6064">
        <v>13</v>
      </c>
      <c r="F6064" t="s">
        <v>28</v>
      </c>
      <c r="G6064" t="s">
        <v>29</v>
      </c>
      <c r="H6064">
        <v>284</v>
      </c>
      <c r="I6064">
        <v>284</v>
      </c>
      <c r="J6064" t="s">
        <v>20</v>
      </c>
      <c r="K6064">
        <v>681600</v>
      </c>
      <c r="L6064">
        <v>397.6</v>
      </c>
      <c r="M6064">
        <f t="shared" si="204"/>
        <v>2400</v>
      </c>
      <c r="Q6064" s="1"/>
      <c r="R6064" s="1"/>
    </row>
    <row r="6065" spans="1:18" ht="14.4" x14ac:dyDescent="0.3">
      <c r="A6065">
        <v>16064</v>
      </c>
      <c r="B6065">
        <v>2021</v>
      </c>
      <c r="C6065" t="s">
        <v>35</v>
      </c>
      <c r="D6065">
        <f t="shared" si="203"/>
        <v>12</v>
      </c>
      <c r="E6065">
        <v>23</v>
      </c>
      <c r="F6065" t="s">
        <v>55</v>
      </c>
      <c r="G6065" t="s">
        <v>42</v>
      </c>
      <c r="H6065">
        <v>82</v>
      </c>
      <c r="I6065">
        <v>82</v>
      </c>
      <c r="J6065" t="s">
        <v>20</v>
      </c>
      <c r="K6065">
        <v>246000</v>
      </c>
      <c r="L6065">
        <v>164</v>
      </c>
      <c r="M6065">
        <f t="shared" si="204"/>
        <v>3000</v>
      </c>
      <c r="Q6065" s="1"/>
      <c r="R6065" s="1"/>
    </row>
    <row r="6066" spans="1:18" ht="14.4" x14ac:dyDescent="0.3">
      <c r="A6066">
        <v>16065</v>
      </c>
      <c r="B6066">
        <v>2021</v>
      </c>
      <c r="C6066" t="s">
        <v>58</v>
      </c>
      <c r="D6066">
        <f t="shared" si="203"/>
        <v>6</v>
      </c>
      <c r="E6066">
        <v>17</v>
      </c>
      <c r="F6066" t="s">
        <v>18</v>
      </c>
      <c r="G6066" t="s">
        <v>37</v>
      </c>
      <c r="H6066">
        <v>225</v>
      </c>
      <c r="I6066">
        <v>225</v>
      </c>
      <c r="J6066" t="s">
        <v>30</v>
      </c>
      <c r="K6066">
        <v>1687500</v>
      </c>
      <c r="L6066">
        <v>562.5</v>
      </c>
      <c r="M6066">
        <f t="shared" si="204"/>
        <v>7500</v>
      </c>
      <c r="Q6066" s="1"/>
      <c r="R6066" s="1"/>
    </row>
    <row r="6067" spans="1:18" ht="14.4" x14ac:dyDescent="0.3">
      <c r="A6067">
        <v>16066</v>
      </c>
      <c r="B6067">
        <v>2021</v>
      </c>
      <c r="C6067" t="s">
        <v>61</v>
      </c>
      <c r="D6067">
        <f t="shared" si="203"/>
        <v>7</v>
      </c>
      <c r="E6067">
        <v>18</v>
      </c>
      <c r="F6067" t="s">
        <v>46</v>
      </c>
      <c r="G6067" t="s">
        <v>37</v>
      </c>
      <c r="H6067">
        <v>97</v>
      </c>
      <c r="I6067">
        <v>97</v>
      </c>
      <c r="J6067" t="s">
        <v>30</v>
      </c>
      <c r="K6067">
        <v>853600</v>
      </c>
      <c r="L6067">
        <v>368.6</v>
      </c>
      <c r="M6067">
        <f t="shared" si="204"/>
        <v>8800</v>
      </c>
      <c r="Q6067" s="1"/>
      <c r="R6067" s="1"/>
    </row>
    <row r="6068" spans="1:18" ht="14.4" x14ac:dyDescent="0.3">
      <c r="A6068">
        <v>16067</v>
      </c>
      <c r="B6068">
        <v>2021</v>
      </c>
      <c r="C6068" t="s">
        <v>45</v>
      </c>
      <c r="D6068">
        <f t="shared" si="203"/>
        <v>1</v>
      </c>
      <c r="E6068">
        <v>11</v>
      </c>
      <c r="F6068" t="s">
        <v>46</v>
      </c>
      <c r="G6068" t="s">
        <v>51</v>
      </c>
      <c r="H6068">
        <v>266</v>
      </c>
      <c r="I6068">
        <v>266</v>
      </c>
      <c r="J6068" t="s">
        <v>20</v>
      </c>
      <c r="K6068">
        <v>638400</v>
      </c>
      <c r="L6068">
        <v>372.4</v>
      </c>
      <c r="M6068">
        <f t="shared" si="204"/>
        <v>2400</v>
      </c>
      <c r="Q6068" s="1"/>
      <c r="R6068" s="1"/>
    </row>
    <row r="6069" spans="1:18" ht="14.4" x14ac:dyDescent="0.3">
      <c r="A6069">
        <v>16068</v>
      </c>
      <c r="B6069">
        <v>2021</v>
      </c>
      <c r="C6069" t="s">
        <v>23</v>
      </c>
      <c r="D6069">
        <f t="shared" si="203"/>
        <v>10</v>
      </c>
      <c r="E6069">
        <v>7</v>
      </c>
      <c r="F6069" t="s">
        <v>44</v>
      </c>
      <c r="G6069" t="s">
        <v>51</v>
      </c>
      <c r="H6069">
        <v>120</v>
      </c>
      <c r="I6069">
        <v>120</v>
      </c>
      <c r="J6069" t="s">
        <v>38</v>
      </c>
      <c r="K6069">
        <v>660000</v>
      </c>
      <c r="L6069">
        <v>420</v>
      </c>
      <c r="M6069">
        <f t="shared" si="204"/>
        <v>5500</v>
      </c>
      <c r="Q6069" s="1"/>
      <c r="R6069" s="1"/>
    </row>
    <row r="6070" spans="1:18" ht="14.4" x14ac:dyDescent="0.3">
      <c r="A6070">
        <v>16069</v>
      </c>
      <c r="B6070">
        <v>2021</v>
      </c>
      <c r="C6070" t="s">
        <v>32</v>
      </c>
      <c r="D6070">
        <f t="shared" si="203"/>
        <v>8</v>
      </c>
      <c r="E6070">
        <v>6</v>
      </c>
      <c r="F6070" t="s">
        <v>64</v>
      </c>
      <c r="G6070" t="s">
        <v>51</v>
      </c>
      <c r="H6070">
        <v>64</v>
      </c>
      <c r="I6070">
        <v>64</v>
      </c>
      <c r="J6070" t="s">
        <v>25</v>
      </c>
      <c r="K6070">
        <v>448000</v>
      </c>
      <c r="L6070">
        <v>256</v>
      </c>
      <c r="M6070">
        <f t="shared" si="204"/>
        <v>7000</v>
      </c>
      <c r="Q6070" s="1"/>
      <c r="R6070" s="1"/>
    </row>
    <row r="6071" spans="1:18" ht="14.4" x14ac:dyDescent="0.3">
      <c r="A6071">
        <v>16070</v>
      </c>
      <c r="B6071">
        <v>2021</v>
      </c>
      <c r="C6071" t="s">
        <v>35</v>
      </c>
      <c r="D6071">
        <f t="shared" si="203"/>
        <v>12</v>
      </c>
      <c r="E6071">
        <v>6</v>
      </c>
      <c r="F6071" t="s">
        <v>63</v>
      </c>
      <c r="G6071" t="s">
        <v>51</v>
      </c>
      <c r="H6071">
        <v>50</v>
      </c>
      <c r="I6071">
        <v>50</v>
      </c>
      <c r="J6071" t="s">
        <v>20</v>
      </c>
      <c r="K6071">
        <v>150000</v>
      </c>
      <c r="L6071">
        <v>100</v>
      </c>
      <c r="M6071">
        <f t="shared" si="204"/>
        <v>3000</v>
      </c>
      <c r="Q6071" s="1"/>
      <c r="R6071" s="1"/>
    </row>
    <row r="6072" spans="1:18" ht="14.4" x14ac:dyDescent="0.3">
      <c r="A6072">
        <v>16071</v>
      </c>
      <c r="B6072">
        <v>2021</v>
      </c>
      <c r="C6072" t="s">
        <v>45</v>
      </c>
      <c r="D6072">
        <f t="shared" si="203"/>
        <v>1</v>
      </c>
      <c r="E6072">
        <v>11</v>
      </c>
      <c r="F6072" t="s">
        <v>59</v>
      </c>
      <c r="G6072" t="s">
        <v>42</v>
      </c>
      <c r="H6072">
        <v>254</v>
      </c>
      <c r="I6072">
        <v>254</v>
      </c>
      <c r="J6072" t="s">
        <v>38</v>
      </c>
      <c r="K6072">
        <v>1092200</v>
      </c>
      <c r="L6072">
        <v>584.20000000000005</v>
      </c>
      <c r="M6072">
        <f t="shared" si="204"/>
        <v>4300</v>
      </c>
      <c r="Q6072" s="1"/>
      <c r="R6072" s="1"/>
    </row>
    <row r="6073" spans="1:18" ht="14.4" x14ac:dyDescent="0.3">
      <c r="A6073">
        <v>16072</v>
      </c>
      <c r="B6073">
        <v>2021</v>
      </c>
      <c r="C6073" t="s">
        <v>17</v>
      </c>
      <c r="D6073">
        <f t="shared" si="203"/>
        <v>11</v>
      </c>
      <c r="E6073">
        <v>19</v>
      </c>
      <c r="F6073" t="s">
        <v>59</v>
      </c>
      <c r="G6073" t="s">
        <v>42</v>
      </c>
      <c r="H6073">
        <v>69</v>
      </c>
      <c r="I6073">
        <v>69</v>
      </c>
      <c r="J6073" t="s">
        <v>20</v>
      </c>
      <c r="K6073">
        <v>207000</v>
      </c>
      <c r="L6073">
        <v>138</v>
      </c>
      <c r="M6073">
        <f t="shared" si="204"/>
        <v>3000</v>
      </c>
      <c r="Q6073" s="1"/>
      <c r="R6073" s="1"/>
    </row>
    <row r="6074" spans="1:18" ht="14.4" x14ac:dyDescent="0.3">
      <c r="A6074">
        <v>16073</v>
      </c>
      <c r="B6074">
        <v>2021</v>
      </c>
      <c r="C6074" t="s">
        <v>35</v>
      </c>
      <c r="D6074">
        <f t="shared" si="203"/>
        <v>12</v>
      </c>
      <c r="E6074">
        <v>20</v>
      </c>
      <c r="F6074" t="s">
        <v>49</v>
      </c>
      <c r="G6074" t="s">
        <v>19</v>
      </c>
      <c r="H6074">
        <v>61</v>
      </c>
      <c r="I6074">
        <v>61</v>
      </c>
      <c r="J6074" t="s">
        <v>38</v>
      </c>
      <c r="K6074">
        <v>335500</v>
      </c>
      <c r="L6074">
        <v>213.5</v>
      </c>
      <c r="M6074">
        <f t="shared" si="204"/>
        <v>5500</v>
      </c>
      <c r="Q6074" s="1"/>
      <c r="R6074" s="1"/>
    </row>
    <row r="6075" spans="1:18" ht="14.4" x14ac:dyDescent="0.3">
      <c r="A6075">
        <v>16074</v>
      </c>
      <c r="B6075">
        <v>2021</v>
      </c>
      <c r="C6075" t="s">
        <v>27</v>
      </c>
      <c r="D6075">
        <f t="shared" si="203"/>
        <v>4</v>
      </c>
      <c r="E6075">
        <v>2</v>
      </c>
      <c r="F6075" t="s">
        <v>24</v>
      </c>
      <c r="G6075" t="s">
        <v>34</v>
      </c>
      <c r="H6075">
        <v>120</v>
      </c>
      <c r="I6075">
        <v>120</v>
      </c>
      <c r="J6075" t="s">
        <v>20</v>
      </c>
      <c r="K6075">
        <v>360000</v>
      </c>
      <c r="L6075">
        <v>240</v>
      </c>
      <c r="M6075">
        <f t="shared" si="204"/>
        <v>3000</v>
      </c>
      <c r="Q6075" s="1"/>
      <c r="R6075" s="1"/>
    </row>
    <row r="6076" spans="1:18" ht="14.4" x14ac:dyDescent="0.3">
      <c r="A6076">
        <v>16075</v>
      </c>
      <c r="B6076">
        <v>2021</v>
      </c>
      <c r="C6076" t="s">
        <v>40</v>
      </c>
      <c r="D6076">
        <f t="shared" si="203"/>
        <v>9</v>
      </c>
      <c r="E6076">
        <v>9</v>
      </c>
      <c r="F6076" t="s">
        <v>18</v>
      </c>
      <c r="G6076" t="s">
        <v>34</v>
      </c>
      <c r="H6076">
        <v>111</v>
      </c>
      <c r="I6076">
        <v>111</v>
      </c>
      <c r="J6076" t="s">
        <v>20</v>
      </c>
      <c r="K6076">
        <v>333000</v>
      </c>
      <c r="L6076">
        <v>222</v>
      </c>
      <c r="M6076">
        <f t="shared" si="204"/>
        <v>3000</v>
      </c>
      <c r="Q6076" s="1"/>
      <c r="R6076" s="1"/>
    </row>
    <row r="6077" spans="1:18" ht="14.4" x14ac:dyDescent="0.3">
      <c r="A6077">
        <v>16076</v>
      </c>
      <c r="B6077">
        <v>2021</v>
      </c>
      <c r="C6077" t="s">
        <v>17</v>
      </c>
      <c r="D6077">
        <f t="shared" si="203"/>
        <v>11</v>
      </c>
      <c r="E6077">
        <v>16</v>
      </c>
      <c r="F6077" t="s">
        <v>53</v>
      </c>
      <c r="G6077" t="s">
        <v>37</v>
      </c>
      <c r="H6077">
        <v>242</v>
      </c>
      <c r="I6077">
        <v>242</v>
      </c>
      <c r="J6077" t="s">
        <v>30</v>
      </c>
      <c r="K6077">
        <v>1815000</v>
      </c>
      <c r="L6077">
        <v>605</v>
      </c>
      <c r="M6077">
        <f t="shared" si="204"/>
        <v>7500</v>
      </c>
      <c r="Q6077" s="1"/>
      <c r="R6077" s="1"/>
    </row>
    <row r="6078" spans="1:18" ht="14.4" x14ac:dyDescent="0.3">
      <c r="A6078">
        <v>16077</v>
      </c>
      <c r="B6078">
        <v>2021</v>
      </c>
      <c r="C6078" t="s">
        <v>40</v>
      </c>
      <c r="D6078">
        <f t="shared" si="203"/>
        <v>9</v>
      </c>
      <c r="E6078">
        <v>26</v>
      </c>
      <c r="F6078" t="s">
        <v>33</v>
      </c>
      <c r="G6078" t="s">
        <v>42</v>
      </c>
      <c r="H6078">
        <v>130</v>
      </c>
      <c r="I6078">
        <v>130</v>
      </c>
      <c r="J6078" t="s">
        <v>25</v>
      </c>
      <c r="K6078">
        <v>910000</v>
      </c>
      <c r="L6078">
        <v>520</v>
      </c>
      <c r="M6078">
        <f t="shared" si="204"/>
        <v>7000</v>
      </c>
      <c r="Q6078" s="1"/>
      <c r="R6078" s="1"/>
    </row>
    <row r="6079" spans="1:18" ht="14.4" x14ac:dyDescent="0.3">
      <c r="A6079">
        <v>16078</v>
      </c>
      <c r="B6079">
        <v>2021</v>
      </c>
      <c r="C6079" t="s">
        <v>27</v>
      </c>
      <c r="D6079">
        <f t="shared" si="203"/>
        <v>4</v>
      </c>
      <c r="E6079">
        <v>17</v>
      </c>
      <c r="F6079" t="s">
        <v>36</v>
      </c>
      <c r="G6079" t="s">
        <v>29</v>
      </c>
      <c r="H6079">
        <v>218</v>
      </c>
      <c r="I6079">
        <v>218</v>
      </c>
      <c r="J6079" t="s">
        <v>30</v>
      </c>
      <c r="K6079">
        <v>1635000</v>
      </c>
      <c r="L6079">
        <v>545</v>
      </c>
      <c r="M6079">
        <f t="shared" si="204"/>
        <v>7500</v>
      </c>
      <c r="Q6079" s="1"/>
      <c r="R6079" s="1"/>
    </row>
    <row r="6080" spans="1:18" ht="14.4" x14ac:dyDescent="0.3">
      <c r="A6080">
        <v>16079</v>
      </c>
      <c r="B6080">
        <v>2021</v>
      </c>
      <c r="C6080" t="s">
        <v>45</v>
      </c>
      <c r="D6080">
        <f t="shared" si="203"/>
        <v>1</v>
      </c>
      <c r="E6080">
        <v>20</v>
      </c>
      <c r="F6080" t="s">
        <v>56</v>
      </c>
      <c r="G6080" t="s">
        <v>34</v>
      </c>
      <c r="H6080">
        <v>224</v>
      </c>
      <c r="I6080">
        <v>224</v>
      </c>
      <c r="J6080" t="s">
        <v>38</v>
      </c>
      <c r="K6080">
        <v>963200</v>
      </c>
      <c r="L6080">
        <v>515.20000000000005</v>
      </c>
      <c r="M6080">
        <f t="shared" si="204"/>
        <v>4300</v>
      </c>
      <c r="Q6080" s="1"/>
      <c r="R6080" s="1"/>
    </row>
    <row r="6081" spans="1:18" ht="14.4" x14ac:dyDescent="0.3">
      <c r="A6081">
        <v>16080</v>
      </c>
      <c r="B6081">
        <v>2021</v>
      </c>
      <c r="C6081" t="s">
        <v>58</v>
      </c>
      <c r="D6081">
        <f t="shared" si="203"/>
        <v>6</v>
      </c>
      <c r="E6081">
        <v>20</v>
      </c>
      <c r="F6081" t="s">
        <v>53</v>
      </c>
      <c r="G6081" t="s">
        <v>42</v>
      </c>
      <c r="H6081">
        <v>80</v>
      </c>
      <c r="I6081">
        <v>80</v>
      </c>
      <c r="J6081" t="s">
        <v>20</v>
      </c>
      <c r="K6081">
        <v>240000</v>
      </c>
      <c r="L6081">
        <v>160</v>
      </c>
      <c r="M6081">
        <f t="shared" si="204"/>
        <v>3000</v>
      </c>
      <c r="Q6081" s="1"/>
      <c r="R6081" s="1"/>
    </row>
    <row r="6082" spans="1:18" ht="14.4" x14ac:dyDescent="0.3">
      <c r="A6082">
        <v>16081</v>
      </c>
      <c r="B6082">
        <v>2021</v>
      </c>
      <c r="C6082" t="s">
        <v>58</v>
      </c>
      <c r="D6082">
        <f t="shared" ref="D6082:D6145" si="205">IF(C6082="Enero",1,IF(C6082="Febrero",2,IF(C6082="Marzo",3,IF(C6082="Abril",4,IF(C6082="Mayo",5,IF(C6082="Junio",6,IF(C6082="Julio",7,IF(C6082="Agosto",8,IF(C6082="Septiembre",9,IF(C6082="Octubre",10,IF(C6082="Noviembre",11,IF(C6082="Diciembre",12,""))))))))))))</f>
        <v>6</v>
      </c>
      <c r="E6082">
        <v>10</v>
      </c>
      <c r="F6082" t="s">
        <v>59</v>
      </c>
      <c r="G6082" t="s">
        <v>51</v>
      </c>
      <c r="H6082">
        <v>156</v>
      </c>
      <c r="I6082">
        <v>156</v>
      </c>
      <c r="J6082" t="s">
        <v>25</v>
      </c>
      <c r="K6082">
        <v>1092000</v>
      </c>
      <c r="L6082">
        <v>624</v>
      </c>
      <c r="M6082">
        <f t="shared" si="204"/>
        <v>7000</v>
      </c>
      <c r="Q6082" s="1"/>
      <c r="R6082" s="1"/>
    </row>
    <row r="6083" spans="1:18" ht="14.4" x14ac:dyDescent="0.3">
      <c r="A6083">
        <v>16082</v>
      </c>
      <c r="B6083">
        <v>2021</v>
      </c>
      <c r="C6083" t="s">
        <v>40</v>
      </c>
      <c r="D6083">
        <f t="shared" si="205"/>
        <v>9</v>
      </c>
      <c r="E6083">
        <v>25</v>
      </c>
      <c r="F6083" t="s">
        <v>49</v>
      </c>
      <c r="G6083" t="str">
        <f t="array" ref="G6083">_xlfn.XLOOKUP(LARGE(IF((F6083=$F$2:$F$10001)*(B6083+1=$B$2:$B$10001)*(C6083=$C$2:$C$10001),DATE($B$2:$B$10001,MONTH($C$2:$C$10001&amp;1),$E$2:$E$10001)," "),1),IF((F6083=$F$2:$F$10001)*(B6083+1=$B$2:$B$10001)*(C6083=$C$2:$C$10001),DATE($B$2:$B$10001,MONTH($C$2:$C$10001&amp;1),$E$2:$E$10001)," "),$G$2:$G$10001,,0,1)</f>
        <v>Patricia Fernandez</v>
      </c>
      <c r="H6083">
        <v>53</v>
      </c>
      <c r="I6083">
        <v>53</v>
      </c>
      <c r="J6083" t="s">
        <v>20</v>
      </c>
      <c r="K6083">
        <v>159000</v>
      </c>
      <c r="L6083">
        <v>106</v>
      </c>
      <c r="M6083">
        <f t="shared" ref="M6083:M6146" si="206">K6083/I6083</f>
        <v>3000</v>
      </c>
      <c r="Q6083" s="1"/>
      <c r="R6083" s="1"/>
    </row>
    <row r="6084" spans="1:18" ht="14.4" x14ac:dyDescent="0.3">
      <c r="A6084">
        <v>16083</v>
      </c>
      <c r="B6084">
        <v>2021</v>
      </c>
      <c r="C6084" t="s">
        <v>40</v>
      </c>
      <c r="D6084">
        <f t="shared" si="205"/>
        <v>9</v>
      </c>
      <c r="E6084">
        <v>17</v>
      </c>
      <c r="F6084" t="s">
        <v>28</v>
      </c>
      <c r="G6084" t="s">
        <v>34</v>
      </c>
      <c r="H6084">
        <v>268</v>
      </c>
      <c r="I6084">
        <v>268</v>
      </c>
      <c r="J6084" t="s">
        <v>30</v>
      </c>
      <c r="K6084">
        <v>2010000</v>
      </c>
      <c r="L6084">
        <v>670</v>
      </c>
      <c r="M6084">
        <f t="shared" si="206"/>
        <v>7500</v>
      </c>
      <c r="Q6084" s="1"/>
      <c r="R6084" s="1"/>
    </row>
    <row r="6085" spans="1:18" ht="14.4" x14ac:dyDescent="0.3">
      <c r="A6085">
        <v>16084</v>
      </c>
      <c r="B6085">
        <v>2021</v>
      </c>
      <c r="C6085" t="s">
        <v>45</v>
      </c>
      <c r="D6085">
        <f t="shared" si="205"/>
        <v>1</v>
      </c>
      <c r="E6085">
        <v>20</v>
      </c>
      <c r="F6085" t="s">
        <v>52</v>
      </c>
      <c r="G6085" t="s">
        <v>42</v>
      </c>
      <c r="H6085">
        <v>159</v>
      </c>
      <c r="I6085">
        <v>159</v>
      </c>
      <c r="J6085" t="s">
        <v>25</v>
      </c>
      <c r="K6085">
        <v>1113000</v>
      </c>
      <c r="L6085">
        <v>636</v>
      </c>
      <c r="M6085">
        <f t="shared" si="206"/>
        <v>7000</v>
      </c>
      <c r="Q6085" s="1"/>
      <c r="R6085" s="1"/>
    </row>
    <row r="6086" spans="1:18" ht="14.4" x14ac:dyDescent="0.3">
      <c r="A6086">
        <v>16085</v>
      </c>
      <c r="B6086">
        <v>2021</v>
      </c>
      <c r="C6086" t="s">
        <v>54</v>
      </c>
      <c r="D6086">
        <f t="shared" si="205"/>
        <v>3</v>
      </c>
      <c r="E6086">
        <v>3</v>
      </c>
      <c r="F6086" t="s">
        <v>44</v>
      </c>
      <c r="G6086" t="s">
        <v>37</v>
      </c>
      <c r="H6086">
        <v>75</v>
      </c>
      <c r="I6086">
        <v>75</v>
      </c>
      <c r="J6086" t="s">
        <v>25</v>
      </c>
      <c r="K6086">
        <v>525000</v>
      </c>
      <c r="L6086">
        <v>300</v>
      </c>
      <c r="M6086">
        <f t="shared" si="206"/>
        <v>7000</v>
      </c>
      <c r="Q6086" s="1"/>
      <c r="R6086" s="1"/>
    </row>
    <row r="6087" spans="1:18" ht="14.4" x14ac:dyDescent="0.3">
      <c r="A6087">
        <v>16086</v>
      </c>
      <c r="B6087">
        <v>2021</v>
      </c>
      <c r="C6087" t="s">
        <v>23</v>
      </c>
      <c r="D6087">
        <f t="shared" si="205"/>
        <v>10</v>
      </c>
      <c r="E6087">
        <v>10</v>
      </c>
      <c r="F6087" t="s">
        <v>60</v>
      </c>
      <c r="G6087" t="s">
        <v>42</v>
      </c>
      <c r="H6087">
        <v>110</v>
      </c>
      <c r="I6087">
        <v>110</v>
      </c>
      <c r="J6087" t="s">
        <v>20</v>
      </c>
      <c r="K6087">
        <v>330000</v>
      </c>
      <c r="L6087">
        <v>220</v>
      </c>
      <c r="M6087">
        <f t="shared" si="206"/>
        <v>3000</v>
      </c>
      <c r="Q6087" s="1"/>
      <c r="R6087" s="1"/>
    </row>
    <row r="6088" spans="1:18" ht="14.4" x14ac:dyDescent="0.3">
      <c r="A6088">
        <v>16087</v>
      </c>
      <c r="B6088">
        <v>2021</v>
      </c>
      <c r="C6088" t="s">
        <v>61</v>
      </c>
      <c r="D6088">
        <f t="shared" si="205"/>
        <v>7</v>
      </c>
      <c r="E6088">
        <v>10</v>
      </c>
      <c r="F6088" t="s">
        <v>53</v>
      </c>
      <c r="G6088" t="s">
        <v>42</v>
      </c>
      <c r="H6088">
        <v>96</v>
      </c>
      <c r="I6088">
        <v>96</v>
      </c>
      <c r="J6088" t="s">
        <v>30</v>
      </c>
      <c r="K6088">
        <v>844800</v>
      </c>
      <c r="L6088">
        <v>364.8</v>
      </c>
      <c r="M6088">
        <f t="shared" si="206"/>
        <v>8800</v>
      </c>
      <c r="Q6088" s="1"/>
      <c r="R6088" s="1"/>
    </row>
    <row r="6089" spans="1:18" ht="14.4" x14ac:dyDescent="0.3">
      <c r="A6089">
        <v>16088</v>
      </c>
      <c r="B6089">
        <v>2021</v>
      </c>
      <c r="C6089" t="s">
        <v>35</v>
      </c>
      <c r="D6089">
        <f t="shared" si="205"/>
        <v>12</v>
      </c>
      <c r="E6089">
        <v>5</v>
      </c>
      <c r="F6089" t="s">
        <v>63</v>
      </c>
      <c r="G6089" t="s">
        <v>29</v>
      </c>
      <c r="H6089">
        <v>67</v>
      </c>
      <c r="I6089">
        <v>67</v>
      </c>
      <c r="J6089" t="s">
        <v>38</v>
      </c>
      <c r="K6089">
        <v>368500</v>
      </c>
      <c r="L6089">
        <v>234.5</v>
      </c>
      <c r="M6089">
        <f t="shared" si="206"/>
        <v>5500</v>
      </c>
      <c r="Q6089" s="1"/>
      <c r="R6089" s="1"/>
    </row>
    <row r="6090" spans="1:18" ht="14.4" x14ac:dyDescent="0.3">
      <c r="A6090">
        <v>16089</v>
      </c>
      <c r="B6090">
        <v>2021</v>
      </c>
      <c r="C6090" t="s">
        <v>48</v>
      </c>
      <c r="D6090">
        <f t="shared" si="205"/>
        <v>5</v>
      </c>
      <c r="E6090">
        <v>30</v>
      </c>
      <c r="F6090" t="s">
        <v>41</v>
      </c>
      <c r="G6090" t="s">
        <v>51</v>
      </c>
      <c r="H6090">
        <v>275</v>
      </c>
      <c r="I6090">
        <v>275</v>
      </c>
      <c r="J6090" t="s">
        <v>30</v>
      </c>
      <c r="K6090">
        <v>2062500</v>
      </c>
      <c r="L6090">
        <v>687.5</v>
      </c>
      <c r="M6090">
        <f t="shared" si="206"/>
        <v>7500</v>
      </c>
      <c r="Q6090" s="1"/>
      <c r="R6090" s="1"/>
    </row>
    <row r="6091" spans="1:18" ht="14.4" x14ac:dyDescent="0.3">
      <c r="A6091">
        <v>16090</v>
      </c>
      <c r="B6091">
        <v>2021</v>
      </c>
      <c r="C6091" t="s">
        <v>27</v>
      </c>
      <c r="D6091">
        <f t="shared" si="205"/>
        <v>4</v>
      </c>
      <c r="E6091">
        <v>5</v>
      </c>
      <c r="F6091" t="s">
        <v>57</v>
      </c>
      <c r="G6091" t="s">
        <v>37</v>
      </c>
      <c r="H6091">
        <v>276</v>
      </c>
      <c r="I6091">
        <v>276</v>
      </c>
      <c r="J6091" t="s">
        <v>30</v>
      </c>
      <c r="K6091">
        <v>2070000</v>
      </c>
      <c r="L6091">
        <v>690</v>
      </c>
      <c r="M6091">
        <f t="shared" si="206"/>
        <v>7500</v>
      </c>
      <c r="Q6091" s="1"/>
      <c r="R6091" s="1"/>
    </row>
    <row r="6092" spans="1:18" ht="14.4" x14ac:dyDescent="0.3">
      <c r="A6092">
        <v>16091</v>
      </c>
      <c r="B6092">
        <v>2021</v>
      </c>
      <c r="C6092" t="s">
        <v>48</v>
      </c>
      <c r="D6092">
        <f t="shared" si="205"/>
        <v>5</v>
      </c>
      <c r="E6092">
        <v>27</v>
      </c>
      <c r="F6092" t="s">
        <v>33</v>
      </c>
      <c r="G6092" t="s">
        <v>34</v>
      </c>
      <c r="H6092">
        <v>91</v>
      </c>
      <c r="I6092">
        <v>91</v>
      </c>
      <c r="J6092" t="s">
        <v>38</v>
      </c>
      <c r="K6092">
        <v>500500</v>
      </c>
      <c r="L6092">
        <v>318.5</v>
      </c>
      <c r="M6092">
        <f t="shared" si="206"/>
        <v>5500</v>
      </c>
      <c r="Q6092" s="1"/>
      <c r="R6092" s="1"/>
    </row>
    <row r="6093" spans="1:18" ht="14.4" x14ac:dyDescent="0.3">
      <c r="A6093">
        <v>16092</v>
      </c>
      <c r="B6093">
        <v>2021</v>
      </c>
      <c r="C6093" t="s">
        <v>48</v>
      </c>
      <c r="D6093">
        <f t="shared" si="205"/>
        <v>5</v>
      </c>
      <c r="E6093">
        <v>3</v>
      </c>
      <c r="F6093" t="s">
        <v>41</v>
      </c>
      <c r="G6093" t="s">
        <v>42</v>
      </c>
      <c r="H6093">
        <v>66</v>
      </c>
      <c r="I6093">
        <v>66</v>
      </c>
      <c r="J6093" t="s">
        <v>38</v>
      </c>
      <c r="K6093">
        <v>363000</v>
      </c>
      <c r="L6093">
        <v>231</v>
      </c>
      <c r="M6093">
        <f t="shared" si="206"/>
        <v>5500</v>
      </c>
      <c r="Q6093" s="1"/>
      <c r="R6093" s="1"/>
    </row>
    <row r="6094" spans="1:18" ht="14.4" x14ac:dyDescent="0.3">
      <c r="A6094">
        <v>16093</v>
      </c>
      <c r="B6094">
        <v>2021</v>
      </c>
      <c r="C6094" t="s">
        <v>58</v>
      </c>
      <c r="D6094">
        <f t="shared" si="205"/>
        <v>6</v>
      </c>
      <c r="E6094">
        <v>17</v>
      </c>
      <c r="F6094" t="s">
        <v>53</v>
      </c>
      <c r="G6094" t="s">
        <v>19</v>
      </c>
      <c r="H6094">
        <v>99</v>
      </c>
      <c r="I6094">
        <v>99</v>
      </c>
      <c r="J6094" t="s">
        <v>20</v>
      </c>
      <c r="K6094">
        <v>297000</v>
      </c>
      <c r="L6094">
        <v>198</v>
      </c>
      <c r="M6094">
        <f t="shared" si="206"/>
        <v>3000</v>
      </c>
      <c r="Q6094" s="1"/>
      <c r="R6094" s="1"/>
    </row>
    <row r="6095" spans="1:18" ht="14.4" x14ac:dyDescent="0.3">
      <c r="A6095">
        <v>16094</v>
      </c>
      <c r="B6095">
        <v>2021</v>
      </c>
      <c r="C6095" t="s">
        <v>45</v>
      </c>
      <c r="D6095">
        <f t="shared" si="205"/>
        <v>1</v>
      </c>
      <c r="E6095">
        <v>29</v>
      </c>
      <c r="F6095" t="s">
        <v>62</v>
      </c>
      <c r="G6095" t="s">
        <v>51</v>
      </c>
      <c r="H6095">
        <v>92</v>
      </c>
      <c r="I6095">
        <v>92</v>
      </c>
      <c r="J6095" t="s">
        <v>30</v>
      </c>
      <c r="K6095">
        <v>809600</v>
      </c>
      <c r="L6095">
        <v>349.6</v>
      </c>
      <c r="M6095">
        <f t="shared" si="206"/>
        <v>8800</v>
      </c>
      <c r="Q6095" s="1"/>
      <c r="R6095" s="1"/>
    </row>
    <row r="6096" spans="1:18" ht="14.4" x14ac:dyDescent="0.3">
      <c r="A6096">
        <v>16095</v>
      </c>
      <c r="B6096">
        <v>2021</v>
      </c>
      <c r="C6096" t="s">
        <v>61</v>
      </c>
      <c r="D6096">
        <f t="shared" si="205"/>
        <v>7</v>
      </c>
      <c r="E6096">
        <v>23</v>
      </c>
      <c r="F6096" t="s">
        <v>41</v>
      </c>
      <c r="G6096" t="s">
        <v>51</v>
      </c>
      <c r="H6096">
        <v>226</v>
      </c>
      <c r="I6096">
        <v>226</v>
      </c>
      <c r="J6096" t="s">
        <v>20</v>
      </c>
      <c r="K6096">
        <v>542400</v>
      </c>
      <c r="L6096">
        <v>316.39999999999998</v>
      </c>
      <c r="M6096">
        <f t="shared" si="206"/>
        <v>2400</v>
      </c>
      <c r="Q6096" s="1"/>
      <c r="R6096" s="1"/>
    </row>
    <row r="6097" spans="1:18" ht="14.4" x14ac:dyDescent="0.3">
      <c r="A6097">
        <v>16096</v>
      </c>
      <c r="B6097">
        <v>2021</v>
      </c>
      <c r="C6097" t="s">
        <v>61</v>
      </c>
      <c r="D6097">
        <f t="shared" si="205"/>
        <v>7</v>
      </c>
      <c r="E6097">
        <v>8</v>
      </c>
      <c r="F6097" t="s">
        <v>53</v>
      </c>
      <c r="G6097" t="s">
        <v>42</v>
      </c>
      <c r="H6097">
        <v>219</v>
      </c>
      <c r="I6097">
        <v>219</v>
      </c>
      <c r="J6097" t="s">
        <v>20</v>
      </c>
      <c r="K6097">
        <v>525600</v>
      </c>
      <c r="L6097">
        <v>306.60000000000002</v>
      </c>
      <c r="M6097">
        <f t="shared" si="206"/>
        <v>2400</v>
      </c>
      <c r="Q6097" s="1"/>
      <c r="R6097" s="1"/>
    </row>
    <row r="6098" spans="1:18" ht="14.4" x14ac:dyDescent="0.3">
      <c r="A6098">
        <v>16097</v>
      </c>
      <c r="B6098">
        <v>2021</v>
      </c>
      <c r="C6098" t="s">
        <v>35</v>
      </c>
      <c r="D6098">
        <f t="shared" si="205"/>
        <v>12</v>
      </c>
      <c r="E6098">
        <v>19</v>
      </c>
      <c r="F6098" t="s">
        <v>28</v>
      </c>
      <c r="G6098" t="s">
        <v>42</v>
      </c>
      <c r="H6098">
        <v>119</v>
      </c>
      <c r="I6098">
        <v>119</v>
      </c>
      <c r="J6098" t="s">
        <v>20</v>
      </c>
      <c r="K6098">
        <v>357000</v>
      </c>
      <c r="L6098">
        <v>238</v>
      </c>
      <c r="M6098">
        <f t="shared" si="206"/>
        <v>3000</v>
      </c>
      <c r="Q6098" s="1"/>
      <c r="R6098" s="1"/>
    </row>
    <row r="6099" spans="1:18" ht="14.4" x14ac:dyDescent="0.3">
      <c r="A6099">
        <v>16098</v>
      </c>
      <c r="B6099">
        <v>2021</v>
      </c>
      <c r="C6099" t="s">
        <v>23</v>
      </c>
      <c r="D6099">
        <f t="shared" si="205"/>
        <v>10</v>
      </c>
      <c r="E6099">
        <v>14</v>
      </c>
      <c r="F6099" t="s">
        <v>56</v>
      </c>
      <c r="G6099" t="s">
        <v>37</v>
      </c>
      <c r="H6099">
        <v>90</v>
      </c>
      <c r="I6099">
        <v>90</v>
      </c>
      <c r="J6099" t="s">
        <v>25</v>
      </c>
      <c r="K6099">
        <v>630000</v>
      </c>
      <c r="L6099">
        <v>360</v>
      </c>
      <c r="M6099">
        <f t="shared" si="206"/>
        <v>7000</v>
      </c>
      <c r="Q6099" s="1"/>
      <c r="R6099" s="1"/>
    </row>
    <row r="6100" spans="1:18" ht="14.4" x14ac:dyDescent="0.3">
      <c r="A6100">
        <v>16099</v>
      </c>
      <c r="B6100">
        <v>2021</v>
      </c>
      <c r="C6100" t="s">
        <v>54</v>
      </c>
      <c r="D6100">
        <f t="shared" si="205"/>
        <v>3</v>
      </c>
      <c r="E6100">
        <v>15</v>
      </c>
      <c r="F6100" t="s">
        <v>18</v>
      </c>
      <c r="G6100" t="s">
        <v>19</v>
      </c>
      <c r="H6100">
        <v>103</v>
      </c>
      <c r="I6100">
        <v>103</v>
      </c>
      <c r="J6100" t="s">
        <v>38</v>
      </c>
      <c r="K6100">
        <v>566500</v>
      </c>
      <c r="L6100">
        <v>360.5</v>
      </c>
      <c r="M6100">
        <f t="shared" si="206"/>
        <v>5500</v>
      </c>
      <c r="Q6100" s="1"/>
      <c r="R6100" s="1"/>
    </row>
    <row r="6101" spans="1:18" ht="14.4" x14ac:dyDescent="0.3">
      <c r="A6101">
        <v>16100</v>
      </c>
      <c r="B6101">
        <v>2021</v>
      </c>
      <c r="C6101" t="s">
        <v>32</v>
      </c>
      <c r="D6101">
        <f t="shared" si="205"/>
        <v>8</v>
      </c>
      <c r="E6101">
        <v>8</v>
      </c>
      <c r="F6101" t="s">
        <v>41</v>
      </c>
      <c r="G6101" t="s">
        <v>34</v>
      </c>
      <c r="H6101">
        <v>68</v>
      </c>
      <c r="I6101">
        <v>68</v>
      </c>
      <c r="J6101" t="s">
        <v>30</v>
      </c>
      <c r="K6101">
        <v>598400</v>
      </c>
      <c r="L6101">
        <v>258.39999999999998</v>
      </c>
      <c r="M6101">
        <f t="shared" si="206"/>
        <v>8800</v>
      </c>
      <c r="Q6101" s="1"/>
      <c r="R6101" s="1"/>
    </row>
    <row r="6102" spans="1:18" ht="14.4" x14ac:dyDescent="0.3">
      <c r="A6102">
        <v>16101</v>
      </c>
      <c r="B6102">
        <v>2021</v>
      </c>
      <c r="C6102" t="s">
        <v>23</v>
      </c>
      <c r="D6102">
        <f t="shared" si="205"/>
        <v>10</v>
      </c>
      <c r="E6102">
        <v>18</v>
      </c>
      <c r="F6102" t="s">
        <v>50</v>
      </c>
      <c r="G6102" t="s">
        <v>29</v>
      </c>
      <c r="H6102">
        <v>212</v>
      </c>
      <c r="I6102">
        <v>212</v>
      </c>
      <c r="J6102" t="s">
        <v>30</v>
      </c>
      <c r="K6102">
        <v>1590000</v>
      </c>
      <c r="L6102">
        <v>530</v>
      </c>
      <c r="M6102">
        <f t="shared" si="206"/>
        <v>7500</v>
      </c>
      <c r="Q6102" s="1"/>
      <c r="R6102" s="1"/>
    </row>
    <row r="6103" spans="1:18" ht="14.4" x14ac:dyDescent="0.3">
      <c r="A6103">
        <v>16102</v>
      </c>
      <c r="B6103">
        <v>2021</v>
      </c>
      <c r="C6103" t="s">
        <v>35</v>
      </c>
      <c r="D6103">
        <f t="shared" si="205"/>
        <v>12</v>
      </c>
      <c r="E6103">
        <v>1</v>
      </c>
      <c r="F6103" t="s">
        <v>55</v>
      </c>
      <c r="G6103" t="s">
        <v>29</v>
      </c>
      <c r="H6103">
        <v>69</v>
      </c>
      <c r="I6103">
        <v>69</v>
      </c>
      <c r="J6103" t="s">
        <v>38</v>
      </c>
      <c r="K6103">
        <v>379500</v>
      </c>
      <c r="L6103">
        <v>241.5</v>
      </c>
      <c r="M6103">
        <f t="shared" si="206"/>
        <v>5500</v>
      </c>
      <c r="Q6103" s="1"/>
      <c r="R6103" s="1"/>
    </row>
    <row r="6104" spans="1:18" ht="14.4" x14ac:dyDescent="0.3">
      <c r="A6104">
        <v>16103</v>
      </c>
      <c r="B6104">
        <v>2021</v>
      </c>
      <c r="C6104" t="s">
        <v>54</v>
      </c>
      <c r="D6104">
        <f t="shared" si="205"/>
        <v>3</v>
      </c>
      <c r="E6104">
        <v>1</v>
      </c>
      <c r="F6104" t="s">
        <v>63</v>
      </c>
      <c r="G6104" t="s">
        <v>34</v>
      </c>
      <c r="H6104">
        <v>61</v>
      </c>
      <c r="I6104">
        <v>61</v>
      </c>
      <c r="J6104" t="s">
        <v>38</v>
      </c>
      <c r="K6104">
        <v>335500</v>
      </c>
      <c r="L6104">
        <v>213.5</v>
      </c>
      <c r="M6104">
        <f t="shared" si="206"/>
        <v>5500</v>
      </c>
      <c r="Q6104" s="1"/>
      <c r="R6104" s="1"/>
    </row>
    <row r="6105" spans="1:18" ht="14.4" x14ac:dyDescent="0.3">
      <c r="A6105">
        <v>16104</v>
      </c>
      <c r="B6105">
        <v>2021</v>
      </c>
      <c r="C6105" t="s">
        <v>45</v>
      </c>
      <c r="D6105">
        <f t="shared" si="205"/>
        <v>1</v>
      </c>
      <c r="E6105">
        <v>9</v>
      </c>
      <c r="F6105" t="s">
        <v>62</v>
      </c>
      <c r="G6105" t="s">
        <v>37</v>
      </c>
      <c r="H6105">
        <v>169</v>
      </c>
      <c r="I6105">
        <v>169</v>
      </c>
      <c r="J6105" t="s">
        <v>25</v>
      </c>
      <c r="K6105">
        <v>1183000</v>
      </c>
      <c r="L6105">
        <v>676</v>
      </c>
      <c r="M6105">
        <f t="shared" si="206"/>
        <v>7000</v>
      </c>
      <c r="Q6105" s="1"/>
      <c r="R6105" s="1"/>
    </row>
    <row r="6106" spans="1:18" ht="14.4" x14ac:dyDescent="0.3">
      <c r="A6106">
        <v>16105</v>
      </c>
      <c r="B6106">
        <v>2021</v>
      </c>
      <c r="C6106" t="s">
        <v>45</v>
      </c>
      <c r="D6106">
        <f t="shared" si="205"/>
        <v>1</v>
      </c>
      <c r="E6106">
        <v>4</v>
      </c>
      <c r="F6106" t="s">
        <v>41</v>
      </c>
      <c r="G6106" t="s">
        <v>37</v>
      </c>
      <c r="H6106">
        <v>247</v>
      </c>
      <c r="I6106">
        <v>247</v>
      </c>
      <c r="J6106" t="s">
        <v>38</v>
      </c>
      <c r="K6106">
        <v>1062100</v>
      </c>
      <c r="L6106">
        <v>568.1</v>
      </c>
      <c r="M6106">
        <f t="shared" si="206"/>
        <v>4300</v>
      </c>
      <c r="Q6106" s="1"/>
      <c r="R6106" s="1"/>
    </row>
    <row r="6107" spans="1:18" ht="14.4" x14ac:dyDescent="0.3">
      <c r="A6107">
        <v>16106</v>
      </c>
      <c r="B6107">
        <v>2021</v>
      </c>
      <c r="C6107" t="s">
        <v>54</v>
      </c>
      <c r="D6107">
        <f t="shared" si="205"/>
        <v>3</v>
      </c>
      <c r="E6107">
        <v>12</v>
      </c>
      <c r="F6107" t="s">
        <v>41</v>
      </c>
      <c r="G6107" t="s">
        <v>42</v>
      </c>
      <c r="H6107">
        <v>111</v>
      </c>
      <c r="I6107">
        <v>111</v>
      </c>
      <c r="J6107" t="s">
        <v>20</v>
      </c>
      <c r="K6107">
        <v>333000</v>
      </c>
      <c r="L6107">
        <v>222</v>
      </c>
      <c r="M6107">
        <f t="shared" si="206"/>
        <v>3000</v>
      </c>
      <c r="Q6107" s="1"/>
      <c r="R6107" s="1"/>
    </row>
    <row r="6108" spans="1:18" ht="14.4" x14ac:dyDescent="0.3">
      <c r="A6108">
        <v>16107</v>
      </c>
      <c r="B6108">
        <v>2021</v>
      </c>
      <c r="C6108" t="s">
        <v>61</v>
      </c>
      <c r="D6108">
        <f t="shared" si="205"/>
        <v>7</v>
      </c>
      <c r="E6108">
        <v>20</v>
      </c>
      <c r="F6108" t="s">
        <v>18</v>
      </c>
      <c r="G6108" t="s">
        <v>19</v>
      </c>
      <c r="H6108">
        <v>201</v>
      </c>
      <c r="I6108">
        <v>201</v>
      </c>
      <c r="J6108" t="s">
        <v>20</v>
      </c>
      <c r="K6108">
        <v>482400</v>
      </c>
      <c r="L6108">
        <v>281.39999999999998</v>
      </c>
      <c r="M6108">
        <f t="shared" si="206"/>
        <v>2400</v>
      </c>
      <c r="Q6108" s="1"/>
      <c r="R6108" s="1"/>
    </row>
    <row r="6109" spans="1:18" ht="14.4" x14ac:dyDescent="0.3">
      <c r="A6109">
        <v>16108</v>
      </c>
      <c r="B6109">
        <v>2021</v>
      </c>
      <c r="C6109" t="s">
        <v>45</v>
      </c>
      <c r="D6109">
        <f t="shared" si="205"/>
        <v>1</v>
      </c>
      <c r="E6109">
        <v>20</v>
      </c>
      <c r="F6109" t="s">
        <v>60</v>
      </c>
      <c r="G6109" t="s">
        <v>34</v>
      </c>
      <c r="H6109">
        <v>101</v>
      </c>
      <c r="I6109">
        <v>101</v>
      </c>
      <c r="J6109" t="s">
        <v>30</v>
      </c>
      <c r="K6109">
        <v>888800</v>
      </c>
      <c r="L6109">
        <v>383.8</v>
      </c>
      <c r="M6109">
        <f t="shared" si="206"/>
        <v>8800</v>
      </c>
      <c r="Q6109" s="1"/>
      <c r="R6109" s="1"/>
    </row>
    <row r="6110" spans="1:18" ht="14.4" x14ac:dyDescent="0.3">
      <c r="A6110">
        <v>16109</v>
      </c>
      <c r="B6110">
        <v>2021</v>
      </c>
      <c r="C6110" t="s">
        <v>35</v>
      </c>
      <c r="D6110">
        <f t="shared" si="205"/>
        <v>12</v>
      </c>
      <c r="E6110">
        <v>22</v>
      </c>
      <c r="F6110" t="s">
        <v>62</v>
      </c>
      <c r="G6110" t="s">
        <v>42</v>
      </c>
      <c r="H6110">
        <v>89</v>
      </c>
      <c r="I6110">
        <v>89</v>
      </c>
      <c r="J6110" t="s">
        <v>25</v>
      </c>
      <c r="K6110">
        <v>623000</v>
      </c>
      <c r="L6110">
        <v>356</v>
      </c>
      <c r="M6110">
        <f t="shared" si="206"/>
        <v>7000</v>
      </c>
      <c r="Q6110" s="1"/>
      <c r="R6110" s="1"/>
    </row>
    <row r="6111" spans="1:18" ht="14.4" x14ac:dyDescent="0.3">
      <c r="A6111">
        <v>16110</v>
      </c>
      <c r="B6111">
        <v>2021</v>
      </c>
      <c r="C6111" t="s">
        <v>45</v>
      </c>
      <c r="D6111">
        <f t="shared" si="205"/>
        <v>1</v>
      </c>
      <c r="E6111">
        <v>6</v>
      </c>
      <c r="F6111" t="s">
        <v>33</v>
      </c>
      <c r="G6111" t="s">
        <v>51</v>
      </c>
      <c r="H6111">
        <v>71</v>
      </c>
      <c r="I6111">
        <v>71</v>
      </c>
      <c r="J6111" t="s">
        <v>25</v>
      </c>
      <c r="K6111">
        <v>497000</v>
      </c>
      <c r="L6111">
        <v>284</v>
      </c>
      <c r="M6111">
        <f t="shared" si="206"/>
        <v>7000</v>
      </c>
      <c r="Q6111" s="1"/>
      <c r="R6111" s="1"/>
    </row>
    <row r="6112" spans="1:18" ht="14.4" x14ac:dyDescent="0.3">
      <c r="A6112">
        <v>16111</v>
      </c>
      <c r="B6112">
        <v>2021</v>
      </c>
      <c r="C6112" t="s">
        <v>48</v>
      </c>
      <c r="D6112">
        <f t="shared" si="205"/>
        <v>5</v>
      </c>
      <c r="E6112">
        <v>2</v>
      </c>
      <c r="F6112" t="s">
        <v>52</v>
      </c>
      <c r="G6112" t="s">
        <v>34</v>
      </c>
      <c r="H6112">
        <v>146</v>
      </c>
      <c r="I6112">
        <v>146</v>
      </c>
      <c r="J6112" t="s">
        <v>25</v>
      </c>
      <c r="K6112">
        <v>1022000</v>
      </c>
      <c r="L6112">
        <v>584</v>
      </c>
      <c r="M6112">
        <f t="shared" si="206"/>
        <v>7000</v>
      </c>
      <c r="Q6112" s="1"/>
      <c r="R6112" s="1"/>
    </row>
    <row r="6113" spans="1:18" ht="14.4" x14ac:dyDescent="0.3">
      <c r="A6113">
        <v>16112</v>
      </c>
      <c r="B6113">
        <v>2021</v>
      </c>
      <c r="C6113" t="s">
        <v>54</v>
      </c>
      <c r="D6113">
        <f t="shared" si="205"/>
        <v>3</v>
      </c>
      <c r="E6113">
        <v>30</v>
      </c>
      <c r="F6113" t="s">
        <v>41</v>
      </c>
      <c r="G6113" t="s">
        <v>29</v>
      </c>
      <c r="H6113">
        <v>103</v>
      </c>
      <c r="I6113">
        <v>103</v>
      </c>
      <c r="J6113" t="s">
        <v>38</v>
      </c>
      <c r="K6113">
        <v>566500</v>
      </c>
      <c r="L6113">
        <v>360.5</v>
      </c>
      <c r="M6113">
        <f t="shared" si="206"/>
        <v>5500</v>
      </c>
      <c r="Q6113" s="1"/>
      <c r="R6113" s="1"/>
    </row>
    <row r="6114" spans="1:18" ht="14.4" x14ac:dyDescent="0.3">
      <c r="A6114">
        <v>16113</v>
      </c>
      <c r="B6114">
        <v>2021</v>
      </c>
      <c r="C6114" t="s">
        <v>32</v>
      </c>
      <c r="D6114">
        <f t="shared" si="205"/>
        <v>8</v>
      </c>
      <c r="E6114">
        <v>19</v>
      </c>
      <c r="F6114" t="s">
        <v>64</v>
      </c>
      <c r="G6114" t="s">
        <v>19</v>
      </c>
      <c r="H6114">
        <v>129</v>
      </c>
      <c r="I6114">
        <v>129</v>
      </c>
      <c r="J6114" t="s">
        <v>25</v>
      </c>
      <c r="K6114">
        <v>903000</v>
      </c>
      <c r="L6114">
        <v>516</v>
      </c>
      <c r="M6114">
        <f t="shared" si="206"/>
        <v>7000</v>
      </c>
      <c r="Q6114" s="1"/>
      <c r="R6114" s="1"/>
    </row>
    <row r="6115" spans="1:18" ht="14.4" x14ac:dyDescent="0.3">
      <c r="A6115">
        <v>16114</v>
      </c>
      <c r="B6115">
        <v>2021</v>
      </c>
      <c r="C6115" t="s">
        <v>35</v>
      </c>
      <c r="D6115">
        <f t="shared" si="205"/>
        <v>12</v>
      </c>
      <c r="E6115">
        <v>27</v>
      </c>
      <c r="F6115" t="s">
        <v>33</v>
      </c>
      <c r="G6115" t="s">
        <v>42</v>
      </c>
      <c r="H6115">
        <v>283</v>
      </c>
      <c r="I6115">
        <v>283</v>
      </c>
      <c r="J6115" t="s">
        <v>30</v>
      </c>
      <c r="K6115">
        <v>2122500</v>
      </c>
      <c r="L6115">
        <v>707.5</v>
      </c>
      <c r="M6115">
        <f t="shared" si="206"/>
        <v>7500</v>
      </c>
      <c r="Q6115" s="1"/>
      <c r="R6115" s="1"/>
    </row>
    <row r="6116" spans="1:18" ht="14.4" x14ac:dyDescent="0.3">
      <c r="A6116">
        <v>16115</v>
      </c>
      <c r="B6116">
        <v>2021</v>
      </c>
      <c r="C6116" t="s">
        <v>47</v>
      </c>
      <c r="D6116">
        <f t="shared" si="205"/>
        <v>2</v>
      </c>
      <c r="E6116">
        <v>26</v>
      </c>
      <c r="F6116" t="s">
        <v>24</v>
      </c>
      <c r="G6116" t="s">
        <v>19</v>
      </c>
      <c r="H6116">
        <v>81</v>
      </c>
      <c r="I6116">
        <v>81</v>
      </c>
      <c r="J6116" t="s">
        <v>25</v>
      </c>
      <c r="K6116">
        <v>567000</v>
      </c>
      <c r="L6116">
        <v>324</v>
      </c>
      <c r="M6116">
        <f t="shared" si="206"/>
        <v>7000</v>
      </c>
      <c r="Q6116" s="1"/>
      <c r="R6116" s="1"/>
    </row>
    <row r="6117" spans="1:18" ht="14.4" x14ac:dyDescent="0.3">
      <c r="A6117">
        <v>16116</v>
      </c>
      <c r="B6117">
        <v>2021</v>
      </c>
      <c r="C6117" t="s">
        <v>48</v>
      </c>
      <c r="D6117">
        <f t="shared" si="205"/>
        <v>5</v>
      </c>
      <c r="E6117">
        <v>19</v>
      </c>
      <c r="F6117" t="s">
        <v>33</v>
      </c>
      <c r="G6117" t="s">
        <v>51</v>
      </c>
      <c r="H6117">
        <v>148</v>
      </c>
      <c r="I6117">
        <v>148</v>
      </c>
      <c r="J6117" t="s">
        <v>25</v>
      </c>
      <c r="K6117">
        <v>1036000</v>
      </c>
      <c r="L6117">
        <v>592</v>
      </c>
      <c r="M6117">
        <f t="shared" si="206"/>
        <v>7000</v>
      </c>
      <c r="Q6117" s="1"/>
      <c r="R6117" s="1"/>
    </row>
    <row r="6118" spans="1:18" ht="14.4" x14ac:dyDescent="0.3">
      <c r="A6118">
        <v>16117</v>
      </c>
      <c r="B6118">
        <v>2021</v>
      </c>
      <c r="C6118" t="s">
        <v>35</v>
      </c>
      <c r="D6118">
        <f t="shared" si="205"/>
        <v>12</v>
      </c>
      <c r="E6118">
        <v>1</v>
      </c>
      <c r="F6118" t="s">
        <v>28</v>
      </c>
      <c r="G6118" t="s">
        <v>29</v>
      </c>
      <c r="H6118">
        <v>74</v>
      </c>
      <c r="I6118">
        <v>74</v>
      </c>
      <c r="J6118" t="s">
        <v>38</v>
      </c>
      <c r="K6118">
        <v>407000</v>
      </c>
      <c r="L6118">
        <v>259</v>
      </c>
      <c r="M6118">
        <f t="shared" si="206"/>
        <v>5500</v>
      </c>
      <c r="Q6118" s="1"/>
      <c r="R6118" s="1"/>
    </row>
    <row r="6119" spans="1:18" ht="14.4" x14ac:dyDescent="0.3">
      <c r="A6119">
        <v>16118</v>
      </c>
      <c r="B6119">
        <v>2021</v>
      </c>
      <c r="C6119" t="s">
        <v>45</v>
      </c>
      <c r="D6119">
        <f t="shared" si="205"/>
        <v>1</v>
      </c>
      <c r="E6119">
        <v>25</v>
      </c>
      <c r="F6119" t="s">
        <v>46</v>
      </c>
      <c r="G6119" t="s">
        <v>37</v>
      </c>
      <c r="H6119">
        <v>100</v>
      </c>
      <c r="I6119">
        <v>100</v>
      </c>
      <c r="J6119" t="s">
        <v>30</v>
      </c>
      <c r="K6119">
        <v>880000</v>
      </c>
      <c r="L6119">
        <v>380</v>
      </c>
      <c r="M6119">
        <f t="shared" si="206"/>
        <v>8800</v>
      </c>
      <c r="Q6119" s="1"/>
      <c r="R6119" s="1"/>
    </row>
    <row r="6120" spans="1:18" ht="14.4" x14ac:dyDescent="0.3">
      <c r="A6120">
        <v>16119</v>
      </c>
      <c r="B6120">
        <v>2021</v>
      </c>
      <c r="C6120" t="s">
        <v>54</v>
      </c>
      <c r="D6120">
        <f t="shared" si="205"/>
        <v>3</v>
      </c>
      <c r="E6120">
        <v>11</v>
      </c>
      <c r="F6120" t="s">
        <v>28</v>
      </c>
      <c r="G6120" t="s">
        <v>19</v>
      </c>
      <c r="H6120">
        <v>76</v>
      </c>
      <c r="I6120">
        <v>76</v>
      </c>
      <c r="J6120" t="s">
        <v>25</v>
      </c>
      <c r="K6120">
        <v>532000</v>
      </c>
      <c r="L6120">
        <v>304</v>
      </c>
      <c r="M6120">
        <f t="shared" si="206"/>
        <v>7000</v>
      </c>
      <c r="Q6120" s="1"/>
      <c r="R6120" s="1"/>
    </row>
    <row r="6121" spans="1:18" ht="14.4" x14ac:dyDescent="0.3">
      <c r="A6121">
        <v>16120</v>
      </c>
      <c r="B6121">
        <v>2021</v>
      </c>
      <c r="C6121" t="s">
        <v>17</v>
      </c>
      <c r="D6121">
        <f t="shared" si="205"/>
        <v>11</v>
      </c>
      <c r="E6121">
        <v>9</v>
      </c>
      <c r="F6121" t="s">
        <v>41</v>
      </c>
      <c r="G6121" t="s">
        <v>42</v>
      </c>
      <c r="H6121">
        <v>55</v>
      </c>
      <c r="I6121">
        <v>55</v>
      </c>
      <c r="J6121" t="s">
        <v>20</v>
      </c>
      <c r="K6121">
        <v>165000</v>
      </c>
      <c r="L6121">
        <v>110</v>
      </c>
      <c r="M6121">
        <f t="shared" si="206"/>
        <v>3000</v>
      </c>
      <c r="Q6121" s="1"/>
      <c r="R6121" s="1"/>
    </row>
    <row r="6122" spans="1:18" ht="14.4" x14ac:dyDescent="0.3">
      <c r="A6122">
        <v>16121</v>
      </c>
      <c r="B6122">
        <v>2021</v>
      </c>
      <c r="C6122" t="s">
        <v>54</v>
      </c>
      <c r="D6122">
        <f t="shared" si="205"/>
        <v>3</v>
      </c>
      <c r="E6122">
        <v>28</v>
      </c>
      <c r="F6122" t="s">
        <v>52</v>
      </c>
      <c r="G6122" t="s">
        <v>29</v>
      </c>
      <c r="H6122">
        <v>50</v>
      </c>
      <c r="I6122">
        <v>50</v>
      </c>
      <c r="J6122" t="s">
        <v>38</v>
      </c>
      <c r="K6122">
        <v>275000</v>
      </c>
      <c r="L6122">
        <v>175</v>
      </c>
      <c r="M6122">
        <f t="shared" si="206"/>
        <v>5500</v>
      </c>
      <c r="Q6122" s="1"/>
      <c r="R6122" s="1"/>
    </row>
    <row r="6123" spans="1:18" ht="14.4" x14ac:dyDescent="0.3">
      <c r="A6123">
        <v>16122</v>
      </c>
      <c r="B6123">
        <v>2021</v>
      </c>
      <c r="C6123" t="s">
        <v>17</v>
      </c>
      <c r="D6123">
        <f t="shared" si="205"/>
        <v>11</v>
      </c>
      <c r="E6123">
        <v>29</v>
      </c>
      <c r="F6123" t="s">
        <v>46</v>
      </c>
      <c r="G6123" t="s">
        <v>51</v>
      </c>
      <c r="H6123">
        <v>84</v>
      </c>
      <c r="I6123">
        <v>84</v>
      </c>
      <c r="J6123" t="s">
        <v>38</v>
      </c>
      <c r="K6123">
        <v>462000</v>
      </c>
      <c r="L6123">
        <v>294</v>
      </c>
      <c r="M6123">
        <f t="shared" si="206"/>
        <v>5500</v>
      </c>
      <c r="Q6123" s="1"/>
      <c r="R6123" s="1"/>
    </row>
    <row r="6124" spans="1:18" ht="14.4" x14ac:dyDescent="0.3">
      <c r="A6124">
        <v>16123</v>
      </c>
      <c r="B6124">
        <v>2021</v>
      </c>
      <c r="C6124" t="s">
        <v>61</v>
      </c>
      <c r="D6124">
        <f t="shared" si="205"/>
        <v>7</v>
      </c>
      <c r="E6124">
        <v>30</v>
      </c>
      <c r="F6124" t="s">
        <v>52</v>
      </c>
      <c r="G6124" t="s">
        <v>29</v>
      </c>
      <c r="H6124">
        <v>201</v>
      </c>
      <c r="I6124">
        <v>201</v>
      </c>
      <c r="J6124" t="s">
        <v>38</v>
      </c>
      <c r="K6124">
        <v>864300</v>
      </c>
      <c r="L6124">
        <v>462.3</v>
      </c>
      <c r="M6124">
        <f t="shared" si="206"/>
        <v>4300</v>
      </c>
      <c r="Q6124" s="1"/>
      <c r="R6124" s="1"/>
    </row>
    <row r="6125" spans="1:18" ht="14.4" x14ac:dyDescent="0.3">
      <c r="A6125">
        <v>16124</v>
      </c>
      <c r="B6125">
        <v>2021</v>
      </c>
      <c r="C6125" t="s">
        <v>23</v>
      </c>
      <c r="D6125">
        <f t="shared" si="205"/>
        <v>10</v>
      </c>
      <c r="E6125">
        <v>3</v>
      </c>
      <c r="F6125" t="s">
        <v>63</v>
      </c>
      <c r="G6125" t="s">
        <v>42</v>
      </c>
      <c r="H6125">
        <v>244</v>
      </c>
      <c r="I6125">
        <v>244</v>
      </c>
      <c r="J6125" t="s">
        <v>30</v>
      </c>
      <c r="K6125">
        <v>1830000</v>
      </c>
      <c r="L6125">
        <v>610</v>
      </c>
      <c r="M6125">
        <f t="shared" si="206"/>
        <v>7500</v>
      </c>
      <c r="Q6125" s="1"/>
      <c r="R6125" s="1"/>
    </row>
    <row r="6126" spans="1:18" ht="14.4" x14ac:dyDescent="0.3">
      <c r="A6126">
        <v>16125</v>
      </c>
      <c r="B6126">
        <v>2021</v>
      </c>
      <c r="C6126" t="s">
        <v>40</v>
      </c>
      <c r="D6126">
        <f t="shared" si="205"/>
        <v>9</v>
      </c>
      <c r="E6126">
        <v>15</v>
      </c>
      <c r="F6126" t="s">
        <v>52</v>
      </c>
      <c r="G6126" t="s">
        <v>34</v>
      </c>
      <c r="H6126">
        <v>274</v>
      </c>
      <c r="I6126">
        <v>274</v>
      </c>
      <c r="J6126" t="s">
        <v>30</v>
      </c>
      <c r="K6126">
        <v>2055000</v>
      </c>
      <c r="L6126">
        <v>685</v>
      </c>
      <c r="M6126">
        <f t="shared" si="206"/>
        <v>7500</v>
      </c>
      <c r="Q6126" s="1"/>
      <c r="R6126" s="1"/>
    </row>
    <row r="6127" spans="1:18" ht="14.4" x14ac:dyDescent="0.3">
      <c r="A6127">
        <v>16126</v>
      </c>
      <c r="B6127">
        <v>2021</v>
      </c>
      <c r="C6127" t="s">
        <v>27</v>
      </c>
      <c r="D6127">
        <f t="shared" si="205"/>
        <v>4</v>
      </c>
      <c r="E6127">
        <v>9</v>
      </c>
      <c r="F6127" t="s">
        <v>53</v>
      </c>
      <c r="G6127" t="s">
        <v>34</v>
      </c>
      <c r="H6127">
        <v>161</v>
      </c>
      <c r="I6127">
        <v>161</v>
      </c>
      <c r="J6127" t="s">
        <v>25</v>
      </c>
      <c r="K6127">
        <v>1127000</v>
      </c>
      <c r="L6127">
        <v>644</v>
      </c>
      <c r="M6127">
        <f t="shared" si="206"/>
        <v>7000</v>
      </c>
      <c r="Q6127" s="1"/>
      <c r="R6127" s="1"/>
    </row>
    <row r="6128" spans="1:18" ht="14.4" x14ac:dyDescent="0.3">
      <c r="A6128">
        <v>16127</v>
      </c>
      <c r="B6128">
        <v>2021</v>
      </c>
      <c r="C6128" t="s">
        <v>17</v>
      </c>
      <c r="D6128">
        <f t="shared" si="205"/>
        <v>11</v>
      </c>
      <c r="E6128">
        <v>24</v>
      </c>
      <c r="F6128" t="s">
        <v>33</v>
      </c>
      <c r="G6128" t="s">
        <v>42</v>
      </c>
      <c r="H6128">
        <v>88</v>
      </c>
      <c r="I6128">
        <v>88</v>
      </c>
      <c r="J6128" t="s">
        <v>20</v>
      </c>
      <c r="K6128">
        <v>264000</v>
      </c>
      <c r="L6128">
        <v>176</v>
      </c>
      <c r="M6128">
        <f t="shared" si="206"/>
        <v>3000</v>
      </c>
      <c r="Q6128" s="1"/>
      <c r="R6128" s="1"/>
    </row>
    <row r="6129" spans="1:18" ht="14.4" x14ac:dyDescent="0.3">
      <c r="A6129">
        <v>16128</v>
      </c>
      <c r="B6129">
        <v>2021</v>
      </c>
      <c r="C6129" t="s">
        <v>61</v>
      </c>
      <c r="D6129">
        <f t="shared" si="205"/>
        <v>7</v>
      </c>
      <c r="E6129">
        <v>13</v>
      </c>
      <c r="F6129" t="s">
        <v>59</v>
      </c>
      <c r="G6129" t="s">
        <v>51</v>
      </c>
      <c r="H6129">
        <v>210</v>
      </c>
      <c r="I6129">
        <v>210</v>
      </c>
      <c r="J6129" t="s">
        <v>38</v>
      </c>
      <c r="K6129">
        <v>903000</v>
      </c>
      <c r="L6129">
        <v>483</v>
      </c>
      <c r="M6129">
        <f t="shared" si="206"/>
        <v>4300</v>
      </c>
      <c r="Q6129" s="1"/>
      <c r="R6129" s="1"/>
    </row>
    <row r="6130" spans="1:18" ht="14.4" x14ac:dyDescent="0.3">
      <c r="A6130">
        <v>16129</v>
      </c>
      <c r="B6130">
        <v>2021</v>
      </c>
      <c r="C6130" t="s">
        <v>54</v>
      </c>
      <c r="D6130">
        <f t="shared" si="205"/>
        <v>3</v>
      </c>
      <c r="E6130">
        <v>7</v>
      </c>
      <c r="F6130" t="s">
        <v>55</v>
      </c>
      <c r="G6130" t="s">
        <v>19</v>
      </c>
      <c r="H6130">
        <v>157</v>
      </c>
      <c r="I6130">
        <v>157</v>
      </c>
      <c r="J6130" t="s">
        <v>25</v>
      </c>
      <c r="K6130">
        <v>1099000</v>
      </c>
      <c r="L6130">
        <v>628</v>
      </c>
      <c r="M6130">
        <f t="shared" si="206"/>
        <v>7000</v>
      </c>
      <c r="Q6130" s="1"/>
      <c r="R6130" s="1"/>
    </row>
    <row r="6131" spans="1:18" ht="14.4" x14ac:dyDescent="0.3">
      <c r="A6131">
        <v>16130</v>
      </c>
      <c r="B6131">
        <v>2021</v>
      </c>
      <c r="C6131" t="s">
        <v>58</v>
      </c>
      <c r="D6131">
        <f t="shared" si="205"/>
        <v>6</v>
      </c>
      <c r="E6131">
        <v>24</v>
      </c>
      <c r="F6131" t="s">
        <v>33</v>
      </c>
      <c r="G6131" t="s">
        <v>34</v>
      </c>
      <c r="H6131">
        <v>158</v>
      </c>
      <c r="I6131">
        <v>158</v>
      </c>
      <c r="J6131" t="s">
        <v>25</v>
      </c>
      <c r="K6131">
        <v>1106000</v>
      </c>
      <c r="L6131">
        <v>632</v>
      </c>
      <c r="M6131">
        <f t="shared" si="206"/>
        <v>7000</v>
      </c>
      <c r="Q6131" s="1"/>
      <c r="R6131" s="1"/>
    </row>
    <row r="6132" spans="1:18" ht="14.4" x14ac:dyDescent="0.3">
      <c r="A6132">
        <v>16131</v>
      </c>
      <c r="B6132">
        <v>2021</v>
      </c>
      <c r="C6132" t="s">
        <v>40</v>
      </c>
      <c r="D6132">
        <f t="shared" si="205"/>
        <v>9</v>
      </c>
      <c r="E6132">
        <v>8</v>
      </c>
      <c r="F6132" t="s">
        <v>57</v>
      </c>
      <c r="G6132" t="s">
        <v>51</v>
      </c>
      <c r="H6132">
        <v>81</v>
      </c>
      <c r="I6132">
        <v>81</v>
      </c>
      <c r="J6132" t="s">
        <v>25</v>
      </c>
      <c r="K6132">
        <v>567000</v>
      </c>
      <c r="L6132">
        <v>324</v>
      </c>
      <c r="M6132">
        <f t="shared" si="206"/>
        <v>7000</v>
      </c>
      <c r="Q6132" s="1"/>
      <c r="R6132" s="1"/>
    </row>
    <row r="6133" spans="1:18" ht="14.4" x14ac:dyDescent="0.3">
      <c r="A6133">
        <v>16132</v>
      </c>
      <c r="B6133">
        <v>2021</v>
      </c>
      <c r="C6133" t="s">
        <v>61</v>
      </c>
      <c r="D6133">
        <f t="shared" si="205"/>
        <v>7</v>
      </c>
      <c r="E6133">
        <v>21</v>
      </c>
      <c r="F6133" t="s">
        <v>56</v>
      </c>
      <c r="G6133" t="s">
        <v>51</v>
      </c>
      <c r="H6133">
        <v>201</v>
      </c>
      <c r="I6133">
        <v>201</v>
      </c>
      <c r="J6133" t="s">
        <v>20</v>
      </c>
      <c r="K6133">
        <v>482400</v>
      </c>
      <c r="L6133">
        <v>281.39999999999998</v>
      </c>
      <c r="M6133">
        <f t="shared" si="206"/>
        <v>2400</v>
      </c>
      <c r="Q6133" s="1"/>
      <c r="R6133" s="1"/>
    </row>
    <row r="6134" spans="1:18" ht="14.4" x14ac:dyDescent="0.3">
      <c r="A6134">
        <v>16133</v>
      </c>
      <c r="B6134">
        <v>2021</v>
      </c>
      <c r="C6134" t="s">
        <v>35</v>
      </c>
      <c r="D6134">
        <f t="shared" si="205"/>
        <v>12</v>
      </c>
      <c r="E6134">
        <v>30</v>
      </c>
      <c r="F6134" t="s">
        <v>59</v>
      </c>
      <c r="G6134" t="s">
        <v>37</v>
      </c>
      <c r="H6134">
        <v>93</v>
      </c>
      <c r="I6134">
        <v>93</v>
      </c>
      <c r="J6134" t="s">
        <v>20</v>
      </c>
      <c r="K6134">
        <v>279000</v>
      </c>
      <c r="L6134">
        <v>186</v>
      </c>
      <c r="M6134">
        <f t="shared" si="206"/>
        <v>3000</v>
      </c>
      <c r="Q6134" s="1"/>
      <c r="R6134" s="1"/>
    </row>
    <row r="6135" spans="1:18" ht="14.4" x14ac:dyDescent="0.3">
      <c r="A6135">
        <v>16134</v>
      </c>
      <c r="B6135">
        <v>2021</v>
      </c>
      <c r="C6135" t="s">
        <v>61</v>
      </c>
      <c r="D6135">
        <f t="shared" si="205"/>
        <v>7</v>
      </c>
      <c r="E6135">
        <v>19</v>
      </c>
      <c r="F6135" t="s">
        <v>57</v>
      </c>
      <c r="G6135" t="s">
        <v>34</v>
      </c>
      <c r="H6135">
        <v>249</v>
      </c>
      <c r="I6135">
        <v>249</v>
      </c>
      <c r="J6135" t="s">
        <v>20</v>
      </c>
      <c r="K6135">
        <v>597600</v>
      </c>
      <c r="L6135">
        <v>348.6</v>
      </c>
      <c r="M6135">
        <f t="shared" si="206"/>
        <v>2400</v>
      </c>
      <c r="Q6135" s="1"/>
      <c r="R6135" s="1"/>
    </row>
    <row r="6136" spans="1:18" ht="14.4" x14ac:dyDescent="0.3">
      <c r="A6136">
        <v>16135</v>
      </c>
      <c r="B6136">
        <v>2021</v>
      </c>
      <c r="C6136" t="s">
        <v>47</v>
      </c>
      <c r="D6136">
        <f t="shared" si="205"/>
        <v>2</v>
      </c>
      <c r="E6136">
        <v>7</v>
      </c>
      <c r="F6136" t="s">
        <v>53</v>
      </c>
      <c r="G6136" t="s">
        <v>29</v>
      </c>
      <c r="H6136">
        <v>234</v>
      </c>
      <c r="I6136">
        <v>234</v>
      </c>
      <c r="J6136" t="s">
        <v>20</v>
      </c>
      <c r="K6136">
        <v>561600</v>
      </c>
      <c r="L6136">
        <v>327.60000000000002</v>
      </c>
      <c r="M6136">
        <f t="shared" si="206"/>
        <v>2400</v>
      </c>
      <c r="Q6136" s="1"/>
      <c r="R6136" s="1"/>
    </row>
    <row r="6137" spans="1:18" ht="14.4" x14ac:dyDescent="0.3">
      <c r="A6137">
        <v>16136</v>
      </c>
      <c r="B6137">
        <v>2021</v>
      </c>
      <c r="C6137" t="s">
        <v>17</v>
      </c>
      <c r="D6137">
        <f t="shared" si="205"/>
        <v>11</v>
      </c>
      <c r="E6137">
        <v>15</v>
      </c>
      <c r="F6137" t="s">
        <v>36</v>
      </c>
      <c r="G6137" t="s">
        <v>37</v>
      </c>
      <c r="H6137">
        <v>224</v>
      </c>
      <c r="I6137">
        <v>224</v>
      </c>
      <c r="J6137" t="s">
        <v>30</v>
      </c>
      <c r="K6137">
        <v>1680000</v>
      </c>
      <c r="L6137">
        <v>560</v>
      </c>
      <c r="M6137">
        <f t="shared" si="206"/>
        <v>7500</v>
      </c>
      <c r="Q6137" s="1"/>
      <c r="R6137" s="1"/>
    </row>
    <row r="6138" spans="1:18" ht="14.4" x14ac:dyDescent="0.3">
      <c r="A6138">
        <v>16137</v>
      </c>
      <c r="B6138">
        <v>2021</v>
      </c>
      <c r="C6138" t="s">
        <v>32</v>
      </c>
      <c r="D6138">
        <f t="shared" si="205"/>
        <v>8</v>
      </c>
      <c r="E6138">
        <v>2</v>
      </c>
      <c r="F6138" t="s">
        <v>57</v>
      </c>
      <c r="G6138" t="s">
        <v>34</v>
      </c>
      <c r="H6138">
        <v>227</v>
      </c>
      <c r="I6138">
        <v>227</v>
      </c>
      <c r="J6138" t="s">
        <v>20</v>
      </c>
      <c r="K6138">
        <v>544800</v>
      </c>
      <c r="L6138">
        <v>317.8</v>
      </c>
      <c r="M6138">
        <f t="shared" si="206"/>
        <v>2400</v>
      </c>
      <c r="Q6138" s="1"/>
      <c r="R6138" s="1"/>
    </row>
    <row r="6139" spans="1:18" ht="14.4" x14ac:dyDescent="0.3">
      <c r="A6139">
        <v>16138</v>
      </c>
      <c r="B6139">
        <v>2021</v>
      </c>
      <c r="C6139" t="s">
        <v>35</v>
      </c>
      <c r="D6139">
        <f t="shared" si="205"/>
        <v>12</v>
      </c>
      <c r="E6139">
        <v>24</v>
      </c>
      <c r="F6139" t="s">
        <v>53</v>
      </c>
      <c r="G6139" t="s">
        <v>29</v>
      </c>
      <c r="H6139">
        <v>288</v>
      </c>
      <c r="I6139">
        <v>288</v>
      </c>
      <c r="J6139" t="s">
        <v>30</v>
      </c>
      <c r="K6139">
        <v>2160000</v>
      </c>
      <c r="L6139">
        <v>720</v>
      </c>
      <c r="M6139">
        <f t="shared" si="206"/>
        <v>7500</v>
      </c>
      <c r="Q6139" s="1"/>
      <c r="R6139" s="1"/>
    </row>
    <row r="6140" spans="1:18" ht="14.4" x14ac:dyDescent="0.3">
      <c r="A6140">
        <v>16139</v>
      </c>
      <c r="B6140">
        <v>2021</v>
      </c>
      <c r="C6140" t="s">
        <v>48</v>
      </c>
      <c r="D6140">
        <f t="shared" si="205"/>
        <v>5</v>
      </c>
      <c r="E6140">
        <v>15</v>
      </c>
      <c r="F6140" t="s">
        <v>63</v>
      </c>
      <c r="G6140" t="s">
        <v>51</v>
      </c>
      <c r="H6140">
        <v>71</v>
      </c>
      <c r="I6140">
        <v>71</v>
      </c>
      <c r="J6140" t="s">
        <v>25</v>
      </c>
      <c r="K6140">
        <v>497000</v>
      </c>
      <c r="L6140">
        <v>284</v>
      </c>
      <c r="M6140">
        <f t="shared" si="206"/>
        <v>7000</v>
      </c>
      <c r="Q6140" s="1"/>
      <c r="R6140" s="1"/>
    </row>
    <row r="6141" spans="1:18" ht="14.4" x14ac:dyDescent="0.3">
      <c r="A6141">
        <v>16140</v>
      </c>
      <c r="B6141">
        <v>2021</v>
      </c>
      <c r="C6141" t="s">
        <v>54</v>
      </c>
      <c r="D6141">
        <f t="shared" si="205"/>
        <v>3</v>
      </c>
      <c r="E6141">
        <v>5</v>
      </c>
      <c r="F6141" t="s">
        <v>60</v>
      </c>
      <c r="G6141" t="s">
        <v>19</v>
      </c>
      <c r="H6141">
        <v>106</v>
      </c>
      <c r="I6141">
        <v>106</v>
      </c>
      <c r="J6141" t="s">
        <v>38</v>
      </c>
      <c r="K6141">
        <v>583000</v>
      </c>
      <c r="L6141">
        <v>371</v>
      </c>
      <c r="M6141">
        <f t="shared" si="206"/>
        <v>5500</v>
      </c>
      <c r="Q6141" s="1"/>
      <c r="R6141" s="1"/>
    </row>
    <row r="6142" spans="1:18" ht="14.4" x14ac:dyDescent="0.3">
      <c r="A6142">
        <v>16141</v>
      </c>
      <c r="B6142">
        <v>2021</v>
      </c>
      <c r="C6142" t="s">
        <v>27</v>
      </c>
      <c r="D6142">
        <f t="shared" si="205"/>
        <v>4</v>
      </c>
      <c r="E6142">
        <v>7</v>
      </c>
      <c r="F6142" t="s">
        <v>52</v>
      </c>
      <c r="G6142" t="s">
        <v>29</v>
      </c>
      <c r="H6142">
        <v>94</v>
      </c>
      <c r="I6142">
        <v>94</v>
      </c>
      <c r="J6142" t="s">
        <v>25</v>
      </c>
      <c r="K6142">
        <v>658000</v>
      </c>
      <c r="L6142">
        <v>376</v>
      </c>
      <c r="M6142">
        <f t="shared" si="206"/>
        <v>7000</v>
      </c>
      <c r="Q6142" s="1"/>
      <c r="R6142" s="1"/>
    </row>
    <row r="6143" spans="1:18" ht="14.4" x14ac:dyDescent="0.3">
      <c r="A6143">
        <v>16142</v>
      </c>
      <c r="B6143">
        <v>2021</v>
      </c>
      <c r="C6143" t="s">
        <v>45</v>
      </c>
      <c r="D6143">
        <f t="shared" si="205"/>
        <v>1</v>
      </c>
      <c r="E6143">
        <v>25</v>
      </c>
      <c r="F6143" t="s">
        <v>63</v>
      </c>
      <c r="G6143" t="s">
        <v>19</v>
      </c>
      <c r="H6143">
        <v>81</v>
      </c>
      <c r="I6143">
        <v>81</v>
      </c>
      <c r="J6143" t="s">
        <v>30</v>
      </c>
      <c r="K6143">
        <v>712800</v>
      </c>
      <c r="L6143">
        <v>307.8</v>
      </c>
      <c r="M6143">
        <f t="shared" si="206"/>
        <v>8800</v>
      </c>
      <c r="Q6143" s="1"/>
      <c r="R6143" s="1"/>
    </row>
    <row r="6144" spans="1:18" ht="14.4" x14ac:dyDescent="0.3">
      <c r="A6144">
        <v>16143</v>
      </c>
      <c r="B6144">
        <v>2021</v>
      </c>
      <c r="C6144" t="s">
        <v>47</v>
      </c>
      <c r="D6144">
        <f t="shared" si="205"/>
        <v>2</v>
      </c>
      <c r="E6144">
        <v>17</v>
      </c>
      <c r="F6144" t="s">
        <v>36</v>
      </c>
      <c r="G6144" t="s">
        <v>34</v>
      </c>
      <c r="H6144">
        <v>73</v>
      </c>
      <c r="I6144">
        <v>73</v>
      </c>
      <c r="J6144" t="s">
        <v>30</v>
      </c>
      <c r="K6144">
        <v>642400</v>
      </c>
      <c r="L6144">
        <v>277.39999999999998</v>
      </c>
      <c r="M6144">
        <f t="shared" si="206"/>
        <v>8800</v>
      </c>
      <c r="Q6144" s="1"/>
      <c r="R6144" s="1"/>
    </row>
    <row r="6145" spans="1:18" ht="14.4" x14ac:dyDescent="0.3">
      <c r="A6145">
        <v>16144</v>
      </c>
      <c r="B6145">
        <v>2021</v>
      </c>
      <c r="C6145" t="s">
        <v>58</v>
      </c>
      <c r="D6145">
        <f t="shared" si="205"/>
        <v>6</v>
      </c>
      <c r="E6145">
        <v>26</v>
      </c>
      <c r="F6145" t="s">
        <v>64</v>
      </c>
      <c r="G6145" t="s">
        <v>37</v>
      </c>
      <c r="H6145">
        <v>246</v>
      </c>
      <c r="I6145">
        <v>246</v>
      </c>
      <c r="J6145" t="s">
        <v>30</v>
      </c>
      <c r="K6145">
        <v>1845000</v>
      </c>
      <c r="L6145">
        <v>615</v>
      </c>
      <c r="M6145">
        <f t="shared" si="206"/>
        <v>7500</v>
      </c>
      <c r="Q6145" s="1"/>
      <c r="R6145" s="1"/>
    </row>
    <row r="6146" spans="1:18" ht="14.4" x14ac:dyDescent="0.3">
      <c r="A6146">
        <v>16145</v>
      </c>
      <c r="B6146">
        <v>2021</v>
      </c>
      <c r="C6146" t="s">
        <v>54</v>
      </c>
      <c r="D6146">
        <f t="shared" ref="D6146:D6209" si="207">IF(C6146="Enero",1,IF(C6146="Febrero",2,IF(C6146="Marzo",3,IF(C6146="Abril",4,IF(C6146="Mayo",5,IF(C6146="Junio",6,IF(C6146="Julio",7,IF(C6146="Agosto",8,IF(C6146="Septiembre",9,IF(C6146="Octubre",10,IF(C6146="Noviembre",11,IF(C6146="Diciembre",12,""))))))))))))</f>
        <v>3</v>
      </c>
      <c r="E6146">
        <v>27</v>
      </c>
      <c r="F6146" t="s">
        <v>28</v>
      </c>
      <c r="G6146" t="s">
        <v>51</v>
      </c>
      <c r="H6146">
        <v>286</v>
      </c>
      <c r="I6146">
        <v>286</v>
      </c>
      <c r="J6146" t="s">
        <v>30</v>
      </c>
      <c r="K6146">
        <v>2145000</v>
      </c>
      <c r="L6146">
        <v>715</v>
      </c>
      <c r="M6146">
        <f t="shared" si="206"/>
        <v>7500</v>
      </c>
      <c r="Q6146" s="1"/>
      <c r="R6146" s="1"/>
    </row>
    <row r="6147" spans="1:18" ht="14.4" x14ac:dyDescent="0.3">
      <c r="A6147">
        <v>16146</v>
      </c>
      <c r="B6147">
        <v>2021</v>
      </c>
      <c r="C6147" t="s">
        <v>40</v>
      </c>
      <c r="D6147">
        <f t="shared" si="207"/>
        <v>9</v>
      </c>
      <c r="E6147">
        <v>16</v>
      </c>
      <c r="F6147" t="s">
        <v>62</v>
      </c>
      <c r="G6147" t="s">
        <v>42</v>
      </c>
      <c r="H6147">
        <v>60</v>
      </c>
      <c r="I6147">
        <v>60</v>
      </c>
      <c r="J6147" t="s">
        <v>38</v>
      </c>
      <c r="K6147">
        <v>330000</v>
      </c>
      <c r="L6147">
        <v>210</v>
      </c>
      <c r="M6147">
        <f t="shared" ref="M6147:M6210" si="208">K6147/I6147</f>
        <v>5500</v>
      </c>
      <c r="Q6147" s="1"/>
      <c r="R6147" s="1"/>
    </row>
    <row r="6148" spans="1:18" ht="14.4" x14ac:dyDescent="0.3">
      <c r="A6148">
        <v>16147</v>
      </c>
      <c r="B6148">
        <v>2021</v>
      </c>
      <c r="C6148" t="s">
        <v>58</v>
      </c>
      <c r="D6148">
        <f t="shared" si="207"/>
        <v>6</v>
      </c>
      <c r="E6148">
        <v>18</v>
      </c>
      <c r="F6148" t="s">
        <v>41</v>
      </c>
      <c r="G6148" t="s">
        <v>19</v>
      </c>
      <c r="H6148">
        <v>60</v>
      </c>
      <c r="I6148">
        <v>60</v>
      </c>
      <c r="J6148" t="s">
        <v>38</v>
      </c>
      <c r="K6148">
        <v>330000</v>
      </c>
      <c r="L6148">
        <v>210</v>
      </c>
      <c r="M6148">
        <f t="shared" si="208"/>
        <v>5500</v>
      </c>
      <c r="Q6148" s="1"/>
      <c r="R6148" s="1"/>
    </row>
    <row r="6149" spans="1:18" ht="14.4" x14ac:dyDescent="0.3">
      <c r="A6149">
        <v>16148</v>
      </c>
      <c r="B6149">
        <v>2021</v>
      </c>
      <c r="C6149" t="s">
        <v>27</v>
      </c>
      <c r="D6149">
        <f t="shared" si="207"/>
        <v>4</v>
      </c>
      <c r="E6149">
        <v>17</v>
      </c>
      <c r="F6149" t="s">
        <v>59</v>
      </c>
      <c r="G6149" t="s">
        <v>51</v>
      </c>
      <c r="H6149">
        <v>57</v>
      </c>
      <c r="I6149">
        <v>57</v>
      </c>
      <c r="J6149" t="s">
        <v>25</v>
      </c>
      <c r="K6149">
        <v>399000</v>
      </c>
      <c r="L6149">
        <v>228</v>
      </c>
      <c r="M6149">
        <f t="shared" si="208"/>
        <v>7000</v>
      </c>
      <c r="Q6149" s="1"/>
      <c r="R6149" s="1"/>
    </row>
    <row r="6150" spans="1:18" ht="14.4" x14ac:dyDescent="0.3">
      <c r="A6150">
        <v>16149</v>
      </c>
      <c r="B6150">
        <v>2021</v>
      </c>
      <c r="C6150" t="s">
        <v>58</v>
      </c>
      <c r="D6150">
        <f t="shared" si="207"/>
        <v>6</v>
      </c>
      <c r="E6150">
        <v>16</v>
      </c>
      <c r="F6150" t="s">
        <v>60</v>
      </c>
      <c r="G6150" t="s">
        <v>37</v>
      </c>
      <c r="H6150">
        <v>69</v>
      </c>
      <c r="I6150">
        <v>69</v>
      </c>
      <c r="J6150" t="s">
        <v>38</v>
      </c>
      <c r="K6150">
        <v>379500</v>
      </c>
      <c r="L6150">
        <v>241.5</v>
      </c>
      <c r="M6150">
        <f t="shared" si="208"/>
        <v>5500</v>
      </c>
      <c r="Q6150" s="1"/>
      <c r="R6150" s="1"/>
    </row>
    <row r="6151" spans="1:18" ht="14.4" x14ac:dyDescent="0.3">
      <c r="A6151">
        <v>16150</v>
      </c>
      <c r="B6151">
        <v>2021</v>
      </c>
      <c r="C6151" t="s">
        <v>47</v>
      </c>
      <c r="D6151">
        <f t="shared" si="207"/>
        <v>2</v>
      </c>
      <c r="E6151">
        <v>15</v>
      </c>
      <c r="F6151" t="s">
        <v>52</v>
      </c>
      <c r="G6151" t="s">
        <v>51</v>
      </c>
      <c r="H6151">
        <v>236</v>
      </c>
      <c r="I6151">
        <v>236</v>
      </c>
      <c r="J6151" t="s">
        <v>20</v>
      </c>
      <c r="K6151">
        <v>566400</v>
      </c>
      <c r="L6151">
        <v>330.4</v>
      </c>
      <c r="M6151">
        <f t="shared" si="208"/>
        <v>2400</v>
      </c>
      <c r="Q6151" s="1"/>
      <c r="R6151" s="1"/>
    </row>
    <row r="6152" spans="1:18" ht="14.4" x14ac:dyDescent="0.3">
      <c r="A6152">
        <v>16151</v>
      </c>
      <c r="B6152">
        <v>2021</v>
      </c>
      <c r="C6152" t="s">
        <v>45</v>
      </c>
      <c r="D6152">
        <f t="shared" si="207"/>
        <v>1</v>
      </c>
      <c r="E6152">
        <v>27</v>
      </c>
      <c r="F6152" t="s">
        <v>28</v>
      </c>
      <c r="G6152" t="s">
        <v>42</v>
      </c>
      <c r="H6152">
        <v>85</v>
      </c>
      <c r="I6152">
        <v>85</v>
      </c>
      <c r="J6152" t="s">
        <v>30</v>
      </c>
      <c r="K6152">
        <v>748000</v>
      </c>
      <c r="L6152">
        <v>323</v>
      </c>
      <c r="M6152">
        <f t="shared" si="208"/>
        <v>8800</v>
      </c>
      <c r="Q6152" s="1"/>
      <c r="R6152" s="1"/>
    </row>
    <row r="6153" spans="1:18" ht="14.4" x14ac:dyDescent="0.3">
      <c r="A6153">
        <v>16152</v>
      </c>
      <c r="B6153">
        <v>2021</v>
      </c>
      <c r="C6153" t="s">
        <v>17</v>
      </c>
      <c r="D6153">
        <f t="shared" si="207"/>
        <v>11</v>
      </c>
      <c r="E6153">
        <v>21</v>
      </c>
      <c r="F6153" t="s">
        <v>49</v>
      </c>
      <c r="G6153" t="s">
        <v>37</v>
      </c>
      <c r="H6153">
        <v>248</v>
      </c>
      <c r="I6153">
        <v>248</v>
      </c>
      <c r="J6153" t="s">
        <v>30</v>
      </c>
      <c r="K6153">
        <v>1860000</v>
      </c>
      <c r="L6153">
        <v>620</v>
      </c>
      <c r="M6153">
        <f t="shared" si="208"/>
        <v>7500</v>
      </c>
      <c r="Q6153" s="1"/>
      <c r="R6153" s="1"/>
    </row>
    <row r="6154" spans="1:18" ht="14.4" x14ac:dyDescent="0.3">
      <c r="A6154">
        <v>16153</v>
      </c>
      <c r="B6154">
        <v>2021</v>
      </c>
      <c r="C6154" t="s">
        <v>32</v>
      </c>
      <c r="D6154">
        <f t="shared" si="207"/>
        <v>8</v>
      </c>
      <c r="E6154">
        <v>1</v>
      </c>
      <c r="F6154" t="s">
        <v>55</v>
      </c>
      <c r="G6154" t="s">
        <v>42</v>
      </c>
      <c r="H6154">
        <v>228</v>
      </c>
      <c r="I6154">
        <v>228</v>
      </c>
      <c r="J6154" t="s">
        <v>20</v>
      </c>
      <c r="K6154">
        <v>547200</v>
      </c>
      <c r="L6154">
        <v>319.2</v>
      </c>
      <c r="M6154">
        <f t="shared" si="208"/>
        <v>2400</v>
      </c>
      <c r="Q6154" s="1"/>
      <c r="R6154" s="1"/>
    </row>
    <row r="6155" spans="1:18" ht="14.4" x14ac:dyDescent="0.3">
      <c r="A6155">
        <v>16154</v>
      </c>
      <c r="B6155">
        <v>2021</v>
      </c>
      <c r="C6155" t="s">
        <v>17</v>
      </c>
      <c r="D6155">
        <f t="shared" si="207"/>
        <v>11</v>
      </c>
      <c r="E6155">
        <v>9</v>
      </c>
      <c r="F6155" t="s">
        <v>46</v>
      </c>
      <c r="G6155" t="s">
        <v>51</v>
      </c>
      <c r="H6155">
        <v>72</v>
      </c>
      <c r="I6155">
        <v>72</v>
      </c>
      <c r="J6155" t="s">
        <v>20</v>
      </c>
      <c r="K6155">
        <v>216000</v>
      </c>
      <c r="L6155">
        <v>144</v>
      </c>
      <c r="M6155">
        <f t="shared" si="208"/>
        <v>3000</v>
      </c>
      <c r="Q6155" s="1"/>
      <c r="R6155" s="1"/>
    </row>
    <row r="6156" spans="1:18" ht="14.4" x14ac:dyDescent="0.3">
      <c r="A6156">
        <v>16155</v>
      </c>
      <c r="B6156">
        <v>2021</v>
      </c>
      <c r="C6156" t="s">
        <v>35</v>
      </c>
      <c r="D6156">
        <f t="shared" si="207"/>
        <v>12</v>
      </c>
      <c r="E6156">
        <v>29</v>
      </c>
      <c r="F6156" t="s">
        <v>33</v>
      </c>
      <c r="G6156" t="s">
        <v>42</v>
      </c>
      <c r="H6156">
        <v>285</v>
      </c>
      <c r="I6156">
        <v>285</v>
      </c>
      <c r="J6156" t="s">
        <v>30</v>
      </c>
      <c r="K6156">
        <v>2137500</v>
      </c>
      <c r="L6156">
        <v>712.5</v>
      </c>
      <c r="M6156">
        <f t="shared" si="208"/>
        <v>7500</v>
      </c>
      <c r="Q6156" s="1"/>
      <c r="R6156" s="1"/>
    </row>
    <row r="6157" spans="1:18" ht="14.4" x14ac:dyDescent="0.3">
      <c r="A6157">
        <v>16156</v>
      </c>
      <c r="B6157">
        <v>2021</v>
      </c>
      <c r="C6157" t="s">
        <v>61</v>
      </c>
      <c r="D6157">
        <f t="shared" si="207"/>
        <v>7</v>
      </c>
      <c r="E6157">
        <v>16</v>
      </c>
      <c r="F6157" t="s">
        <v>57</v>
      </c>
      <c r="G6157" t="s">
        <v>51</v>
      </c>
      <c r="H6157">
        <v>229</v>
      </c>
      <c r="I6157">
        <v>229</v>
      </c>
      <c r="J6157" t="s">
        <v>38</v>
      </c>
      <c r="K6157">
        <v>984700</v>
      </c>
      <c r="L6157">
        <v>526.70000000000005</v>
      </c>
      <c r="M6157">
        <f t="shared" si="208"/>
        <v>4300</v>
      </c>
      <c r="Q6157" s="1"/>
      <c r="R6157" s="1"/>
    </row>
    <row r="6158" spans="1:18" ht="14.4" x14ac:dyDescent="0.3">
      <c r="A6158">
        <v>16157</v>
      </c>
      <c r="B6158">
        <v>2021</v>
      </c>
      <c r="C6158" t="s">
        <v>54</v>
      </c>
      <c r="D6158">
        <f t="shared" si="207"/>
        <v>3</v>
      </c>
      <c r="E6158">
        <v>19</v>
      </c>
      <c r="F6158" t="s">
        <v>55</v>
      </c>
      <c r="G6158" t="s">
        <v>37</v>
      </c>
      <c r="H6158">
        <v>91</v>
      </c>
      <c r="I6158">
        <v>91</v>
      </c>
      <c r="J6158" t="s">
        <v>20</v>
      </c>
      <c r="K6158">
        <v>273000</v>
      </c>
      <c r="L6158">
        <v>182</v>
      </c>
      <c r="M6158">
        <f t="shared" si="208"/>
        <v>3000</v>
      </c>
      <c r="Q6158" s="1"/>
      <c r="R6158" s="1"/>
    </row>
    <row r="6159" spans="1:18" ht="14.4" x14ac:dyDescent="0.3">
      <c r="A6159">
        <v>16158</v>
      </c>
      <c r="B6159">
        <v>2021</v>
      </c>
      <c r="C6159" t="s">
        <v>45</v>
      </c>
      <c r="D6159">
        <f t="shared" si="207"/>
        <v>1</v>
      </c>
      <c r="E6159">
        <v>26</v>
      </c>
      <c r="F6159" t="s">
        <v>50</v>
      </c>
      <c r="G6159" t="s">
        <v>37</v>
      </c>
      <c r="H6159">
        <v>280</v>
      </c>
      <c r="I6159">
        <v>280</v>
      </c>
      <c r="J6159" t="s">
        <v>38</v>
      </c>
      <c r="K6159">
        <v>1204000</v>
      </c>
      <c r="L6159">
        <v>644</v>
      </c>
      <c r="M6159">
        <f t="shared" si="208"/>
        <v>4300</v>
      </c>
      <c r="Q6159" s="1"/>
      <c r="R6159" s="1"/>
    </row>
    <row r="6160" spans="1:18" ht="14.4" x14ac:dyDescent="0.3">
      <c r="A6160">
        <v>16159</v>
      </c>
      <c r="B6160">
        <v>2021</v>
      </c>
      <c r="C6160" t="s">
        <v>27</v>
      </c>
      <c r="D6160">
        <f t="shared" si="207"/>
        <v>4</v>
      </c>
      <c r="E6160">
        <v>3</v>
      </c>
      <c r="F6160" t="s">
        <v>59</v>
      </c>
      <c r="G6160" t="s">
        <v>19</v>
      </c>
      <c r="H6160">
        <v>85</v>
      </c>
      <c r="I6160">
        <v>85</v>
      </c>
      <c r="J6160" t="s">
        <v>38</v>
      </c>
      <c r="K6160">
        <v>467500</v>
      </c>
      <c r="L6160">
        <v>297.5</v>
      </c>
      <c r="M6160">
        <f t="shared" si="208"/>
        <v>5500</v>
      </c>
      <c r="Q6160" s="1"/>
      <c r="R6160" s="1"/>
    </row>
    <row r="6161" spans="1:18" ht="14.4" x14ac:dyDescent="0.3">
      <c r="A6161">
        <v>16160</v>
      </c>
      <c r="B6161">
        <v>2021</v>
      </c>
      <c r="C6161" t="s">
        <v>45</v>
      </c>
      <c r="D6161">
        <f t="shared" si="207"/>
        <v>1</v>
      </c>
      <c r="E6161">
        <v>17</v>
      </c>
      <c r="F6161" t="s">
        <v>60</v>
      </c>
      <c r="G6161" t="s">
        <v>37</v>
      </c>
      <c r="H6161">
        <v>234</v>
      </c>
      <c r="I6161">
        <v>234</v>
      </c>
      <c r="J6161" t="s">
        <v>20</v>
      </c>
      <c r="K6161">
        <v>561600</v>
      </c>
      <c r="L6161">
        <v>327.60000000000002</v>
      </c>
      <c r="M6161">
        <f t="shared" si="208"/>
        <v>2400</v>
      </c>
      <c r="Q6161" s="1"/>
      <c r="R6161" s="1"/>
    </row>
    <row r="6162" spans="1:18" ht="14.4" x14ac:dyDescent="0.3">
      <c r="A6162">
        <v>16161</v>
      </c>
      <c r="B6162">
        <v>2021</v>
      </c>
      <c r="C6162" t="s">
        <v>27</v>
      </c>
      <c r="D6162">
        <f t="shared" si="207"/>
        <v>4</v>
      </c>
      <c r="E6162">
        <v>2</v>
      </c>
      <c r="F6162" t="s">
        <v>44</v>
      </c>
      <c r="G6162" t="s">
        <v>19</v>
      </c>
      <c r="H6162">
        <v>178</v>
      </c>
      <c r="I6162">
        <v>178</v>
      </c>
      <c r="J6162" t="s">
        <v>25</v>
      </c>
      <c r="K6162">
        <v>1246000</v>
      </c>
      <c r="L6162">
        <v>712</v>
      </c>
      <c r="M6162">
        <f t="shared" si="208"/>
        <v>7000</v>
      </c>
      <c r="Q6162" s="1"/>
      <c r="R6162" s="1"/>
    </row>
    <row r="6163" spans="1:18" ht="14.4" x14ac:dyDescent="0.3">
      <c r="A6163">
        <v>16162</v>
      </c>
      <c r="B6163">
        <v>2021</v>
      </c>
      <c r="C6163" t="s">
        <v>35</v>
      </c>
      <c r="D6163">
        <f t="shared" si="207"/>
        <v>12</v>
      </c>
      <c r="E6163">
        <v>19</v>
      </c>
      <c r="F6163" t="s">
        <v>63</v>
      </c>
      <c r="G6163" t="s">
        <v>34</v>
      </c>
      <c r="H6163">
        <v>226</v>
      </c>
      <c r="I6163">
        <v>226</v>
      </c>
      <c r="J6163" t="s">
        <v>30</v>
      </c>
      <c r="K6163">
        <v>1695000</v>
      </c>
      <c r="L6163">
        <v>565</v>
      </c>
      <c r="M6163">
        <f t="shared" si="208"/>
        <v>7500</v>
      </c>
      <c r="Q6163" s="1"/>
      <c r="R6163" s="1"/>
    </row>
    <row r="6164" spans="1:18" ht="14.4" x14ac:dyDescent="0.3">
      <c r="A6164">
        <v>16163</v>
      </c>
      <c r="B6164">
        <v>2021</v>
      </c>
      <c r="C6164" t="s">
        <v>40</v>
      </c>
      <c r="D6164">
        <f t="shared" si="207"/>
        <v>9</v>
      </c>
      <c r="E6164">
        <v>1</v>
      </c>
      <c r="F6164" t="s">
        <v>44</v>
      </c>
      <c r="G6164" t="s">
        <v>29</v>
      </c>
      <c r="H6164">
        <v>157</v>
      </c>
      <c r="I6164">
        <v>157</v>
      </c>
      <c r="J6164" t="s">
        <v>25</v>
      </c>
      <c r="K6164">
        <v>1099000</v>
      </c>
      <c r="L6164">
        <v>628</v>
      </c>
      <c r="M6164">
        <f t="shared" si="208"/>
        <v>7000</v>
      </c>
      <c r="Q6164" s="1"/>
      <c r="R6164" s="1"/>
    </row>
    <row r="6165" spans="1:18" ht="14.4" x14ac:dyDescent="0.3">
      <c r="A6165">
        <v>16164</v>
      </c>
      <c r="B6165">
        <v>2021</v>
      </c>
      <c r="C6165" t="s">
        <v>45</v>
      </c>
      <c r="D6165">
        <f t="shared" si="207"/>
        <v>1</v>
      </c>
      <c r="E6165">
        <v>25</v>
      </c>
      <c r="F6165" t="s">
        <v>24</v>
      </c>
      <c r="G6165" t="s">
        <v>29</v>
      </c>
      <c r="H6165">
        <v>262</v>
      </c>
      <c r="I6165">
        <v>262</v>
      </c>
      <c r="J6165" t="s">
        <v>20</v>
      </c>
      <c r="K6165">
        <v>628800</v>
      </c>
      <c r="L6165">
        <v>366.8</v>
      </c>
      <c r="M6165">
        <f t="shared" si="208"/>
        <v>2400</v>
      </c>
      <c r="Q6165" s="1"/>
      <c r="R6165" s="1"/>
    </row>
    <row r="6166" spans="1:18" ht="14.4" x14ac:dyDescent="0.3">
      <c r="A6166">
        <v>16165</v>
      </c>
      <c r="B6166">
        <v>2021</v>
      </c>
      <c r="C6166" t="s">
        <v>40</v>
      </c>
      <c r="D6166">
        <f t="shared" si="207"/>
        <v>9</v>
      </c>
      <c r="E6166">
        <v>12</v>
      </c>
      <c r="F6166" t="s">
        <v>33</v>
      </c>
      <c r="G6166" t="s">
        <v>29</v>
      </c>
      <c r="H6166">
        <v>115</v>
      </c>
      <c r="I6166">
        <v>115</v>
      </c>
      <c r="J6166" t="s">
        <v>38</v>
      </c>
      <c r="K6166">
        <v>632500</v>
      </c>
      <c r="L6166">
        <v>402.5</v>
      </c>
      <c r="M6166">
        <f t="shared" si="208"/>
        <v>5500</v>
      </c>
      <c r="Q6166" s="1"/>
      <c r="R6166" s="1"/>
    </row>
    <row r="6167" spans="1:18" ht="14.4" x14ac:dyDescent="0.3">
      <c r="A6167">
        <v>16166</v>
      </c>
      <c r="B6167">
        <v>2021</v>
      </c>
      <c r="C6167" t="s">
        <v>58</v>
      </c>
      <c r="D6167">
        <f t="shared" si="207"/>
        <v>6</v>
      </c>
      <c r="E6167">
        <v>2</v>
      </c>
      <c r="F6167" t="s">
        <v>62</v>
      </c>
      <c r="G6167" t="s">
        <v>34</v>
      </c>
      <c r="H6167">
        <v>125</v>
      </c>
      <c r="I6167">
        <v>125</v>
      </c>
      <c r="J6167" t="s">
        <v>25</v>
      </c>
      <c r="K6167">
        <v>875000</v>
      </c>
      <c r="L6167">
        <v>500</v>
      </c>
      <c r="M6167">
        <f t="shared" si="208"/>
        <v>7000</v>
      </c>
      <c r="Q6167" s="1"/>
      <c r="R6167" s="1"/>
    </row>
    <row r="6168" spans="1:18" ht="14.4" x14ac:dyDescent="0.3">
      <c r="A6168">
        <v>16167</v>
      </c>
      <c r="B6168">
        <v>2021</v>
      </c>
      <c r="C6168" t="s">
        <v>17</v>
      </c>
      <c r="D6168">
        <f t="shared" si="207"/>
        <v>11</v>
      </c>
      <c r="E6168">
        <v>22</v>
      </c>
      <c r="F6168" t="s">
        <v>63</v>
      </c>
      <c r="G6168" t="s">
        <v>51</v>
      </c>
      <c r="H6168">
        <v>85</v>
      </c>
      <c r="I6168">
        <v>85</v>
      </c>
      <c r="J6168" t="s">
        <v>38</v>
      </c>
      <c r="K6168">
        <v>467500</v>
      </c>
      <c r="L6168">
        <v>297.5</v>
      </c>
      <c r="M6168">
        <f t="shared" si="208"/>
        <v>5500</v>
      </c>
      <c r="Q6168" s="1"/>
      <c r="R6168" s="1"/>
    </row>
    <row r="6169" spans="1:18" ht="14.4" x14ac:dyDescent="0.3">
      <c r="A6169">
        <v>16168</v>
      </c>
      <c r="B6169">
        <v>2021</v>
      </c>
      <c r="C6169" t="s">
        <v>40</v>
      </c>
      <c r="D6169">
        <f t="shared" si="207"/>
        <v>9</v>
      </c>
      <c r="E6169">
        <v>2</v>
      </c>
      <c r="F6169" t="s">
        <v>24</v>
      </c>
      <c r="G6169" t="s">
        <v>51</v>
      </c>
      <c r="H6169">
        <v>64</v>
      </c>
      <c r="I6169">
        <v>64</v>
      </c>
      <c r="J6169" t="s">
        <v>38</v>
      </c>
      <c r="K6169">
        <v>352000</v>
      </c>
      <c r="L6169">
        <v>224</v>
      </c>
      <c r="M6169">
        <f t="shared" si="208"/>
        <v>5500</v>
      </c>
      <c r="Q6169" s="1"/>
      <c r="R6169" s="1"/>
    </row>
    <row r="6170" spans="1:18" ht="14.4" x14ac:dyDescent="0.3">
      <c r="A6170">
        <v>16169</v>
      </c>
      <c r="B6170">
        <v>2021</v>
      </c>
      <c r="C6170" t="s">
        <v>27</v>
      </c>
      <c r="D6170">
        <f t="shared" si="207"/>
        <v>4</v>
      </c>
      <c r="E6170">
        <v>19</v>
      </c>
      <c r="F6170" t="s">
        <v>57</v>
      </c>
      <c r="G6170" t="s">
        <v>42</v>
      </c>
      <c r="H6170">
        <v>54</v>
      </c>
      <c r="I6170">
        <v>54</v>
      </c>
      <c r="J6170" t="s">
        <v>38</v>
      </c>
      <c r="K6170">
        <v>297000</v>
      </c>
      <c r="L6170">
        <v>189</v>
      </c>
      <c r="M6170">
        <f t="shared" si="208"/>
        <v>5500</v>
      </c>
      <c r="Q6170" s="1"/>
      <c r="R6170" s="1"/>
    </row>
    <row r="6171" spans="1:18" ht="14.4" x14ac:dyDescent="0.3">
      <c r="A6171">
        <v>16170</v>
      </c>
      <c r="B6171">
        <v>2021</v>
      </c>
      <c r="C6171" t="s">
        <v>32</v>
      </c>
      <c r="D6171">
        <f t="shared" si="207"/>
        <v>8</v>
      </c>
      <c r="E6171">
        <v>26</v>
      </c>
      <c r="F6171" t="s">
        <v>64</v>
      </c>
      <c r="G6171" t="s">
        <v>51</v>
      </c>
      <c r="H6171">
        <v>70</v>
      </c>
      <c r="I6171">
        <v>70</v>
      </c>
      <c r="J6171" t="s">
        <v>30</v>
      </c>
      <c r="K6171">
        <v>616000</v>
      </c>
      <c r="L6171">
        <v>266</v>
      </c>
      <c r="M6171">
        <f t="shared" si="208"/>
        <v>8800</v>
      </c>
      <c r="Q6171" s="1"/>
      <c r="R6171" s="1"/>
    </row>
    <row r="6172" spans="1:18" ht="14.4" x14ac:dyDescent="0.3">
      <c r="A6172">
        <v>16171</v>
      </c>
      <c r="B6172">
        <v>2021</v>
      </c>
      <c r="C6172" t="s">
        <v>45</v>
      </c>
      <c r="D6172">
        <f t="shared" si="207"/>
        <v>1</v>
      </c>
      <c r="E6172">
        <v>3</v>
      </c>
      <c r="F6172" t="s">
        <v>52</v>
      </c>
      <c r="G6172" t="s">
        <v>51</v>
      </c>
      <c r="H6172">
        <v>216</v>
      </c>
      <c r="I6172">
        <v>216</v>
      </c>
      <c r="J6172" t="s">
        <v>38</v>
      </c>
      <c r="K6172">
        <v>928800</v>
      </c>
      <c r="L6172">
        <v>496.8</v>
      </c>
      <c r="M6172">
        <f t="shared" si="208"/>
        <v>4300</v>
      </c>
      <c r="Q6172" s="1"/>
      <c r="R6172" s="1"/>
    </row>
    <row r="6173" spans="1:18" ht="14.4" x14ac:dyDescent="0.3">
      <c r="A6173">
        <v>16172</v>
      </c>
      <c r="B6173">
        <v>2021</v>
      </c>
      <c r="C6173" t="s">
        <v>47</v>
      </c>
      <c r="D6173">
        <f t="shared" si="207"/>
        <v>2</v>
      </c>
      <c r="E6173">
        <v>29</v>
      </c>
      <c r="F6173" t="s">
        <v>59</v>
      </c>
      <c r="G6173" t="s">
        <v>51</v>
      </c>
      <c r="H6173">
        <v>263</v>
      </c>
      <c r="I6173">
        <v>263</v>
      </c>
      <c r="J6173" t="s">
        <v>38</v>
      </c>
      <c r="K6173">
        <v>1130900</v>
      </c>
      <c r="L6173">
        <v>604.9</v>
      </c>
      <c r="M6173">
        <f t="shared" si="208"/>
        <v>4300</v>
      </c>
      <c r="Q6173" s="1"/>
      <c r="R6173" s="1"/>
    </row>
    <row r="6174" spans="1:18" ht="14.4" x14ac:dyDescent="0.3">
      <c r="A6174">
        <v>16173</v>
      </c>
      <c r="B6174">
        <v>2021</v>
      </c>
      <c r="C6174" t="s">
        <v>17</v>
      </c>
      <c r="D6174">
        <f t="shared" si="207"/>
        <v>11</v>
      </c>
      <c r="E6174">
        <v>22</v>
      </c>
      <c r="F6174" t="s">
        <v>63</v>
      </c>
      <c r="G6174" t="s">
        <v>42</v>
      </c>
      <c r="H6174">
        <v>81</v>
      </c>
      <c r="I6174">
        <v>81</v>
      </c>
      <c r="J6174" t="s">
        <v>38</v>
      </c>
      <c r="K6174">
        <v>445500</v>
      </c>
      <c r="L6174">
        <v>283.5</v>
      </c>
      <c r="M6174">
        <f t="shared" si="208"/>
        <v>5500</v>
      </c>
      <c r="Q6174" s="1"/>
      <c r="R6174" s="1"/>
    </row>
    <row r="6175" spans="1:18" ht="14.4" x14ac:dyDescent="0.3">
      <c r="A6175">
        <v>16174</v>
      </c>
      <c r="B6175">
        <v>2021</v>
      </c>
      <c r="C6175" t="s">
        <v>58</v>
      </c>
      <c r="D6175">
        <f t="shared" si="207"/>
        <v>6</v>
      </c>
      <c r="E6175">
        <v>23</v>
      </c>
      <c r="F6175" t="s">
        <v>49</v>
      </c>
      <c r="G6175" t="s">
        <v>42</v>
      </c>
      <c r="H6175">
        <v>76</v>
      </c>
      <c r="I6175">
        <v>76</v>
      </c>
      <c r="J6175" t="s">
        <v>38</v>
      </c>
      <c r="K6175">
        <v>418000</v>
      </c>
      <c r="L6175">
        <v>266</v>
      </c>
      <c r="M6175">
        <f t="shared" si="208"/>
        <v>5500</v>
      </c>
      <c r="Q6175" s="1"/>
      <c r="R6175" s="1"/>
    </row>
    <row r="6176" spans="1:18" ht="14.4" x14ac:dyDescent="0.3">
      <c r="A6176">
        <v>16175</v>
      </c>
      <c r="B6176">
        <v>2021</v>
      </c>
      <c r="C6176" t="s">
        <v>23</v>
      </c>
      <c r="D6176">
        <f t="shared" si="207"/>
        <v>10</v>
      </c>
      <c r="E6176">
        <v>18</v>
      </c>
      <c r="F6176" t="s">
        <v>56</v>
      </c>
      <c r="G6176" t="s">
        <v>51</v>
      </c>
      <c r="H6176">
        <v>243</v>
      </c>
      <c r="I6176">
        <v>243</v>
      </c>
      <c r="J6176" t="s">
        <v>30</v>
      </c>
      <c r="K6176">
        <v>1822500</v>
      </c>
      <c r="L6176">
        <v>607.5</v>
      </c>
      <c r="M6176">
        <f t="shared" si="208"/>
        <v>7500</v>
      </c>
      <c r="Q6176" s="1"/>
      <c r="R6176" s="1"/>
    </row>
    <row r="6177" spans="1:18" ht="14.4" x14ac:dyDescent="0.3">
      <c r="A6177">
        <v>16176</v>
      </c>
      <c r="B6177">
        <v>2021</v>
      </c>
      <c r="C6177" t="s">
        <v>23</v>
      </c>
      <c r="D6177">
        <f t="shared" si="207"/>
        <v>10</v>
      </c>
      <c r="E6177">
        <v>30</v>
      </c>
      <c r="F6177" t="s">
        <v>46</v>
      </c>
      <c r="G6177" t="s">
        <v>42</v>
      </c>
      <c r="H6177">
        <v>84</v>
      </c>
      <c r="I6177">
        <v>84</v>
      </c>
      <c r="J6177" t="s">
        <v>25</v>
      </c>
      <c r="K6177">
        <v>588000</v>
      </c>
      <c r="L6177">
        <v>336</v>
      </c>
      <c r="M6177">
        <f t="shared" si="208"/>
        <v>7000</v>
      </c>
      <c r="Q6177" s="1"/>
      <c r="R6177" s="1"/>
    </row>
    <row r="6178" spans="1:18" ht="14.4" x14ac:dyDescent="0.3">
      <c r="A6178">
        <v>16177</v>
      </c>
      <c r="B6178">
        <v>2021</v>
      </c>
      <c r="C6178" t="s">
        <v>48</v>
      </c>
      <c r="D6178">
        <f t="shared" si="207"/>
        <v>5</v>
      </c>
      <c r="E6178">
        <v>3</v>
      </c>
      <c r="F6178" t="s">
        <v>44</v>
      </c>
      <c r="G6178" t="s">
        <v>51</v>
      </c>
      <c r="H6178">
        <v>97</v>
      </c>
      <c r="I6178">
        <v>97</v>
      </c>
      <c r="J6178" t="s">
        <v>38</v>
      </c>
      <c r="K6178">
        <v>533500</v>
      </c>
      <c r="L6178">
        <v>339.5</v>
      </c>
      <c r="M6178">
        <f t="shared" si="208"/>
        <v>5500</v>
      </c>
      <c r="Q6178" s="1"/>
      <c r="R6178" s="1"/>
    </row>
    <row r="6179" spans="1:18" ht="14.4" x14ac:dyDescent="0.3">
      <c r="A6179">
        <v>16178</v>
      </c>
      <c r="B6179">
        <v>2021</v>
      </c>
      <c r="C6179" t="s">
        <v>17</v>
      </c>
      <c r="D6179">
        <f t="shared" si="207"/>
        <v>11</v>
      </c>
      <c r="E6179">
        <v>3</v>
      </c>
      <c r="F6179" t="s">
        <v>59</v>
      </c>
      <c r="G6179" t="s">
        <v>29</v>
      </c>
      <c r="H6179">
        <v>73</v>
      </c>
      <c r="I6179">
        <v>73</v>
      </c>
      <c r="J6179" t="s">
        <v>20</v>
      </c>
      <c r="K6179">
        <v>219000</v>
      </c>
      <c r="L6179">
        <v>146</v>
      </c>
      <c r="M6179">
        <f t="shared" si="208"/>
        <v>3000</v>
      </c>
      <c r="Q6179" s="1"/>
      <c r="R6179" s="1"/>
    </row>
    <row r="6180" spans="1:18" ht="14.4" x14ac:dyDescent="0.3">
      <c r="A6180">
        <v>16179</v>
      </c>
      <c r="B6180">
        <v>2021</v>
      </c>
      <c r="C6180" t="s">
        <v>32</v>
      </c>
      <c r="D6180">
        <f t="shared" si="207"/>
        <v>8</v>
      </c>
      <c r="E6180">
        <v>11</v>
      </c>
      <c r="F6180" t="s">
        <v>52</v>
      </c>
      <c r="G6180" t="s">
        <v>42</v>
      </c>
      <c r="H6180">
        <v>247</v>
      </c>
      <c r="I6180">
        <v>247</v>
      </c>
      <c r="J6180" t="s">
        <v>38</v>
      </c>
      <c r="K6180">
        <v>1062100</v>
      </c>
      <c r="L6180">
        <v>568.1</v>
      </c>
      <c r="M6180">
        <f t="shared" si="208"/>
        <v>4300</v>
      </c>
      <c r="Q6180" s="1"/>
      <c r="R6180" s="1"/>
    </row>
    <row r="6181" spans="1:18" ht="14.4" x14ac:dyDescent="0.3">
      <c r="A6181">
        <v>16180</v>
      </c>
      <c r="B6181">
        <v>2021</v>
      </c>
      <c r="C6181" t="s">
        <v>61</v>
      </c>
      <c r="D6181">
        <f t="shared" si="207"/>
        <v>7</v>
      </c>
      <c r="E6181">
        <v>6</v>
      </c>
      <c r="F6181" t="s">
        <v>52</v>
      </c>
      <c r="G6181" t="s">
        <v>51</v>
      </c>
      <c r="H6181">
        <v>154</v>
      </c>
      <c r="I6181">
        <v>154</v>
      </c>
      <c r="J6181" t="s">
        <v>25</v>
      </c>
      <c r="K6181">
        <v>1078000</v>
      </c>
      <c r="L6181">
        <v>616</v>
      </c>
      <c r="M6181">
        <f t="shared" si="208"/>
        <v>7000</v>
      </c>
      <c r="Q6181" s="1"/>
      <c r="R6181" s="1"/>
    </row>
    <row r="6182" spans="1:18" ht="14.4" x14ac:dyDescent="0.3">
      <c r="A6182">
        <v>16181</v>
      </c>
      <c r="B6182">
        <v>2021</v>
      </c>
      <c r="C6182" t="s">
        <v>48</v>
      </c>
      <c r="D6182">
        <f t="shared" si="207"/>
        <v>5</v>
      </c>
      <c r="E6182">
        <v>8</v>
      </c>
      <c r="F6182" t="s">
        <v>24</v>
      </c>
      <c r="G6182" t="s">
        <v>37</v>
      </c>
      <c r="H6182">
        <v>77</v>
      </c>
      <c r="I6182">
        <v>77</v>
      </c>
      <c r="J6182" t="s">
        <v>25</v>
      </c>
      <c r="K6182">
        <v>539000</v>
      </c>
      <c r="L6182">
        <v>308</v>
      </c>
      <c r="M6182">
        <f t="shared" si="208"/>
        <v>7000</v>
      </c>
      <c r="Q6182" s="1"/>
      <c r="R6182" s="1"/>
    </row>
    <row r="6183" spans="1:18" ht="14.4" x14ac:dyDescent="0.3">
      <c r="A6183">
        <v>16182</v>
      </c>
      <c r="B6183">
        <v>2021</v>
      </c>
      <c r="C6183" t="s">
        <v>48</v>
      </c>
      <c r="D6183">
        <f t="shared" si="207"/>
        <v>5</v>
      </c>
      <c r="E6183">
        <v>11</v>
      </c>
      <c r="F6183" t="s">
        <v>50</v>
      </c>
      <c r="G6183" t="s">
        <v>19</v>
      </c>
      <c r="H6183">
        <v>75</v>
      </c>
      <c r="I6183">
        <v>75</v>
      </c>
      <c r="J6183" t="s">
        <v>38</v>
      </c>
      <c r="K6183">
        <v>412500</v>
      </c>
      <c r="L6183">
        <v>262.5</v>
      </c>
      <c r="M6183">
        <f t="shared" si="208"/>
        <v>5500</v>
      </c>
      <c r="Q6183" s="1"/>
      <c r="R6183" s="1"/>
    </row>
    <row r="6184" spans="1:18" ht="14.4" x14ac:dyDescent="0.3">
      <c r="A6184">
        <v>16183</v>
      </c>
      <c r="B6184">
        <v>2021</v>
      </c>
      <c r="C6184" t="s">
        <v>27</v>
      </c>
      <c r="D6184">
        <f t="shared" si="207"/>
        <v>4</v>
      </c>
      <c r="E6184">
        <v>22</v>
      </c>
      <c r="F6184" t="s">
        <v>28</v>
      </c>
      <c r="G6184" t="s">
        <v>29</v>
      </c>
      <c r="H6184">
        <v>119</v>
      </c>
      <c r="I6184">
        <v>119</v>
      </c>
      <c r="J6184" t="s">
        <v>20</v>
      </c>
      <c r="K6184">
        <v>357000</v>
      </c>
      <c r="L6184">
        <v>238</v>
      </c>
      <c r="M6184">
        <f t="shared" si="208"/>
        <v>3000</v>
      </c>
      <c r="Q6184" s="1"/>
      <c r="R6184" s="1"/>
    </row>
    <row r="6185" spans="1:18" ht="14.4" x14ac:dyDescent="0.3">
      <c r="A6185">
        <v>16184</v>
      </c>
      <c r="B6185">
        <v>2021</v>
      </c>
      <c r="C6185" t="s">
        <v>32</v>
      </c>
      <c r="D6185">
        <f t="shared" si="207"/>
        <v>8</v>
      </c>
      <c r="E6185">
        <v>4</v>
      </c>
      <c r="F6185" t="s">
        <v>59</v>
      </c>
      <c r="G6185" t="s">
        <v>29</v>
      </c>
      <c r="H6185">
        <v>273</v>
      </c>
      <c r="I6185">
        <v>273</v>
      </c>
      <c r="J6185" t="s">
        <v>38</v>
      </c>
      <c r="K6185">
        <v>1173900</v>
      </c>
      <c r="L6185">
        <v>627.9</v>
      </c>
      <c r="M6185">
        <f t="shared" si="208"/>
        <v>4300</v>
      </c>
      <c r="Q6185" s="1"/>
      <c r="R6185" s="1"/>
    </row>
    <row r="6186" spans="1:18" ht="14.4" x14ac:dyDescent="0.3">
      <c r="A6186">
        <v>16185</v>
      </c>
      <c r="B6186">
        <v>2021</v>
      </c>
      <c r="C6186" t="s">
        <v>35</v>
      </c>
      <c r="D6186">
        <f t="shared" si="207"/>
        <v>12</v>
      </c>
      <c r="E6186">
        <v>17</v>
      </c>
      <c r="F6186" t="s">
        <v>24</v>
      </c>
      <c r="G6186" t="s">
        <v>37</v>
      </c>
      <c r="H6186">
        <v>232</v>
      </c>
      <c r="I6186">
        <v>232</v>
      </c>
      <c r="J6186" t="s">
        <v>30</v>
      </c>
      <c r="K6186">
        <v>1740000</v>
      </c>
      <c r="L6186">
        <v>580</v>
      </c>
      <c r="M6186">
        <f t="shared" si="208"/>
        <v>7500</v>
      </c>
      <c r="Q6186" s="1"/>
      <c r="R6186" s="1"/>
    </row>
    <row r="6187" spans="1:18" ht="14.4" x14ac:dyDescent="0.3">
      <c r="A6187">
        <v>16186</v>
      </c>
      <c r="B6187">
        <v>2021</v>
      </c>
      <c r="C6187" t="s">
        <v>45</v>
      </c>
      <c r="D6187">
        <f t="shared" si="207"/>
        <v>1</v>
      </c>
      <c r="E6187">
        <v>7</v>
      </c>
      <c r="F6187" t="s">
        <v>53</v>
      </c>
      <c r="G6187" t="s">
        <v>42</v>
      </c>
      <c r="H6187">
        <v>213</v>
      </c>
      <c r="I6187">
        <v>213</v>
      </c>
      <c r="J6187" t="s">
        <v>38</v>
      </c>
      <c r="K6187">
        <v>915900</v>
      </c>
      <c r="L6187">
        <v>489.9</v>
      </c>
      <c r="M6187">
        <f t="shared" si="208"/>
        <v>4300</v>
      </c>
      <c r="Q6187" s="1"/>
      <c r="R6187" s="1"/>
    </row>
    <row r="6188" spans="1:18" ht="14.4" x14ac:dyDescent="0.3">
      <c r="A6188">
        <v>16187</v>
      </c>
      <c r="B6188">
        <v>2021</v>
      </c>
      <c r="C6188" t="s">
        <v>23</v>
      </c>
      <c r="D6188">
        <f t="shared" si="207"/>
        <v>10</v>
      </c>
      <c r="E6188">
        <v>20</v>
      </c>
      <c r="F6188" t="s">
        <v>62</v>
      </c>
      <c r="G6188" t="s">
        <v>42</v>
      </c>
      <c r="H6188">
        <v>284</v>
      </c>
      <c r="I6188">
        <v>284</v>
      </c>
      <c r="J6188" t="s">
        <v>30</v>
      </c>
      <c r="K6188">
        <v>2130000</v>
      </c>
      <c r="L6188">
        <v>710</v>
      </c>
      <c r="M6188">
        <f t="shared" si="208"/>
        <v>7500</v>
      </c>
      <c r="Q6188" s="1"/>
      <c r="R6188" s="1"/>
    </row>
    <row r="6189" spans="1:18" ht="14.4" x14ac:dyDescent="0.3">
      <c r="A6189">
        <v>16188</v>
      </c>
      <c r="B6189">
        <v>2021</v>
      </c>
      <c r="C6189" t="s">
        <v>40</v>
      </c>
      <c r="D6189">
        <f t="shared" si="207"/>
        <v>9</v>
      </c>
      <c r="E6189">
        <v>26</v>
      </c>
      <c r="F6189" t="s">
        <v>33</v>
      </c>
      <c r="G6189" t="s">
        <v>29</v>
      </c>
      <c r="H6189">
        <v>57</v>
      </c>
      <c r="I6189">
        <v>57</v>
      </c>
      <c r="J6189" t="s">
        <v>38</v>
      </c>
      <c r="K6189">
        <v>313500</v>
      </c>
      <c r="L6189">
        <v>199.5</v>
      </c>
      <c r="M6189">
        <f t="shared" si="208"/>
        <v>5500</v>
      </c>
      <c r="Q6189" s="1"/>
      <c r="R6189" s="1"/>
    </row>
    <row r="6190" spans="1:18" ht="14.4" x14ac:dyDescent="0.3">
      <c r="A6190">
        <v>16189</v>
      </c>
      <c r="B6190">
        <v>2021</v>
      </c>
      <c r="C6190" t="s">
        <v>61</v>
      </c>
      <c r="D6190">
        <f t="shared" si="207"/>
        <v>7</v>
      </c>
      <c r="E6190">
        <v>3</v>
      </c>
      <c r="F6190" t="s">
        <v>28</v>
      </c>
      <c r="G6190" t="s">
        <v>37</v>
      </c>
      <c r="H6190">
        <v>262</v>
      </c>
      <c r="I6190">
        <v>262</v>
      </c>
      <c r="J6190" t="s">
        <v>20</v>
      </c>
      <c r="K6190">
        <v>628800</v>
      </c>
      <c r="L6190">
        <v>366.8</v>
      </c>
      <c r="M6190">
        <f t="shared" si="208"/>
        <v>2400</v>
      </c>
      <c r="Q6190" s="1"/>
      <c r="R6190" s="1"/>
    </row>
    <row r="6191" spans="1:18" ht="14.4" x14ac:dyDescent="0.3">
      <c r="A6191">
        <v>16190</v>
      </c>
      <c r="B6191">
        <v>2021</v>
      </c>
      <c r="C6191" t="s">
        <v>35</v>
      </c>
      <c r="D6191">
        <f t="shared" si="207"/>
        <v>12</v>
      </c>
      <c r="E6191">
        <v>28</v>
      </c>
      <c r="F6191" t="s">
        <v>18</v>
      </c>
      <c r="G6191" t="s">
        <v>19</v>
      </c>
      <c r="H6191">
        <v>68</v>
      </c>
      <c r="I6191">
        <v>68</v>
      </c>
      <c r="J6191" t="s">
        <v>38</v>
      </c>
      <c r="K6191">
        <v>374000</v>
      </c>
      <c r="L6191">
        <v>238</v>
      </c>
      <c r="M6191">
        <f t="shared" si="208"/>
        <v>5500</v>
      </c>
      <c r="Q6191" s="1"/>
      <c r="R6191" s="1"/>
    </row>
    <row r="6192" spans="1:18" ht="14.4" x14ac:dyDescent="0.3">
      <c r="A6192">
        <v>16191</v>
      </c>
      <c r="B6192">
        <v>2021</v>
      </c>
      <c r="C6192" t="s">
        <v>61</v>
      </c>
      <c r="D6192">
        <f t="shared" si="207"/>
        <v>7</v>
      </c>
      <c r="E6192">
        <v>27</v>
      </c>
      <c r="F6192" t="s">
        <v>62</v>
      </c>
      <c r="G6192" t="s">
        <v>42</v>
      </c>
      <c r="H6192">
        <v>59</v>
      </c>
      <c r="I6192">
        <v>59</v>
      </c>
      <c r="J6192" t="s">
        <v>25</v>
      </c>
      <c r="K6192">
        <v>413000</v>
      </c>
      <c r="L6192">
        <v>236</v>
      </c>
      <c r="M6192">
        <f t="shared" si="208"/>
        <v>7000</v>
      </c>
      <c r="Q6192" s="1"/>
      <c r="R6192" s="1"/>
    </row>
    <row r="6193" spans="1:18" ht="14.4" x14ac:dyDescent="0.3">
      <c r="A6193">
        <v>16192</v>
      </c>
      <c r="B6193">
        <v>2021</v>
      </c>
      <c r="C6193" t="s">
        <v>35</v>
      </c>
      <c r="D6193">
        <f t="shared" si="207"/>
        <v>12</v>
      </c>
      <c r="E6193">
        <v>25</v>
      </c>
      <c r="F6193" t="s">
        <v>36</v>
      </c>
      <c r="G6193" t="s">
        <v>51</v>
      </c>
      <c r="H6193">
        <v>261</v>
      </c>
      <c r="I6193">
        <v>261</v>
      </c>
      <c r="J6193" t="s">
        <v>30</v>
      </c>
      <c r="K6193">
        <v>1957500</v>
      </c>
      <c r="L6193">
        <v>652.5</v>
      </c>
      <c r="M6193">
        <f t="shared" si="208"/>
        <v>7500</v>
      </c>
      <c r="Q6193" s="1"/>
      <c r="R6193" s="1"/>
    </row>
    <row r="6194" spans="1:18" ht="14.4" x14ac:dyDescent="0.3">
      <c r="A6194">
        <v>16193</v>
      </c>
      <c r="B6194">
        <v>2021</v>
      </c>
      <c r="C6194" t="s">
        <v>58</v>
      </c>
      <c r="D6194">
        <f t="shared" si="207"/>
        <v>6</v>
      </c>
      <c r="E6194">
        <v>19</v>
      </c>
      <c r="F6194" t="s">
        <v>24</v>
      </c>
      <c r="G6194" t="s">
        <v>19</v>
      </c>
      <c r="H6194">
        <v>102</v>
      </c>
      <c r="I6194">
        <v>102</v>
      </c>
      <c r="J6194" t="s">
        <v>20</v>
      </c>
      <c r="K6194">
        <v>306000</v>
      </c>
      <c r="L6194">
        <v>204</v>
      </c>
      <c r="M6194">
        <f t="shared" si="208"/>
        <v>3000</v>
      </c>
      <c r="Q6194" s="1"/>
      <c r="R6194" s="1"/>
    </row>
    <row r="6195" spans="1:18" ht="14.4" x14ac:dyDescent="0.3">
      <c r="A6195">
        <v>16194</v>
      </c>
      <c r="B6195">
        <v>2021</v>
      </c>
      <c r="C6195" t="s">
        <v>27</v>
      </c>
      <c r="D6195">
        <f t="shared" si="207"/>
        <v>4</v>
      </c>
      <c r="E6195">
        <v>20</v>
      </c>
      <c r="F6195" t="s">
        <v>60</v>
      </c>
      <c r="G6195" t="s">
        <v>34</v>
      </c>
      <c r="H6195">
        <v>73</v>
      </c>
      <c r="I6195">
        <v>73</v>
      </c>
      <c r="J6195" t="s">
        <v>25</v>
      </c>
      <c r="K6195">
        <v>511000</v>
      </c>
      <c r="L6195">
        <v>292</v>
      </c>
      <c r="M6195">
        <f t="shared" si="208"/>
        <v>7000</v>
      </c>
      <c r="Q6195" s="1"/>
      <c r="R6195" s="1"/>
    </row>
    <row r="6196" spans="1:18" ht="14.4" x14ac:dyDescent="0.3">
      <c r="A6196">
        <v>16195</v>
      </c>
      <c r="B6196">
        <v>2021</v>
      </c>
      <c r="C6196" t="s">
        <v>27</v>
      </c>
      <c r="D6196">
        <f t="shared" si="207"/>
        <v>4</v>
      </c>
      <c r="E6196">
        <v>29</v>
      </c>
      <c r="F6196" t="s">
        <v>62</v>
      </c>
      <c r="G6196" t="s">
        <v>19</v>
      </c>
      <c r="H6196">
        <v>123</v>
      </c>
      <c r="I6196">
        <v>123</v>
      </c>
      <c r="J6196" t="s">
        <v>25</v>
      </c>
      <c r="K6196">
        <v>861000</v>
      </c>
      <c r="L6196">
        <v>492</v>
      </c>
      <c r="M6196">
        <f t="shared" si="208"/>
        <v>7000</v>
      </c>
      <c r="Q6196" s="1"/>
      <c r="R6196" s="1"/>
    </row>
    <row r="6197" spans="1:18" ht="14.4" x14ac:dyDescent="0.3">
      <c r="A6197">
        <v>16196</v>
      </c>
      <c r="B6197">
        <v>2021</v>
      </c>
      <c r="C6197" t="s">
        <v>45</v>
      </c>
      <c r="D6197">
        <f t="shared" si="207"/>
        <v>1</v>
      </c>
      <c r="E6197">
        <v>27</v>
      </c>
      <c r="F6197" t="s">
        <v>44</v>
      </c>
      <c r="G6197" t="s">
        <v>19</v>
      </c>
      <c r="H6197">
        <v>152</v>
      </c>
      <c r="I6197">
        <v>152</v>
      </c>
      <c r="J6197" t="s">
        <v>25</v>
      </c>
      <c r="K6197">
        <v>1064000</v>
      </c>
      <c r="L6197">
        <v>608</v>
      </c>
      <c r="M6197">
        <f t="shared" si="208"/>
        <v>7000</v>
      </c>
      <c r="Q6197" s="1"/>
      <c r="R6197" s="1"/>
    </row>
    <row r="6198" spans="1:18" ht="14.4" x14ac:dyDescent="0.3">
      <c r="A6198">
        <v>16197</v>
      </c>
      <c r="B6198">
        <v>2021</v>
      </c>
      <c r="C6198" t="s">
        <v>61</v>
      </c>
      <c r="D6198">
        <f t="shared" si="207"/>
        <v>7</v>
      </c>
      <c r="E6198">
        <v>19</v>
      </c>
      <c r="F6198" t="s">
        <v>52</v>
      </c>
      <c r="G6198" t="s">
        <v>42</v>
      </c>
      <c r="H6198">
        <v>243</v>
      </c>
      <c r="I6198">
        <v>243</v>
      </c>
      <c r="J6198" t="s">
        <v>20</v>
      </c>
      <c r="K6198">
        <v>583200</v>
      </c>
      <c r="L6198">
        <v>340.2</v>
      </c>
      <c r="M6198">
        <f t="shared" si="208"/>
        <v>2400</v>
      </c>
      <c r="Q6198" s="1"/>
      <c r="R6198" s="1"/>
    </row>
    <row r="6199" spans="1:18" ht="14.4" x14ac:dyDescent="0.3">
      <c r="A6199">
        <v>16198</v>
      </c>
      <c r="B6199">
        <v>2021</v>
      </c>
      <c r="C6199" t="s">
        <v>47</v>
      </c>
      <c r="D6199">
        <f t="shared" si="207"/>
        <v>2</v>
      </c>
      <c r="E6199">
        <v>24</v>
      </c>
      <c r="F6199" t="s">
        <v>55</v>
      </c>
      <c r="G6199" t="s">
        <v>29</v>
      </c>
      <c r="H6199">
        <v>286</v>
      </c>
      <c r="I6199">
        <v>286</v>
      </c>
      <c r="J6199" t="s">
        <v>20</v>
      </c>
      <c r="K6199">
        <v>686400</v>
      </c>
      <c r="L6199">
        <v>400.4</v>
      </c>
      <c r="M6199">
        <f t="shared" si="208"/>
        <v>2400</v>
      </c>
      <c r="Q6199" s="1"/>
      <c r="R6199" s="1"/>
    </row>
    <row r="6200" spans="1:18" ht="14.4" x14ac:dyDescent="0.3">
      <c r="A6200">
        <v>16199</v>
      </c>
      <c r="B6200">
        <v>2021</v>
      </c>
      <c r="C6200" t="s">
        <v>35</v>
      </c>
      <c r="D6200">
        <f t="shared" si="207"/>
        <v>12</v>
      </c>
      <c r="E6200">
        <v>28</v>
      </c>
      <c r="F6200" t="s">
        <v>59</v>
      </c>
      <c r="G6200" t="s">
        <v>42</v>
      </c>
      <c r="H6200">
        <v>55</v>
      </c>
      <c r="I6200">
        <v>55</v>
      </c>
      <c r="J6200" t="s">
        <v>38</v>
      </c>
      <c r="K6200">
        <v>302500</v>
      </c>
      <c r="L6200">
        <v>192.5</v>
      </c>
      <c r="M6200">
        <f t="shared" si="208"/>
        <v>5500</v>
      </c>
      <c r="Q6200" s="1"/>
      <c r="R6200" s="1"/>
    </row>
    <row r="6201" spans="1:18" ht="14.4" x14ac:dyDescent="0.3">
      <c r="A6201">
        <v>16200</v>
      </c>
      <c r="B6201">
        <v>2021</v>
      </c>
      <c r="C6201" t="s">
        <v>48</v>
      </c>
      <c r="D6201">
        <f t="shared" si="207"/>
        <v>5</v>
      </c>
      <c r="E6201">
        <v>6</v>
      </c>
      <c r="F6201" t="s">
        <v>50</v>
      </c>
      <c r="G6201" t="s">
        <v>19</v>
      </c>
      <c r="H6201">
        <v>77</v>
      </c>
      <c r="I6201">
        <v>77</v>
      </c>
      <c r="J6201" t="s">
        <v>38</v>
      </c>
      <c r="K6201">
        <v>423500</v>
      </c>
      <c r="L6201">
        <v>269.5</v>
      </c>
      <c r="M6201">
        <f t="shared" si="208"/>
        <v>5500</v>
      </c>
      <c r="Q6201" s="1"/>
      <c r="R6201" s="1"/>
    </row>
    <row r="6202" spans="1:18" ht="14.4" x14ac:dyDescent="0.3">
      <c r="A6202">
        <v>16201</v>
      </c>
      <c r="B6202">
        <v>2021</v>
      </c>
      <c r="C6202" t="s">
        <v>27</v>
      </c>
      <c r="D6202">
        <f t="shared" si="207"/>
        <v>4</v>
      </c>
      <c r="E6202">
        <v>25</v>
      </c>
      <c r="F6202" t="s">
        <v>41</v>
      </c>
      <c r="G6202" t="s">
        <v>29</v>
      </c>
      <c r="H6202">
        <v>63</v>
      </c>
      <c r="I6202">
        <v>63</v>
      </c>
      <c r="J6202" t="s">
        <v>20</v>
      </c>
      <c r="K6202">
        <v>189000</v>
      </c>
      <c r="L6202">
        <v>126</v>
      </c>
      <c r="M6202">
        <f t="shared" si="208"/>
        <v>3000</v>
      </c>
      <c r="Q6202" s="1"/>
      <c r="R6202" s="1"/>
    </row>
    <row r="6203" spans="1:18" ht="14.4" x14ac:dyDescent="0.3">
      <c r="A6203">
        <v>16202</v>
      </c>
      <c r="B6203">
        <v>2021</v>
      </c>
      <c r="C6203" t="s">
        <v>45</v>
      </c>
      <c r="D6203">
        <f t="shared" si="207"/>
        <v>1</v>
      </c>
      <c r="E6203">
        <v>22</v>
      </c>
      <c r="F6203" t="s">
        <v>36</v>
      </c>
      <c r="G6203" t="s">
        <v>51</v>
      </c>
      <c r="H6203">
        <v>104</v>
      </c>
      <c r="I6203">
        <v>104</v>
      </c>
      <c r="J6203" t="s">
        <v>25</v>
      </c>
      <c r="K6203">
        <v>728000</v>
      </c>
      <c r="L6203">
        <v>416</v>
      </c>
      <c r="M6203">
        <f t="shared" si="208"/>
        <v>7000</v>
      </c>
      <c r="Q6203" s="1"/>
      <c r="R6203" s="1"/>
    </row>
    <row r="6204" spans="1:18" ht="14.4" x14ac:dyDescent="0.3">
      <c r="A6204">
        <v>16203</v>
      </c>
      <c r="B6204">
        <v>2021</v>
      </c>
      <c r="C6204" t="s">
        <v>35</v>
      </c>
      <c r="D6204">
        <f t="shared" si="207"/>
        <v>12</v>
      </c>
      <c r="E6204">
        <v>28</v>
      </c>
      <c r="F6204" t="s">
        <v>62</v>
      </c>
      <c r="G6204" t="s">
        <v>29</v>
      </c>
      <c r="H6204">
        <v>67</v>
      </c>
      <c r="I6204">
        <v>67</v>
      </c>
      <c r="J6204" t="s">
        <v>20</v>
      </c>
      <c r="K6204">
        <v>201000</v>
      </c>
      <c r="L6204">
        <v>134</v>
      </c>
      <c r="M6204">
        <f t="shared" si="208"/>
        <v>3000</v>
      </c>
      <c r="Q6204" s="1"/>
      <c r="R6204" s="1"/>
    </row>
    <row r="6205" spans="1:18" ht="14.4" x14ac:dyDescent="0.3">
      <c r="A6205">
        <v>16204</v>
      </c>
      <c r="B6205">
        <v>2021</v>
      </c>
      <c r="C6205" t="s">
        <v>58</v>
      </c>
      <c r="D6205">
        <f t="shared" si="207"/>
        <v>6</v>
      </c>
      <c r="E6205">
        <v>12</v>
      </c>
      <c r="F6205" t="s">
        <v>52</v>
      </c>
      <c r="G6205" t="s">
        <v>29</v>
      </c>
      <c r="H6205">
        <v>131</v>
      </c>
      <c r="I6205">
        <v>131</v>
      </c>
      <c r="J6205" t="s">
        <v>25</v>
      </c>
      <c r="K6205">
        <v>917000</v>
      </c>
      <c r="L6205">
        <v>524</v>
      </c>
      <c r="M6205">
        <f t="shared" si="208"/>
        <v>7000</v>
      </c>
      <c r="Q6205" s="1"/>
      <c r="R6205" s="1"/>
    </row>
    <row r="6206" spans="1:18" ht="14.4" x14ac:dyDescent="0.3">
      <c r="A6206">
        <v>16205</v>
      </c>
      <c r="B6206">
        <v>2021</v>
      </c>
      <c r="C6206" t="s">
        <v>32</v>
      </c>
      <c r="D6206">
        <f t="shared" si="207"/>
        <v>8</v>
      </c>
      <c r="E6206">
        <v>9</v>
      </c>
      <c r="F6206" t="s">
        <v>41</v>
      </c>
      <c r="G6206" t="s">
        <v>51</v>
      </c>
      <c r="H6206">
        <v>273</v>
      </c>
      <c r="I6206">
        <v>273</v>
      </c>
      <c r="J6206" t="s">
        <v>20</v>
      </c>
      <c r="K6206">
        <v>655200</v>
      </c>
      <c r="L6206">
        <v>382.2</v>
      </c>
      <c r="M6206">
        <f t="shared" si="208"/>
        <v>2400</v>
      </c>
      <c r="Q6206" s="1"/>
      <c r="R6206" s="1"/>
    </row>
    <row r="6207" spans="1:18" ht="14.4" x14ac:dyDescent="0.3">
      <c r="A6207">
        <v>16206</v>
      </c>
      <c r="B6207">
        <v>2021</v>
      </c>
      <c r="C6207" t="s">
        <v>40</v>
      </c>
      <c r="D6207">
        <f t="shared" si="207"/>
        <v>9</v>
      </c>
      <c r="E6207">
        <v>4</v>
      </c>
      <c r="F6207" t="s">
        <v>62</v>
      </c>
      <c r="G6207" t="s">
        <v>29</v>
      </c>
      <c r="H6207">
        <v>137</v>
      </c>
      <c r="I6207">
        <v>137</v>
      </c>
      <c r="J6207" t="s">
        <v>25</v>
      </c>
      <c r="K6207">
        <v>959000</v>
      </c>
      <c r="L6207">
        <v>548</v>
      </c>
      <c r="M6207">
        <f t="shared" si="208"/>
        <v>7000</v>
      </c>
      <c r="Q6207" s="1"/>
      <c r="R6207" s="1"/>
    </row>
    <row r="6208" spans="1:18" ht="14.4" x14ac:dyDescent="0.3">
      <c r="A6208">
        <v>16207</v>
      </c>
      <c r="B6208">
        <v>2021</v>
      </c>
      <c r="C6208" t="s">
        <v>47</v>
      </c>
      <c r="D6208">
        <f t="shared" si="207"/>
        <v>2</v>
      </c>
      <c r="E6208">
        <v>28</v>
      </c>
      <c r="F6208" t="s">
        <v>59</v>
      </c>
      <c r="G6208" t="s">
        <v>34</v>
      </c>
      <c r="H6208">
        <v>105</v>
      </c>
      <c r="I6208">
        <v>105</v>
      </c>
      <c r="J6208" t="s">
        <v>25</v>
      </c>
      <c r="K6208">
        <v>735000</v>
      </c>
      <c r="L6208">
        <v>420</v>
      </c>
      <c r="M6208">
        <f t="shared" si="208"/>
        <v>7000</v>
      </c>
      <c r="Q6208" s="1"/>
      <c r="R6208" s="1"/>
    </row>
    <row r="6209" spans="1:18" ht="14.4" x14ac:dyDescent="0.3">
      <c r="A6209">
        <v>16208</v>
      </c>
      <c r="B6209">
        <v>2021</v>
      </c>
      <c r="C6209" t="s">
        <v>48</v>
      </c>
      <c r="D6209">
        <f t="shared" si="207"/>
        <v>5</v>
      </c>
      <c r="E6209">
        <v>4</v>
      </c>
      <c r="F6209" t="s">
        <v>24</v>
      </c>
      <c r="G6209" t="s">
        <v>19</v>
      </c>
      <c r="H6209">
        <v>86</v>
      </c>
      <c r="I6209">
        <v>86</v>
      </c>
      <c r="J6209" t="s">
        <v>25</v>
      </c>
      <c r="K6209">
        <v>602000</v>
      </c>
      <c r="L6209">
        <v>344</v>
      </c>
      <c r="M6209">
        <f t="shared" si="208"/>
        <v>7000</v>
      </c>
      <c r="Q6209" s="1"/>
      <c r="R6209" s="1"/>
    </row>
    <row r="6210" spans="1:18" ht="14.4" x14ac:dyDescent="0.3">
      <c r="A6210">
        <v>16209</v>
      </c>
      <c r="B6210">
        <v>2021</v>
      </c>
      <c r="C6210" t="s">
        <v>27</v>
      </c>
      <c r="D6210">
        <f t="shared" ref="D6210:D6273" si="209">IF(C6210="Enero",1,IF(C6210="Febrero",2,IF(C6210="Marzo",3,IF(C6210="Abril",4,IF(C6210="Mayo",5,IF(C6210="Junio",6,IF(C6210="Julio",7,IF(C6210="Agosto",8,IF(C6210="Septiembre",9,IF(C6210="Octubre",10,IF(C6210="Noviembre",11,IF(C6210="Diciembre",12,""))))))))))))</f>
        <v>4</v>
      </c>
      <c r="E6210">
        <v>3</v>
      </c>
      <c r="F6210" t="s">
        <v>49</v>
      </c>
      <c r="G6210" t="s">
        <v>37</v>
      </c>
      <c r="H6210">
        <v>74</v>
      </c>
      <c r="I6210">
        <v>74</v>
      </c>
      <c r="J6210" t="s">
        <v>38</v>
      </c>
      <c r="K6210">
        <v>407000</v>
      </c>
      <c r="L6210">
        <v>259</v>
      </c>
      <c r="M6210">
        <f t="shared" si="208"/>
        <v>5500</v>
      </c>
      <c r="Q6210" s="1"/>
      <c r="R6210" s="1"/>
    </row>
    <row r="6211" spans="1:18" ht="14.4" x14ac:dyDescent="0.3">
      <c r="A6211">
        <v>16210</v>
      </c>
      <c r="B6211">
        <v>2021</v>
      </c>
      <c r="C6211" t="s">
        <v>48</v>
      </c>
      <c r="D6211">
        <f t="shared" si="209"/>
        <v>5</v>
      </c>
      <c r="E6211">
        <v>1</v>
      </c>
      <c r="F6211" t="s">
        <v>59</v>
      </c>
      <c r="G6211" t="s">
        <v>29</v>
      </c>
      <c r="H6211">
        <v>66</v>
      </c>
      <c r="I6211">
        <v>66</v>
      </c>
      <c r="J6211" t="s">
        <v>25</v>
      </c>
      <c r="K6211">
        <v>462000</v>
      </c>
      <c r="L6211">
        <v>264</v>
      </c>
      <c r="M6211">
        <f t="shared" ref="M6211:M6274" si="210">K6211/I6211</f>
        <v>7000</v>
      </c>
      <c r="Q6211" s="1"/>
      <c r="R6211" s="1"/>
    </row>
    <row r="6212" spans="1:18" ht="14.4" x14ac:dyDescent="0.3">
      <c r="A6212">
        <v>16211</v>
      </c>
      <c r="B6212">
        <v>2021</v>
      </c>
      <c r="C6212" t="s">
        <v>27</v>
      </c>
      <c r="D6212">
        <f t="shared" si="209"/>
        <v>4</v>
      </c>
      <c r="E6212">
        <v>11</v>
      </c>
      <c r="F6212" t="s">
        <v>63</v>
      </c>
      <c r="G6212" t="s">
        <v>29</v>
      </c>
      <c r="H6212">
        <v>175</v>
      </c>
      <c r="I6212">
        <v>175</v>
      </c>
      <c r="J6212" t="s">
        <v>25</v>
      </c>
      <c r="K6212">
        <v>1225000</v>
      </c>
      <c r="L6212">
        <v>700</v>
      </c>
      <c r="M6212">
        <f t="shared" si="210"/>
        <v>7000</v>
      </c>
      <c r="Q6212" s="1"/>
      <c r="R6212" s="1"/>
    </row>
    <row r="6213" spans="1:18" ht="14.4" x14ac:dyDescent="0.3">
      <c r="A6213">
        <v>16212</v>
      </c>
      <c r="B6213">
        <v>2021</v>
      </c>
      <c r="C6213" t="s">
        <v>17</v>
      </c>
      <c r="D6213">
        <f t="shared" si="209"/>
        <v>11</v>
      </c>
      <c r="E6213">
        <v>24</v>
      </c>
      <c r="F6213" t="s">
        <v>44</v>
      </c>
      <c r="G6213" t="s">
        <v>19</v>
      </c>
      <c r="H6213">
        <v>79</v>
      </c>
      <c r="I6213">
        <v>79</v>
      </c>
      <c r="J6213" t="s">
        <v>20</v>
      </c>
      <c r="K6213">
        <v>237000</v>
      </c>
      <c r="L6213">
        <v>158</v>
      </c>
      <c r="M6213">
        <f t="shared" si="210"/>
        <v>3000</v>
      </c>
      <c r="Q6213" s="1"/>
      <c r="R6213" s="1"/>
    </row>
    <row r="6214" spans="1:18" ht="14.4" x14ac:dyDescent="0.3">
      <c r="A6214">
        <v>16213</v>
      </c>
      <c r="B6214">
        <v>2021</v>
      </c>
      <c r="C6214" t="s">
        <v>17</v>
      </c>
      <c r="D6214">
        <f t="shared" si="209"/>
        <v>11</v>
      </c>
      <c r="E6214">
        <v>19</v>
      </c>
      <c r="F6214" t="s">
        <v>18</v>
      </c>
      <c r="G6214" t="s">
        <v>42</v>
      </c>
      <c r="H6214">
        <v>73</v>
      </c>
      <c r="I6214">
        <v>73</v>
      </c>
      <c r="J6214" t="s">
        <v>38</v>
      </c>
      <c r="K6214">
        <v>401500</v>
      </c>
      <c r="L6214">
        <v>255.5</v>
      </c>
      <c r="M6214">
        <f t="shared" si="210"/>
        <v>5500</v>
      </c>
      <c r="Q6214" s="1"/>
      <c r="R6214" s="1"/>
    </row>
    <row r="6215" spans="1:18" ht="14.4" x14ac:dyDescent="0.3">
      <c r="A6215">
        <v>16214</v>
      </c>
      <c r="B6215">
        <v>2021</v>
      </c>
      <c r="C6215" t="s">
        <v>27</v>
      </c>
      <c r="D6215">
        <f t="shared" si="209"/>
        <v>4</v>
      </c>
      <c r="E6215">
        <v>26</v>
      </c>
      <c r="F6215" t="s">
        <v>53</v>
      </c>
      <c r="G6215" t="s">
        <v>29</v>
      </c>
      <c r="H6215">
        <v>60</v>
      </c>
      <c r="I6215">
        <v>60</v>
      </c>
      <c r="J6215" t="s">
        <v>20</v>
      </c>
      <c r="K6215">
        <v>180000</v>
      </c>
      <c r="L6215">
        <v>120</v>
      </c>
      <c r="M6215">
        <f t="shared" si="210"/>
        <v>3000</v>
      </c>
      <c r="Q6215" s="1"/>
      <c r="R6215" s="1"/>
    </row>
    <row r="6216" spans="1:18" ht="14.4" x14ac:dyDescent="0.3">
      <c r="A6216">
        <v>16215</v>
      </c>
      <c r="B6216">
        <v>2021</v>
      </c>
      <c r="C6216" t="s">
        <v>17</v>
      </c>
      <c r="D6216">
        <f t="shared" si="209"/>
        <v>11</v>
      </c>
      <c r="E6216">
        <v>17</v>
      </c>
      <c r="F6216" t="s">
        <v>62</v>
      </c>
      <c r="G6216" t="s">
        <v>51</v>
      </c>
      <c r="H6216">
        <v>112</v>
      </c>
      <c r="I6216">
        <v>112</v>
      </c>
      <c r="J6216" t="s">
        <v>25</v>
      </c>
      <c r="K6216">
        <v>784000</v>
      </c>
      <c r="L6216">
        <v>448</v>
      </c>
      <c r="M6216">
        <f t="shared" si="210"/>
        <v>7000</v>
      </c>
      <c r="Q6216" s="1"/>
      <c r="R6216" s="1"/>
    </row>
    <row r="6217" spans="1:18" ht="14.4" x14ac:dyDescent="0.3">
      <c r="A6217">
        <v>16216</v>
      </c>
      <c r="B6217">
        <v>2021</v>
      </c>
      <c r="C6217" t="s">
        <v>58</v>
      </c>
      <c r="D6217">
        <f t="shared" si="209"/>
        <v>6</v>
      </c>
      <c r="E6217">
        <v>8</v>
      </c>
      <c r="F6217" t="s">
        <v>53</v>
      </c>
      <c r="G6217" t="s">
        <v>51</v>
      </c>
      <c r="H6217">
        <v>167</v>
      </c>
      <c r="I6217">
        <v>167</v>
      </c>
      <c r="J6217" t="s">
        <v>25</v>
      </c>
      <c r="K6217">
        <v>1169000</v>
      </c>
      <c r="L6217">
        <v>668</v>
      </c>
      <c r="M6217">
        <f t="shared" si="210"/>
        <v>7000</v>
      </c>
      <c r="Q6217" s="1"/>
      <c r="R6217" s="1"/>
    </row>
    <row r="6218" spans="1:18" ht="14.4" x14ac:dyDescent="0.3">
      <c r="A6218">
        <v>16217</v>
      </c>
      <c r="B6218">
        <v>2021</v>
      </c>
      <c r="C6218" t="s">
        <v>45</v>
      </c>
      <c r="D6218">
        <f t="shared" si="209"/>
        <v>1</v>
      </c>
      <c r="E6218">
        <v>18</v>
      </c>
      <c r="F6218" t="s">
        <v>60</v>
      </c>
      <c r="G6218" t="s">
        <v>51</v>
      </c>
      <c r="H6218">
        <v>80</v>
      </c>
      <c r="I6218">
        <v>80</v>
      </c>
      <c r="J6218" t="s">
        <v>25</v>
      </c>
      <c r="K6218">
        <v>560000</v>
      </c>
      <c r="L6218">
        <v>320</v>
      </c>
      <c r="M6218">
        <f t="shared" si="210"/>
        <v>7000</v>
      </c>
      <c r="Q6218" s="1"/>
      <c r="R6218" s="1"/>
    </row>
    <row r="6219" spans="1:18" ht="14.4" x14ac:dyDescent="0.3">
      <c r="A6219">
        <v>16218</v>
      </c>
      <c r="B6219">
        <v>2021</v>
      </c>
      <c r="C6219" t="s">
        <v>54</v>
      </c>
      <c r="D6219">
        <f t="shared" si="209"/>
        <v>3</v>
      </c>
      <c r="E6219">
        <v>6</v>
      </c>
      <c r="F6219" t="s">
        <v>49</v>
      </c>
      <c r="G6219" t="s">
        <v>51</v>
      </c>
      <c r="H6219">
        <v>284</v>
      </c>
      <c r="I6219">
        <v>284</v>
      </c>
      <c r="J6219" t="s">
        <v>30</v>
      </c>
      <c r="K6219">
        <v>2130000</v>
      </c>
      <c r="L6219">
        <v>710</v>
      </c>
      <c r="M6219">
        <f t="shared" si="210"/>
        <v>7500</v>
      </c>
      <c r="Q6219" s="1"/>
      <c r="R6219" s="1"/>
    </row>
    <row r="6220" spans="1:18" ht="14.4" x14ac:dyDescent="0.3">
      <c r="A6220">
        <v>16219</v>
      </c>
      <c r="B6220">
        <v>2021</v>
      </c>
      <c r="C6220" t="s">
        <v>45</v>
      </c>
      <c r="D6220">
        <f t="shared" si="209"/>
        <v>1</v>
      </c>
      <c r="E6220">
        <v>3</v>
      </c>
      <c r="F6220" t="s">
        <v>28</v>
      </c>
      <c r="G6220" t="s">
        <v>37</v>
      </c>
      <c r="H6220">
        <v>122</v>
      </c>
      <c r="I6220">
        <v>122</v>
      </c>
      <c r="J6220" t="s">
        <v>25</v>
      </c>
      <c r="K6220">
        <v>854000</v>
      </c>
      <c r="L6220">
        <v>488</v>
      </c>
      <c r="M6220">
        <f t="shared" si="210"/>
        <v>7000</v>
      </c>
      <c r="Q6220" s="1"/>
      <c r="R6220" s="1"/>
    </row>
    <row r="6221" spans="1:18" ht="14.4" x14ac:dyDescent="0.3">
      <c r="A6221">
        <v>16220</v>
      </c>
      <c r="B6221">
        <v>2021</v>
      </c>
      <c r="C6221" t="s">
        <v>47</v>
      </c>
      <c r="D6221">
        <f t="shared" si="209"/>
        <v>2</v>
      </c>
      <c r="E6221">
        <v>7</v>
      </c>
      <c r="F6221" t="s">
        <v>52</v>
      </c>
      <c r="G6221" t="s">
        <v>51</v>
      </c>
      <c r="H6221">
        <v>100</v>
      </c>
      <c r="I6221">
        <v>100</v>
      </c>
      <c r="J6221" t="s">
        <v>25</v>
      </c>
      <c r="K6221">
        <v>700000</v>
      </c>
      <c r="L6221">
        <v>400</v>
      </c>
      <c r="M6221">
        <f t="shared" si="210"/>
        <v>7000</v>
      </c>
      <c r="Q6221" s="1"/>
      <c r="R6221" s="1"/>
    </row>
    <row r="6222" spans="1:18" ht="14.4" x14ac:dyDescent="0.3">
      <c r="A6222">
        <v>16221</v>
      </c>
      <c r="B6222">
        <v>2021</v>
      </c>
      <c r="C6222" t="s">
        <v>47</v>
      </c>
      <c r="D6222">
        <f t="shared" si="209"/>
        <v>2</v>
      </c>
      <c r="E6222">
        <v>5</v>
      </c>
      <c r="F6222" t="s">
        <v>41</v>
      </c>
      <c r="G6222" t="s">
        <v>34</v>
      </c>
      <c r="H6222">
        <v>253</v>
      </c>
      <c r="I6222">
        <v>253</v>
      </c>
      <c r="J6222" t="s">
        <v>38</v>
      </c>
      <c r="K6222">
        <v>1087900</v>
      </c>
      <c r="L6222">
        <v>581.9</v>
      </c>
      <c r="M6222">
        <f t="shared" si="210"/>
        <v>4300</v>
      </c>
      <c r="Q6222" s="1"/>
      <c r="R6222" s="1"/>
    </row>
    <row r="6223" spans="1:18" ht="14.4" x14ac:dyDescent="0.3">
      <c r="A6223">
        <v>16222</v>
      </c>
      <c r="B6223">
        <v>2021</v>
      </c>
      <c r="C6223" t="s">
        <v>35</v>
      </c>
      <c r="D6223">
        <f t="shared" si="209"/>
        <v>12</v>
      </c>
      <c r="E6223">
        <v>13</v>
      </c>
      <c r="F6223" t="s">
        <v>18</v>
      </c>
      <c r="G6223" t="s">
        <v>34</v>
      </c>
      <c r="H6223">
        <v>77</v>
      </c>
      <c r="I6223">
        <v>77</v>
      </c>
      <c r="J6223" t="s">
        <v>20</v>
      </c>
      <c r="K6223">
        <v>231000</v>
      </c>
      <c r="L6223">
        <v>154</v>
      </c>
      <c r="M6223">
        <f t="shared" si="210"/>
        <v>3000</v>
      </c>
      <c r="Q6223" s="1"/>
      <c r="R6223" s="1"/>
    </row>
    <row r="6224" spans="1:18" ht="14.4" x14ac:dyDescent="0.3">
      <c r="A6224">
        <v>16223</v>
      </c>
      <c r="B6224">
        <v>2021</v>
      </c>
      <c r="C6224" t="s">
        <v>40</v>
      </c>
      <c r="D6224">
        <f t="shared" si="209"/>
        <v>9</v>
      </c>
      <c r="E6224">
        <v>2</v>
      </c>
      <c r="F6224" t="s">
        <v>64</v>
      </c>
      <c r="G6224" t="s">
        <v>19</v>
      </c>
      <c r="H6224">
        <v>120</v>
      </c>
      <c r="I6224">
        <v>120</v>
      </c>
      <c r="J6224" t="s">
        <v>38</v>
      </c>
      <c r="K6224">
        <v>660000</v>
      </c>
      <c r="L6224">
        <v>420</v>
      </c>
      <c r="M6224">
        <f t="shared" si="210"/>
        <v>5500</v>
      </c>
      <c r="Q6224" s="1"/>
      <c r="R6224" s="1"/>
    </row>
    <row r="6225" spans="1:18" ht="14.4" x14ac:dyDescent="0.3">
      <c r="A6225">
        <v>16224</v>
      </c>
      <c r="B6225">
        <v>2021</v>
      </c>
      <c r="C6225" t="s">
        <v>58</v>
      </c>
      <c r="D6225">
        <f t="shared" si="209"/>
        <v>6</v>
      </c>
      <c r="E6225">
        <v>3</v>
      </c>
      <c r="F6225" t="s">
        <v>56</v>
      </c>
      <c r="G6225" t="s">
        <v>51</v>
      </c>
      <c r="H6225">
        <v>71</v>
      </c>
      <c r="I6225">
        <v>71</v>
      </c>
      <c r="J6225" t="s">
        <v>20</v>
      </c>
      <c r="K6225">
        <v>213000</v>
      </c>
      <c r="L6225">
        <v>142</v>
      </c>
      <c r="M6225">
        <f t="shared" si="210"/>
        <v>3000</v>
      </c>
      <c r="Q6225" s="1"/>
      <c r="R6225" s="1"/>
    </row>
    <row r="6226" spans="1:18" ht="14.4" x14ac:dyDescent="0.3">
      <c r="A6226">
        <v>16225</v>
      </c>
      <c r="B6226">
        <v>2021</v>
      </c>
      <c r="C6226" t="s">
        <v>61</v>
      </c>
      <c r="D6226">
        <f t="shared" si="209"/>
        <v>7</v>
      </c>
      <c r="E6226">
        <v>3</v>
      </c>
      <c r="F6226" t="s">
        <v>49</v>
      </c>
      <c r="G6226" t="s">
        <v>51</v>
      </c>
      <c r="H6226">
        <v>71</v>
      </c>
      <c r="I6226">
        <v>71</v>
      </c>
      <c r="J6226" t="s">
        <v>30</v>
      </c>
      <c r="K6226">
        <v>624800</v>
      </c>
      <c r="L6226">
        <v>269.8</v>
      </c>
      <c r="M6226">
        <f t="shared" si="210"/>
        <v>8800</v>
      </c>
      <c r="Q6226" s="1"/>
      <c r="R6226" s="1"/>
    </row>
    <row r="6227" spans="1:18" ht="14.4" x14ac:dyDescent="0.3">
      <c r="A6227">
        <v>16226</v>
      </c>
      <c r="B6227">
        <v>2021</v>
      </c>
      <c r="C6227" t="s">
        <v>35</v>
      </c>
      <c r="D6227">
        <f t="shared" si="209"/>
        <v>12</v>
      </c>
      <c r="E6227">
        <v>14</v>
      </c>
      <c r="F6227" t="s">
        <v>24</v>
      </c>
      <c r="G6227" t="s">
        <v>42</v>
      </c>
      <c r="H6227">
        <v>117</v>
      </c>
      <c r="I6227">
        <v>117</v>
      </c>
      <c r="J6227" t="s">
        <v>38</v>
      </c>
      <c r="K6227">
        <v>643500</v>
      </c>
      <c r="L6227">
        <v>409.5</v>
      </c>
      <c r="M6227">
        <f t="shared" si="210"/>
        <v>5500</v>
      </c>
      <c r="Q6227" s="1"/>
      <c r="R6227" s="1"/>
    </row>
    <row r="6228" spans="1:18" ht="14.4" x14ac:dyDescent="0.3">
      <c r="A6228">
        <v>16227</v>
      </c>
      <c r="B6228">
        <v>2021</v>
      </c>
      <c r="C6228" t="s">
        <v>45</v>
      </c>
      <c r="D6228">
        <f t="shared" si="209"/>
        <v>1</v>
      </c>
      <c r="E6228">
        <v>10</v>
      </c>
      <c r="F6228" t="s">
        <v>57</v>
      </c>
      <c r="G6228" t="s">
        <v>37</v>
      </c>
      <c r="H6228">
        <v>298</v>
      </c>
      <c r="I6228">
        <v>298</v>
      </c>
      <c r="J6228" t="s">
        <v>20</v>
      </c>
      <c r="K6228">
        <v>715200</v>
      </c>
      <c r="L6228">
        <v>417.2</v>
      </c>
      <c r="M6228">
        <f t="shared" si="210"/>
        <v>2400</v>
      </c>
      <c r="Q6228" s="1"/>
      <c r="R6228" s="1"/>
    </row>
    <row r="6229" spans="1:18" ht="14.4" x14ac:dyDescent="0.3">
      <c r="A6229">
        <v>16228</v>
      </c>
      <c r="B6229">
        <v>2021</v>
      </c>
      <c r="C6229" t="s">
        <v>45</v>
      </c>
      <c r="D6229">
        <f t="shared" si="209"/>
        <v>1</v>
      </c>
      <c r="E6229">
        <v>21</v>
      </c>
      <c r="F6229" t="s">
        <v>52</v>
      </c>
      <c r="G6229" t="s">
        <v>19</v>
      </c>
      <c r="H6229">
        <v>109</v>
      </c>
      <c r="I6229">
        <v>109</v>
      </c>
      <c r="J6229" t="s">
        <v>30</v>
      </c>
      <c r="K6229">
        <v>959200</v>
      </c>
      <c r="L6229">
        <v>414.2</v>
      </c>
      <c r="M6229">
        <f t="shared" si="210"/>
        <v>8800</v>
      </c>
      <c r="Q6229" s="1"/>
      <c r="R6229" s="1"/>
    </row>
    <row r="6230" spans="1:18" ht="14.4" x14ac:dyDescent="0.3">
      <c r="A6230">
        <v>16229</v>
      </c>
      <c r="B6230">
        <v>2021</v>
      </c>
      <c r="C6230" t="s">
        <v>35</v>
      </c>
      <c r="D6230">
        <f t="shared" si="209"/>
        <v>12</v>
      </c>
      <c r="E6230">
        <v>22</v>
      </c>
      <c r="F6230" t="s">
        <v>46</v>
      </c>
      <c r="G6230" t="s">
        <v>42</v>
      </c>
      <c r="H6230">
        <v>61</v>
      </c>
      <c r="I6230">
        <v>61</v>
      </c>
      <c r="J6230" t="s">
        <v>38</v>
      </c>
      <c r="K6230">
        <v>335500</v>
      </c>
      <c r="L6230">
        <v>213.5</v>
      </c>
      <c r="M6230">
        <f t="shared" si="210"/>
        <v>5500</v>
      </c>
      <c r="Q6230" s="1"/>
      <c r="R6230" s="1"/>
    </row>
    <row r="6231" spans="1:18" ht="14.4" x14ac:dyDescent="0.3">
      <c r="A6231">
        <v>16230</v>
      </c>
      <c r="B6231">
        <v>2021</v>
      </c>
      <c r="C6231" t="s">
        <v>35</v>
      </c>
      <c r="D6231">
        <f t="shared" si="209"/>
        <v>12</v>
      </c>
      <c r="E6231">
        <v>26</v>
      </c>
      <c r="F6231" t="s">
        <v>28</v>
      </c>
      <c r="G6231" t="s">
        <v>34</v>
      </c>
      <c r="H6231">
        <v>271</v>
      </c>
      <c r="I6231">
        <v>271</v>
      </c>
      <c r="J6231" t="s">
        <v>30</v>
      </c>
      <c r="K6231">
        <v>2032500</v>
      </c>
      <c r="L6231">
        <v>677.5</v>
      </c>
      <c r="M6231">
        <f t="shared" si="210"/>
        <v>7500</v>
      </c>
      <c r="Q6231" s="1"/>
      <c r="R6231" s="1"/>
    </row>
    <row r="6232" spans="1:18" ht="14.4" x14ac:dyDescent="0.3">
      <c r="A6232">
        <v>16231</v>
      </c>
      <c r="B6232">
        <v>2021</v>
      </c>
      <c r="C6232" t="s">
        <v>17</v>
      </c>
      <c r="D6232">
        <f t="shared" si="209"/>
        <v>11</v>
      </c>
      <c r="E6232">
        <v>13</v>
      </c>
      <c r="F6232" t="s">
        <v>28</v>
      </c>
      <c r="G6232" t="s">
        <v>51</v>
      </c>
      <c r="H6232">
        <v>112</v>
      </c>
      <c r="I6232">
        <v>112</v>
      </c>
      <c r="J6232" t="s">
        <v>20</v>
      </c>
      <c r="K6232">
        <v>336000</v>
      </c>
      <c r="L6232">
        <v>224</v>
      </c>
      <c r="M6232">
        <f t="shared" si="210"/>
        <v>3000</v>
      </c>
      <c r="Q6232" s="1"/>
      <c r="R6232" s="1"/>
    </row>
    <row r="6233" spans="1:18" ht="14.4" x14ac:dyDescent="0.3">
      <c r="A6233">
        <v>16232</v>
      </c>
      <c r="B6233">
        <v>2021</v>
      </c>
      <c r="C6233" t="s">
        <v>47</v>
      </c>
      <c r="D6233">
        <f t="shared" si="209"/>
        <v>2</v>
      </c>
      <c r="E6233">
        <v>30</v>
      </c>
      <c r="F6233" t="s">
        <v>53</v>
      </c>
      <c r="G6233" t="s">
        <v>29</v>
      </c>
      <c r="H6233">
        <v>54</v>
      </c>
      <c r="I6233">
        <v>54</v>
      </c>
      <c r="J6233" t="s">
        <v>30</v>
      </c>
      <c r="K6233">
        <v>475200</v>
      </c>
      <c r="L6233">
        <v>205.2</v>
      </c>
      <c r="M6233">
        <f t="shared" si="210"/>
        <v>8800</v>
      </c>
      <c r="Q6233" s="1"/>
      <c r="R6233" s="1"/>
    </row>
    <row r="6234" spans="1:18" ht="14.4" x14ac:dyDescent="0.3">
      <c r="A6234">
        <v>16233</v>
      </c>
      <c r="B6234">
        <v>2021</v>
      </c>
      <c r="C6234" t="s">
        <v>40</v>
      </c>
      <c r="D6234">
        <f t="shared" si="209"/>
        <v>9</v>
      </c>
      <c r="E6234">
        <v>8</v>
      </c>
      <c r="F6234" t="s">
        <v>52</v>
      </c>
      <c r="G6234" t="s">
        <v>51</v>
      </c>
      <c r="H6234">
        <v>132</v>
      </c>
      <c r="I6234">
        <v>132</v>
      </c>
      <c r="J6234" t="s">
        <v>25</v>
      </c>
      <c r="K6234">
        <v>924000</v>
      </c>
      <c r="L6234">
        <v>528</v>
      </c>
      <c r="M6234">
        <f t="shared" si="210"/>
        <v>7000</v>
      </c>
      <c r="Q6234" s="1"/>
      <c r="R6234" s="1"/>
    </row>
    <row r="6235" spans="1:18" ht="14.4" x14ac:dyDescent="0.3">
      <c r="A6235">
        <v>16234</v>
      </c>
      <c r="B6235">
        <v>2021</v>
      </c>
      <c r="C6235" t="s">
        <v>45</v>
      </c>
      <c r="D6235">
        <f t="shared" si="209"/>
        <v>1</v>
      </c>
      <c r="E6235">
        <v>1</v>
      </c>
      <c r="F6235" t="s">
        <v>28</v>
      </c>
      <c r="G6235" t="s">
        <v>37</v>
      </c>
      <c r="H6235">
        <v>261</v>
      </c>
      <c r="I6235">
        <v>261</v>
      </c>
      <c r="J6235" t="s">
        <v>38</v>
      </c>
      <c r="K6235">
        <v>1122300</v>
      </c>
      <c r="L6235">
        <v>600.29999999999995</v>
      </c>
      <c r="M6235">
        <f t="shared" si="210"/>
        <v>4300</v>
      </c>
      <c r="Q6235" s="1"/>
      <c r="R6235" s="1"/>
    </row>
    <row r="6236" spans="1:18" ht="14.4" x14ac:dyDescent="0.3">
      <c r="A6236">
        <v>16235</v>
      </c>
      <c r="B6236">
        <v>2021</v>
      </c>
      <c r="C6236" t="s">
        <v>48</v>
      </c>
      <c r="D6236">
        <f t="shared" si="209"/>
        <v>5</v>
      </c>
      <c r="E6236">
        <v>6</v>
      </c>
      <c r="F6236" t="s">
        <v>46</v>
      </c>
      <c r="G6236" t="s">
        <v>42</v>
      </c>
      <c r="H6236">
        <v>59</v>
      </c>
      <c r="I6236">
        <v>59</v>
      </c>
      <c r="J6236" t="s">
        <v>20</v>
      </c>
      <c r="K6236">
        <v>177000</v>
      </c>
      <c r="L6236">
        <v>118</v>
      </c>
      <c r="M6236">
        <f t="shared" si="210"/>
        <v>3000</v>
      </c>
      <c r="Q6236" s="1"/>
      <c r="R6236" s="1"/>
    </row>
    <row r="6237" spans="1:18" ht="14.4" x14ac:dyDescent="0.3">
      <c r="A6237">
        <v>16236</v>
      </c>
      <c r="B6237">
        <v>2021</v>
      </c>
      <c r="C6237" t="s">
        <v>47</v>
      </c>
      <c r="D6237">
        <f t="shared" si="209"/>
        <v>2</v>
      </c>
      <c r="E6237">
        <v>16</v>
      </c>
      <c r="F6237" t="s">
        <v>60</v>
      </c>
      <c r="G6237" t="s">
        <v>34</v>
      </c>
      <c r="H6237">
        <v>105</v>
      </c>
      <c r="I6237">
        <v>105</v>
      </c>
      <c r="J6237" t="s">
        <v>30</v>
      </c>
      <c r="K6237">
        <v>924000</v>
      </c>
      <c r="L6237">
        <v>399</v>
      </c>
      <c r="M6237">
        <f t="shared" si="210"/>
        <v>8800</v>
      </c>
      <c r="Q6237" s="1"/>
      <c r="R6237" s="1"/>
    </row>
    <row r="6238" spans="1:18" ht="14.4" x14ac:dyDescent="0.3">
      <c r="A6238">
        <v>16237</v>
      </c>
      <c r="B6238">
        <v>2021</v>
      </c>
      <c r="C6238" t="s">
        <v>17</v>
      </c>
      <c r="D6238">
        <f t="shared" si="209"/>
        <v>11</v>
      </c>
      <c r="E6238">
        <v>14</v>
      </c>
      <c r="F6238" t="s">
        <v>52</v>
      </c>
      <c r="G6238" t="s">
        <v>34</v>
      </c>
      <c r="H6238">
        <v>297</v>
      </c>
      <c r="I6238">
        <v>297</v>
      </c>
      <c r="J6238" t="s">
        <v>30</v>
      </c>
      <c r="K6238">
        <v>2227500</v>
      </c>
      <c r="L6238">
        <v>742.5</v>
      </c>
      <c r="M6238">
        <f t="shared" si="210"/>
        <v>7500</v>
      </c>
      <c r="Q6238" s="1"/>
      <c r="R6238" s="1"/>
    </row>
    <row r="6239" spans="1:18" ht="14.4" x14ac:dyDescent="0.3">
      <c r="A6239">
        <v>16238</v>
      </c>
      <c r="B6239">
        <v>2021</v>
      </c>
      <c r="C6239" t="s">
        <v>40</v>
      </c>
      <c r="D6239">
        <f t="shared" si="209"/>
        <v>9</v>
      </c>
      <c r="E6239">
        <v>13</v>
      </c>
      <c r="F6239" t="s">
        <v>49</v>
      </c>
      <c r="G6239" t="s">
        <v>29</v>
      </c>
      <c r="H6239">
        <v>107</v>
      </c>
      <c r="I6239">
        <v>107</v>
      </c>
      <c r="J6239" t="s">
        <v>20</v>
      </c>
      <c r="K6239">
        <v>321000</v>
      </c>
      <c r="L6239">
        <v>214</v>
      </c>
      <c r="M6239">
        <f t="shared" si="210"/>
        <v>3000</v>
      </c>
      <c r="Q6239" s="1"/>
      <c r="R6239" s="1"/>
    </row>
    <row r="6240" spans="1:18" ht="14.4" x14ac:dyDescent="0.3">
      <c r="A6240">
        <v>16239</v>
      </c>
      <c r="B6240">
        <v>2021</v>
      </c>
      <c r="C6240" t="s">
        <v>58</v>
      </c>
      <c r="D6240">
        <f t="shared" si="209"/>
        <v>6</v>
      </c>
      <c r="E6240">
        <v>20</v>
      </c>
      <c r="F6240" t="s">
        <v>33</v>
      </c>
      <c r="G6240" t="s">
        <v>51</v>
      </c>
      <c r="H6240">
        <v>54</v>
      </c>
      <c r="I6240">
        <v>54</v>
      </c>
      <c r="J6240" t="s">
        <v>20</v>
      </c>
      <c r="K6240">
        <v>162000</v>
      </c>
      <c r="L6240">
        <v>108</v>
      </c>
      <c r="M6240">
        <f t="shared" si="210"/>
        <v>3000</v>
      </c>
      <c r="Q6240" s="1"/>
      <c r="R6240" s="1"/>
    </row>
    <row r="6241" spans="1:18" ht="14.4" x14ac:dyDescent="0.3">
      <c r="A6241">
        <v>16240</v>
      </c>
      <c r="B6241">
        <v>2021</v>
      </c>
      <c r="C6241" t="s">
        <v>23</v>
      </c>
      <c r="D6241">
        <f t="shared" si="209"/>
        <v>10</v>
      </c>
      <c r="E6241">
        <v>17</v>
      </c>
      <c r="F6241" t="s">
        <v>44</v>
      </c>
      <c r="G6241" t="s">
        <v>29</v>
      </c>
      <c r="H6241">
        <v>227</v>
      </c>
      <c r="I6241">
        <v>227</v>
      </c>
      <c r="J6241" t="s">
        <v>30</v>
      </c>
      <c r="K6241">
        <v>1702500</v>
      </c>
      <c r="L6241">
        <v>567.5</v>
      </c>
      <c r="M6241">
        <f t="shared" si="210"/>
        <v>7500</v>
      </c>
      <c r="Q6241" s="1"/>
      <c r="R6241" s="1"/>
    </row>
    <row r="6242" spans="1:18" ht="14.4" x14ac:dyDescent="0.3">
      <c r="A6242">
        <v>16241</v>
      </c>
      <c r="B6242">
        <v>2021</v>
      </c>
      <c r="C6242" t="s">
        <v>27</v>
      </c>
      <c r="D6242">
        <f t="shared" si="209"/>
        <v>4</v>
      </c>
      <c r="E6242">
        <v>2</v>
      </c>
      <c r="F6242" t="s">
        <v>52</v>
      </c>
      <c r="G6242" t="s">
        <v>34</v>
      </c>
      <c r="H6242">
        <v>79</v>
      </c>
      <c r="I6242">
        <v>79</v>
      </c>
      <c r="J6242" t="s">
        <v>25</v>
      </c>
      <c r="K6242">
        <v>553000</v>
      </c>
      <c r="L6242">
        <v>316</v>
      </c>
      <c r="M6242">
        <f t="shared" si="210"/>
        <v>7000</v>
      </c>
      <c r="Q6242" s="1"/>
      <c r="R6242" s="1"/>
    </row>
    <row r="6243" spans="1:18" ht="14.4" x14ac:dyDescent="0.3">
      <c r="A6243">
        <v>16242</v>
      </c>
      <c r="B6243">
        <v>2021</v>
      </c>
      <c r="C6243" t="s">
        <v>40</v>
      </c>
      <c r="D6243">
        <f t="shared" si="209"/>
        <v>9</v>
      </c>
      <c r="E6243">
        <v>9</v>
      </c>
      <c r="F6243" t="s">
        <v>53</v>
      </c>
      <c r="G6243" t="s">
        <v>51</v>
      </c>
      <c r="H6243">
        <v>62</v>
      </c>
      <c r="I6243">
        <v>62</v>
      </c>
      <c r="J6243" t="s">
        <v>25</v>
      </c>
      <c r="K6243">
        <v>434000</v>
      </c>
      <c r="L6243">
        <v>248</v>
      </c>
      <c r="M6243">
        <f t="shared" si="210"/>
        <v>7000</v>
      </c>
      <c r="Q6243" s="1"/>
      <c r="R6243" s="1"/>
    </row>
    <row r="6244" spans="1:18" ht="14.4" x14ac:dyDescent="0.3">
      <c r="A6244">
        <v>16243</v>
      </c>
      <c r="B6244">
        <v>2021</v>
      </c>
      <c r="C6244" t="s">
        <v>61</v>
      </c>
      <c r="D6244">
        <f t="shared" si="209"/>
        <v>7</v>
      </c>
      <c r="E6244">
        <v>26</v>
      </c>
      <c r="F6244" t="s">
        <v>53</v>
      </c>
      <c r="G6244" t="s">
        <v>29</v>
      </c>
      <c r="H6244">
        <v>255</v>
      </c>
      <c r="I6244">
        <v>255</v>
      </c>
      <c r="J6244" t="s">
        <v>38</v>
      </c>
      <c r="K6244">
        <v>1096500</v>
      </c>
      <c r="L6244">
        <v>586.5</v>
      </c>
      <c r="M6244">
        <f t="shared" si="210"/>
        <v>4300</v>
      </c>
      <c r="Q6244" s="1"/>
      <c r="R6244" s="1"/>
    </row>
    <row r="6245" spans="1:18" ht="14.4" x14ac:dyDescent="0.3">
      <c r="A6245">
        <v>16244</v>
      </c>
      <c r="B6245">
        <v>2021</v>
      </c>
      <c r="C6245" t="s">
        <v>23</v>
      </c>
      <c r="D6245">
        <f t="shared" si="209"/>
        <v>10</v>
      </c>
      <c r="E6245">
        <v>10</v>
      </c>
      <c r="F6245" t="s">
        <v>52</v>
      </c>
      <c r="G6245" t="s">
        <v>51</v>
      </c>
      <c r="H6245">
        <v>58</v>
      </c>
      <c r="I6245">
        <v>58</v>
      </c>
      <c r="J6245" t="s">
        <v>25</v>
      </c>
      <c r="K6245">
        <v>406000</v>
      </c>
      <c r="L6245">
        <v>232</v>
      </c>
      <c r="M6245">
        <f t="shared" si="210"/>
        <v>7000</v>
      </c>
      <c r="Q6245" s="1"/>
      <c r="R6245" s="1"/>
    </row>
    <row r="6246" spans="1:18" ht="14.4" x14ac:dyDescent="0.3">
      <c r="A6246">
        <v>16245</v>
      </c>
      <c r="B6246">
        <v>2021</v>
      </c>
      <c r="C6246" t="s">
        <v>45</v>
      </c>
      <c r="D6246">
        <f t="shared" si="209"/>
        <v>1</v>
      </c>
      <c r="E6246">
        <v>19</v>
      </c>
      <c r="F6246" t="s">
        <v>62</v>
      </c>
      <c r="G6246" t="s">
        <v>42</v>
      </c>
      <c r="H6246">
        <v>205</v>
      </c>
      <c r="I6246">
        <v>205</v>
      </c>
      <c r="J6246" t="s">
        <v>38</v>
      </c>
      <c r="K6246">
        <v>881500</v>
      </c>
      <c r="L6246">
        <v>471.5</v>
      </c>
      <c r="M6246">
        <f t="shared" si="210"/>
        <v>4300</v>
      </c>
      <c r="Q6246" s="1"/>
      <c r="R6246" s="1"/>
    </row>
    <row r="6247" spans="1:18" ht="14.4" x14ac:dyDescent="0.3">
      <c r="A6247">
        <v>16246</v>
      </c>
      <c r="B6247">
        <v>2021</v>
      </c>
      <c r="C6247" t="s">
        <v>48</v>
      </c>
      <c r="D6247">
        <f t="shared" si="209"/>
        <v>5</v>
      </c>
      <c r="E6247">
        <v>24</v>
      </c>
      <c r="F6247" t="s">
        <v>18</v>
      </c>
      <c r="G6247" t="s">
        <v>51</v>
      </c>
      <c r="H6247">
        <v>76</v>
      </c>
      <c r="I6247">
        <v>76</v>
      </c>
      <c r="J6247" t="s">
        <v>20</v>
      </c>
      <c r="K6247">
        <v>228000</v>
      </c>
      <c r="L6247">
        <v>152</v>
      </c>
      <c r="M6247">
        <f t="shared" si="210"/>
        <v>3000</v>
      </c>
      <c r="Q6247" s="1"/>
      <c r="R6247" s="1"/>
    </row>
    <row r="6248" spans="1:18" ht="14.4" x14ac:dyDescent="0.3">
      <c r="A6248">
        <v>16247</v>
      </c>
      <c r="B6248">
        <v>2021</v>
      </c>
      <c r="C6248" t="s">
        <v>61</v>
      </c>
      <c r="D6248">
        <f t="shared" si="209"/>
        <v>7</v>
      </c>
      <c r="E6248">
        <v>19</v>
      </c>
      <c r="F6248" t="s">
        <v>28</v>
      </c>
      <c r="G6248" t="s">
        <v>34</v>
      </c>
      <c r="H6248">
        <v>294</v>
      </c>
      <c r="I6248">
        <v>294</v>
      </c>
      <c r="J6248" t="s">
        <v>38</v>
      </c>
      <c r="K6248">
        <v>1264200</v>
      </c>
      <c r="L6248">
        <v>676.2</v>
      </c>
      <c r="M6248">
        <f t="shared" si="210"/>
        <v>4300</v>
      </c>
      <c r="Q6248" s="1"/>
      <c r="R6248" s="1"/>
    </row>
    <row r="6249" spans="1:18" ht="14.4" x14ac:dyDescent="0.3">
      <c r="A6249">
        <v>16248</v>
      </c>
      <c r="B6249">
        <v>2021</v>
      </c>
      <c r="C6249" t="s">
        <v>27</v>
      </c>
      <c r="D6249">
        <f t="shared" si="209"/>
        <v>4</v>
      </c>
      <c r="E6249">
        <v>2</v>
      </c>
      <c r="F6249" t="s">
        <v>50</v>
      </c>
      <c r="G6249" t="s">
        <v>51</v>
      </c>
      <c r="H6249">
        <v>57</v>
      </c>
      <c r="I6249">
        <v>57</v>
      </c>
      <c r="J6249" t="s">
        <v>38</v>
      </c>
      <c r="K6249">
        <v>313500</v>
      </c>
      <c r="L6249">
        <v>199.5</v>
      </c>
      <c r="M6249">
        <f t="shared" si="210"/>
        <v>5500</v>
      </c>
      <c r="Q6249" s="1"/>
      <c r="R6249" s="1"/>
    </row>
    <row r="6250" spans="1:18" ht="14.4" x14ac:dyDescent="0.3">
      <c r="A6250">
        <v>16249</v>
      </c>
      <c r="B6250">
        <v>2021</v>
      </c>
      <c r="C6250" t="s">
        <v>54</v>
      </c>
      <c r="D6250">
        <f t="shared" si="209"/>
        <v>3</v>
      </c>
      <c r="E6250">
        <v>11</v>
      </c>
      <c r="F6250" t="s">
        <v>28</v>
      </c>
      <c r="G6250" t="s">
        <v>51</v>
      </c>
      <c r="H6250">
        <v>58</v>
      </c>
      <c r="I6250">
        <v>58</v>
      </c>
      <c r="J6250" t="s">
        <v>25</v>
      </c>
      <c r="K6250">
        <v>406000</v>
      </c>
      <c r="L6250">
        <v>232</v>
      </c>
      <c r="M6250">
        <f t="shared" si="210"/>
        <v>7000</v>
      </c>
      <c r="Q6250" s="1"/>
      <c r="R6250" s="1"/>
    </row>
    <row r="6251" spans="1:18" ht="14.4" x14ac:dyDescent="0.3">
      <c r="A6251">
        <v>16250</v>
      </c>
      <c r="B6251">
        <v>2021</v>
      </c>
      <c r="C6251" t="s">
        <v>27</v>
      </c>
      <c r="D6251">
        <f t="shared" si="209"/>
        <v>4</v>
      </c>
      <c r="E6251">
        <v>14</v>
      </c>
      <c r="F6251" t="s">
        <v>62</v>
      </c>
      <c r="G6251" t="s">
        <v>37</v>
      </c>
      <c r="H6251">
        <v>212</v>
      </c>
      <c r="I6251">
        <v>212</v>
      </c>
      <c r="J6251" t="s">
        <v>30</v>
      </c>
      <c r="K6251">
        <v>1590000</v>
      </c>
      <c r="L6251">
        <v>530</v>
      </c>
      <c r="M6251">
        <f t="shared" si="210"/>
        <v>7500</v>
      </c>
      <c r="Q6251" s="1"/>
      <c r="R6251" s="1"/>
    </row>
    <row r="6252" spans="1:18" ht="14.4" x14ac:dyDescent="0.3">
      <c r="A6252">
        <v>16251</v>
      </c>
      <c r="B6252">
        <v>2021</v>
      </c>
      <c r="C6252" t="s">
        <v>45</v>
      </c>
      <c r="D6252">
        <f t="shared" si="209"/>
        <v>1</v>
      </c>
      <c r="E6252">
        <v>27</v>
      </c>
      <c r="F6252" t="s">
        <v>63</v>
      </c>
      <c r="G6252" t="s">
        <v>42</v>
      </c>
      <c r="H6252">
        <v>261</v>
      </c>
      <c r="I6252">
        <v>261</v>
      </c>
      <c r="J6252" t="s">
        <v>20</v>
      </c>
      <c r="K6252">
        <v>626400</v>
      </c>
      <c r="L6252">
        <v>365.4</v>
      </c>
      <c r="M6252">
        <f t="shared" si="210"/>
        <v>2400</v>
      </c>
      <c r="Q6252" s="1"/>
      <c r="R6252" s="1"/>
    </row>
    <row r="6253" spans="1:18" ht="14.4" x14ac:dyDescent="0.3">
      <c r="A6253">
        <v>16252</v>
      </c>
      <c r="B6253">
        <v>2021</v>
      </c>
      <c r="C6253" t="s">
        <v>48</v>
      </c>
      <c r="D6253">
        <f t="shared" si="209"/>
        <v>5</v>
      </c>
      <c r="E6253">
        <v>26</v>
      </c>
      <c r="F6253" t="s">
        <v>52</v>
      </c>
      <c r="G6253" t="s">
        <v>37</v>
      </c>
      <c r="H6253">
        <v>104</v>
      </c>
      <c r="I6253">
        <v>104</v>
      </c>
      <c r="J6253" t="s">
        <v>38</v>
      </c>
      <c r="K6253">
        <v>572000</v>
      </c>
      <c r="L6253">
        <v>364</v>
      </c>
      <c r="M6253">
        <f t="shared" si="210"/>
        <v>5500</v>
      </c>
      <c r="Q6253" s="1"/>
      <c r="R6253" s="1"/>
    </row>
    <row r="6254" spans="1:18" ht="14.4" x14ac:dyDescent="0.3">
      <c r="A6254">
        <v>16253</v>
      </c>
      <c r="B6254">
        <v>2021</v>
      </c>
      <c r="C6254" t="s">
        <v>17</v>
      </c>
      <c r="D6254">
        <f t="shared" si="209"/>
        <v>11</v>
      </c>
      <c r="E6254">
        <v>4</v>
      </c>
      <c r="F6254" t="s">
        <v>46</v>
      </c>
      <c r="G6254" t="s">
        <v>37</v>
      </c>
      <c r="H6254">
        <v>55</v>
      </c>
      <c r="I6254">
        <v>55</v>
      </c>
      <c r="J6254" t="s">
        <v>25</v>
      </c>
      <c r="K6254">
        <v>385000</v>
      </c>
      <c r="L6254">
        <v>220</v>
      </c>
      <c r="M6254">
        <f t="shared" si="210"/>
        <v>7000</v>
      </c>
      <c r="Q6254" s="1"/>
      <c r="R6254" s="1"/>
    </row>
    <row r="6255" spans="1:18" ht="14.4" x14ac:dyDescent="0.3">
      <c r="A6255">
        <v>16254</v>
      </c>
      <c r="B6255">
        <v>2021</v>
      </c>
      <c r="C6255" t="s">
        <v>27</v>
      </c>
      <c r="D6255">
        <f t="shared" si="209"/>
        <v>4</v>
      </c>
      <c r="E6255">
        <v>6</v>
      </c>
      <c r="F6255" t="s">
        <v>44</v>
      </c>
      <c r="G6255" t="s">
        <v>42</v>
      </c>
      <c r="H6255">
        <v>152</v>
      </c>
      <c r="I6255">
        <v>152</v>
      </c>
      <c r="J6255" t="s">
        <v>25</v>
      </c>
      <c r="K6255">
        <v>1064000</v>
      </c>
      <c r="L6255">
        <v>608</v>
      </c>
      <c r="M6255">
        <f t="shared" si="210"/>
        <v>7000</v>
      </c>
      <c r="Q6255" s="1"/>
      <c r="R6255" s="1"/>
    </row>
    <row r="6256" spans="1:18" ht="14.4" x14ac:dyDescent="0.3">
      <c r="A6256">
        <v>16255</v>
      </c>
      <c r="B6256">
        <v>2021</v>
      </c>
      <c r="C6256" t="s">
        <v>45</v>
      </c>
      <c r="D6256">
        <f t="shared" si="209"/>
        <v>1</v>
      </c>
      <c r="E6256">
        <v>12</v>
      </c>
      <c r="F6256" t="s">
        <v>55</v>
      </c>
      <c r="G6256" t="str">
        <f t="array" ref="G6256">_xlfn.XLOOKUP(LARGE(IF((F6256=$F$2:$F$10001)*(B6256+1=$B$2:$B$10001)*(C6256=$C$2:$C$10001),DATE($B$2:$B$10001,MONTH($C$2:$C$10001&amp;1),$E$2:$E$10001)," "),1),IF((F6256=$F$2:$F$10001)*(B6256+1=$B$2:$B$10001)*(C6256=$C$2:$C$10001),DATE($B$2:$B$10001,MONTH($C$2:$C$10001&amp;1),$E$2:$E$10001)," "),$G$2:$G$10001,,0,1)</f>
        <v>Juan Carlos Londoño</v>
      </c>
      <c r="H6256">
        <v>208</v>
      </c>
      <c r="I6256">
        <v>208</v>
      </c>
      <c r="J6256" t="s">
        <v>20</v>
      </c>
      <c r="K6256">
        <v>499200</v>
      </c>
      <c r="L6256">
        <v>291.2</v>
      </c>
      <c r="M6256">
        <f t="shared" si="210"/>
        <v>2400</v>
      </c>
      <c r="Q6256" s="1"/>
      <c r="R6256" s="1"/>
    </row>
    <row r="6257" spans="1:18" ht="14.4" x14ac:dyDescent="0.3">
      <c r="A6257">
        <v>16256</v>
      </c>
      <c r="B6257">
        <v>2021</v>
      </c>
      <c r="C6257" t="s">
        <v>61</v>
      </c>
      <c r="D6257">
        <f t="shared" si="209"/>
        <v>7</v>
      </c>
      <c r="E6257">
        <v>4</v>
      </c>
      <c r="F6257" t="s">
        <v>18</v>
      </c>
      <c r="G6257" t="s">
        <v>37</v>
      </c>
      <c r="H6257">
        <v>251</v>
      </c>
      <c r="I6257">
        <v>251</v>
      </c>
      <c r="J6257" t="s">
        <v>38</v>
      </c>
      <c r="K6257">
        <v>1079300</v>
      </c>
      <c r="L6257">
        <v>577.29999999999995</v>
      </c>
      <c r="M6257">
        <f t="shared" si="210"/>
        <v>4300</v>
      </c>
      <c r="Q6257" s="1"/>
      <c r="R6257" s="1"/>
    </row>
    <row r="6258" spans="1:18" ht="14.4" x14ac:dyDescent="0.3">
      <c r="A6258">
        <v>16257</v>
      </c>
      <c r="B6258">
        <v>2021</v>
      </c>
      <c r="C6258" t="s">
        <v>47</v>
      </c>
      <c r="D6258">
        <f t="shared" si="209"/>
        <v>2</v>
      </c>
      <c r="E6258">
        <v>13</v>
      </c>
      <c r="F6258" t="s">
        <v>50</v>
      </c>
      <c r="G6258" t="s">
        <v>37</v>
      </c>
      <c r="H6258">
        <v>236</v>
      </c>
      <c r="I6258">
        <v>236</v>
      </c>
      <c r="J6258" t="s">
        <v>38</v>
      </c>
      <c r="K6258">
        <v>1014800</v>
      </c>
      <c r="L6258">
        <v>542.79999999999995</v>
      </c>
      <c r="M6258">
        <f t="shared" si="210"/>
        <v>4300</v>
      </c>
      <c r="Q6258" s="1"/>
      <c r="R6258" s="1"/>
    </row>
    <row r="6259" spans="1:18" ht="14.4" x14ac:dyDescent="0.3">
      <c r="A6259">
        <v>16258</v>
      </c>
      <c r="B6259">
        <v>2021</v>
      </c>
      <c r="C6259" t="s">
        <v>54</v>
      </c>
      <c r="D6259">
        <f t="shared" si="209"/>
        <v>3</v>
      </c>
      <c r="E6259">
        <v>29</v>
      </c>
      <c r="F6259" t="s">
        <v>56</v>
      </c>
      <c r="G6259" t="s">
        <v>34</v>
      </c>
      <c r="H6259">
        <v>200</v>
      </c>
      <c r="I6259">
        <v>200</v>
      </c>
      <c r="J6259" t="s">
        <v>30</v>
      </c>
      <c r="K6259">
        <v>1500000</v>
      </c>
      <c r="L6259">
        <v>500</v>
      </c>
      <c r="M6259">
        <f t="shared" si="210"/>
        <v>7500</v>
      </c>
      <c r="Q6259" s="1"/>
      <c r="R6259" s="1"/>
    </row>
    <row r="6260" spans="1:18" ht="14.4" x14ac:dyDescent="0.3">
      <c r="A6260">
        <v>16259</v>
      </c>
      <c r="B6260">
        <v>2021</v>
      </c>
      <c r="C6260" t="s">
        <v>58</v>
      </c>
      <c r="D6260">
        <f t="shared" si="209"/>
        <v>6</v>
      </c>
      <c r="E6260">
        <v>6</v>
      </c>
      <c r="F6260" t="s">
        <v>62</v>
      </c>
      <c r="G6260" t="s">
        <v>37</v>
      </c>
      <c r="H6260">
        <v>275</v>
      </c>
      <c r="I6260">
        <v>275</v>
      </c>
      <c r="J6260" t="s">
        <v>30</v>
      </c>
      <c r="K6260">
        <v>2062500</v>
      </c>
      <c r="L6260">
        <v>687.5</v>
      </c>
      <c r="M6260">
        <f t="shared" si="210"/>
        <v>7500</v>
      </c>
      <c r="Q6260" s="1"/>
      <c r="R6260" s="1"/>
    </row>
    <row r="6261" spans="1:18" ht="14.4" x14ac:dyDescent="0.3">
      <c r="A6261">
        <v>16260</v>
      </c>
      <c r="B6261">
        <v>2021</v>
      </c>
      <c r="C6261" t="s">
        <v>17</v>
      </c>
      <c r="D6261">
        <f t="shared" si="209"/>
        <v>11</v>
      </c>
      <c r="E6261">
        <v>25</v>
      </c>
      <c r="F6261" t="s">
        <v>59</v>
      </c>
      <c r="G6261" t="s">
        <v>37</v>
      </c>
      <c r="H6261">
        <v>100</v>
      </c>
      <c r="I6261">
        <v>100</v>
      </c>
      <c r="J6261" t="s">
        <v>20</v>
      </c>
      <c r="K6261">
        <v>300000</v>
      </c>
      <c r="L6261">
        <v>200</v>
      </c>
      <c r="M6261">
        <f t="shared" si="210"/>
        <v>3000</v>
      </c>
      <c r="Q6261" s="1"/>
      <c r="R6261" s="1"/>
    </row>
    <row r="6262" spans="1:18" ht="14.4" x14ac:dyDescent="0.3">
      <c r="A6262">
        <v>16261</v>
      </c>
      <c r="B6262">
        <v>2021</v>
      </c>
      <c r="C6262" t="s">
        <v>54</v>
      </c>
      <c r="D6262">
        <f t="shared" si="209"/>
        <v>3</v>
      </c>
      <c r="E6262">
        <v>10</v>
      </c>
      <c r="F6262" t="s">
        <v>44</v>
      </c>
      <c r="G6262" t="s">
        <v>29</v>
      </c>
      <c r="H6262">
        <v>218</v>
      </c>
      <c r="I6262">
        <v>218</v>
      </c>
      <c r="J6262" t="s">
        <v>30</v>
      </c>
      <c r="K6262">
        <v>1635000</v>
      </c>
      <c r="L6262">
        <v>545</v>
      </c>
      <c r="M6262">
        <f t="shared" si="210"/>
        <v>7500</v>
      </c>
      <c r="Q6262" s="1"/>
      <c r="R6262" s="1"/>
    </row>
    <row r="6263" spans="1:18" ht="14.4" x14ac:dyDescent="0.3">
      <c r="A6263">
        <v>16262</v>
      </c>
      <c r="B6263">
        <v>2021</v>
      </c>
      <c r="C6263" t="s">
        <v>45</v>
      </c>
      <c r="D6263">
        <f t="shared" si="209"/>
        <v>1</v>
      </c>
      <c r="E6263">
        <v>13</v>
      </c>
      <c r="F6263" t="s">
        <v>62</v>
      </c>
      <c r="G6263" t="s">
        <v>37</v>
      </c>
      <c r="H6263">
        <v>203</v>
      </c>
      <c r="I6263">
        <v>203</v>
      </c>
      <c r="J6263" t="s">
        <v>38</v>
      </c>
      <c r="K6263">
        <v>872900</v>
      </c>
      <c r="L6263">
        <v>466.9</v>
      </c>
      <c r="M6263">
        <f t="shared" si="210"/>
        <v>4300</v>
      </c>
      <c r="Q6263" s="1"/>
      <c r="R6263" s="1"/>
    </row>
    <row r="6264" spans="1:18" ht="14.4" x14ac:dyDescent="0.3">
      <c r="A6264">
        <v>16263</v>
      </c>
      <c r="B6264">
        <v>2021</v>
      </c>
      <c r="C6264" t="s">
        <v>17</v>
      </c>
      <c r="D6264">
        <f t="shared" si="209"/>
        <v>11</v>
      </c>
      <c r="E6264">
        <v>1</v>
      </c>
      <c r="F6264" t="s">
        <v>60</v>
      </c>
      <c r="G6264" t="s">
        <v>51</v>
      </c>
      <c r="H6264">
        <v>83</v>
      </c>
      <c r="I6264">
        <v>83</v>
      </c>
      <c r="J6264" t="s">
        <v>38</v>
      </c>
      <c r="K6264">
        <v>456500</v>
      </c>
      <c r="L6264">
        <v>290.5</v>
      </c>
      <c r="M6264">
        <f t="shared" si="210"/>
        <v>5500</v>
      </c>
      <c r="Q6264" s="1"/>
      <c r="R6264" s="1"/>
    </row>
    <row r="6265" spans="1:18" ht="14.4" x14ac:dyDescent="0.3">
      <c r="A6265">
        <v>16264</v>
      </c>
      <c r="B6265">
        <v>2021</v>
      </c>
      <c r="C6265" t="s">
        <v>17</v>
      </c>
      <c r="D6265">
        <f t="shared" si="209"/>
        <v>11</v>
      </c>
      <c r="E6265">
        <v>1</v>
      </c>
      <c r="F6265" t="s">
        <v>33</v>
      </c>
      <c r="G6265" t="s">
        <v>29</v>
      </c>
      <c r="H6265">
        <v>216</v>
      </c>
      <c r="I6265">
        <v>216</v>
      </c>
      <c r="J6265" t="s">
        <v>30</v>
      </c>
      <c r="K6265">
        <v>1620000</v>
      </c>
      <c r="L6265">
        <v>540</v>
      </c>
      <c r="M6265">
        <f t="shared" si="210"/>
        <v>7500</v>
      </c>
      <c r="Q6265" s="1"/>
      <c r="R6265" s="1"/>
    </row>
    <row r="6266" spans="1:18" ht="14.4" x14ac:dyDescent="0.3">
      <c r="A6266">
        <v>16265</v>
      </c>
      <c r="B6266">
        <v>2021</v>
      </c>
      <c r="C6266" t="s">
        <v>35</v>
      </c>
      <c r="D6266">
        <f t="shared" si="209"/>
        <v>12</v>
      </c>
      <c r="E6266">
        <v>24</v>
      </c>
      <c r="F6266" t="s">
        <v>60</v>
      </c>
      <c r="G6266" t="s">
        <v>51</v>
      </c>
      <c r="H6266">
        <v>221</v>
      </c>
      <c r="I6266">
        <v>221</v>
      </c>
      <c r="J6266" t="s">
        <v>30</v>
      </c>
      <c r="K6266">
        <v>1657500</v>
      </c>
      <c r="L6266">
        <v>552.5</v>
      </c>
      <c r="M6266">
        <f t="shared" si="210"/>
        <v>7500</v>
      </c>
      <c r="Q6266" s="1"/>
      <c r="R6266" s="1"/>
    </row>
    <row r="6267" spans="1:18" ht="14.4" x14ac:dyDescent="0.3">
      <c r="A6267">
        <v>16266</v>
      </c>
      <c r="B6267">
        <v>2021</v>
      </c>
      <c r="C6267" t="s">
        <v>27</v>
      </c>
      <c r="D6267">
        <f t="shared" si="209"/>
        <v>4</v>
      </c>
      <c r="E6267">
        <v>10</v>
      </c>
      <c r="F6267" t="s">
        <v>33</v>
      </c>
      <c r="G6267" t="s">
        <v>51</v>
      </c>
      <c r="H6267">
        <v>50</v>
      </c>
      <c r="I6267">
        <v>50</v>
      </c>
      <c r="J6267" t="s">
        <v>20</v>
      </c>
      <c r="K6267">
        <v>150000</v>
      </c>
      <c r="L6267">
        <v>100</v>
      </c>
      <c r="M6267">
        <f t="shared" si="210"/>
        <v>3000</v>
      </c>
      <c r="Q6267" s="1"/>
      <c r="R6267" s="1"/>
    </row>
    <row r="6268" spans="1:18" ht="14.4" x14ac:dyDescent="0.3">
      <c r="A6268">
        <v>16267</v>
      </c>
      <c r="B6268">
        <v>2021</v>
      </c>
      <c r="C6268" t="s">
        <v>45</v>
      </c>
      <c r="D6268">
        <f t="shared" si="209"/>
        <v>1</v>
      </c>
      <c r="E6268">
        <v>6</v>
      </c>
      <c r="F6268" t="s">
        <v>64</v>
      </c>
      <c r="G6268" t="s">
        <v>34</v>
      </c>
      <c r="H6268">
        <v>60</v>
      </c>
      <c r="I6268">
        <v>60</v>
      </c>
      <c r="J6268" t="s">
        <v>30</v>
      </c>
      <c r="K6268">
        <v>528000</v>
      </c>
      <c r="L6268">
        <v>228</v>
      </c>
      <c r="M6268">
        <f t="shared" si="210"/>
        <v>8800</v>
      </c>
      <c r="Q6268" s="1"/>
      <c r="R6268" s="1"/>
    </row>
    <row r="6269" spans="1:18" ht="14.4" x14ac:dyDescent="0.3">
      <c r="A6269">
        <v>16268</v>
      </c>
      <c r="B6269">
        <v>2021</v>
      </c>
      <c r="C6269" t="s">
        <v>35</v>
      </c>
      <c r="D6269">
        <f t="shared" si="209"/>
        <v>12</v>
      </c>
      <c r="E6269">
        <v>17</v>
      </c>
      <c r="F6269" t="s">
        <v>36</v>
      </c>
      <c r="G6269" t="s">
        <v>51</v>
      </c>
      <c r="H6269">
        <v>58</v>
      </c>
      <c r="I6269">
        <v>58</v>
      </c>
      <c r="J6269" t="s">
        <v>38</v>
      </c>
      <c r="K6269">
        <v>319000</v>
      </c>
      <c r="L6269">
        <v>203</v>
      </c>
      <c r="M6269">
        <f t="shared" si="210"/>
        <v>5500</v>
      </c>
      <c r="Q6269" s="1"/>
      <c r="R6269" s="1"/>
    </row>
    <row r="6270" spans="1:18" ht="14.4" x14ac:dyDescent="0.3">
      <c r="A6270">
        <v>16269</v>
      </c>
      <c r="B6270">
        <v>2021</v>
      </c>
      <c r="C6270" t="s">
        <v>47</v>
      </c>
      <c r="D6270">
        <f t="shared" si="209"/>
        <v>2</v>
      </c>
      <c r="E6270">
        <v>25</v>
      </c>
      <c r="F6270" t="s">
        <v>60</v>
      </c>
      <c r="G6270" t="s">
        <v>29</v>
      </c>
      <c r="H6270">
        <v>297</v>
      </c>
      <c r="I6270">
        <v>297</v>
      </c>
      <c r="J6270" t="s">
        <v>20</v>
      </c>
      <c r="K6270">
        <v>712800</v>
      </c>
      <c r="L6270">
        <v>415.8</v>
      </c>
      <c r="M6270">
        <f t="shared" si="210"/>
        <v>2400</v>
      </c>
      <c r="Q6270" s="1"/>
      <c r="R6270" s="1"/>
    </row>
    <row r="6271" spans="1:18" ht="14.4" x14ac:dyDescent="0.3">
      <c r="A6271">
        <v>16270</v>
      </c>
      <c r="B6271">
        <v>2021</v>
      </c>
      <c r="C6271" t="s">
        <v>23</v>
      </c>
      <c r="D6271">
        <f t="shared" si="209"/>
        <v>10</v>
      </c>
      <c r="E6271">
        <v>18</v>
      </c>
      <c r="F6271" t="s">
        <v>50</v>
      </c>
      <c r="G6271" t="s">
        <v>19</v>
      </c>
      <c r="H6271">
        <v>145</v>
      </c>
      <c r="I6271">
        <v>145</v>
      </c>
      <c r="J6271" t="s">
        <v>25</v>
      </c>
      <c r="K6271">
        <v>1015000</v>
      </c>
      <c r="L6271">
        <v>580</v>
      </c>
      <c r="M6271">
        <f t="shared" si="210"/>
        <v>7000</v>
      </c>
      <c r="Q6271" s="1"/>
      <c r="R6271" s="1"/>
    </row>
    <row r="6272" spans="1:18" ht="14.4" x14ac:dyDescent="0.3">
      <c r="A6272">
        <v>16271</v>
      </c>
      <c r="B6272">
        <v>2021</v>
      </c>
      <c r="C6272" t="s">
        <v>54</v>
      </c>
      <c r="D6272">
        <f t="shared" si="209"/>
        <v>3</v>
      </c>
      <c r="E6272">
        <v>11</v>
      </c>
      <c r="F6272" t="s">
        <v>44</v>
      </c>
      <c r="G6272" t="s">
        <v>29</v>
      </c>
      <c r="H6272">
        <v>118</v>
      </c>
      <c r="I6272">
        <v>118</v>
      </c>
      <c r="J6272" t="s">
        <v>38</v>
      </c>
      <c r="K6272">
        <v>649000</v>
      </c>
      <c r="L6272">
        <v>413</v>
      </c>
      <c r="M6272">
        <f t="shared" si="210"/>
        <v>5500</v>
      </c>
      <c r="Q6272" s="1"/>
      <c r="R6272" s="1"/>
    </row>
    <row r="6273" spans="1:18" ht="14.4" x14ac:dyDescent="0.3">
      <c r="A6273">
        <v>16272</v>
      </c>
      <c r="B6273">
        <v>2021</v>
      </c>
      <c r="C6273" t="s">
        <v>58</v>
      </c>
      <c r="D6273">
        <f t="shared" si="209"/>
        <v>6</v>
      </c>
      <c r="E6273">
        <v>12</v>
      </c>
      <c r="F6273" t="s">
        <v>64</v>
      </c>
      <c r="G6273" t="s">
        <v>51</v>
      </c>
      <c r="H6273">
        <v>58</v>
      </c>
      <c r="I6273">
        <v>58</v>
      </c>
      <c r="J6273" t="s">
        <v>38</v>
      </c>
      <c r="K6273">
        <v>319000</v>
      </c>
      <c r="L6273">
        <v>203</v>
      </c>
      <c r="M6273">
        <f t="shared" si="210"/>
        <v>5500</v>
      </c>
      <c r="Q6273" s="1"/>
      <c r="R6273" s="1"/>
    </row>
    <row r="6274" spans="1:18" ht="14.4" x14ac:dyDescent="0.3">
      <c r="A6274">
        <v>16273</v>
      </c>
      <c r="B6274">
        <v>2021</v>
      </c>
      <c r="C6274" t="s">
        <v>35</v>
      </c>
      <c r="D6274">
        <f t="shared" ref="D6274:D6337" si="211">IF(C6274="Enero",1,IF(C6274="Febrero",2,IF(C6274="Marzo",3,IF(C6274="Abril",4,IF(C6274="Mayo",5,IF(C6274="Junio",6,IF(C6274="Julio",7,IF(C6274="Agosto",8,IF(C6274="Septiembre",9,IF(C6274="Octubre",10,IF(C6274="Noviembre",11,IF(C6274="Diciembre",12,""))))))))))))</f>
        <v>12</v>
      </c>
      <c r="E6274">
        <v>19</v>
      </c>
      <c r="F6274" t="s">
        <v>55</v>
      </c>
      <c r="G6274" t="s">
        <v>19</v>
      </c>
      <c r="H6274">
        <v>88</v>
      </c>
      <c r="I6274">
        <v>88</v>
      </c>
      <c r="J6274" t="s">
        <v>38</v>
      </c>
      <c r="K6274">
        <v>484000</v>
      </c>
      <c r="L6274">
        <v>308</v>
      </c>
      <c r="M6274">
        <f t="shared" si="210"/>
        <v>5500</v>
      </c>
      <c r="Q6274" s="1"/>
      <c r="R6274" s="1"/>
    </row>
    <row r="6275" spans="1:18" ht="14.4" x14ac:dyDescent="0.3">
      <c r="A6275">
        <v>16274</v>
      </c>
      <c r="B6275">
        <v>2021</v>
      </c>
      <c r="C6275" t="s">
        <v>35</v>
      </c>
      <c r="D6275">
        <f t="shared" si="211"/>
        <v>12</v>
      </c>
      <c r="E6275">
        <v>16</v>
      </c>
      <c r="F6275" t="s">
        <v>55</v>
      </c>
      <c r="G6275" t="s">
        <v>29</v>
      </c>
      <c r="H6275">
        <v>66</v>
      </c>
      <c r="I6275">
        <v>66</v>
      </c>
      <c r="J6275" t="s">
        <v>38</v>
      </c>
      <c r="K6275">
        <v>363000</v>
      </c>
      <c r="L6275">
        <v>231</v>
      </c>
      <c r="M6275">
        <f t="shared" ref="M6275:M6338" si="212">K6275/I6275</f>
        <v>5500</v>
      </c>
      <c r="Q6275" s="1"/>
      <c r="R6275" s="1"/>
    </row>
    <row r="6276" spans="1:18" ht="14.4" x14ac:dyDescent="0.3">
      <c r="A6276">
        <v>16275</v>
      </c>
      <c r="B6276">
        <v>2021</v>
      </c>
      <c r="C6276" t="s">
        <v>40</v>
      </c>
      <c r="D6276">
        <f t="shared" si="211"/>
        <v>9</v>
      </c>
      <c r="E6276">
        <v>18</v>
      </c>
      <c r="F6276" t="s">
        <v>57</v>
      </c>
      <c r="G6276" t="s">
        <v>29</v>
      </c>
      <c r="H6276">
        <v>86</v>
      </c>
      <c r="I6276">
        <v>86</v>
      </c>
      <c r="J6276" t="s">
        <v>20</v>
      </c>
      <c r="K6276">
        <v>258000</v>
      </c>
      <c r="L6276">
        <v>172</v>
      </c>
      <c r="M6276">
        <f t="shared" si="212"/>
        <v>3000</v>
      </c>
      <c r="Q6276" s="1"/>
      <c r="R6276" s="1"/>
    </row>
    <row r="6277" spans="1:18" ht="14.4" x14ac:dyDescent="0.3">
      <c r="A6277">
        <v>16276</v>
      </c>
      <c r="B6277">
        <v>2021</v>
      </c>
      <c r="C6277" t="s">
        <v>32</v>
      </c>
      <c r="D6277">
        <f t="shared" si="211"/>
        <v>8</v>
      </c>
      <c r="E6277">
        <v>20</v>
      </c>
      <c r="F6277" t="s">
        <v>62</v>
      </c>
      <c r="G6277" t="s">
        <v>34</v>
      </c>
      <c r="H6277">
        <v>256</v>
      </c>
      <c r="I6277">
        <v>256</v>
      </c>
      <c r="J6277" t="s">
        <v>20</v>
      </c>
      <c r="K6277">
        <v>614400</v>
      </c>
      <c r="L6277">
        <v>358.4</v>
      </c>
      <c r="M6277">
        <f t="shared" si="212"/>
        <v>2400</v>
      </c>
      <c r="Q6277" s="1"/>
      <c r="R6277" s="1"/>
    </row>
    <row r="6278" spans="1:18" ht="14.4" x14ac:dyDescent="0.3">
      <c r="A6278">
        <v>16277</v>
      </c>
      <c r="B6278">
        <v>2021</v>
      </c>
      <c r="C6278" t="s">
        <v>32</v>
      </c>
      <c r="D6278">
        <f t="shared" si="211"/>
        <v>8</v>
      </c>
      <c r="E6278">
        <v>5</v>
      </c>
      <c r="F6278" t="s">
        <v>24</v>
      </c>
      <c r="G6278" t="s">
        <v>37</v>
      </c>
      <c r="H6278">
        <v>210</v>
      </c>
      <c r="I6278">
        <v>210</v>
      </c>
      <c r="J6278" t="s">
        <v>38</v>
      </c>
      <c r="K6278">
        <v>903000</v>
      </c>
      <c r="L6278">
        <v>483</v>
      </c>
      <c r="M6278">
        <f t="shared" si="212"/>
        <v>4300</v>
      </c>
      <c r="Q6278" s="1"/>
      <c r="R6278" s="1"/>
    </row>
    <row r="6279" spans="1:18" ht="14.4" x14ac:dyDescent="0.3">
      <c r="A6279">
        <v>16278</v>
      </c>
      <c r="B6279">
        <v>2021</v>
      </c>
      <c r="C6279" t="s">
        <v>27</v>
      </c>
      <c r="D6279">
        <f t="shared" si="211"/>
        <v>4</v>
      </c>
      <c r="E6279">
        <v>11</v>
      </c>
      <c r="F6279" t="s">
        <v>59</v>
      </c>
      <c r="G6279" t="s">
        <v>51</v>
      </c>
      <c r="H6279">
        <v>99</v>
      </c>
      <c r="I6279">
        <v>99</v>
      </c>
      <c r="J6279" t="s">
        <v>20</v>
      </c>
      <c r="K6279">
        <v>297000</v>
      </c>
      <c r="L6279">
        <v>198</v>
      </c>
      <c r="M6279">
        <f t="shared" si="212"/>
        <v>3000</v>
      </c>
      <c r="Q6279" s="1"/>
      <c r="R6279" s="1"/>
    </row>
    <row r="6280" spans="1:18" ht="14.4" x14ac:dyDescent="0.3">
      <c r="A6280">
        <v>16279</v>
      </c>
      <c r="B6280">
        <v>2021</v>
      </c>
      <c r="C6280" t="s">
        <v>54</v>
      </c>
      <c r="D6280">
        <f t="shared" si="211"/>
        <v>3</v>
      </c>
      <c r="E6280">
        <v>1</v>
      </c>
      <c r="F6280" t="s">
        <v>33</v>
      </c>
      <c r="G6280" t="s">
        <v>34</v>
      </c>
      <c r="H6280">
        <v>108</v>
      </c>
      <c r="I6280">
        <v>108</v>
      </c>
      <c r="J6280" t="s">
        <v>20</v>
      </c>
      <c r="K6280">
        <v>324000</v>
      </c>
      <c r="L6280">
        <v>216</v>
      </c>
      <c r="M6280">
        <f t="shared" si="212"/>
        <v>3000</v>
      </c>
      <c r="Q6280" s="1"/>
      <c r="R6280" s="1"/>
    </row>
    <row r="6281" spans="1:18" ht="14.4" x14ac:dyDescent="0.3">
      <c r="A6281">
        <v>16280</v>
      </c>
      <c r="B6281">
        <v>2021</v>
      </c>
      <c r="C6281" t="s">
        <v>23</v>
      </c>
      <c r="D6281">
        <f t="shared" si="211"/>
        <v>10</v>
      </c>
      <c r="E6281">
        <v>9</v>
      </c>
      <c r="F6281" t="s">
        <v>36</v>
      </c>
      <c r="G6281" t="s">
        <v>37</v>
      </c>
      <c r="H6281">
        <v>284</v>
      </c>
      <c r="I6281">
        <v>284</v>
      </c>
      <c r="J6281" t="s">
        <v>30</v>
      </c>
      <c r="K6281">
        <v>2130000</v>
      </c>
      <c r="L6281">
        <v>710</v>
      </c>
      <c r="M6281">
        <f t="shared" si="212"/>
        <v>7500</v>
      </c>
      <c r="Q6281" s="1"/>
      <c r="R6281" s="1"/>
    </row>
    <row r="6282" spans="1:18" ht="14.4" x14ac:dyDescent="0.3">
      <c r="A6282">
        <v>16281</v>
      </c>
      <c r="B6282">
        <v>2021</v>
      </c>
      <c r="C6282" t="s">
        <v>32</v>
      </c>
      <c r="D6282">
        <f t="shared" si="211"/>
        <v>8</v>
      </c>
      <c r="E6282">
        <v>15</v>
      </c>
      <c r="F6282" t="s">
        <v>33</v>
      </c>
      <c r="G6282" t="s">
        <v>19</v>
      </c>
      <c r="H6282">
        <v>263</v>
      </c>
      <c r="I6282">
        <v>263</v>
      </c>
      <c r="J6282" t="s">
        <v>20</v>
      </c>
      <c r="K6282">
        <v>631200</v>
      </c>
      <c r="L6282">
        <v>368.2</v>
      </c>
      <c r="M6282">
        <f t="shared" si="212"/>
        <v>2400</v>
      </c>
      <c r="Q6282" s="1"/>
      <c r="R6282" s="1"/>
    </row>
    <row r="6283" spans="1:18" ht="14.4" x14ac:dyDescent="0.3">
      <c r="A6283">
        <v>16282</v>
      </c>
      <c r="B6283">
        <v>2021</v>
      </c>
      <c r="C6283" t="s">
        <v>54</v>
      </c>
      <c r="D6283">
        <f t="shared" si="211"/>
        <v>3</v>
      </c>
      <c r="E6283">
        <v>13</v>
      </c>
      <c r="F6283" t="s">
        <v>57</v>
      </c>
      <c r="G6283" t="s">
        <v>51</v>
      </c>
      <c r="H6283">
        <v>89</v>
      </c>
      <c r="I6283">
        <v>89</v>
      </c>
      <c r="J6283" t="s">
        <v>38</v>
      </c>
      <c r="K6283">
        <v>489500</v>
      </c>
      <c r="L6283">
        <v>311.5</v>
      </c>
      <c r="M6283">
        <f t="shared" si="212"/>
        <v>5500</v>
      </c>
      <c r="Q6283" s="1"/>
      <c r="R6283" s="1"/>
    </row>
    <row r="6284" spans="1:18" ht="14.4" x14ac:dyDescent="0.3">
      <c r="A6284">
        <v>16283</v>
      </c>
      <c r="B6284">
        <v>2021</v>
      </c>
      <c r="C6284" t="s">
        <v>61</v>
      </c>
      <c r="D6284">
        <f t="shared" si="211"/>
        <v>7</v>
      </c>
      <c r="E6284">
        <v>24</v>
      </c>
      <c r="F6284" t="s">
        <v>18</v>
      </c>
      <c r="G6284" t="s">
        <v>29</v>
      </c>
      <c r="H6284">
        <v>89</v>
      </c>
      <c r="I6284">
        <v>89</v>
      </c>
      <c r="J6284" t="s">
        <v>30</v>
      </c>
      <c r="K6284">
        <v>783200</v>
      </c>
      <c r="L6284">
        <v>338.2</v>
      </c>
      <c r="M6284">
        <f t="shared" si="212"/>
        <v>8800</v>
      </c>
      <c r="Q6284" s="1"/>
      <c r="R6284" s="1"/>
    </row>
    <row r="6285" spans="1:18" ht="14.4" x14ac:dyDescent="0.3">
      <c r="A6285">
        <v>16284</v>
      </c>
      <c r="B6285">
        <v>2021</v>
      </c>
      <c r="C6285" t="s">
        <v>35</v>
      </c>
      <c r="D6285">
        <f t="shared" si="211"/>
        <v>12</v>
      </c>
      <c r="E6285">
        <v>13</v>
      </c>
      <c r="F6285" t="s">
        <v>28</v>
      </c>
      <c r="G6285" t="s">
        <v>37</v>
      </c>
      <c r="H6285">
        <v>116</v>
      </c>
      <c r="I6285">
        <v>116</v>
      </c>
      <c r="J6285" t="s">
        <v>25</v>
      </c>
      <c r="K6285">
        <v>812000</v>
      </c>
      <c r="L6285">
        <v>464</v>
      </c>
      <c r="M6285">
        <f t="shared" si="212"/>
        <v>7000</v>
      </c>
      <c r="Q6285" s="1"/>
      <c r="R6285" s="1"/>
    </row>
    <row r="6286" spans="1:18" ht="14.4" x14ac:dyDescent="0.3">
      <c r="A6286">
        <v>16285</v>
      </c>
      <c r="B6286">
        <v>2021</v>
      </c>
      <c r="C6286" t="s">
        <v>27</v>
      </c>
      <c r="D6286">
        <f t="shared" si="211"/>
        <v>4</v>
      </c>
      <c r="E6286">
        <v>18</v>
      </c>
      <c r="F6286" t="s">
        <v>28</v>
      </c>
      <c r="G6286" t="s">
        <v>42</v>
      </c>
      <c r="H6286">
        <v>99</v>
      </c>
      <c r="I6286">
        <v>99</v>
      </c>
      <c r="J6286" t="s">
        <v>38</v>
      </c>
      <c r="K6286">
        <v>544500</v>
      </c>
      <c r="L6286">
        <v>346.5</v>
      </c>
      <c r="M6286">
        <f t="shared" si="212"/>
        <v>5500</v>
      </c>
      <c r="Q6286" s="1"/>
      <c r="R6286" s="1"/>
    </row>
    <row r="6287" spans="1:18" ht="14.4" x14ac:dyDescent="0.3">
      <c r="A6287">
        <v>16286</v>
      </c>
      <c r="B6287">
        <v>2021</v>
      </c>
      <c r="C6287" t="s">
        <v>45</v>
      </c>
      <c r="D6287">
        <f t="shared" si="211"/>
        <v>1</v>
      </c>
      <c r="E6287">
        <v>22</v>
      </c>
      <c r="F6287" t="s">
        <v>46</v>
      </c>
      <c r="G6287" t="s">
        <v>34</v>
      </c>
      <c r="H6287">
        <v>52</v>
      </c>
      <c r="I6287">
        <v>52</v>
      </c>
      <c r="J6287" t="s">
        <v>30</v>
      </c>
      <c r="K6287">
        <v>457600</v>
      </c>
      <c r="L6287">
        <v>197.6</v>
      </c>
      <c r="M6287">
        <f t="shared" si="212"/>
        <v>8800</v>
      </c>
      <c r="Q6287" s="1"/>
      <c r="R6287" s="1"/>
    </row>
    <row r="6288" spans="1:18" ht="14.4" x14ac:dyDescent="0.3">
      <c r="A6288">
        <v>16287</v>
      </c>
      <c r="B6288">
        <v>2021</v>
      </c>
      <c r="C6288" t="s">
        <v>48</v>
      </c>
      <c r="D6288">
        <f t="shared" si="211"/>
        <v>5</v>
      </c>
      <c r="E6288">
        <v>15</v>
      </c>
      <c r="F6288" t="s">
        <v>36</v>
      </c>
      <c r="G6288" t="s">
        <v>51</v>
      </c>
      <c r="H6288">
        <v>52</v>
      </c>
      <c r="I6288">
        <v>52</v>
      </c>
      <c r="J6288" t="s">
        <v>25</v>
      </c>
      <c r="K6288">
        <v>364000</v>
      </c>
      <c r="L6288">
        <v>208</v>
      </c>
      <c r="M6288">
        <f t="shared" si="212"/>
        <v>7000</v>
      </c>
      <c r="Q6288" s="1"/>
      <c r="R6288" s="1"/>
    </row>
    <row r="6289" spans="1:18" ht="14.4" x14ac:dyDescent="0.3">
      <c r="A6289">
        <v>16288</v>
      </c>
      <c r="B6289">
        <v>2021</v>
      </c>
      <c r="C6289" t="s">
        <v>27</v>
      </c>
      <c r="D6289">
        <f t="shared" si="211"/>
        <v>4</v>
      </c>
      <c r="E6289">
        <v>27</v>
      </c>
      <c r="F6289" t="s">
        <v>44</v>
      </c>
      <c r="G6289" t="s">
        <v>51</v>
      </c>
      <c r="H6289">
        <v>67</v>
      </c>
      <c r="I6289">
        <v>67</v>
      </c>
      <c r="J6289" t="s">
        <v>25</v>
      </c>
      <c r="K6289">
        <v>469000</v>
      </c>
      <c r="L6289">
        <v>268</v>
      </c>
      <c r="M6289">
        <f t="shared" si="212"/>
        <v>7000</v>
      </c>
      <c r="Q6289" s="1"/>
      <c r="R6289" s="1"/>
    </row>
    <row r="6290" spans="1:18" ht="14.4" x14ac:dyDescent="0.3">
      <c r="A6290">
        <v>16289</v>
      </c>
      <c r="B6290">
        <v>2021</v>
      </c>
      <c r="C6290" t="s">
        <v>47</v>
      </c>
      <c r="D6290">
        <f t="shared" si="211"/>
        <v>2</v>
      </c>
      <c r="E6290">
        <v>5</v>
      </c>
      <c r="F6290" t="s">
        <v>33</v>
      </c>
      <c r="G6290" t="s">
        <v>51</v>
      </c>
      <c r="H6290">
        <v>264</v>
      </c>
      <c r="I6290">
        <v>264</v>
      </c>
      <c r="J6290" t="s">
        <v>20</v>
      </c>
      <c r="K6290">
        <v>633600</v>
      </c>
      <c r="L6290">
        <v>369.6</v>
      </c>
      <c r="M6290">
        <f t="shared" si="212"/>
        <v>2400</v>
      </c>
      <c r="Q6290" s="1"/>
      <c r="R6290" s="1"/>
    </row>
    <row r="6291" spans="1:18" ht="14.4" x14ac:dyDescent="0.3">
      <c r="A6291">
        <v>16290</v>
      </c>
      <c r="B6291">
        <v>2021</v>
      </c>
      <c r="C6291" t="s">
        <v>23</v>
      </c>
      <c r="D6291">
        <f t="shared" si="211"/>
        <v>10</v>
      </c>
      <c r="E6291">
        <v>4</v>
      </c>
      <c r="F6291" t="s">
        <v>64</v>
      </c>
      <c r="G6291" t="s">
        <v>34</v>
      </c>
      <c r="H6291">
        <v>222</v>
      </c>
      <c r="I6291">
        <v>222</v>
      </c>
      <c r="J6291" t="s">
        <v>30</v>
      </c>
      <c r="K6291">
        <v>1665000</v>
      </c>
      <c r="L6291">
        <v>555</v>
      </c>
      <c r="M6291">
        <f t="shared" si="212"/>
        <v>7500</v>
      </c>
      <c r="Q6291" s="1"/>
      <c r="R6291" s="1"/>
    </row>
    <row r="6292" spans="1:18" ht="14.4" x14ac:dyDescent="0.3">
      <c r="A6292">
        <v>16291</v>
      </c>
      <c r="B6292">
        <v>2021</v>
      </c>
      <c r="C6292" t="s">
        <v>47</v>
      </c>
      <c r="D6292">
        <f t="shared" si="211"/>
        <v>2</v>
      </c>
      <c r="E6292">
        <v>1</v>
      </c>
      <c r="F6292" t="s">
        <v>52</v>
      </c>
      <c r="G6292" t="s">
        <v>51</v>
      </c>
      <c r="H6292">
        <v>99</v>
      </c>
      <c r="I6292">
        <v>99</v>
      </c>
      <c r="J6292" t="s">
        <v>25</v>
      </c>
      <c r="K6292">
        <v>693000</v>
      </c>
      <c r="L6292">
        <v>396</v>
      </c>
      <c r="M6292">
        <f t="shared" si="212"/>
        <v>7000</v>
      </c>
      <c r="Q6292" s="1"/>
      <c r="R6292" s="1"/>
    </row>
    <row r="6293" spans="1:18" ht="14.4" x14ac:dyDescent="0.3">
      <c r="A6293">
        <v>16292</v>
      </c>
      <c r="B6293">
        <v>2021</v>
      </c>
      <c r="C6293" t="s">
        <v>45</v>
      </c>
      <c r="D6293">
        <f t="shared" si="211"/>
        <v>1</v>
      </c>
      <c r="E6293">
        <v>8</v>
      </c>
      <c r="F6293" t="s">
        <v>62</v>
      </c>
      <c r="G6293" t="s">
        <v>37</v>
      </c>
      <c r="H6293">
        <v>83</v>
      </c>
      <c r="I6293">
        <v>83</v>
      </c>
      <c r="J6293" t="s">
        <v>30</v>
      </c>
      <c r="K6293">
        <v>730400</v>
      </c>
      <c r="L6293">
        <v>315.39999999999998</v>
      </c>
      <c r="M6293">
        <f t="shared" si="212"/>
        <v>8800</v>
      </c>
      <c r="Q6293" s="1"/>
      <c r="R6293" s="1"/>
    </row>
    <row r="6294" spans="1:18" ht="14.4" x14ac:dyDescent="0.3">
      <c r="A6294">
        <v>16293</v>
      </c>
      <c r="B6294">
        <v>2021</v>
      </c>
      <c r="C6294" t="s">
        <v>32</v>
      </c>
      <c r="D6294">
        <f t="shared" si="211"/>
        <v>8</v>
      </c>
      <c r="E6294">
        <v>25</v>
      </c>
      <c r="F6294" t="s">
        <v>24</v>
      </c>
      <c r="G6294" t="s">
        <v>19</v>
      </c>
      <c r="H6294">
        <v>60</v>
      </c>
      <c r="I6294">
        <v>60</v>
      </c>
      <c r="J6294" t="s">
        <v>30</v>
      </c>
      <c r="K6294">
        <v>528000</v>
      </c>
      <c r="L6294">
        <v>228</v>
      </c>
      <c r="M6294">
        <f t="shared" si="212"/>
        <v>8800</v>
      </c>
      <c r="Q6294" s="1"/>
      <c r="R6294" s="1"/>
    </row>
    <row r="6295" spans="1:18" ht="14.4" x14ac:dyDescent="0.3">
      <c r="A6295">
        <v>16294</v>
      </c>
      <c r="B6295">
        <v>2021</v>
      </c>
      <c r="C6295" t="s">
        <v>40</v>
      </c>
      <c r="D6295">
        <f t="shared" si="211"/>
        <v>9</v>
      </c>
      <c r="E6295">
        <v>27</v>
      </c>
      <c r="F6295" t="s">
        <v>53</v>
      </c>
      <c r="G6295" t="s">
        <v>37</v>
      </c>
      <c r="H6295">
        <v>56</v>
      </c>
      <c r="I6295">
        <v>56</v>
      </c>
      <c r="J6295" t="s">
        <v>20</v>
      </c>
      <c r="K6295">
        <v>168000</v>
      </c>
      <c r="L6295">
        <v>112</v>
      </c>
      <c r="M6295">
        <f t="shared" si="212"/>
        <v>3000</v>
      </c>
      <c r="Q6295" s="1"/>
      <c r="R6295" s="1"/>
    </row>
    <row r="6296" spans="1:18" ht="14.4" x14ac:dyDescent="0.3">
      <c r="A6296">
        <v>16295</v>
      </c>
      <c r="B6296">
        <v>2021</v>
      </c>
      <c r="C6296" t="s">
        <v>45</v>
      </c>
      <c r="D6296">
        <f t="shared" si="211"/>
        <v>1</v>
      </c>
      <c r="E6296">
        <v>11</v>
      </c>
      <c r="F6296" t="s">
        <v>62</v>
      </c>
      <c r="G6296" t="s">
        <v>42</v>
      </c>
      <c r="H6296">
        <v>242</v>
      </c>
      <c r="I6296">
        <v>242</v>
      </c>
      <c r="J6296" t="s">
        <v>38</v>
      </c>
      <c r="K6296">
        <v>1040600</v>
      </c>
      <c r="L6296">
        <v>556.6</v>
      </c>
      <c r="M6296">
        <f t="shared" si="212"/>
        <v>4300</v>
      </c>
      <c r="Q6296" s="1"/>
      <c r="R6296" s="1"/>
    </row>
    <row r="6297" spans="1:18" ht="14.4" x14ac:dyDescent="0.3">
      <c r="A6297">
        <v>16296</v>
      </c>
      <c r="B6297">
        <v>2021</v>
      </c>
      <c r="C6297" t="s">
        <v>27</v>
      </c>
      <c r="D6297">
        <f t="shared" si="211"/>
        <v>4</v>
      </c>
      <c r="E6297">
        <v>15</v>
      </c>
      <c r="F6297" t="s">
        <v>64</v>
      </c>
      <c r="G6297" t="s">
        <v>51</v>
      </c>
      <c r="H6297">
        <v>128</v>
      </c>
      <c r="I6297">
        <v>128</v>
      </c>
      <c r="J6297" t="s">
        <v>25</v>
      </c>
      <c r="K6297">
        <v>896000</v>
      </c>
      <c r="L6297">
        <v>512</v>
      </c>
      <c r="M6297">
        <f t="shared" si="212"/>
        <v>7000</v>
      </c>
      <c r="Q6297" s="1"/>
      <c r="R6297" s="1"/>
    </row>
    <row r="6298" spans="1:18" ht="14.4" x14ac:dyDescent="0.3">
      <c r="A6298">
        <v>16297</v>
      </c>
      <c r="B6298">
        <v>2021</v>
      </c>
      <c r="C6298" t="s">
        <v>45</v>
      </c>
      <c r="D6298">
        <f t="shared" si="211"/>
        <v>1</v>
      </c>
      <c r="E6298">
        <v>30</v>
      </c>
      <c r="F6298" t="s">
        <v>55</v>
      </c>
      <c r="G6298" t="s">
        <v>37</v>
      </c>
      <c r="H6298">
        <v>270</v>
      </c>
      <c r="I6298">
        <v>270</v>
      </c>
      <c r="J6298" t="s">
        <v>38</v>
      </c>
      <c r="K6298">
        <v>1161000</v>
      </c>
      <c r="L6298">
        <v>621</v>
      </c>
      <c r="M6298">
        <f t="shared" si="212"/>
        <v>4300</v>
      </c>
      <c r="Q6298" s="1"/>
      <c r="R6298" s="1"/>
    </row>
    <row r="6299" spans="1:18" ht="14.4" x14ac:dyDescent="0.3">
      <c r="A6299">
        <v>16298</v>
      </c>
      <c r="B6299">
        <v>2021</v>
      </c>
      <c r="C6299" t="s">
        <v>35</v>
      </c>
      <c r="D6299">
        <f t="shared" si="211"/>
        <v>12</v>
      </c>
      <c r="E6299">
        <v>16</v>
      </c>
      <c r="F6299" t="s">
        <v>60</v>
      </c>
      <c r="G6299" t="s">
        <v>34</v>
      </c>
      <c r="H6299">
        <v>105</v>
      </c>
      <c r="I6299">
        <v>105</v>
      </c>
      <c r="J6299" t="s">
        <v>38</v>
      </c>
      <c r="K6299">
        <v>577500</v>
      </c>
      <c r="L6299">
        <v>367.5</v>
      </c>
      <c r="M6299">
        <f t="shared" si="212"/>
        <v>5500</v>
      </c>
      <c r="Q6299" s="1"/>
      <c r="R6299" s="1"/>
    </row>
    <row r="6300" spans="1:18" ht="14.4" x14ac:dyDescent="0.3">
      <c r="A6300">
        <v>16299</v>
      </c>
      <c r="B6300">
        <v>2021</v>
      </c>
      <c r="C6300" t="s">
        <v>23</v>
      </c>
      <c r="D6300">
        <f t="shared" si="211"/>
        <v>10</v>
      </c>
      <c r="E6300">
        <v>25</v>
      </c>
      <c r="F6300" t="s">
        <v>53</v>
      </c>
      <c r="G6300" t="s">
        <v>34</v>
      </c>
      <c r="H6300">
        <v>238</v>
      </c>
      <c r="I6300">
        <v>238</v>
      </c>
      <c r="J6300" t="s">
        <v>30</v>
      </c>
      <c r="K6300">
        <v>1785000</v>
      </c>
      <c r="L6300">
        <v>595</v>
      </c>
      <c r="M6300">
        <f t="shared" si="212"/>
        <v>7500</v>
      </c>
      <c r="Q6300" s="1"/>
      <c r="R6300" s="1"/>
    </row>
    <row r="6301" spans="1:18" ht="14.4" x14ac:dyDescent="0.3">
      <c r="A6301">
        <v>16300</v>
      </c>
      <c r="B6301">
        <v>2021</v>
      </c>
      <c r="C6301" t="s">
        <v>32</v>
      </c>
      <c r="D6301">
        <f t="shared" si="211"/>
        <v>8</v>
      </c>
      <c r="E6301">
        <v>28</v>
      </c>
      <c r="F6301" t="s">
        <v>50</v>
      </c>
      <c r="G6301" t="s">
        <v>51</v>
      </c>
      <c r="H6301">
        <v>244</v>
      </c>
      <c r="I6301">
        <v>244</v>
      </c>
      <c r="J6301" t="s">
        <v>38</v>
      </c>
      <c r="K6301">
        <v>1049200</v>
      </c>
      <c r="L6301">
        <v>561.20000000000005</v>
      </c>
      <c r="M6301">
        <f t="shared" si="212"/>
        <v>4300</v>
      </c>
      <c r="Q6301" s="1"/>
      <c r="R6301" s="1"/>
    </row>
    <row r="6302" spans="1:18" ht="14.4" x14ac:dyDescent="0.3">
      <c r="A6302">
        <v>16301</v>
      </c>
      <c r="B6302">
        <v>2021</v>
      </c>
      <c r="C6302" t="s">
        <v>17</v>
      </c>
      <c r="D6302">
        <f t="shared" si="211"/>
        <v>11</v>
      </c>
      <c r="E6302">
        <v>4</v>
      </c>
      <c r="F6302" t="s">
        <v>18</v>
      </c>
      <c r="G6302" t="s">
        <v>29</v>
      </c>
      <c r="H6302">
        <v>128</v>
      </c>
      <c r="I6302">
        <v>128</v>
      </c>
      <c r="J6302" t="s">
        <v>25</v>
      </c>
      <c r="K6302">
        <v>896000</v>
      </c>
      <c r="L6302">
        <v>512</v>
      </c>
      <c r="M6302">
        <f t="shared" si="212"/>
        <v>7000</v>
      </c>
      <c r="Q6302" s="1"/>
      <c r="R6302" s="1"/>
    </row>
    <row r="6303" spans="1:18" ht="14.4" x14ac:dyDescent="0.3">
      <c r="A6303">
        <v>16302</v>
      </c>
      <c r="B6303">
        <v>2021</v>
      </c>
      <c r="C6303" t="s">
        <v>47</v>
      </c>
      <c r="D6303">
        <f t="shared" si="211"/>
        <v>2</v>
      </c>
      <c r="E6303">
        <v>17</v>
      </c>
      <c r="F6303" t="s">
        <v>18</v>
      </c>
      <c r="G6303" t="s">
        <v>34</v>
      </c>
      <c r="H6303">
        <v>238</v>
      </c>
      <c r="I6303">
        <v>238</v>
      </c>
      <c r="J6303" t="s">
        <v>20</v>
      </c>
      <c r="K6303">
        <v>571200</v>
      </c>
      <c r="L6303">
        <v>333.2</v>
      </c>
      <c r="M6303">
        <f t="shared" si="212"/>
        <v>2400</v>
      </c>
      <c r="Q6303" s="1"/>
      <c r="R6303" s="1"/>
    </row>
    <row r="6304" spans="1:18" ht="14.4" x14ac:dyDescent="0.3">
      <c r="A6304">
        <v>16303</v>
      </c>
      <c r="B6304">
        <v>2021</v>
      </c>
      <c r="C6304" t="s">
        <v>23</v>
      </c>
      <c r="D6304">
        <f t="shared" si="211"/>
        <v>10</v>
      </c>
      <c r="E6304">
        <v>26</v>
      </c>
      <c r="F6304" t="s">
        <v>50</v>
      </c>
      <c r="G6304" t="s">
        <v>42</v>
      </c>
      <c r="H6304">
        <v>115</v>
      </c>
      <c r="I6304">
        <v>115</v>
      </c>
      <c r="J6304" t="s">
        <v>20</v>
      </c>
      <c r="K6304">
        <v>345000</v>
      </c>
      <c r="L6304">
        <v>230</v>
      </c>
      <c r="M6304">
        <f t="shared" si="212"/>
        <v>3000</v>
      </c>
      <c r="Q6304" s="1"/>
      <c r="R6304" s="1"/>
    </row>
    <row r="6305" spans="1:18" ht="14.4" x14ac:dyDescent="0.3">
      <c r="A6305">
        <v>16304</v>
      </c>
      <c r="B6305">
        <v>2021</v>
      </c>
      <c r="C6305" t="s">
        <v>23</v>
      </c>
      <c r="D6305">
        <f t="shared" si="211"/>
        <v>10</v>
      </c>
      <c r="E6305">
        <v>26</v>
      </c>
      <c r="F6305" t="s">
        <v>33</v>
      </c>
      <c r="G6305" t="s">
        <v>19</v>
      </c>
      <c r="H6305">
        <v>169</v>
      </c>
      <c r="I6305">
        <v>169</v>
      </c>
      <c r="J6305" t="s">
        <v>25</v>
      </c>
      <c r="K6305">
        <v>1183000</v>
      </c>
      <c r="L6305">
        <v>676</v>
      </c>
      <c r="M6305">
        <f t="shared" si="212"/>
        <v>7000</v>
      </c>
      <c r="Q6305" s="1"/>
      <c r="R6305" s="1"/>
    </row>
    <row r="6306" spans="1:18" ht="14.4" x14ac:dyDescent="0.3">
      <c r="A6306">
        <v>16305</v>
      </c>
      <c r="B6306">
        <v>2021</v>
      </c>
      <c r="C6306" t="s">
        <v>58</v>
      </c>
      <c r="D6306">
        <f t="shared" si="211"/>
        <v>6</v>
      </c>
      <c r="E6306">
        <v>28</v>
      </c>
      <c r="F6306" t="s">
        <v>24</v>
      </c>
      <c r="G6306" t="s">
        <v>19</v>
      </c>
      <c r="H6306">
        <v>229</v>
      </c>
      <c r="I6306">
        <v>229</v>
      </c>
      <c r="J6306" t="s">
        <v>30</v>
      </c>
      <c r="K6306">
        <v>1717500</v>
      </c>
      <c r="L6306">
        <v>572.5</v>
      </c>
      <c r="M6306">
        <f t="shared" si="212"/>
        <v>7500</v>
      </c>
      <c r="Q6306" s="1"/>
      <c r="R6306" s="1"/>
    </row>
    <row r="6307" spans="1:18" ht="14.4" x14ac:dyDescent="0.3">
      <c r="A6307">
        <v>16306</v>
      </c>
      <c r="B6307">
        <v>2021</v>
      </c>
      <c r="C6307" t="s">
        <v>45</v>
      </c>
      <c r="D6307">
        <f t="shared" si="211"/>
        <v>1</v>
      </c>
      <c r="E6307">
        <v>7</v>
      </c>
      <c r="F6307" t="s">
        <v>60</v>
      </c>
      <c r="G6307" t="s">
        <v>42</v>
      </c>
      <c r="H6307">
        <v>252</v>
      </c>
      <c r="I6307">
        <v>252</v>
      </c>
      <c r="J6307" t="s">
        <v>20</v>
      </c>
      <c r="K6307">
        <v>604800</v>
      </c>
      <c r="L6307">
        <v>352.8</v>
      </c>
      <c r="M6307">
        <f t="shared" si="212"/>
        <v>2400</v>
      </c>
      <c r="Q6307" s="1"/>
      <c r="R6307" s="1"/>
    </row>
    <row r="6308" spans="1:18" ht="14.4" x14ac:dyDescent="0.3">
      <c r="A6308">
        <v>16307</v>
      </c>
      <c r="B6308">
        <v>2021</v>
      </c>
      <c r="C6308" t="s">
        <v>27</v>
      </c>
      <c r="D6308">
        <f t="shared" si="211"/>
        <v>4</v>
      </c>
      <c r="E6308">
        <v>9</v>
      </c>
      <c r="F6308" t="s">
        <v>55</v>
      </c>
      <c r="G6308" t="s">
        <v>19</v>
      </c>
      <c r="H6308">
        <v>247</v>
      </c>
      <c r="I6308">
        <v>247</v>
      </c>
      <c r="J6308" t="s">
        <v>30</v>
      </c>
      <c r="K6308">
        <v>1852500</v>
      </c>
      <c r="L6308">
        <v>617.5</v>
      </c>
      <c r="M6308">
        <f t="shared" si="212"/>
        <v>7500</v>
      </c>
      <c r="Q6308" s="1"/>
      <c r="R6308" s="1"/>
    </row>
    <row r="6309" spans="1:18" ht="14.4" x14ac:dyDescent="0.3">
      <c r="A6309">
        <v>16308</v>
      </c>
      <c r="B6309">
        <v>2021</v>
      </c>
      <c r="C6309" t="s">
        <v>23</v>
      </c>
      <c r="D6309">
        <f t="shared" si="211"/>
        <v>10</v>
      </c>
      <c r="E6309">
        <v>18</v>
      </c>
      <c r="F6309" t="s">
        <v>41</v>
      </c>
      <c r="G6309" t="s">
        <v>29</v>
      </c>
      <c r="H6309">
        <v>106</v>
      </c>
      <c r="I6309">
        <v>106</v>
      </c>
      <c r="J6309" t="s">
        <v>20</v>
      </c>
      <c r="K6309">
        <v>318000</v>
      </c>
      <c r="L6309">
        <v>212</v>
      </c>
      <c r="M6309">
        <f t="shared" si="212"/>
        <v>3000</v>
      </c>
      <c r="Q6309" s="1"/>
      <c r="R6309" s="1"/>
    </row>
    <row r="6310" spans="1:18" ht="14.4" x14ac:dyDescent="0.3">
      <c r="A6310">
        <v>16309</v>
      </c>
      <c r="B6310">
        <v>2021</v>
      </c>
      <c r="C6310" t="s">
        <v>40</v>
      </c>
      <c r="D6310">
        <f t="shared" si="211"/>
        <v>9</v>
      </c>
      <c r="E6310">
        <v>9</v>
      </c>
      <c r="F6310" t="s">
        <v>52</v>
      </c>
      <c r="G6310" t="s">
        <v>37</v>
      </c>
      <c r="H6310">
        <v>111</v>
      </c>
      <c r="I6310">
        <v>111</v>
      </c>
      <c r="J6310" t="s">
        <v>38</v>
      </c>
      <c r="K6310">
        <v>610500</v>
      </c>
      <c r="L6310">
        <v>388.5</v>
      </c>
      <c r="M6310">
        <f t="shared" si="212"/>
        <v>5500</v>
      </c>
      <c r="Q6310" s="1"/>
      <c r="R6310" s="1"/>
    </row>
    <row r="6311" spans="1:18" ht="14.4" x14ac:dyDescent="0.3">
      <c r="A6311">
        <v>16310</v>
      </c>
      <c r="B6311">
        <v>2021</v>
      </c>
      <c r="C6311" t="s">
        <v>45</v>
      </c>
      <c r="D6311">
        <f t="shared" si="211"/>
        <v>1</v>
      </c>
      <c r="E6311">
        <v>12</v>
      </c>
      <c r="F6311" t="s">
        <v>63</v>
      </c>
      <c r="G6311" t="s">
        <v>37</v>
      </c>
      <c r="H6311">
        <v>246</v>
      </c>
      <c r="I6311">
        <v>246</v>
      </c>
      <c r="J6311" t="s">
        <v>38</v>
      </c>
      <c r="K6311">
        <v>1057800</v>
      </c>
      <c r="L6311">
        <v>565.79999999999995</v>
      </c>
      <c r="M6311">
        <f t="shared" si="212"/>
        <v>4300</v>
      </c>
      <c r="Q6311" s="1"/>
      <c r="R6311" s="1"/>
    </row>
    <row r="6312" spans="1:18" ht="14.4" x14ac:dyDescent="0.3">
      <c r="A6312">
        <v>16311</v>
      </c>
      <c r="B6312">
        <v>2021</v>
      </c>
      <c r="C6312" t="s">
        <v>40</v>
      </c>
      <c r="D6312">
        <f t="shared" si="211"/>
        <v>9</v>
      </c>
      <c r="E6312">
        <v>27</v>
      </c>
      <c r="F6312" t="s">
        <v>57</v>
      </c>
      <c r="G6312" t="s">
        <v>34</v>
      </c>
      <c r="H6312">
        <v>201</v>
      </c>
      <c r="I6312">
        <v>201</v>
      </c>
      <c r="J6312" t="s">
        <v>30</v>
      </c>
      <c r="K6312">
        <v>1507500</v>
      </c>
      <c r="L6312">
        <v>502.5</v>
      </c>
      <c r="M6312">
        <f t="shared" si="212"/>
        <v>7500</v>
      </c>
      <c r="Q6312" s="1"/>
      <c r="R6312" s="1"/>
    </row>
    <row r="6313" spans="1:18" ht="14.4" x14ac:dyDescent="0.3">
      <c r="A6313">
        <v>16312</v>
      </c>
      <c r="B6313">
        <v>2021</v>
      </c>
      <c r="C6313" t="s">
        <v>54</v>
      </c>
      <c r="D6313">
        <f t="shared" si="211"/>
        <v>3</v>
      </c>
      <c r="E6313">
        <v>12</v>
      </c>
      <c r="F6313" t="s">
        <v>52</v>
      </c>
      <c r="G6313" t="s">
        <v>19</v>
      </c>
      <c r="H6313">
        <v>93</v>
      </c>
      <c r="I6313">
        <v>93</v>
      </c>
      <c r="J6313" t="s">
        <v>25</v>
      </c>
      <c r="K6313">
        <v>651000</v>
      </c>
      <c r="L6313">
        <v>372</v>
      </c>
      <c r="M6313">
        <f t="shared" si="212"/>
        <v>7000</v>
      </c>
      <c r="Q6313" s="1"/>
      <c r="R6313" s="1"/>
    </row>
    <row r="6314" spans="1:18" ht="14.4" x14ac:dyDescent="0.3">
      <c r="A6314">
        <v>16313</v>
      </c>
      <c r="B6314">
        <v>2021</v>
      </c>
      <c r="C6314" t="s">
        <v>40</v>
      </c>
      <c r="D6314">
        <f t="shared" si="211"/>
        <v>9</v>
      </c>
      <c r="E6314">
        <v>26</v>
      </c>
      <c r="F6314" t="s">
        <v>59</v>
      </c>
      <c r="G6314" t="s">
        <v>42</v>
      </c>
      <c r="H6314">
        <v>62</v>
      </c>
      <c r="I6314">
        <v>62</v>
      </c>
      <c r="J6314" t="s">
        <v>38</v>
      </c>
      <c r="K6314">
        <v>341000</v>
      </c>
      <c r="L6314">
        <v>217</v>
      </c>
      <c r="M6314">
        <f t="shared" si="212"/>
        <v>5500</v>
      </c>
      <c r="Q6314" s="1"/>
      <c r="R6314" s="1"/>
    </row>
    <row r="6315" spans="1:18" ht="14.4" x14ac:dyDescent="0.3">
      <c r="A6315">
        <v>16314</v>
      </c>
      <c r="B6315">
        <v>2021</v>
      </c>
      <c r="C6315" t="s">
        <v>35</v>
      </c>
      <c r="D6315">
        <f t="shared" si="211"/>
        <v>12</v>
      </c>
      <c r="E6315">
        <v>22</v>
      </c>
      <c r="F6315" t="s">
        <v>64</v>
      </c>
      <c r="G6315" t="s">
        <v>34</v>
      </c>
      <c r="H6315">
        <v>280</v>
      </c>
      <c r="I6315">
        <v>280</v>
      </c>
      <c r="J6315" t="s">
        <v>30</v>
      </c>
      <c r="K6315">
        <v>2100000</v>
      </c>
      <c r="L6315">
        <v>700</v>
      </c>
      <c r="M6315">
        <f t="shared" si="212"/>
        <v>7500</v>
      </c>
      <c r="Q6315" s="1"/>
      <c r="R6315" s="1"/>
    </row>
    <row r="6316" spans="1:18" ht="14.4" x14ac:dyDescent="0.3">
      <c r="A6316">
        <v>16315</v>
      </c>
      <c r="B6316">
        <v>2021</v>
      </c>
      <c r="C6316" t="s">
        <v>58</v>
      </c>
      <c r="D6316">
        <f t="shared" si="211"/>
        <v>6</v>
      </c>
      <c r="E6316">
        <v>10</v>
      </c>
      <c r="F6316" t="s">
        <v>59</v>
      </c>
      <c r="G6316" t="s">
        <v>51</v>
      </c>
      <c r="H6316">
        <v>108</v>
      </c>
      <c r="I6316">
        <v>108</v>
      </c>
      <c r="J6316" t="s">
        <v>38</v>
      </c>
      <c r="K6316">
        <v>594000</v>
      </c>
      <c r="L6316">
        <v>378</v>
      </c>
      <c r="M6316">
        <f t="shared" si="212"/>
        <v>5500</v>
      </c>
      <c r="Q6316" s="1"/>
      <c r="R6316" s="1"/>
    </row>
    <row r="6317" spans="1:18" ht="14.4" x14ac:dyDescent="0.3">
      <c r="A6317">
        <v>16316</v>
      </c>
      <c r="B6317">
        <v>2021</v>
      </c>
      <c r="C6317" t="s">
        <v>23</v>
      </c>
      <c r="D6317">
        <f t="shared" si="211"/>
        <v>10</v>
      </c>
      <c r="E6317">
        <v>7</v>
      </c>
      <c r="F6317" t="s">
        <v>46</v>
      </c>
      <c r="G6317" t="s">
        <v>42</v>
      </c>
      <c r="H6317">
        <v>92</v>
      </c>
      <c r="I6317">
        <v>92</v>
      </c>
      <c r="J6317" t="s">
        <v>38</v>
      </c>
      <c r="K6317">
        <v>506000</v>
      </c>
      <c r="L6317">
        <v>322</v>
      </c>
      <c r="M6317">
        <f t="shared" si="212"/>
        <v>5500</v>
      </c>
      <c r="Q6317" s="1"/>
      <c r="R6317" s="1"/>
    </row>
    <row r="6318" spans="1:18" ht="14.4" x14ac:dyDescent="0.3">
      <c r="A6318">
        <v>16317</v>
      </c>
      <c r="B6318">
        <v>2021</v>
      </c>
      <c r="C6318" t="s">
        <v>58</v>
      </c>
      <c r="D6318">
        <f t="shared" si="211"/>
        <v>6</v>
      </c>
      <c r="E6318">
        <v>29</v>
      </c>
      <c r="F6318" t="s">
        <v>57</v>
      </c>
      <c r="G6318" t="s">
        <v>29</v>
      </c>
      <c r="H6318">
        <v>75</v>
      </c>
      <c r="I6318">
        <v>75</v>
      </c>
      <c r="J6318" t="s">
        <v>38</v>
      </c>
      <c r="K6318">
        <v>412500</v>
      </c>
      <c r="L6318">
        <v>262.5</v>
      </c>
      <c r="M6318">
        <f t="shared" si="212"/>
        <v>5500</v>
      </c>
      <c r="Q6318" s="1"/>
      <c r="R6318" s="1"/>
    </row>
    <row r="6319" spans="1:18" ht="14.4" x14ac:dyDescent="0.3">
      <c r="A6319">
        <v>16318</v>
      </c>
      <c r="B6319">
        <v>2021</v>
      </c>
      <c r="C6319" t="s">
        <v>54</v>
      </c>
      <c r="D6319">
        <f t="shared" si="211"/>
        <v>3</v>
      </c>
      <c r="E6319">
        <v>26</v>
      </c>
      <c r="F6319" t="s">
        <v>60</v>
      </c>
      <c r="G6319" t="s">
        <v>19</v>
      </c>
      <c r="H6319">
        <v>99</v>
      </c>
      <c r="I6319">
        <v>99</v>
      </c>
      <c r="J6319" t="s">
        <v>38</v>
      </c>
      <c r="K6319">
        <v>544500</v>
      </c>
      <c r="L6319">
        <v>346.5</v>
      </c>
      <c r="M6319">
        <f t="shared" si="212"/>
        <v>5500</v>
      </c>
      <c r="Q6319" s="1"/>
      <c r="R6319" s="1"/>
    </row>
    <row r="6320" spans="1:18" ht="14.4" x14ac:dyDescent="0.3">
      <c r="A6320">
        <v>16319</v>
      </c>
      <c r="B6320">
        <v>2021</v>
      </c>
      <c r="C6320" t="s">
        <v>54</v>
      </c>
      <c r="D6320">
        <f t="shared" si="211"/>
        <v>3</v>
      </c>
      <c r="E6320">
        <v>28</v>
      </c>
      <c r="F6320" t="s">
        <v>64</v>
      </c>
      <c r="G6320" t="s">
        <v>34</v>
      </c>
      <c r="H6320">
        <v>106</v>
      </c>
      <c r="I6320">
        <v>106</v>
      </c>
      <c r="J6320" t="s">
        <v>20</v>
      </c>
      <c r="K6320">
        <v>318000</v>
      </c>
      <c r="L6320">
        <v>212</v>
      </c>
      <c r="M6320">
        <f t="shared" si="212"/>
        <v>3000</v>
      </c>
      <c r="Q6320" s="1"/>
      <c r="R6320" s="1"/>
    </row>
    <row r="6321" spans="1:18" ht="14.4" x14ac:dyDescent="0.3">
      <c r="A6321">
        <v>16320</v>
      </c>
      <c r="B6321">
        <v>2021</v>
      </c>
      <c r="C6321" t="s">
        <v>61</v>
      </c>
      <c r="D6321">
        <f t="shared" si="211"/>
        <v>7</v>
      </c>
      <c r="E6321">
        <v>14</v>
      </c>
      <c r="F6321" t="s">
        <v>41</v>
      </c>
      <c r="G6321" t="s">
        <v>51</v>
      </c>
      <c r="H6321">
        <v>70</v>
      </c>
      <c r="I6321">
        <v>70</v>
      </c>
      <c r="J6321" t="s">
        <v>30</v>
      </c>
      <c r="K6321">
        <v>616000</v>
      </c>
      <c r="L6321">
        <v>266</v>
      </c>
      <c r="M6321">
        <f t="shared" si="212"/>
        <v>8800</v>
      </c>
      <c r="Q6321" s="1"/>
      <c r="R6321" s="1"/>
    </row>
    <row r="6322" spans="1:18" ht="14.4" x14ac:dyDescent="0.3">
      <c r="A6322">
        <v>16321</v>
      </c>
      <c r="B6322">
        <v>2021</v>
      </c>
      <c r="C6322" t="s">
        <v>17</v>
      </c>
      <c r="D6322">
        <f t="shared" si="211"/>
        <v>11</v>
      </c>
      <c r="E6322">
        <v>8</v>
      </c>
      <c r="F6322" t="s">
        <v>62</v>
      </c>
      <c r="G6322" t="s">
        <v>51</v>
      </c>
      <c r="H6322">
        <v>162</v>
      </c>
      <c r="I6322">
        <v>162</v>
      </c>
      <c r="J6322" t="s">
        <v>25</v>
      </c>
      <c r="K6322">
        <v>1134000</v>
      </c>
      <c r="L6322">
        <v>648</v>
      </c>
      <c r="M6322">
        <f t="shared" si="212"/>
        <v>7000</v>
      </c>
      <c r="Q6322" s="1"/>
      <c r="R6322" s="1"/>
    </row>
    <row r="6323" spans="1:18" ht="14.4" x14ac:dyDescent="0.3">
      <c r="A6323">
        <v>16322</v>
      </c>
      <c r="B6323">
        <v>2021</v>
      </c>
      <c r="C6323" t="s">
        <v>23</v>
      </c>
      <c r="D6323">
        <f t="shared" si="211"/>
        <v>10</v>
      </c>
      <c r="E6323">
        <v>25</v>
      </c>
      <c r="F6323" t="s">
        <v>64</v>
      </c>
      <c r="G6323" t="s">
        <v>37</v>
      </c>
      <c r="H6323">
        <v>53</v>
      </c>
      <c r="I6323">
        <v>53</v>
      </c>
      <c r="J6323" t="s">
        <v>25</v>
      </c>
      <c r="K6323">
        <v>371000</v>
      </c>
      <c r="L6323">
        <v>212</v>
      </c>
      <c r="M6323">
        <f t="shared" si="212"/>
        <v>7000</v>
      </c>
      <c r="Q6323" s="1"/>
      <c r="R6323" s="1"/>
    </row>
    <row r="6324" spans="1:18" ht="14.4" x14ac:dyDescent="0.3">
      <c r="A6324">
        <v>16323</v>
      </c>
      <c r="B6324">
        <v>2021</v>
      </c>
      <c r="C6324" t="s">
        <v>45</v>
      </c>
      <c r="D6324">
        <f t="shared" si="211"/>
        <v>1</v>
      </c>
      <c r="E6324">
        <v>27</v>
      </c>
      <c r="F6324" t="s">
        <v>18</v>
      </c>
      <c r="G6324" t="s">
        <v>37</v>
      </c>
      <c r="H6324">
        <v>119</v>
      </c>
      <c r="I6324">
        <v>119</v>
      </c>
      <c r="J6324" t="s">
        <v>30</v>
      </c>
      <c r="K6324">
        <v>1047200</v>
      </c>
      <c r="L6324">
        <v>452.2</v>
      </c>
      <c r="M6324">
        <f t="shared" si="212"/>
        <v>8800</v>
      </c>
      <c r="Q6324" s="1"/>
      <c r="R6324" s="1"/>
    </row>
    <row r="6325" spans="1:18" ht="14.4" x14ac:dyDescent="0.3">
      <c r="A6325">
        <v>16324</v>
      </c>
      <c r="B6325">
        <v>2021</v>
      </c>
      <c r="C6325" t="s">
        <v>45</v>
      </c>
      <c r="D6325">
        <f t="shared" si="211"/>
        <v>1</v>
      </c>
      <c r="E6325">
        <v>23</v>
      </c>
      <c r="F6325" t="s">
        <v>55</v>
      </c>
      <c r="G6325" t="s">
        <v>19</v>
      </c>
      <c r="H6325">
        <v>206</v>
      </c>
      <c r="I6325">
        <v>206</v>
      </c>
      <c r="J6325" t="s">
        <v>38</v>
      </c>
      <c r="K6325">
        <v>885800</v>
      </c>
      <c r="L6325">
        <v>473.8</v>
      </c>
      <c r="M6325">
        <f t="shared" si="212"/>
        <v>4300</v>
      </c>
      <c r="Q6325" s="1"/>
      <c r="R6325" s="1"/>
    </row>
    <row r="6326" spans="1:18" ht="14.4" x14ac:dyDescent="0.3">
      <c r="A6326">
        <v>16325</v>
      </c>
      <c r="B6326">
        <v>2021</v>
      </c>
      <c r="C6326" t="s">
        <v>48</v>
      </c>
      <c r="D6326">
        <f t="shared" si="211"/>
        <v>5</v>
      </c>
      <c r="E6326">
        <v>8</v>
      </c>
      <c r="F6326" t="s">
        <v>33</v>
      </c>
      <c r="G6326" t="s">
        <v>42</v>
      </c>
      <c r="H6326">
        <v>176</v>
      </c>
      <c r="I6326">
        <v>176</v>
      </c>
      <c r="J6326" t="s">
        <v>25</v>
      </c>
      <c r="K6326">
        <v>1232000</v>
      </c>
      <c r="L6326">
        <v>704</v>
      </c>
      <c r="M6326">
        <f t="shared" si="212"/>
        <v>7000</v>
      </c>
      <c r="Q6326" s="1"/>
      <c r="R6326" s="1"/>
    </row>
    <row r="6327" spans="1:18" ht="14.4" x14ac:dyDescent="0.3">
      <c r="A6327">
        <v>16326</v>
      </c>
      <c r="B6327">
        <v>2021</v>
      </c>
      <c r="C6327" t="s">
        <v>40</v>
      </c>
      <c r="D6327">
        <f t="shared" si="211"/>
        <v>9</v>
      </c>
      <c r="E6327">
        <v>25</v>
      </c>
      <c r="F6327" t="s">
        <v>64</v>
      </c>
      <c r="G6327" t="s">
        <v>34</v>
      </c>
      <c r="H6327">
        <v>257</v>
      </c>
      <c r="I6327">
        <v>257</v>
      </c>
      <c r="J6327" t="s">
        <v>30</v>
      </c>
      <c r="K6327">
        <v>1927500</v>
      </c>
      <c r="L6327">
        <v>642.5</v>
      </c>
      <c r="M6327">
        <f t="shared" si="212"/>
        <v>7500</v>
      </c>
      <c r="Q6327" s="1"/>
      <c r="R6327" s="1"/>
    </row>
    <row r="6328" spans="1:18" ht="14.4" x14ac:dyDescent="0.3">
      <c r="A6328">
        <v>16327</v>
      </c>
      <c r="B6328">
        <v>2021</v>
      </c>
      <c r="C6328" t="s">
        <v>35</v>
      </c>
      <c r="D6328">
        <f t="shared" si="211"/>
        <v>12</v>
      </c>
      <c r="E6328">
        <v>26</v>
      </c>
      <c r="F6328" t="s">
        <v>52</v>
      </c>
      <c r="G6328" t="s">
        <v>29</v>
      </c>
      <c r="H6328">
        <v>230</v>
      </c>
      <c r="I6328">
        <v>230</v>
      </c>
      <c r="J6328" t="s">
        <v>30</v>
      </c>
      <c r="K6328">
        <v>1725000</v>
      </c>
      <c r="L6328">
        <v>575</v>
      </c>
      <c r="M6328">
        <f t="shared" si="212"/>
        <v>7500</v>
      </c>
      <c r="Q6328" s="1"/>
      <c r="R6328" s="1"/>
    </row>
    <row r="6329" spans="1:18" ht="14.4" x14ac:dyDescent="0.3">
      <c r="A6329">
        <v>16328</v>
      </c>
      <c r="B6329">
        <v>2021</v>
      </c>
      <c r="C6329" t="s">
        <v>58</v>
      </c>
      <c r="D6329">
        <f t="shared" si="211"/>
        <v>6</v>
      </c>
      <c r="E6329">
        <v>2</v>
      </c>
      <c r="F6329" t="s">
        <v>52</v>
      </c>
      <c r="G6329" t="s">
        <v>37</v>
      </c>
      <c r="H6329">
        <v>117</v>
      </c>
      <c r="I6329">
        <v>117</v>
      </c>
      <c r="J6329" t="s">
        <v>25</v>
      </c>
      <c r="K6329">
        <v>819000</v>
      </c>
      <c r="L6329">
        <v>468</v>
      </c>
      <c r="M6329">
        <f t="shared" si="212"/>
        <v>7000</v>
      </c>
      <c r="Q6329" s="1"/>
      <c r="R6329" s="1"/>
    </row>
    <row r="6330" spans="1:18" ht="14.4" x14ac:dyDescent="0.3">
      <c r="A6330">
        <v>16329</v>
      </c>
      <c r="B6330">
        <v>2021</v>
      </c>
      <c r="C6330" t="s">
        <v>54</v>
      </c>
      <c r="D6330">
        <f t="shared" si="211"/>
        <v>3</v>
      </c>
      <c r="E6330">
        <v>30</v>
      </c>
      <c r="F6330" t="s">
        <v>62</v>
      </c>
      <c r="G6330" t="s">
        <v>51</v>
      </c>
      <c r="H6330">
        <v>208</v>
      </c>
      <c r="I6330">
        <v>208</v>
      </c>
      <c r="J6330" t="s">
        <v>30</v>
      </c>
      <c r="K6330">
        <v>1560000</v>
      </c>
      <c r="L6330">
        <v>520</v>
      </c>
      <c r="M6330">
        <f t="shared" si="212"/>
        <v>7500</v>
      </c>
      <c r="Q6330" s="1"/>
      <c r="R6330" s="1"/>
    </row>
    <row r="6331" spans="1:18" ht="14.4" x14ac:dyDescent="0.3">
      <c r="A6331">
        <v>16330</v>
      </c>
      <c r="B6331">
        <v>2021</v>
      </c>
      <c r="C6331" t="s">
        <v>32</v>
      </c>
      <c r="D6331">
        <f t="shared" si="211"/>
        <v>8</v>
      </c>
      <c r="E6331">
        <v>2</v>
      </c>
      <c r="F6331" t="s">
        <v>53</v>
      </c>
      <c r="G6331" t="s">
        <v>37</v>
      </c>
      <c r="H6331">
        <v>290</v>
      </c>
      <c r="I6331">
        <v>290</v>
      </c>
      <c r="J6331" t="s">
        <v>20</v>
      </c>
      <c r="K6331">
        <v>696000</v>
      </c>
      <c r="L6331">
        <v>406</v>
      </c>
      <c r="M6331">
        <f t="shared" si="212"/>
        <v>2400</v>
      </c>
      <c r="Q6331" s="1"/>
      <c r="R6331" s="1"/>
    </row>
    <row r="6332" spans="1:18" ht="14.4" x14ac:dyDescent="0.3">
      <c r="A6332">
        <v>16331</v>
      </c>
      <c r="B6332">
        <v>2021</v>
      </c>
      <c r="C6332" t="s">
        <v>54</v>
      </c>
      <c r="D6332">
        <f t="shared" si="211"/>
        <v>3</v>
      </c>
      <c r="E6332">
        <v>6</v>
      </c>
      <c r="F6332" t="s">
        <v>44</v>
      </c>
      <c r="G6332" t="s">
        <v>37</v>
      </c>
      <c r="H6332">
        <v>209</v>
      </c>
      <c r="I6332">
        <v>209</v>
      </c>
      <c r="J6332" t="s">
        <v>30</v>
      </c>
      <c r="K6332">
        <v>1567500</v>
      </c>
      <c r="L6332">
        <v>522.5</v>
      </c>
      <c r="M6332">
        <f t="shared" si="212"/>
        <v>7500</v>
      </c>
      <c r="Q6332" s="1"/>
      <c r="R6332" s="1"/>
    </row>
    <row r="6333" spans="1:18" ht="14.4" x14ac:dyDescent="0.3">
      <c r="A6333">
        <v>16332</v>
      </c>
      <c r="B6333">
        <v>2021</v>
      </c>
      <c r="C6333" t="s">
        <v>58</v>
      </c>
      <c r="D6333">
        <f t="shared" si="211"/>
        <v>6</v>
      </c>
      <c r="E6333">
        <v>4</v>
      </c>
      <c r="F6333" t="s">
        <v>46</v>
      </c>
      <c r="G6333" t="str">
        <f t="array" ref="G6333">_xlfn.XLOOKUP(LARGE(IF((F6333=$F$2:$F$10001)*(B6333+1=$B$2:$B$10001)*(C6333=$C$2:$C$10001),DATE($B$2:$B$10001,MONTH($C$2:$C$10001&amp;1),$E$2:$E$10001)," "),1),IF((F6333=$F$2:$F$10001)*(B6333+1=$B$2:$B$10001)*(C6333=$C$2:$C$10001),DATE($B$2:$B$10001,MONTH($C$2:$C$10001&amp;1),$E$2:$E$10001)," "),$G$2:$G$10001,,0,1)</f>
        <v>Carolina Navarro</v>
      </c>
      <c r="H6333">
        <v>111</v>
      </c>
      <c r="I6333">
        <v>111</v>
      </c>
      <c r="J6333" t="s">
        <v>38</v>
      </c>
      <c r="K6333">
        <v>610500</v>
      </c>
      <c r="L6333">
        <v>388.5</v>
      </c>
      <c r="M6333">
        <f t="shared" si="212"/>
        <v>5500</v>
      </c>
      <c r="Q6333" s="1"/>
      <c r="R6333" s="1"/>
    </row>
    <row r="6334" spans="1:18" ht="14.4" x14ac:dyDescent="0.3">
      <c r="A6334">
        <v>16333</v>
      </c>
      <c r="B6334">
        <v>2021</v>
      </c>
      <c r="C6334" t="s">
        <v>23</v>
      </c>
      <c r="D6334">
        <f t="shared" si="211"/>
        <v>10</v>
      </c>
      <c r="E6334">
        <v>27</v>
      </c>
      <c r="F6334" t="s">
        <v>33</v>
      </c>
      <c r="G6334" t="s">
        <v>19</v>
      </c>
      <c r="H6334">
        <v>101</v>
      </c>
      <c r="I6334">
        <v>101</v>
      </c>
      <c r="J6334" t="s">
        <v>38</v>
      </c>
      <c r="K6334">
        <v>555500</v>
      </c>
      <c r="L6334">
        <v>353.5</v>
      </c>
      <c r="M6334">
        <f t="shared" si="212"/>
        <v>5500</v>
      </c>
      <c r="Q6334" s="1"/>
      <c r="R6334" s="1"/>
    </row>
    <row r="6335" spans="1:18" ht="14.4" x14ac:dyDescent="0.3">
      <c r="A6335">
        <v>16334</v>
      </c>
      <c r="B6335">
        <v>2021</v>
      </c>
      <c r="C6335" t="s">
        <v>48</v>
      </c>
      <c r="D6335">
        <f t="shared" si="211"/>
        <v>5</v>
      </c>
      <c r="E6335">
        <v>7</v>
      </c>
      <c r="F6335" t="s">
        <v>52</v>
      </c>
      <c r="G6335" t="s">
        <v>42</v>
      </c>
      <c r="H6335">
        <v>66</v>
      </c>
      <c r="I6335">
        <v>66</v>
      </c>
      <c r="J6335" t="s">
        <v>38</v>
      </c>
      <c r="K6335">
        <v>363000</v>
      </c>
      <c r="L6335">
        <v>231</v>
      </c>
      <c r="M6335">
        <f t="shared" si="212"/>
        <v>5500</v>
      </c>
      <c r="Q6335" s="1"/>
      <c r="R6335" s="1"/>
    </row>
    <row r="6336" spans="1:18" ht="14.4" x14ac:dyDescent="0.3">
      <c r="A6336">
        <v>16335</v>
      </c>
      <c r="B6336">
        <v>2021</v>
      </c>
      <c r="C6336" t="s">
        <v>48</v>
      </c>
      <c r="D6336">
        <f t="shared" si="211"/>
        <v>5</v>
      </c>
      <c r="E6336">
        <v>16</v>
      </c>
      <c r="F6336" t="s">
        <v>57</v>
      </c>
      <c r="G6336" t="s">
        <v>42</v>
      </c>
      <c r="H6336">
        <v>294</v>
      </c>
      <c r="I6336">
        <v>294</v>
      </c>
      <c r="J6336" t="s">
        <v>30</v>
      </c>
      <c r="K6336">
        <v>2205000</v>
      </c>
      <c r="L6336">
        <v>735</v>
      </c>
      <c r="M6336">
        <f t="shared" si="212"/>
        <v>7500</v>
      </c>
      <c r="Q6336" s="1"/>
      <c r="R6336" s="1"/>
    </row>
    <row r="6337" spans="1:18" ht="14.4" x14ac:dyDescent="0.3">
      <c r="A6337">
        <v>16336</v>
      </c>
      <c r="B6337">
        <v>2021</v>
      </c>
      <c r="C6337" t="s">
        <v>61</v>
      </c>
      <c r="D6337">
        <f t="shared" si="211"/>
        <v>7</v>
      </c>
      <c r="E6337">
        <v>19</v>
      </c>
      <c r="F6337" t="s">
        <v>50</v>
      </c>
      <c r="G6337" t="s">
        <v>37</v>
      </c>
      <c r="H6337">
        <v>161</v>
      </c>
      <c r="I6337">
        <v>161</v>
      </c>
      <c r="J6337" t="s">
        <v>25</v>
      </c>
      <c r="K6337">
        <v>1127000</v>
      </c>
      <c r="L6337">
        <v>644</v>
      </c>
      <c r="M6337">
        <f t="shared" si="212"/>
        <v>7000</v>
      </c>
      <c r="Q6337" s="1"/>
      <c r="R6337" s="1"/>
    </row>
    <row r="6338" spans="1:18" ht="14.4" x14ac:dyDescent="0.3">
      <c r="A6338">
        <v>16337</v>
      </c>
      <c r="B6338">
        <v>2021</v>
      </c>
      <c r="C6338" t="s">
        <v>47</v>
      </c>
      <c r="D6338">
        <f t="shared" ref="D6338:D6401" si="213">IF(C6338="Enero",1,IF(C6338="Febrero",2,IF(C6338="Marzo",3,IF(C6338="Abril",4,IF(C6338="Mayo",5,IF(C6338="Junio",6,IF(C6338="Julio",7,IF(C6338="Agosto",8,IF(C6338="Septiembre",9,IF(C6338="Octubre",10,IF(C6338="Noviembre",11,IF(C6338="Diciembre",12,""))))))))))))</f>
        <v>2</v>
      </c>
      <c r="E6338">
        <v>4</v>
      </c>
      <c r="F6338" t="s">
        <v>41</v>
      </c>
      <c r="G6338" t="s">
        <v>42</v>
      </c>
      <c r="H6338">
        <v>108</v>
      </c>
      <c r="I6338">
        <v>108</v>
      </c>
      <c r="J6338" t="s">
        <v>25</v>
      </c>
      <c r="K6338">
        <v>756000</v>
      </c>
      <c r="L6338">
        <v>432</v>
      </c>
      <c r="M6338">
        <f t="shared" si="212"/>
        <v>7000</v>
      </c>
      <c r="Q6338" s="1"/>
      <c r="R6338" s="1"/>
    </row>
    <row r="6339" spans="1:18" ht="14.4" x14ac:dyDescent="0.3">
      <c r="A6339">
        <v>16338</v>
      </c>
      <c r="B6339">
        <v>2021</v>
      </c>
      <c r="C6339" t="s">
        <v>17</v>
      </c>
      <c r="D6339">
        <f t="shared" si="213"/>
        <v>11</v>
      </c>
      <c r="E6339">
        <v>5</v>
      </c>
      <c r="F6339" t="s">
        <v>63</v>
      </c>
      <c r="G6339" t="s">
        <v>42</v>
      </c>
      <c r="H6339">
        <v>107</v>
      </c>
      <c r="I6339">
        <v>107</v>
      </c>
      <c r="J6339" t="s">
        <v>20</v>
      </c>
      <c r="K6339">
        <v>321000</v>
      </c>
      <c r="L6339">
        <v>214</v>
      </c>
      <c r="M6339">
        <f t="shared" ref="M6339:M6402" si="214">K6339/I6339</f>
        <v>3000</v>
      </c>
      <c r="Q6339" s="1"/>
      <c r="R6339" s="1"/>
    </row>
    <row r="6340" spans="1:18" ht="14.4" x14ac:dyDescent="0.3">
      <c r="A6340">
        <v>16339</v>
      </c>
      <c r="B6340">
        <v>2021</v>
      </c>
      <c r="C6340" t="s">
        <v>61</v>
      </c>
      <c r="D6340">
        <f t="shared" si="213"/>
        <v>7</v>
      </c>
      <c r="E6340">
        <v>21</v>
      </c>
      <c r="F6340" t="s">
        <v>57</v>
      </c>
      <c r="G6340" t="s">
        <v>34</v>
      </c>
      <c r="H6340">
        <v>248</v>
      </c>
      <c r="I6340">
        <v>248</v>
      </c>
      <c r="J6340" t="s">
        <v>38</v>
      </c>
      <c r="K6340">
        <v>1066400</v>
      </c>
      <c r="L6340">
        <v>570.4</v>
      </c>
      <c r="M6340">
        <f t="shared" si="214"/>
        <v>4300</v>
      </c>
      <c r="Q6340" s="1"/>
      <c r="R6340" s="1"/>
    </row>
    <row r="6341" spans="1:18" ht="14.4" x14ac:dyDescent="0.3">
      <c r="A6341">
        <v>16340</v>
      </c>
      <c r="B6341">
        <v>2021</v>
      </c>
      <c r="C6341" t="s">
        <v>58</v>
      </c>
      <c r="D6341">
        <f t="shared" si="213"/>
        <v>6</v>
      </c>
      <c r="E6341">
        <v>27</v>
      </c>
      <c r="F6341" t="s">
        <v>56</v>
      </c>
      <c r="G6341" t="s">
        <v>42</v>
      </c>
      <c r="H6341">
        <v>77</v>
      </c>
      <c r="I6341">
        <v>77</v>
      </c>
      <c r="J6341" t="s">
        <v>38</v>
      </c>
      <c r="K6341">
        <v>423500</v>
      </c>
      <c r="L6341">
        <v>269.5</v>
      </c>
      <c r="M6341">
        <f t="shared" si="214"/>
        <v>5500</v>
      </c>
      <c r="Q6341" s="1"/>
      <c r="R6341" s="1"/>
    </row>
    <row r="6342" spans="1:18" ht="14.4" x14ac:dyDescent="0.3">
      <c r="A6342">
        <v>16341</v>
      </c>
      <c r="B6342">
        <v>2021</v>
      </c>
      <c r="C6342" t="s">
        <v>58</v>
      </c>
      <c r="D6342">
        <f t="shared" si="213"/>
        <v>6</v>
      </c>
      <c r="E6342">
        <v>7</v>
      </c>
      <c r="F6342" t="s">
        <v>57</v>
      </c>
      <c r="G6342" t="s">
        <v>37</v>
      </c>
      <c r="H6342">
        <v>235</v>
      </c>
      <c r="I6342">
        <v>235</v>
      </c>
      <c r="J6342" t="s">
        <v>30</v>
      </c>
      <c r="K6342">
        <v>1762500</v>
      </c>
      <c r="L6342">
        <v>587.5</v>
      </c>
      <c r="M6342">
        <f t="shared" si="214"/>
        <v>7500</v>
      </c>
      <c r="Q6342" s="1"/>
      <c r="R6342" s="1"/>
    </row>
    <row r="6343" spans="1:18" ht="14.4" x14ac:dyDescent="0.3">
      <c r="A6343">
        <v>16342</v>
      </c>
      <c r="B6343">
        <v>2021</v>
      </c>
      <c r="C6343" t="s">
        <v>61</v>
      </c>
      <c r="D6343">
        <f t="shared" si="213"/>
        <v>7</v>
      </c>
      <c r="E6343">
        <v>17</v>
      </c>
      <c r="F6343" t="s">
        <v>28</v>
      </c>
      <c r="G6343" t="s">
        <v>51</v>
      </c>
      <c r="H6343">
        <v>89</v>
      </c>
      <c r="I6343">
        <v>89</v>
      </c>
      <c r="J6343" t="s">
        <v>30</v>
      </c>
      <c r="K6343">
        <v>783200</v>
      </c>
      <c r="L6343">
        <v>338.2</v>
      </c>
      <c r="M6343">
        <f t="shared" si="214"/>
        <v>8800</v>
      </c>
      <c r="Q6343" s="1"/>
      <c r="R6343" s="1"/>
    </row>
    <row r="6344" spans="1:18" ht="14.4" x14ac:dyDescent="0.3">
      <c r="A6344">
        <v>16343</v>
      </c>
      <c r="B6344">
        <v>2021</v>
      </c>
      <c r="C6344" t="s">
        <v>45</v>
      </c>
      <c r="D6344">
        <f t="shared" si="213"/>
        <v>1</v>
      </c>
      <c r="E6344">
        <v>7</v>
      </c>
      <c r="F6344" t="s">
        <v>24</v>
      </c>
      <c r="G6344" t="s">
        <v>34</v>
      </c>
      <c r="H6344">
        <v>101</v>
      </c>
      <c r="I6344">
        <v>101</v>
      </c>
      <c r="J6344" t="s">
        <v>30</v>
      </c>
      <c r="K6344">
        <v>888800</v>
      </c>
      <c r="L6344">
        <v>383.8</v>
      </c>
      <c r="M6344">
        <f t="shared" si="214"/>
        <v>8800</v>
      </c>
      <c r="Q6344" s="1"/>
      <c r="R6344" s="1"/>
    </row>
    <row r="6345" spans="1:18" ht="14.4" x14ac:dyDescent="0.3">
      <c r="A6345">
        <v>16344</v>
      </c>
      <c r="B6345">
        <v>2021</v>
      </c>
      <c r="C6345" t="s">
        <v>35</v>
      </c>
      <c r="D6345">
        <f t="shared" si="213"/>
        <v>12</v>
      </c>
      <c r="E6345">
        <v>16</v>
      </c>
      <c r="F6345" t="s">
        <v>62</v>
      </c>
      <c r="G6345" t="s">
        <v>37</v>
      </c>
      <c r="H6345">
        <v>132</v>
      </c>
      <c r="I6345">
        <v>132</v>
      </c>
      <c r="J6345" t="s">
        <v>25</v>
      </c>
      <c r="K6345">
        <v>924000</v>
      </c>
      <c r="L6345">
        <v>528</v>
      </c>
      <c r="M6345">
        <f t="shared" si="214"/>
        <v>7000</v>
      </c>
      <c r="Q6345" s="1"/>
      <c r="R6345" s="1"/>
    </row>
    <row r="6346" spans="1:18" ht="14.4" x14ac:dyDescent="0.3">
      <c r="A6346">
        <v>16345</v>
      </c>
      <c r="B6346">
        <v>2021</v>
      </c>
      <c r="C6346" t="s">
        <v>40</v>
      </c>
      <c r="D6346">
        <f t="shared" si="213"/>
        <v>9</v>
      </c>
      <c r="E6346">
        <v>10</v>
      </c>
      <c r="F6346" t="s">
        <v>24</v>
      </c>
      <c r="G6346" t="s">
        <v>42</v>
      </c>
      <c r="H6346">
        <v>265</v>
      </c>
      <c r="I6346">
        <v>265</v>
      </c>
      <c r="J6346" t="s">
        <v>30</v>
      </c>
      <c r="K6346">
        <v>1987500</v>
      </c>
      <c r="L6346">
        <v>662.5</v>
      </c>
      <c r="M6346">
        <f t="shared" si="214"/>
        <v>7500</v>
      </c>
      <c r="Q6346" s="1"/>
      <c r="R6346" s="1"/>
    </row>
    <row r="6347" spans="1:18" ht="14.4" x14ac:dyDescent="0.3">
      <c r="A6347">
        <v>16346</v>
      </c>
      <c r="B6347">
        <v>2021</v>
      </c>
      <c r="C6347" t="s">
        <v>58</v>
      </c>
      <c r="D6347">
        <f t="shared" si="213"/>
        <v>6</v>
      </c>
      <c r="E6347">
        <v>2</v>
      </c>
      <c r="F6347" t="s">
        <v>60</v>
      </c>
      <c r="G6347" t="s">
        <v>51</v>
      </c>
      <c r="H6347">
        <v>98</v>
      </c>
      <c r="I6347">
        <v>98</v>
      </c>
      <c r="J6347" t="s">
        <v>25</v>
      </c>
      <c r="K6347">
        <v>686000</v>
      </c>
      <c r="L6347">
        <v>392</v>
      </c>
      <c r="M6347">
        <f t="shared" si="214"/>
        <v>7000</v>
      </c>
      <c r="Q6347" s="1"/>
      <c r="R6347" s="1"/>
    </row>
    <row r="6348" spans="1:18" ht="14.4" x14ac:dyDescent="0.3">
      <c r="A6348">
        <v>16347</v>
      </c>
      <c r="B6348">
        <v>2021</v>
      </c>
      <c r="C6348" t="s">
        <v>35</v>
      </c>
      <c r="D6348">
        <f t="shared" si="213"/>
        <v>12</v>
      </c>
      <c r="E6348">
        <v>3</v>
      </c>
      <c r="F6348" t="s">
        <v>53</v>
      </c>
      <c r="G6348" t="s">
        <v>29</v>
      </c>
      <c r="H6348">
        <v>112</v>
      </c>
      <c r="I6348">
        <v>112</v>
      </c>
      <c r="J6348" t="s">
        <v>20</v>
      </c>
      <c r="K6348">
        <v>336000</v>
      </c>
      <c r="L6348">
        <v>224</v>
      </c>
      <c r="M6348">
        <f t="shared" si="214"/>
        <v>3000</v>
      </c>
      <c r="Q6348" s="1"/>
      <c r="R6348" s="1"/>
    </row>
    <row r="6349" spans="1:18" ht="14.4" x14ac:dyDescent="0.3">
      <c r="A6349">
        <v>16348</v>
      </c>
      <c r="B6349">
        <v>2021</v>
      </c>
      <c r="C6349" t="s">
        <v>23</v>
      </c>
      <c r="D6349">
        <f t="shared" si="213"/>
        <v>10</v>
      </c>
      <c r="E6349">
        <v>5</v>
      </c>
      <c r="F6349" t="s">
        <v>56</v>
      </c>
      <c r="G6349" t="s">
        <v>29</v>
      </c>
      <c r="H6349">
        <v>92</v>
      </c>
      <c r="I6349">
        <v>92</v>
      </c>
      <c r="J6349" t="s">
        <v>20</v>
      </c>
      <c r="K6349">
        <v>276000</v>
      </c>
      <c r="L6349">
        <v>184</v>
      </c>
      <c r="M6349">
        <f t="shared" si="214"/>
        <v>3000</v>
      </c>
      <c r="Q6349" s="1"/>
      <c r="R6349" s="1"/>
    </row>
    <row r="6350" spans="1:18" ht="14.4" x14ac:dyDescent="0.3">
      <c r="A6350">
        <v>16349</v>
      </c>
      <c r="B6350">
        <v>2021</v>
      </c>
      <c r="C6350" t="s">
        <v>40</v>
      </c>
      <c r="D6350">
        <f t="shared" si="213"/>
        <v>9</v>
      </c>
      <c r="E6350">
        <v>29</v>
      </c>
      <c r="F6350" t="s">
        <v>18</v>
      </c>
      <c r="G6350" t="s">
        <v>29</v>
      </c>
      <c r="I6350" t="e" cm="1">
        <f t="array" ref="I6350">AVERAGE(_xlfn.XLOOKUP(LARGE(IF(J6350=$J$2:$J$10001,IF(DATE(B6350,MONTH(C6350&amp;1),E6350)&gt;=IF(($H$2:$H$10001&lt;&gt;"")*(J6350=$J$2:$J$10001),DATE($B$2:$B$10001,MONTH($C$2:$C$10001&amp;1),$E$2:$E$10001),""),DATE($B$2:$B$10001,MONTH($C$2:$C$10001&amp;1),$E$2:$E$10001)+ROW($B$2:$B$10001)/10000,0),0),_xlfn.SEQUENCE(5)),IF(J6350=$J$2:$J$10001,IF(DATE(B6350,MONTH(C6350&amp;1),E6350)&gt;=IF(($H$2:$H$10001&lt;&gt;"")*(J6350=$J$2:$J$10001),DATE($B$2:$B$10001,MONTH($C$2:$C$10001&amp;1),$E$2:$E$10001),""),DATE($B$2:$B$10001,MONTH($C$2:$C$10001&amp;1),$E$2:$E$10001)+ROW($B$2:$B$10001)/10000,0),0),$H$2:$H$10001,,0,1))</f>
        <v>#VALUE!</v>
      </c>
      <c r="J6350" t="s">
        <v>20</v>
      </c>
      <c r="K6350">
        <v>246000</v>
      </c>
      <c r="L6350">
        <v>164</v>
      </c>
      <c r="M6350" t="e">
        <f t="shared" si="214"/>
        <v>#VALUE!</v>
      </c>
      <c r="Q6350" s="1"/>
      <c r="R6350" s="1"/>
    </row>
    <row r="6351" spans="1:18" ht="14.4" x14ac:dyDescent="0.3">
      <c r="A6351">
        <v>16350</v>
      </c>
      <c r="B6351">
        <v>2021</v>
      </c>
      <c r="C6351" t="s">
        <v>35</v>
      </c>
      <c r="D6351">
        <f t="shared" si="213"/>
        <v>12</v>
      </c>
      <c r="E6351">
        <v>14</v>
      </c>
      <c r="F6351" t="s">
        <v>55</v>
      </c>
      <c r="G6351" t="s">
        <v>42</v>
      </c>
      <c r="H6351">
        <v>115</v>
      </c>
      <c r="I6351">
        <v>115</v>
      </c>
      <c r="J6351" t="s">
        <v>20</v>
      </c>
      <c r="K6351">
        <v>345000</v>
      </c>
      <c r="L6351">
        <v>230</v>
      </c>
      <c r="M6351">
        <f t="shared" si="214"/>
        <v>3000</v>
      </c>
      <c r="Q6351" s="1"/>
      <c r="R6351" s="1"/>
    </row>
    <row r="6352" spans="1:18" ht="14.4" x14ac:dyDescent="0.3">
      <c r="A6352">
        <v>16351</v>
      </c>
      <c r="B6352">
        <v>2021</v>
      </c>
      <c r="C6352" t="s">
        <v>17</v>
      </c>
      <c r="D6352">
        <f t="shared" si="213"/>
        <v>11</v>
      </c>
      <c r="E6352">
        <v>5</v>
      </c>
      <c r="F6352" t="s">
        <v>63</v>
      </c>
      <c r="G6352" t="s">
        <v>19</v>
      </c>
      <c r="H6352">
        <v>90</v>
      </c>
      <c r="I6352">
        <v>90</v>
      </c>
      <c r="J6352" t="s">
        <v>25</v>
      </c>
      <c r="K6352">
        <v>630000</v>
      </c>
      <c r="L6352">
        <v>360</v>
      </c>
      <c r="M6352">
        <f t="shared" si="214"/>
        <v>7000</v>
      </c>
      <c r="Q6352" s="1"/>
      <c r="R6352" s="1"/>
    </row>
    <row r="6353" spans="1:18" ht="14.4" x14ac:dyDescent="0.3">
      <c r="A6353">
        <v>16352</v>
      </c>
      <c r="B6353">
        <v>2021</v>
      </c>
      <c r="C6353" t="s">
        <v>61</v>
      </c>
      <c r="D6353">
        <f t="shared" si="213"/>
        <v>7</v>
      </c>
      <c r="E6353">
        <v>13</v>
      </c>
      <c r="F6353" t="s">
        <v>33</v>
      </c>
      <c r="G6353" t="s">
        <v>51</v>
      </c>
      <c r="H6353">
        <v>80</v>
      </c>
      <c r="I6353">
        <v>80</v>
      </c>
      <c r="J6353" t="s">
        <v>25</v>
      </c>
      <c r="K6353">
        <v>560000</v>
      </c>
      <c r="L6353">
        <v>320</v>
      </c>
      <c r="M6353">
        <f t="shared" si="214"/>
        <v>7000</v>
      </c>
      <c r="Q6353" s="1"/>
      <c r="R6353" s="1"/>
    </row>
    <row r="6354" spans="1:18" ht="14.4" x14ac:dyDescent="0.3">
      <c r="A6354">
        <v>16353</v>
      </c>
      <c r="B6354">
        <v>2021</v>
      </c>
      <c r="C6354" t="s">
        <v>61</v>
      </c>
      <c r="D6354">
        <f t="shared" si="213"/>
        <v>7</v>
      </c>
      <c r="E6354">
        <v>2</v>
      </c>
      <c r="F6354" t="s">
        <v>64</v>
      </c>
      <c r="G6354" t="s">
        <v>19</v>
      </c>
      <c r="H6354">
        <v>201</v>
      </c>
      <c r="I6354">
        <v>201</v>
      </c>
      <c r="J6354" t="s">
        <v>20</v>
      </c>
      <c r="K6354">
        <v>482400</v>
      </c>
      <c r="L6354">
        <v>281.39999999999998</v>
      </c>
      <c r="M6354">
        <f t="shared" si="214"/>
        <v>2400</v>
      </c>
      <c r="Q6354" s="1"/>
      <c r="R6354" s="1"/>
    </row>
    <row r="6355" spans="1:18" ht="14.4" x14ac:dyDescent="0.3">
      <c r="A6355">
        <v>16354</v>
      </c>
      <c r="B6355">
        <v>2021</v>
      </c>
      <c r="C6355" t="s">
        <v>27</v>
      </c>
      <c r="D6355">
        <f t="shared" si="213"/>
        <v>4</v>
      </c>
      <c r="E6355">
        <v>25</v>
      </c>
      <c r="F6355" t="s">
        <v>50</v>
      </c>
      <c r="G6355" t="s">
        <v>34</v>
      </c>
      <c r="H6355">
        <v>80</v>
      </c>
      <c r="I6355">
        <v>80</v>
      </c>
      <c r="J6355" t="s">
        <v>25</v>
      </c>
      <c r="K6355">
        <v>560000</v>
      </c>
      <c r="L6355">
        <v>320</v>
      </c>
      <c r="M6355">
        <f t="shared" si="214"/>
        <v>7000</v>
      </c>
      <c r="Q6355" s="1"/>
      <c r="R6355" s="1"/>
    </row>
    <row r="6356" spans="1:18" ht="14.4" x14ac:dyDescent="0.3">
      <c r="A6356">
        <v>16355</v>
      </c>
      <c r="B6356">
        <v>2021</v>
      </c>
      <c r="C6356" t="s">
        <v>54</v>
      </c>
      <c r="D6356">
        <f t="shared" si="213"/>
        <v>3</v>
      </c>
      <c r="E6356">
        <v>7</v>
      </c>
      <c r="F6356" t="s">
        <v>56</v>
      </c>
      <c r="G6356" t="s">
        <v>29</v>
      </c>
      <c r="H6356">
        <v>106</v>
      </c>
      <c r="I6356">
        <v>106</v>
      </c>
      <c r="J6356" t="s">
        <v>38</v>
      </c>
      <c r="K6356">
        <v>583000</v>
      </c>
      <c r="L6356">
        <v>371</v>
      </c>
      <c r="M6356">
        <f t="shared" si="214"/>
        <v>5500</v>
      </c>
      <c r="Q6356" s="1"/>
      <c r="R6356" s="1"/>
    </row>
    <row r="6357" spans="1:18" ht="14.4" x14ac:dyDescent="0.3">
      <c r="A6357">
        <v>16356</v>
      </c>
      <c r="B6357">
        <v>2021</v>
      </c>
      <c r="C6357" t="s">
        <v>35</v>
      </c>
      <c r="D6357">
        <f t="shared" si="213"/>
        <v>12</v>
      </c>
      <c r="E6357">
        <v>30</v>
      </c>
      <c r="F6357" t="s">
        <v>59</v>
      </c>
      <c r="G6357" t="s">
        <v>19</v>
      </c>
      <c r="H6357">
        <v>82</v>
      </c>
      <c r="I6357">
        <v>82</v>
      </c>
      <c r="J6357" t="s">
        <v>38</v>
      </c>
      <c r="K6357">
        <v>451000</v>
      </c>
      <c r="L6357">
        <v>287</v>
      </c>
      <c r="M6357">
        <f t="shared" si="214"/>
        <v>5500</v>
      </c>
      <c r="Q6357" s="1"/>
      <c r="R6357" s="1"/>
    </row>
    <row r="6358" spans="1:18" ht="14.4" x14ac:dyDescent="0.3">
      <c r="A6358">
        <v>16357</v>
      </c>
      <c r="B6358">
        <v>2021</v>
      </c>
      <c r="C6358" t="s">
        <v>35</v>
      </c>
      <c r="D6358">
        <f t="shared" si="213"/>
        <v>12</v>
      </c>
      <c r="E6358">
        <v>4</v>
      </c>
      <c r="F6358" t="s">
        <v>49</v>
      </c>
      <c r="G6358" t="s">
        <v>19</v>
      </c>
      <c r="H6358">
        <v>94</v>
      </c>
      <c r="I6358">
        <v>94</v>
      </c>
      <c r="J6358" t="s">
        <v>38</v>
      </c>
      <c r="K6358">
        <v>517000</v>
      </c>
      <c r="L6358">
        <v>329</v>
      </c>
      <c r="M6358">
        <f t="shared" si="214"/>
        <v>5500</v>
      </c>
      <c r="Q6358" s="1"/>
      <c r="R6358" s="1"/>
    </row>
    <row r="6359" spans="1:18" ht="14.4" x14ac:dyDescent="0.3">
      <c r="A6359">
        <v>16358</v>
      </c>
      <c r="B6359">
        <v>2021</v>
      </c>
      <c r="C6359" t="s">
        <v>54</v>
      </c>
      <c r="D6359">
        <f t="shared" si="213"/>
        <v>3</v>
      </c>
      <c r="E6359">
        <v>27</v>
      </c>
      <c r="F6359" t="s">
        <v>28</v>
      </c>
      <c r="G6359" t="s">
        <v>29</v>
      </c>
      <c r="H6359">
        <v>52</v>
      </c>
      <c r="I6359">
        <v>52</v>
      </c>
      <c r="J6359" t="s">
        <v>25</v>
      </c>
      <c r="K6359">
        <v>364000</v>
      </c>
      <c r="L6359">
        <v>208</v>
      </c>
      <c r="M6359">
        <f t="shared" si="214"/>
        <v>7000</v>
      </c>
      <c r="Q6359" s="1"/>
      <c r="R6359" s="1"/>
    </row>
    <row r="6360" spans="1:18" ht="14.4" x14ac:dyDescent="0.3">
      <c r="A6360">
        <v>16359</v>
      </c>
      <c r="B6360">
        <v>2021</v>
      </c>
      <c r="C6360" t="s">
        <v>48</v>
      </c>
      <c r="D6360">
        <f t="shared" si="213"/>
        <v>5</v>
      </c>
      <c r="E6360">
        <v>27</v>
      </c>
      <c r="F6360" t="s">
        <v>63</v>
      </c>
      <c r="G6360" t="s">
        <v>51</v>
      </c>
      <c r="H6360">
        <v>116</v>
      </c>
      <c r="I6360">
        <v>116</v>
      </c>
      <c r="J6360" t="s">
        <v>20</v>
      </c>
      <c r="K6360">
        <v>348000</v>
      </c>
      <c r="L6360">
        <v>232</v>
      </c>
      <c r="M6360">
        <f t="shared" si="214"/>
        <v>3000</v>
      </c>
      <c r="Q6360" s="1"/>
      <c r="R6360" s="1"/>
    </row>
    <row r="6361" spans="1:18" ht="14.4" x14ac:dyDescent="0.3">
      <c r="A6361">
        <v>16360</v>
      </c>
      <c r="B6361">
        <v>2021</v>
      </c>
      <c r="C6361" t="s">
        <v>17</v>
      </c>
      <c r="D6361">
        <f t="shared" si="213"/>
        <v>11</v>
      </c>
      <c r="E6361">
        <v>10</v>
      </c>
      <c r="F6361" t="s">
        <v>57</v>
      </c>
      <c r="G6361" t="s">
        <v>42</v>
      </c>
      <c r="H6361">
        <v>63</v>
      </c>
      <c r="I6361">
        <v>63</v>
      </c>
      <c r="J6361" t="s">
        <v>25</v>
      </c>
      <c r="K6361">
        <v>441000</v>
      </c>
      <c r="L6361">
        <v>252</v>
      </c>
      <c r="M6361">
        <f t="shared" si="214"/>
        <v>7000</v>
      </c>
      <c r="Q6361" s="1"/>
      <c r="R6361" s="1"/>
    </row>
    <row r="6362" spans="1:18" ht="14.4" x14ac:dyDescent="0.3">
      <c r="A6362">
        <v>16361</v>
      </c>
      <c r="B6362">
        <v>2021</v>
      </c>
      <c r="C6362" t="s">
        <v>17</v>
      </c>
      <c r="D6362">
        <f t="shared" si="213"/>
        <v>11</v>
      </c>
      <c r="E6362">
        <v>29</v>
      </c>
      <c r="F6362" t="s">
        <v>60</v>
      </c>
      <c r="G6362" t="s">
        <v>29</v>
      </c>
      <c r="H6362">
        <v>78</v>
      </c>
      <c r="I6362">
        <v>78</v>
      </c>
      <c r="J6362" t="s">
        <v>38</v>
      </c>
      <c r="K6362">
        <v>429000</v>
      </c>
      <c r="L6362">
        <v>273</v>
      </c>
      <c r="M6362">
        <f t="shared" si="214"/>
        <v>5500</v>
      </c>
      <c r="Q6362" s="1"/>
      <c r="R6362" s="1"/>
    </row>
    <row r="6363" spans="1:18" ht="14.4" x14ac:dyDescent="0.3">
      <c r="A6363">
        <v>16362</v>
      </c>
      <c r="B6363">
        <v>2021</v>
      </c>
      <c r="C6363" t="s">
        <v>23</v>
      </c>
      <c r="D6363">
        <f t="shared" si="213"/>
        <v>10</v>
      </c>
      <c r="E6363">
        <v>12</v>
      </c>
      <c r="F6363" t="s">
        <v>18</v>
      </c>
      <c r="G6363" t="s">
        <v>42</v>
      </c>
      <c r="H6363">
        <v>139</v>
      </c>
      <c r="I6363">
        <v>139</v>
      </c>
      <c r="J6363" t="s">
        <v>25</v>
      </c>
      <c r="K6363">
        <v>973000</v>
      </c>
      <c r="L6363">
        <v>556</v>
      </c>
      <c r="M6363">
        <f t="shared" si="214"/>
        <v>7000</v>
      </c>
      <c r="Q6363" s="1"/>
      <c r="R6363" s="1"/>
    </row>
    <row r="6364" spans="1:18" ht="14.4" x14ac:dyDescent="0.3">
      <c r="A6364">
        <v>16363</v>
      </c>
      <c r="B6364">
        <v>2021</v>
      </c>
      <c r="C6364" t="s">
        <v>32</v>
      </c>
      <c r="D6364">
        <f t="shared" si="213"/>
        <v>8</v>
      </c>
      <c r="E6364">
        <v>15</v>
      </c>
      <c r="F6364" t="s">
        <v>57</v>
      </c>
      <c r="G6364" t="s">
        <v>29</v>
      </c>
      <c r="H6364">
        <v>89</v>
      </c>
      <c r="I6364">
        <v>89</v>
      </c>
      <c r="J6364" t="s">
        <v>30</v>
      </c>
      <c r="K6364">
        <v>783200</v>
      </c>
      <c r="L6364">
        <v>338.2</v>
      </c>
      <c r="M6364">
        <f t="shared" si="214"/>
        <v>8800</v>
      </c>
      <c r="Q6364" s="1"/>
      <c r="R6364" s="1"/>
    </row>
    <row r="6365" spans="1:18" ht="14.4" x14ac:dyDescent="0.3">
      <c r="A6365">
        <v>16364</v>
      </c>
      <c r="B6365">
        <v>2021</v>
      </c>
      <c r="C6365" t="s">
        <v>35</v>
      </c>
      <c r="D6365">
        <f t="shared" si="213"/>
        <v>12</v>
      </c>
      <c r="E6365">
        <v>29</v>
      </c>
      <c r="F6365" t="s">
        <v>33</v>
      </c>
      <c r="G6365" t="s">
        <v>34</v>
      </c>
      <c r="H6365">
        <v>62</v>
      </c>
      <c r="I6365">
        <v>62</v>
      </c>
      <c r="J6365" t="s">
        <v>38</v>
      </c>
      <c r="K6365">
        <v>341000</v>
      </c>
      <c r="L6365">
        <v>217</v>
      </c>
      <c r="M6365">
        <f t="shared" si="214"/>
        <v>5500</v>
      </c>
      <c r="Q6365" s="1"/>
      <c r="R6365" s="1"/>
    </row>
    <row r="6366" spans="1:18" ht="14.4" x14ac:dyDescent="0.3">
      <c r="A6366">
        <v>16365</v>
      </c>
      <c r="B6366">
        <v>2021</v>
      </c>
      <c r="C6366" t="s">
        <v>35</v>
      </c>
      <c r="D6366">
        <f t="shared" si="213"/>
        <v>12</v>
      </c>
      <c r="E6366">
        <v>4</v>
      </c>
      <c r="F6366" t="s">
        <v>49</v>
      </c>
      <c r="G6366" t="s">
        <v>19</v>
      </c>
      <c r="H6366">
        <v>51</v>
      </c>
      <c r="I6366">
        <v>51</v>
      </c>
      <c r="J6366" t="s">
        <v>25</v>
      </c>
      <c r="K6366">
        <v>357000</v>
      </c>
      <c r="L6366">
        <v>204</v>
      </c>
      <c r="M6366">
        <f t="shared" si="214"/>
        <v>7000</v>
      </c>
      <c r="Q6366" s="1"/>
      <c r="R6366" s="1"/>
    </row>
    <row r="6367" spans="1:18" ht="14.4" x14ac:dyDescent="0.3">
      <c r="A6367">
        <v>16366</v>
      </c>
      <c r="B6367">
        <v>2021</v>
      </c>
      <c r="C6367" t="s">
        <v>17</v>
      </c>
      <c r="D6367">
        <f t="shared" si="213"/>
        <v>11</v>
      </c>
      <c r="E6367">
        <v>26</v>
      </c>
      <c r="F6367" t="s">
        <v>62</v>
      </c>
      <c r="G6367" t="s">
        <v>51</v>
      </c>
      <c r="H6367">
        <v>144</v>
      </c>
      <c r="I6367">
        <v>144</v>
      </c>
      <c r="J6367" t="s">
        <v>25</v>
      </c>
      <c r="K6367">
        <v>1008000</v>
      </c>
      <c r="L6367">
        <v>576</v>
      </c>
      <c r="M6367">
        <f t="shared" si="214"/>
        <v>7000</v>
      </c>
      <c r="Q6367" s="1"/>
      <c r="R6367" s="1"/>
    </row>
    <row r="6368" spans="1:18" ht="14.4" x14ac:dyDescent="0.3">
      <c r="A6368">
        <v>16367</v>
      </c>
      <c r="B6368">
        <v>2021</v>
      </c>
      <c r="C6368" t="s">
        <v>40</v>
      </c>
      <c r="D6368">
        <f t="shared" si="213"/>
        <v>9</v>
      </c>
      <c r="E6368">
        <v>15</v>
      </c>
      <c r="F6368" t="s">
        <v>53</v>
      </c>
      <c r="G6368" t="s">
        <v>51</v>
      </c>
      <c r="H6368">
        <v>274</v>
      </c>
      <c r="I6368">
        <v>274</v>
      </c>
      <c r="J6368" t="s">
        <v>30</v>
      </c>
      <c r="K6368">
        <v>2055000</v>
      </c>
      <c r="L6368">
        <v>685</v>
      </c>
      <c r="M6368">
        <f t="shared" si="214"/>
        <v>7500</v>
      </c>
      <c r="Q6368" s="1"/>
      <c r="R6368" s="1"/>
    </row>
    <row r="6369" spans="1:18" ht="14.4" x14ac:dyDescent="0.3">
      <c r="A6369">
        <v>16368</v>
      </c>
      <c r="B6369">
        <v>2021</v>
      </c>
      <c r="C6369" t="s">
        <v>54</v>
      </c>
      <c r="D6369">
        <f t="shared" si="213"/>
        <v>3</v>
      </c>
      <c r="E6369">
        <v>26</v>
      </c>
      <c r="F6369" t="s">
        <v>50</v>
      </c>
      <c r="G6369" t="s">
        <v>37</v>
      </c>
      <c r="H6369">
        <v>50</v>
      </c>
      <c r="I6369">
        <v>50</v>
      </c>
      <c r="J6369" t="s">
        <v>38</v>
      </c>
      <c r="K6369">
        <v>275000</v>
      </c>
      <c r="L6369">
        <v>175</v>
      </c>
      <c r="M6369">
        <f t="shared" si="214"/>
        <v>5500</v>
      </c>
      <c r="Q6369" s="1"/>
      <c r="R6369" s="1"/>
    </row>
    <row r="6370" spans="1:18" ht="14.4" x14ac:dyDescent="0.3">
      <c r="A6370">
        <v>16369</v>
      </c>
      <c r="B6370">
        <v>2021</v>
      </c>
      <c r="C6370" t="s">
        <v>40</v>
      </c>
      <c r="D6370">
        <f t="shared" si="213"/>
        <v>9</v>
      </c>
      <c r="E6370">
        <v>15</v>
      </c>
      <c r="F6370" t="s">
        <v>36</v>
      </c>
      <c r="G6370" t="s">
        <v>37</v>
      </c>
      <c r="H6370">
        <v>99</v>
      </c>
      <c r="I6370">
        <v>99</v>
      </c>
      <c r="J6370" t="s">
        <v>20</v>
      </c>
      <c r="K6370">
        <v>297000</v>
      </c>
      <c r="L6370">
        <v>198</v>
      </c>
      <c r="M6370">
        <f t="shared" si="214"/>
        <v>3000</v>
      </c>
      <c r="Q6370" s="1"/>
      <c r="R6370" s="1"/>
    </row>
    <row r="6371" spans="1:18" ht="14.4" x14ac:dyDescent="0.3">
      <c r="A6371">
        <v>16370</v>
      </c>
      <c r="B6371">
        <v>2021</v>
      </c>
      <c r="C6371" t="s">
        <v>32</v>
      </c>
      <c r="D6371">
        <f t="shared" si="213"/>
        <v>8</v>
      </c>
      <c r="E6371">
        <v>9</v>
      </c>
      <c r="F6371" t="s">
        <v>44</v>
      </c>
      <c r="G6371" t="s">
        <v>29</v>
      </c>
      <c r="H6371">
        <v>205</v>
      </c>
      <c r="I6371">
        <v>205</v>
      </c>
      <c r="J6371" t="s">
        <v>20</v>
      </c>
      <c r="K6371">
        <v>492000</v>
      </c>
      <c r="L6371">
        <v>287</v>
      </c>
      <c r="M6371">
        <f t="shared" si="214"/>
        <v>2400</v>
      </c>
      <c r="Q6371" s="1"/>
      <c r="R6371" s="1"/>
    </row>
    <row r="6372" spans="1:18" ht="14.4" x14ac:dyDescent="0.3">
      <c r="A6372">
        <v>16371</v>
      </c>
      <c r="B6372">
        <v>2021</v>
      </c>
      <c r="C6372" t="s">
        <v>45</v>
      </c>
      <c r="D6372">
        <f t="shared" si="213"/>
        <v>1</v>
      </c>
      <c r="E6372">
        <v>26</v>
      </c>
      <c r="F6372" t="s">
        <v>36</v>
      </c>
      <c r="G6372" t="s">
        <v>29</v>
      </c>
      <c r="H6372">
        <v>124</v>
      </c>
      <c r="I6372">
        <v>124</v>
      </c>
      <c r="J6372" t="s">
        <v>25</v>
      </c>
      <c r="K6372">
        <v>868000</v>
      </c>
      <c r="L6372">
        <v>496</v>
      </c>
      <c r="M6372">
        <f t="shared" si="214"/>
        <v>7000</v>
      </c>
      <c r="Q6372" s="1"/>
      <c r="R6372" s="1"/>
    </row>
    <row r="6373" spans="1:18" ht="14.4" x14ac:dyDescent="0.3">
      <c r="A6373">
        <v>16372</v>
      </c>
      <c r="B6373">
        <v>2021</v>
      </c>
      <c r="C6373" t="s">
        <v>35</v>
      </c>
      <c r="D6373">
        <f t="shared" si="213"/>
        <v>12</v>
      </c>
      <c r="E6373">
        <v>8</v>
      </c>
      <c r="F6373" t="s">
        <v>62</v>
      </c>
      <c r="G6373" t="s">
        <v>34</v>
      </c>
      <c r="H6373">
        <v>82</v>
      </c>
      <c r="I6373">
        <v>82</v>
      </c>
      <c r="J6373" t="s">
        <v>20</v>
      </c>
      <c r="K6373">
        <v>246000</v>
      </c>
      <c r="L6373">
        <v>164</v>
      </c>
      <c r="M6373">
        <f t="shared" si="214"/>
        <v>3000</v>
      </c>
      <c r="Q6373" s="1"/>
      <c r="R6373" s="1"/>
    </row>
    <row r="6374" spans="1:18" ht="14.4" x14ac:dyDescent="0.3">
      <c r="A6374">
        <v>16373</v>
      </c>
      <c r="B6374">
        <v>2021</v>
      </c>
      <c r="C6374" t="s">
        <v>40</v>
      </c>
      <c r="D6374">
        <f t="shared" si="213"/>
        <v>9</v>
      </c>
      <c r="E6374">
        <v>30</v>
      </c>
      <c r="F6374" t="s">
        <v>46</v>
      </c>
      <c r="G6374" t="s">
        <v>29</v>
      </c>
      <c r="H6374">
        <v>55</v>
      </c>
      <c r="I6374">
        <v>55</v>
      </c>
      <c r="J6374" t="s">
        <v>25</v>
      </c>
      <c r="K6374">
        <v>385000</v>
      </c>
      <c r="L6374">
        <v>220</v>
      </c>
      <c r="M6374">
        <f t="shared" si="214"/>
        <v>7000</v>
      </c>
      <c r="Q6374" s="1"/>
      <c r="R6374" s="1"/>
    </row>
    <row r="6375" spans="1:18" ht="14.4" x14ac:dyDescent="0.3">
      <c r="A6375">
        <v>16374</v>
      </c>
      <c r="B6375">
        <v>2021</v>
      </c>
      <c r="C6375" t="s">
        <v>48</v>
      </c>
      <c r="D6375">
        <f t="shared" si="213"/>
        <v>5</v>
      </c>
      <c r="E6375">
        <v>6</v>
      </c>
      <c r="F6375" t="s">
        <v>33</v>
      </c>
      <c r="G6375" t="s">
        <v>42</v>
      </c>
      <c r="H6375">
        <v>150</v>
      </c>
      <c r="I6375">
        <v>150</v>
      </c>
      <c r="J6375" t="s">
        <v>25</v>
      </c>
      <c r="K6375">
        <v>1050000</v>
      </c>
      <c r="L6375">
        <v>600</v>
      </c>
      <c r="M6375">
        <f t="shared" si="214"/>
        <v>7000</v>
      </c>
      <c r="Q6375" s="1"/>
      <c r="R6375" s="1"/>
    </row>
    <row r="6376" spans="1:18" ht="14.4" x14ac:dyDescent="0.3">
      <c r="A6376">
        <v>16375</v>
      </c>
      <c r="B6376">
        <v>2021</v>
      </c>
      <c r="C6376" t="s">
        <v>23</v>
      </c>
      <c r="D6376">
        <f t="shared" si="213"/>
        <v>10</v>
      </c>
      <c r="E6376">
        <v>8</v>
      </c>
      <c r="F6376" t="s">
        <v>28</v>
      </c>
      <c r="G6376" t="s">
        <v>37</v>
      </c>
      <c r="H6376">
        <v>74</v>
      </c>
      <c r="I6376">
        <v>74</v>
      </c>
      <c r="J6376" t="s">
        <v>38</v>
      </c>
      <c r="K6376">
        <v>407000</v>
      </c>
      <c r="L6376">
        <v>259</v>
      </c>
      <c r="M6376">
        <f t="shared" si="214"/>
        <v>5500</v>
      </c>
      <c r="Q6376" s="1"/>
      <c r="R6376" s="1"/>
    </row>
    <row r="6377" spans="1:18" ht="14.4" x14ac:dyDescent="0.3">
      <c r="A6377">
        <v>16376</v>
      </c>
      <c r="B6377">
        <v>2021</v>
      </c>
      <c r="C6377" t="s">
        <v>48</v>
      </c>
      <c r="D6377">
        <f t="shared" si="213"/>
        <v>5</v>
      </c>
      <c r="E6377">
        <v>30</v>
      </c>
      <c r="F6377" t="s">
        <v>53</v>
      </c>
      <c r="G6377" t="s">
        <v>19</v>
      </c>
      <c r="H6377">
        <v>101</v>
      </c>
      <c r="I6377">
        <v>101</v>
      </c>
      <c r="J6377" t="s">
        <v>20</v>
      </c>
      <c r="K6377">
        <v>303000</v>
      </c>
      <c r="L6377">
        <v>202</v>
      </c>
      <c r="M6377">
        <f t="shared" si="214"/>
        <v>3000</v>
      </c>
      <c r="Q6377" s="1"/>
      <c r="R6377" s="1"/>
    </row>
    <row r="6378" spans="1:18" ht="14.4" x14ac:dyDescent="0.3">
      <c r="A6378">
        <v>16377</v>
      </c>
      <c r="B6378">
        <v>2021</v>
      </c>
      <c r="C6378" t="s">
        <v>23</v>
      </c>
      <c r="D6378">
        <f t="shared" si="213"/>
        <v>10</v>
      </c>
      <c r="E6378">
        <v>25</v>
      </c>
      <c r="F6378" t="s">
        <v>63</v>
      </c>
      <c r="G6378" t="s">
        <v>34</v>
      </c>
      <c r="H6378">
        <v>259</v>
      </c>
      <c r="I6378">
        <v>259</v>
      </c>
      <c r="J6378" t="s">
        <v>30</v>
      </c>
      <c r="K6378">
        <v>1942500</v>
      </c>
      <c r="L6378">
        <v>647.5</v>
      </c>
      <c r="M6378">
        <f t="shared" si="214"/>
        <v>7500</v>
      </c>
      <c r="Q6378" s="1"/>
      <c r="R6378" s="1"/>
    </row>
    <row r="6379" spans="1:18" ht="14.4" x14ac:dyDescent="0.3">
      <c r="A6379">
        <v>16378</v>
      </c>
      <c r="B6379">
        <v>2021</v>
      </c>
      <c r="C6379" t="s">
        <v>61</v>
      </c>
      <c r="D6379">
        <f t="shared" si="213"/>
        <v>7</v>
      </c>
      <c r="E6379">
        <v>11</v>
      </c>
      <c r="F6379" t="s">
        <v>24</v>
      </c>
      <c r="G6379" t="s">
        <v>29</v>
      </c>
      <c r="H6379">
        <v>110</v>
      </c>
      <c r="I6379">
        <v>110</v>
      </c>
      <c r="J6379" t="s">
        <v>25</v>
      </c>
      <c r="K6379">
        <v>770000</v>
      </c>
      <c r="L6379">
        <v>440</v>
      </c>
      <c r="M6379">
        <f t="shared" si="214"/>
        <v>7000</v>
      </c>
      <c r="Q6379" s="1"/>
      <c r="R6379" s="1"/>
    </row>
    <row r="6380" spans="1:18" ht="14.4" x14ac:dyDescent="0.3">
      <c r="A6380">
        <v>16379</v>
      </c>
      <c r="B6380">
        <v>2021</v>
      </c>
      <c r="C6380" t="s">
        <v>58</v>
      </c>
      <c r="D6380">
        <f t="shared" si="213"/>
        <v>6</v>
      </c>
      <c r="E6380">
        <v>12</v>
      </c>
      <c r="F6380" t="s">
        <v>44</v>
      </c>
      <c r="G6380" t="s">
        <v>37</v>
      </c>
      <c r="H6380">
        <v>70</v>
      </c>
      <c r="I6380">
        <v>70</v>
      </c>
      <c r="J6380" t="s">
        <v>20</v>
      </c>
      <c r="K6380">
        <v>210000</v>
      </c>
      <c r="L6380">
        <v>140</v>
      </c>
      <c r="M6380">
        <f t="shared" si="214"/>
        <v>3000</v>
      </c>
      <c r="Q6380" s="1"/>
      <c r="R6380" s="1"/>
    </row>
    <row r="6381" spans="1:18" ht="14.4" x14ac:dyDescent="0.3">
      <c r="A6381">
        <v>16380</v>
      </c>
      <c r="B6381">
        <v>2021</v>
      </c>
      <c r="C6381" t="s">
        <v>23</v>
      </c>
      <c r="D6381">
        <f t="shared" si="213"/>
        <v>10</v>
      </c>
      <c r="E6381">
        <v>25</v>
      </c>
      <c r="F6381" t="s">
        <v>56</v>
      </c>
      <c r="G6381" t="s">
        <v>42</v>
      </c>
      <c r="H6381">
        <v>68</v>
      </c>
      <c r="I6381">
        <v>68</v>
      </c>
      <c r="J6381" t="s">
        <v>20</v>
      </c>
      <c r="K6381">
        <v>204000</v>
      </c>
      <c r="L6381">
        <v>136</v>
      </c>
      <c r="M6381">
        <f t="shared" si="214"/>
        <v>3000</v>
      </c>
      <c r="Q6381" s="1"/>
      <c r="R6381" s="1"/>
    </row>
    <row r="6382" spans="1:18" ht="14.4" x14ac:dyDescent="0.3">
      <c r="A6382">
        <v>16381</v>
      </c>
      <c r="B6382">
        <v>2021</v>
      </c>
      <c r="C6382" t="s">
        <v>35</v>
      </c>
      <c r="D6382">
        <f t="shared" si="213"/>
        <v>12</v>
      </c>
      <c r="E6382">
        <v>6</v>
      </c>
      <c r="F6382" t="s">
        <v>64</v>
      </c>
      <c r="G6382" t="s">
        <v>29</v>
      </c>
      <c r="H6382">
        <v>202</v>
      </c>
      <c r="I6382">
        <v>202</v>
      </c>
      <c r="J6382" t="s">
        <v>30</v>
      </c>
      <c r="K6382">
        <v>1515000</v>
      </c>
      <c r="L6382">
        <v>505</v>
      </c>
      <c r="M6382">
        <f t="shared" si="214"/>
        <v>7500</v>
      </c>
      <c r="Q6382" s="1"/>
      <c r="R6382" s="1"/>
    </row>
    <row r="6383" spans="1:18" ht="14.4" x14ac:dyDescent="0.3">
      <c r="A6383">
        <v>16382</v>
      </c>
      <c r="B6383">
        <v>2021</v>
      </c>
      <c r="C6383" t="s">
        <v>47</v>
      </c>
      <c r="D6383">
        <f t="shared" si="213"/>
        <v>2</v>
      </c>
      <c r="E6383">
        <v>5</v>
      </c>
      <c r="F6383" t="s">
        <v>24</v>
      </c>
      <c r="G6383" t="s">
        <v>29</v>
      </c>
      <c r="H6383">
        <v>124</v>
      </c>
      <c r="I6383">
        <v>124</v>
      </c>
      <c r="J6383" t="s">
        <v>25</v>
      </c>
      <c r="K6383">
        <v>868000</v>
      </c>
      <c r="L6383">
        <v>496</v>
      </c>
      <c r="M6383">
        <f t="shared" si="214"/>
        <v>7000</v>
      </c>
      <c r="Q6383" s="1"/>
      <c r="R6383" s="1"/>
    </row>
    <row r="6384" spans="1:18" ht="14.4" x14ac:dyDescent="0.3">
      <c r="A6384">
        <v>16383</v>
      </c>
      <c r="B6384">
        <v>2021</v>
      </c>
      <c r="C6384" t="s">
        <v>58</v>
      </c>
      <c r="D6384">
        <f t="shared" si="213"/>
        <v>6</v>
      </c>
      <c r="E6384">
        <v>17</v>
      </c>
      <c r="F6384" t="s">
        <v>46</v>
      </c>
      <c r="G6384" t="s">
        <v>51</v>
      </c>
      <c r="H6384">
        <v>212</v>
      </c>
      <c r="I6384">
        <v>212</v>
      </c>
      <c r="J6384" t="s">
        <v>30</v>
      </c>
      <c r="K6384">
        <v>1590000</v>
      </c>
      <c r="L6384">
        <v>530</v>
      </c>
      <c r="M6384">
        <f t="shared" si="214"/>
        <v>7500</v>
      </c>
      <c r="Q6384" s="1"/>
      <c r="R6384" s="1"/>
    </row>
    <row r="6385" spans="1:18" ht="14.4" x14ac:dyDescent="0.3">
      <c r="A6385">
        <v>16384</v>
      </c>
      <c r="B6385">
        <v>2021</v>
      </c>
      <c r="C6385" t="s">
        <v>27</v>
      </c>
      <c r="D6385">
        <f t="shared" si="213"/>
        <v>4</v>
      </c>
      <c r="E6385">
        <v>8</v>
      </c>
      <c r="F6385" t="s">
        <v>36</v>
      </c>
      <c r="G6385" t="s">
        <v>42</v>
      </c>
      <c r="H6385">
        <v>57</v>
      </c>
      <c r="I6385">
        <v>57</v>
      </c>
      <c r="J6385" t="s">
        <v>38</v>
      </c>
      <c r="K6385">
        <v>313500</v>
      </c>
      <c r="L6385">
        <v>199.5</v>
      </c>
      <c r="M6385">
        <f t="shared" si="214"/>
        <v>5500</v>
      </c>
      <c r="Q6385" s="1"/>
      <c r="R6385" s="1"/>
    </row>
    <row r="6386" spans="1:18" ht="14.4" x14ac:dyDescent="0.3">
      <c r="A6386">
        <v>16385</v>
      </c>
      <c r="B6386">
        <v>2021</v>
      </c>
      <c r="C6386" t="s">
        <v>23</v>
      </c>
      <c r="D6386">
        <f t="shared" si="213"/>
        <v>10</v>
      </c>
      <c r="E6386">
        <v>7</v>
      </c>
      <c r="F6386" t="s">
        <v>44</v>
      </c>
      <c r="G6386" t="s">
        <v>29</v>
      </c>
      <c r="H6386">
        <v>267</v>
      </c>
      <c r="I6386">
        <v>267</v>
      </c>
      <c r="J6386" t="s">
        <v>30</v>
      </c>
      <c r="K6386">
        <v>2002500</v>
      </c>
      <c r="L6386">
        <v>667.5</v>
      </c>
      <c r="M6386">
        <f t="shared" si="214"/>
        <v>7500</v>
      </c>
      <c r="Q6386" s="1"/>
      <c r="R6386" s="1"/>
    </row>
    <row r="6387" spans="1:18" ht="14.4" x14ac:dyDescent="0.3">
      <c r="A6387">
        <v>16386</v>
      </c>
      <c r="B6387">
        <v>2021</v>
      </c>
      <c r="C6387" t="s">
        <v>32</v>
      </c>
      <c r="D6387">
        <f t="shared" si="213"/>
        <v>8</v>
      </c>
      <c r="E6387">
        <v>26</v>
      </c>
      <c r="F6387" t="s">
        <v>44</v>
      </c>
      <c r="G6387" t="s">
        <v>42</v>
      </c>
      <c r="H6387">
        <v>59</v>
      </c>
      <c r="I6387">
        <v>59</v>
      </c>
      <c r="J6387" t="s">
        <v>25</v>
      </c>
      <c r="K6387">
        <v>413000</v>
      </c>
      <c r="L6387">
        <v>236</v>
      </c>
      <c r="M6387">
        <f t="shared" si="214"/>
        <v>7000</v>
      </c>
      <c r="Q6387" s="1"/>
      <c r="R6387" s="1"/>
    </row>
    <row r="6388" spans="1:18" ht="14.4" x14ac:dyDescent="0.3">
      <c r="A6388">
        <v>16387</v>
      </c>
      <c r="B6388">
        <v>2021</v>
      </c>
      <c r="C6388" t="s">
        <v>47</v>
      </c>
      <c r="D6388">
        <f t="shared" si="213"/>
        <v>2</v>
      </c>
      <c r="E6388">
        <v>1</v>
      </c>
      <c r="F6388" t="s">
        <v>46</v>
      </c>
      <c r="G6388" t="s">
        <v>29</v>
      </c>
      <c r="H6388">
        <v>278</v>
      </c>
      <c r="I6388">
        <v>278</v>
      </c>
      <c r="J6388" t="s">
        <v>38</v>
      </c>
      <c r="K6388">
        <v>1195400</v>
      </c>
      <c r="L6388">
        <v>639.4</v>
      </c>
      <c r="M6388">
        <f t="shared" si="214"/>
        <v>4300</v>
      </c>
      <c r="Q6388" s="1"/>
      <c r="R6388" s="1"/>
    </row>
    <row r="6389" spans="1:18" ht="14.4" x14ac:dyDescent="0.3">
      <c r="A6389">
        <v>16388</v>
      </c>
      <c r="B6389">
        <v>2021</v>
      </c>
      <c r="C6389" t="s">
        <v>32</v>
      </c>
      <c r="D6389">
        <f t="shared" si="213"/>
        <v>8</v>
      </c>
      <c r="E6389">
        <v>10</v>
      </c>
      <c r="F6389" t="s">
        <v>63</v>
      </c>
      <c r="G6389" t="s">
        <v>42</v>
      </c>
      <c r="H6389">
        <v>286</v>
      </c>
      <c r="I6389">
        <v>286</v>
      </c>
      <c r="J6389" t="s">
        <v>20</v>
      </c>
      <c r="K6389">
        <v>686400</v>
      </c>
      <c r="L6389">
        <v>400.4</v>
      </c>
      <c r="M6389">
        <f t="shared" si="214"/>
        <v>2400</v>
      </c>
      <c r="Q6389" s="1"/>
      <c r="R6389" s="1"/>
    </row>
    <row r="6390" spans="1:18" ht="14.4" x14ac:dyDescent="0.3">
      <c r="A6390">
        <v>16389</v>
      </c>
      <c r="B6390">
        <v>2021</v>
      </c>
      <c r="C6390" t="s">
        <v>17</v>
      </c>
      <c r="D6390">
        <f t="shared" si="213"/>
        <v>11</v>
      </c>
      <c r="E6390">
        <v>18</v>
      </c>
      <c r="F6390" t="s">
        <v>53</v>
      </c>
      <c r="G6390" t="s">
        <v>19</v>
      </c>
      <c r="H6390">
        <v>120</v>
      </c>
      <c r="I6390">
        <v>120</v>
      </c>
      <c r="J6390" t="s">
        <v>38</v>
      </c>
      <c r="K6390">
        <v>660000</v>
      </c>
      <c r="L6390">
        <v>420</v>
      </c>
      <c r="M6390">
        <f t="shared" si="214"/>
        <v>5500</v>
      </c>
      <c r="Q6390" s="1"/>
      <c r="R6390" s="1"/>
    </row>
    <row r="6391" spans="1:18" ht="14.4" x14ac:dyDescent="0.3">
      <c r="A6391">
        <v>16390</v>
      </c>
      <c r="B6391">
        <v>2021</v>
      </c>
      <c r="C6391" t="s">
        <v>58</v>
      </c>
      <c r="D6391">
        <f t="shared" si="213"/>
        <v>6</v>
      </c>
      <c r="E6391">
        <v>27</v>
      </c>
      <c r="F6391" t="s">
        <v>41</v>
      </c>
      <c r="G6391" t="s">
        <v>29</v>
      </c>
      <c r="H6391">
        <v>92</v>
      </c>
      <c r="I6391">
        <v>92</v>
      </c>
      <c r="J6391" t="s">
        <v>20</v>
      </c>
      <c r="K6391">
        <v>276000</v>
      </c>
      <c r="L6391">
        <v>184</v>
      </c>
      <c r="M6391">
        <f t="shared" si="214"/>
        <v>3000</v>
      </c>
      <c r="Q6391" s="1"/>
      <c r="R6391" s="1"/>
    </row>
    <row r="6392" spans="1:18" ht="14.4" x14ac:dyDescent="0.3">
      <c r="A6392">
        <v>16391</v>
      </c>
      <c r="B6392">
        <v>2021</v>
      </c>
      <c r="C6392" t="s">
        <v>23</v>
      </c>
      <c r="D6392">
        <f t="shared" si="213"/>
        <v>10</v>
      </c>
      <c r="E6392">
        <v>28</v>
      </c>
      <c r="F6392" t="s">
        <v>41</v>
      </c>
      <c r="G6392" t="s">
        <v>37</v>
      </c>
      <c r="H6392">
        <v>61</v>
      </c>
      <c r="I6392">
        <v>61</v>
      </c>
      <c r="J6392" t="s">
        <v>25</v>
      </c>
      <c r="K6392">
        <v>427000</v>
      </c>
      <c r="L6392">
        <v>244</v>
      </c>
      <c r="M6392">
        <f t="shared" si="214"/>
        <v>7000</v>
      </c>
      <c r="Q6392" s="1"/>
      <c r="R6392" s="1"/>
    </row>
    <row r="6393" spans="1:18" ht="14.4" x14ac:dyDescent="0.3">
      <c r="A6393">
        <v>16392</v>
      </c>
      <c r="B6393">
        <v>2021</v>
      </c>
      <c r="C6393" t="s">
        <v>54</v>
      </c>
      <c r="D6393">
        <f t="shared" si="213"/>
        <v>3</v>
      </c>
      <c r="E6393">
        <v>20</v>
      </c>
      <c r="F6393" t="s">
        <v>50</v>
      </c>
      <c r="G6393" t="s">
        <v>34</v>
      </c>
      <c r="H6393">
        <v>208</v>
      </c>
      <c r="I6393">
        <v>208</v>
      </c>
      <c r="J6393" t="s">
        <v>30</v>
      </c>
      <c r="K6393">
        <v>1560000</v>
      </c>
      <c r="L6393">
        <v>520</v>
      </c>
      <c r="M6393">
        <f t="shared" si="214"/>
        <v>7500</v>
      </c>
      <c r="Q6393" s="1"/>
      <c r="R6393" s="1"/>
    </row>
    <row r="6394" spans="1:18" ht="14.4" x14ac:dyDescent="0.3">
      <c r="A6394">
        <v>16393</v>
      </c>
      <c r="B6394">
        <v>2021</v>
      </c>
      <c r="C6394" t="s">
        <v>47</v>
      </c>
      <c r="D6394">
        <f t="shared" si="213"/>
        <v>2</v>
      </c>
      <c r="E6394">
        <v>8</v>
      </c>
      <c r="F6394" t="s">
        <v>24</v>
      </c>
      <c r="G6394" t="s">
        <v>42</v>
      </c>
      <c r="H6394">
        <v>234</v>
      </c>
      <c r="I6394">
        <v>234</v>
      </c>
      <c r="J6394" t="s">
        <v>38</v>
      </c>
      <c r="K6394">
        <v>1006200</v>
      </c>
      <c r="L6394">
        <v>538.20000000000005</v>
      </c>
      <c r="M6394">
        <f t="shared" si="214"/>
        <v>4300</v>
      </c>
      <c r="Q6394" s="1"/>
      <c r="R6394" s="1"/>
    </row>
    <row r="6395" spans="1:18" ht="14.4" x14ac:dyDescent="0.3">
      <c r="A6395">
        <v>16394</v>
      </c>
      <c r="B6395">
        <v>2021</v>
      </c>
      <c r="C6395" t="s">
        <v>40</v>
      </c>
      <c r="D6395">
        <f t="shared" si="213"/>
        <v>9</v>
      </c>
      <c r="E6395">
        <v>13</v>
      </c>
      <c r="F6395" t="s">
        <v>41</v>
      </c>
      <c r="G6395" t="s">
        <v>34</v>
      </c>
      <c r="H6395">
        <v>77</v>
      </c>
      <c r="I6395">
        <v>77</v>
      </c>
      <c r="J6395" t="s">
        <v>25</v>
      </c>
      <c r="K6395">
        <v>539000</v>
      </c>
      <c r="L6395">
        <v>308</v>
      </c>
      <c r="M6395">
        <f t="shared" si="214"/>
        <v>7000</v>
      </c>
      <c r="Q6395" s="1"/>
      <c r="R6395" s="1"/>
    </row>
    <row r="6396" spans="1:18" ht="14.4" x14ac:dyDescent="0.3">
      <c r="A6396">
        <v>16395</v>
      </c>
      <c r="B6396">
        <v>2021</v>
      </c>
      <c r="C6396" t="s">
        <v>32</v>
      </c>
      <c r="D6396">
        <f t="shared" si="213"/>
        <v>8</v>
      </c>
      <c r="E6396">
        <v>2</v>
      </c>
      <c r="F6396" t="s">
        <v>57</v>
      </c>
      <c r="G6396" t="s">
        <v>19</v>
      </c>
      <c r="H6396">
        <v>215</v>
      </c>
      <c r="I6396">
        <v>215</v>
      </c>
      <c r="J6396" t="s">
        <v>20</v>
      </c>
      <c r="K6396">
        <v>516000</v>
      </c>
      <c r="L6396">
        <v>301</v>
      </c>
      <c r="M6396">
        <f t="shared" si="214"/>
        <v>2400</v>
      </c>
      <c r="Q6396" s="1"/>
      <c r="R6396" s="1"/>
    </row>
    <row r="6397" spans="1:18" ht="14.4" x14ac:dyDescent="0.3">
      <c r="A6397">
        <v>16396</v>
      </c>
      <c r="B6397">
        <v>2021</v>
      </c>
      <c r="C6397" t="s">
        <v>47</v>
      </c>
      <c r="D6397">
        <f t="shared" si="213"/>
        <v>2</v>
      </c>
      <c r="E6397">
        <v>4</v>
      </c>
      <c r="F6397" t="s">
        <v>64</v>
      </c>
      <c r="G6397" t="s">
        <v>42</v>
      </c>
      <c r="H6397">
        <v>209</v>
      </c>
      <c r="I6397">
        <v>209</v>
      </c>
      <c r="J6397" t="s">
        <v>20</v>
      </c>
      <c r="K6397">
        <v>501600</v>
      </c>
      <c r="L6397">
        <v>292.60000000000002</v>
      </c>
      <c r="M6397">
        <f t="shared" si="214"/>
        <v>2400</v>
      </c>
      <c r="Q6397" s="1"/>
      <c r="R6397" s="1"/>
    </row>
    <row r="6398" spans="1:18" ht="14.4" x14ac:dyDescent="0.3">
      <c r="A6398">
        <v>16397</v>
      </c>
      <c r="B6398">
        <v>2021</v>
      </c>
      <c r="C6398" t="s">
        <v>48</v>
      </c>
      <c r="D6398">
        <f t="shared" si="213"/>
        <v>5</v>
      </c>
      <c r="E6398">
        <v>4</v>
      </c>
      <c r="F6398" t="s">
        <v>63</v>
      </c>
      <c r="G6398" t="s">
        <v>19</v>
      </c>
      <c r="H6398">
        <v>126</v>
      </c>
      <c r="I6398">
        <v>126</v>
      </c>
      <c r="J6398" t="s">
        <v>25</v>
      </c>
      <c r="K6398">
        <v>882000</v>
      </c>
      <c r="L6398">
        <v>504</v>
      </c>
      <c r="M6398">
        <f t="shared" si="214"/>
        <v>7000</v>
      </c>
      <c r="Q6398" s="1"/>
      <c r="R6398" s="1"/>
    </row>
    <row r="6399" spans="1:18" ht="14.4" x14ac:dyDescent="0.3">
      <c r="A6399">
        <v>16398</v>
      </c>
      <c r="B6399">
        <v>2021</v>
      </c>
      <c r="C6399" t="s">
        <v>40</v>
      </c>
      <c r="D6399">
        <f t="shared" si="213"/>
        <v>9</v>
      </c>
      <c r="E6399">
        <v>27</v>
      </c>
      <c r="F6399" t="s">
        <v>41</v>
      </c>
      <c r="G6399" t="s">
        <v>29</v>
      </c>
      <c r="H6399">
        <v>287</v>
      </c>
      <c r="I6399">
        <v>287</v>
      </c>
      <c r="J6399" t="s">
        <v>30</v>
      </c>
      <c r="K6399">
        <v>2152500</v>
      </c>
      <c r="L6399">
        <v>717.5</v>
      </c>
      <c r="M6399">
        <f t="shared" si="214"/>
        <v>7500</v>
      </c>
      <c r="Q6399" s="1"/>
      <c r="R6399" s="1"/>
    </row>
    <row r="6400" spans="1:18" ht="14.4" x14ac:dyDescent="0.3">
      <c r="A6400">
        <v>16399</v>
      </c>
      <c r="B6400">
        <v>2021</v>
      </c>
      <c r="C6400" t="s">
        <v>48</v>
      </c>
      <c r="D6400">
        <f t="shared" si="213"/>
        <v>5</v>
      </c>
      <c r="E6400">
        <v>13</v>
      </c>
      <c r="F6400" t="s">
        <v>62</v>
      </c>
      <c r="G6400" t="s">
        <v>29</v>
      </c>
      <c r="H6400">
        <v>75</v>
      </c>
      <c r="I6400">
        <v>75</v>
      </c>
      <c r="J6400" t="s">
        <v>25</v>
      </c>
      <c r="K6400">
        <v>525000</v>
      </c>
      <c r="L6400">
        <v>300</v>
      </c>
      <c r="M6400">
        <f t="shared" si="214"/>
        <v>7000</v>
      </c>
      <c r="Q6400" s="1"/>
      <c r="R6400" s="1"/>
    </row>
    <row r="6401" spans="1:18" ht="14.4" x14ac:dyDescent="0.3">
      <c r="A6401">
        <v>16400</v>
      </c>
      <c r="B6401">
        <v>2021</v>
      </c>
      <c r="C6401" t="s">
        <v>48</v>
      </c>
      <c r="D6401">
        <f t="shared" si="213"/>
        <v>5</v>
      </c>
      <c r="E6401">
        <v>22</v>
      </c>
      <c r="F6401" t="s">
        <v>64</v>
      </c>
      <c r="G6401" t="s">
        <v>51</v>
      </c>
      <c r="H6401">
        <v>99</v>
      </c>
      <c r="I6401">
        <v>99</v>
      </c>
      <c r="J6401" t="s">
        <v>20</v>
      </c>
      <c r="K6401">
        <v>297000</v>
      </c>
      <c r="L6401">
        <v>198</v>
      </c>
      <c r="M6401">
        <f t="shared" si="214"/>
        <v>3000</v>
      </c>
      <c r="Q6401" s="1"/>
      <c r="R6401" s="1"/>
    </row>
    <row r="6402" spans="1:18" ht="14.4" x14ac:dyDescent="0.3">
      <c r="A6402">
        <v>16401</v>
      </c>
      <c r="B6402">
        <v>2021</v>
      </c>
      <c r="C6402" t="s">
        <v>45</v>
      </c>
      <c r="D6402">
        <f t="shared" ref="D6402:D6465" si="215">IF(C6402="Enero",1,IF(C6402="Febrero",2,IF(C6402="Marzo",3,IF(C6402="Abril",4,IF(C6402="Mayo",5,IF(C6402="Junio",6,IF(C6402="Julio",7,IF(C6402="Agosto",8,IF(C6402="Septiembre",9,IF(C6402="Octubre",10,IF(C6402="Noviembre",11,IF(C6402="Diciembre",12,""))))))))))))</f>
        <v>1</v>
      </c>
      <c r="E6402">
        <v>12</v>
      </c>
      <c r="F6402" t="s">
        <v>64</v>
      </c>
      <c r="G6402" t="s">
        <v>42</v>
      </c>
      <c r="H6402">
        <v>100</v>
      </c>
      <c r="I6402">
        <v>100</v>
      </c>
      <c r="J6402" t="s">
        <v>30</v>
      </c>
      <c r="K6402">
        <v>880000</v>
      </c>
      <c r="L6402">
        <v>380</v>
      </c>
      <c r="M6402">
        <f t="shared" si="214"/>
        <v>8800</v>
      </c>
      <c r="Q6402" s="1"/>
      <c r="R6402" s="1"/>
    </row>
    <row r="6403" spans="1:18" ht="14.4" x14ac:dyDescent="0.3">
      <c r="A6403">
        <v>16402</v>
      </c>
      <c r="B6403">
        <v>2021</v>
      </c>
      <c r="C6403" t="s">
        <v>47</v>
      </c>
      <c r="D6403">
        <f t="shared" si="215"/>
        <v>2</v>
      </c>
      <c r="E6403">
        <v>23</v>
      </c>
      <c r="F6403" t="s">
        <v>57</v>
      </c>
      <c r="G6403" t="s">
        <v>51</v>
      </c>
      <c r="H6403">
        <v>156</v>
      </c>
      <c r="I6403">
        <v>156</v>
      </c>
      <c r="J6403" t="s">
        <v>25</v>
      </c>
      <c r="K6403">
        <v>1092000</v>
      </c>
      <c r="L6403">
        <v>624</v>
      </c>
      <c r="M6403">
        <f t="shared" ref="M6403:M6466" si="216">K6403/I6403</f>
        <v>7000</v>
      </c>
      <c r="Q6403" s="1"/>
      <c r="R6403" s="1"/>
    </row>
    <row r="6404" spans="1:18" ht="14.4" x14ac:dyDescent="0.3">
      <c r="A6404">
        <v>16403</v>
      </c>
      <c r="B6404">
        <v>2021</v>
      </c>
      <c r="C6404" t="s">
        <v>61</v>
      </c>
      <c r="D6404">
        <f t="shared" si="215"/>
        <v>7</v>
      </c>
      <c r="E6404">
        <v>7</v>
      </c>
      <c r="F6404" t="s">
        <v>64</v>
      </c>
      <c r="G6404" t="s">
        <v>34</v>
      </c>
      <c r="H6404">
        <v>204</v>
      </c>
      <c r="I6404">
        <v>204</v>
      </c>
      <c r="J6404" t="s">
        <v>20</v>
      </c>
      <c r="K6404">
        <v>489600</v>
      </c>
      <c r="L6404">
        <v>285.60000000000002</v>
      </c>
      <c r="M6404">
        <f t="shared" si="216"/>
        <v>2400</v>
      </c>
      <c r="Q6404" s="1"/>
      <c r="R6404" s="1"/>
    </row>
    <row r="6405" spans="1:18" ht="14.4" x14ac:dyDescent="0.3">
      <c r="A6405">
        <v>16404</v>
      </c>
      <c r="B6405">
        <v>2021</v>
      </c>
      <c r="C6405" t="s">
        <v>45</v>
      </c>
      <c r="D6405">
        <f t="shared" si="215"/>
        <v>1</v>
      </c>
      <c r="E6405">
        <v>23</v>
      </c>
      <c r="F6405" t="s">
        <v>56</v>
      </c>
      <c r="G6405" t="s">
        <v>19</v>
      </c>
      <c r="H6405">
        <v>291</v>
      </c>
      <c r="I6405">
        <v>291</v>
      </c>
      <c r="J6405" t="s">
        <v>20</v>
      </c>
      <c r="K6405">
        <v>698400</v>
      </c>
      <c r="L6405">
        <v>407.4</v>
      </c>
      <c r="M6405">
        <f t="shared" si="216"/>
        <v>2400</v>
      </c>
      <c r="Q6405" s="1"/>
      <c r="R6405" s="1"/>
    </row>
    <row r="6406" spans="1:18" ht="14.4" x14ac:dyDescent="0.3">
      <c r="A6406">
        <v>16405</v>
      </c>
      <c r="B6406">
        <v>2021</v>
      </c>
      <c r="C6406" t="s">
        <v>23</v>
      </c>
      <c r="D6406">
        <f t="shared" si="215"/>
        <v>10</v>
      </c>
      <c r="E6406">
        <v>15</v>
      </c>
      <c r="F6406" t="s">
        <v>28</v>
      </c>
      <c r="G6406" t="s">
        <v>19</v>
      </c>
      <c r="H6406">
        <v>94</v>
      </c>
      <c r="I6406">
        <v>94</v>
      </c>
      <c r="J6406" t="s">
        <v>20</v>
      </c>
      <c r="K6406">
        <v>282000</v>
      </c>
      <c r="L6406">
        <v>188</v>
      </c>
      <c r="M6406">
        <f t="shared" si="216"/>
        <v>3000</v>
      </c>
      <c r="Q6406" s="1"/>
      <c r="R6406" s="1"/>
    </row>
    <row r="6407" spans="1:18" ht="14.4" x14ac:dyDescent="0.3">
      <c r="A6407">
        <v>16406</v>
      </c>
      <c r="B6407">
        <v>2021</v>
      </c>
      <c r="C6407" t="s">
        <v>35</v>
      </c>
      <c r="D6407">
        <f t="shared" si="215"/>
        <v>12</v>
      </c>
      <c r="E6407">
        <v>23</v>
      </c>
      <c r="F6407" t="s">
        <v>49</v>
      </c>
      <c r="G6407" t="s">
        <v>34</v>
      </c>
      <c r="H6407">
        <v>110</v>
      </c>
      <c r="I6407">
        <v>110</v>
      </c>
      <c r="J6407" t="s">
        <v>20</v>
      </c>
      <c r="K6407">
        <v>330000</v>
      </c>
      <c r="L6407">
        <v>220</v>
      </c>
      <c r="M6407">
        <f t="shared" si="216"/>
        <v>3000</v>
      </c>
      <c r="Q6407" s="1"/>
      <c r="R6407" s="1"/>
    </row>
    <row r="6408" spans="1:18" ht="14.4" x14ac:dyDescent="0.3">
      <c r="A6408">
        <v>16407</v>
      </c>
      <c r="B6408">
        <v>2021</v>
      </c>
      <c r="C6408" t="s">
        <v>58</v>
      </c>
      <c r="D6408">
        <f t="shared" si="215"/>
        <v>6</v>
      </c>
      <c r="E6408">
        <v>17</v>
      </c>
      <c r="F6408" t="s">
        <v>62</v>
      </c>
      <c r="G6408" t="s">
        <v>19</v>
      </c>
      <c r="H6408">
        <v>100</v>
      </c>
      <c r="I6408">
        <v>100</v>
      </c>
      <c r="J6408" t="s">
        <v>20</v>
      </c>
      <c r="K6408">
        <v>300000</v>
      </c>
      <c r="L6408">
        <v>200</v>
      </c>
      <c r="M6408">
        <f t="shared" si="216"/>
        <v>3000</v>
      </c>
      <c r="Q6408" s="1"/>
      <c r="R6408" s="1"/>
    </row>
    <row r="6409" spans="1:18" ht="14.4" x14ac:dyDescent="0.3">
      <c r="A6409">
        <v>16408</v>
      </c>
      <c r="B6409">
        <v>2021</v>
      </c>
      <c r="C6409" t="s">
        <v>23</v>
      </c>
      <c r="D6409">
        <f t="shared" si="215"/>
        <v>10</v>
      </c>
      <c r="E6409">
        <v>30</v>
      </c>
      <c r="F6409" t="s">
        <v>28</v>
      </c>
      <c r="G6409" t="s">
        <v>37</v>
      </c>
      <c r="H6409">
        <v>59</v>
      </c>
      <c r="I6409">
        <v>59</v>
      </c>
      <c r="J6409" t="s">
        <v>25</v>
      </c>
      <c r="K6409">
        <v>413000</v>
      </c>
      <c r="L6409">
        <v>236</v>
      </c>
      <c r="M6409">
        <f t="shared" si="216"/>
        <v>7000</v>
      </c>
      <c r="Q6409" s="1"/>
      <c r="R6409" s="1"/>
    </row>
    <row r="6410" spans="1:18" ht="14.4" x14ac:dyDescent="0.3">
      <c r="A6410">
        <v>16409</v>
      </c>
      <c r="B6410">
        <v>2021</v>
      </c>
      <c r="C6410" t="s">
        <v>35</v>
      </c>
      <c r="D6410">
        <f t="shared" si="215"/>
        <v>12</v>
      </c>
      <c r="E6410">
        <v>30</v>
      </c>
      <c r="F6410" t="s">
        <v>36</v>
      </c>
      <c r="G6410" t="s">
        <v>29</v>
      </c>
      <c r="H6410">
        <v>127</v>
      </c>
      <c r="I6410">
        <v>127</v>
      </c>
      <c r="J6410" t="s">
        <v>25</v>
      </c>
      <c r="K6410">
        <v>889000</v>
      </c>
      <c r="L6410">
        <v>508</v>
      </c>
      <c r="M6410">
        <f t="shared" si="216"/>
        <v>7000</v>
      </c>
      <c r="Q6410" s="1"/>
      <c r="R6410" s="1"/>
    </row>
    <row r="6411" spans="1:18" ht="14.4" x14ac:dyDescent="0.3">
      <c r="A6411">
        <v>16410</v>
      </c>
      <c r="B6411">
        <v>2021</v>
      </c>
      <c r="C6411" t="s">
        <v>58</v>
      </c>
      <c r="D6411">
        <f t="shared" si="215"/>
        <v>6</v>
      </c>
      <c r="E6411">
        <v>5</v>
      </c>
      <c r="F6411" t="s">
        <v>36</v>
      </c>
      <c r="G6411" t="s">
        <v>42</v>
      </c>
      <c r="H6411">
        <v>93</v>
      </c>
      <c r="I6411">
        <v>93</v>
      </c>
      <c r="J6411" t="s">
        <v>20</v>
      </c>
      <c r="K6411">
        <v>279000</v>
      </c>
      <c r="L6411">
        <v>186</v>
      </c>
      <c r="M6411">
        <f t="shared" si="216"/>
        <v>3000</v>
      </c>
      <c r="Q6411" s="1"/>
      <c r="R6411" s="1"/>
    </row>
    <row r="6412" spans="1:18" ht="14.4" x14ac:dyDescent="0.3">
      <c r="A6412">
        <v>16411</v>
      </c>
      <c r="B6412">
        <v>2021</v>
      </c>
      <c r="C6412" t="s">
        <v>48</v>
      </c>
      <c r="D6412">
        <f t="shared" si="215"/>
        <v>5</v>
      </c>
      <c r="E6412">
        <v>2</v>
      </c>
      <c r="F6412" t="s">
        <v>18</v>
      </c>
      <c r="G6412" t="s">
        <v>37</v>
      </c>
      <c r="H6412">
        <v>69</v>
      </c>
      <c r="I6412">
        <v>69</v>
      </c>
      <c r="J6412" t="s">
        <v>25</v>
      </c>
      <c r="K6412">
        <v>483000</v>
      </c>
      <c r="L6412">
        <v>276</v>
      </c>
      <c r="M6412">
        <f t="shared" si="216"/>
        <v>7000</v>
      </c>
      <c r="Q6412" s="1"/>
      <c r="R6412" s="1"/>
    </row>
    <row r="6413" spans="1:18" ht="14.4" x14ac:dyDescent="0.3">
      <c r="A6413">
        <v>16412</v>
      </c>
      <c r="B6413">
        <v>2021</v>
      </c>
      <c r="C6413" t="s">
        <v>32</v>
      </c>
      <c r="D6413">
        <f t="shared" si="215"/>
        <v>8</v>
      </c>
      <c r="E6413">
        <v>5</v>
      </c>
      <c r="F6413" t="s">
        <v>49</v>
      </c>
      <c r="G6413" t="s">
        <v>51</v>
      </c>
      <c r="H6413">
        <v>70</v>
      </c>
      <c r="I6413">
        <v>70</v>
      </c>
      <c r="J6413" t="s">
        <v>30</v>
      </c>
      <c r="K6413">
        <v>616000</v>
      </c>
      <c r="L6413">
        <v>266</v>
      </c>
      <c r="M6413">
        <f t="shared" si="216"/>
        <v>8800</v>
      </c>
      <c r="Q6413" s="1"/>
      <c r="R6413" s="1"/>
    </row>
    <row r="6414" spans="1:18" ht="14.4" x14ac:dyDescent="0.3">
      <c r="A6414">
        <v>16413</v>
      </c>
      <c r="B6414">
        <v>2021</v>
      </c>
      <c r="C6414" t="s">
        <v>32</v>
      </c>
      <c r="D6414">
        <f t="shared" si="215"/>
        <v>8</v>
      </c>
      <c r="E6414">
        <v>17</v>
      </c>
      <c r="F6414" t="s">
        <v>63</v>
      </c>
      <c r="G6414" t="s">
        <v>42</v>
      </c>
      <c r="H6414">
        <v>273</v>
      </c>
      <c r="I6414">
        <v>273</v>
      </c>
      <c r="J6414" t="s">
        <v>20</v>
      </c>
      <c r="K6414">
        <v>655200</v>
      </c>
      <c r="L6414">
        <v>382.2</v>
      </c>
      <c r="M6414">
        <f t="shared" si="216"/>
        <v>2400</v>
      </c>
      <c r="Q6414" s="1"/>
      <c r="R6414" s="1"/>
    </row>
    <row r="6415" spans="1:18" ht="14.4" x14ac:dyDescent="0.3">
      <c r="A6415">
        <v>16414</v>
      </c>
      <c r="B6415">
        <v>2021</v>
      </c>
      <c r="C6415" t="s">
        <v>61</v>
      </c>
      <c r="D6415">
        <f t="shared" si="215"/>
        <v>7</v>
      </c>
      <c r="E6415">
        <v>20</v>
      </c>
      <c r="F6415" t="s">
        <v>28</v>
      </c>
      <c r="G6415" t="s">
        <v>29</v>
      </c>
      <c r="H6415">
        <v>208</v>
      </c>
      <c r="I6415">
        <v>208</v>
      </c>
      <c r="J6415" t="s">
        <v>38</v>
      </c>
      <c r="K6415">
        <v>894400</v>
      </c>
      <c r="L6415">
        <v>478.4</v>
      </c>
      <c r="M6415">
        <f t="shared" si="216"/>
        <v>4300</v>
      </c>
      <c r="Q6415" s="1"/>
      <c r="R6415" s="1"/>
    </row>
    <row r="6416" spans="1:18" ht="14.4" x14ac:dyDescent="0.3">
      <c r="A6416">
        <v>16415</v>
      </c>
      <c r="B6416">
        <v>2021</v>
      </c>
      <c r="C6416" t="s">
        <v>27</v>
      </c>
      <c r="D6416">
        <f t="shared" si="215"/>
        <v>4</v>
      </c>
      <c r="E6416">
        <v>9</v>
      </c>
      <c r="F6416" t="s">
        <v>62</v>
      </c>
      <c r="G6416" t="s">
        <v>19</v>
      </c>
      <c r="H6416">
        <v>50</v>
      </c>
      <c r="I6416">
        <v>50</v>
      </c>
      <c r="J6416" t="s">
        <v>20</v>
      </c>
      <c r="K6416">
        <v>150000</v>
      </c>
      <c r="L6416">
        <v>100</v>
      </c>
      <c r="M6416">
        <f t="shared" si="216"/>
        <v>3000</v>
      </c>
      <c r="Q6416" s="1"/>
      <c r="R6416" s="1"/>
    </row>
    <row r="6417" spans="1:18" ht="14.4" x14ac:dyDescent="0.3">
      <c r="A6417">
        <v>16416</v>
      </c>
      <c r="B6417">
        <v>2021</v>
      </c>
      <c r="C6417" t="s">
        <v>45</v>
      </c>
      <c r="D6417">
        <f t="shared" si="215"/>
        <v>1</v>
      </c>
      <c r="E6417">
        <v>28</v>
      </c>
      <c r="F6417" t="s">
        <v>56</v>
      </c>
      <c r="G6417" t="s">
        <v>19</v>
      </c>
      <c r="H6417">
        <v>297</v>
      </c>
      <c r="I6417">
        <v>297</v>
      </c>
      <c r="J6417" t="s">
        <v>38</v>
      </c>
      <c r="K6417">
        <v>1277100</v>
      </c>
      <c r="L6417">
        <v>683.1</v>
      </c>
      <c r="M6417">
        <f t="shared" si="216"/>
        <v>4300</v>
      </c>
      <c r="Q6417" s="1"/>
      <c r="R6417" s="1"/>
    </row>
    <row r="6418" spans="1:18" ht="14.4" x14ac:dyDescent="0.3">
      <c r="A6418">
        <v>16417</v>
      </c>
      <c r="B6418">
        <v>2021</v>
      </c>
      <c r="C6418" t="s">
        <v>58</v>
      </c>
      <c r="D6418">
        <f t="shared" si="215"/>
        <v>6</v>
      </c>
      <c r="E6418">
        <v>28</v>
      </c>
      <c r="F6418" t="s">
        <v>52</v>
      </c>
      <c r="G6418" t="s">
        <v>34</v>
      </c>
      <c r="H6418">
        <v>109</v>
      </c>
      <c r="I6418">
        <v>109</v>
      </c>
      <c r="J6418" t="s">
        <v>25</v>
      </c>
      <c r="K6418">
        <v>763000</v>
      </c>
      <c r="L6418">
        <v>436</v>
      </c>
      <c r="M6418">
        <f t="shared" si="216"/>
        <v>7000</v>
      </c>
      <c r="Q6418" s="1"/>
      <c r="R6418" s="1"/>
    </row>
    <row r="6419" spans="1:18" ht="14.4" x14ac:dyDescent="0.3">
      <c r="A6419">
        <v>16418</v>
      </c>
      <c r="B6419">
        <v>2021</v>
      </c>
      <c r="C6419" t="s">
        <v>32</v>
      </c>
      <c r="D6419">
        <f t="shared" si="215"/>
        <v>8</v>
      </c>
      <c r="E6419">
        <v>6</v>
      </c>
      <c r="F6419" t="s">
        <v>49</v>
      </c>
      <c r="G6419" t="s">
        <v>29</v>
      </c>
      <c r="H6419">
        <v>267</v>
      </c>
      <c r="I6419">
        <v>267</v>
      </c>
      <c r="J6419" t="s">
        <v>20</v>
      </c>
      <c r="K6419">
        <v>640800</v>
      </c>
      <c r="L6419">
        <v>373.8</v>
      </c>
      <c r="M6419">
        <f t="shared" si="216"/>
        <v>2400</v>
      </c>
      <c r="Q6419" s="1"/>
      <c r="R6419" s="1"/>
    </row>
    <row r="6420" spans="1:18" ht="14.4" x14ac:dyDescent="0.3">
      <c r="A6420">
        <v>16419</v>
      </c>
      <c r="B6420">
        <v>2021</v>
      </c>
      <c r="C6420" t="s">
        <v>32</v>
      </c>
      <c r="D6420">
        <f t="shared" si="215"/>
        <v>8</v>
      </c>
      <c r="E6420">
        <v>27</v>
      </c>
      <c r="F6420" t="s">
        <v>33</v>
      </c>
      <c r="G6420" t="s">
        <v>19</v>
      </c>
      <c r="H6420">
        <v>164</v>
      </c>
      <c r="I6420">
        <v>164</v>
      </c>
      <c r="J6420" t="s">
        <v>25</v>
      </c>
      <c r="K6420">
        <v>1148000</v>
      </c>
      <c r="L6420">
        <v>656</v>
      </c>
      <c r="M6420">
        <f t="shared" si="216"/>
        <v>7000</v>
      </c>
      <c r="Q6420" s="1"/>
      <c r="R6420" s="1"/>
    </row>
    <row r="6421" spans="1:18" ht="14.4" x14ac:dyDescent="0.3">
      <c r="A6421">
        <v>16420</v>
      </c>
      <c r="B6421">
        <v>2021</v>
      </c>
      <c r="C6421" t="s">
        <v>47</v>
      </c>
      <c r="D6421">
        <f t="shared" si="215"/>
        <v>2</v>
      </c>
      <c r="E6421">
        <v>17</v>
      </c>
      <c r="F6421" t="s">
        <v>63</v>
      </c>
      <c r="G6421" t="s">
        <v>29</v>
      </c>
      <c r="H6421">
        <v>231</v>
      </c>
      <c r="I6421">
        <v>231</v>
      </c>
      <c r="J6421" t="s">
        <v>38</v>
      </c>
      <c r="K6421">
        <v>993300</v>
      </c>
      <c r="L6421">
        <v>531.29999999999995</v>
      </c>
      <c r="M6421">
        <f t="shared" si="216"/>
        <v>4300</v>
      </c>
      <c r="Q6421" s="1"/>
      <c r="R6421" s="1"/>
    </row>
    <row r="6422" spans="1:18" ht="14.4" x14ac:dyDescent="0.3">
      <c r="A6422">
        <v>16421</v>
      </c>
      <c r="B6422">
        <v>2021</v>
      </c>
      <c r="C6422" t="s">
        <v>27</v>
      </c>
      <c r="D6422">
        <f t="shared" si="215"/>
        <v>4</v>
      </c>
      <c r="E6422">
        <v>7</v>
      </c>
      <c r="F6422" t="s">
        <v>24</v>
      </c>
      <c r="G6422" t="s">
        <v>42</v>
      </c>
      <c r="H6422">
        <v>246</v>
      </c>
      <c r="I6422">
        <v>246</v>
      </c>
      <c r="J6422" t="s">
        <v>30</v>
      </c>
      <c r="K6422">
        <v>1845000</v>
      </c>
      <c r="L6422">
        <v>615</v>
      </c>
      <c r="M6422">
        <f t="shared" si="216"/>
        <v>7500</v>
      </c>
      <c r="Q6422" s="1"/>
      <c r="R6422" s="1"/>
    </row>
    <row r="6423" spans="1:18" ht="14.4" x14ac:dyDescent="0.3">
      <c r="A6423">
        <v>16422</v>
      </c>
      <c r="B6423">
        <v>2021</v>
      </c>
      <c r="C6423" t="s">
        <v>23</v>
      </c>
      <c r="D6423">
        <f t="shared" si="215"/>
        <v>10</v>
      </c>
      <c r="E6423">
        <v>2</v>
      </c>
      <c r="F6423" t="s">
        <v>60</v>
      </c>
      <c r="G6423" t="s">
        <v>51</v>
      </c>
      <c r="H6423">
        <v>200</v>
      </c>
      <c r="I6423">
        <v>200</v>
      </c>
      <c r="J6423" t="s">
        <v>30</v>
      </c>
      <c r="K6423">
        <v>1500000</v>
      </c>
      <c r="L6423">
        <v>500</v>
      </c>
      <c r="M6423">
        <f t="shared" si="216"/>
        <v>7500</v>
      </c>
      <c r="Q6423" s="1"/>
      <c r="R6423" s="1"/>
    </row>
    <row r="6424" spans="1:18" ht="14.4" x14ac:dyDescent="0.3">
      <c r="A6424">
        <v>16423</v>
      </c>
      <c r="B6424">
        <v>2021</v>
      </c>
      <c r="C6424" t="s">
        <v>32</v>
      </c>
      <c r="D6424">
        <f t="shared" si="215"/>
        <v>8</v>
      </c>
      <c r="E6424">
        <v>16</v>
      </c>
      <c r="F6424" t="s">
        <v>62</v>
      </c>
      <c r="G6424" t="s">
        <v>51</v>
      </c>
      <c r="H6424">
        <v>132</v>
      </c>
      <c r="I6424">
        <v>132</v>
      </c>
      <c r="J6424" t="s">
        <v>25</v>
      </c>
      <c r="K6424">
        <v>924000</v>
      </c>
      <c r="L6424">
        <v>528</v>
      </c>
      <c r="M6424">
        <f t="shared" si="216"/>
        <v>7000</v>
      </c>
      <c r="Q6424" s="1"/>
      <c r="R6424" s="1"/>
    </row>
    <row r="6425" spans="1:18" ht="14.4" x14ac:dyDescent="0.3">
      <c r="A6425">
        <v>16424</v>
      </c>
      <c r="B6425">
        <v>2021</v>
      </c>
      <c r="C6425" t="s">
        <v>48</v>
      </c>
      <c r="D6425">
        <f t="shared" si="215"/>
        <v>5</v>
      </c>
      <c r="E6425">
        <v>2</v>
      </c>
      <c r="F6425" t="s">
        <v>33</v>
      </c>
      <c r="G6425" t="s">
        <v>51</v>
      </c>
      <c r="H6425">
        <v>105</v>
      </c>
      <c r="I6425">
        <v>105</v>
      </c>
      <c r="J6425" t="s">
        <v>25</v>
      </c>
      <c r="K6425">
        <v>735000</v>
      </c>
      <c r="L6425">
        <v>420</v>
      </c>
      <c r="M6425">
        <f t="shared" si="216"/>
        <v>7000</v>
      </c>
      <c r="Q6425" s="1"/>
      <c r="R6425" s="1"/>
    </row>
    <row r="6426" spans="1:18" ht="14.4" x14ac:dyDescent="0.3">
      <c r="A6426">
        <v>16425</v>
      </c>
      <c r="B6426">
        <v>2021</v>
      </c>
      <c r="C6426" t="s">
        <v>23</v>
      </c>
      <c r="D6426">
        <f t="shared" si="215"/>
        <v>10</v>
      </c>
      <c r="E6426">
        <v>22</v>
      </c>
      <c r="F6426" t="s">
        <v>46</v>
      </c>
      <c r="G6426" t="s">
        <v>42</v>
      </c>
      <c r="H6426">
        <v>262</v>
      </c>
      <c r="I6426">
        <v>262</v>
      </c>
      <c r="J6426" t="s">
        <v>30</v>
      </c>
      <c r="K6426">
        <v>1965000</v>
      </c>
      <c r="L6426">
        <v>655</v>
      </c>
      <c r="M6426">
        <f t="shared" si="216"/>
        <v>7500</v>
      </c>
      <c r="Q6426" s="1"/>
      <c r="R6426" s="1"/>
    </row>
    <row r="6427" spans="1:18" ht="14.4" x14ac:dyDescent="0.3">
      <c r="A6427">
        <v>16426</v>
      </c>
      <c r="B6427">
        <v>2021</v>
      </c>
      <c r="C6427" t="s">
        <v>61</v>
      </c>
      <c r="D6427">
        <f t="shared" si="215"/>
        <v>7</v>
      </c>
      <c r="E6427">
        <v>8</v>
      </c>
      <c r="F6427" t="s">
        <v>24</v>
      </c>
      <c r="G6427" t="s">
        <v>29</v>
      </c>
      <c r="H6427">
        <v>103</v>
      </c>
      <c r="I6427">
        <v>103</v>
      </c>
      <c r="J6427" t="s">
        <v>25</v>
      </c>
      <c r="K6427">
        <v>721000</v>
      </c>
      <c r="L6427">
        <v>412</v>
      </c>
      <c r="M6427">
        <f t="shared" si="216"/>
        <v>7000</v>
      </c>
      <c r="Q6427" s="1"/>
      <c r="R6427" s="1"/>
    </row>
    <row r="6428" spans="1:18" ht="14.4" x14ac:dyDescent="0.3">
      <c r="A6428">
        <v>16427</v>
      </c>
      <c r="B6428">
        <v>2021</v>
      </c>
      <c r="C6428" t="s">
        <v>58</v>
      </c>
      <c r="D6428">
        <f t="shared" si="215"/>
        <v>6</v>
      </c>
      <c r="E6428">
        <v>4</v>
      </c>
      <c r="F6428" t="s">
        <v>33</v>
      </c>
      <c r="G6428" t="s">
        <v>19</v>
      </c>
      <c r="H6428">
        <v>105</v>
      </c>
      <c r="I6428">
        <v>105</v>
      </c>
      <c r="J6428" t="s">
        <v>38</v>
      </c>
      <c r="K6428">
        <v>577500</v>
      </c>
      <c r="L6428">
        <v>367.5</v>
      </c>
      <c r="M6428">
        <f t="shared" si="216"/>
        <v>5500</v>
      </c>
      <c r="Q6428" s="1"/>
      <c r="R6428" s="1"/>
    </row>
    <row r="6429" spans="1:18" ht="14.4" x14ac:dyDescent="0.3">
      <c r="A6429">
        <v>16428</v>
      </c>
      <c r="B6429">
        <v>2021</v>
      </c>
      <c r="C6429" t="s">
        <v>23</v>
      </c>
      <c r="D6429">
        <f t="shared" si="215"/>
        <v>10</v>
      </c>
      <c r="E6429">
        <v>17</v>
      </c>
      <c r="F6429" t="s">
        <v>63</v>
      </c>
      <c r="G6429" t="s">
        <v>19</v>
      </c>
      <c r="H6429">
        <v>240</v>
      </c>
      <c r="I6429">
        <v>240</v>
      </c>
      <c r="J6429" t="s">
        <v>30</v>
      </c>
      <c r="K6429">
        <v>1800000</v>
      </c>
      <c r="L6429">
        <v>600</v>
      </c>
      <c r="M6429">
        <f t="shared" si="216"/>
        <v>7500</v>
      </c>
      <c r="Q6429" s="1"/>
      <c r="R6429" s="1"/>
    </row>
    <row r="6430" spans="1:18" ht="14.4" x14ac:dyDescent="0.3">
      <c r="A6430">
        <v>16429</v>
      </c>
      <c r="B6430">
        <v>2021</v>
      </c>
      <c r="C6430" t="s">
        <v>54</v>
      </c>
      <c r="D6430">
        <f t="shared" si="215"/>
        <v>3</v>
      </c>
      <c r="E6430">
        <v>17</v>
      </c>
      <c r="F6430" t="s">
        <v>55</v>
      </c>
      <c r="G6430" t="s">
        <v>34</v>
      </c>
      <c r="H6430">
        <v>265</v>
      </c>
      <c r="I6430">
        <v>265</v>
      </c>
      <c r="J6430" t="s">
        <v>30</v>
      </c>
      <c r="K6430">
        <v>1987500</v>
      </c>
      <c r="L6430">
        <v>662.5</v>
      </c>
      <c r="M6430">
        <f t="shared" si="216"/>
        <v>7500</v>
      </c>
      <c r="Q6430" s="1"/>
      <c r="R6430" s="1"/>
    </row>
    <row r="6431" spans="1:18" ht="14.4" x14ac:dyDescent="0.3">
      <c r="A6431">
        <v>16430</v>
      </c>
      <c r="B6431">
        <v>2021</v>
      </c>
      <c r="C6431" t="s">
        <v>54</v>
      </c>
      <c r="D6431">
        <f t="shared" si="215"/>
        <v>3</v>
      </c>
      <c r="E6431">
        <v>12</v>
      </c>
      <c r="F6431" t="s">
        <v>41</v>
      </c>
      <c r="G6431" t="s">
        <v>42</v>
      </c>
      <c r="H6431">
        <v>252</v>
      </c>
      <c r="I6431">
        <v>252</v>
      </c>
      <c r="J6431" t="s">
        <v>30</v>
      </c>
      <c r="K6431">
        <v>1890000</v>
      </c>
      <c r="L6431">
        <v>630</v>
      </c>
      <c r="M6431">
        <f t="shared" si="216"/>
        <v>7500</v>
      </c>
      <c r="Q6431" s="1"/>
      <c r="R6431" s="1"/>
    </row>
    <row r="6432" spans="1:18" ht="14.4" x14ac:dyDescent="0.3">
      <c r="A6432">
        <v>16431</v>
      </c>
      <c r="B6432">
        <v>2021</v>
      </c>
      <c r="C6432" t="s">
        <v>45</v>
      </c>
      <c r="D6432">
        <f t="shared" si="215"/>
        <v>1</v>
      </c>
      <c r="E6432">
        <v>5</v>
      </c>
      <c r="F6432" t="s">
        <v>64</v>
      </c>
      <c r="G6432" t="s">
        <v>29</v>
      </c>
      <c r="H6432">
        <v>284</v>
      </c>
      <c r="I6432">
        <v>284</v>
      </c>
      <c r="J6432" t="s">
        <v>38</v>
      </c>
      <c r="K6432">
        <v>1221200</v>
      </c>
      <c r="L6432">
        <v>653.20000000000005</v>
      </c>
      <c r="M6432">
        <f t="shared" si="216"/>
        <v>4300</v>
      </c>
      <c r="Q6432" s="1"/>
      <c r="R6432" s="1"/>
    </row>
    <row r="6433" spans="1:18" ht="14.4" x14ac:dyDescent="0.3">
      <c r="A6433">
        <v>16432</v>
      </c>
      <c r="B6433">
        <v>2021</v>
      </c>
      <c r="C6433" t="s">
        <v>61</v>
      </c>
      <c r="D6433">
        <f t="shared" si="215"/>
        <v>7</v>
      </c>
      <c r="E6433">
        <v>26</v>
      </c>
      <c r="F6433" t="s">
        <v>18</v>
      </c>
      <c r="G6433" t="s">
        <v>19</v>
      </c>
      <c r="H6433">
        <v>201</v>
      </c>
      <c r="I6433">
        <v>201</v>
      </c>
      <c r="J6433" t="s">
        <v>20</v>
      </c>
      <c r="K6433">
        <v>482400</v>
      </c>
      <c r="L6433">
        <v>281.39999999999998</v>
      </c>
      <c r="M6433">
        <f t="shared" si="216"/>
        <v>2400</v>
      </c>
      <c r="Q6433" s="1"/>
      <c r="R6433" s="1"/>
    </row>
    <row r="6434" spans="1:18" ht="14.4" x14ac:dyDescent="0.3">
      <c r="A6434">
        <v>16433</v>
      </c>
      <c r="B6434">
        <v>2021</v>
      </c>
      <c r="C6434" t="s">
        <v>17</v>
      </c>
      <c r="D6434">
        <f t="shared" si="215"/>
        <v>11</v>
      </c>
      <c r="E6434">
        <v>16</v>
      </c>
      <c r="F6434" t="s">
        <v>59</v>
      </c>
      <c r="G6434" t="s">
        <v>19</v>
      </c>
      <c r="H6434">
        <v>220</v>
      </c>
      <c r="I6434">
        <v>220</v>
      </c>
      <c r="J6434" t="s">
        <v>30</v>
      </c>
      <c r="K6434">
        <v>1650000</v>
      </c>
      <c r="L6434">
        <v>550</v>
      </c>
      <c r="M6434">
        <f t="shared" si="216"/>
        <v>7500</v>
      </c>
      <c r="Q6434" s="1"/>
      <c r="R6434" s="1"/>
    </row>
    <row r="6435" spans="1:18" ht="14.4" x14ac:dyDescent="0.3">
      <c r="A6435">
        <v>16434</v>
      </c>
      <c r="B6435">
        <v>2021</v>
      </c>
      <c r="C6435" t="s">
        <v>35</v>
      </c>
      <c r="D6435">
        <f t="shared" si="215"/>
        <v>12</v>
      </c>
      <c r="E6435">
        <v>13</v>
      </c>
      <c r="F6435" t="s">
        <v>62</v>
      </c>
      <c r="G6435" t="s">
        <v>34</v>
      </c>
      <c r="H6435">
        <v>105</v>
      </c>
      <c r="I6435">
        <v>105</v>
      </c>
      <c r="J6435" t="s">
        <v>20</v>
      </c>
      <c r="K6435">
        <v>315000</v>
      </c>
      <c r="L6435">
        <v>210</v>
      </c>
      <c r="M6435">
        <f t="shared" si="216"/>
        <v>3000</v>
      </c>
      <c r="Q6435" s="1"/>
      <c r="R6435" s="1"/>
    </row>
    <row r="6436" spans="1:18" ht="14.4" x14ac:dyDescent="0.3">
      <c r="A6436">
        <v>16435</v>
      </c>
      <c r="B6436">
        <v>2021</v>
      </c>
      <c r="C6436" t="s">
        <v>32</v>
      </c>
      <c r="D6436">
        <f t="shared" si="215"/>
        <v>8</v>
      </c>
      <c r="E6436">
        <v>30</v>
      </c>
      <c r="F6436" t="s">
        <v>52</v>
      </c>
      <c r="G6436" t="s">
        <v>29</v>
      </c>
      <c r="H6436">
        <v>234</v>
      </c>
      <c r="I6436">
        <v>234</v>
      </c>
      <c r="J6436" t="s">
        <v>20</v>
      </c>
      <c r="K6436">
        <v>561600</v>
      </c>
      <c r="L6436">
        <v>327.60000000000002</v>
      </c>
      <c r="M6436">
        <f t="shared" si="216"/>
        <v>2400</v>
      </c>
      <c r="Q6436" s="1"/>
      <c r="R6436" s="1"/>
    </row>
    <row r="6437" spans="1:18" ht="14.4" x14ac:dyDescent="0.3">
      <c r="A6437">
        <v>16436</v>
      </c>
      <c r="B6437">
        <v>2021</v>
      </c>
      <c r="C6437" t="s">
        <v>17</v>
      </c>
      <c r="D6437">
        <f t="shared" si="215"/>
        <v>11</v>
      </c>
      <c r="E6437">
        <v>6</v>
      </c>
      <c r="F6437" t="s">
        <v>52</v>
      </c>
      <c r="G6437" t="s">
        <v>42</v>
      </c>
      <c r="H6437">
        <v>80</v>
      </c>
      <c r="I6437">
        <v>80</v>
      </c>
      <c r="J6437" t="s">
        <v>38</v>
      </c>
      <c r="K6437">
        <v>440000</v>
      </c>
      <c r="L6437">
        <v>280</v>
      </c>
      <c r="M6437">
        <f t="shared" si="216"/>
        <v>5500</v>
      </c>
      <c r="Q6437" s="1"/>
      <c r="R6437" s="1"/>
    </row>
    <row r="6438" spans="1:18" ht="14.4" x14ac:dyDescent="0.3">
      <c r="A6438">
        <v>16437</v>
      </c>
      <c r="B6438">
        <v>2021</v>
      </c>
      <c r="C6438" t="s">
        <v>17</v>
      </c>
      <c r="D6438">
        <f t="shared" si="215"/>
        <v>11</v>
      </c>
      <c r="E6438">
        <v>29</v>
      </c>
      <c r="F6438" t="s">
        <v>46</v>
      </c>
      <c r="G6438" t="s">
        <v>51</v>
      </c>
      <c r="H6438">
        <v>68</v>
      </c>
      <c r="I6438">
        <v>68</v>
      </c>
      <c r="J6438" t="s">
        <v>20</v>
      </c>
      <c r="K6438">
        <v>204000</v>
      </c>
      <c r="L6438">
        <v>136</v>
      </c>
      <c r="M6438">
        <f t="shared" si="216"/>
        <v>3000</v>
      </c>
      <c r="Q6438" s="1"/>
      <c r="R6438" s="1"/>
    </row>
    <row r="6439" spans="1:18" ht="14.4" x14ac:dyDescent="0.3">
      <c r="A6439">
        <v>16438</v>
      </c>
      <c r="B6439">
        <v>2021</v>
      </c>
      <c r="C6439" t="s">
        <v>32</v>
      </c>
      <c r="D6439">
        <f t="shared" si="215"/>
        <v>8</v>
      </c>
      <c r="E6439">
        <v>25</v>
      </c>
      <c r="F6439" t="s">
        <v>24</v>
      </c>
      <c r="G6439" t="s">
        <v>19</v>
      </c>
      <c r="H6439">
        <v>276</v>
      </c>
      <c r="I6439">
        <v>276</v>
      </c>
      <c r="J6439" t="s">
        <v>20</v>
      </c>
      <c r="K6439">
        <v>662400</v>
      </c>
      <c r="L6439">
        <v>386.4</v>
      </c>
      <c r="M6439">
        <f t="shared" si="216"/>
        <v>2400</v>
      </c>
      <c r="Q6439" s="1"/>
      <c r="R6439" s="1"/>
    </row>
    <row r="6440" spans="1:18" ht="14.4" x14ac:dyDescent="0.3">
      <c r="A6440">
        <v>16439</v>
      </c>
      <c r="B6440">
        <v>2021</v>
      </c>
      <c r="C6440" t="s">
        <v>23</v>
      </c>
      <c r="D6440">
        <f t="shared" si="215"/>
        <v>10</v>
      </c>
      <c r="E6440">
        <v>9</v>
      </c>
      <c r="F6440" t="s">
        <v>46</v>
      </c>
      <c r="G6440" t="s">
        <v>51</v>
      </c>
      <c r="H6440">
        <v>239</v>
      </c>
      <c r="I6440">
        <v>239</v>
      </c>
      <c r="J6440" t="s">
        <v>30</v>
      </c>
      <c r="K6440">
        <v>1792500</v>
      </c>
      <c r="L6440">
        <v>597.5</v>
      </c>
      <c r="M6440">
        <f t="shared" si="216"/>
        <v>7500</v>
      </c>
      <c r="Q6440" s="1"/>
      <c r="R6440" s="1"/>
    </row>
    <row r="6441" spans="1:18" ht="14.4" x14ac:dyDescent="0.3">
      <c r="A6441">
        <v>16440</v>
      </c>
      <c r="B6441">
        <v>2021</v>
      </c>
      <c r="C6441" t="s">
        <v>40</v>
      </c>
      <c r="D6441">
        <f t="shared" si="215"/>
        <v>9</v>
      </c>
      <c r="E6441">
        <v>24</v>
      </c>
      <c r="F6441" t="s">
        <v>55</v>
      </c>
      <c r="G6441" t="s">
        <v>42</v>
      </c>
      <c r="H6441">
        <v>71</v>
      </c>
      <c r="I6441">
        <v>71</v>
      </c>
      <c r="J6441" t="s">
        <v>20</v>
      </c>
      <c r="K6441">
        <v>213000</v>
      </c>
      <c r="L6441">
        <v>142</v>
      </c>
      <c r="M6441">
        <f t="shared" si="216"/>
        <v>3000</v>
      </c>
      <c r="Q6441" s="1"/>
      <c r="R6441" s="1"/>
    </row>
    <row r="6442" spans="1:18" ht="14.4" x14ac:dyDescent="0.3">
      <c r="A6442">
        <v>16441</v>
      </c>
      <c r="B6442">
        <v>2021</v>
      </c>
      <c r="C6442" t="s">
        <v>48</v>
      </c>
      <c r="D6442">
        <f t="shared" si="215"/>
        <v>5</v>
      </c>
      <c r="E6442">
        <v>18</v>
      </c>
      <c r="F6442" t="s">
        <v>50</v>
      </c>
      <c r="G6442" t="s">
        <v>51</v>
      </c>
      <c r="H6442">
        <v>67</v>
      </c>
      <c r="I6442">
        <v>67</v>
      </c>
      <c r="J6442" t="s">
        <v>25</v>
      </c>
      <c r="K6442">
        <v>469000</v>
      </c>
      <c r="L6442">
        <v>268</v>
      </c>
      <c r="M6442">
        <f t="shared" si="216"/>
        <v>7000</v>
      </c>
      <c r="Q6442" s="1"/>
      <c r="R6442" s="1"/>
    </row>
    <row r="6443" spans="1:18" ht="14.4" x14ac:dyDescent="0.3">
      <c r="A6443">
        <v>16442</v>
      </c>
      <c r="B6443">
        <v>2021</v>
      </c>
      <c r="C6443" t="s">
        <v>35</v>
      </c>
      <c r="D6443">
        <f t="shared" si="215"/>
        <v>12</v>
      </c>
      <c r="E6443">
        <v>5</v>
      </c>
      <c r="F6443" t="s">
        <v>50</v>
      </c>
      <c r="G6443" t="s">
        <v>34</v>
      </c>
      <c r="H6443">
        <v>124</v>
      </c>
      <c r="I6443">
        <v>124</v>
      </c>
      <c r="J6443" t="s">
        <v>25</v>
      </c>
      <c r="K6443">
        <v>868000</v>
      </c>
      <c r="L6443">
        <v>496</v>
      </c>
      <c r="M6443">
        <f t="shared" si="216"/>
        <v>7000</v>
      </c>
      <c r="Q6443" s="1"/>
      <c r="R6443" s="1"/>
    </row>
    <row r="6444" spans="1:18" ht="14.4" x14ac:dyDescent="0.3">
      <c r="A6444">
        <v>16443</v>
      </c>
      <c r="B6444">
        <v>2021</v>
      </c>
      <c r="C6444" t="s">
        <v>23</v>
      </c>
      <c r="D6444">
        <f t="shared" si="215"/>
        <v>10</v>
      </c>
      <c r="E6444">
        <v>14</v>
      </c>
      <c r="F6444" t="s">
        <v>64</v>
      </c>
      <c r="G6444" t="s">
        <v>34</v>
      </c>
      <c r="H6444">
        <v>110</v>
      </c>
      <c r="I6444">
        <v>110</v>
      </c>
      <c r="J6444" t="s">
        <v>20</v>
      </c>
      <c r="K6444">
        <v>330000</v>
      </c>
      <c r="L6444">
        <v>220</v>
      </c>
      <c r="M6444">
        <f t="shared" si="216"/>
        <v>3000</v>
      </c>
      <c r="Q6444" s="1"/>
      <c r="R6444" s="1"/>
    </row>
    <row r="6445" spans="1:18" ht="14.4" x14ac:dyDescent="0.3">
      <c r="A6445">
        <v>16444</v>
      </c>
      <c r="B6445">
        <v>2021</v>
      </c>
      <c r="C6445" t="s">
        <v>61</v>
      </c>
      <c r="D6445">
        <f t="shared" si="215"/>
        <v>7</v>
      </c>
      <c r="E6445">
        <v>12</v>
      </c>
      <c r="F6445" t="s">
        <v>50</v>
      </c>
      <c r="G6445" t="s">
        <v>37</v>
      </c>
      <c r="H6445">
        <v>108</v>
      </c>
      <c r="I6445">
        <v>108</v>
      </c>
      <c r="J6445" t="s">
        <v>30</v>
      </c>
      <c r="K6445">
        <v>950400</v>
      </c>
      <c r="L6445">
        <v>410.4</v>
      </c>
      <c r="M6445">
        <f t="shared" si="216"/>
        <v>8800</v>
      </c>
      <c r="Q6445" s="1"/>
      <c r="R6445" s="1"/>
    </row>
    <row r="6446" spans="1:18" ht="14.4" x14ac:dyDescent="0.3">
      <c r="A6446">
        <v>16445</v>
      </c>
      <c r="B6446">
        <v>2021</v>
      </c>
      <c r="C6446" t="s">
        <v>45</v>
      </c>
      <c r="D6446">
        <f t="shared" si="215"/>
        <v>1</v>
      </c>
      <c r="E6446">
        <v>17</v>
      </c>
      <c r="F6446" t="s">
        <v>60</v>
      </c>
      <c r="G6446" t="s">
        <v>42</v>
      </c>
      <c r="H6446">
        <v>58</v>
      </c>
      <c r="I6446">
        <v>58</v>
      </c>
      <c r="J6446" t="s">
        <v>25</v>
      </c>
      <c r="K6446">
        <v>406000</v>
      </c>
      <c r="L6446">
        <v>232</v>
      </c>
      <c r="M6446">
        <f t="shared" si="216"/>
        <v>7000</v>
      </c>
      <c r="Q6446" s="1"/>
      <c r="R6446" s="1"/>
    </row>
    <row r="6447" spans="1:18" ht="14.4" x14ac:dyDescent="0.3">
      <c r="A6447">
        <v>16446</v>
      </c>
      <c r="B6447">
        <v>2021</v>
      </c>
      <c r="C6447" t="s">
        <v>61</v>
      </c>
      <c r="D6447">
        <f t="shared" si="215"/>
        <v>7</v>
      </c>
      <c r="E6447">
        <v>30</v>
      </c>
      <c r="F6447" t="s">
        <v>57</v>
      </c>
      <c r="G6447" t="s">
        <v>37</v>
      </c>
      <c r="H6447">
        <v>118</v>
      </c>
      <c r="I6447">
        <v>118</v>
      </c>
      <c r="J6447" t="s">
        <v>25</v>
      </c>
      <c r="K6447">
        <v>826000</v>
      </c>
      <c r="L6447">
        <v>472</v>
      </c>
      <c r="M6447">
        <f t="shared" si="216"/>
        <v>7000</v>
      </c>
      <c r="Q6447" s="1"/>
      <c r="R6447" s="1"/>
    </row>
    <row r="6448" spans="1:18" ht="14.4" x14ac:dyDescent="0.3">
      <c r="A6448">
        <v>16447</v>
      </c>
      <c r="B6448">
        <v>2021</v>
      </c>
      <c r="C6448" t="s">
        <v>45</v>
      </c>
      <c r="D6448">
        <f t="shared" si="215"/>
        <v>1</v>
      </c>
      <c r="E6448">
        <v>1</v>
      </c>
      <c r="F6448" t="s">
        <v>53</v>
      </c>
      <c r="G6448" t="s">
        <v>29</v>
      </c>
      <c r="H6448">
        <v>216</v>
      </c>
      <c r="I6448">
        <v>216</v>
      </c>
      <c r="J6448" t="s">
        <v>38</v>
      </c>
      <c r="K6448">
        <v>928800</v>
      </c>
      <c r="L6448">
        <v>496.8</v>
      </c>
      <c r="M6448">
        <f t="shared" si="216"/>
        <v>4300</v>
      </c>
      <c r="Q6448" s="1"/>
      <c r="R6448" s="1"/>
    </row>
    <row r="6449" spans="1:18" ht="14.4" x14ac:dyDescent="0.3">
      <c r="A6449">
        <v>16448</v>
      </c>
      <c r="B6449">
        <v>2021</v>
      </c>
      <c r="C6449" t="s">
        <v>32</v>
      </c>
      <c r="D6449">
        <f t="shared" si="215"/>
        <v>8</v>
      </c>
      <c r="E6449">
        <v>22</v>
      </c>
      <c r="F6449" t="s">
        <v>55</v>
      </c>
      <c r="G6449" t="s">
        <v>51</v>
      </c>
      <c r="H6449">
        <v>279</v>
      </c>
      <c r="I6449">
        <v>279</v>
      </c>
      <c r="J6449" t="s">
        <v>20</v>
      </c>
      <c r="K6449">
        <v>669600</v>
      </c>
      <c r="L6449">
        <v>390.6</v>
      </c>
      <c r="M6449">
        <f t="shared" si="216"/>
        <v>2400</v>
      </c>
      <c r="Q6449" s="1"/>
      <c r="R6449" s="1"/>
    </row>
    <row r="6450" spans="1:18" ht="14.4" x14ac:dyDescent="0.3">
      <c r="A6450">
        <v>16449</v>
      </c>
      <c r="B6450">
        <v>2021</v>
      </c>
      <c r="C6450" t="s">
        <v>61</v>
      </c>
      <c r="D6450">
        <f t="shared" si="215"/>
        <v>7</v>
      </c>
      <c r="E6450">
        <v>2</v>
      </c>
      <c r="F6450" t="s">
        <v>33</v>
      </c>
      <c r="G6450" t="s">
        <v>42</v>
      </c>
      <c r="H6450">
        <v>104</v>
      </c>
      <c r="I6450">
        <v>104</v>
      </c>
      <c r="J6450" t="s">
        <v>25</v>
      </c>
      <c r="K6450">
        <v>728000</v>
      </c>
      <c r="L6450">
        <v>416</v>
      </c>
      <c r="M6450">
        <f t="shared" si="216"/>
        <v>7000</v>
      </c>
      <c r="Q6450" s="1"/>
      <c r="R6450" s="1"/>
    </row>
    <row r="6451" spans="1:18" ht="14.4" x14ac:dyDescent="0.3">
      <c r="A6451">
        <v>16450</v>
      </c>
      <c r="B6451">
        <v>2021</v>
      </c>
      <c r="C6451" t="s">
        <v>35</v>
      </c>
      <c r="D6451">
        <f t="shared" si="215"/>
        <v>12</v>
      </c>
      <c r="E6451">
        <v>6</v>
      </c>
      <c r="F6451" t="s">
        <v>62</v>
      </c>
      <c r="G6451" t="s">
        <v>51</v>
      </c>
      <c r="H6451">
        <v>86</v>
      </c>
      <c r="I6451">
        <v>86</v>
      </c>
      <c r="J6451" t="s">
        <v>20</v>
      </c>
      <c r="K6451">
        <v>258000</v>
      </c>
      <c r="L6451">
        <v>172</v>
      </c>
      <c r="M6451">
        <f t="shared" si="216"/>
        <v>3000</v>
      </c>
      <c r="Q6451" s="1"/>
      <c r="R6451" s="1"/>
    </row>
    <row r="6452" spans="1:18" ht="14.4" x14ac:dyDescent="0.3">
      <c r="A6452">
        <v>16451</v>
      </c>
      <c r="B6452">
        <v>2021</v>
      </c>
      <c r="C6452" t="s">
        <v>23</v>
      </c>
      <c r="D6452">
        <f t="shared" si="215"/>
        <v>10</v>
      </c>
      <c r="E6452">
        <v>16</v>
      </c>
      <c r="F6452" t="s">
        <v>57</v>
      </c>
      <c r="G6452" t="s">
        <v>19</v>
      </c>
      <c r="H6452">
        <v>88</v>
      </c>
      <c r="I6452">
        <v>88</v>
      </c>
      <c r="J6452" t="s">
        <v>38</v>
      </c>
      <c r="K6452">
        <v>484000</v>
      </c>
      <c r="L6452">
        <v>308</v>
      </c>
      <c r="M6452">
        <f t="shared" si="216"/>
        <v>5500</v>
      </c>
      <c r="Q6452" s="1"/>
      <c r="R6452" s="1"/>
    </row>
    <row r="6453" spans="1:18" ht="14.4" x14ac:dyDescent="0.3">
      <c r="A6453">
        <v>16452</v>
      </c>
      <c r="B6453">
        <v>2021</v>
      </c>
      <c r="C6453" t="s">
        <v>32</v>
      </c>
      <c r="D6453">
        <f t="shared" si="215"/>
        <v>8</v>
      </c>
      <c r="E6453">
        <v>15</v>
      </c>
      <c r="F6453" t="s">
        <v>62</v>
      </c>
      <c r="G6453" t="s">
        <v>29</v>
      </c>
      <c r="H6453">
        <v>217</v>
      </c>
      <c r="I6453">
        <v>217</v>
      </c>
      <c r="J6453" t="s">
        <v>20</v>
      </c>
      <c r="K6453">
        <v>520800</v>
      </c>
      <c r="L6453">
        <v>303.8</v>
      </c>
      <c r="M6453">
        <f t="shared" si="216"/>
        <v>2400</v>
      </c>
      <c r="Q6453" s="1"/>
      <c r="R6453" s="1"/>
    </row>
    <row r="6454" spans="1:18" ht="14.4" x14ac:dyDescent="0.3">
      <c r="A6454">
        <v>16453</v>
      </c>
      <c r="B6454">
        <v>2021</v>
      </c>
      <c r="C6454" t="s">
        <v>45</v>
      </c>
      <c r="D6454">
        <f t="shared" si="215"/>
        <v>1</v>
      </c>
      <c r="E6454">
        <v>26</v>
      </c>
      <c r="F6454" t="s">
        <v>46</v>
      </c>
      <c r="G6454" t="s">
        <v>51</v>
      </c>
      <c r="H6454">
        <v>127</v>
      </c>
      <c r="I6454">
        <v>127</v>
      </c>
      <c r="J6454" t="s">
        <v>25</v>
      </c>
      <c r="K6454">
        <v>889000</v>
      </c>
      <c r="L6454">
        <v>508</v>
      </c>
      <c r="M6454">
        <f t="shared" si="216"/>
        <v>7000</v>
      </c>
      <c r="Q6454" s="1"/>
      <c r="R6454" s="1"/>
    </row>
    <row r="6455" spans="1:18" ht="14.4" x14ac:dyDescent="0.3">
      <c r="A6455">
        <v>16454</v>
      </c>
      <c r="B6455">
        <v>2021</v>
      </c>
      <c r="C6455" t="s">
        <v>48</v>
      </c>
      <c r="D6455">
        <f t="shared" si="215"/>
        <v>5</v>
      </c>
      <c r="E6455">
        <v>29</v>
      </c>
      <c r="F6455" t="s">
        <v>60</v>
      </c>
      <c r="G6455" t="s">
        <v>19</v>
      </c>
      <c r="H6455">
        <v>104</v>
      </c>
      <c r="I6455">
        <v>104</v>
      </c>
      <c r="J6455" t="s">
        <v>38</v>
      </c>
      <c r="K6455">
        <v>572000</v>
      </c>
      <c r="L6455">
        <v>364</v>
      </c>
      <c r="M6455">
        <f t="shared" si="216"/>
        <v>5500</v>
      </c>
      <c r="Q6455" s="1"/>
      <c r="R6455" s="1"/>
    </row>
    <row r="6456" spans="1:18" ht="14.4" x14ac:dyDescent="0.3">
      <c r="A6456">
        <v>16455</v>
      </c>
      <c r="B6456">
        <v>2021</v>
      </c>
      <c r="C6456" t="s">
        <v>47</v>
      </c>
      <c r="D6456">
        <f t="shared" si="215"/>
        <v>2</v>
      </c>
      <c r="E6456">
        <v>27</v>
      </c>
      <c r="F6456" t="s">
        <v>64</v>
      </c>
      <c r="G6456" t="s">
        <v>34</v>
      </c>
      <c r="H6456">
        <v>295</v>
      </c>
      <c r="I6456">
        <v>295</v>
      </c>
      <c r="J6456" t="s">
        <v>38</v>
      </c>
      <c r="K6456">
        <v>1268500</v>
      </c>
      <c r="L6456">
        <v>678.5</v>
      </c>
      <c r="M6456">
        <f t="shared" si="216"/>
        <v>4300</v>
      </c>
      <c r="Q6456" s="1"/>
      <c r="R6456" s="1"/>
    </row>
    <row r="6457" spans="1:18" ht="14.4" x14ac:dyDescent="0.3">
      <c r="A6457">
        <v>16456</v>
      </c>
      <c r="B6457">
        <v>2021</v>
      </c>
      <c r="C6457" t="s">
        <v>45</v>
      </c>
      <c r="D6457">
        <f t="shared" si="215"/>
        <v>1</v>
      </c>
      <c r="E6457">
        <v>9</v>
      </c>
      <c r="F6457" t="s">
        <v>33</v>
      </c>
      <c r="G6457" t="s">
        <v>42</v>
      </c>
      <c r="H6457">
        <v>234</v>
      </c>
      <c r="I6457">
        <v>234</v>
      </c>
      <c r="J6457" t="s">
        <v>38</v>
      </c>
      <c r="K6457">
        <v>1006200</v>
      </c>
      <c r="L6457">
        <v>538.20000000000005</v>
      </c>
      <c r="M6457">
        <f t="shared" si="216"/>
        <v>4300</v>
      </c>
      <c r="Q6457" s="1"/>
      <c r="R6457" s="1"/>
    </row>
    <row r="6458" spans="1:18" ht="14.4" x14ac:dyDescent="0.3">
      <c r="A6458">
        <v>16457</v>
      </c>
      <c r="B6458">
        <v>2021</v>
      </c>
      <c r="C6458" t="s">
        <v>58</v>
      </c>
      <c r="D6458">
        <f t="shared" si="215"/>
        <v>6</v>
      </c>
      <c r="E6458">
        <v>1</v>
      </c>
      <c r="F6458" t="s">
        <v>57</v>
      </c>
      <c r="G6458" t="s">
        <v>19</v>
      </c>
      <c r="H6458">
        <v>108</v>
      </c>
      <c r="I6458">
        <v>108</v>
      </c>
      <c r="J6458" t="s">
        <v>25</v>
      </c>
      <c r="K6458">
        <v>756000</v>
      </c>
      <c r="L6458">
        <v>432</v>
      </c>
      <c r="M6458">
        <f t="shared" si="216"/>
        <v>7000</v>
      </c>
      <c r="Q6458" s="1"/>
      <c r="R6458" s="1"/>
    </row>
    <row r="6459" spans="1:18" ht="14.4" x14ac:dyDescent="0.3">
      <c r="A6459">
        <v>16458</v>
      </c>
      <c r="B6459">
        <v>2021</v>
      </c>
      <c r="C6459" t="s">
        <v>32</v>
      </c>
      <c r="D6459">
        <f t="shared" si="215"/>
        <v>8</v>
      </c>
      <c r="E6459">
        <v>8</v>
      </c>
      <c r="F6459" t="s">
        <v>28</v>
      </c>
      <c r="G6459" t="s">
        <v>42</v>
      </c>
      <c r="H6459">
        <v>98</v>
      </c>
      <c r="I6459">
        <v>98</v>
      </c>
      <c r="J6459" t="s">
        <v>25</v>
      </c>
      <c r="K6459">
        <v>686000</v>
      </c>
      <c r="L6459">
        <v>392</v>
      </c>
      <c r="M6459">
        <f t="shared" si="216"/>
        <v>7000</v>
      </c>
      <c r="Q6459" s="1"/>
      <c r="R6459" s="1"/>
    </row>
    <row r="6460" spans="1:18" ht="14.4" x14ac:dyDescent="0.3">
      <c r="A6460">
        <v>16459</v>
      </c>
      <c r="B6460">
        <v>2021</v>
      </c>
      <c r="C6460" t="s">
        <v>40</v>
      </c>
      <c r="D6460">
        <f t="shared" si="215"/>
        <v>9</v>
      </c>
      <c r="E6460">
        <v>22</v>
      </c>
      <c r="F6460" t="s">
        <v>52</v>
      </c>
      <c r="G6460" t="s">
        <v>42</v>
      </c>
      <c r="H6460">
        <v>117</v>
      </c>
      <c r="I6460">
        <v>117</v>
      </c>
      <c r="J6460" t="s">
        <v>20</v>
      </c>
      <c r="K6460">
        <v>351000</v>
      </c>
      <c r="L6460">
        <v>234</v>
      </c>
      <c r="M6460">
        <f t="shared" si="216"/>
        <v>3000</v>
      </c>
      <c r="Q6460" s="1"/>
      <c r="R6460" s="1"/>
    </row>
    <row r="6461" spans="1:18" ht="14.4" x14ac:dyDescent="0.3">
      <c r="A6461">
        <v>16460</v>
      </c>
      <c r="B6461">
        <v>2021</v>
      </c>
      <c r="C6461" t="s">
        <v>58</v>
      </c>
      <c r="D6461">
        <f t="shared" si="215"/>
        <v>6</v>
      </c>
      <c r="E6461">
        <v>22</v>
      </c>
      <c r="F6461" t="s">
        <v>41</v>
      </c>
      <c r="G6461" t="s">
        <v>37</v>
      </c>
      <c r="H6461">
        <v>154</v>
      </c>
      <c r="I6461">
        <v>154</v>
      </c>
      <c r="J6461" t="s">
        <v>25</v>
      </c>
      <c r="K6461">
        <v>1078000</v>
      </c>
      <c r="L6461">
        <v>616</v>
      </c>
      <c r="M6461">
        <f t="shared" si="216"/>
        <v>7000</v>
      </c>
      <c r="Q6461" s="1"/>
      <c r="R6461" s="1"/>
    </row>
    <row r="6462" spans="1:18" ht="14.4" x14ac:dyDescent="0.3">
      <c r="A6462">
        <v>16461</v>
      </c>
      <c r="B6462">
        <v>2021</v>
      </c>
      <c r="C6462" t="s">
        <v>54</v>
      </c>
      <c r="D6462">
        <f t="shared" si="215"/>
        <v>3</v>
      </c>
      <c r="E6462">
        <v>25</v>
      </c>
      <c r="F6462" t="s">
        <v>18</v>
      </c>
      <c r="G6462" t="s">
        <v>29</v>
      </c>
      <c r="H6462">
        <v>62</v>
      </c>
      <c r="I6462">
        <v>62</v>
      </c>
      <c r="J6462" t="s">
        <v>38</v>
      </c>
      <c r="K6462">
        <v>341000</v>
      </c>
      <c r="L6462">
        <v>217</v>
      </c>
      <c r="M6462">
        <f t="shared" si="216"/>
        <v>5500</v>
      </c>
      <c r="Q6462" s="1"/>
      <c r="R6462" s="1"/>
    </row>
    <row r="6463" spans="1:18" ht="14.4" x14ac:dyDescent="0.3">
      <c r="A6463">
        <v>16462</v>
      </c>
      <c r="B6463">
        <v>2021</v>
      </c>
      <c r="C6463" t="s">
        <v>27</v>
      </c>
      <c r="D6463">
        <f t="shared" si="215"/>
        <v>4</v>
      </c>
      <c r="E6463">
        <v>25</v>
      </c>
      <c r="F6463" t="s">
        <v>33</v>
      </c>
      <c r="G6463" t="s">
        <v>19</v>
      </c>
      <c r="H6463">
        <v>285</v>
      </c>
      <c r="I6463">
        <v>285</v>
      </c>
      <c r="J6463" t="s">
        <v>30</v>
      </c>
      <c r="K6463">
        <v>2137500</v>
      </c>
      <c r="L6463">
        <v>712.5</v>
      </c>
      <c r="M6463">
        <f t="shared" si="216"/>
        <v>7500</v>
      </c>
      <c r="Q6463" s="1"/>
      <c r="R6463" s="1"/>
    </row>
    <row r="6464" spans="1:18" ht="14.4" x14ac:dyDescent="0.3">
      <c r="A6464">
        <v>16463</v>
      </c>
      <c r="B6464">
        <v>2021</v>
      </c>
      <c r="C6464" t="s">
        <v>58</v>
      </c>
      <c r="D6464">
        <f t="shared" si="215"/>
        <v>6</v>
      </c>
      <c r="E6464">
        <v>25</v>
      </c>
      <c r="F6464" t="s">
        <v>41</v>
      </c>
      <c r="G6464" t="s">
        <v>29</v>
      </c>
      <c r="H6464">
        <v>109</v>
      </c>
      <c r="I6464">
        <v>109</v>
      </c>
      <c r="J6464" t="s">
        <v>38</v>
      </c>
      <c r="K6464">
        <v>599500</v>
      </c>
      <c r="L6464">
        <v>381.5</v>
      </c>
      <c r="M6464">
        <f t="shared" si="216"/>
        <v>5500</v>
      </c>
      <c r="Q6464" s="1"/>
      <c r="R6464" s="1"/>
    </row>
    <row r="6465" spans="1:18" ht="14.4" x14ac:dyDescent="0.3">
      <c r="A6465">
        <v>16464</v>
      </c>
      <c r="B6465">
        <v>2021</v>
      </c>
      <c r="C6465" t="s">
        <v>45</v>
      </c>
      <c r="D6465">
        <f t="shared" si="215"/>
        <v>1</v>
      </c>
      <c r="E6465">
        <v>16</v>
      </c>
      <c r="F6465" t="s">
        <v>60</v>
      </c>
      <c r="G6465" t="s">
        <v>34</v>
      </c>
      <c r="H6465">
        <v>83</v>
      </c>
      <c r="I6465">
        <v>83</v>
      </c>
      <c r="J6465" t="s">
        <v>30</v>
      </c>
      <c r="K6465">
        <v>730400</v>
      </c>
      <c r="L6465">
        <v>315.39999999999998</v>
      </c>
      <c r="M6465">
        <f t="shared" si="216"/>
        <v>8800</v>
      </c>
      <c r="Q6465" s="1"/>
      <c r="R6465" s="1"/>
    </row>
    <row r="6466" spans="1:18" ht="14.4" x14ac:dyDescent="0.3">
      <c r="A6466">
        <v>16465</v>
      </c>
      <c r="B6466">
        <v>2021</v>
      </c>
      <c r="C6466" t="s">
        <v>32</v>
      </c>
      <c r="D6466">
        <f t="shared" ref="D6466:D6529" si="217">IF(C6466="Enero",1,IF(C6466="Febrero",2,IF(C6466="Marzo",3,IF(C6466="Abril",4,IF(C6466="Mayo",5,IF(C6466="Junio",6,IF(C6466="Julio",7,IF(C6466="Agosto",8,IF(C6466="Septiembre",9,IF(C6466="Octubre",10,IF(C6466="Noviembre",11,IF(C6466="Diciembre",12,""))))))))))))</f>
        <v>8</v>
      </c>
      <c r="E6466">
        <v>3</v>
      </c>
      <c r="F6466" t="s">
        <v>63</v>
      </c>
      <c r="G6466" t="s">
        <v>42</v>
      </c>
      <c r="H6466">
        <v>228</v>
      </c>
      <c r="I6466">
        <v>228</v>
      </c>
      <c r="J6466" t="s">
        <v>38</v>
      </c>
      <c r="K6466">
        <v>980400</v>
      </c>
      <c r="L6466">
        <v>524.4</v>
      </c>
      <c r="M6466">
        <f t="shared" si="216"/>
        <v>4300</v>
      </c>
      <c r="Q6466" s="1"/>
      <c r="R6466" s="1"/>
    </row>
    <row r="6467" spans="1:18" ht="14.4" x14ac:dyDescent="0.3">
      <c r="A6467">
        <v>16466</v>
      </c>
      <c r="B6467">
        <v>2021</v>
      </c>
      <c r="C6467" t="s">
        <v>61</v>
      </c>
      <c r="D6467">
        <f t="shared" si="217"/>
        <v>7</v>
      </c>
      <c r="E6467">
        <v>4</v>
      </c>
      <c r="F6467" t="s">
        <v>36</v>
      </c>
      <c r="G6467" t="s">
        <v>37</v>
      </c>
      <c r="H6467">
        <v>271</v>
      </c>
      <c r="I6467">
        <v>271</v>
      </c>
      <c r="J6467" t="s">
        <v>20</v>
      </c>
      <c r="K6467">
        <v>650400</v>
      </c>
      <c r="L6467">
        <v>379.4</v>
      </c>
      <c r="M6467">
        <f t="shared" ref="M6467:M6530" si="218">K6467/I6467</f>
        <v>2400</v>
      </c>
      <c r="Q6467" s="1"/>
      <c r="R6467" s="1"/>
    </row>
    <row r="6468" spans="1:18" ht="14.4" x14ac:dyDescent="0.3">
      <c r="A6468">
        <v>16467</v>
      </c>
      <c r="B6468">
        <v>2021</v>
      </c>
      <c r="C6468" t="s">
        <v>58</v>
      </c>
      <c r="D6468">
        <f t="shared" si="217"/>
        <v>6</v>
      </c>
      <c r="E6468">
        <v>12</v>
      </c>
      <c r="F6468" t="s">
        <v>50</v>
      </c>
      <c r="G6468" t="s">
        <v>29</v>
      </c>
      <c r="H6468">
        <v>56</v>
      </c>
      <c r="I6468">
        <v>56</v>
      </c>
      <c r="J6468" t="s">
        <v>38</v>
      </c>
      <c r="K6468">
        <v>308000</v>
      </c>
      <c r="L6468">
        <v>196</v>
      </c>
      <c r="M6468">
        <f t="shared" si="218"/>
        <v>5500</v>
      </c>
      <c r="Q6468" s="1"/>
      <c r="R6468" s="1"/>
    </row>
    <row r="6469" spans="1:18" ht="14.4" x14ac:dyDescent="0.3">
      <c r="A6469">
        <v>16468</v>
      </c>
      <c r="B6469">
        <v>2021</v>
      </c>
      <c r="C6469" t="s">
        <v>40</v>
      </c>
      <c r="D6469">
        <f t="shared" si="217"/>
        <v>9</v>
      </c>
      <c r="E6469">
        <v>7</v>
      </c>
      <c r="F6469" t="s">
        <v>46</v>
      </c>
      <c r="G6469" t="s">
        <v>19</v>
      </c>
      <c r="H6469">
        <v>129</v>
      </c>
      <c r="I6469">
        <v>129</v>
      </c>
      <c r="J6469" t="s">
        <v>25</v>
      </c>
      <c r="K6469">
        <v>903000</v>
      </c>
      <c r="L6469">
        <v>516</v>
      </c>
      <c r="M6469">
        <f t="shared" si="218"/>
        <v>7000</v>
      </c>
      <c r="Q6469" s="1"/>
      <c r="R6469" s="1"/>
    </row>
    <row r="6470" spans="1:18" ht="14.4" x14ac:dyDescent="0.3">
      <c r="A6470">
        <v>16469</v>
      </c>
      <c r="B6470">
        <v>2021</v>
      </c>
      <c r="C6470" t="s">
        <v>47</v>
      </c>
      <c r="D6470">
        <f t="shared" si="217"/>
        <v>2</v>
      </c>
      <c r="E6470">
        <v>17</v>
      </c>
      <c r="F6470" t="s">
        <v>57</v>
      </c>
      <c r="G6470" t="s">
        <v>34</v>
      </c>
      <c r="H6470">
        <v>77</v>
      </c>
      <c r="I6470">
        <v>77</v>
      </c>
      <c r="J6470" t="s">
        <v>25</v>
      </c>
      <c r="K6470">
        <v>539000</v>
      </c>
      <c r="L6470">
        <v>308</v>
      </c>
      <c r="M6470">
        <f t="shared" si="218"/>
        <v>7000</v>
      </c>
      <c r="Q6470" s="1"/>
      <c r="R6470" s="1"/>
    </row>
    <row r="6471" spans="1:18" ht="14.4" x14ac:dyDescent="0.3">
      <c r="A6471">
        <v>16470</v>
      </c>
      <c r="B6471">
        <v>2021</v>
      </c>
      <c r="C6471" t="s">
        <v>48</v>
      </c>
      <c r="D6471">
        <f t="shared" si="217"/>
        <v>5</v>
      </c>
      <c r="E6471">
        <v>20</v>
      </c>
      <c r="F6471" t="s">
        <v>60</v>
      </c>
      <c r="G6471" t="s">
        <v>34</v>
      </c>
      <c r="H6471">
        <v>93</v>
      </c>
      <c r="I6471">
        <v>93</v>
      </c>
      <c r="J6471" t="s">
        <v>38</v>
      </c>
      <c r="K6471">
        <v>511500</v>
      </c>
      <c r="L6471">
        <v>325.5</v>
      </c>
      <c r="M6471">
        <f t="shared" si="218"/>
        <v>5500</v>
      </c>
      <c r="Q6471" s="1"/>
      <c r="R6471" s="1"/>
    </row>
    <row r="6472" spans="1:18" ht="14.4" x14ac:dyDescent="0.3">
      <c r="A6472">
        <v>16471</v>
      </c>
      <c r="B6472">
        <v>2021</v>
      </c>
      <c r="C6472" t="s">
        <v>47</v>
      </c>
      <c r="D6472">
        <f t="shared" si="217"/>
        <v>2</v>
      </c>
      <c r="E6472">
        <v>9</v>
      </c>
      <c r="F6472" t="s">
        <v>50</v>
      </c>
      <c r="G6472" t="s">
        <v>34</v>
      </c>
      <c r="H6472">
        <v>208</v>
      </c>
      <c r="I6472">
        <v>208</v>
      </c>
      <c r="J6472" t="s">
        <v>20</v>
      </c>
      <c r="K6472">
        <v>499200</v>
      </c>
      <c r="L6472">
        <v>291.2</v>
      </c>
      <c r="M6472">
        <f t="shared" si="218"/>
        <v>2400</v>
      </c>
      <c r="Q6472" s="1"/>
      <c r="R6472" s="1"/>
    </row>
    <row r="6473" spans="1:18" ht="14.4" x14ac:dyDescent="0.3">
      <c r="A6473">
        <v>16472</v>
      </c>
      <c r="B6473">
        <v>2021</v>
      </c>
      <c r="C6473" t="s">
        <v>58</v>
      </c>
      <c r="D6473">
        <f t="shared" si="217"/>
        <v>6</v>
      </c>
      <c r="E6473">
        <v>7</v>
      </c>
      <c r="F6473" t="s">
        <v>24</v>
      </c>
      <c r="G6473" t="s">
        <v>29</v>
      </c>
      <c r="H6473">
        <v>173</v>
      </c>
      <c r="I6473">
        <v>173</v>
      </c>
      <c r="J6473" t="s">
        <v>25</v>
      </c>
      <c r="K6473">
        <v>1211000</v>
      </c>
      <c r="L6473">
        <v>692</v>
      </c>
      <c r="M6473">
        <f t="shared" si="218"/>
        <v>7000</v>
      </c>
      <c r="Q6473" s="1"/>
      <c r="R6473" s="1"/>
    </row>
    <row r="6474" spans="1:18" ht="14.4" x14ac:dyDescent="0.3">
      <c r="A6474">
        <v>16473</v>
      </c>
      <c r="B6474">
        <v>2021</v>
      </c>
      <c r="C6474" t="s">
        <v>23</v>
      </c>
      <c r="D6474">
        <f t="shared" si="217"/>
        <v>10</v>
      </c>
      <c r="E6474">
        <v>14</v>
      </c>
      <c r="F6474" t="s">
        <v>50</v>
      </c>
      <c r="G6474" t="s">
        <v>34</v>
      </c>
      <c r="H6474">
        <v>58</v>
      </c>
      <c r="I6474">
        <v>58</v>
      </c>
      <c r="J6474" t="s">
        <v>20</v>
      </c>
      <c r="K6474">
        <v>174000</v>
      </c>
      <c r="L6474">
        <v>116</v>
      </c>
      <c r="M6474">
        <f t="shared" si="218"/>
        <v>3000</v>
      </c>
      <c r="Q6474" s="1"/>
      <c r="R6474" s="1"/>
    </row>
    <row r="6475" spans="1:18" ht="14.4" x14ac:dyDescent="0.3">
      <c r="A6475">
        <v>16474</v>
      </c>
      <c r="B6475">
        <v>2021</v>
      </c>
      <c r="C6475" t="s">
        <v>27</v>
      </c>
      <c r="D6475">
        <f t="shared" si="217"/>
        <v>4</v>
      </c>
      <c r="E6475">
        <v>10</v>
      </c>
      <c r="F6475" t="s">
        <v>49</v>
      </c>
      <c r="G6475" t="s">
        <v>37</v>
      </c>
      <c r="H6475">
        <v>98</v>
      </c>
      <c r="I6475">
        <v>98</v>
      </c>
      <c r="J6475" t="s">
        <v>38</v>
      </c>
      <c r="K6475">
        <v>539000</v>
      </c>
      <c r="L6475">
        <v>343</v>
      </c>
      <c r="M6475">
        <f t="shared" si="218"/>
        <v>5500</v>
      </c>
      <c r="Q6475" s="1"/>
      <c r="R6475" s="1"/>
    </row>
    <row r="6476" spans="1:18" ht="14.4" x14ac:dyDescent="0.3">
      <c r="A6476">
        <v>16475</v>
      </c>
      <c r="B6476">
        <v>2021</v>
      </c>
      <c r="C6476" t="s">
        <v>54</v>
      </c>
      <c r="D6476">
        <f t="shared" si="217"/>
        <v>3</v>
      </c>
      <c r="E6476">
        <v>2</v>
      </c>
      <c r="F6476" t="s">
        <v>63</v>
      </c>
      <c r="G6476" t="s">
        <v>42</v>
      </c>
      <c r="H6476">
        <v>117</v>
      </c>
      <c r="I6476">
        <v>117</v>
      </c>
      <c r="J6476" t="s">
        <v>20</v>
      </c>
      <c r="K6476">
        <v>351000</v>
      </c>
      <c r="L6476">
        <v>234</v>
      </c>
      <c r="M6476">
        <f t="shared" si="218"/>
        <v>3000</v>
      </c>
      <c r="Q6476" s="1"/>
      <c r="R6476" s="1"/>
    </row>
    <row r="6477" spans="1:18" ht="14.4" x14ac:dyDescent="0.3">
      <c r="A6477">
        <v>16476</v>
      </c>
      <c r="B6477">
        <v>2021</v>
      </c>
      <c r="C6477" t="s">
        <v>17</v>
      </c>
      <c r="D6477">
        <f t="shared" si="217"/>
        <v>11</v>
      </c>
      <c r="E6477">
        <v>14</v>
      </c>
      <c r="F6477" t="s">
        <v>55</v>
      </c>
      <c r="G6477" t="s">
        <v>51</v>
      </c>
      <c r="H6477">
        <v>50</v>
      </c>
      <c r="I6477">
        <v>50</v>
      </c>
      <c r="J6477" t="s">
        <v>38</v>
      </c>
      <c r="K6477">
        <v>275000</v>
      </c>
      <c r="L6477">
        <v>175</v>
      </c>
      <c r="M6477">
        <f t="shared" si="218"/>
        <v>5500</v>
      </c>
      <c r="Q6477" s="1"/>
      <c r="R6477" s="1"/>
    </row>
    <row r="6478" spans="1:18" ht="14.4" x14ac:dyDescent="0.3">
      <c r="A6478">
        <v>16477</v>
      </c>
      <c r="B6478">
        <v>2021</v>
      </c>
      <c r="C6478" t="s">
        <v>58</v>
      </c>
      <c r="D6478">
        <f t="shared" si="217"/>
        <v>6</v>
      </c>
      <c r="E6478">
        <v>8</v>
      </c>
      <c r="F6478" t="s">
        <v>24</v>
      </c>
      <c r="G6478" t="s">
        <v>19</v>
      </c>
      <c r="H6478">
        <v>115</v>
      </c>
      <c r="I6478">
        <v>115</v>
      </c>
      <c r="J6478" t="s">
        <v>38</v>
      </c>
      <c r="K6478">
        <v>632500</v>
      </c>
      <c r="L6478">
        <v>402.5</v>
      </c>
      <c r="M6478">
        <f t="shared" si="218"/>
        <v>5500</v>
      </c>
      <c r="Q6478" s="1"/>
      <c r="R6478" s="1"/>
    </row>
    <row r="6479" spans="1:18" ht="14.4" x14ac:dyDescent="0.3">
      <c r="A6479">
        <v>16478</v>
      </c>
      <c r="B6479">
        <v>2021</v>
      </c>
      <c r="C6479" t="s">
        <v>54</v>
      </c>
      <c r="D6479">
        <f t="shared" si="217"/>
        <v>3</v>
      </c>
      <c r="E6479">
        <v>28</v>
      </c>
      <c r="F6479" t="s">
        <v>60</v>
      </c>
      <c r="G6479" t="s">
        <v>42</v>
      </c>
      <c r="H6479">
        <v>263</v>
      </c>
      <c r="I6479">
        <v>263</v>
      </c>
      <c r="J6479" t="s">
        <v>30</v>
      </c>
      <c r="K6479">
        <v>1972500</v>
      </c>
      <c r="L6479">
        <v>657.5</v>
      </c>
      <c r="M6479">
        <f t="shared" si="218"/>
        <v>7500</v>
      </c>
      <c r="Q6479" s="1"/>
      <c r="R6479" s="1"/>
    </row>
    <row r="6480" spans="1:18" ht="14.4" x14ac:dyDescent="0.3">
      <c r="A6480">
        <v>16479</v>
      </c>
      <c r="B6480">
        <v>2021</v>
      </c>
      <c r="C6480" t="s">
        <v>54</v>
      </c>
      <c r="D6480">
        <f t="shared" si="217"/>
        <v>3</v>
      </c>
      <c r="E6480">
        <v>5</v>
      </c>
      <c r="F6480" t="s">
        <v>55</v>
      </c>
      <c r="G6480" t="s">
        <v>42</v>
      </c>
      <c r="H6480">
        <v>89</v>
      </c>
      <c r="I6480">
        <v>89</v>
      </c>
      <c r="J6480" t="s">
        <v>25</v>
      </c>
      <c r="K6480">
        <v>623000</v>
      </c>
      <c r="L6480">
        <v>356</v>
      </c>
      <c r="M6480">
        <f t="shared" si="218"/>
        <v>7000</v>
      </c>
      <c r="Q6480" s="1"/>
      <c r="R6480" s="1"/>
    </row>
    <row r="6481" spans="1:18" ht="14.4" x14ac:dyDescent="0.3">
      <c r="A6481">
        <v>16480</v>
      </c>
      <c r="B6481">
        <v>2021</v>
      </c>
      <c r="C6481" t="s">
        <v>32</v>
      </c>
      <c r="D6481">
        <f t="shared" si="217"/>
        <v>8</v>
      </c>
      <c r="E6481">
        <v>26</v>
      </c>
      <c r="F6481" t="s">
        <v>28</v>
      </c>
      <c r="G6481" t="s">
        <v>29</v>
      </c>
      <c r="H6481">
        <v>170</v>
      </c>
      <c r="I6481">
        <v>170</v>
      </c>
      <c r="J6481" t="s">
        <v>25</v>
      </c>
      <c r="K6481">
        <v>1190000</v>
      </c>
      <c r="L6481">
        <v>680</v>
      </c>
      <c r="M6481">
        <f t="shared" si="218"/>
        <v>7000</v>
      </c>
      <c r="Q6481" s="1"/>
      <c r="R6481" s="1"/>
    </row>
    <row r="6482" spans="1:18" ht="14.4" x14ac:dyDescent="0.3">
      <c r="A6482">
        <v>16481</v>
      </c>
      <c r="B6482">
        <v>2021</v>
      </c>
      <c r="C6482" t="s">
        <v>45</v>
      </c>
      <c r="D6482">
        <f t="shared" si="217"/>
        <v>1</v>
      </c>
      <c r="E6482">
        <v>5</v>
      </c>
      <c r="F6482" t="s">
        <v>56</v>
      </c>
      <c r="G6482" t="s">
        <v>34</v>
      </c>
      <c r="H6482">
        <v>234</v>
      </c>
      <c r="I6482">
        <v>234</v>
      </c>
      <c r="J6482" t="s">
        <v>38</v>
      </c>
      <c r="K6482">
        <v>1006200</v>
      </c>
      <c r="L6482">
        <v>538.20000000000005</v>
      </c>
      <c r="M6482">
        <f t="shared" si="218"/>
        <v>4300</v>
      </c>
      <c r="Q6482" s="1"/>
      <c r="R6482" s="1"/>
    </row>
    <row r="6483" spans="1:18" ht="14.4" x14ac:dyDescent="0.3">
      <c r="A6483">
        <v>16482</v>
      </c>
      <c r="B6483">
        <v>2021</v>
      </c>
      <c r="C6483" t="s">
        <v>45</v>
      </c>
      <c r="D6483">
        <f t="shared" si="217"/>
        <v>1</v>
      </c>
      <c r="E6483">
        <v>7</v>
      </c>
      <c r="F6483" t="s">
        <v>52</v>
      </c>
      <c r="G6483" t="s">
        <v>51</v>
      </c>
      <c r="H6483">
        <v>242</v>
      </c>
      <c r="I6483">
        <v>242</v>
      </c>
      <c r="J6483" t="s">
        <v>20</v>
      </c>
      <c r="K6483">
        <v>580800</v>
      </c>
      <c r="L6483">
        <v>338.8</v>
      </c>
      <c r="M6483">
        <f t="shared" si="218"/>
        <v>2400</v>
      </c>
      <c r="Q6483" s="1"/>
      <c r="R6483" s="1"/>
    </row>
    <row r="6484" spans="1:18" ht="14.4" x14ac:dyDescent="0.3">
      <c r="A6484">
        <v>16483</v>
      </c>
      <c r="B6484">
        <v>2021</v>
      </c>
      <c r="C6484" t="s">
        <v>47</v>
      </c>
      <c r="D6484">
        <f t="shared" si="217"/>
        <v>2</v>
      </c>
      <c r="E6484">
        <v>17</v>
      </c>
      <c r="F6484" t="s">
        <v>64</v>
      </c>
      <c r="G6484" t="s">
        <v>37</v>
      </c>
      <c r="H6484">
        <v>294</v>
      </c>
      <c r="I6484">
        <v>294</v>
      </c>
      <c r="J6484" t="s">
        <v>20</v>
      </c>
      <c r="K6484">
        <v>705600</v>
      </c>
      <c r="L6484">
        <v>411.6</v>
      </c>
      <c r="M6484">
        <f t="shared" si="218"/>
        <v>2400</v>
      </c>
      <c r="Q6484" s="1"/>
      <c r="R6484" s="1"/>
    </row>
    <row r="6485" spans="1:18" ht="14.4" x14ac:dyDescent="0.3">
      <c r="A6485">
        <v>16484</v>
      </c>
      <c r="B6485">
        <v>2021</v>
      </c>
      <c r="C6485" t="s">
        <v>58</v>
      </c>
      <c r="D6485">
        <f t="shared" si="217"/>
        <v>6</v>
      </c>
      <c r="E6485">
        <v>17</v>
      </c>
      <c r="F6485" t="s">
        <v>53</v>
      </c>
      <c r="G6485" t="s">
        <v>37</v>
      </c>
      <c r="H6485">
        <v>170</v>
      </c>
      <c r="I6485">
        <v>170</v>
      </c>
      <c r="J6485" t="s">
        <v>25</v>
      </c>
      <c r="K6485">
        <v>1190000</v>
      </c>
      <c r="L6485">
        <v>680</v>
      </c>
      <c r="M6485">
        <f t="shared" si="218"/>
        <v>7000</v>
      </c>
      <c r="Q6485" s="1"/>
      <c r="R6485" s="1"/>
    </row>
    <row r="6486" spans="1:18" ht="14.4" x14ac:dyDescent="0.3">
      <c r="A6486">
        <v>16485</v>
      </c>
      <c r="B6486">
        <v>2021</v>
      </c>
      <c r="C6486" t="s">
        <v>58</v>
      </c>
      <c r="D6486">
        <f t="shared" si="217"/>
        <v>6</v>
      </c>
      <c r="E6486">
        <v>16</v>
      </c>
      <c r="F6486" t="s">
        <v>49</v>
      </c>
      <c r="G6486" t="s">
        <v>19</v>
      </c>
      <c r="H6486">
        <v>100</v>
      </c>
      <c r="I6486">
        <v>100</v>
      </c>
      <c r="J6486" t="s">
        <v>38</v>
      </c>
      <c r="K6486">
        <v>550000</v>
      </c>
      <c r="L6486">
        <v>350</v>
      </c>
      <c r="M6486">
        <f t="shared" si="218"/>
        <v>5500</v>
      </c>
      <c r="Q6486" s="1"/>
      <c r="R6486" s="1"/>
    </row>
    <row r="6487" spans="1:18" ht="14.4" x14ac:dyDescent="0.3">
      <c r="A6487">
        <v>16486</v>
      </c>
      <c r="B6487">
        <v>2021</v>
      </c>
      <c r="C6487" t="s">
        <v>58</v>
      </c>
      <c r="D6487">
        <f t="shared" si="217"/>
        <v>6</v>
      </c>
      <c r="E6487">
        <v>29</v>
      </c>
      <c r="F6487" t="s">
        <v>46</v>
      </c>
      <c r="G6487" t="s">
        <v>51</v>
      </c>
      <c r="H6487">
        <v>299</v>
      </c>
      <c r="I6487">
        <v>299</v>
      </c>
      <c r="J6487" t="s">
        <v>30</v>
      </c>
      <c r="K6487">
        <v>2242500</v>
      </c>
      <c r="L6487">
        <v>747.5</v>
      </c>
      <c r="M6487">
        <f t="shared" si="218"/>
        <v>7500</v>
      </c>
      <c r="Q6487" s="1"/>
      <c r="R6487" s="1"/>
    </row>
    <row r="6488" spans="1:18" ht="14.4" x14ac:dyDescent="0.3">
      <c r="A6488">
        <v>16487</v>
      </c>
      <c r="B6488">
        <v>2021</v>
      </c>
      <c r="C6488" t="s">
        <v>61</v>
      </c>
      <c r="D6488">
        <f t="shared" si="217"/>
        <v>7</v>
      </c>
      <c r="E6488">
        <v>15</v>
      </c>
      <c r="F6488" t="s">
        <v>49</v>
      </c>
      <c r="G6488" t="s">
        <v>42</v>
      </c>
      <c r="H6488">
        <v>256</v>
      </c>
      <c r="I6488">
        <v>256</v>
      </c>
      <c r="J6488" t="s">
        <v>20</v>
      </c>
      <c r="K6488">
        <v>614400</v>
      </c>
      <c r="L6488">
        <v>358.4</v>
      </c>
      <c r="M6488">
        <f t="shared" si="218"/>
        <v>2400</v>
      </c>
      <c r="Q6488" s="1"/>
      <c r="R6488" s="1"/>
    </row>
    <row r="6489" spans="1:18" ht="14.4" x14ac:dyDescent="0.3">
      <c r="A6489">
        <v>16488</v>
      </c>
      <c r="B6489">
        <v>2021</v>
      </c>
      <c r="C6489" t="s">
        <v>58</v>
      </c>
      <c r="D6489">
        <f t="shared" si="217"/>
        <v>6</v>
      </c>
      <c r="E6489">
        <v>12</v>
      </c>
      <c r="F6489" t="s">
        <v>49</v>
      </c>
      <c r="G6489" t="s">
        <v>51</v>
      </c>
      <c r="H6489">
        <v>84</v>
      </c>
      <c r="I6489">
        <v>84</v>
      </c>
      <c r="J6489" t="s">
        <v>25</v>
      </c>
      <c r="K6489">
        <v>588000</v>
      </c>
      <c r="L6489">
        <v>336</v>
      </c>
      <c r="M6489">
        <f t="shared" si="218"/>
        <v>7000</v>
      </c>
      <c r="Q6489" s="1"/>
      <c r="R6489" s="1"/>
    </row>
    <row r="6490" spans="1:18" ht="14.4" x14ac:dyDescent="0.3">
      <c r="A6490">
        <v>16489</v>
      </c>
      <c r="B6490">
        <v>2021</v>
      </c>
      <c r="C6490" t="s">
        <v>61</v>
      </c>
      <c r="D6490">
        <f t="shared" si="217"/>
        <v>7</v>
      </c>
      <c r="E6490">
        <v>8</v>
      </c>
      <c r="F6490" t="s">
        <v>52</v>
      </c>
      <c r="G6490" t="s">
        <v>29</v>
      </c>
      <c r="H6490">
        <v>293</v>
      </c>
      <c r="I6490">
        <v>293</v>
      </c>
      <c r="J6490" t="s">
        <v>20</v>
      </c>
      <c r="K6490">
        <v>703200</v>
      </c>
      <c r="L6490">
        <v>410.2</v>
      </c>
      <c r="M6490">
        <f t="shared" si="218"/>
        <v>2400</v>
      </c>
      <c r="Q6490" s="1"/>
      <c r="R6490" s="1"/>
    </row>
    <row r="6491" spans="1:18" ht="14.4" x14ac:dyDescent="0.3">
      <c r="A6491">
        <v>16490</v>
      </c>
      <c r="B6491">
        <v>2021</v>
      </c>
      <c r="C6491" t="s">
        <v>61</v>
      </c>
      <c r="D6491">
        <f t="shared" si="217"/>
        <v>7</v>
      </c>
      <c r="E6491">
        <v>25</v>
      </c>
      <c r="F6491" t="s">
        <v>56</v>
      </c>
      <c r="G6491" t="s">
        <v>37</v>
      </c>
      <c r="H6491">
        <v>70</v>
      </c>
      <c r="I6491">
        <v>70</v>
      </c>
      <c r="J6491" t="s">
        <v>25</v>
      </c>
      <c r="K6491">
        <v>490000</v>
      </c>
      <c r="L6491">
        <v>280</v>
      </c>
      <c r="M6491">
        <f t="shared" si="218"/>
        <v>7000</v>
      </c>
      <c r="Q6491" s="1"/>
      <c r="R6491" s="1"/>
    </row>
    <row r="6492" spans="1:18" ht="14.4" x14ac:dyDescent="0.3">
      <c r="A6492">
        <v>16491</v>
      </c>
      <c r="B6492">
        <v>2021</v>
      </c>
      <c r="C6492" t="s">
        <v>45</v>
      </c>
      <c r="D6492">
        <f t="shared" si="217"/>
        <v>1</v>
      </c>
      <c r="E6492">
        <v>10</v>
      </c>
      <c r="F6492" t="s">
        <v>18</v>
      </c>
      <c r="G6492" t="s">
        <v>19</v>
      </c>
      <c r="H6492">
        <v>114</v>
      </c>
      <c r="I6492">
        <v>114</v>
      </c>
      <c r="J6492" t="s">
        <v>30</v>
      </c>
      <c r="K6492">
        <v>1003200</v>
      </c>
      <c r="L6492">
        <v>433.2</v>
      </c>
      <c r="M6492">
        <f t="shared" si="218"/>
        <v>8800</v>
      </c>
      <c r="Q6492" s="1"/>
      <c r="R6492" s="1"/>
    </row>
    <row r="6493" spans="1:18" ht="14.4" x14ac:dyDescent="0.3">
      <c r="A6493">
        <v>16492</v>
      </c>
      <c r="B6493">
        <v>2021</v>
      </c>
      <c r="C6493" t="s">
        <v>61</v>
      </c>
      <c r="D6493">
        <f t="shared" si="217"/>
        <v>7</v>
      </c>
      <c r="E6493">
        <v>18</v>
      </c>
      <c r="F6493" t="s">
        <v>59</v>
      </c>
      <c r="G6493" t="s">
        <v>37</v>
      </c>
      <c r="H6493">
        <v>211</v>
      </c>
      <c r="I6493">
        <v>211</v>
      </c>
      <c r="J6493" t="s">
        <v>38</v>
      </c>
      <c r="K6493">
        <v>907300</v>
      </c>
      <c r="L6493">
        <v>485.3</v>
      </c>
      <c r="M6493">
        <f t="shared" si="218"/>
        <v>4300</v>
      </c>
      <c r="Q6493" s="1"/>
      <c r="R6493" s="1"/>
    </row>
    <row r="6494" spans="1:18" ht="14.4" x14ac:dyDescent="0.3">
      <c r="A6494">
        <v>16493</v>
      </c>
      <c r="B6494">
        <v>2021</v>
      </c>
      <c r="C6494" t="s">
        <v>58</v>
      </c>
      <c r="D6494">
        <f t="shared" si="217"/>
        <v>6</v>
      </c>
      <c r="E6494">
        <v>5</v>
      </c>
      <c r="F6494" t="s">
        <v>59</v>
      </c>
      <c r="G6494" t="s">
        <v>42</v>
      </c>
      <c r="H6494">
        <v>72</v>
      </c>
      <c r="I6494">
        <v>72</v>
      </c>
      <c r="J6494" t="s">
        <v>25</v>
      </c>
      <c r="K6494">
        <v>504000</v>
      </c>
      <c r="L6494">
        <v>288</v>
      </c>
      <c r="M6494">
        <f t="shared" si="218"/>
        <v>7000</v>
      </c>
      <c r="Q6494" s="1"/>
      <c r="R6494" s="1"/>
    </row>
    <row r="6495" spans="1:18" ht="14.4" x14ac:dyDescent="0.3">
      <c r="A6495">
        <v>16494</v>
      </c>
      <c r="B6495">
        <v>2021</v>
      </c>
      <c r="C6495" t="s">
        <v>58</v>
      </c>
      <c r="D6495">
        <f t="shared" si="217"/>
        <v>6</v>
      </c>
      <c r="E6495">
        <v>19</v>
      </c>
      <c r="F6495" t="s">
        <v>62</v>
      </c>
      <c r="G6495" t="s">
        <v>51</v>
      </c>
      <c r="H6495">
        <v>278</v>
      </c>
      <c r="I6495">
        <v>278</v>
      </c>
      <c r="J6495" t="s">
        <v>30</v>
      </c>
      <c r="K6495">
        <v>2085000</v>
      </c>
      <c r="L6495">
        <v>695</v>
      </c>
      <c r="M6495">
        <f t="shared" si="218"/>
        <v>7500</v>
      </c>
      <c r="Q6495" s="1"/>
      <c r="R6495" s="1"/>
    </row>
    <row r="6496" spans="1:18" ht="14.4" x14ac:dyDescent="0.3">
      <c r="A6496">
        <v>16495</v>
      </c>
      <c r="B6496">
        <v>2021</v>
      </c>
      <c r="C6496" t="s">
        <v>47</v>
      </c>
      <c r="D6496">
        <f t="shared" si="217"/>
        <v>2</v>
      </c>
      <c r="E6496">
        <v>26</v>
      </c>
      <c r="F6496" t="s">
        <v>49</v>
      </c>
      <c r="G6496" t="s">
        <v>29</v>
      </c>
      <c r="H6496">
        <v>51</v>
      </c>
      <c r="I6496">
        <v>51</v>
      </c>
      <c r="J6496" t="s">
        <v>30</v>
      </c>
      <c r="K6496">
        <v>448800</v>
      </c>
      <c r="L6496">
        <v>193.8</v>
      </c>
      <c r="M6496">
        <f t="shared" si="218"/>
        <v>8800</v>
      </c>
      <c r="Q6496" s="1"/>
      <c r="R6496" s="1"/>
    </row>
    <row r="6497" spans="1:18" ht="14.4" x14ac:dyDescent="0.3">
      <c r="A6497">
        <v>16496</v>
      </c>
      <c r="B6497">
        <v>2021</v>
      </c>
      <c r="C6497" t="s">
        <v>48</v>
      </c>
      <c r="D6497">
        <f t="shared" si="217"/>
        <v>5</v>
      </c>
      <c r="E6497">
        <v>7</v>
      </c>
      <c r="F6497" t="s">
        <v>24</v>
      </c>
      <c r="G6497" t="s">
        <v>51</v>
      </c>
      <c r="H6497">
        <v>129</v>
      </c>
      <c r="I6497">
        <v>129</v>
      </c>
      <c r="J6497" t="s">
        <v>25</v>
      </c>
      <c r="K6497">
        <v>903000</v>
      </c>
      <c r="L6497">
        <v>516</v>
      </c>
      <c r="M6497">
        <f t="shared" si="218"/>
        <v>7000</v>
      </c>
      <c r="Q6497" s="1"/>
      <c r="R6497" s="1"/>
    </row>
    <row r="6498" spans="1:18" ht="14.4" x14ac:dyDescent="0.3">
      <c r="A6498">
        <v>16497</v>
      </c>
      <c r="B6498">
        <v>2021</v>
      </c>
      <c r="C6498" t="s">
        <v>54</v>
      </c>
      <c r="D6498">
        <f t="shared" si="217"/>
        <v>3</v>
      </c>
      <c r="E6498">
        <v>13</v>
      </c>
      <c r="F6498" t="s">
        <v>57</v>
      </c>
      <c r="G6498" t="s">
        <v>34</v>
      </c>
      <c r="H6498">
        <v>255</v>
      </c>
      <c r="I6498">
        <v>255</v>
      </c>
      <c r="J6498" t="s">
        <v>30</v>
      </c>
      <c r="K6498">
        <v>1912500</v>
      </c>
      <c r="L6498">
        <v>637.5</v>
      </c>
      <c r="M6498">
        <f t="shared" si="218"/>
        <v>7500</v>
      </c>
      <c r="Q6498" s="1"/>
      <c r="R6498" s="1"/>
    </row>
    <row r="6499" spans="1:18" ht="14.4" x14ac:dyDescent="0.3">
      <c r="A6499">
        <v>16498</v>
      </c>
      <c r="B6499">
        <v>2021</v>
      </c>
      <c r="C6499" t="s">
        <v>48</v>
      </c>
      <c r="D6499">
        <f t="shared" si="217"/>
        <v>5</v>
      </c>
      <c r="E6499">
        <v>27</v>
      </c>
      <c r="F6499" t="s">
        <v>57</v>
      </c>
      <c r="G6499" t="s">
        <v>42</v>
      </c>
      <c r="H6499">
        <v>94</v>
      </c>
      <c r="I6499">
        <v>94</v>
      </c>
      <c r="J6499" t="s">
        <v>25</v>
      </c>
      <c r="K6499">
        <v>658000</v>
      </c>
      <c r="L6499">
        <v>376</v>
      </c>
      <c r="M6499">
        <f t="shared" si="218"/>
        <v>7000</v>
      </c>
      <c r="Q6499" s="1"/>
      <c r="R6499" s="1"/>
    </row>
    <row r="6500" spans="1:18" ht="14.4" x14ac:dyDescent="0.3">
      <c r="A6500">
        <v>16499</v>
      </c>
      <c r="B6500">
        <v>2021</v>
      </c>
      <c r="C6500" t="s">
        <v>61</v>
      </c>
      <c r="D6500">
        <f t="shared" si="217"/>
        <v>7</v>
      </c>
      <c r="E6500">
        <v>4</v>
      </c>
      <c r="F6500" t="s">
        <v>63</v>
      </c>
      <c r="G6500" t="s">
        <v>34</v>
      </c>
      <c r="H6500">
        <v>209</v>
      </c>
      <c r="I6500">
        <v>209</v>
      </c>
      <c r="J6500" t="s">
        <v>20</v>
      </c>
      <c r="K6500">
        <v>501600</v>
      </c>
      <c r="L6500">
        <v>292.60000000000002</v>
      </c>
      <c r="M6500">
        <f t="shared" si="218"/>
        <v>2400</v>
      </c>
      <c r="Q6500" s="1"/>
      <c r="R6500" s="1"/>
    </row>
    <row r="6501" spans="1:18" ht="14.4" x14ac:dyDescent="0.3">
      <c r="A6501">
        <v>16500</v>
      </c>
      <c r="B6501">
        <v>2021</v>
      </c>
      <c r="C6501" t="s">
        <v>45</v>
      </c>
      <c r="D6501">
        <f t="shared" si="217"/>
        <v>1</v>
      </c>
      <c r="E6501">
        <v>4</v>
      </c>
      <c r="F6501" t="s">
        <v>60</v>
      </c>
      <c r="G6501" t="s">
        <v>51</v>
      </c>
      <c r="H6501">
        <v>69</v>
      </c>
      <c r="I6501">
        <v>69</v>
      </c>
      <c r="J6501" t="s">
        <v>25</v>
      </c>
      <c r="K6501">
        <v>483000</v>
      </c>
      <c r="L6501">
        <v>276</v>
      </c>
      <c r="M6501">
        <f t="shared" si="218"/>
        <v>7000</v>
      </c>
      <c r="Q6501" s="1"/>
      <c r="R6501" s="1"/>
    </row>
    <row r="6502" spans="1:18" ht="14.4" x14ac:dyDescent="0.3">
      <c r="A6502">
        <v>16501</v>
      </c>
      <c r="B6502">
        <v>2021</v>
      </c>
      <c r="C6502" t="s">
        <v>48</v>
      </c>
      <c r="D6502">
        <f t="shared" si="217"/>
        <v>5</v>
      </c>
      <c r="E6502">
        <v>10</v>
      </c>
      <c r="F6502" t="s">
        <v>49</v>
      </c>
      <c r="G6502" t="s">
        <v>19</v>
      </c>
      <c r="H6502">
        <v>221</v>
      </c>
      <c r="I6502">
        <v>221</v>
      </c>
      <c r="J6502" t="s">
        <v>30</v>
      </c>
      <c r="K6502">
        <v>1657500</v>
      </c>
      <c r="L6502">
        <v>552.5</v>
      </c>
      <c r="M6502">
        <f t="shared" si="218"/>
        <v>7500</v>
      </c>
      <c r="Q6502" s="1"/>
      <c r="R6502" s="1"/>
    </row>
    <row r="6503" spans="1:18" ht="14.4" x14ac:dyDescent="0.3">
      <c r="A6503">
        <v>16502</v>
      </c>
      <c r="B6503">
        <v>2021</v>
      </c>
      <c r="C6503" t="s">
        <v>58</v>
      </c>
      <c r="D6503">
        <f t="shared" si="217"/>
        <v>6</v>
      </c>
      <c r="E6503">
        <v>13</v>
      </c>
      <c r="F6503" t="s">
        <v>44</v>
      </c>
      <c r="G6503" t="s">
        <v>29</v>
      </c>
      <c r="H6503">
        <v>135</v>
      </c>
      <c r="I6503">
        <v>135</v>
      </c>
      <c r="J6503" t="s">
        <v>25</v>
      </c>
      <c r="K6503">
        <v>945000</v>
      </c>
      <c r="L6503">
        <v>540</v>
      </c>
      <c r="M6503">
        <f t="shared" si="218"/>
        <v>7000</v>
      </c>
      <c r="Q6503" s="1"/>
      <c r="R6503" s="1"/>
    </row>
    <row r="6504" spans="1:18" ht="14.4" x14ac:dyDescent="0.3">
      <c r="A6504">
        <v>16503</v>
      </c>
      <c r="B6504">
        <v>2021</v>
      </c>
      <c r="C6504" t="s">
        <v>40</v>
      </c>
      <c r="D6504">
        <f t="shared" si="217"/>
        <v>9</v>
      </c>
      <c r="E6504">
        <v>6</v>
      </c>
      <c r="F6504" t="s">
        <v>53</v>
      </c>
      <c r="G6504" t="s">
        <v>34</v>
      </c>
      <c r="H6504">
        <v>206</v>
      </c>
      <c r="I6504">
        <v>206</v>
      </c>
      <c r="J6504" t="s">
        <v>30</v>
      </c>
      <c r="K6504">
        <v>1545000</v>
      </c>
      <c r="L6504">
        <v>515</v>
      </c>
      <c r="M6504">
        <f t="shared" si="218"/>
        <v>7500</v>
      </c>
      <c r="Q6504" s="1"/>
      <c r="R6504" s="1"/>
    </row>
    <row r="6505" spans="1:18" ht="14.4" x14ac:dyDescent="0.3">
      <c r="A6505">
        <v>16504</v>
      </c>
      <c r="B6505">
        <v>2021</v>
      </c>
      <c r="C6505" t="s">
        <v>58</v>
      </c>
      <c r="D6505">
        <f t="shared" si="217"/>
        <v>6</v>
      </c>
      <c r="E6505">
        <v>15</v>
      </c>
      <c r="F6505" t="s">
        <v>60</v>
      </c>
      <c r="G6505" t="s">
        <v>42</v>
      </c>
      <c r="H6505">
        <v>100</v>
      </c>
      <c r="I6505">
        <v>100</v>
      </c>
      <c r="J6505" t="s">
        <v>20</v>
      </c>
      <c r="K6505">
        <v>300000</v>
      </c>
      <c r="L6505">
        <v>200</v>
      </c>
      <c r="M6505">
        <f t="shared" si="218"/>
        <v>3000</v>
      </c>
      <c r="Q6505" s="1"/>
      <c r="R6505" s="1"/>
    </row>
    <row r="6506" spans="1:18" ht="14.4" x14ac:dyDescent="0.3">
      <c r="A6506">
        <v>16505</v>
      </c>
      <c r="B6506">
        <v>2021</v>
      </c>
      <c r="C6506" t="s">
        <v>47</v>
      </c>
      <c r="D6506">
        <f t="shared" si="217"/>
        <v>2</v>
      </c>
      <c r="E6506">
        <v>6</v>
      </c>
      <c r="F6506" t="s">
        <v>56</v>
      </c>
      <c r="G6506" t="s">
        <v>19</v>
      </c>
      <c r="H6506">
        <v>113</v>
      </c>
      <c r="I6506">
        <v>113</v>
      </c>
      <c r="J6506" t="s">
        <v>30</v>
      </c>
      <c r="K6506">
        <v>994400</v>
      </c>
      <c r="L6506">
        <v>429.4</v>
      </c>
      <c r="M6506">
        <f t="shared" si="218"/>
        <v>8800</v>
      </c>
      <c r="Q6506" s="1"/>
      <c r="R6506" s="1"/>
    </row>
    <row r="6507" spans="1:18" ht="14.4" x14ac:dyDescent="0.3">
      <c r="A6507">
        <v>16506</v>
      </c>
      <c r="B6507">
        <v>2021</v>
      </c>
      <c r="C6507" t="s">
        <v>40</v>
      </c>
      <c r="D6507">
        <f t="shared" si="217"/>
        <v>9</v>
      </c>
      <c r="E6507">
        <v>7</v>
      </c>
      <c r="F6507" t="s">
        <v>52</v>
      </c>
      <c r="G6507" t="s">
        <v>19</v>
      </c>
      <c r="H6507">
        <v>70</v>
      </c>
      <c r="I6507">
        <v>70</v>
      </c>
      <c r="J6507" t="s">
        <v>38</v>
      </c>
      <c r="K6507">
        <v>385000</v>
      </c>
      <c r="L6507">
        <v>245</v>
      </c>
      <c r="M6507">
        <f t="shared" si="218"/>
        <v>5500</v>
      </c>
      <c r="Q6507" s="1"/>
      <c r="R6507" s="1"/>
    </row>
    <row r="6508" spans="1:18" ht="14.4" x14ac:dyDescent="0.3">
      <c r="A6508">
        <v>16507</v>
      </c>
      <c r="B6508">
        <v>2021</v>
      </c>
      <c r="C6508" t="s">
        <v>40</v>
      </c>
      <c r="D6508">
        <f t="shared" si="217"/>
        <v>9</v>
      </c>
      <c r="E6508">
        <v>30</v>
      </c>
      <c r="F6508" t="s">
        <v>60</v>
      </c>
      <c r="G6508" t="s">
        <v>19</v>
      </c>
      <c r="H6508">
        <v>179</v>
      </c>
      <c r="I6508">
        <v>179</v>
      </c>
      <c r="J6508" t="s">
        <v>25</v>
      </c>
      <c r="K6508">
        <v>1253000</v>
      </c>
      <c r="L6508">
        <v>716</v>
      </c>
      <c r="M6508">
        <f t="shared" si="218"/>
        <v>7000</v>
      </c>
      <c r="Q6508" s="1"/>
      <c r="R6508" s="1"/>
    </row>
    <row r="6509" spans="1:18" ht="14.4" x14ac:dyDescent="0.3">
      <c r="A6509">
        <v>16508</v>
      </c>
      <c r="B6509">
        <v>2021</v>
      </c>
      <c r="C6509" t="s">
        <v>58</v>
      </c>
      <c r="D6509">
        <f t="shared" si="217"/>
        <v>6</v>
      </c>
      <c r="E6509">
        <v>11</v>
      </c>
      <c r="F6509" t="s">
        <v>53</v>
      </c>
      <c r="G6509" t="s">
        <v>51</v>
      </c>
      <c r="H6509">
        <v>80</v>
      </c>
      <c r="I6509">
        <v>80</v>
      </c>
      <c r="J6509" t="s">
        <v>20</v>
      </c>
      <c r="K6509">
        <v>240000</v>
      </c>
      <c r="L6509">
        <v>160</v>
      </c>
      <c r="M6509">
        <f t="shared" si="218"/>
        <v>3000</v>
      </c>
      <c r="Q6509" s="1"/>
      <c r="R6509" s="1"/>
    </row>
    <row r="6510" spans="1:18" ht="14.4" x14ac:dyDescent="0.3">
      <c r="A6510">
        <v>16509</v>
      </c>
      <c r="B6510">
        <v>2021</v>
      </c>
      <c r="C6510" t="s">
        <v>32</v>
      </c>
      <c r="D6510">
        <f t="shared" si="217"/>
        <v>8</v>
      </c>
      <c r="E6510">
        <v>10</v>
      </c>
      <c r="F6510" t="s">
        <v>53</v>
      </c>
      <c r="G6510" t="s">
        <v>19</v>
      </c>
      <c r="H6510">
        <v>156</v>
      </c>
      <c r="I6510">
        <v>156</v>
      </c>
      <c r="J6510" t="s">
        <v>25</v>
      </c>
      <c r="K6510">
        <v>1092000</v>
      </c>
      <c r="L6510">
        <v>624</v>
      </c>
      <c r="M6510">
        <f t="shared" si="218"/>
        <v>7000</v>
      </c>
      <c r="Q6510" s="1"/>
      <c r="R6510" s="1"/>
    </row>
    <row r="6511" spans="1:18" ht="14.4" x14ac:dyDescent="0.3">
      <c r="A6511">
        <v>16510</v>
      </c>
      <c r="B6511">
        <v>2021</v>
      </c>
      <c r="C6511" t="s">
        <v>32</v>
      </c>
      <c r="D6511">
        <f t="shared" si="217"/>
        <v>8</v>
      </c>
      <c r="E6511">
        <v>3</v>
      </c>
      <c r="F6511" t="s">
        <v>18</v>
      </c>
      <c r="G6511" t="s">
        <v>37</v>
      </c>
      <c r="H6511">
        <v>98</v>
      </c>
      <c r="I6511">
        <v>98</v>
      </c>
      <c r="J6511" t="s">
        <v>30</v>
      </c>
      <c r="K6511">
        <v>862400</v>
      </c>
      <c r="L6511">
        <v>372.4</v>
      </c>
      <c r="M6511">
        <f t="shared" si="218"/>
        <v>8800</v>
      </c>
      <c r="Q6511" s="1"/>
      <c r="R6511" s="1"/>
    </row>
    <row r="6512" spans="1:18" ht="14.4" x14ac:dyDescent="0.3">
      <c r="A6512">
        <v>16511</v>
      </c>
      <c r="B6512">
        <v>2021</v>
      </c>
      <c r="C6512" t="s">
        <v>47</v>
      </c>
      <c r="D6512">
        <f t="shared" si="217"/>
        <v>2</v>
      </c>
      <c r="E6512">
        <v>20</v>
      </c>
      <c r="F6512" t="s">
        <v>46</v>
      </c>
      <c r="G6512" t="s">
        <v>34</v>
      </c>
      <c r="H6512">
        <v>217</v>
      </c>
      <c r="I6512">
        <v>217</v>
      </c>
      <c r="J6512" t="s">
        <v>38</v>
      </c>
      <c r="K6512">
        <v>933100</v>
      </c>
      <c r="L6512">
        <v>499.1</v>
      </c>
      <c r="M6512">
        <f t="shared" si="218"/>
        <v>4300</v>
      </c>
      <c r="Q6512" s="1"/>
      <c r="R6512" s="1"/>
    </row>
    <row r="6513" spans="1:18" ht="14.4" x14ac:dyDescent="0.3">
      <c r="A6513">
        <v>16512</v>
      </c>
      <c r="B6513">
        <v>2021</v>
      </c>
      <c r="C6513" t="s">
        <v>48</v>
      </c>
      <c r="D6513">
        <f t="shared" si="217"/>
        <v>5</v>
      </c>
      <c r="E6513">
        <v>28</v>
      </c>
      <c r="F6513" t="s">
        <v>62</v>
      </c>
      <c r="G6513" t="s">
        <v>34</v>
      </c>
      <c r="H6513">
        <v>75</v>
      </c>
      <c r="I6513">
        <v>75</v>
      </c>
      <c r="J6513" t="s">
        <v>25</v>
      </c>
      <c r="K6513">
        <v>525000</v>
      </c>
      <c r="L6513">
        <v>300</v>
      </c>
      <c r="M6513">
        <f t="shared" si="218"/>
        <v>7000</v>
      </c>
      <c r="Q6513" s="1"/>
      <c r="R6513" s="1"/>
    </row>
    <row r="6514" spans="1:18" ht="14.4" x14ac:dyDescent="0.3">
      <c r="A6514">
        <v>16513</v>
      </c>
      <c r="B6514">
        <v>2021</v>
      </c>
      <c r="C6514" t="s">
        <v>47</v>
      </c>
      <c r="D6514">
        <f t="shared" si="217"/>
        <v>2</v>
      </c>
      <c r="E6514">
        <v>7</v>
      </c>
      <c r="F6514" t="s">
        <v>60</v>
      </c>
      <c r="G6514" t="s">
        <v>37</v>
      </c>
      <c r="H6514">
        <v>123</v>
      </c>
      <c r="I6514">
        <v>123</v>
      </c>
      <c r="J6514" t="s">
        <v>25</v>
      </c>
      <c r="K6514">
        <v>861000</v>
      </c>
      <c r="L6514">
        <v>492</v>
      </c>
      <c r="M6514">
        <f t="shared" si="218"/>
        <v>7000</v>
      </c>
      <c r="Q6514" s="1"/>
      <c r="R6514" s="1"/>
    </row>
    <row r="6515" spans="1:18" ht="14.4" x14ac:dyDescent="0.3">
      <c r="A6515">
        <v>16514</v>
      </c>
      <c r="B6515">
        <v>2021</v>
      </c>
      <c r="C6515" t="s">
        <v>45</v>
      </c>
      <c r="D6515">
        <f t="shared" si="217"/>
        <v>1</v>
      </c>
      <c r="E6515">
        <v>12</v>
      </c>
      <c r="F6515" t="s">
        <v>49</v>
      </c>
      <c r="G6515" t="str">
        <f t="array" ref="G6515">_xlfn.XLOOKUP(LARGE(IF((F6515=$F$2:$F$10001)*(B6515+1=$B$2:$B$10001)*(C6515=$C$2:$C$10001),DATE($B$2:$B$10001,MONTH($C$2:$C$10001&amp;1),$E$2:$E$10001)," "),1),IF((F6515=$F$2:$F$10001)*(B6515+1=$B$2:$B$10001)*(C6515=$C$2:$C$10001),DATE($B$2:$B$10001,MONTH($C$2:$C$10001&amp;1),$E$2:$E$10001)," "),$G$2:$G$10001,,0,1)</f>
        <v>Ernesto Pérez</v>
      </c>
      <c r="H6515">
        <v>288</v>
      </c>
      <c r="I6515">
        <v>288</v>
      </c>
      <c r="J6515" t="s">
        <v>38</v>
      </c>
      <c r="K6515">
        <v>1238400</v>
      </c>
      <c r="L6515">
        <v>662.4</v>
      </c>
      <c r="M6515">
        <f t="shared" si="218"/>
        <v>4300</v>
      </c>
      <c r="Q6515" s="1"/>
      <c r="R6515" s="1"/>
    </row>
    <row r="6516" spans="1:18" ht="14.4" x14ac:dyDescent="0.3">
      <c r="A6516">
        <v>16515</v>
      </c>
      <c r="B6516">
        <v>2021</v>
      </c>
      <c r="C6516" t="s">
        <v>48</v>
      </c>
      <c r="D6516">
        <f t="shared" si="217"/>
        <v>5</v>
      </c>
      <c r="E6516">
        <v>14</v>
      </c>
      <c r="F6516" t="s">
        <v>64</v>
      </c>
      <c r="G6516" t="s">
        <v>37</v>
      </c>
      <c r="H6516">
        <v>119</v>
      </c>
      <c r="I6516">
        <v>119</v>
      </c>
      <c r="J6516" t="s">
        <v>20</v>
      </c>
      <c r="K6516">
        <v>357000</v>
      </c>
      <c r="L6516">
        <v>238</v>
      </c>
      <c r="M6516">
        <f t="shared" si="218"/>
        <v>3000</v>
      </c>
      <c r="Q6516" s="1"/>
      <c r="R6516" s="1"/>
    </row>
    <row r="6517" spans="1:18" ht="14.4" x14ac:dyDescent="0.3">
      <c r="A6517">
        <v>16516</v>
      </c>
      <c r="B6517">
        <v>2021</v>
      </c>
      <c r="C6517" t="s">
        <v>40</v>
      </c>
      <c r="D6517">
        <f t="shared" si="217"/>
        <v>9</v>
      </c>
      <c r="E6517">
        <v>11</v>
      </c>
      <c r="F6517" t="s">
        <v>28</v>
      </c>
      <c r="G6517" t="s">
        <v>19</v>
      </c>
      <c r="H6517">
        <v>54</v>
      </c>
      <c r="I6517">
        <v>54</v>
      </c>
      <c r="J6517" t="s">
        <v>20</v>
      </c>
      <c r="K6517">
        <v>162000</v>
      </c>
      <c r="L6517">
        <v>108</v>
      </c>
      <c r="M6517">
        <f t="shared" si="218"/>
        <v>3000</v>
      </c>
      <c r="Q6517" s="1"/>
      <c r="R6517" s="1"/>
    </row>
    <row r="6518" spans="1:18" ht="14.4" x14ac:dyDescent="0.3">
      <c r="A6518">
        <v>16517</v>
      </c>
      <c r="B6518">
        <v>2021</v>
      </c>
      <c r="C6518" t="s">
        <v>54</v>
      </c>
      <c r="D6518">
        <f t="shared" si="217"/>
        <v>3</v>
      </c>
      <c r="E6518">
        <v>30</v>
      </c>
      <c r="F6518" t="s">
        <v>55</v>
      </c>
      <c r="G6518" t="s">
        <v>51</v>
      </c>
      <c r="H6518">
        <v>126</v>
      </c>
      <c r="I6518">
        <v>126</v>
      </c>
      <c r="J6518" t="s">
        <v>25</v>
      </c>
      <c r="K6518">
        <v>882000</v>
      </c>
      <c r="L6518">
        <v>504</v>
      </c>
      <c r="M6518">
        <f t="shared" si="218"/>
        <v>7000</v>
      </c>
      <c r="Q6518" s="1"/>
      <c r="R6518" s="1"/>
    </row>
    <row r="6519" spans="1:18" ht="14.4" x14ac:dyDescent="0.3">
      <c r="A6519">
        <v>16518</v>
      </c>
      <c r="B6519">
        <v>2021</v>
      </c>
      <c r="C6519" t="s">
        <v>45</v>
      </c>
      <c r="D6519">
        <f t="shared" si="217"/>
        <v>1</v>
      </c>
      <c r="E6519">
        <v>8</v>
      </c>
      <c r="F6519" t="s">
        <v>56</v>
      </c>
      <c r="G6519" t="s">
        <v>19</v>
      </c>
      <c r="H6519">
        <v>217</v>
      </c>
      <c r="I6519">
        <v>217</v>
      </c>
      <c r="J6519" t="s">
        <v>38</v>
      </c>
      <c r="K6519">
        <v>933100</v>
      </c>
      <c r="L6519">
        <v>499.1</v>
      </c>
      <c r="M6519">
        <f t="shared" si="218"/>
        <v>4300</v>
      </c>
      <c r="Q6519" s="1"/>
      <c r="R6519" s="1"/>
    </row>
    <row r="6520" spans="1:18" ht="14.4" x14ac:dyDescent="0.3">
      <c r="A6520">
        <v>16519</v>
      </c>
      <c r="B6520">
        <v>2021</v>
      </c>
      <c r="C6520" t="s">
        <v>35</v>
      </c>
      <c r="D6520">
        <f t="shared" si="217"/>
        <v>12</v>
      </c>
      <c r="E6520">
        <v>16</v>
      </c>
      <c r="F6520" t="s">
        <v>55</v>
      </c>
      <c r="G6520" t="s">
        <v>51</v>
      </c>
      <c r="H6520">
        <v>107</v>
      </c>
      <c r="I6520">
        <v>107</v>
      </c>
      <c r="J6520" t="s">
        <v>38</v>
      </c>
      <c r="K6520">
        <v>588500</v>
      </c>
      <c r="L6520">
        <v>374.5</v>
      </c>
      <c r="M6520">
        <f t="shared" si="218"/>
        <v>5500</v>
      </c>
      <c r="Q6520" s="1"/>
      <c r="R6520" s="1"/>
    </row>
    <row r="6521" spans="1:18" ht="14.4" x14ac:dyDescent="0.3">
      <c r="A6521">
        <v>16520</v>
      </c>
      <c r="B6521">
        <v>2021</v>
      </c>
      <c r="C6521" t="s">
        <v>17</v>
      </c>
      <c r="D6521">
        <f t="shared" si="217"/>
        <v>11</v>
      </c>
      <c r="E6521">
        <v>10</v>
      </c>
      <c r="F6521" t="s">
        <v>46</v>
      </c>
      <c r="G6521" t="s">
        <v>34</v>
      </c>
      <c r="H6521">
        <v>71</v>
      </c>
      <c r="I6521">
        <v>71</v>
      </c>
      <c r="J6521" t="s">
        <v>38</v>
      </c>
      <c r="K6521">
        <v>390500</v>
      </c>
      <c r="L6521">
        <v>248.5</v>
      </c>
      <c r="M6521">
        <f t="shared" si="218"/>
        <v>5500</v>
      </c>
      <c r="Q6521" s="1"/>
      <c r="R6521" s="1"/>
    </row>
    <row r="6522" spans="1:18" ht="14.4" x14ac:dyDescent="0.3">
      <c r="A6522">
        <v>16521</v>
      </c>
      <c r="B6522">
        <v>2021</v>
      </c>
      <c r="C6522" t="s">
        <v>48</v>
      </c>
      <c r="D6522">
        <f t="shared" si="217"/>
        <v>5</v>
      </c>
      <c r="E6522">
        <v>12</v>
      </c>
      <c r="F6522" t="s">
        <v>52</v>
      </c>
      <c r="G6522" t="s">
        <v>42</v>
      </c>
      <c r="H6522">
        <v>267</v>
      </c>
      <c r="I6522">
        <v>267</v>
      </c>
      <c r="J6522" t="s">
        <v>30</v>
      </c>
      <c r="K6522">
        <v>2002500</v>
      </c>
      <c r="L6522">
        <v>667.5</v>
      </c>
      <c r="M6522">
        <f t="shared" si="218"/>
        <v>7500</v>
      </c>
      <c r="Q6522" s="1"/>
      <c r="R6522" s="1"/>
    </row>
    <row r="6523" spans="1:18" ht="14.4" x14ac:dyDescent="0.3">
      <c r="A6523">
        <v>16522</v>
      </c>
      <c r="B6523">
        <v>2021</v>
      </c>
      <c r="C6523" t="s">
        <v>35</v>
      </c>
      <c r="D6523">
        <f t="shared" si="217"/>
        <v>12</v>
      </c>
      <c r="E6523">
        <v>19</v>
      </c>
      <c r="F6523" t="s">
        <v>53</v>
      </c>
      <c r="G6523" t="s">
        <v>42</v>
      </c>
      <c r="H6523">
        <v>66</v>
      </c>
      <c r="I6523">
        <v>66</v>
      </c>
      <c r="J6523" t="s">
        <v>38</v>
      </c>
      <c r="K6523">
        <v>363000</v>
      </c>
      <c r="L6523">
        <v>231</v>
      </c>
      <c r="M6523">
        <f t="shared" si="218"/>
        <v>5500</v>
      </c>
      <c r="Q6523" s="1"/>
      <c r="R6523" s="1"/>
    </row>
    <row r="6524" spans="1:18" ht="14.4" x14ac:dyDescent="0.3">
      <c r="A6524">
        <v>16523</v>
      </c>
      <c r="B6524">
        <v>2021</v>
      </c>
      <c r="C6524" t="s">
        <v>35</v>
      </c>
      <c r="D6524">
        <f t="shared" si="217"/>
        <v>12</v>
      </c>
      <c r="E6524">
        <v>18</v>
      </c>
      <c r="F6524" t="s">
        <v>63</v>
      </c>
      <c r="G6524" t="s">
        <v>37</v>
      </c>
      <c r="H6524">
        <v>85</v>
      </c>
      <c r="I6524">
        <v>85</v>
      </c>
      <c r="J6524" t="s">
        <v>20</v>
      </c>
      <c r="K6524">
        <v>255000</v>
      </c>
      <c r="L6524">
        <v>170</v>
      </c>
      <c r="M6524">
        <f t="shared" si="218"/>
        <v>3000</v>
      </c>
      <c r="Q6524" s="1"/>
      <c r="R6524" s="1"/>
    </row>
    <row r="6525" spans="1:18" ht="14.4" x14ac:dyDescent="0.3">
      <c r="A6525">
        <v>16524</v>
      </c>
      <c r="B6525">
        <v>2021</v>
      </c>
      <c r="C6525" t="s">
        <v>27</v>
      </c>
      <c r="D6525">
        <f t="shared" si="217"/>
        <v>4</v>
      </c>
      <c r="E6525">
        <v>6</v>
      </c>
      <c r="F6525" t="s">
        <v>18</v>
      </c>
      <c r="G6525" t="s">
        <v>29</v>
      </c>
      <c r="H6525">
        <v>232</v>
      </c>
      <c r="I6525">
        <v>232</v>
      </c>
      <c r="J6525" t="s">
        <v>30</v>
      </c>
      <c r="K6525">
        <v>1740000</v>
      </c>
      <c r="L6525">
        <v>580</v>
      </c>
      <c r="M6525">
        <f t="shared" si="218"/>
        <v>7500</v>
      </c>
      <c r="Q6525" s="1"/>
      <c r="R6525" s="1"/>
    </row>
    <row r="6526" spans="1:18" ht="14.4" x14ac:dyDescent="0.3">
      <c r="A6526">
        <v>16525</v>
      </c>
      <c r="B6526">
        <v>2021</v>
      </c>
      <c r="C6526" t="s">
        <v>27</v>
      </c>
      <c r="D6526">
        <f t="shared" si="217"/>
        <v>4</v>
      </c>
      <c r="E6526">
        <v>7</v>
      </c>
      <c r="F6526" t="s">
        <v>49</v>
      </c>
      <c r="G6526" t="s">
        <v>19</v>
      </c>
      <c r="H6526">
        <v>118</v>
      </c>
      <c r="I6526">
        <v>118</v>
      </c>
      <c r="J6526" t="s">
        <v>38</v>
      </c>
      <c r="K6526">
        <v>649000</v>
      </c>
      <c r="L6526">
        <v>413</v>
      </c>
      <c r="M6526">
        <f t="shared" si="218"/>
        <v>5500</v>
      </c>
      <c r="Q6526" s="1"/>
      <c r="R6526" s="1"/>
    </row>
    <row r="6527" spans="1:18" ht="14.4" x14ac:dyDescent="0.3">
      <c r="A6527">
        <v>16526</v>
      </c>
      <c r="B6527">
        <v>2021</v>
      </c>
      <c r="C6527" t="s">
        <v>47</v>
      </c>
      <c r="D6527">
        <f t="shared" si="217"/>
        <v>2</v>
      </c>
      <c r="E6527">
        <v>14</v>
      </c>
      <c r="F6527" t="s">
        <v>18</v>
      </c>
      <c r="G6527" t="s">
        <v>19</v>
      </c>
      <c r="H6527">
        <v>114</v>
      </c>
      <c r="I6527">
        <v>114</v>
      </c>
      <c r="J6527" t="s">
        <v>25</v>
      </c>
      <c r="K6527">
        <v>798000</v>
      </c>
      <c r="L6527">
        <v>456</v>
      </c>
      <c r="M6527">
        <f t="shared" si="218"/>
        <v>7000</v>
      </c>
      <c r="Q6527" s="1"/>
      <c r="R6527" s="1"/>
    </row>
    <row r="6528" spans="1:18" ht="14.4" x14ac:dyDescent="0.3">
      <c r="A6528">
        <v>16527</v>
      </c>
      <c r="B6528">
        <v>2021</v>
      </c>
      <c r="C6528" t="s">
        <v>40</v>
      </c>
      <c r="D6528">
        <f t="shared" si="217"/>
        <v>9</v>
      </c>
      <c r="E6528">
        <v>10</v>
      </c>
      <c r="F6528" t="s">
        <v>57</v>
      </c>
      <c r="G6528" t="s">
        <v>37</v>
      </c>
      <c r="H6528">
        <v>256</v>
      </c>
      <c r="I6528">
        <v>256</v>
      </c>
      <c r="J6528" t="s">
        <v>30</v>
      </c>
      <c r="K6528">
        <v>1920000</v>
      </c>
      <c r="L6528">
        <v>640</v>
      </c>
      <c r="M6528">
        <f t="shared" si="218"/>
        <v>7500</v>
      </c>
      <c r="Q6528" s="1"/>
      <c r="R6528" s="1"/>
    </row>
    <row r="6529" spans="1:18" ht="14.4" x14ac:dyDescent="0.3">
      <c r="A6529">
        <v>16528</v>
      </c>
      <c r="B6529">
        <v>2021</v>
      </c>
      <c r="C6529" t="s">
        <v>47</v>
      </c>
      <c r="D6529">
        <f t="shared" si="217"/>
        <v>2</v>
      </c>
      <c r="E6529">
        <v>6</v>
      </c>
      <c r="F6529" t="s">
        <v>53</v>
      </c>
      <c r="G6529" t="s">
        <v>37</v>
      </c>
      <c r="H6529">
        <v>217</v>
      </c>
      <c r="I6529">
        <v>217</v>
      </c>
      <c r="J6529" t="s">
        <v>38</v>
      </c>
      <c r="K6529">
        <v>933100</v>
      </c>
      <c r="L6529">
        <v>499.1</v>
      </c>
      <c r="M6529">
        <f t="shared" si="218"/>
        <v>4300</v>
      </c>
      <c r="Q6529" s="1"/>
      <c r="R6529" s="1"/>
    </row>
    <row r="6530" spans="1:18" ht="14.4" x14ac:dyDescent="0.3">
      <c r="A6530">
        <v>16529</v>
      </c>
      <c r="B6530">
        <v>2021</v>
      </c>
      <c r="C6530" t="s">
        <v>58</v>
      </c>
      <c r="D6530">
        <f t="shared" ref="D6530:D6593" si="219">IF(C6530="Enero",1,IF(C6530="Febrero",2,IF(C6530="Marzo",3,IF(C6530="Abril",4,IF(C6530="Mayo",5,IF(C6530="Junio",6,IF(C6530="Julio",7,IF(C6530="Agosto",8,IF(C6530="Septiembre",9,IF(C6530="Octubre",10,IF(C6530="Noviembre",11,IF(C6530="Diciembre",12,""))))))))))))</f>
        <v>6</v>
      </c>
      <c r="E6530">
        <v>4</v>
      </c>
      <c r="F6530" t="s">
        <v>53</v>
      </c>
      <c r="G6530" t="s">
        <v>29</v>
      </c>
      <c r="H6530">
        <v>100</v>
      </c>
      <c r="I6530">
        <v>100</v>
      </c>
      <c r="J6530" t="s">
        <v>25</v>
      </c>
      <c r="K6530">
        <v>700000</v>
      </c>
      <c r="L6530">
        <v>400</v>
      </c>
      <c r="M6530">
        <f t="shared" si="218"/>
        <v>7000</v>
      </c>
      <c r="Q6530" s="1"/>
      <c r="R6530" s="1"/>
    </row>
    <row r="6531" spans="1:18" ht="14.4" x14ac:dyDescent="0.3">
      <c r="A6531">
        <v>16530</v>
      </c>
      <c r="B6531">
        <v>2021</v>
      </c>
      <c r="C6531" t="s">
        <v>45</v>
      </c>
      <c r="D6531">
        <f t="shared" si="219"/>
        <v>1</v>
      </c>
      <c r="E6531">
        <v>13</v>
      </c>
      <c r="F6531" t="s">
        <v>50</v>
      </c>
      <c r="G6531" t="s">
        <v>19</v>
      </c>
      <c r="H6531">
        <v>67</v>
      </c>
      <c r="I6531">
        <v>67</v>
      </c>
      <c r="J6531" t="s">
        <v>30</v>
      </c>
      <c r="K6531">
        <v>589600</v>
      </c>
      <c r="L6531">
        <v>254.6</v>
      </c>
      <c r="M6531">
        <f t="shared" ref="M6531:M6594" si="220">K6531/I6531</f>
        <v>8800</v>
      </c>
      <c r="Q6531" s="1"/>
      <c r="R6531" s="1"/>
    </row>
    <row r="6532" spans="1:18" ht="14.4" x14ac:dyDescent="0.3">
      <c r="A6532">
        <v>16531</v>
      </c>
      <c r="B6532">
        <v>2021</v>
      </c>
      <c r="C6532" t="s">
        <v>48</v>
      </c>
      <c r="D6532">
        <f t="shared" si="219"/>
        <v>5</v>
      </c>
      <c r="E6532">
        <v>30</v>
      </c>
      <c r="F6532" t="s">
        <v>33</v>
      </c>
      <c r="G6532" t="s">
        <v>51</v>
      </c>
      <c r="H6532">
        <v>204</v>
      </c>
      <c r="I6532">
        <v>204</v>
      </c>
      <c r="J6532" t="s">
        <v>30</v>
      </c>
      <c r="K6532">
        <v>1530000</v>
      </c>
      <c r="L6532">
        <v>510</v>
      </c>
      <c r="M6532">
        <f t="shared" si="220"/>
        <v>7500</v>
      </c>
      <c r="Q6532" s="1"/>
      <c r="R6532" s="1"/>
    </row>
    <row r="6533" spans="1:18" ht="14.4" x14ac:dyDescent="0.3">
      <c r="A6533">
        <v>16532</v>
      </c>
      <c r="B6533">
        <v>2021</v>
      </c>
      <c r="C6533" t="s">
        <v>58</v>
      </c>
      <c r="D6533">
        <f t="shared" si="219"/>
        <v>6</v>
      </c>
      <c r="E6533">
        <v>15</v>
      </c>
      <c r="F6533" t="s">
        <v>56</v>
      </c>
      <c r="G6533" t="s">
        <v>34</v>
      </c>
      <c r="H6533">
        <v>71</v>
      </c>
      <c r="I6533">
        <v>71</v>
      </c>
      <c r="J6533" t="s">
        <v>38</v>
      </c>
      <c r="K6533">
        <v>390500</v>
      </c>
      <c r="L6533">
        <v>248.5</v>
      </c>
      <c r="M6533">
        <f t="shared" si="220"/>
        <v>5500</v>
      </c>
      <c r="Q6533" s="1"/>
      <c r="R6533" s="1"/>
    </row>
    <row r="6534" spans="1:18" ht="14.4" x14ac:dyDescent="0.3">
      <c r="A6534">
        <v>16533</v>
      </c>
      <c r="B6534">
        <v>2021</v>
      </c>
      <c r="C6534" t="s">
        <v>35</v>
      </c>
      <c r="D6534">
        <f t="shared" si="219"/>
        <v>12</v>
      </c>
      <c r="E6534">
        <v>21</v>
      </c>
      <c r="F6534" t="s">
        <v>63</v>
      </c>
      <c r="G6534" t="s">
        <v>29</v>
      </c>
      <c r="H6534">
        <v>131</v>
      </c>
      <c r="I6534">
        <v>131</v>
      </c>
      <c r="J6534" t="s">
        <v>25</v>
      </c>
      <c r="K6534">
        <v>917000</v>
      </c>
      <c r="L6534">
        <v>524</v>
      </c>
      <c r="M6534">
        <f t="shared" si="220"/>
        <v>7000</v>
      </c>
      <c r="Q6534" s="1"/>
      <c r="R6534" s="1"/>
    </row>
    <row r="6535" spans="1:18" ht="14.4" x14ac:dyDescent="0.3">
      <c r="A6535">
        <v>16534</v>
      </c>
      <c r="B6535">
        <v>2021</v>
      </c>
      <c r="C6535" t="s">
        <v>58</v>
      </c>
      <c r="D6535">
        <f t="shared" si="219"/>
        <v>6</v>
      </c>
      <c r="E6535">
        <v>27</v>
      </c>
      <c r="F6535" t="s">
        <v>56</v>
      </c>
      <c r="G6535" t="s">
        <v>37</v>
      </c>
      <c r="H6535">
        <v>71</v>
      </c>
      <c r="I6535">
        <v>71</v>
      </c>
      <c r="J6535" t="s">
        <v>38</v>
      </c>
      <c r="K6535">
        <v>390500</v>
      </c>
      <c r="L6535">
        <v>248.5</v>
      </c>
      <c r="M6535">
        <f t="shared" si="220"/>
        <v>5500</v>
      </c>
      <c r="Q6535" s="1"/>
      <c r="R6535" s="1"/>
    </row>
    <row r="6536" spans="1:18" ht="14.4" x14ac:dyDescent="0.3">
      <c r="A6536">
        <v>16535</v>
      </c>
      <c r="B6536">
        <v>2021</v>
      </c>
      <c r="C6536" t="s">
        <v>40</v>
      </c>
      <c r="D6536">
        <f t="shared" si="219"/>
        <v>9</v>
      </c>
      <c r="E6536">
        <v>4</v>
      </c>
      <c r="F6536" t="s">
        <v>64</v>
      </c>
      <c r="G6536" t="s">
        <v>34</v>
      </c>
      <c r="H6536">
        <v>64</v>
      </c>
      <c r="I6536">
        <v>64</v>
      </c>
      <c r="J6536" t="s">
        <v>20</v>
      </c>
      <c r="K6536">
        <v>192000</v>
      </c>
      <c r="L6536">
        <v>128</v>
      </c>
      <c r="M6536">
        <f t="shared" si="220"/>
        <v>3000</v>
      </c>
      <c r="Q6536" s="1"/>
      <c r="R6536" s="1"/>
    </row>
    <row r="6537" spans="1:18" ht="14.4" x14ac:dyDescent="0.3">
      <c r="A6537">
        <v>16536</v>
      </c>
      <c r="B6537">
        <v>2021</v>
      </c>
      <c r="C6537" t="s">
        <v>23</v>
      </c>
      <c r="D6537">
        <f t="shared" si="219"/>
        <v>10</v>
      </c>
      <c r="E6537">
        <v>27</v>
      </c>
      <c r="F6537" t="s">
        <v>60</v>
      </c>
      <c r="G6537" t="s">
        <v>51</v>
      </c>
      <c r="H6537">
        <v>61</v>
      </c>
      <c r="I6537">
        <v>61</v>
      </c>
      <c r="J6537" t="s">
        <v>20</v>
      </c>
      <c r="K6537">
        <v>183000</v>
      </c>
      <c r="L6537">
        <v>122</v>
      </c>
      <c r="M6537">
        <f t="shared" si="220"/>
        <v>3000</v>
      </c>
      <c r="Q6537" s="1"/>
      <c r="R6537" s="1"/>
    </row>
    <row r="6538" spans="1:18" ht="14.4" x14ac:dyDescent="0.3">
      <c r="A6538">
        <v>16537</v>
      </c>
      <c r="B6538">
        <v>2021</v>
      </c>
      <c r="C6538" t="s">
        <v>58</v>
      </c>
      <c r="D6538">
        <f t="shared" si="219"/>
        <v>6</v>
      </c>
      <c r="E6538">
        <v>14</v>
      </c>
      <c r="F6538" t="s">
        <v>57</v>
      </c>
      <c r="G6538" t="s">
        <v>51</v>
      </c>
      <c r="H6538">
        <v>73</v>
      </c>
      <c r="I6538">
        <v>73</v>
      </c>
      <c r="J6538" t="s">
        <v>25</v>
      </c>
      <c r="K6538">
        <v>511000</v>
      </c>
      <c r="L6538">
        <v>292</v>
      </c>
      <c r="M6538">
        <f t="shared" si="220"/>
        <v>7000</v>
      </c>
      <c r="Q6538" s="1"/>
      <c r="R6538" s="1"/>
    </row>
    <row r="6539" spans="1:18" ht="14.4" x14ac:dyDescent="0.3">
      <c r="A6539">
        <v>16538</v>
      </c>
      <c r="B6539">
        <v>2021</v>
      </c>
      <c r="C6539" t="s">
        <v>40</v>
      </c>
      <c r="D6539">
        <f t="shared" si="219"/>
        <v>9</v>
      </c>
      <c r="E6539">
        <v>17</v>
      </c>
      <c r="F6539" t="s">
        <v>56</v>
      </c>
      <c r="G6539" t="s">
        <v>19</v>
      </c>
      <c r="H6539">
        <v>80</v>
      </c>
      <c r="I6539">
        <v>80</v>
      </c>
      <c r="J6539" t="s">
        <v>38</v>
      </c>
      <c r="K6539">
        <v>440000</v>
      </c>
      <c r="L6539">
        <v>280</v>
      </c>
      <c r="M6539">
        <f t="shared" si="220"/>
        <v>5500</v>
      </c>
      <c r="Q6539" s="1"/>
      <c r="R6539" s="1"/>
    </row>
    <row r="6540" spans="1:18" ht="14.4" x14ac:dyDescent="0.3">
      <c r="A6540">
        <v>16539</v>
      </c>
      <c r="B6540">
        <v>2021</v>
      </c>
      <c r="C6540" t="s">
        <v>45</v>
      </c>
      <c r="D6540">
        <f t="shared" si="219"/>
        <v>1</v>
      </c>
      <c r="E6540">
        <v>19</v>
      </c>
      <c r="F6540" t="s">
        <v>24</v>
      </c>
      <c r="G6540" t="s">
        <v>51</v>
      </c>
      <c r="H6540">
        <v>284</v>
      </c>
      <c r="I6540">
        <v>284</v>
      </c>
      <c r="J6540" t="s">
        <v>20</v>
      </c>
      <c r="K6540">
        <v>681600</v>
      </c>
      <c r="L6540">
        <v>397.6</v>
      </c>
      <c r="M6540">
        <f t="shared" si="220"/>
        <v>2400</v>
      </c>
      <c r="Q6540" s="1"/>
      <c r="R6540" s="1"/>
    </row>
    <row r="6541" spans="1:18" ht="14.4" x14ac:dyDescent="0.3">
      <c r="A6541">
        <v>16540</v>
      </c>
      <c r="B6541">
        <v>2021</v>
      </c>
      <c r="C6541" t="s">
        <v>40</v>
      </c>
      <c r="D6541">
        <f t="shared" si="219"/>
        <v>9</v>
      </c>
      <c r="E6541">
        <v>23</v>
      </c>
      <c r="F6541" t="s">
        <v>57</v>
      </c>
      <c r="G6541" t="s">
        <v>29</v>
      </c>
      <c r="H6541">
        <v>100</v>
      </c>
      <c r="I6541">
        <v>100</v>
      </c>
      <c r="J6541" t="s">
        <v>38</v>
      </c>
      <c r="K6541">
        <v>550000</v>
      </c>
      <c r="L6541">
        <v>350</v>
      </c>
      <c r="M6541">
        <f t="shared" si="220"/>
        <v>5500</v>
      </c>
      <c r="Q6541" s="1"/>
      <c r="R6541" s="1"/>
    </row>
    <row r="6542" spans="1:18" ht="14.4" x14ac:dyDescent="0.3">
      <c r="A6542">
        <v>16541</v>
      </c>
      <c r="B6542">
        <v>2021</v>
      </c>
      <c r="C6542" t="s">
        <v>17</v>
      </c>
      <c r="D6542">
        <f t="shared" si="219"/>
        <v>11</v>
      </c>
      <c r="E6542">
        <v>16</v>
      </c>
      <c r="F6542" t="s">
        <v>64</v>
      </c>
      <c r="G6542" t="s">
        <v>34</v>
      </c>
      <c r="H6542">
        <v>94</v>
      </c>
      <c r="I6542">
        <v>94</v>
      </c>
      <c r="J6542" t="s">
        <v>38</v>
      </c>
      <c r="K6542">
        <v>517000</v>
      </c>
      <c r="L6542">
        <v>329</v>
      </c>
      <c r="M6542">
        <f t="shared" si="220"/>
        <v>5500</v>
      </c>
      <c r="Q6542" s="1"/>
      <c r="R6542" s="1"/>
    </row>
    <row r="6543" spans="1:18" ht="14.4" x14ac:dyDescent="0.3">
      <c r="A6543">
        <v>16542</v>
      </c>
      <c r="B6543">
        <v>2021</v>
      </c>
      <c r="C6543" t="s">
        <v>23</v>
      </c>
      <c r="D6543">
        <f t="shared" si="219"/>
        <v>10</v>
      </c>
      <c r="E6543">
        <v>21</v>
      </c>
      <c r="F6543" t="s">
        <v>33</v>
      </c>
      <c r="G6543" t="s">
        <v>34</v>
      </c>
      <c r="H6543">
        <v>78</v>
      </c>
      <c r="I6543">
        <v>78</v>
      </c>
      <c r="J6543" t="s">
        <v>25</v>
      </c>
      <c r="K6543">
        <v>546000</v>
      </c>
      <c r="L6543">
        <v>312</v>
      </c>
      <c r="M6543">
        <f t="shared" si="220"/>
        <v>7000</v>
      </c>
      <c r="Q6543" s="1"/>
      <c r="R6543" s="1"/>
    </row>
    <row r="6544" spans="1:18" ht="14.4" x14ac:dyDescent="0.3">
      <c r="A6544">
        <v>16543</v>
      </c>
      <c r="B6544">
        <v>2021</v>
      </c>
      <c r="C6544" t="s">
        <v>48</v>
      </c>
      <c r="D6544">
        <f t="shared" si="219"/>
        <v>5</v>
      </c>
      <c r="E6544">
        <v>23</v>
      </c>
      <c r="F6544" t="s">
        <v>56</v>
      </c>
      <c r="G6544" t="s">
        <v>42</v>
      </c>
      <c r="H6544">
        <v>93</v>
      </c>
      <c r="I6544">
        <v>93</v>
      </c>
      <c r="J6544" t="s">
        <v>20</v>
      </c>
      <c r="K6544">
        <v>279000</v>
      </c>
      <c r="L6544">
        <v>186</v>
      </c>
      <c r="M6544">
        <f t="shared" si="220"/>
        <v>3000</v>
      </c>
      <c r="Q6544" s="1"/>
      <c r="R6544" s="1"/>
    </row>
    <row r="6545" spans="1:18" ht="14.4" x14ac:dyDescent="0.3">
      <c r="A6545">
        <v>16544</v>
      </c>
      <c r="B6545">
        <v>2021</v>
      </c>
      <c r="C6545" t="s">
        <v>45</v>
      </c>
      <c r="D6545">
        <f t="shared" si="219"/>
        <v>1</v>
      </c>
      <c r="E6545">
        <v>4</v>
      </c>
      <c r="F6545" t="s">
        <v>56</v>
      </c>
      <c r="G6545" t="s">
        <v>29</v>
      </c>
      <c r="H6545">
        <v>300</v>
      </c>
      <c r="I6545">
        <v>300</v>
      </c>
      <c r="J6545" t="s">
        <v>20</v>
      </c>
      <c r="K6545">
        <v>720000</v>
      </c>
      <c r="L6545">
        <v>420</v>
      </c>
      <c r="M6545">
        <f t="shared" si="220"/>
        <v>2400</v>
      </c>
      <c r="Q6545" s="1"/>
      <c r="R6545" s="1"/>
    </row>
    <row r="6546" spans="1:18" ht="14.4" x14ac:dyDescent="0.3">
      <c r="A6546">
        <v>16545</v>
      </c>
      <c r="B6546">
        <v>2021</v>
      </c>
      <c r="C6546" t="s">
        <v>48</v>
      </c>
      <c r="D6546">
        <f t="shared" si="219"/>
        <v>5</v>
      </c>
      <c r="E6546">
        <v>22</v>
      </c>
      <c r="F6546" t="s">
        <v>57</v>
      </c>
      <c r="G6546" t="s">
        <v>42</v>
      </c>
      <c r="H6546">
        <v>80</v>
      </c>
      <c r="I6546">
        <v>80</v>
      </c>
      <c r="J6546" t="s">
        <v>38</v>
      </c>
      <c r="K6546">
        <v>440000</v>
      </c>
      <c r="L6546">
        <v>280</v>
      </c>
      <c r="M6546">
        <f t="shared" si="220"/>
        <v>5500</v>
      </c>
      <c r="Q6546" s="1"/>
      <c r="R6546" s="1"/>
    </row>
    <row r="6547" spans="1:18" ht="14.4" x14ac:dyDescent="0.3">
      <c r="A6547">
        <v>16546</v>
      </c>
      <c r="B6547">
        <v>2021</v>
      </c>
      <c r="C6547" t="s">
        <v>32</v>
      </c>
      <c r="D6547">
        <f t="shared" si="219"/>
        <v>8</v>
      </c>
      <c r="E6547">
        <v>28</v>
      </c>
      <c r="F6547" t="s">
        <v>46</v>
      </c>
      <c r="G6547" t="s">
        <v>42</v>
      </c>
      <c r="H6547">
        <v>257</v>
      </c>
      <c r="I6547">
        <v>257</v>
      </c>
      <c r="J6547" t="s">
        <v>20</v>
      </c>
      <c r="K6547">
        <v>616800</v>
      </c>
      <c r="L6547">
        <v>359.8</v>
      </c>
      <c r="M6547">
        <f t="shared" si="220"/>
        <v>2400</v>
      </c>
      <c r="Q6547" s="1"/>
      <c r="R6547" s="1"/>
    </row>
    <row r="6548" spans="1:18" ht="14.4" x14ac:dyDescent="0.3">
      <c r="A6548">
        <v>16547</v>
      </c>
      <c r="B6548">
        <v>2021</v>
      </c>
      <c r="C6548" t="s">
        <v>27</v>
      </c>
      <c r="D6548">
        <f t="shared" si="219"/>
        <v>4</v>
      </c>
      <c r="E6548">
        <v>4</v>
      </c>
      <c r="F6548" t="s">
        <v>46</v>
      </c>
      <c r="G6548" t="s">
        <v>42</v>
      </c>
      <c r="H6548">
        <v>254</v>
      </c>
      <c r="I6548">
        <v>254</v>
      </c>
      <c r="J6548" t="s">
        <v>30</v>
      </c>
      <c r="K6548">
        <v>1905000</v>
      </c>
      <c r="L6548">
        <v>635</v>
      </c>
      <c r="M6548">
        <f t="shared" si="220"/>
        <v>7500</v>
      </c>
      <c r="Q6548" s="1"/>
      <c r="R6548" s="1"/>
    </row>
    <row r="6549" spans="1:18" ht="14.4" x14ac:dyDescent="0.3">
      <c r="A6549">
        <v>16548</v>
      </c>
      <c r="B6549">
        <v>2021</v>
      </c>
      <c r="C6549" t="s">
        <v>47</v>
      </c>
      <c r="D6549">
        <f t="shared" si="219"/>
        <v>2</v>
      </c>
      <c r="E6549">
        <v>30</v>
      </c>
      <c r="F6549" t="s">
        <v>41</v>
      </c>
      <c r="G6549" t="s">
        <v>37</v>
      </c>
      <c r="H6549">
        <v>73</v>
      </c>
      <c r="I6549">
        <v>73</v>
      </c>
      <c r="J6549" t="s">
        <v>30</v>
      </c>
      <c r="K6549">
        <v>642400</v>
      </c>
      <c r="L6549">
        <v>277.39999999999998</v>
      </c>
      <c r="M6549">
        <f t="shared" si="220"/>
        <v>8800</v>
      </c>
      <c r="Q6549" s="1"/>
      <c r="R6549" s="1"/>
    </row>
    <row r="6550" spans="1:18" ht="14.4" x14ac:dyDescent="0.3">
      <c r="A6550">
        <v>16549</v>
      </c>
      <c r="B6550">
        <v>2021</v>
      </c>
      <c r="C6550" t="s">
        <v>27</v>
      </c>
      <c r="D6550">
        <f t="shared" si="219"/>
        <v>4</v>
      </c>
      <c r="E6550">
        <v>5</v>
      </c>
      <c r="F6550" t="s">
        <v>50</v>
      </c>
      <c r="G6550" t="s">
        <v>51</v>
      </c>
      <c r="H6550">
        <v>243</v>
      </c>
      <c r="I6550">
        <v>243</v>
      </c>
      <c r="J6550" t="s">
        <v>30</v>
      </c>
      <c r="K6550">
        <v>1822500</v>
      </c>
      <c r="L6550">
        <v>607.5</v>
      </c>
      <c r="M6550">
        <f t="shared" si="220"/>
        <v>7500</v>
      </c>
      <c r="Q6550" s="1"/>
      <c r="R6550" s="1"/>
    </row>
    <row r="6551" spans="1:18" ht="14.4" x14ac:dyDescent="0.3">
      <c r="A6551">
        <v>16550</v>
      </c>
      <c r="B6551">
        <v>2021</v>
      </c>
      <c r="C6551" t="s">
        <v>54</v>
      </c>
      <c r="D6551">
        <f t="shared" si="219"/>
        <v>3</v>
      </c>
      <c r="E6551">
        <v>15</v>
      </c>
      <c r="F6551" t="s">
        <v>55</v>
      </c>
      <c r="G6551" t="s">
        <v>19</v>
      </c>
      <c r="H6551">
        <v>165</v>
      </c>
      <c r="I6551">
        <v>165</v>
      </c>
      <c r="J6551" t="s">
        <v>25</v>
      </c>
      <c r="K6551">
        <v>1155000</v>
      </c>
      <c r="L6551">
        <v>660</v>
      </c>
      <c r="M6551">
        <f t="shared" si="220"/>
        <v>7000</v>
      </c>
      <c r="Q6551" s="1"/>
      <c r="R6551" s="1"/>
    </row>
    <row r="6552" spans="1:18" ht="14.4" x14ac:dyDescent="0.3">
      <c r="A6552">
        <v>16551</v>
      </c>
      <c r="B6552">
        <v>2021</v>
      </c>
      <c r="C6552" t="s">
        <v>48</v>
      </c>
      <c r="D6552">
        <f t="shared" si="219"/>
        <v>5</v>
      </c>
      <c r="E6552">
        <v>24</v>
      </c>
      <c r="F6552" t="s">
        <v>53</v>
      </c>
      <c r="G6552" t="s">
        <v>29</v>
      </c>
      <c r="H6552">
        <v>100</v>
      </c>
      <c r="I6552">
        <v>100</v>
      </c>
      <c r="J6552" t="s">
        <v>38</v>
      </c>
      <c r="K6552">
        <v>550000</v>
      </c>
      <c r="L6552">
        <v>350</v>
      </c>
      <c r="M6552">
        <f t="shared" si="220"/>
        <v>5500</v>
      </c>
      <c r="Q6552" s="1"/>
      <c r="R6552" s="1"/>
    </row>
    <row r="6553" spans="1:18" ht="14.4" x14ac:dyDescent="0.3">
      <c r="A6553">
        <v>16552</v>
      </c>
      <c r="B6553">
        <v>2021</v>
      </c>
      <c r="C6553" t="s">
        <v>61</v>
      </c>
      <c r="D6553">
        <f t="shared" si="219"/>
        <v>7</v>
      </c>
      <c r="E6553">
        <v>14</v>
      </c>
      <c r="F6553" t="s">
        <v>18</v>
      </c>
      <c r="G6553" t="s">
        <v>37</v>
      </c>
      <c r="H6553">
        <v>228</v>
      </c>
      <c r="I6553">
        <v>228</v>
      </c>
      <c r="J6553" t="s">
        <v>20</v>
      </c>
      <c r="K6553">
        <v>547200</v>
      </c>
      <c r="L6553">
        <v>319.2</v>
      </c>
      <c r="M6553">
        <f t="shared" si="220"/>
        <v>2400</v>
      </c>
      <c r="Q6553" s="1"/>
      <c r="R6553" s="1"/>
    </row>
    <row r="6554" spans="1:18" ht="14.4" x14ac:dyDescent="0.3">
      <c r="A6554">
        <v>16553</v>
      </c>
      <c r="B6554">
        <v>2021</v>
      </c>
      <c r="C6554" t="s">
        <v>40</v>
      </c>
      <c r="D6554">
        <f t="shared" si="219"/>
        <v>9</v>
      </c>
      <c r="E6554">
        <v>25</v>
      </c>
      <c r="F6554" t="s">
        <v>18</v>
      </c>
      <c r="G6554" t="s">
        <v>19</v>
      </c>
      <c r="H6554">
        <v>109</v>
      </c>
      <c r="I6554">
        <v>109</v>
      </c>
      <c r="J6554" t="s">
        <v>38</v>
      </c>
      <c r="K6554">
        <v>599500</v>
      </c>
      <c r="L6554">
        <v>381.5</v>
      </c>
      <c r="M6554">
        <f t="shared" si="220"/>
        <v>5500</v>
      </c>
      <c r="Q6554" s="1"/>
      <c r="R6554" s="1"/>
    </row>
    <row r="6555" spans="1:18" ht="14.4" x14ac:dyDescent="0.3">
      <c r="A6555">
        <v>16554</v>
      </c>
      <c r="B6555">
        <v>2021</v>
      </c>
      <c r="C6555" t="s">
        <v>48</v>
      </c>
      <c r="D6555">
        <f t="shared" si="219"/>
        <v>5</v>
      </c>
      <c r="E6555">
        <v>15</v>
      </c>
      <c r="F6555" t="s">
        <v>24</v>
      </c>
      <c r="G6555" t="s">
        <v>29</v>
      </c>
      <c r="H6555">
        <v>51</v>
      </c>
      <c r="I6555">
        <v>51</v>
      </c>
      <c r="J6555" t="s">
        <v>25</v>
      </c>
      <c r="K6555">
        <v>357000</v>
      </c>
      <c r="L6555">
        <v>204</v>
      </c>
      <c r="M6555">
        <f t="shared" si="220"/>
        <v>7000</v>
      </c>
      <c r="Q6555" s="1"/>
      <c r="R6555" s="1"/>
    </row>
    <row r="6556" spans="1:18" ht="14.4" x14ac:dyDescent="0.3">
      <c r="A6556">
        <v>16555</v>
      </c>
      <c r="B6556">
        <v>2021</v>
      </c>
      <c r="C6556" t="s">
        <v>23</v>
      </c>
      <c r="D6556">
        <f t="shared" si="219"/>
        <v>10</v>
      </c>
      <c r="E6556">
        <v>8</v>
      </c>
      <c r="F6556" t="s">
        <v>18</v>
      </c>
      <c r="G6556" t="s">
        <v>29</v>
      </c>
      <c r="H6556">
        <v>97</v>
      </c>
      <c r="I6556">
        <v>97</v>
      </c>
      <c r="J6556" t="s">
        <v>20</v>
      </c>
      <c r="K6556">
        <v>291000</v>
      </c>
      <c r="L6556">
        <v>194</v>
      </c>
      <c r="M6556">
        <f t="shared" si="220"/>
        <v>3000</v>
      </c>
      <c r="Q6556" s="1"/>
      <c r="R6556" s="1"/>
    </row>
    <row r="6557" spans="1:18" ht="14.4" x14ac:dyDescent="0.3">
      <c r="A6557">
        <v>16556</v>
      </c>
      <c r="B6557">
        <v>2021</v>
      </c>
      <c r="C6557" t="s">
        <v>61</v>
      </c>
      <c r="D6557">
        <f t="shared" si="219"/>
        <v>7</v>
      </c>
      <c r="E6557">
        <v>21</v>
      </c>
      <c r="F6557" t="s">
        <v>46</v>
      </c>
      <c r="G6557" t="s">
        <v>37</v>
      </c>
      <c r="H6557">
        <v>225</v>
      </c>
      <c r="I6557">
        <v>225</v>
      </c>
      <c r="J6557" t="s">
        <v>20</v>
      </c>
      <c r="K6557">
        <v>540000</v>
      </c>
      <c r="L6557">
        <v>315</v>
      </c>
      <c r="M6557">
        <f t="shared" si="220"/>
        <v>2400</v>
      </c>
      <c r="Q6557" s="1"/>
      <c r="R6557" s="1"/>
    </row>
    <row r="6558" spans="1:18" ht="14.4" x14ac:dyDescent="0.3">
      <c r="A6558">
        <v>16557</v>
      </c>
      <c r="B6558">
        <v>2021</v>
      </c>
      <c r="C6558" t="s">
        <v>23</v>
      </c>
      <c r="D6558">
        <f t="shared" si="219"/>
        <v>10</v>
      </c>
      <c r="E6558">
        <v>10</v>
      </c>
      <c r="F6558" t="s">
        <v>60</v>
      </c>
      <c r="G6558" t="s">
        <v>19</v>
      </c>
      <c r="H6558">
        <v>54</v>
      </c>
      <c r="I6558">
        <v>54</v>
      </c>
      <c r="J6558" t="s">
        <v>20</v>
      </c>
      <c r="K6558">
        <v>162000</v>
      </c>
      <c r="L6558">
        <v>108</v>
      </c>
      <c r="M6558">
        <f t="shared" si="220"/>
        <v>3000</v>
      </c>
      <c r="Q6558" s="1"/>
      <c r="R6558" s="1"/>
    </row>
    <row r="6559" spans="1:18" ht="14.4" x14ac:dyDescent="0.3">
      <c r="A6559">
        <v>16558</v>
      </c>
      <c r="B6559">
        <v>2021</v>
      </c>
      <c r="C6559" t="s">
        <v>48</v>
      </c>
      <c r="D6559">
        <f t="shared" si="219"/>
        <v>5</v>
      </c>
      <c r="E6559">
        <v>9</v>
      </c>
      <c r="F6559" t="s">
        <v>41</v>
      </c>
      <c r="G6559" t="s">
        <v>37</v>
      </c>
      <c r="H6559">
        <v>156</v>
      </c>
      <c r="I6559">
        <v>156</v>
      </c>
      <c r="J6559" t="s">
        <v>25</v>
      </c>
      <c r="K6559">
        <v>1092000</v>
      </c>
      <c r="L6559">
        <v>624</v>
      </c>
      <c r="M6559">
        <f t="shared" si="220"/>
        <v>7000</v>
      </c>
      <c r="Q6559" s="1"/>
      <c r="R6559" s="1"/>
    </row>
    <row r="6560" spans="1:18" ht="14.4" x14ac:dyDescent="0.3">
      <c r="A6560">
        <v>16559</v>
      </c>
      <c r="B6560">
        <v>2021</v>
      </c>
      <c r="C6560" t="s">
        <v>40</v>
      </c>
      <c r="D6560">
        <f t="shared" si="219"/>
        <v>9</v>
      </c>
      <c r="E6560">
        <v>29</v>
      </c>
      <c r="F6560" t="s">
        <v>33</v>
      </c>
      <c r="G6560" t="s">
        <v>19</v>
      </c>
      <c r="H6560">
        <v>75</v>
      </c>
      <c r="I6560">
        <v>75</v>
      </c>
      <c r="J6560" t="s">
        <v>25</v>
      </c>
      <c r="K6560">
        <v>525000</v>
      </c>
      <c r="L6560">
        <v>300</v>
      </c>
      <c r="M6560">
        <f t="shared" si="220"/>
        <v>7000</v>
      </c>
      <c r="Q6560" s="1"/>
      <c r="R6560" s="1"/>
    </row>
    <row r="6561" spans="1:18" ht="14.4" x14ac:dyDescent="0.3">
      <c r="A6561">
        <v>16560</v>
      </c>
      <c r="B6561">
        <v>2021</v>
      </c>
      <c r="C6561" t="s">
        <v>23</v>
      </c>
      <c r="D6561">
        <f t="shared" si="219"/>
        <v>10</v>
      </c>
      <c r="E6561">
        <v>5</v>
      </c>
      <c r="F6561" t="s">
        <v>63</v>
      </c>
      <c r="G6561" t="s">
        <v>42</v>
      </c>
      <c r="H6561">
        <v>72</v>
      </c>
      <c r="I6561">
        <v>72</v>
      </c>
      <c r="J6561" t="s">
        <v>38</v>
      </c>
      <c r="K6561">
        <v>396000</v>
      </c>
      <c r="L6561">
        <v>252</v>
      </c>
      <c r="M6561">
        <f t="shared" si="220"/>
        <v>5500</v>
      </c>
      <c r="Q6561" s="1"/>
      <c r="R6561" s="1"/>
    </row>
    <row r="6562" spans="1:18" ht="14.4" x14ac:dyDescent="0.3">
      <c r="A6562">
        <v>16561</v>
      </c>
      <c r="B6562">
        <v>2021</v>
      </c>
      <c r="C6562" t="s">
        <v>23</v>
      </c>
      <c r="D6562">
        <f t="shared" si="219"/>
        <v>10</v>
      </c>
      <c r="E6562">
        <v>24</v>
      </c>
      <c r="F6562" t="s">
        <v>18</v>
      </c>
      <c r="G6562" t="s">
        <v>34</v>
      </c>
      <c r="H6562">
        <v>91</v>
      </c>
      <c r="I6562">
        <v>91</v>
      </c>
      <c r="J6562" t="s">
        <v>38</v>
      </c>
      <c r="K6562">
        <v>500500</v>
      </c>
      <c r="L6562">
        <v>318.5</v>
      </c>
      <c r="M6562">
        <f t="shared" si="220"/>
        <v>5500</v>
      </c>
      <c r="Q6562" s="1"/>
      <c r="R6562" s="1"/>
    </row>
    <row r="6563" spans="1:18" ht="14.4" x14ac:dyDescent="0.3">
      <c r="A6563">
        <v>16562</v>
      </c>
      <c r="B6563">
        <v>2021</v>
      </c>
      <c r="C6563" t="s">
        <v>23</v>
      </c>
      <c r="D6563">
        <f t="shared" si="219"/>
        <v>10</v>
      </c>
      <c r="E6563">
        <v>20</v>
      </c>
      <c r="F6563" t="s">
        <v>63</v>
      </c>
      <c r="G6563" t="s">
        <v>37</v>
      </c>
      <c r="H6563">
        <v>71</v>
      </c>
      <c r="I6563">
        <v>71</v>
      </c>
      <c r="J6563" t="s">
        <v>38</v>
      </c>
      <c r="K6563">
        <v>390500</v>
      </c>
      <c r="L6563">
        <v>248.5</v>
      </c>
      <c r="M6563">
        <f t="shared" si="220"/>
        <v>5500</v>
      </c>
      <c r="Q6563" s="1"/>
      <c r="R6563" s="1"/>
    </row>
    <row r="6564" spans="1:18" ht="14.4" x14ac:dyDescent="0.3">
      <c r="A6564">
        <v>16563</v>
      </c>
      <c r="B6564">
        <v>2021</v>
      </c>
      <c r="C6564" t="s">
        <v>17</v>
      </c>
      <c r="D6564">
        <f t="shared" si="219"/>
        <v>11</v>
      </c>
      <c r="E6564">
        <v>12</v>
      </c>
      <c r="F6564" t="s">
        <v>62</v>
      </c>
      <c r="G6564" t="s">
        <v>42</v>
      </c>
      <c r="H6564">
        <v>111</v>
      </c>
      <c r="I6564">
        <v>111</v>
      </c>
      <c r="J6564" t="s">
        <v>25</v>
      </c>
      <c r="K6564">
        <v>777000</v>
      </c>
      <c r="L6564">
        <v>444</v>
      </c>
      <c r="M6564">
        <f t="shared" si="220"/>
        <v>7000</v>
      </c>
      <c r="Q6564" s="1"/>
      <c r="R6564" s="1"/>
    </row>
    <row r="6565" spans="1:18" ht="14.4" x14ac:dyDescent="0.3">
      <c r="A6565">
        <v>16564</v>
      </c>
      <c r="B6565">
        <v>2021</v>
      </c>
      <c r="C6565" t="s">
        <v>40</v>
      </c>
      <c r="D6565">
        <f t="shared" si="219"/>
        <v>9</v>
      </c>
      <c r="E6565">
        <v>27</v>
      </c>
      <c r="F6565" t="s">
        <v>44</v>
      </c>
      <c r="G6565" t="s">
        <v>29</v>
      </c>
      <c r="H6565">
        <v>79</v>
      </c>
      <c r="I6565">
        <v>79</v>
      </c>
      <c r="J6565" t="s">
        <v>38</v>
      </c>
      <c r="K6565">
        <v>434500</v>
      </c>
      <c r="L6565">
        <v>276.5</v>
      </c>
      <c r="M6565">
        <f t="shared" si="220"/>
        <v>5500</v>
      </c>
      <c r="Q6565" s="1"/>
      <c r="R6565" s="1"/>
    </row>
    <row r="6566" spans="1:18" ht="14.4" x14ac:dyDescent="0.3">
      <c r="A6566">
        <v>16565</v>
      </c>
      <c r="B6566">
        <v>2021</v>
      </c>
      <c r="C6566" t="s">
        <v>48</v>
      </c>
      <c r="D6566">
        <f t="shared" si="219"/>
        <v>5</v>
      </c>
      <c r="E6566">
        <v>27</v>
      </c>
      <c r="F6566" t="s">
        <v>18</v>
      </c>
      <c r="G6566" t="s">
        <v>19</v>
      </c>
      <c r="H6566">
        <v>107</v>
      </c>
      <c r="I6566">
        <v>107</v>
      </c>
      <c r="J6566" t="s">
        <v>25</v>
      </c>
      <c r="K6566">
        <v>749000</v>
      </c>
      <c r="L6566">
        <v>428</v>
      </c>
      <c r="M6566">
        <f t="shared" si="220"/>
        <v>7000</v>
      </c>
      <c r="Q6566" s="1"/>
      <c r="R6566" s="1"/>
    </row>
    <row r="6567" spans="1:18" ht="14.4" x14ac:dyDescent="0.3">
      <c r="A6567">
        <v>16566</v>
      </c>
      <c r="B6567">
        <v>2021</v>
      </c>
      <c r="C6567" t="s">
        <v>35</v>
      </c>
      <c r="D6567">
        <f t="shared" si="219"/>
        <v>12</v>
      </c>
      <c r="E6567">
        <v>3</v>
      </c>
      <c r="F6567" t="s">
        <v>24</v>
      </c>
      <c r="G6567" t="s">
        <v>37</v>
      </c>
      <c r="H6567">
        <v>119</v>
      </c>
      <c r="I6567">
        <v>119</v>
      </c>
      <c r="J6567" t="s">
        <v>38</v>
      </c>
      <c r="K6567">
        <v>654500</v>
      </c>
      <c r="L6567">
        <v>416.5</v>
      </c>
      <c r="M6567">
        <f t="shared" si="220"/>
        <v>5500</v>
      </c>
      <c r="Q6567" s="1"/>
      <c r="R6567" s="1"/>
    </row>
    <row r="6568" spans="1:18" ht="14.4" x14ac:dyDescent="0.3">
      <c r="A6568">
        <v>16567</v>
      </c>
      <c r="B6568">
        <v>2021</v>
      </c>
      <c r="C6568" t="s">
        <v>32</v>
      </c>
      <c r="D6568">
        <f t="shared" si="219"/>
        <v>8</v>
      </c>
      <c r="E6568">
        <v>8</v>
      </c>
      <c r="F6568" t="s">
        <v>41</v>
      </c>
      <c r="G6568" t="s">
        <v>34</v>
      </c>
      <c r="H6568">
        <v>235</v>
      </c>
      <c r="I6568">
        <v>235</v>
      </c>
      <c r="J6568" t="s">
        <v>20</v>
      </c>
      <c r="K6568">
        <v>564000</v>
      </c>
      <c r="L6568">
        <v>329</v>
      </c>
      <c r="M6568">
        <f t="shared" si="220"/>
        <v>2400</v>
      </c>
      <c r="Q6568" s="1"/>
      <c r="R6568" s="1"/>
    </row>
    <row r="6569" spans="1:18" ht="14.4" x14ac:dyDescent="0.3">
      <c r="A6569">
        <v>16568</v>
      </c>
      <c r="B6569">
        <v>2021</v>
      </c>
      <c r="C6569" t="s">
        <v>61</v>
      </c>
      <c r="D6569">
        <f t="shared" si="219"/>
        <v>7</v>
      </c>
      <c r="E6569">
        <v>10</v>
      </c>
      <c r="F6569" t="s">
        <v>36</v>
      </c>
      <c r="G6569" t="s">
        <v>29</v>
      </c>
      <c r="H6569">
        <v>69</v>
      </c>
      <c r="I6569">
        <v>69</v>
      </c>
      <c r="J6569" t="s">
        <v>30</v>
      </c>
      <c r="K6569">
        <v>607200</v>
      </c>
      <c r="L6569">
        <v>262.2</v>
      </c>
      <c r="M6569">
        <f t="shared" si="220"/>
        <v>8800</v>
      </c>
      <c r="Q6569" s="1"/>
      <c r="R6569" s="1"/>
    </row>
    <row r="6570" spans="1:18" ht="14.4" x14ac:dyDescent="0.3">
      <c r="A6570">
        <v>16569</v>
      </c>
      <c r="B6570">
        <v>2021</v>
      </c>
      <c r="C6570" t="s">
        <v>40</v>
      </c>
      <c r="D6570">
        <f t="shared" si="219"/>
        <v>9</v>
      </c>
      <c r="E6570">
        <v>7</v>
      </c>
      <c r="F6570" t="s">
        <v>60</v>
      </c>
      <c r="G6570" t="s">
        <v>37</v>
      </c>
      <c r="H6570">
        <v>65</v>
      </c>
      <c r="I6570">
        <v>65</v>
      </c>
      <c r="J6570" t="s">
        <v>25</v>
      </c>
      <c r="K6570">
        <v>455000</v>
      </c>
      <c r="L6570">
        <v>260</v>
      </c>
      <c r="M6570">
        <f t="shared" si="220"/>
        <v>7000</v>
      </c>
      <c r="Q6570" s="1"/>
      <c r="R6570" s="1"/>
    </row>
    <row r="6571" spans="1:18" ht="14.4" x14ac:dyDescent="0.3">
      <c r="A6571">
        <v>16570</v>
      </c>
      <c r="B6571">
        <v>2021</v>
      </c>
      <c r="C6571" t="s">
        <v>23</v>
      </c>
      <c r="D6571">
        <f t="shared" si="219"/>
        <v>10</v>
      </c>
      <c r="E6571">
        <v>16</v>
      </c>
      <c r="F6571" t="s">
        <v>64</v>
      </c>
      <c r="G6571" t="s">
        <v>29</v>
      </c>
      <c r="H6571">
        <v>72</v>
      </c>
      <c r="I6571">
        <v>72</v>
      </c>
      <c r="J6571" t="s">
        <v>20</v>
      </c>
      <c r="K6571">
        <v>216000</v>
      </c>
      <c r="L6571">
        <v>144</v>
      </c>
      <c r="M6571">
        <f t="shared" si="220"/>
        <v>3000</v>
      </c>
      <c r="Q6571" s="1"/>
      <c r="R6571" s="1"/>
    </row>
    <row r="6572" spans="1:18" ht="14.4" x14ac:dyDescent="0.3">
      <c r="A6572">
        <v>16571</v>
      </c>
      <c r="B6572">
        <v>2021</v>
      </c>
      <c r="C6572" t="s">
        <v>32</v>
      </c>
      <c r="D6572">
        <f t="shared" si="219"/>
        <v>8</v>
      </c>
      <c r="E6572">
        <v>2</v>
      </c>
      <c r="F6572" t="s">
        <v>55</v>
      </c>
      <c r="G6572" t="s">
        <v>42</v>
      </c>
      <c r="H6572">
        <v>216</v>
      </c>
      <c r="I6572">
        <v>216</v>
      </c>
      <c r="J6572" t="s">
        <v>20</v>
      </c>
      <c r="K6572">
        <v>518400</v>
      </c>
      <c r="L6572">
        <v>302.39999999999998</v>
      </c>
      <c r="M6572">
        <f t="shared" si="220"/>
        <v>2400</v>
      </c>
      <c r="Q6572" s="1"/>
      <c r="R6572" s="1"/>
    </row>
    <row r="6573" spans="1:18" ht="14.4" x14ac:dyDescent="0.3">
      <c r="A6573">
        <v>16572</v>
      </c>
      <c r="B6573">
        <v>2021</v>
      </c>
      <c r="C6573" t="s">
        <v>17</v>
      </c>
      <c r="D6573">
        <f t="shared" si="219"/>
        <v>11</v>
      </c>
      <c r="E6573">
        <v>12</v>
      </c>
      <c r="F6573" t="s">
        <v>18</v>
      </c>
      <c r="G6573" t="s">
        <v>42</v>
      </c>
      <c r="H6573">
        <v>65</v>
      </c>
      <c r="I6573">
        <v>65</v>
      </c>
      <c r="J6573" t="s">
        <v>25</v>
      </c>
      <c r="K6573">
        <v>455000</v>
      </c>
      <c r="L6573">
        <v>260</v>
      </c>
      <c r="M6573">
        <f t="shared" si="220"/>
        <v>7000</v>
      </c>
      <c r="Q6573" s="1"/>
      <c r="R6573" s="1"/>
    </row>
    <row r="6574" spans="1:18" ht="14.4" x14ac:dyDescent="0.3">
      <c r="A6574">
        <v>16573</v>
      </c>
      <c r="B6574">
        <v>2021</v>
      </c>
      <c r="C6574" t="s">
        <v>61</v>
      </c>
      <c r="D6574">
        <f t="shared" si="219"/>
        <v>7</v>
      </c>
      <c r="E6574">
        <v>4</v>
      </c>
      <c r="F6574" t="s">
        <v>41</v>
      </c>
      <c r="G6574" t="s">
        <v>19</v>
      </c>
      <c r="H6574">
        <v>290</v>
      </c>
      <c r="I6574">
        <v>290</v>
      </c>
      <c r="J6574" t="s">
        <v>20</v>
      </c>
      <c r="K6574">
        <v>696000</v>
      </c>
      <c r="L6574">
        <v>406</v>
      </c>
      <c r="M6574">
        <f t="shared" si="220"/>
        <v>2400</v>
      </c>
      <c r="Q6574" s="1"/>
      <c r="R6574" s="1"/>
    </row>
    <row r="6575" spans="1:18" ht="14.4" x14ac:dyDescent="0.3">
      <c r="A6575">
        <v>16574</v>
      </c>
      <c r="B6575">
        <v>2021</v>
      </c>
      <c r="C6575" t="s">
        <v>17</v>
      </c>
      <c r="D6575">
        <f t="shared" si="219"/>
        <v>11</v>
      </c>
      <c r="E6575">
        <v>25</v>
      </c>
      <c r="F6575" t="s">
        <v>64</v>
      </c>
      <c r="G6575" t="s">
        <v>29</v>
      </c>
      <c r="H6575">
        <v>107</v>
      </c>
      <c r="I6575">
        <v>107</v>
      </c>
      <c r="J6575" t="s">
        <v>38</v>
      </c>
      <c r="K6575">
        <v>588500</v>
      </c>
      <c r="L6575">
        <v>374.5</v>
      </c>
      <c r="M6575">
        <f t="shared" si="220"/>
        <v>5500</v>
      </c>
      <c r="Q6575" s="1"/>
      <c r="R6575" s="1"/>
    </row>
    <row r="6576" spans="1:18" ht="14.4" x14ac:dyDescent="0.3">
      <c r="A6576">
        <v>16575</v>
      </c>
      <c r="B6576">
        <v>2021</v>
      </c>
      <c r="C6576" t="s">
        <v>61</v>
      </c>
      <c r="D6576">
        <f t="shared" si="219"/>
        <v>7</v>
      </c>
      <c r="E6576">
        <v>10</v>
      </c>
      <c r="F6576" t="s">
        <v>50</v>
      </c>
      <c r="G6576" t="s">
        <v>51</v>
      </c>
      <c r="H6576">
        <v>164</v>
      </c>
      <c r="I6576">
        <v>164</v>
      </c>
      <c r="J6576" t="s">
        <v>25</v>
      </c>
      <c r="K6576">
        <v>1148000</v>
      </c>
      <c r="L6576">
        <v>656</v>
      </c>
      <c r="M6576">
        <f t="shared" si="220"/>
        <v>7000</v>
      </c>
      <c r="Q6576" s="1"/>
      <c r="R6576" s="1"/>
    </row>
    <row r="6577" spans="1:18" ht="14.4" x14ac:dyDescent="0.3">
      <c r="A6577">
        <v>16576</v>
      </c>
      <c r="B6577">
        <v>2021</v>
      </c>
      <c r="C6577" t="s">
        <v>58</v>
      </c>
      <c r="D6577">
        <f t="shared" si="219"/>
        <v>6</v>
      </c>
      <c r="E6577">
        <v>2</v>
      </c>
      <c r="F6577" t="s">
        <v>59</v>
      </c>
      <c r="G6577" t="s">
        <v>42</v>
      </c>
      <c r="H6577">
        <v>102</v>
      </c>
      <c r="I6577">
        <v>102</v>
      </c>
      <c r="J6577" t="s">
        <v>38</v>
      </c>
      <c r="K6577">
        <v>561000</v>
      </c>
      <c r="L6577">
        <v>357</v>
      </c>
      <c r="M6577">
        <f t="shared" si="220"/>
        <v>5500</v>
      </c>
      <c r="Q6577" s="1"/>
      <c r="R6577" s="1"/>
    </row>
    <row r="6578" spans="1:18" ht="14.4" x14ac:dyDescent="0.3">
      <c r="A6578">
        <v>16577</v>
      </c>
      <c r="B6578">
        <v>2021</v>
      </c>
      <c r="C6578" t="s">
        <v>58</v>
      </c>
      <c r="D6578">
        <f t="shared" si="219"/>
        <v>6</v>
      </c>
      <c r="E6578">
        <v>10</v>
      </c>
      <c r="F6578" t="s">
        <v>28</v>
      </c>
      <c r="G6578" t="s">
        <v>42</v>
      </c>
      <c r="H6578">
        <v>110</v>
      </c>
      <c r="I6578">
        <v>110</v>
      </c>
      <c r="J6578" t="s">
        <v>25</v>
      </c>
      <c r="K6578">
        <v>770000</v>
      </c>
      <c r="L6578">
        <v>440</v>
      </c>
      <c r="M6578">
        <f t="shared" si="220"/>
        <v>7000</v>
      </c>
      <c r="Q6578" s="1"/>
      <c r="R6578" s="1"/>
    </row>
    <row r="6579" spans="1:18" ht="14.4" x14ac:dyDescent="0.3">
      <c r="A6579">
        <v>16578</v>
      </c>
      <c r="B6579">
        <v>2021</v>
      </c>
      <c r="C6579" t="s">
        <v>45</v>
      </c>
      <c r="D6579">
        <f t="shared" si="219"/>
        <v>1</v>
      </c>
      <c r="E6579">
        <v>2</v>
      </c>
      <c r="F6579" t="s">
        <v>63</v>
      </c>
      <c r="G6579" t="s">
        <v>19</v>
      </c>
      <c r="H6579">
        <v>236</v>
      </c>
      <c r="I6579">
        <v>236</v>
      </c>
      <c r="J6579" t="s">
        <v>20</v>
      </c>
      <c r="K6579">
        <v>566400</v>
      </c>
      <c r="L6579">
        <v>330.4</v>
      </c>
      <c r="M6579">
        <f t="shared" si="220"/>
        <v>2400</v>
      </c>
      <c r="Q6579" s="1"/>
      <c r="R6579" s="1"/>
    </row>
    <row r="6580" spans="1:18" ht="14.4" x14ac:dyDescent="0.3">
      <c r="A6580">
        <v>16579</v>
      </c>
      <c r="B6580">
        <v>2021</v>
      </c>
      <c r="C6580" t="s">
        <v>17</v>
      </c>
      <c r="D6580">
        <f t="shared" si="219"/>
        <v>11</v>
      </c>
      <c r="E6580">
        <v>13</v>
      </c>
      <c r="F6580" t="s">
        <v>18</v>
      </c>
      <c r="G6580" t="s">
        <v>19</v>
      </c>
      <c r="H6580">
        <v>72</v>
      </c>
      <c r="I6580">
        <v>72</v>
      </c>
      <c r="J6580" t="s">
        <v>20</v>
      </c>
      <c r="K6580">
        <v>216000</v>
      </c>
      <c r="L6580">
        <v>144</v>
      </c>
      <c r="M6580">
        <f t="shared" si="220"/>
        <v>3000</v>
      </c>
      <c r="Q6580" s="1"/>
      <c r="R6580" s="1"/>
    </row>
    <row r="6581" spans="1:18" ht="14.4" x14ac:dyDescent="0.3">
      <c r="A6581">
        <v>16580</v>
      </c>
      <c r="B6581">
        <v>2021</v>
      </c>
      <c r="C6581" t="s">
        <v>27</v>
      </c>
      <c r="D6581">
        <f t="shared" si="219"/>
        <v>4</v>
      </c>
      <c r="E6581">
        <v>5</v>
      </c>
      <c r="F6581" t="s">
        <v>28</v>
      </c>
      <c r="G6581" t="s">
        <v>42</v>
      </c>
      <c r="H6581">
        <v>73</v>
      </c>
      <c r="I6581">
        <v>73</v>
      </c>
      <c r="J6581" t="s">
        <v>20</v>
      </c>
      <c r="K6581">
        <v>219000</v>
      </c>
      <c r="L6581">
        <v>146</v>
      </c>
      <c r="M6581">
        <f t="shared" si="220"/>
        <v>3000</v>
      </c>
      <c r="Q6581" s="1"/>
      <c r="R6581" s="1"/>
    </row>
    <row r="6582" spans="1:18" ht="14.4" x14ac:dyDescent="0.3">
      <c r="A6582">
        <v>16581</v>
      </c>
      <c r="B6582">
        <v>2021</v>
      </c>
      <c r="C6582" t="s">
        <v>45</v>
      </c>
      <c r="D6582">
        <f t="shared" si="219"/>
        <v>1</v>
      </c>
      <c r="E6582">
        <v>6</v>
      </c>
      <c r="F6582" t="s">
        <v>52</v>
      </c>
      <c r="G6582" t="s">
        <v>37</v>
      </c>
      <c r="H6582">
        <v>221</v>
      </c>
      <c r="I6582">
        <v>221</v>
      </c>
      <c r="J6582" t="s">
        <v>38</v>
      </c>
      <c r="K6582">
        <v>950300</v>
      </c>
      <c r="L6582">
        <v>508.3</v>
      </c>
      <c r="M6582">
        <f t="shared" si="220"/>
        <v>4300</v>
      </c>
      <c r="Q6582" s="1"/>
      <c r="R6582" s="1"/>
    </row>
    <row r="6583" spans="1:18" ht="14.4" x14ac:dyDescent="0.3">
      <c r="A6583">
        <v>16582</v>
      </c>
      <c r="B6583">
        <v>2021</v>
      </c>
      <c r="C6583" t="s">
        <v>40</v>
      </c>
      <c r="D6583">
        <f t="shared" si="219"/>
        <v>9</v>
      </c>
      <c r="E6583">
        <v>18</v>
      </c>
      <c r="F6583" t="s">
        <v>24</v>
      </c>
      <c r="G6583" t="s">
        <v>34</v>
      </c>
      <c r="H6583">
        <v>65</v>
      </c>
      <c r="I6583">
        <v>65</v>
      </c>
      <c r="J6583" t="s">
        <v>38</v>
      </c>
      <c r="K6583">
        <v>357500</v>
      </c>
      <c r="L6583">
        <v>227.5</v>
      </c>
      <c r="M6583">
        <f t="shared" si="220"/>
        <v>5500</v>
      </c>
      <c r="Q6583" s="1"/>
      <c r="R6583" s="1"/>
    </row>
    <row r="6584" spans="1:18" ht="14.4" x14ac:dyDescent="0.3">
      <c r="A6584">
        <v>16583</v>
      </c>
      <c r="B6584">
        <v>2021</v>
      </c>
      <c r="C6584" t="s">
        <v>47</v>
      </c>
      <c r="D6584">
        <f t="shared" si="219"/>
        <v>2</v>
      </c>
      <c r="E6584">
        <v>24</v>
      </c>
      <c r="F6584" t="s">
        <v>64</v>
      </c>
      <c r="G6584" t="s">
        <v>34</v>
      </c>
      <c r="H6584">
        <v>108</v>
      </c>
      <c r="I6584">
        <v>108</v>
      </c>
      <c r="J6584" t="s">
        <v>30</v>
      </c>
      <c r="K6584">
        <v>950400</v>
      </c>
      <c r="L6584">
        <v>410.4</v>
      </c>
      <c r="M6584">
        <f t="shared" si="220"/>
        <v>8800</v>
      </c>
      <c r="Q6584" s="1"/>
      <c r="R6584" s="1"/>
    </row>
    <row r="6585" spans="1:18" ht="14.4" x14ac:dyDescent="0.3">
      <c r="A6585">
        <v>16584</v>
      </c>
      <c r="B6585">
        <v>2021</v>
      </c>
      <c r="C6585" t="s">
        <v>40</v>
      </c>
      <c r="D6585">
        <f t="shared" si="219"/>
        <v>9</v>
      </c>
      <c r="E6585">
        <v>18</v>
      </c>
      <c r="F6585" t="s">
        <v>44</v>
      </c>
      <c r="G6585" t="s">
        <v>34</v>
      </c>
      <c r="H6585">
        <v>93</v>
      </c>
      <c r="I6585">
        <v>93</v>
      </c>
      <c r="J6585" t="s">
        <v>25</v>
      </c>
      <c r="K6585">
        <v>651000</v>
      </c>
      <c r="L6585">
        <v>372</v>
      </c>
      <c r="M6585">
        <f t="shared" si="220"/>
        <v>7000</v>
      </c>
      <c r="Q6585" s="1"/>
      <c r="R6585" s="1"/>
    </row>
    <row r="6586" spans="1:18" ht="14.4" x14ac:dyDescent="0.3">
      <c r="A6586">
        <v>16585</v>
      </c>
      <c r="B6586">
        <v>2021</v>
      </c>
      <c r="C6586" t="s">
        <v>47</v>
      </c>
      <c r="D6586">
        <f t="shared" si="219"/>
        <v>2</v>
      </c>
      <c r="E6586">
        <v>14</v>
      </c>
      <c r="F6586" t="s">
        <v>49</v>
      </c>
      <c r="G6586" t="s">
        <v>29</v>
      </c>
      <c r="H6586">
        <v>54</v>
      </c>
      <c r="I6586">
        <v>54</v>
      </c>
      <c r="J6586" t="s">
        <v>30</v>
      </c>
      <c r="K6586">
        <v>475200</v>
      </c>
      <c r="L6586">
        <v>205.2</v>
      </c>
      <c r="M6586">
        <f t="shared" si="220"/>
        <v>8800</v>
      </c>
      <c r="Q6586" s="1"/>
      <c r="R6586" s="1"/>
    </row>
    <row r="6587" spans="1:18" ht="14.4" x14ac:dyDescent="0.3">
      <c r="A6587">
        <v>16586</v>
      </c>
      <c r="B6587">
        <v>2021</v>
      </c>
      <c r="C6587" t="s">
        <v>27</v>
      </c>
      <c r="D6587">
        <f t="shared" si="219"/>
        <v>4</v>
      </c>
      <c r="E6587">
        <v>24</v>
      </c>
      <c r="F6587" t="s">
        <v>36</v>
      </c>
      <c r="G6587" t="s">
        <v>37</v>
      </c>
      <c r="H6587">
        <v>73</v>
      </c>
      <c r="I6587">
        <v>73</v>
      </c>
      <c r="J6587" t="s">
        <v>38</v>
      </c>
      <c r="K6587">
        <v>401500</v>
      </c>
      <c r="L6587">
        <v>255.5</v>
      </c>
      <c r="M6587">
        <f t="shared" si="220"/>
        <v>5500</v>
      </c>
      <c r="Q6587" s="1"/>
      <c r="R6587" s="1"/>
    </row>
    <row r="6588" spans="1:18" ht="14.4" x14ac:dyDescent="0.3">
      <c r="A6588">
        <v>16587</v>
      </c>
      <c r="B6588">
        <v>2021</v>
      </c>
      <c r="C6588" t="s">
        <v>17</v>
      </c>
      <c r="D6588">
        <f t="shared" si="219"/>
        <v>11</v>
      </c>
      <c r="E6588">
        <v>22</v>
      </c>
      <c r="F6588" t="s">
        <v>33</v>
      </c>
      <c r="G6588" t="s">
        <v>34</v>
      </c>
      <c r="H6588">
        <v>113</v>
      </c>
      <c r="I6588">
        <v>113</v>
      </c>
      <c r="J6588" t="s">
        <v>20</v>
      </c>
      <c r="K6588">
        <v>339000</v>
      </c>
      <c r="L6588">
        <v>226</v>
      </c>
      <c r="M6588">
        <f t="shared" si="220"/>
        <v>3000</v>
      </c>
      <c r="Q6588" s="1"/>
      <c r="R6588" s="1"/>
    </row>
    <row r="6589" spans="1:18" ht="14.4" x14ac:dyDescent="0.3">
      <c r="A6589">
        <v>16588</v>
      </c>
      <c r="B6589">
        <v>2021</v>
      </c>
      <c r="C6589" t="s">
        <v>17</v>
      </c>
      <c r="D6589">
        <f t="shared" si="219"/>
        <v>11</v>
      </c>
      <c r="E6589">
        <v>9</v>
      </c>
      <c r="F6589" t="s">
        <v>60</v>
      </c>
      <c r="G6589" t="s">
        <v>37</v>
      </c>
      <c r="H6589">
        <v>179</v>
      </c>
      <c r="I6589">
        <v>179</v>
      </c>
      <c r="J6589" t="s">
        <v>25</v>
      </c>
      <c r="K6589">
        <v>1253000</v>
      </c>
      <c r="L6589">
        <v>716</v>
      </c>
      <c r="M6589">
        <f t="shared" si="220"/>
        <v>7000</v>
      </c>
      <c r="Q6589" s="1"/>
      <c r="R6589" s="1"/>
    </row>
    <row r="6590" spans="1:18" ht="14.4" x14ac:dyDescent="0.3">
      <c r="A6590">
        <v>16589</v>
      </c>
      <c r="B6590">
        <v>2021</v>
      </c>
      <c r="C6590" t="s">
        <v>45</v>
      </c>
      <c r="D6590">
        <f t="shared" si="219"/>
        <v>1</v>
      </c>
      <c r="E6590">
        <v>26</v>
      </c>
      <c r="F6590" t="s">
        <v>53</v>
      </c>
      <c r="G6590" t="s">
        <v>19</v>
      </c>
      <c r="H6590">
        <v>281</v>
      </c>
      <c r="I6590">
        <v>281</v>
      </c>
      <c r="J6590" t="s">
        <v>20</v>
      </c>
      <c r="K6590">
        <v>674400</v>
      </c>
      <c r="L6590">
        <v>393.4</v>
      </c>
      <c r="M6590">
        <f t="shared" si="220"/>
        <v>2400</v>
      </c>
      <c r="Q6590" s="1"/>
      <c r="R6590" s="1"/>
    </row>
    <row r="6591" spans="1:18" ht="14.4" x14ac:dyDescent="0.3">
      <c r="A6591">
        <v>16590</v>
      </c>
      <c r="B6591">
        <v>2021</v>
      </c>
      <c r="C6591" t="s">
        <v>17</v>
      </c>
      <c r="D6591">
        <f t="shared" si="219"/>
        <v>11</v>
      </c>
      <c r="E6591">
        <v>5</v>
      </c>
      <c r="F6591" t="s">
        <v>60</v>
      </c>
      <c r="G6591" t="s">
        <v>51</v>
      </c>
      <c r="H6591">
        <v>109</v>
      </c>
      <c r="I6591">
        <v>109</v>
      </c>
      <c r="J6591" t="s">
        <v>25</v>
      </c>
      <c r="K6591">
        <v>763000</v>
      </c>
      <c r="L6591">
        <v>436</v>
      </c>
      <c r="M6591">
        <f t="shared" si="220"/>
        <v>7000</v>
      </c>
      <c r="Q6591" s="1"/>
      <c r="R6591" s="1"/>
    </row>
    <row r="6592" spans="1:18" ht="14.4" x14ac:dyDescent="0.3">
      <c r="A6592">
        <v>16591</v>
      </c>
      <c r="B6592">
        <v>2021</v>
      </c>
      <c r="C6592" t="s">
        <v>32</v>
      </c>
      <c r="D6592">
        <f t="shared" si="219"/>
        <v>8</v>
      </c>
      <c r="E6592">
        <v>18</v>
      </c>
      <c r="F6592" t="s">
        <v>28</v>
      </c>
      <c r="G6592" t="s">
        <v>37</v>
      </c>
      <c r="H6592">
        <v>244</v>
      </c>
      <c r="I6592">
        <v>244</v>
      </c>
      <c r="J6592" t="s">
        <v>38</v>
      </c>
      <c r="K6592">
        <v>1049200</v>
      </c>
      <c r="L6592">
        <v>561.20000000000005</v>
      </c>
      <c r="M6592">
        <f t="shared" si="220"/>
        <v>4300</v>
      </c>
      <c r="Q6592" s="1"/>
      <c r="R6592" s="1"/>
    </row>
    <row r="6593" spans="1:18" ht="14.4" x14ac:dyDescent="0.3">
      <c r="A6593">
        <v>16592</v>
      </c>
      <c r="B6593">
        <v>2021</v>
      </c>
      <c r="C6593" t="s">
        <v>61</v>
      </c>
      <c r="D6593">
        <f t="shared" si="219"/>
        <v>7</v>
      </c>
      <c r="E6593">
        <v>27</v>
      </c>
      <c r="F6593" t="s">
        <v>24</v>
      </c>
      <c r="G6593" t="s">
        <v>19</v>
      </c>
      <c r="H6593">
        <v>265</v>
      </c>
      <c r="I6593">
        <v>265</v>
      </c>
      <c r="J6593" t="s">
        <v>38</v>
      </c>
      <c r="K6593">
        <v>1139500</v>
      </c>
      <c r="L6593">
        <v>609.5</v>
      </c>
      <c r="M6593">
        <f t="shared" si="220"/>
        <v>4300</v>
      </c>
      <c r="Q6593" s="1"/>
      <c r="R6593" s="1"/>
    </row>
    <row r="6594" spans="1:18" ht="14.4" x14ac:dyDescent="0.3">
      <c r="A6594">
        <v>16593</v>
      </c>
      <c r="B6594">
        <v>2021</v>
      </c>
      <c r="C6594" t="s">
        <v>61</v>
      </c>
      <c r="D6594">
        <f t="shared" ref="D6594:D6657" si="221">IF(C6594="Enero",1,IF(C6594="Febrero",2,IF(C6594="Marzo",3,IF(C6594="Abril",4,IF(C6594="Mayo",5,IF(C6594="Junio",6,IF(C6594="Julio",7,IF(C6594="Agosto",8,IF(C6594="Septiembre",9,IF(C6594="Octubre",10,IF(C6594="Noviembre",11,IF(C6594="Diciembre",12,""))))))))))))</f>
        <v>7</v>
      </c>
      <c r="E6594">
        <v>16</v>
      </c>
      <c r="F6594" t="s">
        <v>36</v>
      </c>
      <c r="G6594" t="s">
        <v>19</v>
      </c>
      <c r="H6594">
        <v>247</v>
      </c>
      <c r="I6594">
        <v>247</v>
      </c>
      <c r="J6594" t="s">
        <v>20</v>
      </c>
      <c r="K6594">
        <v>592800</v>
      </c>
      <c r="L6594">
        <v>345.8</v>
      </c>
      <c r="M6594">
        <f t="shared" si="220"/>
        <v>2400</v>
      </c>
      <c r="Q6594" s="1"/>
      <c r="R6594" s="1"/>
    </row>
    <row r="6595" spans="1:18" ht="14.4" x14ac:dyDescent="0.3">
      <c r="A6595">
        <v>16594</v>
      </c>
      <c r="B6595">
        <v>2021</v>
      </c>
      <c r="C6595" t="s">
        <v>47</v>
      </c>
      <c r="D6595">
        <f t="shared" si="221"/>
        <v>2</v>
      </c>
      <c r="E6595">
        <v>21</v>
      </c>
      <c r="F6595" t="s">
        <v>53</v>
      </c>
      <c r="G6595" t="s">
        <v>51</v>
      </c>
      <c r="H6595">
        <v>240</v>
      </c>
      <c r="I6595">
        <v>240</v>
      </c>
      <c r="J6595" t="s">
        <v>20</v>
      </c>
      <c r="K6595">
        <v>576000</v>
      </c>
      <c r="L6595">
        <v>336</v>
      </c>
      <c r="M6595">
        <f t="shared" ref="M6595:M6658" si="222">K6595/I6595</f>
        <v>2400</v>
      </c>
      <c r="Q6595" s="1"/>
      <c r="R6595" s="1"/>
    </row>
    <row r="6596" spans="1:18" ht="14.4" x14ac:dyDescent="0.3">
      <c r="A6596">
        <v>16595</v>
      </c>
      <c r="B6596">
        <v>2021</v>
      </c>
      <c r="C6596" t="s">
        <v>54</v>
      </c>
      <c r="D6596">
        <f t="shared" si="221"/>
        <v>3</v>
      </c>
      <c r="E6596">
        <v>14</v>
      </c>
      <c r="F6596" t="s">
        <v>18</v>
      </c>
      <c r="G6596" t="s">
        <v>37</v>
      </c>
      <c r="H6596">
        <v>222</v>
      </c>
      <c r="I6596">
        <v>222</v>
      </c>
      <c r="J6596" t="s">
        <v>30</v>
      </c>
      <c r="K6596">
        <v>1665000</v>
      </c>
      <c r="L6596">
        <v>555</v>
      </c>
      <c r="M6596">
        <f t="shared" si="222"/>
        <v>7500</v>
      </c>
      <c r="Q6596" s="1"/>
      <c r="R6596" s="1"/>
    </row>
    <row r="6597" spans="1:18" ht="14.4" x14ac:dyDescent="0.3">
      <c r="A6597">
        <v>16596</v>
      </c>
      <c r="B6597">
        <v>2021</v>
      </c>
      <c r="C6597" t="s">
        <v>45</v>
      </c>
      <c r="D6597">
        <f t="shared" si="221"/>
        <v>1</v>
      </c>
      <c r="E6597">
        <v>29</v>
      </c>
      <c r="F6597" t="s">
        <v>50</v>
      </c>
      <c r="G6597" t="str">
        <f t="array" ref="G6597">_xlfn.XLOOKUP(LARGE(IF((F6597=$F$2:$F$10001)*(B6597+1=$B$2:$B$10001)*(C6597=$C$2:$C$10001),DATE($B$2:$B$10001,MONTH($C$2:$C$10001&amp;1),$E$2:$E$10001)," "),1),IF((F6597=$F$2:$F$10001)*(B6597+1=$B$2:$B$10001)*(C6597=$C$2:$C$10001),DATE($B$2:$B$10001,MONTH($C$2:$C$10001&amp;1),$E$2:$E$10001)," "),$G$2:$G$10001,,0,1)</f>
        <v>Juan Carlos Londoño</v>
      </c>
      <c r="H6597">
        <v>58</v>
      </c>
      <c r="I6597">
        <v>58</v>
      </c>
      <c r="J6597" t="s">
        <v>25</v>
      </c>
      <c r="K6597">
        <v>406000</v>
      </c>
      <c r="L6597">
        <v>232</v>
      </c>
      <c r="M6597">
        <f t="shared" si="222"/>
        <v>7000</v>
      </c>
      <c r="Q6597" s="1"/>
      <c r="R6597" s="1"/>
    </row>
    <row r="6598" spans="1:18" ht="14.4" x14ac:dyDescent="0.3">
      <c r="A6598">
        <v>16597</v>
      </c>
      <c r="B6598">
        <v>2021</v>
      </c>
      <c r="C6598" t="s">
        <v>23</v>
      </c>
      <c r="D6598">
        <f t="shared" si="221"/>
        <v>10</v>
      </c>
      <c r="E6598">
        <v>13</v>
      </c>
      <c r="F6598" t="s">
        <v>36</v>
      </c>
      <c r="G6598" t="s">
        <v>34</v>
      </c>
      <c r="H6598">
        <v>87</v>
      </c>
      <c r="I6598">
        <v>87</v>
      </c>
      <c r="J6598" t="s">
        <v>38</v>
      </c>
      <c r="K6598">
        <v>478500</v>
      </c>
      <c r="L6598">
        <v>304.5</v>
      </c>
      <c r="M6598">
        <f t="shared" si="222"/>
        <v>5500</v>
      </c>
      <c r="Q6598" s="1"/>
      <c r="R6598" s="1"/>
    </row>
    <row r="6599" spans="1:18" ht="14.4" x14ac:dyDescent="0.3">
      <c r="A6599">
        <v>16598</v>
      </c>
      <c r="B6599">
        <v>2021</v>
      </c>
      <c r="C6599" t="s">
        <v>47</v>
      </c>
      <c r="D6599">
        <f t="shared" si="221"/>
        <v>2</v>
      </c>
      <c r="E6599">
        <v>11</v>
      </c>
      <c r="F6599" t="s">
        <v>53</v>
      </c>
      <c r="G6599" t="str">
        <f t="array" ref="G6599">_xlfn.XLOOKUP(LARGE(IF((F6599=$F$2:$F$10001)*(B6599+1=$B$2:$B$10001)*(C6599=$C$2:$C$10001),DATE($B$2:$B$10001,MONTH($C$2:$C$10001&amp;1),$E$2:$E$10001)," "),1),IF((F6599=$F$2:$F$10001)*(B6599+1=$B$2:$B$10001)*(C6599=$C$2:$C$10001),DATE($B$2:$B$10001,MONTH($C$2:$C$10001&amp;1),$E$2:$E$10001)," "),$G$2:$G$10001,,0,1)</f>
        <v>Patricia Fernandez</v>
      </c>
      <c r="H6599">
        <v>58</v>
      </c>
      <c r="I6599">
        <v>58</v>
      </c>
      <c r="J6599" t="s">
        <v>30</v>
      </c>
      <c r="K6599">
        <v>510400</v>
      </c>
      <c r="L6599">
        <v>220.4</v>
      </c>
      <c r="M6599">
        <f t="shared" si="222"/>
        <v>8800</v>
      </c>
      <c r="Q6599" s="1"/>
      <c r="R6599" s="1"/>
    </row>
    <row r="6600" spans="1:18" ht="14.4" x14ac:dyDescent="0.3">
      <c r="A6600">
        <v>16599</v>
      </c>
      <c r="B6600">
        <v>2021</v>
      </c>
      <c r="C6600" t="s">
        <v>35</v>
      </c>
      <c r="D6600">
        <f t="shared" si="221"/>
        <v>12</v>
      </c>
      <c r="E6600">
        <v>9</v>
      </c>
      <c r="F6600" t="s">
        <v>24</v>
      </c>
      <c r="G6600" t="s">
        <v>51</v>
      </c>
      <c r="H6600">
        <v>150</v>
      </c>
      <c r="I6600">
        <v>150</v>
      </c>
      <c r="J6600" t="s">
        <v>25</v>
      </c>
      <c r="K6600">
        <v>1050000</v>
      </c>
      <c r="L6600">
        <v>600</v>
      </c>
      <c r="M6600">
        <f t="shared" si="222"/>
        <v>7000</v>
      </c>
      <c r="Q6600" s="1"/>
      <c r="R6600" s="1"/>
    </row>
    <row r="6601" spans="1:18" ht="14.4" x14ac:dyDescent="0.3">
      <c r="A6601">
        <v>16600</v>
      </c>
      <c r="B6601">
        <v>2022</v>
      </c>
      <c r="C6601" t="s">
        <v>27</v>
      </c>
      <c r="D6601">
        <f t="shared" si="221"/>
        <v>4</v>
      </c>
      <c r="E6601">
        <v>10</v>
      </c>
      <c r="F6601" t="s">
        <v>24</v>
      </c>
      <c r="G6601" t="s">
        <v>29</v>
      </c>
      <c r="H6601">
        <v>56</v>
      </c>
      <c r="I6601">
        <v>56</v>
      </c>
      <c r="J6601" t="s">
        <v>38</v>
      </c>
      <c r="K6601">
        <v>308000</v>
      </c>
      <c r="L6601">
        <v>196</v>
      </c>
      <c r="M6601">
        <f t="shared" si="222"/>
        <v>5500</v>
      </c>
      <c r="Q6601" s="1"/>
      <c r="R6601" s="1"/>
    </row>
    <row r="6602" spans="1:18" ht="14.4" x14ac:dyDescent="0.3">
      <c r="A6602">
        <v>16601</v>
      </c>
      <c r="B6602">
        <v>2022</v>
      </c>
      <c r="C6602" t="s">
        <v>35</v>
      </c>
      <c r="D6602">
        <f t="shared" si="221"/>
        <v>12</v>
      </c>
      <c r="E6602">
        <v>23</v>
      </c>
      <c r="F6602" t="s">
        <v>52</v>
      </c>
      <c r="G6602" t="s">
        <v>34</v>
      </c>
      <c r="H6602">
        <v>88</v>
      </c>
      <c r="I6602">
        <v>88</v>
      </c>
      <c r="J6602" t="s">
        <v>25</v>
      </c>
      <c r="K6602">
        <v>616000</v>
      </c>
      <c r="L6602">
        <v>352</v>
      </c>
      <c r="M6602">
        <f t="shared" si="222"/>
        <v>7000</v>
      </c>
      <c r="Q6602" s="1"/>
      <c r="R6602" s="1"/>
    </row>
    <row r="6603" spans="1:18" ht="14.4" x14ac:dyDescent="0.3">
      <c r="A6603">
        <v>16602</v>
      </c>
      <c r="B6603">
        <v>2022</v>
      </c>
      <c r="C6603" t="s">
        <v>47</v>
      </c>
      <c r="D6603">
        <f t="shared" si="221"/>
        <v>2</v>
      </c>
      <c r="E6603">
        <v>6</v>
      </c>
      <c r="F6603" t="s">
        <v>53</v>
      </c>
      <c r="G6603" t="s">
        <v>29</v>
      </c>
      <c r="H6603">
        <v>81</v>
      </c>
      <c r="I6603">
        <v>81</v>
      </c>
      <c r="J6603" t="s">
        <v>30</v>
      </c>
      <c r="K6603">
        <v>712800</v>
      </c>
      <c r="L6603">
        <v>307.8</v>
      </c>
      <c r="M6603">
        <f t="shared" si="222"/>
        <v>8800</v>
      </c>
      <c r="Q6603" s="1"/>
      <c r="R6603" s="1"/>
    </row>
    <row r="6604" spans="1:18" ht="14.4" x14ac:dyDescent="0.3">
      <c r="A6604">
        <v>16603</v>
      </c>
      <c r="B6604">
        <v>2022</v>
      </c>
      <c r="C6604" t="s">
        <v>61</v>
      </c>
      <c r="D6604">
        <f t="shared" si="221"/>
        <v>7</v>
      </c>
      <c r="E6604">
        <v>19</v>
      </c>
      <c r="F6604" t="s">
        <v>62</v>
      </c>
      <c r="G6604" t="s">
        <v>37</v>
      </c>
      <c r="H6604">
        <v>149</v>
      </c>
      <c r="I6604">
        <v>149</v>
      </c>
      <c r="J6604" t="s">
        <v>25</v>
      </c>
      <c r="K6604">
        <v>1043000</v>
      </c>
      <c r="L6604">
        <v>596</v>
      </c>
      <c r="M6604">
        <f t="shared" si="222"/>
        <v>7000</v>
      </c>
      <c r="Q6604" s="1"/>
      <c r="R6604" s="1"/>
    </row>
    <row r="6605" spans="1:18" ht="14.4" x14ac:dyDescent="0.3">
      <c r="A6605">
        <v>16604</v>
      </c>
      <c r="B6605">
        <v>2022</v>
      </c>
      <c r="C6605" t="s">
        <v>54</v>
      </c>
      <c r="D6605">
        <f t="shared" si="221"/>
        <v>3</v>
      </c>
      <c r="E6605">
        <v>23</v>
      </c>
      <c r="F6605" t="s">
        <v>28</v>
      </c>
      <c r="G6605" t="s">
        <v>37</v>
      </c>
      <c r="H6605">
        <v>102</v>
      </c>
      <c r="I6605">
        <v>102</v>
      </c>
      <c r="J6605" t="s">
        <v>38</v>
      </c>
      <c r="K6605">
        <v>561000</v>
      </c>
      <c r="L6605">
        <v>357</v>
      </c>
      <c r="M6605">
        <f t="shared" si="222"/>
        <v>5500</v>
      </c>
      <c r="Q6605" s="1"/>
      <c r="R6605" s="1"/>
    </row>
    <row r="6606" spans="1:18" ht="14.4" x14ac:dyDescent="0.3">
      <c r="A6606">
        <v>16605</v>
      </c>
      <c r="B6606">
        <v>2022</v>
      </c>
      <c r="C6606" t="s">
        <v>17</v>
      </c>
      <c r="D6606">
        <f t="shared" si="221"/>
        <v>11</v>
      </c>
      <c r="E6606">
        <v>4</v>
      </c>
      <c r="F6606" t="s">
        <v>36</v>
      </c>
      <c r="G6606" t="s">
        <v>42</v>
      </c>
      <c r="H6606">
        <v>55</v>
      </c>
      <c r="I6606">
        <v>55</v>
      </c>
      <c r="J6606" t="s">
        <v>38</v>
      </c>
      <c r="K6606">
        <v>302500</v>
      </c>
      <c r="L6606">
        <v>192.5</v>
      </c>
      <c r="M6606">
        <f t="shared" si="222"/>
        <v>5500</v>
      </c>
      <c r="Q6606" s="1"/>
      <c r="R6606" s="1"/>
    </row>
    <row r="6607" spans="1:18" ht="14.4" x14ac:dyDescent="0.3">
      <c r="A6607">
        <v>16606</v>
      </c>
      <c r="B6607">
        <v>2022</v>
      </c>
      <c r="C6607" t="s">
        <v>23</v>
      </c>
      <c r="D6607">
        <f t="shared" si="221"/>
        <v>10</v>
      </c>
      <c r="E6607">
        <v>20</v>
      </c>
      <c r="F6607" t="s">
        <v>59</v>
      </c>
      <c r="G6607" t="s">
        <v>29</v>
      </c>
      <c r="H6607">
        <v>263</v>
      </c>
      <c r="I6607">
        <v>263</v>
      </c>
      <c r="J6607" t="s">
        <v>30</v>
      </c>
      <c r="K6607">
        <v>1972500</v>
      </c>
      <c r="L6607">
        <v>657.5</v>
      </c>
      <c r="M6607">
        <f t="shared" si="222"/>
        <v>7500</v>
      </c>
      <c r="Q6607" s="1"/>
      <c r="R6607" s="1"/>
    </row>
    <row r="6608" spans="1:18" ht="14.4" x14ac:dyDescent="0.3">
      <c r="A6608">
        <v>16607</v>
      </c>
      <c r="B6608">
        <v>2022</v>
      </c>
      <c r="C6608" t="s">
        <v>58</v>
      </c>
      <c r="D6608">
        <f t="shared" si="221"/>
        <v>6</v>
      </c>
      <c r="E6608">
        <v>11</v>
      </c>
      <c r="F6608" t="s">
        <v>41</v>
      </c>
      <c r="G6608" t="s">
        <v>51</v>
      </c>
      <c r="H6608">
        <v>204</v>
      </c>
      <c r="I6608">
        <v>204</v>
      </c>
      <c r="J6608" t="s">
        <v>30</v>
      </c>
      <c r="K6608">
        <v>1530000</v>
      </c>
      <c r="L6608">
        <v>510</v>
      </c>
      <c r="M6608">
        <f t="shared" si="222"/>
        <v>7500</v>
      </c>
      <c r="Q6608" s="1"/>
      <c r="R6608" s="1"/>
    </row>
    <row r="6609" spans="1:18" ht="14.4" x14ac:dyDescent="0.3">
      <c r="A6609">
        <v>16608</v>
      </c>
      <c r="B6609">
        <v>2022</v>
      </c>
      <c r="C6609" t="s">
        <v>40</v>
      </c>
      <c r="D6609">
        <f t="shared" si="221"/>
        <v>9</v>
      </c>
      <c r="E6609">
        <v>15</v>
      </c>
      <c r="F6609" t="s">
        <v>36</v>
      </c>
      <c r="G6609" t="s">
        <v>51</v>
      </c>
      <c r="H6609">
        <v>164</v>
      </c>
      <c r="I6609">
        <v>164</v>
      </c>
      <c r="J6609" t="s">
        <v>25</v>
      </c>
      <c r="K6609">
        <v>1148000</v>
      </c>
      <c r="L6609">
        <v>656</v>
      </c>
      <c r="M6609">
        <f t="shared" si="222"/>
        <v>7000</v>
      </c>
      <c r="Q6609" s="1"/>
      <c r="R6609" s="1"/>
    </row>
    <row r="6610" spans="1:18" ht="14.4" x14ac:dyDescent="0.3">
      <c r="A6610">
        <v>16609</v>
      </c>
      <c r="B6610">
        <v>2022</v>
      </c>
      <c r="C6610" t="s">
        <v>61</v>
      </c>
      <c r="D6610">
        <f t="shared" si="221"/>
        <v>7</v>
      </c>
      <c r="E6610">
        <v>6</v>
      </c>
      <c r="F6610" t="s">
        <v>64</v>
      </c>
      <c r="G6610" t="s">
        <v>19</v>
      </c>
      <c r="H6610">
        <v>275</v>
      </c>
      <c r="I6610">
        <v>275</v>
      </c>
      <c r="J6610" t="s">
        <v>20</v>
      </c>
      <c r="K6610">
        <v>660000</v>
      </c>
      <c r="L6610">
        <v>385</v>
      </c>
      <c r="M6610">
        <f t="shared" si="222"/>
        <v>2400</v>
      </c>
      <c r="Q6610" s="1"/>
      <c r="R6610" s="1"/>
    </row>
    <row r="6611" spans="1:18" ht="14.4" x14ac:dyDescent="0.3">
      <c r="A6611">
        <v>16610</v>
      </c>
      <c r="B6611">
        <v>2022</v>
      </c>
      <c r="C6611" t="s">
        <v>32</v>
      </c>
      <c r="D6611">
        <f t="shared" si="221"/>
        <v>8</v>
      </c>
      <c r="E6611">
        <v>3</v>
      </c>
      <c r="F6611" t="s">
        <v>18</v>
      </c>
      <c r="G6611" t="s">
        <v>34</v>
      </c>
      <c r="H6611">
        <v>111</v>
      </c>
      <c r="I6611">
        <v>111</v>
      </c>
      <c r="J6611" t="s">
        <v>30</v>
      </c>
      <c r="K6611">
        <v>976800</v>
      </c>
      <c r="L6611">
        <v>421.8</v>
      </c>
      <c r="M6611">
        <f t="shared" si="222"/>
        <v>8800</v>
      </c>
      <c r="Q6611" s="1"/>
      <c r="R6611" s="1"/>
    </row>
    <row r="6612" spans="1:18" ht="14.4" x14ac:dyDescent="0.3">
      <c r="A6612">
        <v>16611</v>
      </c>
      <c r="B6612">
        <v>2022</v>
      </c>
      <c r="C6612" t="s">
        <v>61</v>
      </c>
      <c r="D6612">
        <f t="shared" si="221"/>
        <v>7</v>
      </c>
      <c r="E6612">
        <v>25</v>
      </c>
      <c r="F6612" t="s">
        <v>62</v>
      </c>
      <c r="G6612" t="s">
        <v>29</v>
      </c>
      <c r="H6612">
        <v>59</v>
      </c>
      <c r="I6612">
        <v>59</v>
      </c>
      <c r="J6612" t="s">
        <v>25</v>
      </c>
      <c r="K6612">
        <v>413000</v>
      </c>
      <c r="L6612">
        <v>236</v>
      </c>
      <c r="M6612">
        <f t="shared" si="222"/>
        <v>7000</v>
      </c>
      <c r="Q6612" s="1"/>
      <c r="R6612" s="1"/>
    </row>
    <row r="6613" spans="1:18" ht="14.4" x14ac:dyDescent="0.3">
      <c r="A6613">
        <v>16612</v>
      </c>
      <c r="B6613">
        <v>2022</v>
      </c>
      <c r="C6613" t="s">
        <v>45</v>
      </c>
      <c r="D6613">
        <f t="shared" si="221"/>
        <v>1</v>
      </c>
      <c r="E6613">
        <v>12</v>
      </c>
      <c r="F6613" t="s">
        <v>64</v>
      </c>
      <c r="G6613" t="s">
        <v>29</v>
      </c>
      <c r="H6613">
        <v>292</v>
      </c>
      <c r="I6613">
        <v>292</v>
      </c>
      <c r="J6613" t="s">
        <v>38</v>
      </c>
      <c r="K6613">
        <v>1255600</v>
      </c>
      <c r="L6613">
        <v>671.6</v>
      </c>
      <c r="M6613">
        <f t="shared" si="222"/>
        <v>4300</v>
      </c>
      <c r="Q6613" s="1"/>
      <c r="R6613" s="1"/>
    </row>
    <row r="6614" spans="1:18" ht="14.4" x14ac:dyDescent="0.3">
      <c r="A6614">
        <v>16613</v>
      </c>
      <c r="B6614">
        <v>2022</v>
      </c>
      <c r="C6614" t="s">
        <v>27</v>
      </c>
      <c r="D6614">
        <f t="shared" si="221"/>
        <v>4</v>
      </c>
      <c r="E6614">
        <v>11</v>
      </c>
      <c r="F6614" t="s">
        <v>28</v>
      </c>
      <c r="G6614" t="s">
        <v>19</v>
      </c>
      <c r="H6614">
        <v>87</v>
      </c>
      <c r="I6614">
        <v>87</v>
      </c>
      <c r="J6614" t="s">
        <v>25</v>
      </c>
      <c r="K6614">
        <v>609000</v>
      </c>
      <c r="L6614">
        <v>348</v>
      </c>
      <c r="M6614">
        <f t="shared" si="222"/>
        <v>7000</v>
      </c>
      <c r="Q6614" s="1"/>
      <c r="R6614" s="1"/>
    </row>
    <row r="6615" spans="1:18" ht="14.4" x14ac:dyDescent="0.3">
      <c r="A6615">
        <v>16614</v>
      </c>
      <c r="B6615">
        <v>2022</v>
      </c>
      <c r="C6615" t="s">
        <v>40</v>
      </c>
      <c r="D6615">
        <f t="shared" si="221"/>
        <v>9</v>
      </c>
      <c r="E6615">
        <v>13</v>
      </c>
      <c r="F6615" t="s">
        <v>33</v>
      </c>
      <c r="G6615" t="s">
        <v>42</v>
      </c>
      <c r="H6615">
        <v>224</v>
      </c>
      <c r="I6615">
        <v>224</v>
      </c>
      <c r="J6615" t="s">
        <v>30</v>
      </c>
      <c r="K6615">
        <v>1680000</v>
      </c>
      <c r="L6615">
        <v>560</v>
      </c>
      <c r="M6615">
        <f t="shared" si="222"/>
        <v>7500</v>
      </c>
      <c r="Q6615" s="1"/>
      <c r="R6615" s="1"/>
    </row>
    <row r="6616" spans="1:18" ht="14.4" x14ac:dyDescent="0.3">
      <c r="A6616">
        <v>16615</v>
      </c>
      <c r="B6616">
        <v>2022</v>
      </c>
      <c r="C6616" t="s">
        <v>40</v>
      </c>
      <c r="D6616">
        <f t="shared" si="221"/>
        <v>9</v>
      </c>
      <c r="E6616">
        <v>4</v>
      </c>
      <c r="F6616" t="s">
        <v>18</v>
      </c>
      <c r="G6616" t="s">
        <v>51</v>
      </c>
      <c r="H6616">
        <v>239</v>
      </c>
      <c r="I6616">
        <v>239</v>
      </c>
      <c r="J6616" t="s">
        <v>30</v>
      </c>
      <c r="K6616">
        <v>1792500</v>
      </c>
      <c r="L6616">
        <v>597.5</v>
      </c>
      <c r="M6616">
        <f t="shared" si="222"/>
        <v>7500</v>
      </c>
      <c r="Q6616" s="1"/>
      <c r="R6616" s="1"/>
    </row>
    <row r="6617" spans="1:18" ht="14.4" x14ac:dyDescent="0.3">
      <c r="A6617">
        <v>16616</v>
      </c>
      <c r="B6617">
        <v>2022</v>
      </c>
      <c r="C6617" t="s">
        <v>23</v>
      </c>
      <c r="D6617">
        <f t="shared" si="221"/>
        <v>10</v>
      </c>
      <c r="E6617">
        <v>15</v>
      </c>
      <c r="F6617" t="s">
        <v>28</v>
      </c>
      <c r="G6617" t="s">
        <v>29</v>
      </c>
      <c r="H6617">
        <v>271</v>
      </c>
      <c r="I6617">
        <v>271</v>
      </c>
      <c r="J6617" t="s">
        <v>30</v>
      </c>
      <c r="K6617">
        <v>2032500</v>
      </c>
      <c r="L6617">
        <v>677.5</v>
      </c>
      <c r="M6617">
        <f t="shared" si="222"/>
        <v>7500</v>
      </c>
      <c r="Q6617" s="1"/>
      <c r="R6617" s="1"/>
    </row>
    <row r="6618" spans="1:18" ht="14.4" x14ac:dyDescent="0.3">
      <c r="A6618">
        <v>16617</v>
      </c>
      <c r="B6618">
        <v>2022</v>
      </c>
      <c r="C6618" t="s">
        <v>40</v>
      </c>
      <c r="D6618">
        <f t="shared" si="221"/>
        <v>9</v>
      </c>
      <c r="E6618">
        <v>17</v>
      </c>
      <c r="F6618" t="s">
        <v>33</v>
      </c>
      <c r="G6618" t="s">
        <v>37</v>
      </c>
      <c r="H6618">
        <v>113</v>
      </c>
      <c r="I6618">
        <v>113</v>
      </c>
      <c r="J6618" t="s">
        <v>25</v>
      </c>
      <c r="K6618">
        <v>791000</v>
      </c>
      <c r="L6618">
        <v>452</v>
      </c>
      <c r="M6618">
        <f t="shared" si="222"/>
        <v>7000</v>
      </c>
      <c r="Q6618" s="1"/>
      <c r="R6618" s="1"/>
    </row>
    <row r="6619" spans="1:18" ht="14.4" x14ac:dyDescent="0.3">
      <c r="A6619">
        <v>16618</v>
      </c>
      <c r="B6619">
        <v>2022</v>
      </c>
      <c r="C6619" t="s">
        <v>48</v>
      </c>
      <c r="D6619">
        <f t="shared" si="221"/>
        <v>5</v>
      </c>
      <c r="E6619">
        <v>23</v>
      </c>
      <c r="F6619" t="s">
        <v>55</v>
      </c>
      <c r="G6619" t="s">
        <v>37</v>
      </c>
      <c r="H6619">
        <v>112</v>
      </c>
      <c r="I6619">
        <v>112</v>
      </c>
      <c r="J6619" t="s">
        <v>38</v>
      </c>
      <c r="K6619">
        <v>616000</v>
      </c>
      <c r="L6619">
        <v>392</v>
      </c>
      <c r="M6619">
        <f t="shared" si="222"/>
        <v>5500</v>
      </c>
      <c r="Q6619" s="1"/>
      <c r="R6619" s="1"/>
    </row>
    <row r="6620" spans="1:18" ht="14.4" x14ac:dyDescent="0.3">
      <c r="A6620">
        <v>16619</v>
      </c>
      <c r="B6620">
        <v>2022</v>
      </c>
      <c r="C6620" t="s">
        <v>45</v>
      </c>
      <c r="D6620">
        <f t="shared" si="221"/>
        <v>1</v>
      </c>
      <c r="E6620">
        <v>13</v>
      </c>
      <c r="F6620" t="s">
        <v>60</v>
      </c>
      <c r="G6620" t="s">
        <v>37</v>
      </c>
      <c r="H6620">
        <v>206</v>
      </c>
      <c r="I6620">
        <v>206</v>
      </c>
      <c r="J6620" t="s">
        <v>20</v>
      </c>
      <c r="K6620">
        <v>494400</v>
      </c>
      <c r="L6620">
        <v>288.39999999999998</v>
      </c>
      <c r="M6620">
        <f t="shared" si="222"/>
        <v>2400</v>
      </c>
      <c r="Q6620" s="1"/>
      <c r="R6620" s="1"/>
    </row>
    <row r="6621" spans="1:18" ht="14.4" x14ac:dyDescent="0.3">
      <c r="A6621">
        <v>16620</v>
      </c>
      <c r="B6621">
        <v>2022</v>
      </c>
      <c r="C6621" t="s">
        <v>61</v>
      </c>
      <c r="D6621">
        <f t="shared" si="221"/>
        <v>7</v>
      </c>
      <c r="E6621">
        <v>13</v>
      </c>
      <c r="F6621" t="s">
        <v>53</v>
      </c>
      <c r="G6621" t="s">
        <v>42</v>
      </c>
      <c r="H6621">
        <v>168</v>
      </c>
      <c r="I6621">
        <v>168</v>
      </c>
      <c r="J6621" t="s">
        <v>25</v>
      </c>
      <c r="K6621">
        <v>1176000</v>
      </c>
      <c r="L6621">
        <v>672</v>
      </c>
      <c r="M6621">
        <f t="shared" si="222"/>
        <v>7000</v>
      </c>
      <c r="Q6621" s="1"/>
      <c r="R6621" s="1"/>
    </row>
    <row r="6622" spans="1:18" ht="14.4" x14ac:dyDescent="0.3">
      <c r="A6622">
        <v>16621</v>
      </c>
      <c r="B6622">
        <v>2022</v>
      </c>
      <c r="C6622" t="s">
        <v>48</v>
      </c>
      <c r="D6622">
        <f t="shared" si="221"/>
        <v>5</v>
      </c>
      <c r="E6622">
        <v>18</v>
      </c>
      <c r="F6622" t="s">
        <v>50</v>
      </c>
      <c r="G6622" t="s">
        <v>19</v>
      </c>
      <c r="H6622">
        <v>119</v>
      </c>
      <c r="I6622">
        <v>119</v>
      </c>
      <c r="J6622" t="s">
        <v>20</v>
      </c>
      <c r="K6622">
        <v>357000</v>
      </c>
      <c r="L6622">
        <v>238</v>
      </c>
      <c r="M6622">
        <f t="shared" si="222"/>
        <v>3000</v>
      </c>
      <c r="Q6622" s="1"/>
      <c r="R6622" s="1"/>
    </row>
    <row r="6623" spans="1:18" ht="14.4" x14ac:dyDescent="0.3">
      <c r="A6623">
        <v>16622</v>
      </c>
      <c r="B6623">
        <v>2022</v>
      </c>
      <c r="C6623" t="s">
        <v>27</v>
      </c>
      <c r="D6623">
        <f t="shared" si="221"/>
        <v>4</v>
      </c>
      <c r="E6623">
        <v>17</v>
      </c>
      <c r="F6623" t="s">
        <v>64</v>
      </c>
      <c r="G6623" t="s">
        <v>42</v>
      </c>
      <c r="H6623">
        <v>269</v>
      </c>
      <c r="I6623">
        <v>269</v>
      </c>
      <c r="J6623" t="s">
        <v>30</v>
      </c>
      <c r="K6623">
        <v>2017500</v>
      </c>
      <c r="L6623">
        <v>672.5</v>
      </c>
      <c r="M6623">
        <f t="shared" si="222"/>
        <v>7500</v>
      </c>
      <c r="Q6623" s="1"/>
      <c r="R6623" s="1"/>
    </row>
    <row r="6624" spans="1:18" ht="14.4" x14ac:dyDescent="0.3">
      <c r="A6624">
        <v>16623</v>
      </c>
      <c r="B6624">
        <v>2022</v>
      </c>
      <c r="C6624" t="s">
        <v>27</v>
      </c>
      <c r="D6624">
        <f t="shared" si="221"/>
        <v>4</v>
      </c>
      <c r="E6624">
        <v>11</v>
      </c>
      <c r="F6624" t="s">
        <v>55</v>
      </c>
      <c r="G6624" t="s">
        <v>51</v>
      </c>
      <c r="H6624">
        <v>114</v>
      </c>
      <c r="I6624">
        <v>114</v>
      </c>
      <c r="J6624" t="s">
        <v>20</v>
      </c>
      <c r="K6624">
        <v>342000</v>
      </c>
      <c r="L6624">
        <v>228</v>
      </c>
      <c r="M6624">
        <f t="shared" si="222"/>
        <v>3000</v>
      </c>
      <c r="Q6624" s="1"/>
      <c r="R6624" s="1"/>
    </row>
    <row r="6625" spans="1:18" ht="14.4" x14ac:dyDescent="0.3">
      <c r="A6625">
        <v>16624</v>
      </c>
      <c r="B6625">
        <v>2022</v>
      </c>
      <c r="C6625" t="s">
        <v>47</v>
      </c>
      <c r="D6625">
        <f t="shared" si="221"/>
        <v>2</v>
      </c>
      <c r="E6625">
        <v>22</v>
      </c>
      <c r="F6625" t="s">
        <v>49</v>
      </c>
      <c r="G6625" t="s">
        <v>34</v>
      </c>
      <c r="H6625">
        <v>163</v>
      </c>
      <c r="I6625">
        <v>163</v>
      </c>
      <c r="J6625" t="s">
        <v>25</v>
      </c>
      <c r="K6625">
        <v>1141000</v>
      </c>
      <c r="L6625">
        <v>652</v>
      </c>
      <c r="M6625">
        <f t="shared" si="222"/>
        <v>7000</v>
      </c>
      <c r="Q6625" s="1"/>
      <c r="R6625" s="1"/>
    </row>
    <row r="6626" spans="1:18" ht="14.4" x14ac:dyDescent="0.3">
      <c r="A6626">
        <v>16625</v>
      </c>
      <c r="B6626">
        <v>2022</v>
      </c>
      <c r="C6626" t="s">
        <v>54</v>
      </c>
      <c r="D6626">
        <f t="shared" si="221"/>
        <v>3</v>
      </c>
      <c r="E6626">
        <v>2</v>
      </c>
      <c r="F6626" t="s">
        <v>44</v>
      </c>
      <c r="G6626" t="s">
        <v>29</v>
      </c>
      <c r="H6626">
        <v>84</v>
      </c>
      <c r="I6626">
        <v>84</v>
      </c>
      <c r="J6626" t="s">
        <v>25</v>
      </c>
      <c r="K6626">
        <v>588000</v>
      </c>
      <c r="L6626">
        <v>336</v>
      </c>
      <c r="M6626">
        <f t="shared" si="222"/>
        <v>7000</v>
      </c>
      <c r="Q6626" s="1"/>
      <c r="R6626" s="1"/>
    </row>
    <row r="6627" spans="1:18" ht="14.4" x14ac:dyDescent="0.3">
      <c r="A6627">
        <v>16626</v>
      </c>
      <c r="B6627">
        <v>2022</v>
      </c>
      <c r="C6627" t="s">
        <v>17</v>
      </c>
      <c r="D6627">
        <f t="shared" si="221"/>
        <v>11</v>
      </c>
      <c r="E6627">
        <v>12</v>
      </c>
      <c r="F6627" t="s">
        <v>36</v>
      </c>
      <c r="G6627" t="s">
        <v>29</v>
      </c>
      <c r="H6627">
        <v>73</v>
      </c>
      <c r="I6627">
        <v>73</v>
      </c>
      <c r="J6627" t="s">
        <v>25</v>
      </c>
      <c r="K6627">
        <v>511000</v>
      </c>
      <c r="L6627">
        <v>292</v>
      </c>
      <c r="M6627">
        <f t="shared" si="222"/>
        <v>7000</v>
      </c>
      <c r="Q6627" s="1"/>
      <c r="R6627" s="1"/>
    </row>
    <row r="6628" spans="1:18" ht="14.4" x14ac:dyDescent="0.3">
      <c r="A6628">
        <v>16627</v>
      </c>
      <c r="B6628">
        <v>2022</v>
      </c>
      <c r="C6628" t="s">
        <v>61</v>
      </c>
      <c r="D6628">
        <f t="shared" si="221"/>
        <v>7</v>
      </c>
      <c r="E6628">
        <v>29</v>
      </c>
      <c r="F6628" t="s">
        <v>33</v>
      </c>
      <c r="G6628" t="s">
        <v>51</v>
      </c>
      <c r="H6628">
        <v>236</v>
      </c>
      <c r="I6628">
        <v>236</v>
      </c>
      <c r="J6628" t="s">
        <v>20</v>
      </c>
      <c r="K6628">
        <v>566400</v>
      </c>
      <c r="L6628">
        <v>330.4</v>
      </c>
      <c r="M6628">
        <f t="shared" si="222"/>
        <v>2400</v>
      </c>
      <c r="Q6628" s="1"/>
      <c r="R6628" s="1"/>
    </row>
    <row r="6629" spans="1:18" ht="14.4" x14ac:dyDescent="0.3">
      <c r="A6629">
        <v>16628</v>
      </c>
      <c r="B6629">
        <v>2022</v>
      </c>
      <c r="C6629" t="s">
        <v>58</v>
      </c>
      <c r="D6629">
        <f t="shared" si="221"/>
        <v>6</v>
      </c>
      <c r="E6629">
        <v>16</v>
      </c>
      <c r="F6629" t="s">
        <v>36</v>
      </c>
      <c r="G6629" t="s">
        <v>19</v>
      </c>
      <c r="H6629">
        <v>120</v>
      </c>
      <c r="I6629">
        <v>120</v>
      </c>
      <c r="J6629" t="s">
        <v>20</v>
      </c>
      <c r="K6629">
        <v>360000</v>
      </c>
      <c r="L6629">
        <v>240</v>
      </c>
      <c r="M6629">
        <f t="shared" si="222"/>
        <v>3000</v>
      </c>
      <c r="Q6629" s="1"/>
      <c r="R6629" s="1"/>
    </row>
    <row r="6630" spans="1:18" ht="14.4" x14ac:dyDescent="0.3">
      <c r="A6630">
        <v>16629</v>
      </c>
      <c r="B6630">
        <v>2022</v>
      </c>
      <c r="C6630" t="s">
        <v>40</v>
      </c>
      <c r="D6630">
        <f t="shared" si="221"/>
        <v>9</v>
      </c>
      <c r="E6630">
        <v>19</v>
      </c>
      <c r="F6630" t="s">
        <v>55</v>
      </c>
      <c r="G6630" t="s">
        <v>19</v>
      </c>
      <c r="H6630">
        <v>205</v>
      </c>
      <c r="I6630">
        <v>205</v>
      </c>
      <c r="J6630" t="s">
        <v>30</v>
      </c>
      <c r="K6630">
        <v>1537500</v>
      </c>
      <c r="L6630">
        <v>512.5</v>
      </c>
      <c r="M6630">
        <f t="shared" si="222"/>
        <v>7500</v>
      </c>
      <c r="Q6630" s="1"/>
      <c r="R6630" s="1"/>
    </row>
    <row r="6631" spans="1:18" ht="14.4" x14ac:dyDescent="0.3">
      <c r="A6631">
        <v>16630</v>
      </c>
      <c r="B6631">
        <v>2022</v>
      </c>
      <c r="C6631" t="s">
        <v>58</v>
      </c>
      <c r="D6631">
        <f t="shared" si="221"/>
        <v>6</v>
      </c>
      <c r="E6631">
        <v>2</v>
      </c>
      <c r="F6631" t="s">
        <v>64</v>
      </c>
      <c r="G6631" t="s">
        <v>29</v>
      </c>
      <c r="H6631">
        <v>252</v>
      </c>
      <c r="I6631">
        <v>252</v>
      </c>
      <c r="J6631" t="s">
        <v>30</v>
      </c>
      <c r="K6631">
        <v>1890000</v>
      </c>
      <c r="L6631">
        <v>630</v>
      </c>
      <c r="M6631">
        <f t="shared" si="222"/>
        <v>7500</v>
      </c>
      <c r="Q6631" s="1"/>
      <c r="R6631" s="1"/>
    </row>
    <row r="6632" spans="1:18" ht="14.4" x14ac:dyDescent="0.3">
      <c r="A6632">
        <v>16631</v>
      </c>
      <c r="B6632">
        <v>2022</v>
      </c>
      <c r="C6632" t="s">
        <v>58</v>
      </c>
      <c r="D6632">
        <f t="shared" si="221"/>
        <v>6</v>
      </c>
      <c r="E6632">
        <v>22</v>
      </c>
      <c r="F6632" t="s">
        <v>56</v>
      </c>
      <c r="G6632" t="s">
        <v>29</v>
      </c>
      <c r="H6632">
        <v>263</v>
      </c>
      <c r="I6632">
        <v>263</v>
      </c>
      <c r="J6632" t="s">
        <v>30</v>
      </c>
      <c r="K6632">
        <v>1972500</v>
      </c>
      <c r="L6632">
        <v>657.5</v>
      </c>
      <c r="M6632">
        <f t="shared" si="222"/>
        <v>7500</v>
      </c>
      <c r="Q6632" s="1"/>
      <c r="R6632" s="1"/>
    </row>
    <row r="6633" spans="1:18" ht="14.4" x14ac:dyDescent="0.3">
      <c r="A6633">
        <v>16632</v>
      </c>
      <c r="B6633">
        <v>2022</v>
      </c>
      <c r="C6633" t="s">
        <v>45</v>
      </c>
      <c r="D6633">
        <f t="shared" si="221"/>
        <v>1</v>
      </c>
      <c r="E6633">
        <v>11</v>
      </c>
      <c r="F6633" t="s">
        <v>62</v>
      </c>
      <c r="G6633" t="s">
        <v>37</v>
      </c>
      <c r="H6633">
        <v>142</v>
      </c>
      <c r="I6633">
        <v>142</v>
      </c>
      <c r="J6633" t="s">
        <v>25</v>
      </c>
      <c r="K6633">
        <v>994000</v>
      </c>
      <c r="L6633">
        <v>568</v>
      </c>
      <c r="M6633">
        <f t="shared" si="222"/>
        <v>7000</v>
      </c>
      <c r="Q6633" s="1"/>
      <c r="R6633" s="1"/>
    </row>
    <row r="6634" spans="1:18" ht="14.4" x14ac:dyDescent="0.3">
      <c r="A6634">
        <v>16633</v>
      </c>
      <c r="B6634">
        <v>2022</v>
      </c>
      <c r="C6634" t="s">
        <v>27</v>
      </c>
      <c r="D6634">
        <f t="shared" si="221"/>
        <v>4</v>
      </c>
      <c r="E6634">
        <v>3</v>
      </c>
      <c r="F6634" t="s">
        <v>44</v>
      </c>
      <c r="G6634" t="s">
        <v>37</v>
      </c>
      <c r="H6634">
        <v>212</v>
      </c>
      <c r="I6634">
        <v>212</v>
      </c>
      <c r="J6634" t="s">
        <v>30</v>
      </c>
      <c r="K6634">
        <v>1590000</v>
      </c>
      <c r="L6634">
        <v>530</v>
      </c>
      <c r="M6634">
        <f t="shared" si="222"/>
        <v>7500</v>
      </c>
      <c r="Q6634" s="1"/>
      <c r="R6634" s="1"/>
    </row>
    <row r="6635" spans="1:18" ht="14.4" x14ac:dyDescent="0.3">
      <c r="A6635">
        <v>16634</v>
      </c>
      <c r="B6635">
        <v>2022</v>
      </c>
      <c r="C6635" t="s">
        <v>23</v>
      </c>
      <c r="D6635">
        <f t="shared" si="221"/>
        <v>10</v>
      </c>
      <c r="E6635">
        <v>7</v>
      </c>
      <c r="F6635" t="s">
        <v>53</v>
      </c>
      <c r="G6635" t="s">
        <v>34</v>
      </c>
      <c r="H6635">
        <v>57</v>
      </c>
      <c r="I6635">
        <v>57</v>
      </c>
      <c r="J6635" t="s">
        <v>25</v>
      </c>
      <c r="K6635">
        <v>399000</v>
      </c>
      <c r="L6635">
        <v>228</v>
      </c>
      <c r="M6635">
        <f t="shared" si="222"/>
        <v>7000</v>
      </c>
      <c r="Q6635" s="1"/>
      <c r="R6635" s="1"/>
    </row>
    <row r="6636" spans="1:18" ht="14.4" x14ac:dyDescent="0.3">
      <c r="A6636">
        <v>16635</v>
      </c>
      <c r="B6636">
        <v>2022</v>
      </c>
      <c r="C6636" t="s">
        <v>45</v>
      </c>
      <c r="D6636">
        <f t="shared" si="221"/>
        <v>1</v>
      </c>
      <c r="E6636">
        <v>15</v>
      </c>
      <c r="F6636" t="s">
        <v>52</v>
      </c>
      <c r="G6636" t="s">
        <v>19</v>
      </c>
      <c r="H6636">
        <v>174</v>
      </c>
      <c r="I6636">
        <v>174</v>
      </c>
      <c r="J6636" t="s">
        <v>25</v>
      </c>
      <c r="K6636">
        <v>1218000</v>
      </c>
      <c r="L6636">
        <v>696</v>
      </c>
      <c r="M6636">
        <f t="shared" si="222"/>
        <v>7000</v>
      </c>
      <c r="Q6636" s="1"/>
      <c r="R6636" s="1"/>
    </row>
    <row r="6637" spans="1:18" ht="14.4" x14ac:dyDescent="0.3">
      <c r="A6637">
        <v>16636</v>
      </c>
      <c r="B6637">
        <v>2022</v>
      </c>
      <c r="C6637" t="s">
        <v>48</v>
      </c>
      <c r="D6637">
        <f t="shared" si="221"/>
        <v>5</v>
      </c>
      <c r="E6637">
        <v>10</v>
      </c>
      <c r="F6637" t="s">
        <v>56</v>
      </c>
      <c r="G6637" t="s">
        <v>51</v>
      </c>
      <c r="H6637">
        <v>293</v>
      </c>
      <c r="I6637">
        <v>293</v>
      </c>
      <c r="J6637" t="s">
        <v>30</v>
      </c>
      <c r="K6637">
        <v>2197500</v>
      </c>
      <c r="L6637">
        <v>732.5</v>
      </c>
      <c r="M6637">
        <f t="shared" si="222"/>
        <v>7500</v>
      </c>
      <c r="Q6637" s="1"/>
      <c r="R6637" s="1"/>
    </row>
    <row r="6638" spans="1:18" ht="14.4" x14ac:dyDescent="0.3">
      <c r="A6638">
        <v>16637</v>
      </c>
      <c r="B6638">
        <v>2022</v>
      </c>
      <c r="C6638" t="s">
        <v>48</v>
      </c>
      <c r="D6638">
        <f t="shared" si="221"/>
        <v>5</v>
      </c>
      <c r="E6638">
        <v>13</v>
      </c>
      <c r="F6638" t="s">
        <v>24</v>
      </c>
      <c r="G6638" t="s">
        <v>34</v>
      </c>
      <c r="H6638">
        <v>211</v>
      </c>
      <c r="I6638">
        <v>211</v>
      </c>
      <c r="J6638" t="s">
        <v>30</v>
      </c>
      <c r="K6638">
        <v>1582500</v>
      </c>
      <c r="L6638">
        <v>527.5</v>
      </c>
      <c r="M6638">
        <f t="shared" si="222"/>
        <v>7500</v>
      </c>
      <c r="Q6638" s="1"/>
      <c r="R6638" s="1"/>
    </row>
    <row r="6639" spans="1:18" ht="14.4" x14ac:dyDescent="0.3">
      <c r="A6639">
        <v>16638</v>
      </c>
      <c r="B6639">
        <v>2022</v>
      </c>
      <c r="C6639" t="s">
        <v>54</v>
      </c>
      <c r="D6639">
        <f t="shared" si="221"/>
        <v>3</v>
      </c>
      <c r="E6639">
        <v>10</v>
      </c>
      <c r="F6639" t="s">
        <v>62</v>
      </c>
      <c r="G6639" t="s">
        <v>51</v>
      </c>
      <c r="H6639">
        <v>292</v>
      </c>
      <c r="I6639">
        <v>292</v>
      </c>
      <c r="J6639" t="s">
        <v>30</v>
      </c>
      <c r="K6639">
        <v>2190000</v>
      </c>
      <c r="L6639">
        <v>730</v>
      </c>
      <c r="M6639">
        <f t="shared" si="222"/>
        <v>7500</v>
      </c>
      <c r="Q6639" s="1"/>
      <c r="R6639" s="1"/>
    </row>
    <row r="6640" spans="1:18" ht="14.4" x14ac:dyDescent="0.3">
      <c r="A6640">
        <v>16639</v>
      </c>
      <c r="B6640">
        <v>2022</v>
      </c>
      <c r="C6640" t="s">
        <v>54</v>
      </c>
      <c r="D6640">
        <f t="shared" si="221"/>
        <v>3</v>
      </c>
      <c r="E6640">
        <v>2</v>
      </c>
      <c r="F6640" t="s">
        <v>60</v>
      </c>
      <c r="G6640" t="s">
        <v>51</v>
      </c>
      <c r="H6640">
        <v>137</v>
      </c>
      <c r="I6640">
        <v>137</v>
      </c>
      <c r="J6640" t="s">
        <v>25</v>
      </c>
      <c r="K6640">
        <v>959000</v>
      </c>
      <c r="L6640">
        <v>548</v>
      </c>
      <c r="M6640">
        <f t="shared" si="222"/>
        <v>7000</v>
      </c>
      <c r="Q6640" s="1"/>
      <c r="R6640" s="1"/>
    </row>
    <row r="6641" spans="1:18" ht="14.4" x14ac:dyDescent="0.3">
      <c r="A6641">
        <v>16640</v>
      </c>
      <c r="B6641">
        <v>2022</v>
      </c>
      <c r="C6641" t="s">
        <v>23</v>
      </c>
      <c r="D6641">
        <f t="shared" si="221"/>
        <v>10</v>
      </c>
      <c r="E6641">
        <v>28</v>
      </c>
      <c r="F6641" t="s">
        <v>46</v>
      </c>
      <c r="G6641" t="s">
        <v>29</v>
      </c>
      <c r="H6641">
        <v>227</v>
      </c>
      <c r="I6641">
        <v>227</v>
      </c>
      <c r="J6641" t="s">
        <v>30</v>
      </c>
      <c r="K6641">
        <v>1702500</v>
      </c>
      <c r="L6641">
        <v>567.5</v>
      </c>
      <c r="M6641">
        <f t="shared" si="222"/>
        <v>7500</v>
      </c>
      <c r="Q6641" s="1"/>
      <c r="R6641" s="1"/>
    </row>
    <row r="6642" spans="1:18" ht="14.4" x14ac:dyDescent="0.3">
      <c r="A6642">
        <v>16641</v>
      </c>
      <c r="B6642">
        <v>2022</v>
      </c>
      <c r="C6642" t="s">
        <v>40</v>
      </c>
      <c r="D6642">
        <f t="shared" si="221"/>
        <v>9</v>
      </c>
      <c r="E6642">
        <v>23</v>
      </c>
      <c r="F6642" t="s">
        <v>53</v>
      </c>
      <c r="G6642" t="s">
        <v>42</v>
      </c>
      <c r="H6642">
        <v>107</v>
      </c>
      <c r="I6642">
        <v>107</v>
      </c>
      <c r="J6642" t="s">
        <v>38</v>
      </c>
      <c r="K6642">
        <v>588500</v>
      </c>
      <c r="L6642">
        <v>374.5</v>
      </c>
      <c r="M6642">
        <f t="shared" si="222"/>
        <v>5500</v>
      </c>
      <c r="Q6642" s="1"/>
      <c r="R6642" s="1"/>
    </row>
    <row r="6643" spans="1:18" ht="14.4" x14ac:dyDescent="0.3">
      <c r="A6643">
        <v>16642</v>
      </c>
      <c r="B6643">
        <v>2022</v>
      </c>
      <c r="C6643" t="s">
        <v>58</v>
      </c>
      <c r="D6643">
        <f t="shared" si="221"/>
        <v>6</v>
      </c>
      <c r="E6643">
        <v>19</v>
      </c>
      <c r="F6643" t="s">
        <v>64</v>
      </c>
      <c r="G6643" t="s">
        <v>42</v>
      </c>
      <c r="H6643">
        <v>111</v>
      </c>
      <c r="I6643">
        <v>111</v>
      </c>
      <c r="J6643" t="s">
        <v>20</v>
      </c>
      <c r="K6643">
        <v>333000</v>
      </c>
      <c r="L6643">
        <v>222</v>
      </c>
      <c r="M6643">
        <f t="shared" si="222"/>
        <v>3000</v>
      </c>
      <c r="Q6643" s="1"/>
      <c r="R6643" s="1"/>
    </row>
    <row r="6644" spans="1:18" ht="14.4" x14ac:dyDescent="0.3">
      <c r="A6644">
        <v>16643</v>
      </c>
      <c r="B6644">
        <v>2022</v>
      </c>
      <c r="C6644" t="s">
        <v>23</v>
      </c>
      <c r="D6644">
        <f t="shared" si="221"/>
        <v>10</v>
      </c>
      <c r="E6644">
        <v>9</v>
      </c>
      <c r="F6644" t="s">
        <v>49</v>
      </c>
      <c r="G6644" t="s">
        <v>37</v>
      </c>
      <c r="H6644">
        <v>96</v>
      </c>
      <c r="I6644">
        <v>96</v>
      </c>
      <c r="J6644" t="s">
        <v>20</v>
      </c>
      <c r="K6644">
        <v>288000</v>
      </c>
      <c r="L6644">
        <v>192</v>
      </c>
      <c r="M6644">
        <f t="shared" si="222"/>
        <v>3000</v>
      </c>
      <c r="Q6644" s="1"/>
      <c r="R6644" s="1"/>
    </row>
    <row r="6645" spans="1:18" ht="14.4" x14ac:dyDescent="0.3">
      <c r="A6645">
        <v>16644</v>
      </c>
      <c r="B6645">
        <v>2022</v>
      </c>
      <c r="C6645" t="s">
        <v>27</v>
      </c>
      <c r="D6645">
        <f t="shared" si="221"/>
        <v>4</v>
      </c>
      <c r="E6645">
        <v>10</v>
      </c>
      <c r="F6645" t="s">
        <v>46</v>
      </c>
      <c r="G6645" t="s">
        <v>19</v>
      </c>
      <c r="H6645">
        <v>116</v>
      </c>
      <c r="I6645">
        <v>116</v>
      </c>
      <c r="J6645" t="s">
        <v>38</v>
      </c>
      <c r="K6645">
        <v>638000</v>
      </c>
      <c r="L6645">
        <v>406</v>
      </c>
      <c r="M6645">
        <f t="shared" si="222"/>
        <v>5500</v>
      </c>
      <c r="Q6645" s="1"/>
      <c r="R6645" s="1"/>
    </row>
    <row r="6646" spans="1:18" ht="14.4" x14ac:dyDescent="0.3">
      <c r="A6646">
        <v>16645</v>
      </c>
      <c r="B6646">
        <v>2022</v>
      </c>
      <c r="C6646" t="s">
        <v>40</v>
      </c>
      <c r="D6646">
        <f t="shared" si="221"/>
        <v>9</v>
      </c>
      <c r="E6646">
        <v>26</v>
      </c>
      <c r="F6646" t="s">
        <v>44</v>
      </c>
      <c r="G6646" t="s">
        <v>42</v>
      </c>
      <c r="H6646">
        <v>93</v>
      </c>
      <c r="I6646">
        <v>93</v>
      </c>
      <c r="J6646" t="s">
        <v>38</v>
      </c>
      <c r="K6646">
        <v>511500</v>
      </c>
      <c r="L6646">
        <v>325.5</v>
      </c>
      <c r="M6646">
        <f t="shared" si="222"/>
        <v>5500</v>
      </c>
      <c r="Q6646" s="1"/>
      <c r="R6646" s="1"/>
    </row>
    <row r="6647" spans="1:18" ht="14.4" x14ac:dyDescent="0.3">
      <c r="A6647">
        <v>16646</v>
      </c>
      <c r="B6647">
        <v>2022</v>
      </c>
      <c r="C6647" t="s">
        <v>23</v>
      </c>
      <c r="D6647">
        <f t="shared" si="221"/>
        <v>10</v>
      </c>
      <c r="E6647">
        <v>1</v>
      </c>
      <c r="F6647" t="s">
        <v>64</v>
      </c>
      <c r="G6647" t="s">
        <v>19</v>
      </c>
      <c r="H6647">
        <v>63</v>
      </c>
      <c r="I6647">
        <v>63</v>
      </c>
      <c r="J6647" t="s">
        <v>25</v>
      </c>
      <c r="K6647">
        <v>441000</v>
      </c>
      <c r="L6647">
        <v>252</v>
      </c>
      <c r="M6647">
        <f t="shared" si="222"/>
        <v>7000</v>
      </c>
      <c r="Q6647" s="1"/>
      <c r="R6647" s="1"/>
    </row>
    <row r="6648" spans="1:18" ht="14.4" x14ac:dyDescent="0.3">
      <c r="A6648">
        <v>16647</v>
      </c>
      <c r="B6648">
        <v>2022</v>
      </c>
      <c r="C6648" t="s">
        <v>58</v>
      </c>
      <c r="D6648">
        <f t="shared" si="221"/>
        <v>6</v>
      </c>
      <c r="E6648">
        <v>19</v>
      </c>
      <c r="F6648" t="s">
        <v>41</v>
      </c>
      <c r="G6648" t="s">
        <v>29</v>
      </c>
      <c r="H6648">
        <v>96</v>
      </c>
      <c r="I6648">
        <v>96</v>
      </c>
      <c r="J6648" t="s">
        <v>25</v>
      </c>
      <c r="K6648">
        <v>672000</v>
      </c>
      <c r="L6648">
        <v>384</v>
      </c>
      <c r="M6648">
        <f t="shared" si="222"/>
        <v>7000</v>
      </c>
      <c r="Q6648" s="1"/>
      <c r="R6648" s="1"/>
    </row>
    <row r="6649" spans="1:18" ht="14.4" x14ac:dyDescent="0.3">
      <c r="A6649">
        <v>16648</v>
      </c>
      <c r="B6649">
        <v>2022</v>
      </c>
      <c r="C6649" t="s">
        <v>47</v>
      </c>
      <c r="D6649">
        <f t="shared" si="221"/>
        <v>2</v>
      </c>
      <c r="E6649">
        <v>2</v>
      </c>
      <c r="F6649" t="s">
        <v>49</v>
      </c>
      <c r="G6649" t="s">
        <v>34</v>
      </c>
      <c r="H6649">
        <v>100</v>
      </c>
      <c r="I6649">
        <v>100</v>
      </c>
      <c r="J6649" t="s">
        <v>25</v>
      </c>
      <c r="K6649">
        <v>700000</v>
      </c>
      <c r="L6649">
        <v>400</v>
      </c>
      <c r="M6649">
        <f t="shared" si="222"/>
        <v>7000</v>
      </c>
      <c r="Q6649" s="1"/>
      <c r="R6649" s="1"/>
    </row>
    <row r="6650" spans="1:18" ht="14.4" x14ac:dyDescent="0.3">
      <c r="A6650">
        <v>16649</v>
      </c>
      <c r="B6650">
        <v>2022</v>
      </c>
      <c r="C6650" t="s">
        <v>54</v>
      </c>
      <c r="D6650">
        <f t="shared" si="221"/>
        <v>3</v>
      </c>
      <c r="E6650">
        <v>4</v>
      </c>
      <c r="F6650" t="s">
        <v>64</v>
      </c>
      <c r="G6650" t="s">
        <v>42</v>
      </c>
      <c r="H6650">
        <v>67</v>
      </c>
      <c r="I6650">
        <v>67</v>
      </c>
      <c r="J6650" t="s">
        <v>20</v>
      </c>
      <c r="K6650">
        <v>201000</v>
      </c>
      <c r="L6650">
        <v>134</v>
      </c>
      <c r="M6650">
        <f t="shared" si="222"/>
        <v>3000</v>
      </c>
      <c r="Q6650" s="1"/>
      <c r="R6650" s="1"/>
    </row>
    <row r="6651" spans="1:18" ht="14.4" x14ac:dyDescent="0.3">
      <c r="A6651">
        <v>16650</v>
      </c>
      <c r="B6651">
        <v>2022</v>
      </c>
      <c r="C6651" t="s">
        <v>32</v>
      </c>
      <c r="D6651">
        <f t="shared" si="221"/>
        <v>8</v>
      </c>
      <c r="E6651">
        <v>5</v>
      </c>
      <c r="F6651" t="s">
        <v>57</v>
      </c>
      <c r="G6651" t="s">
        <v>37</v>
      </c>
      <c r="H6651">
        <v>271</v>
      </c>
      <c r="I6651">
        <v>271</v>
      </c>
      <c r="J6651" t="s">
        <v>20</v>
      </c>
      <c r="K6651">
        <v>650400</v>
      </c>
      <c r="L6651">
        <v>379.4</v>
      </c>
      <c r="M6651">
        <f t="shared" si="222"/>
        <v>2400</v>
      </c>
      <c r="Q6651" s="1"/>
      <c r="R6651" s="1"/>
    </row>
    <row r="6652" spans="1:18" ht="14.4" x14ac:dyDescent="0.3">
      <c r="A6652">
        <v>16651</v>
      </c>
      <c r="B6652">
        <v>2022</v>
      </c>
      <c r="C6652" t="s">
        <v>35</v>
      </c>
      <c r="D6652">
        <f t="shared" si="221"/>
        <v>12</v>
      </c>
      <c r="E6652">
        <v>28</v>
      </c>
      <c r="F6652" t="s">
        <v>64</v>
      </c>
      <c r="G6652" t="s">
        <v>37</v>
      </c>
      <c r="H6652">
        <v>66</v>
      </c>
      <c r="I6652">
        <v>66</v>
      </c>
      <c r="J6652" t="s">
        <v>20</v>
      </c>
      <c r="K6652">
        <v>198000</v>
      </c>
      <c r="L6652">
        <v>132</v>
      </c>
      <c r="M6652">
        <f t="shared" si="222"/>
        <v>3000</v>
      </c>
      <c r="Q6652" s="1"/>
      <c r="R6652" s="1"/>
    </row>
    <row r="6653" spans="1:18" ht="14.4" x14ac:dyDescent="0.3">
      <c r="A6653">
        <v>16652</v>
      </c>
      <c r="B6653">
        <v>2022</v>
      </c>
      <c r="C6653" t="s">
        <v>48</v>
      </c>
      <c r="D6653">
        <f t="shared" si="221"/>
        <v>5</v>
      </c>
      <c r="E6653">
        <v>6</v>
      </c>
      <c r="F6653" t="s">
        <v>41</v>
      </c>
      <c r="G6653" t="s">
        <v>34</v>
      </c>
      <c r="H6653">
        <v>136</v>
      </c>
      <c r="I6653">
        <v>136</v>
      </c>
      <c r="J6653" t="s">
        <v>25</v>
      </c>
      <c r="K6653">
        <v>952000</v>
      </c>
      <c r="L6653">
        <v>544</v>
      </c>
      <c r="M6653">
        <f t="shared" si="222"/>
        <v>7000</v>
      </c>
      <c r="Q6653" s="1"/>
      <c r="R6653" s="1"/>
    </row>
    <row r="6654" spans="1:18" ht="14.4" x14ac:dyDescent="0.3">
      <c r="A6654">
        <v>16653</v>
      </c>
      <c r="B6654">
        <v>2022</v>
      </c>
      <c r="C6654" t="s">
        <v>61</v>
      </c>
      <c r="D6654">
        <f t="shared" si="221"/>
        <v>7</v>
      </c>
      <c r="E6654">
        <v>7</v>
      </c>
      <c r="F6654" t="s">
        <v>33</v>
      </c>
      <c r="G6654" t="s">
        <v>37</v>
      </c>
      <c r="H6654">
        <v>71</v>
      </c>
      <c r="I6654">
        <v>71</v>
      </c>
      <c r="J6654" t="s">
        <v>30</v>
      </c>
      <c r="K6654">
        <v>624800</v>
      </c>
      <c r="L6654">
        <v>269.8</v>
      </c>
      <c r="M6654">
        <f t="shared" si="222"/>
        <v>8800</v>
      </c>
      <c r="Q6654" s="1"/>
      <c r="R6654" s="1"/>
    </row>
    <row r="6655" spans="1:18" ht="14.4" x14ac:dyDescent="0.3">
      <c r="A6655">
        <v>16654</v>
      </c>
      <c r="B6655">
        <v>2022</v>
      </c>
      <c r="C6655" t="s">
        <v>27</v>
      </c>
      <c r="D6655">
        <f t="shared" si="221"/>
        <v>4</v>
      </c>
      <c r="E6655">
        <v>8</v>
      </c>
      <c r="F6655" t="s">
        <v>18</v>
      </c>
      <c r="G6655" t="s">
        <v>42</v>
      </c>
      <c r="H6655">
        <v>138</v>
      </c>
      <c r="I6655">
        <v>138</v>
      </c>
      <c r="J6655" t="s">
        <v>25</v>
      </c>
      <c r="K6655">
        <v>966000</v>
      </c>
      <c r="L6655">
        <v>552</v>
      </c>
      <c r="M6655">
        <f t="shared" si="222"/>
        <v>7000</v>
      </c>
      <c r="Q6655" s="1"/>
      <c r="R6655" s="1"/>
    </row>
    <row r="6656" spans="1:18" ht="14.4" x14ac:dyDescent="0.3">
      <c r="A6656">
        <v>16655</v>
      </c>
      <c r="B6656">
        <v>2022</v>
      </c>
      <c r="C6656" t="s">
        <v>35</v>
      </c>
      <c r="D6656">
        <f t="shared" si="221"/>
        <v>12</v>
      </c>
      <c r="E6656">
        <v>4</v>
      </c>
      <c r="F6656" t="s">
        <v>64</v>
      </c>
      <c r="G6656" t="s">
        <v>29</v>
      </c>
      <c r="H6656">
        <v>204</v>
      </c>
      <c r="I6656">
        <v>204</v>
      </c>
      <c r="J6656" t="s">
        <v>30</v>
      </c>
      <c r="K6656">
        <v>1530000</v>
      </c>
      <c r="L6656">
        <v>510</v>
      </c>
      <c r="M6656">
        <f t="shared" si="222"/>
        <v>7500</v>
      </c>
      <c r="Q6656" s="1"/>
      <c r="R6656" s="1"/>
    </row>
    <row r="6657" spans="1:18" ht="14.4" x14ac:dyDescent="0.3">
      <c r="A6657">
        <v>16656</v>
      </c>
      <c r="B6657">
        <v>2022</v>
      </c>
      <c r="C6657" t="s">
        <v>54</v>
      </c>
      <c r="D6657">
        <f t="shared" si="221"/>
        <v>3</v>
      </c>
      <c r="E6657">
        <v>5</v>
      </c>
      <c r="F6657" t="s">
        <v>33</v>
      </c>
      <c r="G6657" t="s">
        <v>51</v>
      </c>
      <c r="H6657">
        <v>132</v>
      </c>
      <c r="I6657">
        <v>132</v>
      </c>
      <c r="J6657" t="s">
        <v>25</v>
      </c>
      <c r="K6657">
        <v>924000</v>
      </c>
      <c r="L6657">
        <v>528</v>
      </c>
      <c r="M6657">
        <f t="shared" si="222"/>
        <v>7000</v>
      </c>
      <c r="Q6657" s="1"/>
      <c r="R6657" s="1"/>
    </row>
    <row r="6658" spans="1:18" ht="14.4" x14ac:dyDescent="0.3">
      <c r="A6658">
        <v>16657</v>
      </c>
      <c r="B6658">
        <v>2022</v>
      </c>
      <c r="C6658" t="s">
        <v>32</v>
      </c>
      <c r="D6658">
        <f t="shared" ref="D6658:D6721" si="223">IF(C6658="Enero",1,IF(C6658="Febrero",2,IF(C6658="Marzo",3,IF(C6658="Abril",4,IF(C6658="Mayo",5,IF(C6658="Junio",6,IF(C6658="Julio",7,IF(C6658="Agosto",8,IF(C6658="Septiembre",9,IF(C6658="Octubre",10,IF(C6658="Noviembre",11,IF(C6658="Diciembre",12,""))))))))))))</f>
        <v>8</v>
      </c>
      <c r="E6658">
        <v>15</v>
      </c>
      <c r="F6658" t="s">
        <v>49</v>
      </c>
      <c r="G6658" t="s">
        <v>29</v>
      </c>
      <c r="H6658">
        <v>214</v>
      </c>
      <c r="I6658">
        <v>214</v>
      </c>
      <c r="J6658" t="s">
        <v>20</v>
      </c>
      <c r="K6658">
        <v>513600</v>
      </c>
      <c r="L6658">
        <v>299.60000000000002</v>
      </c>
      <c r="M6658">
        <f t="shared" si="222"/>
        <v>2400</v>
      </c>
      <c r="Q6658" s="1"/>
      <c r="R6658" s="1"/>
    </row>
    <row r="6659" spans="1:18" ht="14.4" x14ac:dyDescent="0.3">
      <c r="A6659">
        <v>16658</v>
      </c>
      <c r="B6659">
        <v>2022</v>
      </c>
      <c r="C6659" t="s">
        <v>32</v>
      </c>
      <c r="D6659">
        <f t="shared" si="223"/>
        <v>8</v>
      </c>
      <c r="E6659">
        <v>27</v>
      </c>
      <c r="F6659" t="s">
        <v>60</v>
      </c>
      <c r="G6659" t="s">
        <v>42</v>
      </c>
      <c r="H6659">
        <v>291</v>
      </c>
      <c r="I6659">
        <v>291</v>
      </c>
      <c r="J6659" t="s">
        <v>20</v>
      </c>
      <c r="K6659">
        <v>698400</v>
      </c>
      <c r="L6659">
        <v>407.4</v>
      </c>
      <c r="M6659">
        <f t="shared" ref="M6659:M6722" si="224">K6659/I6659</f>
        <v>2400</v>
      </c>
      <c r="Q6659" s="1"/>
      <c r="R6659" s="1"/>
    </row>
    <row r="6660" spans="1:18" ht="14.4" x14ac:dyDescent="0.3">
      <c r="A6660">
        <v>16659</v>
      </c>
      <c r="B6660">
        <v>2022</v>
      </c>
      <c r="C6660" t="s">
        <v>40</v>
      </c>
      <c r="D6660">
        <f t="shared" si="223"/>
        <v>9</v>
      </c>
      <c r="E6660">
        <v>23</v>
      </c>
      <c r="F6660" t="s">
        <v>53</v>
      </c>
      <c r="G6660" t="s">
        <v>19</v>
      </c>
      <c r="H6660">
        <v>82</v>
      </c>
      <c r="I6660">
        <v>82</v>
      </c>
      <c r="J6660" t="s">
        <v>38</v>
      </c>
      <c r="K6660">
        <v>451000</v>
      </c>
      <c r="L6660">
        <v>287</v>
      </c>
      <c r="M6660">
        <f t="shared" si="224"/>
        <v>5500</v>
      </c>
      <c r="Q6660" s="1"/>
      <c r="R6660" s="1"/>
    </row>
    <row r="6661" spans="1:18" ht="14.4" x14ac:dyDescent="0.3">
      <c r="A6661">
        <v>16660</v>
      </c>
      <c r="B6661">
        <v>2022</v>
      </c>
      <c r="C6661" t="s">
        <v>17</v>
      </c>
      <c r="D6661">
        <f t="shared" si="223"/>
        <v>11</v>
      </c>
      <c r="E6661">
        <v>13</v>
      </c>
      <c r="F6661" t="s">
        <v>24</v>
      </c>
      <c r="G6661" t="s">
        <v>42</v>
      </c>
      <c r="H6661">
        <v>144</v>
      </c>
      <c r="I6661">
        <v>144</v>
      </c>
      <c r="J6661" t="s">
        <v>25</v>
      </c>
      <c r="K6661">
        <v>1008000</v>
      </c>
      <c r="L6661">
        <v>576</v>
      </c>
      <c r="M6661">
        <f t="shared" si="224"/>
        <v>7000</v>
      </c>
      <c r="Q6661" s="1"/>
      <c r="R6661" s="1"/>
    </row>
    <row r="6662" spans="1:18" ht="14.4" x14ac:dyDescent="0.3">
      <c r="A6662">
        <v>16661</v>
      </c>
      <c r="B6662">
        <v>2022</v>
      </c>
      <c r="C6662" t="s">
        <v>17</v>
      </c>
      <c r="D6662">
        <f t="shared" si="223"/>
        <v>11</v>
      </c>
      <c r="E6662">
        <v>9</v>
      </c>
      <c r="F6662" t="s">
        <v>18</v>
      </c>
      <c r="G6662" t="s">
        <v>29</v>
      </c>
      <c r="H6662">
        <v>85</v>
      </c>
      <c r="I6662">
        <v>85</v>
      </c>
      <c r="J6662" t="s">
        <v>20</v>
      </c>
      <c r="K6662">
        <v>255000</v>
      </c>
      <c r="L6662">
        <v>170</v>
      </c>
      <c r="M6662">
        <f t="shared" si="224"/>
        <v>3000</v>
      </c>
      <c r="Q6662" s="1"/>
      <c r="R6662" s="1"/>
    </row>
    <row r="6663" spans="1:18" ht="14.4" x14ac:dyDescent="0.3">
      <c r="A6663">
        <v>16662</v>
      </c>
      <c r="B6663">
        <v>2022</v>
      </c>
      <c r="C6663" t="s">
        <v>40</v>
      </c>
      <c r="D6663">
        <f t="shared" si="223"/>
        <v>9</v>
      </c>
      <c r="E6663">
        <v>12</v>
      </c>
      <c r="F6663" t="s">
        <v>57</v>
      </c>
      <c r="G6663" t="s">
        <v>37</v>
      </c>
      <c r="H6663">
        <v>120</v>
      </c>
      <c r="I6663">
        <v>120</v>
      </c>
      <c r="J6663" t="s">
        <v>20</v>
      </c>
      <c r="K6663">
        <v>360000</v>
      </c>
      <c r="L6663">
        <v>240</v>
      </c>
      <c r="M6663">
        <f t="shared" si="224"/>
        <v>3000</v>
      </c>
      <c r="Q6663" s="1"/>
      <c r="R6663" s="1"/>
    </row>
    <row r="6664" spans="1:18" ht="14.4" x14ac:dyDescent="0.3">
      <c r="A6664">
        <v>16663</v>
      </c>
      <c r="B6664">
        <v>2022</v>
      </c>
      <c r="C6664" t="s">
        <v>40</v>
      </c>
      <c r="D6664">
        <f t="shared" si="223"/>
        <v>9</v>
      </c>
      <c r="E6664">
        <v>28</v>
      </c>
      <c r="F6664" t="s">
        <v>55</v>
      </c>
      <c r="G6664" t="s">
        <v>51</v>
      </c>
      <c r="H6664">
        <v>63</v>
      </c>
      <c r="I6664">
        <v>63</v>
      </c>
      <c r="J6664" t="s">
        <v>38</v>
      </c>
      <c r="K6664">
        <v>346500</v>
      </c>
      <c r="L6664">
        <v>220.5</v>
      </c>
      <c r="M6664">
        <f t="shared" si="224"/>
        <v>5500</v>
      </c>
      <c r="Q6664" s="1"/>
      <c r="R6664" s="1"/>
    </row>
    <row r="6665" spans="1:18" ht="14.4" x14ac:dyDescent="0.3">
      <c r="A6665">
        <v>16664</v>
      </c>
      <c r="B6665">
        <v>2022</v>
      </c>
      <c r="C6665" t="s">
        <v>27</v>
      </c>
      <c r="D6665">
        <f t="shared" si="223"/>
        <v>4</v>
      </c>
      <c r="E6665">
        <v>4</v>
      </c>
      <c r="F6665" t="s">
        <v>24</v>
      </c>
      <c r="G6665" t="s">
        <v>37</v>
      </c>
      <c r="H6665">
        <v>50</v>
      </c>
      <c r="I6665">
        <v>50</v>
      </c>
      <c r="J6665" t="s">
        <v>38</v>
      </c>
      <c r="K6665">
        <v>275000</v>
      </c>
      <c r="L6665">
        <v>175</v>
      </c>
      <c r="M6665">
        <f t="shared" si="224"/>
        <v>5500</v>
      </c>
      <c r="Q6665" s="1"/>
      <c r="R6665" s="1"/>
    </row>
    <row r="6666" spans="1:18" ht="14.4" x14ac:dyDescent="0.3">
      <c r="A6666">
        <v>16665</v>
      </c>
      <c r="B6666">
        <v>2022</v>
      </c>
      <c r="C6666" t="s">
        <v>35</v>
      </c>
      <c r="D6666">
        <f t="shared" si="223"/>
        <v>12</v>
      </c>
      <c r="E6666">
        <v>10</v>
      </c>
      <c r="F6666" t="s">
        <v>41</v>
      </c>
      <c r="G6666" t="s">
        <v>29</v>
      </c>
      <c r="H6666">
        <v>62</v>
      </c>
      <c r="I6666">
        <v>62</v>
      </c>
      <c r="J6666" t="s">
        <v>20</v>
      </c>
      <c r="K6666">
        <v>186000</v>
      </c>
      <c r="L6666">
        <v>124</v>
      </c>
      <c r="M6666">
        <f t="shared" si="224"/>
        <v>3000</v>
      </c>
      <c r="Q6666" s="1"/>
      <c r="R6666" s="1"/>
    </row>
    <row r="6667" spans="1:18" ht="14.4" x14ac:dyDescent="0.3">
      <c r="A6667">
        <v>16666</v>
      </c>
      <c r="B6667">
        <v>2022</v>
      </c>
      <c r="C6667" t="s">
        <v>47</v>
      </c>
      <c r="D6667">
        <f t="shared" si="223"/>
        <v>2</v>
      </c>
      <c r="E6667">
        <v>5</v>
      </c>
      <c r="F6667" t="s">
        <v>62</v>
      </c>
      <c r="G6667" t="s">
        <v>51</v>
      </c>
      <c r="H6667">
        <v>66</v>
      </c>
      <c r="I6667">
        <v>66</v>
      </c>
      <c r="J6667" t="s">
        <v>25</v>
      </c>
      <c r="K6667">
        <v>462000</v>
      </c>
      <c r="L6667">
        <v>264</v>
      </c>
      <c r="M6667">
        <f t="shared" si="224"/>
        <v>7000</v>
      </c>
      <c r="Q6667" s="1"/>
      <c r="R6667" s="1"/>
    </row>
    <row r="6668" spans="1:18" ht="14.4" x14ac:dyDescent="0.3">
      <c r="A6668">
        <v>16667</v>
      </c>
      <c r="B6668">
        <v>2022</v>
      </c>
      <c r="C6668" t="s">
        <v>23</v>
      </c>
      <c r="D6668">
        <f t="shared" si="223"/>
        <v>10</v>
      </c>
      <c r="E6668">
        <v>11</v>
      </c>
      <c r="F6668" t="s">
        <v>49</v>
      </c>
      <c r="G6668" t="s">
        <v>37</v>
      </c>
      <c r="H6668">
        <v>77</v>
      </c>
      <c r="I6668">
        <v>77</v>
      </c>
      <c r="J6668" t="s">
        <v>25</v>
      </c>
      <c r="K6668">
        <v>539000</v>
      </c>
      <c r="L6668">
        <v>308</v>
      </c>
      <c r="M6668">
        <f t="shared" si="224"/>
        <v>7000</v>
      </c>
      <c r="Q6668" s="1"/>
      <c r="R6668" s="1"/>
    </row>
    <row r="6669" spans="1:18" ht="14.4" x14ac:dyDescent="0.3">
      <c r="A6669">
        <v>16668</v>
      </c>
      <c r="B6669">
        <v>2022</v>
      </c>
      <c r="C6669" t="s">
        <v>32</v>
      </c>
      <c r="D6669">
        <f t="shared" si="223"/>
        <v>8</v>
      </c>
      <c r="E6669">
        <v>11</v>
      </c>
      <c r="F6669" t="s">
        <v>49</v>
      </c>
      <c r="G6669" t="s">
        <v>19</v>
      </c>
      <c r="H6669">
        <v>170</v>
      </c>
      <c r="I6669">
        <v>170</v>
      </c>
      <c r="J6669" t="s">
        <v>25</v>
      </c>
      <c r="K6669">
        <v>1190000</v>
      </c>
      <c r="L6669">
        <v>680</v>
      </c>
      <c r="M6669">
        <f t="shared" si="224"/>
        <v>7000</v>
      </c>
      <c r="Q6669" s="1"/>
      <c r="R6669" s="1"/>
    </row>
    <row r="6670" spans="1:18" ht="14.4" x14ac:dyDescent="0.3">
      <c r="A6670">
        <v>16669</v>
      </c>
      <c r="B6670">
        <v>2022</v>
      </c>
      <c r="C6670" t="s">
        <v>48</v>
      </c>
      <c r="D6670">
        <f t="shared" si="223"/>
        <v>5</v>
      </c>
      <c r="E6670">
        <v>20</v>
      </c>
      <c r="F6670" t="s">
        <v>44</v>
      </c>
      <c r="G6670" t="s">
        <v>51</v>
      </c>
      <c r="H6670">
        <v>260</v>
      </c>
      <c r="I6670">
        <v>260</v>
      </c>
      <c r="J6670" t="s">
        <v>30</v>
      </c>
      <c r="K6670">
        <v>1950000</v>
      </c>
      <c r="L6670">
        <v>650</v>
      </c>
      <c r="M6670">
        <f t="shared" si="224"/>
        <v>7500</v>
      </c>
      <c r="Q6670" s="1"/>
      <c r="R6670" s="1"/>
    </row>
    <row r="6671" spans="1:18" ht="14.4" x14ac:dyDescent="0.3">
      <c r="A6671">
        <v>16670</v>
      </c>
      <c r="B6671">
        <v>2022</v>
      </c>
      <c r="C6671" t="s">
        <v>58</v>
      </c>
      <c r="D6671">
        <f t="shared" si="223"/>
        <v>6</v>
      </c>
      <c r="E6671">
        <v>12</v>
      </c>
      <c r="F6671" t="s">
        <v>28</v>
      </c>
      <c r="G6671" t="s">
        <v>34</v>
      </c>
      <c r="H6671">
        <v>110</v>
      </c>
      <c r="I6671">
        <v>110</v>
      </c>
      <c r="J6671" t="s">
        <v>38</v>
      </c>
      <c r="K6671">
        <v>605000</v>
      </c>
      <c r="L6671">
        <v>385</v>
      </c>
      <c r="M6671">
        <f t="shared" si="224"/>
        <v>5500</v>
      </c>
      <c r="Q6671" s="1"/>
      <c r="R6671" s="1"/>
    </row>
    <row r="6672" spans="1:18" ht="14.4" x14ac:dyDescent="0.3">
      <c r="A6672">
        <v>16671</v>
      </c>
      <c r="B6672">
        <v>2022</v>
      </c>
      <c r="C6672" t="s">
        <v>45</v>
      </c>
      <c r="D6672">
        <f t="shared" si="223"/>
        <v>1</v>
      </c>
      <c r="E6672">
        <v>27</v>
      </c>
      <c r="F6672" t="s">
        <v>56</v>
      </c>
      <c r="G6672" t="s">
        <v>51</v>
      </c>
      <c r="H6672">
        <v>267</v>
      </c>
      <c r="I6672">
        <v>267</v>
      </c>
      <c r="J6672" t="s">
        <v>38</v>
      </c>
      <c r="K6672">
        <v>1148100</v>
      </c>
      <c r="L6672">
        <v>614.1</v>
      </c>
      <c r="M6672">
        <f t="shared" si="224"/>
        <v>4300</v>
      </c>
      <c r="Q6672" s="1"/>
      <c r="R6672" s="1"/>
    </row>
    <row r="6673" spans="1:18" ht="14.4" x14ac:dyDescent="0.3">
      <c r="A6673">
        <v>16672</v>
      </c>
      <c r="B6673">
        <v>2022</v>
      </c>
      <c r="C6673" t="s">
        <v>23</v>
      </c>
      <c r="D6673">
        <f t="shared" si="223"/>
        <v>10</v>
      </c>
      <c r="E6673">
        <v>16</v>
      </c>
      <c r="F6673" t="s">
        <v>44</v>
      </c>
      <c r="G6673" t="s">
        <v>42</v>
      </c>
      <c r="H6673">
        <v>107</v>
      </c>
      <c r="I6673">
        <v>107</v>
      </c>
      <c r="J6673" t="s">
        <v>38</v>
      </c>
      <c r="K6673">
        <v>588500</v>
      </c>
      <c r="L6673">
        <v>374.5</v>
      </c>
      <c r="M6673">
        <f t="shared" si="224"/>
        <v>5500</v>
      </c>
      <c r="Q6673" s="1"/>
      <c r="R6673" s="1"/>
    </row>
    <row r="6674" spans="1:18" ht="14.4" x14ac:dyDescent="0.3">
      <c r="A6674">
        <v>16673</v>
      </c>
      <c r="B6674">
        <v>2022</v>
      </c>
      <c r="C6674" t="s">
        <v>61</v>
      </c>
      <c r="D6674">
        <f t="shared" si="223"/>
        <v>7</v>
      </c>
      <c r="E6674">
        <v>12</v>
      </c>
      <c r="F6674" t="s">
        <v>46</v>
      </c>
      <c r="G6674" t="s">
        <v>37</v>
      </c>
      <c r="H6674">
        <v>223</v>
      </c>
      <c r="I6674">
        <v>223</v>
      </c>
      <c r="J6674" t="s">
        <v>38</v>
      </c>
      <c r="K6674">
        <v>958900</v>
      </c>
      <c r="L6674">
        <v>512.9</v>
      </c>
      <c r="M6674">
        <f t="shared" si="224"/>
        <v>4300</v>
      </c>
      <c r="Q6674" s="1"/>
      <c r="R6674" s="1"/>
    </row>
    <row r="6675" spans="1:18" ht="14.4" x14ac:dyDescent="0.3">
      <c r="A6675">
        <v>16674</v>
      </c>
      <c r="B6675">
        <v>2022</v>
      </c>
      <c r="C6675" t="s">
        <v>48</v>
      </c>
      <c r="D6675">
        <f t="shared" si="223"/>
        <v>5</v>
      </c>
      <c r="E6675">
        <v>11</v>
      </c>
      <c r="F6675" t="s">
        <v>24</v>
      </c>
      <c r="G6675" t="s">
        <v>37</v>
      </c>
      <c r="H6675">
        <v>106</v>
      </c>
      <c r="I6675">
        <v>106</v>
      </c>
      <c r="J6675" t="s">
        <v>38</v>
      </c>
      <c r="K6675">
        <v>583000</v>
      </c>
      <c r="L6675">
        <v>371</v>
      </c>
      <c r="M6675">
        <f t="shared" si="224"/>
        <v>5500</v>
      </c>
      <c r="Q6675" s="1"/>
      <c r="R6675" s="1"/>
    </row>
    <row r="6676" spans="1:18" ht="14.4" x14ac:dyDescent="0.3">
      <c r="A6676">
        <v>16675</v>
      </c>
      <c r="B6676">
        <v>2022</v>
      </c>
      <c r="C6676" t="s">
        <v>48</v>
      </c>
      <c r="D6676">
        <f t="shared" si="223"/>
        <v>5</v>
      </c>
      <c r="E6676">
        <v>24</v>
      </c>
      <c r="F6676" t="s">
        <v>28</v>
      </c>
      <c r="G6676" t="s">
        <v>42</v>
      </c>
      <c r="H6676">
        <v>179</v>
      </c>
      <c r="I6676">
        <v>179</v>
      </c>
      <c r="J6676" t="s">
        <v>25</v>
      </c>
      <c r="K6676">
        <v>1253000</v>
      </c>
      <c r="L6676">
        <v>716</v>
      </c>
      <c r="M6676">
        <f t="shared" si="224"/>
        <v>7000</v>
      </c>
      <c r="Q6676" s="1"/>
      <c r="R6676" s="1"/>
    </row>
    <row r="6677" spans="1:18" ht="14.4" x14ac:dyDescent="0.3">
      <c r="A6677">
        <v>16676</v>
      </c>
      <c r="B6677">
        <v>2022</v>
      </c>
      <c r="C6677" t="s">
        <v>27</v>
      </c>
      <c r="D6677">
        <f t="shared" si="223"/>
        <v>4</v>
      </c>
      <c r="E6677">
        <v>23</v>
      </c>
      <c r="F6677" t="s">
        <v>36</v>
      </c>
      <c r="G6677" t="s">
        <v>51</v>
      </c>
      <c r="H6677">
        <v>246</v>
      </c>
      <c r="I6677">
        <v>246</v>
      </c>
      <c r="J6677" t="s">
        <v>30</v>
      </c>
      <c r="K6677">
        <v>1845000</v>
      </c>
      <c r="L6677">
        <v>615</v>
      </c>
      <c r="M6677">
        <f t="shared" si="224"/>
        <v>7500</v>
      </c>
      <c r="Q6677" s="1"/>
      <c r="R6677" s="1"/>
    </row>
    <row r="6678" spans="1:18" ht="14.4" x14ac:dyDescent="0.3">
      <c r="A6678">
        <v>16677</v>
      </c>
      <c r="B6678">
        <v>2022</v>
      </c>
      <c r="C6678" t="s">
        <v>58</v>
      </c>
      <c r="D6678">
        <f t="shared" si="223"/>
        <v>6</v>
      </c>
      <c r="E6678">
        <v>4</v>
      </c>
      <c r="F6678" t="s">
        <v>33</v>
      </c>
      <c r="G6678" t="s">
        <v>51</v>
      </c>
      <c r="H6678">
        <v>57</v>
      </c>
      <c r="I6678">
        <v>57</v>
      </c>
      <c r="J6678" t="s">
        <v>20</v>
      </c>
      <c r="K6678">
        <v>171000</v>
      </c>
      <c r="L6678">
        <v>114</v>
      </c>
      <c r="M6678">
        <f t="shared" si="224"/>
        <v>3000</v>
      </c>
      <c r="Q6678" s="1"/>
      <c r="R6678" s="1"/>
    </row>
    <row r="6679" spans="1:18" ht="14.4" x14ac:dyDescent="0.3">
      <c r="A6679">
        <v>16678</v>
      </c>
      <c r="B6679">
        <v>2022</v>
      </c>
      <c r="C6679" t="s">
        <v>54</v>
      </c>
      <c r="D6679">
        <f t="shared" si="223"/>
        <v>3</v>
      </c>
      <c r="E6679">
        <v>7</v>
      </c>
      <c r="F6679" t="s">
        <v>55</v>
      </c>
      <c r="G6679" t="s">
        <v>19</v>
      </c>
      <c r="H6679">
        <v>112</v>
      </c>
      <c r="I6679">
        <v>112</v>
      </c>
      <c r="J6679" t="s">
        <v>20</v>
      </c>
      <c r="K6679">
        <v>336000</v>
      </c>
      <c r="L6679">
        <v>224</v>
      </c>
      <c r="M6679">
        <f t="shared" si="224"/>
        <v>3000</v>
      </c>
      <c r="Q6679" s="1"/>
      <c r="R6679" s="1"/>
    </row>
    <row r="6680" spans="1:18" ht="14.4" x14ac:dyDescent="0.3">
      <c r="A6680">
        <v>16679</v>
      </c>
      <c r="B6680">
        <v>2022</v>
      </c>
      <c r="C6680" t="s">
        <v>54</v>
      </c>
      <c r="D6680">
        <f t="shared" si="223"/>
        <v>3</v>
      </c>
      <c r="E6680">
        <v>26</v>
      </c>
      <c r="F6680" t="s">
        <v>24</v>
      </c>
      <c r="G6680" t="s">
        <v>19</v>
      </c>
      <c r="H6680">
        <v>60</v>
      </c>
      <c r="I6680">
        <v>60</v>
      </c>
      <c r="J6680" t="s">
        <v>38</v>
      </c>
      <c r="K6680">
        <v>330000</v>
      </c>
      <c r="L6680">
        <v>210</v>
      </c>
      <c r="M6680">
        <f t="shared" si="224"/>
        <v>5500</v>
      </c>
      <c r="Q6680" s="1"/>
      <c r="R6680" s="1"/>
    </row>
    <row r="6681" spans="1:18" ht="14.4" x14ac:dyDescent="0.3">
      <c r="A6681">
        <v>16680</v>
      </c>
      <c r="B6681">
        <v>2022</v>
      </c>
      <c r="C6681" t="s">
        <v>45</v>
      </c>
      <c r="D6681">
        <f t="shared" si="223"/>
        <v>1</v>
      </c>
      <c r="E6681">
        <v>14</v>
      </c>
      <c r="F6681" t="s">
        <v>59</v>
      </c>
      <c r="G6681" t="s">
        <v>19</v>
      </c>
      <c r="H6681">
        <v>84</v>
      </c>
      <c r="I6681">
        <v>84</v>
      </c>
      <c r="J6681" t="s">
        <v>25</v>
      </c>
      <c r="K6681">
        <v>588000</v>
      </c>
      <c r="L6681">
        <v>336</v>
      </c>
      <c r="M6681">
        <f t="shared" si="224"/>
        <v>7000</v>
      </c>
      <c r="Q6681" s="1"/>
      <c r="R6681" s="1"/>
    </row>
    <row r="6682" spans="1:18" ht="14.4" x14ac:dyDescent="0.3">
      <c r="A6682">
        <v>16681</v>
      </c>
      <c r="B6682">
        <v>2022</v>
      </c>
      <c r="C6682" t="s">
        <v>35</v>
      </c>
      <c r="D6682">
        <f t="shared" si="223"/>
        <v>12</v>
      </c>
      <c r="E6682">
        <v>3</v>
      </c>
      <c r="F6682" t="s">
        <v>44</v>
      </c>
      <c r="G6682" t="s">
        <v>34</v>
      </c>
      <c r="H6682">
        <v>203</v>
      </c>
      <c r="I6682">
        <v>203</v>
      </c>
      <c r="J6682" t="s">
        <v>30</v>
      </c>
      <c r="K6682">
        <v>1522500</v>
      </c>
      <c r="L6682">
        <v>507.5</v>
      </c>
      <c r="M6682">
        <f t="shared" si="224"/>
        <v>7500</v>
      </c>
      <c r="Q6682" s="1"/>
      <c r="R6682" s="1"/>
    </row>
    <row r="6683" spans="1:18" ht="14.4" x14ac:dyDescent="0.3">
      <c r="A6683">
        <v>16682</v>
      </c>
      <c r="B6683">
        <v>2022</v>
      </c>
      <c r="C6683" t="s">
        <v>35</v>
      </c>
      <c r="D6683">
        <f t="shared" si="223"/>
        <v>12</v>
      </c>
      <c r="E6683">
        <v>9</v>
      </c>
      <c r="F6683" t="s">
        <v>41</v>
      </c>
      <c r="G6683" t="s">
        <v>19</v>
      </c>
      <c r="H6683">
        <v>262</v>
      </c>
      <c r="I6683">
        <v>262</v>
      </c>
      <c r="J6683" t="s">
        <v>30</v>
      </c>
      <c r="K6683">
        <v>1965000</v>
      </c>
      <c r="L6683">
        <v>655</v>
      </c>
      <c r="M6683">
        <f t="shared" si="224"/>
        <v>7500</v>
      </c>
      <c r="Q6683" s="1"/>
      <c r="R6683" s="1"/>
    </row>
    <row r="6684" spans="1:18" ht="14.4" x14ac:dyDescent="0.3">
      <c r="A6684">
        <v>16683</v>
      </c>
      <c r="B6684">
        <v>2022</v>
      </c>
      <c r="C6684" t="s">
        <v>40</v>
      </c>
      <c r="D6684">
        <f t="shared" si="223"/>
        <v>9</v>
      </c>
      <c r="E6684">
        <v>21</v>
      </c>
      <c r="F6684" t="s">
        <v>33</v>
      </c>
      <c r="G6684" t="s">
        <v>51</v>
      </c>
      <c r="H6684">
        <v>261</v>
      </c>
      <c r="I6684">
        <v>261</v>
      </c>
      <c r="J6684" t="s">
        <v>30</v>
      </c>
      <c r="K6684">
        <v>1957500</v>
      </c>
      <c r="L6684">
        <v>652.5</v>
      </c>
      <c r="M6684">
        <f t="shared" si="224"/>
        <v>7500</v>
      </c>
      <c r="Q6684" s="1"/>
      <c r="R6684" s="1"/>
    </row>
    <row r="6685" spans="1:18" ht="14.4" x14ac:dyDescent="0.3">
      <c r="A6685">
        <v>16684</v>
      </c>
      <c r="B6685">
        <v>2022</v>
      </c>
      <c r="C6685" t="s">
        <v>35</v>
      </c>
      <c r="D6685">
        <f t="shared" si="223"/>
        <v>12</v>
      </c>
      <c r="E6685">
        <v>13</v>
      </c>
      <c r="F6685" t="s">
        <v>59</v>
      </c>
      <c r="G6685" t="s">
        <v>29</v>
      </c>
      <c r="H6685">
        <v>240</v>
      </c>
      <c r="I6685">
        <v>240</v>
      </c>
      <c r="J6685" t="s">
        <v>30</v>
      </c>
      <c r="K6685">
        <v>1800000</v>
      </c>
      <c r="L6685">
        <v>600</v>
      </c>
      <c r="M6685">
        <f t="shared" si="224"/>
        <v>7500</v>
      </c>
      <c r="Q6685" s="1"/>
      <c r="R6685" s="1"/>
    </row>
    <row r="6686" spans="1:18" ht="14.4" x14ac:dyDescent="0.3">
      <c r="A6686">
        <v>16685</v>
      </c>
      <c r="B6686">
        <v>2022</v>
      </c>
      <c r="C6686" t="s">
        <v>47</v>
      </c>
      <c r="D6686">
        <f t="shared" si="223"/>
        <v>2</v>
      </c>
      <c r="E6686">
        <v>24</v>
      </c>
      <c r="F6686" t="s">
        <v>18</v>
      </c>
      <c r="G6686" t="s">
        <v>37</v>
      </c>
      <c r="H6686">
        <v>148</v>
      </c>
      <c r="I6686">
        <v>148</v>
      </c>
      <c r="J6686" t="s">
        <v>25</v>
      </c>
      <c r="K6686">
        <v>1036000</v>
      </c>
      <c r="L6686">
        <v>592</v>
      </c>
      <c r="M6686">
        <f t="shared" si="224"/>
        <v>7000</v>
      </c>
      <c r="Q6686" s="1"/>
      <c r="R6686" s="1"/>
    </row>
    <row r="6687" spans="1:18" ht="14.4" x14ac:dyDescent="0.3">
      <c r="A6687">
        <v>16686</v>
      </c>
      <c r="B6687">
        <v>2022</v>
      </c>
      <c r="C6687" t="s">
        <v>58</v>
      </c>
      <c r="D6687">
        <f t="shared" si="223"/>
        <v>6</v>
      </c>
      <c r="E6687">
        <v>30</v>
      </c>
      <c r="F6687" t="s">
        <v>44</v>
      </c>
      <c r="G6687" t="s">
        <v>42</v>
      </c>
      <c r="H6687">
        <v>219</v>
      </c>
      <c r="I6687">
        <v>219</v>
      </c>
      <c r="J6687" t="s">
        <v>30</v>
      </c>
      <c r="K6687">
        <v>1642500</v>
      </c>
      <c r="L6687">
        <v>547.5</v>
      </c>
      <c r="M6687">
        <f t="shared" si="224"/>
        <v>7500</v>
      </c>
      <c r="Q6687" s="1"/>
      <c r="R6687" s="1"/>
    </row>
    <row r="6688" spans="1:18" ht="14.4" x14ac:dyDescent="0.3">
      <c r="A6688">
        <v>16687</v>
      </c>
      <c r="B6688">
        <v>2022</v>
      </c>
      <c r="C6688" t="s">
        <v>45</v>
      </c>
      <c r="D6688">
        <f t="shared" si="223"/>
        <v>1</v>
      </c>
      <c r="E6688">
        <v>22</v>
      </c>
      <c r="F6688" t="s">
        <v>56</v>
      </c>
      <c r="G6688" t="s">
        <v>29</v>
      </c>
      <c r="H6688">
        <v>262</v>
      </c>
      <c r="I6688">
        <v>262</v>
      </c>
      <c r="J6688" t="s">
        <v>20</v>
      </c>
      <c r="K6688">
        <v>628800</v>
      </c>
      <c r="L6688">
        <v>366.8</v>
      </c>
      <c r="M6688">
        <f t="shared" si="224"/>
        <v>2400</v>
      </c>
      <c r="Q6688" s="1"/>
      <c r="R6688" s="1"/>
    </row>
    <row r="6689" spans="1:18" ht="14.4" x14ac:dyDescent="0.3">
      <c r="A6689">
        <v>16688</v>
      </c>
      <c r="B6689">
        <v>2022</v>
      </c>
      <c r="C6689" t="s">
        <v>58</v>
      </c>
      <c r="D6689">
        <f t="shared" si="223"/>
        <v>6</v>
      </c>
      <c r="E6689">
        <v>2</v>
      </c>
      <c r="F6689" t="s">
        <v>49</v>
      </c>
      <c r="G6689" t="s">
        <v>19</v>
      </c>
      <c r="H6689">
        <v>77</v>
      </c>
      <c r="I6689">
        <v>77</v>
      </c>
      <c r="J6689" t="s">
        <v>20</v>
      </c>
      <c r="K6689">
        <v>231000</v>
      </c>
      <c r="L6689">
        <v>154</v>
      </c>
      <c r="M6689">
        <f t="shared" si="224"/>
        <v>3000</v>
      </c>
      <c r="Q6689" s="1"/>
      <c r="R6689" s="1"/>
    </row>
    <row r="6690" spans="1:18" ht="14.4" x14ac:dyDescent="0.3">
      <c r="A6690">
        <v>16689</v>
      </c>
      <c r="B6690">
        <v>2022</v>
      </c>
      <c r="C6690" t="s">
        <v>35</v>
      </c>
      <c r="D6690">
        <f t="shared" si="223"/>
        <v>12</v>
      </c>
      <c r="E6690">
        <v>26</v>
      </c>
      <c r="F6690" t="s">
        <v>18</v>
      </c>
      <c r="G6690" t="s">
        <v>19</v>
      </c>
      <c r="H6690">
        <v>256</v>
      </c>
      <c r="I6690">
        <v>256</v>
      </c>
      <c r="J6690" t="s">
        <v>30</v>
      </c>
      <c r="K6690">
        <v>1920000</v>
      </c>
      <c r="L6690">
        <v>640</v>
      </c>
      <c r="M6690">
        <f t="shared" si="224"/>
        <v>7500</v>
      </c>
      <c r="Q6690" s="1"/>
      <c r="R6690" s="1"/>
    </row>
    <row r="6691" spans="1:18" ht="14.4" x14ac:dyDescent="0.3">
      <c r="A6691">
        <v>16690</v>
      </c>
      <c r="B6691">
        <v>2022</v>
      </c>
      <c r="C6691" t="s">
        <v>40</v>
      </c>
      <c r="D6691">
        <f t="shared" si="223"/>
        <v>9</v>
      </c>
      <c r="E6691">
        <v>18</v>
      </c>
      <c r="F6691" t="s">
        <v>36</v>
      </c>
      <c r="G6691" t="s">
        <v>29</v>
      </c>
      <c r="H6691">
        <v>104</v>
      </c>
      <c r="I6691">
        <v>104</v>
      </c>
      <c r="J6691" t="s">
        <v>38</v>
      </c>
      <c r="K6691">
        <v>572000</v>
      </c>
      <c r="L6691">
        <v>364</v>
      </c>
      <c r="M6691">
        <f t="shared" si="224"/>
        <v>5500</v>
      </c>
      <c r="Q6691" s="1"/>
      <c r="R6691" s="1"/>
    </row>
    <row r="6692" spans="1:18" ht="14.4" x14ac:dyDescent="0.3">
      <c r="A6692">
        <v>16691</v>
      </c>
      <c r="B6692">
        <v>2022</v>
      </c>
      <c r="C6692" t="s">
        <v>45</v>
      </c>
      <c r="D6692">
        <f t="shared" si="223"/>
        <v>1</v>
      </c>
      <c r="E6692">
        <v>6</v>
      </c>
      <c r="F6692" t="s">
        <v>63</v>
      </c>
      <c r="G6692" t="s">
        <v>51</v>
      </c>
      <c r="H6692">
        <v>69</v>
      </c>
      <c r="I6692">
        <v>69</v>
      </c>
      <c r="J6692" t="s">
        <v>30</v>
      </c>
      <c r="K6692">
        <v>607200</v>
      </c>
      <c r="L6692">
        <v>262.2</v>
      </c>
      <c r="M6692">
        <f t="shared" si="224"/>
        <v>8800</v>
      </c>
      <c r="Q6692" s="1"/>
      <c r="R6692" s="1"/>
    </row>
    <row r="6693" spans="1:18" ht="14.4" x14ac:dyDescent="0.3">
      <c r="A6693">
        <v>16692</v>
      </c>
      <c r="B6693">
        <v>2022</v>
      </c>
      <c r="C6693" t="s">
        <v>27</v>
      </c>
      <c r="D6693">
        <f t="shared" si="223"/>
        <v>4</v>
      </c>
      <c r="E6693">
        <v>10</v>
      </c>
      <c r="F6693" t="s">
        <v>53</v>
      </c>
      <c r="G6693" t="s">
        <v>51</v>
      </c>
      <c r="H6693">
        <v>89</v>
      </c>
      <c r="I6693">
        <v>89</v>
      </c>
      <c r="J6693" t="s">
        <v>25</v>
      </c>
      <c r="K6693">
        <v>623000</v>
      </c>
      <c r="L6693">
        <v>356</v>
      </c>
      <c r="M6693">
        <f t="shared" si="224"/>
        <v>7000</v>
      </c>
      <c r="Q6693" s="1"/>
      <c r="R6693" s="1"/>
    </row>
    <row r="6694" spans="1:18" ht="14.4" x14ac:dyDescent="0.3">
      <c r="A6694">
        <v>16693</v>
      </c>
      <c r="B6694">
        <v>2022</v>
      </c>
      <c r="C6694" t="s">
        <v>47</v>
      </c>
      <c r="D6694">
        <f t="shared" si="223"/>
        <v>2</v>
      </c>
      <c r="E6694">
        <v>17</v>
      </c>
      <c r="F6694" t="s">
        <v>49</v>
      </c>
      <c r="G6694" t="s">
        <v>19</v>
      </c>
      <c r="H6694">
        <v>247</v>
      </c>
      <c r="I6694">
        <v>247</v>
      </c>
      <c r="J6694" t="s">
        <v>38</v>
      </c>
      <c r="K6694">
        <v>1062100</v>
      </c>
      <c r="L6694">
        <v>568.1</v>
      </c>
      <c r="M6694">
        <f t="shared" si="224"/>
        <v>4300</v>
      </c>
      <c r="Q6694" s="1"/>
      <c r="R6694" s="1"/>
    </row>
    <row r="6695" spans="1:18" ht="14.4" x14ac:dyDescent="0.3">
      <c r="A6695">
        <v>16694</v>
      </c>
      <c r="B6695">
        <v>2022</v>
      </c>
      <c r="C6695" t="s">
        <v>61</v>
      </c>
      <c r="D6695">
        <f t="shared" si="223"/>
        <v>7</v>
      </c>
      <c r="E6695">
        <v>1</v>
      </c>
      <c r="F6695" t="s">
        <v>56</v>
      </c>
      <c r="G6695" t="s">
        <v>51</v>
      </c>
      <c r="H6695">
        <v>227</v>
      </c>
      <c r="I6695">
        <v>227</v>
      </c>
      <c r="J6695" t="s">
        <v>38</v>
      </c>
      <c r="K6695">
        <v>976100</v>
      </c>
      <c r="L6695">
        <v>522.1</v>
      </c>
      <c r="M6695">
        <f t="shared" si="224"/>
        <v>4300</v>
      </c>
      <c r="Q6695" s="1"/>
      <c r="R6695" s="1"/>
    </row>
    <row r="6696" spans="1:18" ht="14.4" x14ac:dyDescent="0.3">
      <c r="A6696">
        <v>16695</v>
      </c>
      <c r="B6696">
        <v>2022</v>
      </c>
      <c r="C6696" t="s">
        <v>58</v>
      </c>
      <c r="D6696">
        <f t="shared" si="223"/>
        <v>6</v>
      </c>
      <c r="E6696">
        <v>24</v>
      </c>
      <c r="F6696" t="s">
        <v>55</v>
      </c>
      <c r="G6696" t="s">
        <v>51</v>
      </c>
      <c r="H6696">
        <v>271</v>
      </c>
      <c r="I6696">
        <v>271</v>
      </c>
      <c r="J6696" t="s">
        <v>30</v>
      </c>
      <c r="K6696">
        <v>2032500</v>
      </c>
      <c r="L6696">
        <v>677.5</v>
      </c>
      <c r="M6696">
        <f t="shared" si="224"/>
        <v>7500</v>
      </c>
      <c r="Q6696" s="1"/>
      <c r="R6696" s="1"/>
    </row>
    <row r="6697" spans="1:18" ht="14.4" x14ac:dyDescent="0.3">
      <c r="A6697">
        <v>16696</v>
      </c>
      <c r="B6697">
        <v>2022</v>
      </c>
      <c r="C6697" t="s">
        <v>48</v>
      </c>
      <c r="D6697">
        <f t="shared" si="223"/>
        <v>5</v>
      </c>
      <c r="E6697">
        <v>11</v>
      </c>
      <c r="F6697" t="s">
        <v>60</v>
      </c>
      <c r="G6697" t="s">
        <v>29</v>
      </c>
      <c r="H6697">
        <v>252</v>
      </c>
      <c r="I6697">
        <v>252</v>
      </c>
      <c r="J6697" t="s">
        <v>30</v>
      </c>
      <c r="K6697">
        <v>1890000</v>
      </c>
      <c r="L6697">
        <v>630</v>
      </c>
      <c r="M6697">
        <f t="shared" si="224"/>
        <v>7500</v>
      </c>
      <c r="Q6697" s="1"/>
      <c r="R6697" s="1"/>
    </row>
    <row r="6698" spans="1:18" ht="14.4" x14ac:dyDescent="0.3">
      <c r="A6698">
        <v>16697</v>
      </c>
      <c r="B6698">
        <v>2022</v>
      </c>
      <c r="C6698" t="s">
        <v>35</v>
      </c>
      <c r="D6698">
        <f t="shared" si="223"/>
        <v>12</v>
      </c>
      <c r="E6698">
        <v>13</v>
      </c>
      <c r="F6698" t="s">
        <v>36</v>
      </c>
      <c r="G6698" t="s">
        <v>42</v>
      </c>
      <c r="H6698">
        <v>218</v>
      </c>
      <c r="I6698">
        <v>218</v>
      </c>
      <c r="J6698" t="s">
        <v>30</v>
      </c>
      <c r="K6698">
        <v>1635000</v>
      </c>
      <c r="L6698">
        <v>545</v>
      </c>
      <c r="M6698">
        <f t="shared" si="224"/>
        <v>7500</v>
      </c>
      <c r="Q6698" s="1"/>
      <c r="R6698" s="1"/>
    </row>
    <row r="6699" spans="1:18" ht="14.4" x14ac:dyDescent="0.3">
      <c r="A6699">
        <v>16698</v>
      </c>
      <c r="B6699">
        <v>2022</v>
      </c>
      <c r="C6699" t="s">
        <v>27</v>
      </c>
      <c r="D6699">
        <f t="shared" si="223"/>
        <v>4</v>
      </c>
      <c r="E6699">
        <v>22</v>
      </c>
      <c r="F6699" t="s">
        <v>33</v>
      </c>
      <c r="G6699" t="s">
        <v>19</v>
      </c>
      <c r="H6699">
        <v>232</v>
      </c>
      <c r="I6699">
        <v>232</v>
      </c>
      <c r="J6699" t="s">
        <v>30</v>
      </c>
      <c r="K6699">
        <v>1740000</v>
      </c>
      <c r="L6699">
        <v>580</v>
      </c>
      <c r="M6699">
        <f t="shared" si="224"/>
        <v>7500</v>
      </c>
      <c r="Q6699" s="1"/>
      <c r="R6699" s="1"/>
    </row>
    <row r="6700" spans="1:18" ht="14.4" x14ac:dyDescent="0.3">
      <c r="A6700">
        <v>16699</v>
      </c>
      <c r="B6700">
        <v>2022</v>
      </c>
      <c r="C6700" t="s">
        <v>45</v>
      </c>
      <c r="D6700">
        <f t="shared" si="223"/>
        <v>1</v>
      </c>
      <c r="E6700">
        <v>30</v>
      </c>
      <c r="F6700" t="s">
        <v>52</v>
      </c>
      <c r="G6700" t="s">
        <v>42</v>
      </c>
      <c r="H6700">
        <v>283</v>
      </c>
      <c r="I6700">
        <v>283</v>
      </c>
      <c r="J6700" t="s">
        <v>20</v>
      </c>
      <c r="K6700">
        <v>679200</v>
      </c>
      <c r="L6700">
        <v>396.2</v>
      </c>
      <c r="M6700">
        <f t="shared" si="224"/>
        <v>2400</v>
      </c>
      <c r="Q6700" s="1"/>
      <c r="R6700" s="1"/>
    </row>
    <row r="6701" spans="1:18" ht="14.4" x14ac:dyDescent="0.3">
      <c r="A6701">
        <v>16700</v>
      </c>
      <c r="B6701">
        <v>2022</v>
      </c>
      <c r="C6701" t="s">
        <v>47</v>
      </c>
      <c r="D6701">
        <f t="shared" si="223"/>
        <v>2</v>
      </c>
      <c r="E6701">
        <v>23</v>
      </c>
      <c r="F6701" t="s">
        <v>24</v>
      </c>
      <c r="G6701" t="s">
        <v>37</v>
      </c>
      <c r="H6701">
        <v>270</v>
      </c>
      <c r="I6701">
        <v>270</v>
      </c>
      <c r="J6701" t="s">
        <v>38</v>
      </c>
      <c r="K6701">
        <v>1161000</v>
      </c>
      <c r="L6701">
        <v>621</v>
      </c>
      <c r="M6701">
        <f t="shared" si="224"/>
        <v>4300</v>
      </c>
      <c r="Q6701" s="1"/>
      <c r="R6701" s="1"/>
    </row>
    <row r="6702" spans="1:18" ht="14.4" x14ac:dyDescent="0.3">
      <c r="A6702">
        <v>16701</v>
      </c>
      <c r="B6702">
        <v>2022</v>
      </c>
      <c r="C6702" t="s">
        <v>48</v>
      </c>
      <c r="D6702">
        <f t="shared" si="223"/>
        <v>5</v>
      </c>
      <c r="E6702">
        <v>30</v>
      </c>
      <c r="F6702" t="s">
        <v>46</v>
      </c>
      <c r="G6702" t="s">
        <v>29</v>
      </c>
      <c r="H6702">
        <v>99</v>
      </c>
      <c r="I6702">
        <v>99</v>
      </c>
      <c r="J6702" t="s">
        <v>38</v>
      </c>
      <c r="K6702">
        <v>544500</v>
      </c>
      <c r="L6702">
        <v>346.5</v>
      </c>
      <c r="M6702">
        <f t="shared" si="224"/>
        <v>5500</v>
      </c>
      <c r="Q6702" s="1"/>
      <c r="R6702" s="1"/>
    </row>
    <row r="6703" spans="1:18" ht="14.4" x14ac:dyDescent="0.3">
      <c r="A6703">
        <v>16702</v>
      </c>
      <c r="B6703">
        <v>2022</v>
      </c>
      <c r="C6703" t="s">
        <v>45</v>
      </c>
      <c r="D6703">
        <f t="shared" si="223"/>
        <v>1</v>
      </c>
      <c r="E6703">
        <v>25</v>
      </c>
      <c r="F6703" t="s">
        <v>28</v>
      </c>
      <c r="G6703" t="s">
        <v>51</v>
      </c>
      <c r="H6703">
        <v>300</v>
      </c>
      <c r="I6703">
        <v>300</v>
      </c>
      <c r="J6703" t="s">
        <v>20</v>
      </c>
      <c r="K6703">
        <v>720000</v>
      </c>
      <c r="L6703">
        <v>420</v>
      </c>
      <c r="M6703">
        <f t="shared" si="224"/>
        <v>2400</v>
      </c>
      <c r="Q6703" s="1"/>
      <c r="R6703" s="1"/>
    </row>
    <row r="6704" spans="1:18" ht="14.4" x14ac:dyDescent="0.3">
      <c r="A6704">
        <v>16703</v>
      </c>
      <c r="B6704">
        <v>2022</v>
      </c>
      <c r="C6704" t="s">
        <v>54</v>
      </c>
      <c r="D6704">
        <f t="shared" si="223"/>
        <v>3</v>
      </c>
      <c r="E6704">
        <v>16</v>
      </c>
      <c r="F6704" t="s">
        <v>44</v>
      </c>
      <c r="G6704" t="s">
        <v>37</v>
      </c>
      <c r="H6704">
        <v>241</v>
      </c>
      <c r="I6704">
        <v>241</v>
      </c>
      <c r="J6704" t="s">
        <v>30</v>
      </c>
      <c r="K6704">
        <v>1807500</v>
      </c>
      <c r="L6704">
        <v>602.5</v>
      </c>
      <c r="M6704">
        <f t="shared" si="224"/>
        <v>7500</v>
      </c>
      <c r="Q6704" s="1"/>
      <c r="R6704" s="1"/>
    </row>
    <row r="6705" spans="1:18" ht="14.4" x14ac:dyDescent="0.3">
      <c r="A6705">
        <v>16704</v>
      </c>
      <c r="B6705">
        <v>2022</v>
      </c>
      <c r="C6705" t="s">
        <v>32</v>
      </c>
      <c r="D6705">
        <f t="shared" si="223"/>
        <v>8</v>
      </c>
      <c r="E6705">
        <v>16</v>
      </c>
      <c r="F6705" t="s">
        <v>46</v>
      </c>
      <c r="G6705" t="s">
        <v>42</v>
      </c>
      <c r="H6705">
        <v>261</v>
      </c>
      <c r="I6705">
        <v>261</v>
      </c>
      <c r="J6705" t="s">
        <v>38</v>
      </c>
      <c r="K6705">
        <v>1122300</v>
      </c>
      <c r="L6705">
        <v>600.29999999999995</v>
      </c>
      <c r="M6705">
        <f t="shared" si="224"/>
        <v>4300</v>
      </c>
      <c r="Q6705" s="1"/>
      <c r="R6705" s="1"/>
    </row>
    <row r="6706" spans="1:18" ht="14.4" x14ac:dyDescent="0.3">
      <c r="A6706">
        <v>16705</v>
      </c>
      <c r="B6706">
        <v>2022</v>
      </c>
      <c r="C6706" t="s">
        <v>40</v>
      </c>
      <c r="D6706">
        <f t="shared" si="223"/>
        <v>9</v>
      </c>
      <c r="E6706">
        <v>6</v>
      </c>
      <c r="F6706" t="s">
        <v>41</v>
      </c>
      <c r="G6706" t="s">
        <v>37</v>
      </c>
      <c r="H6706">
        <v>72</v>
      </c>
      <c r="I6706">
        <v>72</v>
      </c>
      <c r="J6706" t="s">
        <v>20</v>
      </c>
      <c r="K6706">
        <v>216000</v>
      </c>
      <c r="L6706">
        <v>144</v>
      </c>
      <c r="M6706">
        <f t="shared" si="224"/>
        <v>3000</v>
      </c>
      <c r="Q6706" s="1"/>
      <c r="R6706" s="1"/>
    </row>
    <row r="6707" spans="1:18" ht="14.4" x14ac:dyDescent="0.3">
      <c r="A6707">
        <v>16706</v>
      </c>
      <c r="B6707">
        <v>2022</v>
      </c>
      <c r="C6707" t="s">
        <v>17</v>
      </c>
      <c r="D6707">
        <f t="shared" si="223"/>
        <v>11</v>
      </c>
      <c r="E6707">
        <v>1</v>
      </c>
      <c r="F6707" t="s">
        <v>55</v>
      </c>
      <c r="G6707" t="s">
        <v>34</v>
      </c>
      <c r="H6707">
        <v>59</v>
      </c>
      <c r="I6707">
        <v>59</v>
      </c>
      <c r="J6707" t="s">
        <v>38</v>
      </c>
      <c r="K6707">
        <v>324500</v>
      </c>
      <c r="L6707">
        <v>206.5</v>
      </c>
      <c r="M6707">
        <f t="shared" si="224"/>
        <v>5500</v>
      </c>
      <c r="Q6707" s="1"/>
      <c r="R6707" s="1"/>
    </row>
    <row r="6708" spans="1:18" ht="14.4" x14ac:dyDescent="0.3">
      <c r="A6708">
        <v>16707</v>
      </c>
      <c r="B6708">
        <v>2022</v>
      </c>
      <c r="C6708" t="s">
        <v>35</v>
      </c>
      <c r="D6708">
        <f t="shared" si="223"/>
        <v>12</v>
      </c>
      <c r="E6708">
        <v>1</v>
      </c>
      <c r="F6708" t="s">
        <v>62</v>
      </c>
      <c r="G6708" t="s">
        <v>29</v>
      </c>
      <c r="H6708">
        <v>73</v>
      </c>
      <c r="I6708">
        <v>73</v>
      </c>
      <c r="J6708" t="s">
        <v>20</v>
      </c>
      <c r="K6708">
        <v>219000</v>
      </c>
      <c r="L6708">
        <v>146</v>
      </c>
      <c r="M6708">
        <f t="shared" si="224"/>
        <v>3000</v>
      </c>
      <c r="Q6708" s="1"/>
      <c r="R6708" s="1"/>
    </row>
    <row r="6709" spans="1:18" ht="14.4" x14ac:dyDescent="0.3">
      <c r="A6709">
        <v>16708</v>
      </c>
      <c r="B6709">
        <v>2022</v>
      </c>
      <c r="C6709" t="s">
        <v>54</v>
      </c>
      <c r="D6709">
        <f t="shared" si="223"/>
        <v>3</v>
      </c>
      <c r="E6709">
        <v>3</v>
      </c>
      <c r="F6709" t="s">
        <v>53</v>
      </c>
      <c r="G6709" t="s">
        <v>34</v>
      </c>
      <c r="H6709">
        <v>50</v>
      </c>
      <c r="I6709">
        <v>50</v>
      </c>
      <c r="J6709" t="s">
        <v>25</v>
      </c>
      <c r="K6709">
        <v>350000</v>
      </c>
      <c r="L6709">
        <v>200</v>
      </c>
      <c r="M6709">
        <f t="shared" si="224"/>
        <v>7000</v>
      </c>
      <c r="Q6709" s="1"/>
      <c r="R6709" s="1"/>
    </row>
    <row r="6710" spans="1:18" ht="14.4" x14ac:dyDescent="0.3">
      <c r="A6710">
        <v>16709</v>
      </c>
      <c r="B6710">
        <v>2022</v>
      </c>
      <c r="C6710" t="s">
        <v>47</v>
      </c>
      <c r="D6710">
        <f t="shared" si="223"/>
        <v>2</v>
      </c>
      <c r="E6710">
        <v>22</v>
      </c>
      <c r="F6710" t="s">
        <v>28</v>
      </c>
      <c r="G6710" t="s">
        <v>29</v>
      </c>
      <c r="H6710">
        <v>60</v>
      </c>
      <c r="I6710">
        <v>60</v>
      </c>
      <c r="J6710" t="s">
        <v>30</v>
      </c>
      <c r="K6710">
        <v>528000</v>
      </c>
      <c r="L6710">
        <v>228</v>
      </c>
      <c r="M6710">
        <f t="shared" si="224"/>
        <v>8800</v>
      </c>
      <c r="Q6710" s="1"/>
      <c r="R6710" s="1"/>
    </row>
    <row r="6711" spans="1:18" ht="14.4" x14ac:dyDescent="0.3">
      <c r="A6711">
        <v>16710</v>
      </c>
      <c r="B6711">
        <v>2022</v>
      </c>
      <c r="C6711" t="s">
        <v>48</v>
      </c>
      <c r="D6711">
        <f t="shared" si="223"/>
        <v>5</v>
      </c>
      <c r="E6711">
        <v>26</v>
      </c>
      <c r="F6711" t="s">
        <v>63</v>
      </c>
      <c r="G6711" t="s">
        <v>29</v>
      </c>
      <c r="H6711">
        <v>85</v>
      </c>
      <c r="I6711">
        <v>85</v>
      </c>
      <c r="J6711" t="s">
        <v>38</v>
      </c>
      <c r="K6711">
        <v>467500</v>
      </c>
      <c r="L6711">
        <v>297.5</v>
      </c>
      <c r="M6711">
        <f t="shared" si="224"/>
        <v>5500</v>
      </c>
      <c r="Q6711" s="1"/>
      <c r="R6711" s="1"/>
    </row>
    <row r="6712" spans="1:18" ht="14.4" x14ac:dyDescent="0.3">
      <c r="A6712">
        <v>16711</v>
      </c>
      <c r="B6712">
        <v>2022</v>
      </c>
      <c r="C6712" t="s">
        <v>23</v>
      </c>
      <c r="D6712">
        <f t="shared" si="223"/>
        <v>10</v>
      </c>
      <c r="E6712">
        <v>12</v>
      </c>
      <c r="F6712" t="s">
        <v>24</v>
      </c>
      <c r="G6712" t="s">
        <v>42</v>
      </c>
      <c r="H6712">
        <v>118</v>
      </c>
      <c r="I6712">
        <v>118</v>
      </c>
      <c r="J6712" t="s">
        <v>38</v>
      </c>
      <c r="K6712">
        <v>649000</v>
      </c>
      <c r="L6712">
        <v>413</v>
      </c>
      <c r="M6712">
        <f t="shared" si="224"/>
        <v>5500</v>
      </c>
      <c r="Q6712" s="1"/>
      <c r="R6712" s="1"/>
    </row>
    <row r="6713" spans="1:18" ht="14.4" x14ac:dyDescent="0.3">
      <c r="A6713">
        <v>16712</v>
      </c>
      <c r="B6713">
        <v>2022</v>
      </c>
      <c r="C6713" t="s">
        <v>27</v>
      </c>
      <c r="D6713">
        <f t="shared" si="223"/>
        <v>4</v>
      </c>
      <c r="E6713">
        <v>15</v>
      </c>
      <c r="F6713" t="s">
        <v>56</v>
      </c>
      <c r="G6713" t="s">
        <v>42</v>
      </c>
      <c r="H6713">
        <v>126</v>
      </c>
      <c r="I6713">
        <v>126</v>
      </c>
      <c r="J6713" t="s">
        <v>25</v>
      </c>
      <c r="K6713">
        <v>882000</v>
      </c>
      <c r="L6713">
        <v>504</v>
      </c>
      <c r="M6713">
        <f t="shared" si="224"/>
        <v>7000</v>
      </c>
      <c r="Q6713" s="1"/>
      <c r="R6713" s="1"/>
    </row>
    <row r="6714" spans="1:18" ht="14.4" x14ac:dyDescent="0.3">
      <c r="A6714">
        <v>16713</v>
      </c>
      <c r="B6714">
        <v>2022</v>
      </c>
      <c r="C6714" t="s">
        <v>54</v>
      </c>
      <c r="D6714">
        <f t="shared" si="223"/>
        <v>3</v>
      </c>
      <c r="E6714">
        <v>21</v>
      </c>
      <c r="F6714" t="s">
        <v>64</v>
      </c>
      <c r="G6714" t="s">
        <v>19</v>
      </c>
      <c r="H6714">
        <v>174</v>
      </c>
      <c r="I6714">
        <v>174</v>
      </c>
      <c r="J6714" t="s">
        <v>25</v>
      </c>
      <c r="K6714">
        <v>1218000</v>
      </c>
      <c r="L6714">
        <v>696</v>
      </c>
      <c r="M6714">
        <f t="shared" si="224"/>
        <v>7000</v>
      </c>
      <c r="Q6714" s="1"/>
      <c r="R6714" s="1"/>
    </row>
    <row r="6715" spans="1:18" ht="14.4" x14ac:dyDescent="0.3">
      <c r="A6715">
        <v>16714</v>
      </c>
      <c r="B6715">
        <v>2022</v>
      </c>
      <c r="C6715" t="s">
        <v>23</v>
      </c>
      <c r="D6715">
        <f t="shared" si="223"/>
        <v>10</v>
      </c>
      <c r="E6715">
        <v>30</v>
      </c>
      <c r="F6715" t="s">
        <v>18</v>
      </c>
      <c r="G6715" t="s">
        <v>19</v>
      </c>
      <c r="H6715">
        <v>51</v>
      </c>
      <c r="I6715">
        <v>51</v>
      </c>
      <c r="J6715" t="s">
        <v>38</v>
      </c>
      <c r="K6715">
        <v>280500</v>
      </c>
      <c r="L6715">
        <v>178.5</v>
      </c>
      <c r="M6715">
        <f t="shared" si="224"/>
        <v>5500</v>
      </c>
      <c r="Q6715" s="1"/>
      <c r="R6715" s="1"/>
    </row>
    <row r="6716" spans="1:18" ht="14.4" x14ac:dyDescent="0.3">
      <c r="A6716">
        <v>16715</v>
      </c>
      <c r="B6716">
        <v>2022</v>
      </c>
      <c r="C6716" t="s">
        <v>61</v>
      </c>
      <c r="D6716">
        <f t="shared" si="223"/>
        <v>7</v>
      </c>
      <c r="E6716">
        <v>2</v>
      </c>
      <c r="F6716" t="s">
        <v>41</v>
      </c>
      <c r="G6716" t="s">
        <v>29</v>
      </c>
      <c r="H6716">
        <v>206</v>
      </c>
      <c r="I6716">
        <v>206</v>
      </c>
      <c r="J6716" t="s">
        <v>20</v>
      </c>
      <c r="K6716">
        <v>494400</v>
      </c>
      <c r="L6716">
        <v>288.39999999999998</v>
      </c>
      <c r="M6716">
        <f t="shared" si="224"/>
        <v>2400</v>
      </c>
      <c r="Q6716" s="1"/>
      <c r="R6716" s="1"/>
    </row>
    <row r="6717" spans="1:18" ht="14.4" x14ac:dyDescent="0.3">
      <c r="A6717">
        <v>16716</v>
      </c>
      <c r="B6717">
        <v>2022</v>
      </c>
      <c r="C6717" t="s">
        <v>23</v>
      </c>
      <c r="D6717">
        <f t="shared" si="223"/>
        <v>10</v>
      </c>
      <c r="E6717">
        <v>3</v>
      </c>
      <c r="F6717" t="s">
        <v>53</v>
      </c>
      <c r="G6717" t="s">
        <v>34</v>
      </c>
      <c r="H6717">
        <v>119</v>
      </c>
      <c r="I6717">
        <v>119</v>
      </c>
      <c r="J6717" t="s">
        <v>38</v>
      </c>
      <c r="K6717">
        <v>654500</v>
      </c>
      <c r="L6717">
        <v>416.5</v>
      </c>
      <c r="M6717">
        <f t="shared" si="224"/>
        <v>5500</v>
      </c>
      <c r="Q6717" s="1"/>
      <c r="R6717" s="1"/>
    </row>
    <row r="6718" spans="1:18" ht="14.4" x14ac:dyDescent="0.3">
      <c r="A6718">
        <v>16717</v>
      </c>
      <c r="B6718">
        <v>2022</v>
      </c>
      <c r="C6718" t="s">
        <v>35</v>
      </c>
      <c r="D6718">
        <f t="shared" si="223"/>
        <v>12</v>
      </c>
      <c r="E6718">
        <v>23</v>
      </c>
      <c r="F6718" t="s">
        <v>36</v>
      </c>
      <c r="G6718" t="s">
        <v>19</v>
      </c>
      <c r="H6718">
        <v>52</v>
      </c>
      <c r="I6718">
        <v>52</v>
      </c>
      <c r="J6718" t="s">
        <v>38</v>
      </c>
      <c r="K6718">
        <v>286000</v>
      </c>
      <c r="L6718">
        <v>182</v>
      </c>
      <c r="M6718">
        <f t="shared" si="224"/>
        <v>5500</v>
      </c>
      <c r="Q6718" s="1"/>
      <c r="R6718" s="1"/>
    </row>
    <row r="6719" spans="1:18" ht="14.4" x14ac:dyDescent="0.3">
      <c r="A6719">
        <v>16718</v>
      </c>
      <c r="B6719">
        <v>2022</v>
      </c>
      <c r="C6719" t="s">
        <v>23</v>
      </c>
      <c r="D6719">
        <f t="shared" si="223"/>
        <v>10</v>
      </c>
      <c r="E6719">
        <v>7</v>
      </c>
      <c r="F6719" t="s">
        <v>49</v>
      </c>
      <c r="G6719" t="s">
        <v>34</v>
      </c>
      <c r="H6719">
        <v>55</v>
      </c>
      <c r="I6719">
        <v>55</v>
      </c>
      <c r="J6719" t="s">
        <v>20</v>
      </c>
      <c r="K6719">
        <v>165000</v>
      </c>
      <c r="L6719">
        <v>110</v>
      </c>
      <c r="M6719">
        <f t="shared" si="224"/>
        <v>3000</v>
      </c>
      <c r="Q6719" s="1"/>
      <c r="R6719" s="1"/>
    </row>
    <row r="6720" spans="1:18" ht="14.4" x14ac:dyDescent="0.3">
      <c r="A6720">
        <v>16719</v>
      </c>
      <c r="B6720">
        <v>2022</v>
      </c>
      <c r="C6720" t="s">
        <v>54</v>
      </c>
      <c r="D6720">
        <f t="shared" si="223"/>
        <v>3</v>
      </c>
      <c r="E6720">
        <v>17</v>
      </c>
      <c r="F6720" t="s">
        <v>41</v>
      </c>
      <c r="G6720" t="s">
        <v>37</v>
      </c>
      <c r="H6720">
        <v>212</v>
      </c>
      <c r="I6720">
        <v>212</v>
      </c>
      <c r="J6720" t="s">
        <v>30</v>
      </c>
      <c r="K6720">
        <v>1590000</v>
      </c>
      <c r="L6720">
        <v>530</v>
      </c>
      <c r="M6720">
        <f t="shared" si="224"/>
        <v>7500</v>
      </c>
      <c r="Q6720" s="1"/>
      <c r="R6720" s="1"/>
    </row>
    <row r="6721" spans="1:18" ht="14.4" x14ac:dyDescent="0.3">
      <c r="A6721">
        <v>16720</v>
      </c>
      <c r="B6721">
        <v>2022</v>
      </c>
      <c r="C6721" t="s">
        <v>61</v>
      </c>
      <c r="D6721">
        <f t="shared" si="223"/>
        <v>7</v>
      </c>
      <c r="E6721">
        <v>27</v>
      </c>
      <c r="F6721" t="s">
        <v>24</v>
      </c>
      <c r="G6721" t="s">
        <v>37</v>
      </c>
      <c r="H6721">
        <v>266</v>
      </c>
      <c r="I6721">
        <v>266</v>
      </c>
      <c r="J6721" t="s">
        <v>38</v>
      </c>
      <c r="K6721">
        <v>1143800</v>
      </c>
      <c r="L6721">
        <v>611.79999999999995</v>
      </c>
      <c r="M6721">
        <f t="shared" si="224"/>
        <v>4300</v>
      </c>
      <c r="Q6721" s="1"/>
      <c r="R6721" s="1"/>
    </row>
    <row r="6722" spans="1:18" ht="14.4" x14ac:dyDescent="0.3">
      <c r="A6722">
        <v>16721</v>
      </c>
      <c r="B6722">
        <v>2022</v>
      </c>
      <c r="C6722" t="s">
        <v>54</v>
      </c>
      <c r="D6722">
        <f t="shared" ref="D6722:D6785" si="225">IF(C6722="Enero",1,IF(C6722="Febrero",2,IF(C6722="Marzo",3,IF(C6722="Abril",4,IF(C6722="Mayo",5,IF(C6722="Junio",6,IF(C6722="Julio",7,IF(C6722="Agosto",8,IF(C6722="Septiembre",9,IF(C6722="Octubre",10,IF(C6722="Noviembre",11,IF(C6722="Diciembre",12,""))))))))))))</f>
        <v>3</v>
      </c>
      <c r="E6722">
        <v>8</v>
      </c>
      <c r="F6722" t="s">
        <v>63</v>
      </c>
      <c r="G6722" t="s">
        <v>29</v>
      </c>
      <c r="H6722">
        <v>91</v>
      </c>
      <c r="I6722">
        <v>91</v>
      </c>
      <c r="J6722" t="s">
        <v>20</v>
      </c>
      <c r="K6722">
        <v>273000</v>
      </c>
      <c r="L6722">
        <v>182</v>
      </c>
      <c r="M6722">
        <f t="shared" si="224"/>
        <v>3000</v>
      </c>
      <c r="Q6722" s="1"/>
      <c r="R6722" s="1"/>
    </row>
    <row r="6723" spans="1:18" ht="14.4" x14ac:dyDescent="0.3">
      <c r="A6723">
        <v>16722</v>
      </c>
      <c r="B6723">
        <v>2022</v>
      </c>
      <c r="C6723" t="s">
        <v>47</v>
      </c>
      <c r="D6723">
        <f t="shared" si="225"/>
        <v>2</v>
      </c>
      <c r="E6723">
        <v>27</v>
      </c>
      <c r="F6723" t="s">
        <v>36</v>
      </c>
      <c r="G6723" t="s">
        <v>34</v>
      </c>
      <c r="H6723">
        <v>299</v>
      </c>
      <c r="I6723">
        <v>299</v>
      </c>
      <c r="J6723" t="s">
        <v>38</v>
      </c>
      <c r="K6723">
        <v>1285700</v>
      </c>
      <c r="L6723">
        <v>687.7</v>
      </c>
      <c r="M6723">
        <f t="shared" ref="M6723:M6786" si="226">K6723/I6723</f>
        <v>4300</v>
      </c>
      <c r="Q6723" s="1"/>
      <c r="R6723" s="1"/>
    </row>
    <row r="6724" spans="1:18" ht="14.4" x14ac:dyDescent="0.3">
      <c r="A6724">
        <v>16723</v>
      </c>
      <c r="B6724">
        <v>2022</v>
      </c>
      <c r="C6724" t="s">
        <v>45</v>
      </c>
      <c r="D6724">
        <f t="shared" si="225"/>
        <v>1</v>
      </c>
      <c r="E6724">
        <v>14</v>
      </c>
      <c r="F6724" t="s">
        <v>44</v>
      </c>
      <c r="G6724" t="s">
        <v>29</v>
      </c>
      <c r="H6724">
        <v>54</v>
      </c>
      <c r="I6724">
        <v>54</v>
      </c>
      <c r="J6724" t="s">
        <v>30</v>
      </c>
      <c r="K6724">
        <v>475200</v>
      </c>
      <c r="L6724">
        <v>205.2</v>
      </c>
      <c r="M6724">
        <f t="shared" si="226"/>
        <v>8800</v>
      </c>
      <c r="Q6724" s="1"/>
      <c r="R6724" s="1"/>
    </row>
    <row r="6725" spans="1:18" ht="14.4" x14ac:dyDescent="0.3">
      <c r="A6725">
        <v>16724</v>
      </c>
      <c r="B6725">
        <v>2022</v>
      </c>
      <c r="C6725" t="s">
        <v>47</v>
      </c>
      <c r="D6725">
        <f t="shared" si="225"/>
        <v>2</v>
      </c>
      <c r="E6725">
        <v>11</v>
      </c>
      <c r="F6725" t="s">
        <v>33</v>
      </c>
      <c r="G6725" t="s">
        <v>37</v>
      </c>
      <c r="H6725">
        <v>99</v>
      </c>
      <c r="I6725">
        <v>99</v>
      </c>
      <c r="J6725" t="s">
        <v>30</v>
      </c>
      <c r="K6725">
        <v>871200</v>
      </c>
      <c r="L6725">
        <v>376.2</v>
      </c>
      <c r="M6725">
        <f t="shared" si="226"/>
        <v>8800</v>
      </c>
      <c r="Q6725" s="1"/>
      <c r="R6725" s="1"/>
    </row>
    <row r="6726" spans="1:18" ht="14.4" x14ac:dyDescent="0.3">
      <c r="A6726">
        <v>16725</v>
      </c>
      <c r="B6726">
        <v>2022</v>
      </c>
      <c r="C6726" t="s">
        <v>35</v>
      </c>
      <c r="D6726">
        <f t="shared" si="225"/>
        <v>12</v>
      </c>
      <c r="E6726">
        <v>17</v>
      </c>
      <c r="F6726" t="s">
        <v>62</v>
      </c>
      <c r="G6726" t="s">
        <v>19</v>
      </c>
      <c r="H6726">
        <v>300</v>
      </c>
      <c r="I6726">
        <v>300</v>
      </c>
      <c r="J6726" t="s">
        <v>30</v>
      </c>
      <c r="K6726">
        <v>2250000</v>
      </c>
      <c r="L6726">
        <v>750</v>
      </c>
      <c r="M6726">
        <f t="shared" si="226"/>
        <v>7500</v>
      </c>
      <c r="Q6726" s="1"/>
      <c r="R6726" s="1"/>
    </row>
    <row r="6727" spans="1:18" ht="14.4" x14ac:dyDescent="0.3">
      <c r="A6727">
        <v>16726</v>
      </c>
      <c r="B6727">
        <v>2022</v>
      </c>
      <c r="C6727" t="s">
        <v>23</v>
      </c>
      <c r="D6727">
        <f t="shared" si="225"/>
        <v>10</v>
      </c>
      <c r="E6727">
        <v>30</v>
      </c>
      <c r="F6727" t="s">
        <v>33</v>
      </c>
      <c r="G6727" t="s">
        <v>37</v>
      </c>
      <c r="H6727">
        <v>80</v>
      </c>
      <c r="I6727">
        <v>80</v>
      </c>
      <c r="J6727" t="s">
        <v>25</v>
      </c>
      <c r="K6727">
        <v>560000</v>
      </c>
      <c r="L6727">
        <v>320</v>
      </c>
      <c r="M6727">
        <f t="shared" si="226"/>
        <v>7000</v>
      </c>
      <c r="Q6727" s="1"/>
      <c r="R6727" s="1"/>
    </row>
    <row r="6728" spans="1:18" ht="14.4" x14ac:dyDescent="0.3">
      <c r="A6728">
        <v>16727</v>
      </c>
      <c r="B6728">
        <v>2022</v>
      </c>
      <c r="C6728" t="s">
        <v>45</v>
      </c>
      <c r="D6728">
        <f t="shared" si="225"/>
        <v>1</v>
      </c>
      <c r="E6728">
        <v>3</v>
      </c>
      <c r="F6728" t="s">
        <v>63</v>
      </c>
      <c r="G6728" t="s">
        <v>37</v>
      </c>
      <c r="H6728">
        <v>290</v>
      </c>
      <c r="I6728">
        <v>290</v>
      </c>
      <c r="J6728" t="s">
        <v>20</v>
      </c>
      <c r="K6728">
        <v>696000</v>
      </c>
      <c r="L6728">
        <v>406</v>
      </c>
      <c r="M6728">
        <f t="shared" si="226"/>
        <v>2400</v>
      </c>
      <c r="Q6728" s="1"/>
      <c r="R6728" s="1"/>
    </row>
    <row r="6729" spans="1:18" ht="14.4" x14ac:dyDescent="0.3">
      <c r="A6729">
        <v>16728</v>
      </c>
      <c r="B6729">
        <v>2022</v>
      </c>
      <c r="C6729" t="s">
        <v>23</v>
      </c>
      <c r="D6729">
        <f t="shared" si="225"/>
        <v>10</v>
      </c>
      <c r="E6729">
        <v>14</v>
      </c>
      <c r="F6729" t="s">
        <v>52</v>
      </c>
      <c r="G6729" t="s">
        <v>37</v>
      </c>
      <c r="H6729">
        <v>57</v>
      </c>
      <c r="I6729">
        <v>57</v>
      </c>
      <c r="J6729" t="s">
        <v>38</v>
      </c>
      <c r="K6729">
        <v>313500</v>
      </c>
      <c r="L6729">
        <v>199.5</v>
      </c>
      <c r="M6729">
        <f t="shared" si="226"/>
        <v>5500</v>
      </c>
      <c r="Q6729" s="1"/>
      <c r="R6729" s="1"/>
    </row>
    <row r="6730" spans="1:18" ht="14.4" x14ac:dyDescent="0.3">
      <c r="A6730">
        <v>16729</v>
      </c>
      <c r="B6730">
        <v>2022</v>
      </c>
      <c r="C6730" t="s">
        <v>27</v>
      </c>
      <c r="D6730">
        <f t="shared" si="225"/>
        <v>4</v>
      </c>
      <c r="E6730">
        <v>4</v>
      </c>
      <c r="F6730" t="s">
        <v>64</v>
      </c>
      <c r="G6730" t="s">
        <v>51</v>
      </c>
      <c r="H6730">
        <v>87</v>
      </c>
      <c r="I6730">
        <v>87</v>
      </c>
      <c r="J6730" t="s">
        <v>20</v>
      </c>
      <c r="K6730">
        <v>261000</v>
      </c>
      <c r="L6730">
        <v>174</v>
      </c>
      <c r="M6730">
        <f t="shared" si="226"/>
        <v>3000</v>
      </c>
      <c r="Q6730" s="1"/>
      <c r="R6730" s="1"/>
    </row>
    <row r="6731" spans="1:18" ht="14.4" x14ac:dyDescent="0.3">
      <c r="A6731">
        <v>16730</v>
      </c>
      <c r="B6731">
        <v>2022</v>
      </c>
      <c r="C6731" t="s">
        <v>17</v>
      </c>
      <c r="D6731">
        <f t="shared" si="225"/>
        <v>11</v>
      </c>
      <c r="E6731">
        <v>25</v>
      </c>
      <c r="F6731" t="s">
        <v>62</v>
      </c>
      <c r="G6731" t="s">
        <v>37</v>
      </c>
      <c r="H6731">
        <v>64</v>
      </c>
      <c r="I6731">
        <v>64</v>
      </c>
      <c r="J6731" t="s">
        <v>20</v>
      </c>
      <c r="K6731">
        <v>192000</v>
      </c>
      <c r="L6731">
        <v>128</v>
      </c>
      <c r="M6731">
        <f t="shared" si="226"/>
        <v>3000</v>
      </c>
      <c r="Q6731" s="1"/>
      <c r="R6731" s="1"/>
    </row>
    <row r="6732" spans="1:18" ht="14.4" x14ac:dyDescent="0.3">
      <c r="A6732">
        <v>16731</v>
      </c>
      <c r="B6732">
        <v>2022</v>
      </c>
      <c r="C6732" t="s">
        <v>17</v>
      </c>
      <c r="D6732">
        <f t="shared" si="225"/>
        <v>11</v>
      </c>
      <c r="E6732">
        <v>3</v>
      </c>
      <c r="F6732" t="s">
        <v>63</v>
      </c>
      <c r="G6732" t="s">
        <v>42</v>
      </c>
      <c r="H6732">
        <v>242</v>
      </c>
      <c r="I6732">
        <v>242</v>
      </c>
      <c r="J6732" t="s">
        <v>30</v>
      </c>
      <c r="K6732">
        <v>1815000</v>
      </c>
      <c r="L6732">
        <v>605</v>
      </c>
      <c r="M6732">
        <f t="shared" si="226"/>
        <v>7500</v>
      </c>
      <c r="Q6732" s="1"/>
      <c r="R6732" s="1"/>
    </row>
    <row r="6733" spans="1:18" ht="14.4" x14ac:dyDescent="0.3">
      <c r="A6733">
        <v>16732</v>
      </c>
      <c r="B6733">
        <v>2022</v>
      </c>
      <c r="C6733" t="s">
        <v>45</v>
      </c>
      <c r="D6733">
        <f t="shared" si="225"/>
        <v>1</v>
      </c>
      <c r="E6733">
        <v>18</v>
      </c>
      <c r="F6733" t="s">
        <v>49</v>
      </c>
      <c r="G6733" t="s">
        <v>34</v>
      </c>
      <c r="H6733">
        <v>116</v>
      </c>
      <c r="I6733">
        <v>116</v>
      </c>
      <c r="J6733" t="s">
        <v>30</v>
      </c>
      <c r="K6733">
        <v>1020800</v>
      </c>
      <c r="L6733">
        <v>440.8</v>
      </c>
      <c r="M6733">
        <f t="shared" si="226"/>
        <v>8800</v>
      </c>
      <c r="Q6733" s="1"/>
      <c r="R6733" s="1"/>
    </row>
    <row r="6734" spans="1:18" ht="14.4" x14ac:dyDescent="0.3">
      <c r="A6734">
        <v>16733</v>
      </c>
      <c r="B6734">
        <v>2022</v>
      </c>
      <c r="C6734" t="s">
        <v>23</v>
      </c>
      <c r="D6734">
        <f t="shared" si="225"/>
        <v>10</v>
      </c>
      <c r="E6734">
        <v>14</v>
      </c>
      <c r="F6734" t="s">
        <v>59</v>
      </c>
      <c r="G6734" t="s">
        <v>51</v>
      </c>
      <c r="H6734">
        <v>278</v>
      </c>
      <c r="I6734">
        <v>278</v>
      </c>
      <c r="J6734" t="s">
        <v>30</v>
      </c>
      <c r="K6734">
        <v>2085000</v>
      </c>
      <c r="L6734">
        <v>695</v>
      </c>
      <c r="M6734">
        <f t="shared" si="226"/>
        <v>7500</v>
      </c>
      <c r="Q6734" s="1"/>
      <c r="R6734" s="1"/>
    </row>
    <row r="6735" spans="1:18" ht="14.4" x14ac:dyDescent="0.3">
      <c r="A6735">
        <v>16734</v>
      </c>
      <c r="B6735">
        <v>2022</v>
      </c>
      <c r="C6735" t="s">
        <v>58</v>
      </c>
      <c r="D6735">
        <f t="shared" si="225"/>
        <v>6</v>
      </c>
      <c r="E6735">
        <v>11</v>
      </c>
      <c r="F6735" t="s">
        <v>28</v>
      </c>
      <c r="G6735" t="s">
        <v>29</v>
      </c>
      <c r="H6735">
        <v>90</v>
      </c>
      <c r="I6735">
        <v>90</v>
      </c>
      <c r="J6735" t="s">
        <v>25</v>
      </c>
      <c r="K6735">
        <v>630000</v>
      </c>
      <c r="L6735">
        <v>360</v>
      </c>
      <c r="M6735">
        <f t="shared" si="226"/>
        <v>7000</v>
      </c>
      <c r="Q6735" s="1"/>
      <c r="R6735" s="1"/>
    </row>
    <row r="6736" spans="1:18" ht="14.4" x14ac:dyDescent="0.3">
      <c r="A6736">
        <v>16735</v>
      </c>
      <c r="B6736">
        <v>2022</v>
      </c>
      <c r="C6736" t="s">
        <v>54</v>
      </c>
      <c r="D6736">
        <f t="shared" si="225"/>
        <v>3</v>
      </c>
      <c r="E6736">
        <v>7</v>
      </c>
      <c r="F6736" t="s">
        <v>53</v>
      </c>
      <c r="G6736" t="s">
        <v>37</v>
      </c>
      <c r="H6736">
        <v>84</v>
      </c>
      <c r="I6736">
        <v>84</v>
      </c>
      <c r="J6736" t="s">
        <v>38</v>
      </c>
      <c r="K6736">
        <v>462000</v>
      </c>
      <c r="L6736">
        <v>294</v>
      </c>
      <c r="M6736">
        <f t="shared" si="226"/>
        <v>5500</v>
      </c>
      <c r="Q6736" s="1"/>
      <c r="R6736" s="1"/>
    </row>
    <row r="6737" spans="1:18" ht="14.4" x14ac:dyDescent="0.3">
      <c r="A6737">
        <v>16736</v>
      </c>
      <c r="B6737">
        <v>2022</v>
      </c>
      <c r="C6737" t="s">
        <v>61</v>
      </c>
      <c r="D6737">
        <f t="shared" si="225"/>
        <v>7</v>
      </c>
      <c r="E6737">
        <v>28</v>
      </c>
      <c r="F6737" t="s">
        <v>62</v>
      </c>
      <c r="G6737" t="s">
        <v>19</v>
      </c>
      <c r="H6737">
        <v>61</v>
      </c>
      <c r="I6737">
        <v>61</v>
      </c>
      <c r="J6737" t="s">
        <v>30</v>
      </c>
      <c r="K6737">
        <v>536800</v>
      </c>
      <c r="L6737">
        <v>231.8</v>
      </c>
      <c r="M6737">
        <f t="shared" si="226"/>
        <v>8800</v>
      </c>
      <c r="Q6737" s="1"/>
      <c r="R6737" s="1"/>
    </row>
    <row r="6738" spans="1:18" ht="14.4" x14ac:dyDescent="0.3">
      <c r="A6738">
        <v>16737</v>
      </c>
      <c r="B6738">
        <v>2022</v>
      </c>
      <c r="C6738" t="s">
        <v>23</v>
      </c>
      <c r="D6738">
        <f t="shared" si="225"/>
        <v>10</v>
      </c>
      <c r="E6738">
        <v>3</v>
      </c>
      <c r="F6738" t="s">
        <v>63</v>
      </c>
      <c r="G6738" t="s">
        <v>42</v>
      </c>
      <c r="H6738">
        <v>97</v>
      </c>
      <c r="I6738">
        <v>97</v>
      </c>
      <c r="J6738" t="s">
        <v>38</v>
      </c>
      <c r="K6738">
        <v>533500</v>
      </c>
      <c r="L6738">
        <v>339.5</v>
      </c>
      <c r="M6738">
        <f t="shared" si="226"/>
        <v>5500</v>
      </c>
      <c r="Q6738" s="1"/>
      <c r="R6738" s="1"/>
    </row>
    <row r="6739" spans="1:18" ht="14.4" x14ac:dyDescent="0.3">
      <c r="A6739">
        <v>16738</v>
      </c>
      <c r="B6739">
        <v>2022</v>
      </c>
      <c r="C6739" t="s">
        <v>58</v>
      </c>
      <c r="D6739">
        <f t="shared" si="225"/>
        <v>6</v>
      </c>
      <c r="E6739">
        <v>30</v>
      </c>
      <c r="F6739" t="s">
        <v>64</v>
      </c>
      <c r="G6739" t="s">
        <v>37</v>
      </c>
      <c r="H6739">
        <v>274</v>
      </c>
      <c r="I6739">
        <v>274</v>
      </c>
      <c r="J6739" t="s">
        <v>30</v>
      </c>
      <c r="K6739">
        <v>2055000</v>
      </c>
      <c r="L6739">
        <v>685</v>
      </c>
      <c r="M6739">
        <f t="shared" si="226"/>
        <v>7500</v>
      </c>
      <c r="Q6739" s="1"/>
      <c r="R6739" s="1"/>
    </row>
    <row r="6740" spans="1:18" ht="14.4" x14ac:dyDescent="0.3">
      <c r="A6740">
        <v>16739</v>
      </c>
      <c r="B6740">
        <v>2022</v>
      </c>
      <c r="C6740" t="s">
        <v>61</v>
      </c>
      <c r="D6740">
        <f t="shared" si="225"/>
        <v>7</v>
      </c>
      <c r="E6740">
        <v>19</v>
      </c>
      <c r="F6740" t="s">
        <v>24</v>
      </c>
      <c r="G6740" t="s">
        <v>34</v>
      </c>
      <c r="H6740">
        <v>117</v>
      </c>
      <c r="I6740">
        <v>117</v>
      </c>
      <c r="J6740" t="s">
        <v>30</v>
      </c>
      <c r="K6740">
        <v>1029600</v>
      </c>
      <c r="L6740">
        <v>444.6</v>
      </c>
      <c r="M6740">
        <f t="shared" si="226"/>
        <v>8800</v>
      </c>
      <c r="Q6740" s="1"/>
      <c r="R6740" s="1"/>
    </row>
    <row r="6741" spans="1:18" ht="14.4" x14ac:dyDescent="0.3">
      <c r="A6741">
        <v>16740</v>
      </c>
      <c r="B6741">
        <v>2022</v>
      </c>
      <c r="C6741" t="s">
        <v>40</v>
      </c>
      <c r="D6741">
        <f t="shared" si="225"/>
        <v>9</v>
      </c>
      <c r="E6741">
        <v>7</v>
      </c>
      <c r="F6741" t="s">
        <v>28</v>
      </c>
      <c r="G6741" t="s">
        <v>51</v>
      </c>
      <c r="H6741">
        <v>113</v>
      </c>
      <c r="I6741">
        <v>113</v>
      </c>
      <c r="J6741" t="s">
        <v>38</v>
      </c>
      <c r="K6741">
        <v>621500</v>
      </c>
      <c r="L6741">
        <v>395.5</v>
      </c>
      <c r="M6741">
        <f t="shared" si="226"/>
        <v>5500</v>
      </c>
      <c r="Q6741" s="1"/>
      <c r="R6741" s="1"/>
    </row>
    <row r="6742" spans="1:18" ht="14.4" x14ac:dyDescent="0.3">
      <c r="A6742">
        <v>16741</v>
      </c>
      <c r="B6742">
        <v>2022</v>
      </c>
      <c r="C6742" t="s">
        <v>48</v>
      </c>
      <c r="D6742">
        <f t="shared" si="225"/>
        <v>5</v>
      </c>
      <c r="E6742">
        <v>11</v>
      </c>
      <c r="F6742" t="s">
        <v>62</v>
      </c>
      <c r="G6742" t="s">
        <v>37</v>
      </c>
      <c r="H6742">
        <v>61</v>
      </c>
      <c r="I6742">
        <v>61</v>
      </c>
      <c r="J6742" t="s">
        <v>38</v>
      </c>
      <c r="K6742">
        <v>335500</v>
      </c>
      <c r="L6742">
        <v>213.5</v>
      </c>
      <c r="M6742">
        <f t="shared" si="226"/>
        <v>5500</v>
      </c>
      <c r="Q6742" s="1"/>
      <c r="R6742" s="1"/>
    </row>
    <row r="6743" spans="1:18" ht="14.4" x14ac:dyDescent="0.3">
      <c r="A6743">
        <v>16742</v>
      </c>
      <c r="B6743">
        <v>2022</v>
      </c>
      <c r="C6743" t="s">
        <v>17</v>
      </c>
      <c r="D6743">
        <f t="shared" si="225"/>
        <v>11</v>
      </c>
      <c r="E6743">
        <v>17</v>
      </c>
      <c r="F6743" t="s">
        <v>44</v>
      </c>
      <c r="G6743" t="s">
        <v>29</v>
      </c>
      <c r="H6743">
        <v>160</v>
      </c>
      <c r="I6743">
        <v>160</v>
      </c>
      <c r="J6743" t="s">
        <v>25</v>
      </c>
      <c r="K6743">
        <v>1120000</v>
      </c>
      <c r="L6743">
        <v>640</v>
      </c>
      <c r="M6743">
        <f t="shared" si="226"/>
        <v>7000</v>
      </c>
      <c r="Q6743" s="1"/>
      <c r="R6743" s="1"/>
    </row>
    <row r="6744" spans="1:18" ht="14.4" x14ac:dyDescent="0.3">
      <c r="A6744">
        <v>16743</v>
      </c>
      <c r="B6744">
        <v>2022</v>
      </c>
      <c r="C6744" t="s">
        <v>48</v>
      </c>
      <c r="D6744">
        <f t="shared" si="225"/>
        <v>5</v>
      </c>
      <c r="E6744">
        <v>9</v>
      </c>
      <c r="F6744" t="s">
        <v>64</v>
      </c>
      <c r="G6744" t="s">
        <v>42</v>
      </c>
      <c r="H6744">
        <v>84</v>
      </c>
      <c r="I6744">
        <v>84</v>
      </c>
      <c r="J6744" t="s">
        <v>20</v>
      </c>
      <c r="K6744">
        <v>252000</v>
      </c>
      <c r="L6744">
        <v>168</v>
      </c>
      <c r="M6744">
        <f t="shared" si="226"/>
        <v>3000</v>
      </c>
      <c r="Q6744" s="1"/>
      <c r="R6744" s="1"/>
    </row>
    <row r="6745" spans="1:18" ht="14.4" x14ac:dyDescent="0.3">
      <c r="A6745">
        <v>16744</v>
      </c>
      <c r="B6745">
        <v>2022</v>
      </c>
      <c r="C6745" t="s">
        <v>17</v>
      </c>
      <c r="D6745">
        <f t="shared" si="225"/>
        <v>11</v>
      </c>
      <c r="E6745">
        <v>9</v>
      </c>
      <c r="F6745" t="s">
        <v>52</v>
      </c>
      <c r="G6745" t="s">
        <v>51</v>
      </c>
      <c r="H6745">
        <v>117</v>
      </c>
      <c r="I6745">
        <v>117</v>
      </c>
      <c r="J6745" t="s">
        <v>38</v>
      </c>
      <c r="K6745">
        <v>643500</v>
      </c>
      <c r="L6745">
        <v>409.5</v>
      </c>
      <c r="M6745">
        <f t="shared" si="226"/>
        <v>5500</v>
      </c>
      <c r="Q6745" s="1"/>
      <c r="R6745" s="1"/>
    </row>
    <row r="6746" spans="1:18" ht="14.4" x14ac:dyDescent="0.3">
      <c r="A6746">
        <v>16745</v>
      </c>
      <c r="B6746">
        <v>2022</v>
      </c>
      <c r="C6746" t="s">
        <v>35</v>
      </c>
      <c r="D6746">
        <f t="shared" si="225"/>
        <v>12</v>
      </c>
      <c r="E6746">
        <v>5</v>
      </c>
      <c r="F6746" t="s">
        <v>64</v>
      </c>
      <c r="G6746" t="s">
        <v>42</v>
      </c>
      <c r="H6746">
        <v>264</v>
      </c>
      <c r="I6746">
        <v>264</v>
      </c>
      <c r="J6746" t="s">
        <v>30</v>
      </c>
      <c r="K6746">
        <v>1980000</v>
      </c>
      <c r="L6746">
        <v>660</v>
      </c>
      <c r="M6746">
        <f t="shared" si="226"/>
        <v>7500</v>
      </c>
      <c r="Q6746" s="1"/>
      <c r="R6746" s="1"/>
    </row>
    <row r="6747" spans="1:18" ht="14.4" x14ac:dyDescent="0.3">
      <c r="A6747">
        <v>16746</v>
      </c>
      <c r="B6747">
        <v>2022</v>
      </c>
      <c r="C6747" t="s">
        <v>47</v>
      </c>
      <c r="D6747">
        <f t="shared" si="225"/>
        <v>2</v>
      </c>
      <c r="E6747">
        <v>11</v>
      </c>
      <c r="F6747" t="s">
        <v>56</v>
      </c>
      <c r="G6747" t="s">
        <v>29</v>
      </c>
      <c r="H6747">
        <v>104</v>
      </c>
      <c r="I6747">
        <v>104</v>
      </c>
      <c r="J6747" t="s">
        <v>25</v>
      </c>
      <c r="K6747">
        <v>728000</v>
      </c>
      <c r="L6747">
        <v>416</v>
      </c>
      <c r="M6747">
        <f t="shared" si="226"/>
        <v>7000</v>
      </c>
      <c r="Q6747" s="1"/>
      <c r="R6747" s="1"/>
    </row>
    <row r="6748" spans="1:18" ht="14.4" x14ac:dyDescent="0.3">
      <c r="A6748">
        <v>16747</v>
      </c>
      <c r="B6748">
        <v>2022</v>
      </c>
      <c r="C6748" t="s">
        <v>27</v>
      </c>
      <c r="D6748">
        <f t="shared" si="225"/>
        <v>4</v>
      </c>
      <c r="E6748">
        <v>9</v>
      </c>
      <c r="F6748" t="s">
        <v>57</v>
      </c>
      <c r="G6748" t="s">
        <v>51</v>
      </c>
      <c r="H6748">
        <v>73</v>
      </c>
      <c r="I6748">
        <v>73</v>
      </c>
      <c r="J6748" t="s">
        <v>20</v>
      </c>
      <c r="K6748">
        <v>219000</v>
      </c>
      <c r="L6748">
        <v>146</v>
      </c>
      <c r="M6748">
        <f t="shared" si="226"/>
        <v>3000</v>
      </c>
      <c r="Q6748" s="1"/>
      <c r="R6748" s="1"/>
    </row>
    <row r="6749" spans="1:18" ht="14.4" x14ac:dyDescent="0.3">
      <c r="A6749">
        <v>16748</v>
      </c>
      <c r="B6749">
        <v>2022</v>
      </c>
      <c r="C6749" t="s">
        <v>54</v>
      </c>
      <c r="D6749">
        <f t="shared" si="225"/>
        <v>3</v>
      </c>
      <c r="E6749">
        <v>3</v>
      </c>
      <c r="F6749" t="s">
        <v>52</v>
      </c>
      <c r="G6749" t="s">
        <v>19</v>
      </c>
      <c r="H6749">
        <v>76</v>
      </c>
      <c r="I6749">
        <v>76</v>
      </c>
      <c r="J6749" t="s">
        <v>20</v>
      </c>
      <c r="K6749">
        <v>228000</v>
      </c>
      <c r="L6749">
        <v>152</v>
      </c>
      <c r="M6749">
        <f t="shared" si="226"/>
        <v>3000</v>
      </c>
      <c r="Q6749" s="1"/>
      <c r="R6749" s="1"/>
    </row>
    <row r="6750" spans="1:18" ht="14.4" x14ac:dyDescent="0.3">
      <c r="A6750">
        <v>16749</v>
      </c>
      <c r="B6750">
        <v>2022</v>
      </c>
      <c r="C6750" t="s">
        <v>58</v>
      </c>
      <c r="D6750">
        <f t="shared" si="225"/>
        <v>6</v>
      </c>
      <c r="E6750">
        <v>28</v>
      </c>
      <c r="F6750" t="s">
        <v>28</v>
      </c>
      <c r="G6750" t="s">
        <v>51</v>
      </c>
      <c r="H6750">
        <v>101</v>
      </c>
      <c r="I6750">
        <v>101</v>
      </c>
      <c r="J6750" t="s">
        <v>25</v>
      </c>
      <c r="K6750">
        <v>707000</v>
      </c>
      <c r="L6750">
        <v>404</v>
      </c>
      <c r="M6750">
        <f t="shared" si="226"/>
        <v>7000</v>
      </c>
      <c r="Q6750" s="1"/>
      <c r="R6750" s="1"/>
    </row>
    <row r="6751" spans="1:18" ht="14.4" x14ac:dyDescent="0.3">
      <c r="A6751">
        <v>16750</v>
      </c>
      <c r="B6751">
        <v>2022</v>
      </c>
      <c r="C6751" t="s">
        <v>58</v>
      </c>
      <c r="D6751">
        <f t="shared" si="225"/>
        <v>6</v>
      </c>
      <c r="E6751">
        <v>25</v>
      </c>
      <c r="F6751" t="s">
        <v>56</v>
      </c>
      <c r="G6751" t="s">
        <v>37</v>
      </c>
      <c r="H6751">
        <v>72</v>
      </c>
      <c r="I6751">
        <v>72</v>
      </c>
      <c r="J6751" t="s">
        <v>38</v>
      </c>
      <c r="K6751">
        <v>396000</v>
      </c>
      <c r="L6751">
        <v>252</v>
      </c>
      <c r="M6751">
        <f t="shared" si="226"/>
        <v>5500</v>
      </c>
      <c r="Q6751" s="1"/>
      <c r="R6751" s="1"/>
    </row>
    <row r="6752" spans="1:18" ht="14.4" x14ac:dyDescent="0.3">
      <c r="A6752">
        <v>16751</v>
      </c>
      <c r="B6752">
        <v>2022</v>
      </c>
      <c r="C6752" t="s">
        <v>27</v>
      </c>
      <c r="D6752">
        <f t="shared" si="225"/>
        <v>4</v>
      </c>
      <c r="E6752">
        <v>15</v>
      </c>
      <c r="F6752" t="s">
        <v>63</v>
      </c>
      <c r="G6752" t="s">
        <v>51</v>
      </c>
      <c r="H6752">
        <v>64</v>
      </c>
      <c r="I6752">
        <v>64</v>
      </c>
      <c r="J6752" t="s">
        <v>25</v>
      </c>
      <c r="K6752">
        <v>448000</v>
      </c>
      <c r="L6752">
        <v>256</v>
      </c>
      <c r="M6752">
        <f t="shared" si="226"/>
        <v>7000</v>
      </c>
      <c r="Q6752" s="1"/>
      <c r="R6752" s="1"/>
    </row>
    <row r="6753" spans="1:18" ht="14.4" x14ac:dyDescent="0.3">
      <c r="A6753">
        <v>16752</v>
      </c>
      <c r="B6753">
        <v>2022</v>
      </c>
      <c r="C6753" t="s">
        <v>47</v>
      </c>
      <c r="D6753">
        <f t="shared" si="225"/>
        <v>2</v>
      </c>
      <c r="E6753">
        <v>30</v>
      </c>
      <c r="F6753" t="s">
        <v>52</v>
      </c>
      <c r="G6753" t="s">
        <v>51</v>
      </c>
      <c r="H6753">
        <v>203</v>
      </c>
      <c r="I6753">
        <v>203</v>
      </c>
      <c r="J6753" t="s">
        <v>38</v>
      </c>
      <c r="K6753">
        <v>872900</v>
      </c>
      <c r="L6753">
        <v>466.9</v>
      </c>
      <c r="M6753">
        <f t="shared" si="226"/>
        <v>4300</v>
      </c>
      <c r="Q6753" s="1"/>
      <c r="R6753" s="1"/>
    </row>
    <row r="6754" spans="1:18" ht="14.4" x14ac:dyDescent="0.3">
      <c r="A6754">
        <v>16753</v>
      </c>
      <c r="B6754">
        <v>2022</v>
      </c>
      <c r="C6754" t="s">
        <v>48</v>
      </c>
      <c r="D6754">
        <f t="shared" si="225"/>
        <v>5</v>
      </c>
      <c r="E6754">
        <v>22</v>
      </c>
      <c r="F6754" t="s">
        <v>36</v>
      </c>
      <c r="G6754" t="s">
        <v>19</v>
      </c>
      <c r="H6754">
        <v>261</v>
      </c>
      <c r="I6754">
        <v>261</v>
      </c>
      <c r="J6754" t="s">
        <v>30</v>
      </c>
      <c r="K6754">
        <v>1957500</v>
      </c>
      <c r="L6754">
        <v>652.5</v>
      </c>
      <c r="M6754">
        <f t="shared" si="226"/>
        <v>7500</v>
      </c>
      <c r="Q6754" s="1"/>
      <c r="R6754" s="1"/>
    </row>
    <row r="6755" spans="1:18" ht="14.4" x14ac:dyDescent="0.3">
      <c r="A6755">
        <v>16754</v>
      </c>
      <c r="B6755">
        <v>2022</v>
      </c>
      <c r="C6755" t="s">
        <v>23</v>
      </c>
      <c r="D6755">
        <f t="shared" si="225"/>
        <v>10</v>
      </c>
      <c r="E6755">
        <v>15</v>
      </c>
      <c r="F6755" t="s">
        <v>60</v>
      </c>
      <c r="G6755" t="s">
        <v>19</v>
      </c>
      <c r="H6755">
        <v>61</v>
      </c>
      <c r="I6755">
        <v>61</v>
      </c>
      <c r="J6755" t="s">
        <v>20</v>
      </c>
      <c r="K6755">
        <v>183000</v>
      </c>
      <c r="L6755">
        <v>122</v>
      </c>
      <c r="M6755">
        <f t="shared" si="226"/>
        <v>3000</v>
      </c>
      <c r="Q6755" s="1"/>
      <c r="R6755" s="1"/>
    </row>
    <row r="6756" spans="1:18" ht="14.4" x14ac:dyDescent="0.3">
      <c r="A6756">
        <v>16755</v>
      </c>
      <c r="B6756">
        <v>2022</v>
      </c>
      <c r="C6756" t="s">
        <v>61</v>
      </c>
      <c r="D6756">
        <f t="shared" si="225"/>
        <v>7</v>
      </c>
      <c r="E6756">
        <v>27</v>
      </c>
      <c r="F6756" t="s">
        <v>64</v>
      </c>
      <c r="G6756" t="s">
        <v>51</v>
      </c>
      <c r="H6756">
        <v>128</v>
      </c>
      <c r="I6756">
        <v>128</v>
      </c>
      <c r="J6756" t="s">
        <v>25</v>
      </c>
      <c r="K6756">
        <v>896000</v>
      </c>
      <c r="L6756">
        <v>512</v>
      </c>
      <c r="M6756">
        <f t="shared" si="226"/>
        <v>7000</v>
      </c>
      <c r="Q6756" s="1"/>
      <c r="R6756" s="1"/>
    </row>
    <row r="6757" spans="1:18" ht="14.4" x14ac:dyDescent="0.3">
      <c r="A6757">
        <v>16756</v>
      </c>
      <c r="B6757">
        <v>2022</v>
      </c>
      <c r="C6757" t="s">
        <v>32</v>
      </c>
      <c r="D6757">
        <f t="shared" si="225"/>
        <v>8</v>
      </c>
      <c r="E6757">
        <v>14</v>
      </c>
      <c r="F6757" t="s">
        <v>28</v>
      </c>
      <c r="G6757" t="s">
        <v>29</v>
      </c>
      <c r="H6757">
        <v>57</v>
      </c>
      <c r="I6757">
        <v>57</v>
      </c>
      <c r="J6757" t="s">
        <v>30</v>
      </c>
      <c r="K6757">
        <v>501600</v>
      </c>
      <c r="L6757">
        <v>216.6</v>
      </c>
      <c r="M6757">
        <f t="shared" si="226"/>
        <v>8800</v>
      </c>
      <c r="Q6757" s="1"/>
      <c r="R6757" s="1"/>
    </row>
    <row r="6758" spans="1:18" ht="14.4" x14ac:dyDescent="0.3">
      <c r="A6758">
        <v>16757</v>
      </c>
      <c r="B6758">
        <v>2022</v>
      </c>
      <c r="C6758" t="s">
        <v>58</v>
      </c>
      <c r="D6758">
        <f t="shared" si="225"/>
        <v>6</v>
      </c>
      <c r="E6758">
        <v>30</v>
      </c>
      <c r="F6758" t="s">
        <v>63</v>
      </c>
      <c r="G6758" t="s">
        <v>19</v>
      </c>
      <c r="H6758">
        <v>61</v>
      </c>
      <c r="I6758">
        <v>61</v>
      </c>
      <c r="J6758" t="s">
        <v>20</v>
      </c>
      <c r="K6758">
        <v>183000</v>
      </c>
      <c r="L6758">
        <v>122</v>
      </c>
      <c r="M6758">
        <f t="shared" si="226"/>
        <v>3000</v>
      </c>
      <c r="Q6758" s="1"/>
      <c r="R6758" s="1"/>
    </row>
    <row r="6759" spans="1:18" ht="14.4" x14ac:dyDescent="0.3">
      <c r="A6759">
        <v>16758</v>
      </c>
      <c r="B6759">
        <v>2022</v>
      </c>
      <c r="C6759" t="s">
        <v>17</v>
      </c>
      <c r="D6759">
        <f t="shared" si="225"/>
        <v>11</v>
      </c>
      <c r="E6759">
        <v>27</v>
      </c>
      <c r="F6759" t="s">
        <v>33</v>
      </c>
      <c r="G6759" t="s">
        <v>29</v>
      </c>
      <c r="H6759">
        <v>237</v>
      </c>
      <c r="I6759">
        <v>237</v>
      </c>
      <c r="J6759" t="s">
        <v>30</v>
      </c>
      <c r="K6759">
        <v>1777500</v>
      </c>
      <c r="L6759">
        <v>592.5</v>
      </c>
      <c r="M6759">
        <f t="shared" si="226"/>
        <v>7500</v>
      </c>
      <c r="Q6759" s="1"/>
      <c r="R6759" s="1"/>
    </row>
    <row r="6760" spans="1:18" ht="14.4" x14ac:dyDescent="0.3">
      <c r="A6760">
        <v>16759</v>
      </c>
      <c r="B6760">
        <v>2022</v>
      </c>
      <c r="C6760" t="s">
        <v>47</v>
      </c>
      <c r="D6760">
        <f t="shared" si="225"/>
        <v>2</v>
      </c>
      <c r="E6760">
        <v>18</v>
      </c>
      <c r="F6760" t="s">
        <v>24</v>
      </c>
      <c r="G6760" t="s">
        <v>34</v>
      </c>
      <c r="H6760">
        <v>299</v>
      </c>
      <c r="I6760">
        <v>299</v>
      </c>
      <c r="J6760" t="s">
        <v>20</v>
      </c>
      <c r="K6760">
        <v>717600</v>
      </c>
      <c r="L6760">
        <v>418.6</v>
      </c>
      <c r="M6760">
        <f t="shared" si="226"/>
        <v>2400</v>
      </c>
      <c r="Q6760" s="1"/>
      <c r="R6760" s="1"/>
    </row>
    <row r="6761" spans="1:18" ht="14.4" x14ac:dyDescent="0.3">
      <c r="A6761">
        <v>16760</v>
      </c>
      <c r="B6761">
        <v>2022</v>
      </c>
      <c r="C6761" t="s">
        <v>17</v>
      </c>
      <c r="D6761">
        <f t="shared" si="225"/>
        <v>11</v>
      </c>
      <c r="E6761">
        <v>20</v>
      </c>
      <c r="F6761" t="s">
        <v>60</v>
      </c>
      <c r="G6761" t="s">
        <v>34</v>
      </c>
      <c r="H6761">
        <v>90</v>
      </c>
      <c r="I6761">
        <v>90</v>
      </c>
      <c r="J6761" t="s">
        <v>20</v>
      </c>
      <c r="K6761">
        <v>270000</v>
      </c>
      <c r="L6761">
        <v>180</v>
      </c>
      <c r="M6761">
        <f t="shared" si="226"/>
        <v>3000</v>
      </c>
      <c r="Q6761" s="1"/>
      <c r="R6761" s="1"/>
    </row>
    <row r="6762" spans="1:18" ht="14.4" x14ac:dyDescent="0.3">
      <c r="A6762">
        <v>16761</v>
      </c>
      <c r="B6762">
        <v>2022</v>
      </c>
      <c r="C6762" t="s">
        <v>47</v>
      </c>
      <c r="D6762">
        <f t="shared" si="225"/>
        <v>2</v>
      </c>
      <c r="E6762">
        <v>20</v>
      </c>
      <c r="F6762" t="s">
        <v>24</v>
      </c>
      <c r="G6762" t="s">
        <v>42</v>
      </c>
      <c r="H6762">
        <v>229</v>
      </c>
      <c r="I6762">
        <v>229</v>
      </c>
      <c r="J6762" t="s">
        <v>20</v>
      </c>
      <c r="K6762">
        <v>549600</v>
      </c>
      <c r="L6762">
        <v>320.60000000000002</v>
      </c>
      <c r="M6762">
        <f t="shared" si="226"/>
        <v>2400</v>
      </c>
      <c r="Q6762" s="1"/>
      <c r="R6762" s="1"/>
    </row>
    <row r="6763" spans="1:18" ht="14.4" x14ac:dyDescent="0.3">
      <c r="A6763">
        <v>16762</v>
      </c>
      <c r="B6763">
        <v>2022</v>
      </c>
      <c r="C6763" t="s">
        <v>35</v>
      </c>
      <c r="D6763">
        <f t="shared" si="225"/>
        <v>12</v>
      </c>
      <c r="E6763">
        <v>10</v>
      </c>
      <c r="F6763" t="s">
        <v>56</v>
      </c>
      <c r="G6763" t="s">
        <v>37</v>
      </c>
      <c r="H6763">
        <v>114</v>
      </c>
      <c r="I6763">
        <v>114</v>
      </c>
      <c r="J6763" t="s">
        <v>38</v>
      </c>
      <c r="K6763">
        <v>627000</v>
      </c>
      <c r="L6763">
        <v>399</v>
      </c>
      <c r="M6763">
        <f t="shared" si="226"/>
        <v>5500</v>
      </c>
      <c r="Q6763" s="1"/>
      <c r="R6763" s="1"/>
    </row>
    <row r="6764" spans="1:18" ht="14.4" x14ac:dyDescent="0.3">
      <c r="A6764">
        <v>16763</v>
      </c>
      <c r="B6764">
        <v>2022</v>
      </c>
      <c r="C6764" t="s">
        <v>32</v>
      </c>
      <c r="D6764">
        <f t="shared" si="225"/>
        <v>8</v>
      </c>
      <c r="E6764">
        <v>26</v>
      </c>
      <c r="F6764" t="s">
        <v>63</v>
      </c>
      <c r="G6764" t="s">
        <v>19</v>
      </c>
      <c r="H6764">
        <v>286</v>
      </c>
      <c r="I6764">
        <v>286</v>
      </c>
      <c r="J6764" t="s">
        <v>20</v>
      </c>
      <c r="K6764">
        <v>686400</v>
      </c>
      <c r="L6764">
        <v>400.4</v>
      </c>
      <c r="M6764">
        <f t="shared" si="226"/>
        <v>2400</v>
      </c>
      <c r="Q6764" s="1"/>
      <c r="R6764" s="1"/>
    </row>
    <row r="6765" spans="1:18" ht="14.4" x14ac:dyDescent="0.3">
      <c r="A6765">
        <v>16764</v>
      </c>
      <c r="B6765">
        <v>2022</v>
      </c>
      <c r="C6765" t="s">
        <v>35</v>
      </c>
      <c r="D6765">
        <f t="shared" si="225"/>
        <v>12</v>
      </c>
      <c r="E6765">
        <v>24</v>
      </c>
      <c r="F6765" t="s">
        <v>36</v>
      </c>
      <c r="G6765" t="s">
        <v>29</v>
      </c>
      <c r="H6765">
        <v>119</v>
      </c>
      <c r="I6765">
        <v>119</v>
      </c>
      <c r="J6765" t="s">
        <v>20</v>
      </c>
      <c r="K6765">
        <v>357000</v>
      </c>
      <c r="L6765">
        <v>238</v>
      </c>
      <c r="M6765">
        <f t="shared" si="226"/>
        <v>3000</v>
      </c>
      <c r="Q6765" s="1"/>
      <c r="R6765" s="1"/>
    </row>
    <row r="6766" spans="1:18" ht="14.4" x14ac:dyDescent="0.3">
      <c r="A6766">
        <v>16765</v>
      </c>
      <c r="B6766">
        <v>2022</v>
      </c>
      <c r="C6766" t="s">
        <v>17</v>
      </c>
      <c r="D6766">
        <f t="shared" si="225"/>
        <v>11</v>
      </c>
      <c r="E6766">
        <v>3</v>
      </c>
      <c r="F6766" t="s">
        <v>49</v>
      </c>
      <c r="G6766" t="s">
        <v>51</v>
      </c>
      <c r="H6766">
        <v>87</v>
      </c>
      <c r="I6766">
        <v>87</v>
      </c>
      <c r="J6766" t="s">
        <v>20</v>
      </c>
      <c r="K6766">
        <v>261000</v>
      </c>
      <c r="L6766">
        <v>174</v>
      </c>
      <c r="M6766">
        <f t="shared" si="226"/>
        <v>3000</v>
      </c>
      <c r="Q6766" s="1"/>
      <c r="R6766" s="1"/>
    </row>
    <row r="6767" spans="1:18" ht="14.4" x14ac:dyDescent="0.3">
      <c r="A6767">
        <v>16766</v>
      </c>
      <c r="B6767">
        <v>2022</v>
      </c>
      <c r="C6767" t="s">
        <v>61</v>
      </c>
      <c r="D6767">
        <f t="shared" si="225"/>
        <v>7</v>
      </c>
      <c r="E6767">
        <v>7</v>
      </c>
      <c r="F6767" t="s">
        <v>59</v>
      </c>
      <c r="G6767" t="s">
        <v>37</v>
      </c>
      <c r="H6767">
        <v>117</v>
      </c>
      <c r="I6767">
        <v>117</v>
      </c>
      <c r="J6767" t="s">
        <v>25</v>
      </c>
      <c r="K6767">
        <v>819000</v>
      </c>
      <c r="L6767">
        <v>468</v>
      </c>
      <c r="M6767">
        <f t="shared" si="226"/>
        <v>7000</v>
      </c>
      <c r="Q6767" s="1"/>
      <c r="R6767" s="1"/>
    </row>
    <row r="6768" spans="1:18" ht="14.4" x14ac:dyDescent="0.3">
      <c r="A6768">
        <v>16767</v>
      </c>
      <c r="B6768">
        <v>2022</v>
      </c>
      <c r="C6768" t="s">
        <v>48</v>
      </c>
      <c r="D6768">
        <f t="shared" si="225"/>
        <v>5</v>
      </c>
      <c r="E6768">
        <v>3</v>
      </c>
      <c r="F6768" t="s">
        <v>57</v>
      </c>
      <c r="G6768" t="s">
        <v>19</v>
      </c>
      <c r="H6768">
        <v>68</v>
      </c>
      <c r="I6768">
        <v>68</v>
      </c>
      <c r="J6768" t="s">
        <v>38</v>
      </c>
      <c r="K6768">
        <v>374000</v>
      </c>
      <c r="L6768">
        <v>238</v>
      </c>
      <c r="M6768">
        <f t="shared" si="226"/>
        <v>5500</v>
      </c>
      <c r="Q6768" s="1"/>
      <c r="R6768" s="1"/>
    </row>
    <row r="6769" spans="1:18" ht="14.4" x14ac:dyDescent="0.3">
      <c r="A6769">
        <v>16768</v>
      </c>
      <c r="B6769">
        <v>2022</v>
      </c>
      <c r="C6769" t="s">
        <v>32</v>
      </c>
      <c r="D6769">
        <f t="shared" si="225"/>
        <v>8</v>
      </c>
      <c r="E6769">
        <v>19</v>
      </c>
      <c r="F6769" t="s">
        <v>44</v>
      </c>
      <c r="G6769" t="s">
        <v>29</v>
      </c>
      <c r="H6769">
        <v>201</v>
      </c>
      <c r="I6769">
        <v>201</v>
      </c>
      <c r="J6769" t="s">
        <v>38</v>
      </c>
      <c r="K6769">
        <v>864300</v>
      </c>
      <c r="L6769">
        <v>462.3</v>
      </c>
      <c r="M6769">
        <f t="shared" si="226"/>
        <v>4300</v>
      </c>
      <c r="Q6769" s="1"/>
      <c r="R6769" s="1"/>
    </row>
    <row r="6770" spans="1:18" ht="14.4" x14ac:dyDescent="0.3">
      <c r="A6770">
        <v>16769</v>
      </c>
      <c r="B6770">
        <v>2022</v>
      </c>
      <c r="C6770" t="s">
        <v>48</v>
      </c>
      <c r="D6770">
        <f t="shared" si="225"/>
        <v>5</v>
      </c>
      <c r="E6770">
        <v>2</v>
      </c>
      <c r="F6770" t="s">
        <v>18</v>
      </c>
      <c r="G6770" t="s">
        <v>29</v>
      </c>
      <c r="H6770">
        <v>121</v>
      </c>
      <c r="I6770">
        <v>121</v>
      </c>
      <c r="J6770" t="s">
        <v>25</v>
      </c>
      <c r="K6770">
        <v>847000</v>
      </c>
      <c r="L6770">
        <v>484</v>
      </c>
      <c r="M6770">
        <f t="shared" si="226"/>
        <v>7000</v>
      </c>
      <c r="Q6770" s="1"/>
      <c r="R6770" s="1"/>
    </row>
    <row r="6771" spans="1:18" ht="14.4" x14ac:dyDescent="0.3">
      <c r="A6771">
        <v>16770</v>
      </c>
      <c r="B6771">
        <v>2022</v>
      </c>
      <c r="C6771" t="s">
        <v>54</v>
      </c>
      <c r="D6771">
        <f t="shared" si="225"/>
        <v>3</v>
      </c>
      <c r="E6771">
        <v>18</v>
      </c>
      <c r="F6771" t="s">
        <v>44</v>
      </c>
      <c r="G6771" t="s">
        <v>19</v>
      </c>
      <c r="H6771">
        <v>157</v>
      </c>
      <c r="I6771">
        <v>157</v>
      </c>
      <c r="J6771" t="s">
        <v>25</v>
      </c>
      <c r="K6771">
        <v>1099000</v>
      </c>
      <c r="L6771">
        <v>628</v>
      </c>
      <c r="M6771">
        <f t="shared" si="226"/>
        <v>7000</v>
      </c>
      <c r="Q6771" s="1"/>
      <c r="R6771" s="1"/>
    </row>
    <row r="6772" spans="1:18" ht="14.4" x14ac:dyDescent="0.3">
      <c r="A6772">
        <v>16771</v>
      </c>
      <c r="B6772">
        <v>2022</v>
      </c>
      <c r="C6772" t="s">
        <v>32</v>
      </c>
      <c r="D6772">
        <f t="shared" si="225"/>
        <v>8</v>
      </c>
      <c r="E6772">
        <v>12</v>
      </c>
      <c r="F6772" t="s">
        <v>49</v>
      </c>
      <c r="G6772" t="s">
        <v>19</v>
      </c>
      <c r="H6772">
        <v>90</v>
      </c>
      <c r="I6772">
        <v>90</v>
      </c>
      <c r="J6772" t="s">
        <v>30</v>
      </c>
      <c r="K6772">
        <v>792000</v>
      </c>
      <c r="L6772">
        <v>342</v>
      </c>
      <c r="M6772">
        <f t="shared" si="226"/>
        <v>8800</v>
      </c>
      <c r="Q6772" s="1"/>
      <c r="R6772" s="1"/>
    </row>
    <row r="6773" spans="1:18" ht="14.4" x14ac:dyDescent="0.3">
      <c r="A6773">
        <v>16772</v>
      </c>
      <c r="B6773">
        <v>2022</v>
      </c>
      <c r="C6773" t="s">
        <v>35</v>
      </c>
      <c r="D6773">
        <f t="shared" si="225"/>
        <v>12</v>
      </c>
      <c r="E6773">
        <v>25</v>
      </c>
      <c r="F6773" t="s">
        <v>57</v>
      </c>
      <c r="G6773" t="s">
        <v>29</v>
      </c>
      <c r="H6773">
        <v>100</v>
      </c>
      <c r="I6773">
        <v>100</v>
      </c>
      <c r="J6773" t="s">
        <v>20</v>
      </c>
      <c r="K6773">
        <v>300000</v>
      </c>
      <c r="L6773">
        <v>200</v>
      </c>
      <c r="M6773">
        <f t="shared" si="226"/>
        <v>3000</v>
      </c>
      <c r="Q6773" s="1"/>
      <c r="R6773" s="1"/>
    </row>
    <row r="6774" spans="1:18" ht="14.4" x14ac:dyDescent="0.3">
      <c r="A6774">
        <v>16773</v>
      </c>
      <c r="B6774">
        <v>2022</v>
      </c>
      <c r="C6774" t="s">
        <v>27</v>
      </c>
      <c r="D6774">
        <f t="shared" si="225"/>
        <v>4</v>
      </c>
      <c r="E6774">
        <v>20</v>
      </c>
      <c r="F6774" t="s">
        <v>46</v>
      </c>
      <c r="G6774" t="s">
        <v>19</v>
      </c>
      <c r="H6774">
        <v>93</v>
      </c>
      <c r="I6774">
        <v>93</v>
      </c>
      <c r="J6774" t="s">
        <v>38</v>
      </c>
      <c r="K6774">
        <v>511500</v>
      </c>
      <c r="L6774">
        <v>325.5</v>
      </c>
      <c r="M6774">
        <f t="shared" si="226"/>
        <v>5500</v>
      </c>
      <c r="Q6774" s="1"/>
      <c r="R6774" s="1"/>
    </row>
    <row r="6775" spans="1:18" ht="14.4" x14ac:dyDescent="0.3">
      <c r="A6775">
        <v>16774</v>
      </c>
      <c r="B6775">
        <v>2022</v>
      </c>
      <c r="C6775" t="s">
        <v>61</v>
      </c>
      <c r="D6775">
        <f t="shared" si="225"/>
        <v>7</v>
      </c>
      <c r="E6775">
        <v>20</v>
      </c>
      <c r="F6775" t="s">
        <v>18</v>
      </c>
      <c r="G6775" t="s">
        <v>51</v>
      </c>
      <c r="H6775">
        <v>269</v>
      </c>
      <c r="I6775">
        <v>269</v>
      </c>
      <c r="J6775" t="s">
        <v>20</v>
      </c>
      <c r="K6775">
        <v>645600</v>
      </c>
      <c r="L6775">
        <v>376.6</v>
      </c>
      <c r="M6775">
        <f t="shared" si="226"/>
        <v>2400</v>
      </c>
      <c r="Q6775" s="1"/>
      <c r="R6775" s="1"/>
    </row>
    <row r="6776" spans="1:18" ht="14.4" x14ac:dyDescent="0.3">
      <c r="A6776">
        <v>16775</v>
      </c>
      <c r="B6776">
        <v>2022</v>
      </c>
      <c r="C6776" t="s">
        <v>27</v>
      </c>
      <c r="D6776">
        <f t="shared" si="225"/>
        <v>4</v>
      </c>
      <c r="E6776">
        <v>25</v>
      </c>
      <c r="F6776" t="s">
        <v>59</v>
      </c>
      <c r="G6776" t="s">
        <v>29</v>
      </c>
      <c r="H6776">
        <v>50</v>
      </c>
      <c r="I6776">
        <v>50</v>
      </c>
      <c r="J6776" t="s">
        <v>20</v>
      </c>
      <c r="K6776">
        <v>150000</v>
      </c>
      <c r="L6776">
        <v>100</v>
      </c>
      <c r="M6776">
        <f t="shared" si="226"/>
        <v>3000</v>
      </c>
      <c r="Q6776" s="1"/>
      <c r="R6776" s="1"/>
    </row>
    <row r="6777" spans="1:18" ht="14.4" x14ac:dyDescent="0.3">
      <c r="A6777">
        <v>16776</v>
      </c>
      <c r="B6777">
        <v>2022</v>
      </c>
      <c r="C6777" t="s">
        <v>32</v>
      </c>
      <c r="D6777">
        <f t="shared" si="225"/>
        <v>8</v>
      </c>
      <c r="E6777">
        <v>2</v>
      </c>
      <c r="F6777" t="s">
        <v>50</v>
      </c>
      <c r="G6777" t="s">
        <v>37</v>
      </c>
      <c r="H6777">
        <v>93</v>
      </c>
      <c r="I6777">
        <v>93</v>
      </c>
      <c r="J6777" t="s">
        <v>30</v>
      </c>
      <c r="K6777">
        <v>818400</v>
      </c>
      <c r="L6777">
        <v>353.4</v>
      </c>
      <c r="M6777">
        <f t="shared" si="226"/>
        <v>8800</v>
      </c>
      <c r="Q6777" s="1"/>
      <c r="R6777" s="1"/>
    </row>
    <row r="6778" spans="1:18" ht="14.4" x14ac:dyDescent="0.3">
      <c r="A6778">
        <v>16777</v>
      </c>
      <c r="B6778">
        <v>2022</v>
      </c>
      <c r="C6778" t="s">
        <v>54</v>
      </c>
      <c r="D6778">
        <f t="shared" si="225"/>
        <v>3</v>
      </c>
      <c r="E6778">
        <v>8</v>
      </c>
      <c r="F6778" t="s">
        <v>55</v>
      </c>
      <c r="G6778" t="s">
        <v>42</v>
      </c>
      <c r="H6778">
        <v>102</v>
      </c>
      <c r="I6778">
        <v>102</v>
      </c>
      <c r="J6778" t="s">
        <v>20</v>
      </c>
      <c r="K6778">
        <v>306000</v>
      </c>
      <c r="L6778">
        <v>204</v>
      </c>
      <c r="M6778">
        <f t="shared" si="226"/>
        <v>3000</v>
      </c>
      <c r="Q6778" s="1"/>
      <c r="R6778" s="1"/>
    </row>
    <row r="6779" spans="1:18" ht="14.4" x14ac:dyDescent="0.3">
      <c r="A6779">
        <v>16778</v>
      </c>
      <c r="B6779">
        <v>2022</v>
      </c>
      <c r="C6779" t="s">
        <v>54</v>
      </c>
      <c r="D6779">
        <f t="shared" si="225"/>
        <v>3</v>
      </c>
      <c r="E6779">
        <v>12</v>
      </c>
      <c r="F6779" t="s">
        <v>59</v>
      </c>
      <c r="G6779" t="s">
        <v>34</v>
      </c>
      <c r="H6779">
        <v>62</v>
      </c>
      <c r="I6779">
        <v>62</v>
      </c>
      <c r="J6779" t="s">
        <v>20</v>
      </c>
      <c r="K6779">
        <v>186000</v>
      </c>
      <c r="L6779">
        <v>124</v>
      </c>
      <c r="M6779">
        <f t="shared" si="226"/>
        <v>3000</v>
      </c>
      <c r="Q6779" s="1"/>
      <c r="R6779" s="1"/>
    </row>
    <row r="6780" spans="1:18" ht="14.4" x14ac:dyDescent="0.3">
      <c r="A6780">
        <v>16779</v>
      </c>
      <c r="B6780">
        <v>2022</v>
      </c>
      <c r="C6780" t="s">
        <v>17</v>
      </c>
      <c r="D6780">
        <f t="shared" si="225"/>
        <v>11</v>
      </c>
      <c r="E6780">
        <v>25</v>
      </c>
      <c r="F6780" t="s">
        <v>18</v>
      </c>
      <c r="G6780" t="s">
        <v>34</v>
      </c>
      <c r="H6780">
        <v>204</v>
      </c>
      <c r="I6780">
        <v>204</v>
      </c>
      <c r="J6780" t="s">
        <v>30</v>
      </c>
      <c r="K6780">
        <v>1530000</v>
      </c>
      <c r="L6780">
        <v>510</v>
      </c>
      <c r="M6780">
        <f t="shared" si="226"/>
        <v>7500</v>
      </c>
      <c r="Q6780" s="1"/>
      <c r="R6780" s="1"/>
    </row>
    <row r="6781" spans="1:18" ht="14.4" x14ac:dyDescent="0.3">
      <c r="A6781">
        <v>16780</v>
      </c>
      <c r="B6781">
        <v>2022</v>
      </c>
      <c r="C6781" t="s">
        <v>48</v>
      </c>
      <c r="D6781">
        <f t="shared" si="225"/>
        <v>5</v>
      </c>
      <c r="E6781">
        <v>9</v>
      </c>
      <c r="F6781" t="s">
        <v>59</v>
      </c>
      <c r="G6781" t="s">
        <v>29</v>
      </c>
      <c r="H6781">
        <v>239</v>
      </c>
      <c r="I6781">
        <v>239</v>
      </c>
      <c r="J6781" t="s">
        <v>30</v>
      </c>
      <c r="K6781">
        <v>1792500</v>
      </c>
      <c r="L6781">
        <v>597.5</v>
      </c>
      <c r="M6781">
        <f t="shared" si="226"/>
        <v>7500</v>
      </c>
      <c r="Q6781" s="1"/>
      <c r="R6781" s="1"/>
    </row>
    <row r="6782" spans="1:18" ht="14.4" x14ac:dyDescent="0.3">
      <c r="A6782">
        <v>16781</v>
      </c>
      <c r="B6782">
        <v>2022</v>
      </c>
      <c r="C6782" t="s">
        <v>32</v>
      </c>
      <c r="D6782">
        <f t="shared" si="225"/>
        <v>8</v>
      </c>
      <c r="E6782">
        <v>2</v>
      </c>
      <c r="F6782" t="s">
        <v>53</v>
      </c>
      <c r="G6782" t="s">
        <v>37</v>
      </c>
      <c r="H6782">
        <v>158</v>
      </c>
      <c r="I6782">
        <v>158</v>
      </c>
      <c r="J6782" t="s">
        <v>25</v>
      </c>
      <c r="K6782">
        <v>1106000</v>
      </c>
      <c r="L6782">
        <v>632</v>
      </c>
      <c r="M6782">
        <f t="shared" si="226"/>
        <v>7000</v>
      </c>
      <c r="Q6782" s="1"/>
      <c r="R6782" s="1"/>
    </row>
    <row r="6783" spans="1:18" ht="14.4" x14ac:dyDescent="0.3">
      <c r="A6783">
        <v>16782</v>
      </c>
      <c r="B6783">
        <v>2022</v>
      </c>
      <c r="C6783" t="s">
        <v>32</v>
      </c>
      <c r="D6783">
        <f t="shared" si="225"/>
        <v>8</v>
      </c>
      <c r="E6783">
        <v>11</v>
      </c>
      <c r="F6783" t="s">
        <v>56</v>
      </c>
      <c r="G6783" t="s">
        <v>19</v>
      </c>
      <c r="H6783">
        <v>108</v>
      </c>
      <c r="I6783">
        <v>108</v>
      </c>
      <c r="J6783" t="s">
        <v>30</v>
      </c>
      <c r="K6783">
        <v>950400</v>
      </c>
      <c r="L6783">
        <v>410.4</v>
      </c>
      <c r="M6783">
        <f t="shared" si="226"/>
        <v>8800</v>
      </c>
      <c r="Q6783" s="1"/>
      <c r="R6783" s="1"/>
    </row>
    <row r="6784" spans="1:18" ht="14.4" x14ac:dyDescent="0.3">
      <c r="A6784">
        <v>16783</v>
      </c>
      <c r="B6784">
        <v>2022</v>
      </c>
      <c r="C6784" t="s">
        <v>47</v>
      </c>
      <c r="D6784">
        <f t="shared" si="225"/>
        <v>2</v>
      </c>
      <c r="E6784">
        <v>14</v>
      </c>
      <c r="F6784" t="s">
        <v>52</v>
      </c>
      <c r="G6784" t="s">
        <v>29</v>
      </c>
      <c r="H6784">
        <v>93</v>
      </c>
      <c r="I6784">
        <v>93</v>
      </c>
      <c r="J6784" t="s">
        <v>25</v>
      </c>
      <c r="K6784">
        <v>651000</v>
      </c>
      <c r="L6784">
        <v>372</v>
      </c>
      <c r="M6784">
        <f t="shared" si="226"/>
        <v>7000</v>
      </c>
      <c r="Q6784" s="1"/>
      <c r="R6784" s="1"/>
    </row>
    <row r="6785" spans="1:18" ht="14.4" x14ac:dyDescent="0.3">
      <c r="A6785">
        <v>16784</v>
      </c>
      <c r="B6785">
        <v>2022</v>
      </c>
      <c r="C6785" t="s">
        <v>17</v>
      </c>
      <c r="D6785">
        <f t="shared" si="225"/>
        <v>11</v>
      </c>
      <c r="E6785">
        <v>12</v>
      </c>
      <c r="F6785" t="s">
        <v>41</v>
      </c>
      <c r="G6785" t="s">
        <v>29</v>
      </c>
      <c r="H6785">
        <v>52</v>
      </c>
      <c r="I6785">
        <v>52</v>
      </c>
      <c r="J6785" t="s">
        <v>38</v>
      </c>
      <c r="K6785">
        <v>286000</v>
      </c>
      <c r="L6785">
        <v>182</v>
      </c>
      <c r="M6785">
        <f t="shared" si="226"/>
        <v>5500</v>
      </c>
      <c r="Q6785" s="1"/>
      <c r="R6785" s="1"/>
    </row>
    <row r="6786" spans="1:18" ht="14.4" x14ac:dyDescent="0.3">
      <c r="A6786">
        <v>16785</v>
      </c>
      <c r="B6786">
        <v>2022</v>
      </c>
      <c r="C6786" t="s">
        <v>47</v>
      </c>
      <c r="D6786">
        <f t="shared" ref="D6786:D6849" si="227">IF(C6786="Enero",1,IF(C6786="Febrero",2,IF(C6786="Marzo",3,IF(C6786="Abril",4,IF(C6786="Mayo",5,IF(C6786="Junio",6,IF(C6786="Julio",7,IF(C6786="Agosto",8,IF(C6786="Septiembre",9,IF(C6786="Octubre",10,IF(C6786="Noviembre",11,IF(C6786="Diciembre",12,""))))))))))))</f>
        <v>2</v>
      </c>
      <c r="E6786">
        <v>25</v>
      </c>
      <c r="F6786" t="s">
        <v>63</v>
      </c>
      <c r="G6786" t="s">
        <v>51</v>
      </c>
      <c r="H6786">
        <v>282</v>
      </c>
      <c r="I6786">
        <v>282</v>
      </c>
      <c r="J6786" t="s">
        <v>20</v>
      </c>
      <c r="K6786">
        <v>676800</v>
      </c>
      <c r="L6786">
        <v>394.8</v>
      </c>
      <c r="M6786">
        <f t="shared" si="226"/>
        <v>2400</v>
      </c>
      <c r="Q6786" s="1"/>
      <c r="R6786" s="1"/>
    </row>
    <row r="6787" spans="1:18" ht="14.4" x14ac:dyDescent="0.3">
      <c r="A6787">
        <v>16786</v>
      </c>
      <c r="B6787">
        <v>2022</v>
      </c>
      <c r="C6787" t="s">
        <v>58</v>
      </c>
      <c r="D6787">
        <f t="shared" si="227"/>
        <v>6</v>
      </c>
      <c r="E6787">
        <v>30</v>
      </c>
      <c r="F6787" t="s">
        <v>60</v>
      </c>
      <c r="G6787" t="s">
        <v>34</v>
      </c>
      <c r="H6787">
        <v>79</v>
      </c>
      <c r="I6787">
        <v>79</v>
      </c>
      <c r="J6787" t="s">
        <v>38</v>
      </c>
      <c r="K6787">
        <v>434500</v>
      </c>
      <c r="L6787">
        <v>276.5</v>
      </c>
      <c r="M6787">
        <f t="shared" ref="M6787:M6850" si="228">K6787/I6787</f>
        <v>5500</v>
      </c>
      <c r="Q6787" s="1"/>
      <c r="R6787" s="1"/>
    </row>
    <row r="6788" spans="1:18" ht="14.4" x14ac:dyDescent="0.3">
      <c r="A6788">
        <v>16787</v>
      </c>
      <c r="B6788">
        <v>2022</v>
      </c>
      <c r="C6788" t="s">
        <v>47</v>
      </c>
      <c r="D6788">
        <f t="shared" si="227"/>
        <v>2</v>
      </c>
      <c r="E6788">
        <v>17</v>
      </c>
      <c r="F6788" t="s">
        <v>36</v>
      </c>
      <c r="G6788" t="s">
        <v>19</v>
      </c>
      <c r="H6788">
        <v>296</v>
      </c>
      <c r="I6788">
        <v>296</v>
      </c>
      <c r="J6788" t="s">
        <v>38</v>
      </c>
      <c r="K6788">
        <v>1272800</v>
      </c>
      <c r="L6788">
        <v>680.8</v>
      </c>
      <c r="M6788">
        <f t="shared" si="228"/>
        <v>4300</v>
      </c>
      <c r="Q6788" s="1"/>
      <c r="R6788" s="1"/>
    </row>
    <row r="6789" spans="1:18" ht="14.4" x14ac:dyDescent="0.3">
      <c r="A6789">
        <v>16788</v>
      </c>
      <c r="B6789">
        <v>2022</v>
      </c>
      <c r="C6789" t="s">
        <v>48</v>
      </c>
      <c r="D6789">
        <f t="shared" si="227"/>
        <v>5</v>
      </c>
      <c r="E6789">
        <v>23</v>
      </c>
      <c r="F6789" t="s">
        <v>64</v>
      </c>
      <c r="G6789" t="s">
        <v>29</v>
      </c>
      <c r="H6789">
        <v>211</v>
      </c>
      <c r="I6789">
        <v>211</v>
      </c>
      <c r="J6789" t="s">
        <v>30</v>
      </c>
      <c r="K6789">
        <v>1582500</v>
      </c>
      <c r="L6789">
        <v>527.5</v>
      </c>
      <c r="M6789">
        <f t="shared" si="228"/>
        <v>7500</v>
      </c>
      <c r="Q6789" s="1"/>
      <c r="R6789" s="1"/>
    </row>
    <row r="6790" spans="1:18" ht="14.4" x14ac:dyDescent="0.3">
      <c r="A6790">
        <v>16789</v>
      </c>
      <c r="B6790">
        <v>2022</v>
      </c>
      <c r="C6790" t="s">
        <v>35</v>
      </c>
      <c r="D6790">
        <f t="shared" si="227"/>
        <v>12</v>
      </c>
      <c r="E6790">
        <v>26</v>
      </c>
      <c r="F6790" t="s">
        <v>53</v>
      </c>
      <c r="G6790" t="s">
        <v>29</v>
      </c>
      <c r="H6790">
        <v>101</v>
      </c>
      <c r="I6790">
        <v>101</v>
      </c>
      <c r="J6790" t="s">
        <v>25</v>
      </c>
      <c r="K6790">
        <v>707000</v>
      </c>
      <c r="L6790">
        <v>404</v>
      </c>
      <c r="M6790">
        <f t="shared" si="228"/>
        <v>7000</v>
      </c>
      <c r="Q6790" s="1"/>
      <c r="R6790" s="1"/>
    </row>
    <row r="6791" spans="1:18" ht="14.4" x14ac:dyDescent="0.3">
      <c r="A6791">
        <v>16790</v>
      </c>
      <c r="B6791">
        <v>2022</v>
      </c>
      <c r="C6791" t="s">
        <v>47</v>
      </c>
      <c r="D6791">
        <f t="shared" si="227"/>
        <v>2</v>
      </c>
      <c r="E6791">
        <v>6</v>
      </c>
      <c r="F6791" t="s">
        <v>63</v>
      </c>
      <c r="G6791" t="s">
        <v>42</v>
      </c>
      <c r="H6791">
        <v>99</v>
      </c>
      <c r="I6791">
        <v>99</v>
      </c>
      <c r="J6791" t="s">
        <v>25</v>
      </c>
      <c r="K6791">
        <v>693000</v>
      </c>
      <c r="L6791">
        <v>396</v>
      </c>
      <c r="M6791">
        <f t="shared" si="228"/>
        <v>7000</v>
      </c>
      <c r="Q6791" s="1"/>
      <c r="R6791" s="1"/>
    </row>
    <row r="6792" spans="1:18" ht="14.4" x14ac:dyDescent="0.3">
      <c r="A6792">
        <v>16791</v>
      </c>
      <c r="B6792">
        <v>2022</v>
      </c>
      <c r="C6792" t="s">
        <v>35</v>
      </c>
      <c r="D6792">
        <f t="shared" si="227"/>
        <v>12</v>
      </c>
      <c r="E6792">
        <v>6</v>
      </c>
      <c r="F6792" t="s">
        <v>50</v>
      </c>
      <c r="G6792" t="s">
        <v>37</v>
      </c>
      <c r="H6792">
        <v>62</v>
      </c>
      <c r="I6792">
        <v>62</v>
      </c>
      <c r="J6792" t="s">
        <v>38</v>
      </c>
      <c r="K6792">
        <v>341000</v>
      </c>
      <c r="L6792">
        <v>217</v>
      </c>
      <c r="M6792">
        <f t="shared" si="228"/>
        <v>5500</v>
      </c>
      <c r="Q6792" s="1"/>
      <c r="R6792" s="1"/>
    </row>
    <row r="6793" spans="1:18" ht="14.4" x14ac:dyDescent="0.3">
      <c r="A6793">
        <v>16792</v>
      </c>
      <c r="B6793">
        <v>2022</v>
      </c>
      <c r="C6793" t="s">
        <v>48</v>
      </c>
      <c r="D6793">
        <f t="shared" si="227"/>
        <v>5</v>
      </c>
      <c r="E6793">
        <v>21</v>
      </c>
      <c r="F6793" t="s">
        <v>46</v>
      </c>
      <c r="G6793" t="s">
        <v>42</v>
      </c>
      <c r="H6793">
        <v>284</v>
      </c>
      <c r="I6793">
        <v>284</v>
      </c>
      <c r="J6793" t="s">
        <v>30</v>
      </c>
      <c r="K6793">
        <v>2130000</v>
      </c>
      <c r="L6793">
        <v>710</v>
      </c>
      <c r="M6793">
        <f t="shared" si="228"/>
        <v>7500</v>
      </c>
      <c r="Q6793" s="1"/>
      <c r="R6793" s="1"/>
    </row>
    <row r="6794" spans="1:18" ht="14.4" x14ac:dyDescent="0.3">
      <c r="A6794">
        <v>16793</v>
      </c>
      <c r="B6794">
        <v>2022</v>
      </c>
      <c r="C6794" t="s">
        <v>58</v>
      </c>
      <c r="D6794">
        <f t="shared" si="227"/>
        <v>6</v>
      </c>
      <c r="E6794">
        <v>30</v>
      </c>
      <c r="F6794" t="s">
        <v>44</v>
      </c>
      <c r="G6794" t="s">
        <v>34</v>
      </c>
      <c r="H6794">
        <v>286</v>
      </c>
      <c r="I6794">
        <v>286</v>
      </c>
      <c r="J6794" t="s">
        <v>30</v>
      </c>
      <c r="K6794">
        <v>2145000</v>
      </c>
      <c r="L6794">
        <v>715</v>
      </c>
      <c r="M6794">
        <f t="shared" si="228"/>
        <v>7500</v>
      </c>
      <c r="Q6794" s="1"/>
      <c r="R6794" s="1"/>
    </row>
    <row r="6795" spans="1:18" ht="14.4" x14ac:dyDescent="0.3">
      <c r="A6795">
        <v>16794</v>
      </c>
      <c r="B6795">
        <v>2022</v>
      </c>
      <c r="C6795" t="s">
        <v>48</v>
      </c>
      <c r="D6795">
        <f t="shared" si="227"/>
        <v>5</v>
      </c>
      <c r="E6795">
        <v>23</v>
      </c>
      <c r="F6795" t="s">
        <v>44</v>
      </c>
      <c r="G6795" t="s">
        <v>19</v>
      </c>
      <c r="H6795">
        <v>261</v>
      </c>
      <c r="I6795">
        <v>261</v>
      </c>
      <c r="J6795" t="s">
        <v>30</v>
      </c>
      <c r="K6795">
        <v>1957500</v>
      </c>
      <c r="L6795">
        <v>652.5</v>
      </c>
      <c r="M6795">
        <f t="shared" si="228"/>
        <v>7500</v>
      </c>
      <c r="Q6795" s="1"/>
      <c r="R6795" s="1"/>
    </row>
    <row r="6796" spans="1:18" ht="14.4" x14ac:dyDescent="0.3">
      <c r="A6796">
        <v>16795</v>
      </c>
      <c r="B6796">
        <v>2022</v>
      </c>
      <c r="C6796" t="s">
        <v>23</v>
      </c>
      <c r="D6796">
        <f t="shared" si="227"/>
        <v>10</v>
      </c>
      <c r="E6796">
        <v>17</v>
      </c>
      <c r="F6796" t="s">
        <v>63</v>
      </c>
      <c r="G6796" t="s">
        <v>37</v>
      </c>
      <c r="H6796">
        <v>115</v>
      </c>
      <c r="I6796">
        <v>115</v>
      </c>
      <c r="J6796" t="s">
        <v>20</v>
      </c>
      <c r="K6796">
        <v>345000</v>
      </c>
      <c r="L6796">
        <v>230</v>
      </c>
      <c r="M6796">
        <f t="shared" si="228"/>
        <v>3000</v>
      </c>
      <c r="Q6796" s="1"/>
      <c r="R6796" s="1"/>
    </row>
    <row r="6797" spans="1:18" ht="14.4" x14ac:dyDescent="0.3">
      <c r="A6797">
        <v>16796</v>
      </c>
      <c r="B6797">
        <v>2022</v>
      </c>
      <c r="C6797" t="s">
        <v>61</v>
      </c>
      <c r="D6797">
        <f t="shared" si="227"/>
        <v>7</v>
      </c>
      <c r="E6797">
        <v>25</v>
      </c>
      <c r="F6797" t="s">
        <v>33</v>
      </c>
      <c r="G6797" t="s">
        <v>29</v>
      </c>
      <c r="H6797">
        <v>81</v>
      </c>
      <c r="I6797">
        <v>81</v>
      </c>
      <c r="J6797" t="s">
        <v>30</v>
      </c>
      <c r="K6797">
        <v>712800</v>
      </c>
      <c r="L6797">
        <v>307.8</v>
      </c>
      <c r="M6797">
        <f t="shared" si="228"/>
        <v>8800</v>
      </c>
      <c r="Q6797" s="1"/>
      <c r="R6797" s="1"/>
    </row>
    <row r="6798" spans="1:18" ht="14.4" x14ac:dyDescent="0.3">
      <c r="A6798">
        <v>16797</v>
      </c>
      <c r="B6798">
        <v>2022</v>
      </c>
      <c r="C6798" t="s">
        <v>35</v>
      </c>
      <c r="D6798">
        <f t="shared" si="227"/>
        <v>12</v>
      </c>
      <c r="E6798">
        <v>4</v>
      </c>
      <c r="F6798" t="s">
        <v>28</v>
      </c>
      <c r="G6798" t="s">
        <v>37</v>
      </c>
      <c r="H6798">
        <v>154</v>
      </c>
      <c r="I6798">
        <v>154</v>
      </c>
      <c r="J6798" t="s">
        <v>25</v>
      </c>
      <c r="K6798">
        <v>1078000</v>
      </c>
      <c r="L6798">
        <v>616</v>
      </c>
      <c r="M6798">
        <f t="shared" si="228"/>
        <v>7000</v>
      </c>
      <c r="Q6798" s="1"/>
      <c r="R6798" s="1"/>
    </row>
    <row r="6799" spans="1:18" ht="14.4" x14ac:dyDescent="0.3">
      <c r="A6799">
        <v>16798</v>
      </c>
      <c r="B6799">
        <v>2022</v>
      </c>
      <c r="C6799" t="s">
        <v>27</v>
      </c>
      <c r="D6799">
        <f t="shared" si="227"/>
        <v>4</v>
      </c>
      <c r="E6799">
        <v>15</v>
      </c>
      <c r="F6799" t="s">
        <v>50</v>
      </c>
      <c r="G6799" t="s">
        <v>37</v>
      </c>
      <c r="H6799">
        <v>292</v>
      </c>
      <c r="I6799">
        <v>292</v>
      </c>
      <c r="J6799" t="s">
        <v>30</v>
      </c>
      <c r="K6799">
        <v>2190000</v>
      </c>
      <c r="L6799">
        <v>730</v>
      </c>
      <c r="M6799">
        <f t="shared" si="228"/>
        <v>7500</v>
      </c>
      <c r="Q6799" s="1"/>
      <c r="R6799" s="1"/>
    </row>
    <row r="6800" spans="1:18" ht="14.4" x14ac:dyDescent="0.3">
      <c r="A6800">
        <v>16799</v>
      </c>
      <c r="B6800">
        <v>2022</v>
      </c>
      <c r="C6800" t="s">
        <v>27</v>
      </c>
      <c r="D6800">
        <f t="shared" si="227"/>
        <v>4</v>
      </c>
      <c r="E6800">
        <v>23</v>
      </c>
      <c r="F6800" t="s">
        <v>62</v>
      </c>
      <c r="G6800" t="s">
        <v>19</v>
      </c>
      <c r="H6800">
        <v>88</v>
      </c>
      <c r="I6800">
        <v>88</v>
      </c>
      <c r="J6800" t="s">
        <v>25</v>
      </c>
      <c r="K6800">
        <v>616000</v>
      </c>
      <c r="L6800">
        <v>352</v>
      </c>
      <c r="M6800">
        <f t="shared" si="228"/>
        <v>7000</v>
      </c>
      <c r="Q6800" s="1"/>
      <c r="R6800" s="1"/>
    </row>
    <row r="6801" spans="1:18" ht="14.4" x14ac:dyDescent="0.3">
      <c r="A6801">
        <v>16800</v>
      </c>
      <c r="B6801">
        <v>2022</v>
      </c>
      <c r="C6801" t="s">
        <v>45</v>
      </c>
      <c r="D6801">
        <f t="shared" si="227"/>
        <v>1</v>
      </c>
      <c r="E6801">
        <v>13</v>
      </c>
      <c r="F6801" t="s">
        <v>59</v>
      </c>
      <c r="G6801" t="s">
        <v>37</v>
      </c>
      <c r="H6801">
        <v>212</v>
      </c>
      <c r="I6801">
        <v>212</v>
      </c>
      <c r="J6801" t="s">
        <v>20</v>
      </c>
      <c r="K6801">
        <v>508800</v>
      </c>
      <c r="L6801">
        <v>296.8</v>
      </c>
      <c r="M6801">
        <f t="shared" si="228"/>
        <v>2400</v>
      </c>
      <c r="Q6801" s="1"/>
      <c r="R6801" s="1"/>
    </row>
    <row r="6802" spans="1:18" ht="14.4" x14ac:dyDescent="0.3">
      <c r="A6802">
        <v>16801</v>
      </c>
      <c r="B6802">
        <v>2022</v>
      </c>
      <c r="C6802" t="s">
        <v>35</v>
      </c>
      <c r="D6802">
        <f t="shared" si="227"/>
        <v>12</v>
      </c>
      <c r="E6802">
        <v>5</v>
      </c>
      <c r="F6802" t="s">
        <v>57</v>
      </c>
      <c r="G6802" t="s">
        <v>29</v>
      </c>
      <c r="H6802">
        <v>108</v>
      </c>
      <c r="I6802">
        <v>108</v>
      </c>
      <c r="J6802" t="s">
        <v>38</v>
      </c>
      <c r="K6802">
        <v>594000</v>
      </c>
      <c r="L6802">
        <v>378</v>
      </c>
      <c r="M6802">
        <f t="shared" si="228"/>
        <v>5500</v>
      </c>
      <c r="Q6802" s="1"/>
      <c r="R6802" s="1"/>
    </row>
    <row r="6803" spans="1:18" ht="14.4" x14ac:dyDescent="0.3">
      <c r="A6803">
        <v>16802</v>
      </c>
      <c r="B6803">
        <v>2022</v>
      </c>
      <c r="C6803" t="s">
        <v>17</v>
      </c>
      <c r="D6803">
        <f t="shared" si="227"/>
        <v>11</v>
      </c>
      <c r="E6803">
        <v>19</v>
      </c>
      <c r="F6803" t="s">
        <v>63</v>
      </c>
      <c r="G6803" t="s">
        <v>29</v>
      </c>
      <c r="H6803">
        <v>237</v>
      </c>
      <c r="I6803">
        <v>237</v>
      </c>
      <c r="J6803" t="s">
        <v>30</v>
      </c>
      <c r="K6803">
        <v>1777500</v>
      </c>
      <c r="L6803">
        <v>592.5</v>
      </c>
      <c r="M6803">
        <f t="shared" si="228"/>
        <v>7500</v>
      </c>
      <c r="Q6803" s="1"/>
      <c r="R6803" s="1"/>
    </row>
    <row r="6804" spans="1:18" ht="14.4" x14ac:dyDescent="0.3">
      <c r="A6804">
        <v>16803</v>
      </c>
      <c r="B6804">
        <v>2022</v>
      </c>
      <c r="C6804" t="s">
        <v>40</v>
      </c>
      <c r="D6804">
        <f t="shared" si="227"/>
        <v>9</v>
      </c>
      <c r="E6804">
        <v>2</v>
      </c>
      <c r="F6804" t="s">
        <v>55</v>
      </c>
      <c r="G6804" t="s">
        <v>34</v>
      </c>
      <c r="H6804">
        <v>60</v>
      </c>
      <c r="I6804">
        <v>60</v>
      </c>
      <c r="J6804" t="s">
        <v>25</v>
      </c>
      <c r="K6804">
        <v>420000</v>
      </c>
      <c r="L6804">
        <v>240</v>
      </c>
      <c r="M6804">
        <f t="shared" si="228"/>
        <v>7000</v>
      </c>
      <c r="Q6804" s="1"/>
      <c r="R6804" s="1"/>
    </row>
    <row r="6805" spans="1:18" ht="14.4" x14ac:dyDescent="0.3">
      <c r="A6805">
        <v>16804</v>
      </c>
      <c r="B6805">
        <v>2022</v>
      </c>
      <c r="C6805" t="s">
        <v>61</v>
      </c>
      <c r="D6805">
        <f t="shared" si="227"/>
        <v>7</v>
      </c>
      <c r="E6805">
        <v>24</v>
      </c>
      <c r="F6805" t="s">
        <v>57</v>
      </c>
      <c r="G6805" t="s">
        <v>29</v>
      </c>
      <c r="H6805">
        <v>58</v>
      </c>
      <c r="I6805">
        <v>58</v>
      </c>
      <c r="J6805" t="s">
        <v>30</v>
      </c>
      <c r="K6805">
        <v>510400</v>
      </c>
      <c r="L6805">
        <v>220.4</v>
      </c>
      <c r="M6805">
        <f t="shared" si="228"/>
        <v>8800</v>
      </c>
      <c r="Q6805" s="1"/>
      <c r="R6805" s="1"/>
    </row>
    <row r="6806" spans="1:18" ht="14.4" x14ac:dyDescent="0.3">
      <c r="A6806">
        <v>16805</v>
      </c>
      <c r="B6806">
        <v>2022</v>
      </c>
      <c r="C6806" t="s">
        <v>27</v>
      </c>
      <c r="D6806">
        <f t="shared" si="227"/>
        <v>4</v>
      </c>
      <c r="E6806">
        <v>20</v>
      </c>
      <c r="F6806" t="s">
        <v>28</v>
      </c>
      <c r="G6806" t="s">
        <v>42</v>
      </c>
      <c r="H6806">
        <v>57</v>
      </c>
      <c r="I6806">
        <v>57</v>
      </c>
      <c r="J6806" t="s">
        <v>38</v>
      </c>
      <c r="K6806">
        <v>313500</v>
      </c>
      <c r="L6806">
        <v>199.5</v>
      </c>
      <c r="M6806">
        <f t="shared" si="228"/>
        <v>5500</v>
      </c>
      <c r="Q6806" s="1"/>
      <c r="R6806" s="1"/>
    </row>
    <row r="6807" spans="1:18" ht="14.4" x14ac:dyDescent="0.3">
      <c r="A6807">
        <v>16806</v>
      </c>
      <c r="B6807">
        <v>2022</v>
      </c>
      <c r="C6807" t="s">
        <v>45</v>
      </c>
      <c r="D6807">
        <f t="shared" si="227"/>
        <v>1</v>
      </c>
      <c r="E6807">
        <v>2</v>
      </c>
      <c r="F6807" t="s">
        <v>46</v>
      </c>
      <c r="G6807" t="s">
        <v>29</v>
      </c>
      <c r="H6807">
        <v>294</v>
      </c>
      <c r="I6807">
        <v>294</v>
      </c>
      <c r="J6807" t="s">
        <v>38</v>
      </c>
      <c r="K6807">
        <v>1264200</v>
      </c>
      <c r="L6807">
        <v>676.2</v>
      </c>
      <c r="M6807">
        <f t="shared" si="228"/>
        <v>4300</v>
      </c>
      <c r="Q6807" s="1"/>
      <c r="R6807" s="1"/>
    </row>
    <row r="6808" spans="1:18" ht="14.4" x14ac:dyDescent="0.3">
      <c r="A6808">
        <v>16807</v>
      </c>
      <c r="B6808">
        <v>2022</v>
      </c>
      <c r="C6808" t="s">
        <v>61</v>
      </c>
      <c r="D6808">
        <f t="shared" si="227"/>
        <v>7</v>
      </c>
      <c r="E6808">
        <v>13</v>
      </c>
      <c r="F6808" t="s">
        <v>55</v>
      </c>
      <c r="G6808" t="s">
        <v>51</v>
      </c>
      <c r="H6808">
        <v>75</v>
      </c>
      <c r="I6808">
        <v>75</v>
      </c>
      <c r="J6808" t="s">
        <v>30</v>
      </c>
      <c r="K6808">
        <v>660000</v>
      </c>
      <c r="L6808">
        <v>285</v>
      </c>
      <c r="M6808">
        <f t="shared" si="228"/>
        <v>8800</v>
      </c>
      <c r="Q6808" s="1"/>
      <c r="R6808" s="1"/>
    </row>
    <row r="6809" spans="1:18" ht="14.4" x14ac:dyDescent="0.3">
      <c r="A6809">
        <v>16808</v>
      </c>
      <c r="B6809">
        <v>2022</v>
      </c>
      <c r="C6809" t="s">
        <v>48</v>
      </c>
      <c r="D6809">
        <f t="shared" si="227"/>
        <v>5</v>
      </c>
      <c r="E6809">
        <v>11</v>
      </c>
      <c r="F6809" t="s">
        <v>24</v>
      </c>
      <c r="G6809" t="s">
        <v>29</v>
      </c>
      <c r="H6809">
        <v>262</v>
      </c>
      <c r="I6809">
        <v>262</v>
      </c>
      <c r="J6809" t="s">
        <v>30</v>
      </c>
      <c r="K6809">
        <v>1965000</v>
      </c>
      <c r="L6809">
        <v>655</v>
      </c>
      <c r="M6809">
        <f t="shared" si="228"/>
        <v>7500</v>
      </c>
      <c r="Q6809" s="1"/>
      <c r="R6809" s="1"/>
    </row>
    <row r="6810" spans="1:18" ht="14.4" x14ac:dyDescent="0.3">
      <c r="A6810">
        <v>16809</v>
      </c>
      <c r="B6810">
        <v>2022</v>
      </c>
      <c r="C6810" t="s">
        <v>58</v>
      </c>
      <c r="D6810">
        <f t="shared" si="227"/>
        <v>6</v>
      </c>
      <c r="E6810">
        <v>19</v>
      </c>
      <c r="F6810" t="s">
        <v>24</v>
      </c>
      <c r="G6810" t="s">
        <v>29</v>
      </c>
      <c r="H6810">
        <v>224</v>
      </c>
      <c r="I6810">
        <v>224</v>
      </c>
      <c r="J6810" t="s">
        <v>30</v>
      </c>
      <c r="K6810">
        <v>1680000</v>
      </c>
      <c r="L6810">
        <v>560</v>
      </c>
      <c r="M6810">
        <f t="shared" si="228"/>
        <v>7500</v>
      </c>
      <c r="Q6810" s="1"/>
      <c r="R6810" s="1"/>
    </row>
    <row r="6811" spans="1:18" ht="14.4" x14ac:dyDescent="0.3">
      <c r="A6811">
        <v>16810</v>
      </c>
      <c r="B6811">
        <v>2022</v>
      </c>
      <c r="C6811" t="s">
        <v>17</v>
      </c>
      <c r="D6811">
        <f t="shared" si="227"/>
        <v>11</v>
      </c>
      <c r="E6811">
        <v>8</v>
      </c>
      <c r="F6811" t="s">
        <v>28</v>
      </c>
      <c r="G6811" t="s">
        <v>42</v>
      </c>
      <c r="H6811">
        <v>90</v>
      </c>
      <c r="I6811">
        <v>90</v>
      </c>
      <c r="J6811" t="s">
        <v>20</v>
      </c>
      <c r="K6811">
        <v>270000</v>
      </c>
      <c r="L6811">
        <v>180</v>
      </c>
      <c r="M6811">
        <f t="shared" si="228"/>
        <v>3000</v>
      </c>
      <c r="Q6811" s="1"/>
      <c r="R6811" s="1"/>
    </row>
    <row r="6812" spans="1:18" ht="14.4" x14ac:dyDescent="0.3">
      <c r="A6812">
        <v>16811</v>
      </c>
      <c r="B6812">
        <v>2022</v>
      </c>
      <c r="C6812" t="s">
        <v>32</v>
      </c>
      <c r="D6812">
        <f t="shared" si="227"/>
        <v>8</v>
      </c>
      <c r="E6812">
        <v>18</v>
      </c>
      <c r="F6812" t="s">
        <v>46</v>
      </c>
      <c r="G6812" t="s">
        <v>34</v>
      </c>
      <c r="H6812">
        <v>147</v>
      </c>
      <c r="I6812">
        <v>147</v>
      </c>
      <c r="J6812" t="s">
        <v>25</v>
      </c>
      <c r="K6812">
        <v>1029000</v>
      </c>
      <c r="L6812">
        <v>588</v>
      </c>
      <c r="M6812">
        <f t="shared" si="228"/>
        <v>7000</v>
      </c>
      <c r="Q6812" s="1"/>
      <c r="R6812" s="1"/>
    </row>
    <row r="6813" spans="1:18" ht="14.4" x14ac:dyDescent="0.3">
      <c r="A6813">
        <v>16812</v>
      </c>
      <c r="B6813">
        <v>2022</v>
      </c>
      <c r="C6813" t="s">
        <v>32</v>
      </c>
      <c r="D6813">
        <f t="shared" si="227"/>
        <v>8</v>
      </c>
      <c r="E6813">
        <v>22</v>
      </c>
      <c r="F6813" t="s">
        <v>18</v>
      </c>
      <c r="G6813" t="s">
        <v>51</v>
      </c>
      <c r="H6813">
        <v>289</v>
      </c>
      <c r="I6813">
        <v>289</v>
      </c>
      <c r="J6813" t="s">
        <v>38</v>
      </c>
      <c r="K6813">
        <v>1242700</v>
      </c>
      <c r="L6813">
        <v>664.7</v>
      </c>
      <c r="M6813">
        <f t="shared" si="228"/>
        <v>4300</v>
      </c>
      <c r="Q6813" s="1"/>
      <c r="R6813" s="1"/>
    </row>
    <row r="6814" spans="1:18" ht="14.4" x14ac:dyDescent="0.3">
      <c r="A6814">
        <v>16813</v>
      </c>
      <c r="B6814">
        <v>2022</v>
      </c>
      <c r="C6814" t="s">
        <v>40</v>
      </c>
      <c r="D6814">
        <f t="shared" si="227"/>
        <v>9</v>
      </c>
      <c r="E6814">
        <v>14</v>
      </c>
      <c r="F6814" t="s">
        <v>46</v>
      </c>
      <c r="G6814" t="s">
        <v>42</v>
      </c>
      <c r="H6814">
        <v>90</v>
      </c>
      <c r="I6814">
        <v>90</v>
      </c>
      <c r="J6814" t="s">
        <v>20</v>
      </c>
      <c r="K6814">
        <v>270000</v>
      </c>
      <c r="L6814">
        <v>180</v>
      </c>
      <c r="M6814">
        <f t="shared" si="228"/>
        <v>3000</v>
      </c>
      <c r="Q6814" s="1"/>
      <c r="R6814" s="1"/>
    </row>
    <row r="6815" spans="1:18" ht="14.4" x14ac:dyDescent="0.3">
      <c r="A6815">
        <v>16814</v>
      </c>
      <c r="B6815">
        <v>2022</v>
      </c>
      <c r="C6815" t="s">
        <v>17</v>
      </c>
      <c r="D6815">
        <f t="shared" si="227"/>
        <v>11</v>
      </c>
      <c r="E6815">
        <v>13</v>
      </c>
      <c r="F6815" t="s">
        <v>53</v>
      </c>
      <c r="G6815" t="s">
        <v>29</v>
      </c>
      <c r="H6815">
        <v>99</v>
      </c>
      <c r="I6815">
        <v>99</v>
      </c>
      <c r="J6815" t="s">
        <v>20</v>
      </c>
      <c r="K6815">
        <v>297000</v>
      </c>
      <c r="L6815">
        <v>198</v>
      </c>
      <c r="M6815">
        <f t="shared" si="228"/>
        <v>3000</v>
      </c>
      <c r="Q6815" s="1"/>
      <c r="R6815" s="1"/>
    </row>
    <row r="6816" spans="1:18" ht="14.4" x14ac:dyDescent="0.3">
      <c r="A6816">
        <v>16815</v>
      </c>
      <c r="B6816">
        <v>2022</v>
      </c>
      <c r="C6816" t="s">
        <v>54</v>
      </c>
      <c r="D6816">
        <f t="shared" si="227"/>
        <v>3</v>
      </c>
      <c r="E6816">
        <v>6</v>
      </c>
      <c r="F6816" t="s">
        <v>24</v>
      </c>
      <c r="G6816" t="s">
        <v>29</v>
      </c>
      <c r="H6816">
        <v>96</v>
      </c>
      <c r="I6816">
        <v>96</v>
      </c>
      <c r="J6816" t="s">
        <v>38</v>
      </c>
      <c r="K6816">
        <v>528000</v>
      </c>
      <c r="L6816">
        <v>336</v>
      </c>
      <c r="M6816">
        <f t="shared" si="228"/>
        <v>5500</v>
      </c>
      <c r="Q6816" s="1"/>
      <c r="R6816" s="1"/>
    </row>
    <row r="6817" spans="1:18" ht="14.4" x14ac:dyDescent="0.3">
      <c r="A6817">
        <v>16816</v>
      </c>
      <c r="B6817">
        <v>2022</v>
      </c>
      <c r="C6817" t="s">
        <v>17</v>
      </c>
      <c r="D6817">
        <f t="shared" si="227"/>
        <v>11</v>
      </c>
      <c r="E6817">
        <v>11</v>
      </c>
      <c r="F6817" t="s">
        <v>55</v>
      </c>
      <c r="G6817" t="s">
        <v>42</v>
      </c>
      <c r="H6817">
        <v>106</v>
      </c>
      <c r="I6817">
        <v>106</v>
      </c>
      <c r="J6817" t="s">
        <v>20</v>
      </c>
      <c r="K6817">
        <v>318000</v>
      </c>
      <c r="L6817">
        <v>212</v>
      </c>
      <c r="M6817">
        <f t="shared" si="228"/>
        <v>3000</v>
      </c>
      <c r="Q6817" s="1"/>
      <c r="R6817" s="1"/>
    </row>
    <row r="6818" spans="1:18" ht="14.4" x14ac:dyDescent="0.3">
      <c r="A6818">
        <v>16817</v>
      </c>
      <c r="B6818">
        <v>2022</v>
      </c>
      <c r="C6818" t="s">
        <v>48</v>
      </c>
      <c r="D6818">
        <f t="shared" si="227"/>
        <v>5</v>
      </c>
      <c r="E6818">
        <v>2</v>
      </c>
      <c r="F6818" t="s">
        <v>64</v>
      </c>
      <c r="G6818" t="s">
        <v>37</v>
      </c>
      <c r="H6818">
        <v>112</v>
      </c>
      <c r="I6818">
        <v>112</v>
      </c>
      <c r="J6818" t="s">
        <v>25</v>
      </c>
      <c r="K6818">
        <v>784000</v>
      </c>
      <c r="L6818">
        <v>448</v>
      </c>
      <c r="M6818">
        <f t="shared" si="228"/>
        <v>7000</v>
      </c>
      <c r="Q6818" s="1"/>
      <c r="R6818" s="1"/>
    </row>
    <row r="6819" spans="1:18" ht="14.4" x14ac:dyDescent="0.3">
      <c r="A6819">
        <v>16818</v>
      </c>
      <c r="B6819">
        <v>2022</v>
      </c>
      <c r="C6819" t="s">
        <v>58</v>
      </c>
      <c r="D6819">
        <f t="shared" si="227"/>
        <v>6</v>
      </c>
      <c r="E6819">
        <v>29</v>
      </c>
      <c r="F6819" t="s">
        <v>50</v>
      </c>
      <c r="G6819" t="s">
        <v>37</v>
      </c>
      <c r="H6819">
        <v>89</v>
      </c>
      <c r="I6819">
        <v>89</v>
      </c>
      <c r="J6819" t="s">
        <v>25</v>
      </c>
      <c r="K6819">
        <v>623000</v>
      </c>
      <c r="L6819">
        <v>356</v>
      </c>
      <c r="M6819">
        <f t="shared" si="228"/>
        <v>7000</v>
      </c>
      <c r="Q6819" s="1"/>
      <c r="R6819" s="1"/>
    </row>
    <row r="6820" spans="1:18" ht="14.4" x14ac:dyDescent="0.3">
      <c r="A6820">
        <v>16819</v>
      </c>
      <c r="B6820">
        <v>2022</v>
      </c>
      <c r="C6820" t="s">
        <v>58</v>
      </c>
      <c r="D6820">
        <f t="shared" si="227"/>
        <v>6</v>
      </c>
      <c r="E6820">
        <v>4</v>
      </c>
      <c r="F6820" t="s">
        <v>46</v>
      </c>
      <c r="G6820" t="s">
        <v>37</v>
      </c>
      <c r="H6820">
        <v>106</v>
      </c>
      <c r="I6820">
        <v>106</v>
      </c>
      <c r="J6820" t="s">
        <v>20</v>
      </c>
      <c r="K6820">
        <v>318000</v>
      </c>
      <c r="L6820">
        <v>212</v>
      </c>
      <c r="M6820">
        <f t="shared" si="228"/>
        <v>3000</v>
      </c>
      <c r="Q6820" s="1"/>
      <c r="R6820" s="1"/>
    </row>
    <row r="6821" spans="1:18" ht="14.4" x14ac:dyDescent="0.3">
      <c r="A6821">
        <v>16820</v>
      </c>
      <c r="B6821">
        <v>2022</v>
      </c>
      <c r="C6821" t="s">
        <v>45</v>
      </c>
      <c r="D6821">
        <f t="shared" si="227"/>
        <v>1</v>
      </c>
      <c r="E6821">
        <v>20</v>
      </c>
      <c r="F6821" t="s">
        <v>62</v>
      </c>
      <c r="G6821" t="s">
        <v>29</v>
      </c>
      <c r="H6821">
        <v>273</v>
      </c>
      <c r="I6821">
        <v>273</v>
      </c>
      <c r="J6821" t="s">
        <v>38</v>
      </c>
      <c r="K6821">
        <v>1173900</v>
      </c>
      <c r="L6821">
        <v>627.9</v>
      </c>
      <c r="M6821">
        <f t="shared" si="228"/>
        <v>4300</v>
      </c>
      <c r="Q6821" s="1"/>
      <c r="R6821" s="1"/>
    </row>
    <row r="6822" spans="1:18" ht="14.4" x14ac:dyDescent="0.3">
      <c r="A6822">
        <v>16821</v>
      </c>
      <c r="B6822">
        <v>2022</v>
      </c>
      <c r="C6822" t="s">
        <v>58</v>
      </c>
      <c r="D6822">
        <f t="shared" si="227"/>
        <v>6</v>
      </c>
      <c r="E6822">
        <v>14</v>
      </c>
      <c r="F6822" t="s">
        <v>53</v>
      </c>
      <c r="G6822" t="s">
        <v>29</v>
      </c>
      <c r="H6822">
        <v>158</v>
      </c>
      <c r="I6822">
        <v>158</v>
      </c>
      <c r="J6822" t="s">
        <v>25</v>
      </c>
      <c r="K6822">
        <v>1106000</v>
      </c>
      <c r="L6822">
        <v>632</v>
      </c>
      <c r="M6822">
        <f t="shared" si="228"/>
        <v>7000</v>
      </c>
      <c r="Q6822" s="1"/>
      <c r="R6822" s="1"/>
    </row>
    <row r="6823" spans="1:18" ht="14.4" x14ac:dyDescent="0.3">
      <c r="A6823">
        <v>16822</v>
      </c>
      <c r="B6823">
        <v>2022</v>
      </c>
      <c r="C6823" t="s">
        <v>54</v>
      </c>
      <c r="D6823">
        <f t="shared" si="227"/>
        <v>3</v>
      </c>
      <c r="E6823">
        <v>16</v>
      </c>
      <c r="F6823" t="s">
        <v>44</v>
      </c>
      <c r="G6823" t="s">
        <v>34</v>
      </c>
      <c r="H6823">
        <v>258</v>
      </c>
      <c r="I6823">
        <v>258</v>
      </c>
      <c r="J6823" t="s">
        <v>30</v>
      </c>
      <c r="K6823">
        <v>1935000</v>
      </c>
      <c r="L6823">
        <v>645</v>
      </c>
      <c r="M6823">
        <f t="shared" si="228"/>
        <v>7500</v>
      </c>
      <c r="Q6823" s="1"/>
      <c r="R6823" s="1"/>
    </row>
    <row r="6824" spans="1:18" ht="14.4" x14ac:dyDescent="0.3">
      <c r="A6824">
        <v>16823</v>
      </c>
      <c r="B6824">
        <v>2022</v>
      </c>
      <c r="C6824" t="s">
        <v>17</v>
      </c>
      <c r="D6824">
        <f t="shared" si="227"/>
        <v>11</v>
      </c>
      <c r="E6824">
        <v>27</v>
      </c>
      <c r="F6824" t="s">
        <v>63</v>
      </c>
      <c r="G6824" t="s">
        <v>51</v>
      </c>
      <c r="H6824">
        <v>86</v>
      </c>
      <c r="I6824">
        <v>86</v>
      </c>
      <c r="J6824" t="s">
        <v>20</v>
      </c>
      <c r="K6824">
        <v>258000</v>
      </c>
      <c r="L6824">
        <v>172</v>
      </c>
      <c r="M6824">
        <f t="shared" si="228"/>
        <v>3000</v>
      </c>
      <c r="Q6824" s="1"/>
      <c r="R6824" s="1"/>
    </row>
    <row r="6825" spans="1:18" ht="14.4" x14ac:dyDescent="0.3">
      <c r="A6825">
        <v>16824</v>
      </c>
      <c r="B6825">
        <v>2022</v>
      </c>
      <c r="C6825" t="s">
        <v>58</v>
      </c>
      <c r="D6825">
        <f t="shared" si="227"/>
        <v>6</v>
      </c>
      <c r="E6825">
        <v>30</v>
      </c>
      <c r="F6825" t="s">
        <v>18</v>
      </c>
      <c r="G6825" t="s">
        <v>37</v>
      </c>
      <c r="H6825">
        <v>112</v>
      </c>
      <c r="I6825">
        <v>112</v>
      </c>
      <c r="J6825" t="s">
        <v>20</v>
      </c>
      <c r="K6825">
        <v>336000</v>
      </c>
      <c r="L6825">
        <v>224</v>
      </c>
      <c r="M6825">
        <f t="shared" si="228"/>
        <v>3000</v>
      </c>
      <c r="Q6825" s="1"/>
      <c r="R6825" s="1"/>
    </row>
    <row r="6826" spans="1:18" ht="14.4" x14ac:dyDescent="0.3">
      <c r="A6826">
        <v>16825</v>
      </c>
      <c r="B6826">
        <v>2022</v>
      </c>
      <c r="C6826" t="s">
        <v>40</v>
      </c>
      <c r="D6826">
        <f t="shared" si="227"/>
        <v>9</v>
      </c>
      <c r="E6826">
        <v>18</v>
      </c>
      <c r="F6826" t="s">
        <v>46</v>
      </c>
      <c r="G6826" t="s">
        <v>42</v>
      </c>
      <c r="H6826">
        <v>52</v>
      </c>
      <c r="I6826">
        <v>52</v>
      </c>
      <c r="J6826" t="s">
        <v>20</v>
      </c>
      <c r="K6826">
        <v>156000</v>
      </c>
      <c r="L6826">
        <v>104</v>
      </c>
      <c r="M6826">
        <f t="shared" si="228"/>
        <v>3000</v>
      </c>
      <c r="Q6826" s="1"/>
      <c r="R6826" s="1"/>
    </row>
    <row r="6827" spans="1:18" ht="14.4" x14ac:dyDescent="0.3">
      <c r="A6827">
        <v>16826</v>
      </c>
      <c r="B6827">
        <v>2022</v>
      </c>
      <c r="C6827" t="s">
        <v>35</v>
      </c>
      <c r="D6827">
        <f t="shared" si="227"/>
        <v>12</v>
      </c>
      <c r="E6827">
        <v>5</v>
      </c>
      <c r="F6827" t="s">
        <v>50</v>
      </c>
      <c r="G6827" t="s">
        <v>34</v>
      </c>
      <c r="H6827">
        <v>93</v>
      </c>
      <c r="I6827">
        <v>93</v>
      </c>
      <c r="J6827" t="s">
        <v>38</v>
      </c>
      <c r="K6827">
        <v>511500</v>
      </c>
      <c r="L6827">
        <v>325.5</v>
      </c>
      <c r="M6827">
        <f t="shared" si="228"/>
        <v>5500</v>
      </c>
      <c r="Q6827" s="1"/>
      <c r="R6827" s="1"/>
    </row>
    <row r="6828" spans="1:18" ht="14.4" x14ac:dyDescent="0.3">
      <c r="A6828">
        <v>16827</v>
      </c>
      <c r="B6828">
        <v>2022</v>
      </c>
      <c r="C6828" t="s">
        <v>54</v>
      </c>
      <c r="D6828">
        <f t="shared" si="227"/>
        <v>3</v>
      </c>
      <c r="E6828">
        <v>9</v>
      </c>
      <c r="F6828" t="s">
        <v>33</v>
      </c>
      <c r="G6828" t="s">
        <v>42</v>
      </c>
      <c r="H6828">
        <v>110</v>
      </c>
      <c r="I6828">
        <v>110</v>
      </c>
      <c r="J6828" t="s">
        <v>38</v>
      </c>
      <c r="K6828">
        <v>605000</v>
      </c>
      <c r="L6828">
        <v>385</v>
      </c>
      <c r="M6828">
        <f t="shared" si="228"/>
        <v>5500</v>
      </c>
      <c r="Q6828" s="1"/>
      <c r="R6828" s="1"/>
    </row>
    <row r="6829" spans="1:18" ht="14.4" x14ac:dyDescent="0.3">
      <c r="A6829">
        <v>16828</v>
      </c>
      <c r="B6829">
        <v>2022</v>
      </c>
      <c r="C6829" t="s">
        <v>17</v>
      </c>
      <c r="D6829">
        <f t="shared" si="227"/>
        <v>11</v>
      </c>
      <c r="E6829">
        <v>20</v>
      </c>
      <c r="F6829" t="s">
        <v>63</v>
      </c>
      <c r="G6829" t="s">
        <v>19</v>
      </c>
      <c r="H6829">
        <v>70</v>
      </c>
      <c r="I6829">
        <v>70</v>
      </c>
      <c r="J6829" t="s">
        <v>20</v>
      </c>
      <c r="K6829">
        <v>210000</v>
      </c>
      <c r="L6829">
        <v>140</v>
      </c>
      <c r="M6829">
        <f t="shared" si="228"/>
        <v>3000</v>
      </c>
      <c r="Q6829" s="1"/>
      <c r="R6829" s="1"/>
    </row>
    <row r="6830" spans="1:18" ht="14.4" x14ac:dyDescent="0.3">
      <c r="A6830">
        <v>16829</v>
      </c>
      <c r="B6830">
        <v>2022</v>
      </c>
      <c r="C6830" t="s">
        <v>35</v>
      </c>
      <c r="D6830">
        <f t="shared" si="227"/>
        <v>12</v>
      </c>
      <c r="E6830">
        <v>4</v>
      </c>
      <c r="F6830" t="s">
        <v>46</v>
      </c>
      <c r="G6830" t="s">
        <v>19</v>
      </c>
      <c r="H6830">
        <v>69</v>
      </c>
      <c r="I6830">
        <v>69</v>
      </c>
      <c r="J6830" t="s">
        <v>20</v>
      </c>
      <c r="K6830">
        <v>207000</v>
      </c>
      <c r="L6830">
        <v>138</v>
      </c>
      <c r="M6830">
        <f t="shared" si="228"/>
        <v>3000</v>
      </c>
      <c r="Q6830" s="1"/>
      <c r="R6830" s="1"/>
    </row>
    <row r="6831" spans="1:18" ht="14.4" x14ac:dyDescent="0.3">
      <c r="A6831">
        <v>16830</v>
      </c>
      <c r="B6831">
        <v>2022</v>
      </c>
      <c r="C6831" t="s">
        <v>54</v>
      </c>
      <c r="D6831">
        <f t="shared" si="227"/>
        <v>3</v>
      </c>
      <c r="E6831">
        <v>20</v>
      </c>
      <c r="F6831" t="s">
        <v>62</v>
      </c>
      <c r="G6831" t="s">
        <v>34</v>
      </c>
      <c r="H6831">
        <v>262</v>
      </c>
      <c r="I6831">
        <v>262</v>
      </c>
      <c r="J6831" t="s">
        <v>30</v>
      </c>
      <c r="K6831">
        <v>1965000</v>
      </c>
      <c r="L6831">
        <v>655</v>
      </c>
      <c r="M6831">
        <f t="shared" si="228"/>
        <v>7500</v>
      </c>
      <c r="Q6831" s="1"/>
      <c r="R6831" s="1"/>
    </row>
    <row r="6832" spans="1:18" ht="14.4" x14ac:dyDescent="0.3">
      <c r="A6832">
        <v>16831</v>
      </c>
      <c r="B6832">
        <v>2022</v>
      </c>
      <c r="C6832" t="s">
        <v>54</v>
      </c>
      <c r="D6832">
        <f t="shared" si="227"/>
        <v>3</v>
      </c>
      <c r="E6832">
        <v>16</v>
      </c>
      <c r="F6832" t="s">
        <v>55</v>
      </c>
      <c r="G6832" t="s">
        <v>42</v>
      </c>
      <c r="H6832">
        <v>129</v>
      </c>
      <c r="I6832">
        <v>129</v>
      </c>
      <c r="J6832" t="s">
        <v>25</v>
      </c>
      <c r="K6832">
        <v>903000</v>
      </c>
      <c r="L6832">
        <v>516</v>
      </c>
      <c r="M6832">
        <f t="shared" si="228"/>
        <v>7000</v>
      </c>
      <c r="Q6832" s="1"/>
      <c r="R6832" s="1"/>
    </row>
    <row r="6833" spans="1:18" ht="14.4" x14ac:dyDescent="0.3">
      <c r="A6833">
        <v>16832</v>
      </c>
      <c r="B6833">
        <v>2022</v>
      </c>
      <c r="C6833" t="s">
        <v>23</v>
      </c>
      <c r="D6833">
        <f t="shared" si="227"/>
        <v>10</v>
      </c>
      <c r="E6833">
        <v>7</v>
      </c>
      <c r="F6833" t="s">
        <v>55</v>
      </c>
      <c r="G6833" t="s">
        <v>29</v>
      </c>
      <c r="H6833">
        <v>230</v>
      </c>
      <c r="I6833">
        <v>230</v>
      </c>
      <c r="J6833" t="s">
        <v>30</v>
      </c>
      <c r="K6833">
        <v>1725000</v>
      </c>
      <c r="L6833">
        <v>575</v>
      </c>
      <c r="M6833">
        <f t="shared" si="228"/>
        <v>7500</v>
      </c>
      <c r="Q6833" s="1"/>
      <c r="R6833" s="1"/>
    </row>
    <row r="6834" spans="1:18" ht="14.4" x14ac:dyDescent="0.3">
      <c r="A6834">
        <v>16833</v>
      </c>
      <c r="B6834">
        <v>2022</v>
      </c>
      <c r="C6834" t="s">
        <v>35</v>
      </c>
      <c r="D6834">
        <f t="shared" si="227"/>
        <v>12</v>
      </c>
      <c r="E6834">
        <v>9</v>
      </c>
      <c r="F6834" t="s">
        <v>57</v>
      </c>
      <c r="G6834" t="s">
        <v>29</v>
      </c>
      <c r="H6834">
        <v>56</v>
      </c>
      <c r="I6834">
        <v>56</v>
      </c>
      <c r="J6834" t="s">
        <v>38</v>
      </c>
      <c r="K6834">
        <v>308000</v>
      </c>
      <c r="L6834">
        <v>196</v>
      </c>
      <c r="M6834">
        <f t="shared" si="228"/>
        <v>5500</v>
      </c>
      <c r="Q6834" s="1"/>
      <c r="R6834" s="1"/>
    </row>
    <row r="6835" spans="1:18" ht="14.4" x14ac:dyDescent="0.3">
      <c r="A6835">
        <v>16834</v>
      </c>
      <c r="B6835">
        <v>2022</v>
      </c>
      <c r="C6835" t="s">
        <v>32</v>
      </c>
      <c r="D6835">
        <f t="shared" si="227"/>
        <v>8</v>
      </c>
      <c r="E6835">
        <v>4</v>
      </c>
      <c r="F6835" t="s">
        <v>18</v>
      </c>
      <c r="G6835" t="s">
        <v>51</v>
      </c>
      <c r="H6835">
        <v>57</v>
      </c>
      <c r="I6835">
        <v>57</v>
      </c>
      <c r="J6835" t="s">
        <v>30</v>
      </c>
      <c r="K6835">
        <v>501600</v>
      </c>
      <c r="L6835">
        <v>216.6</v>
      </c>
      <c r="M6835">
        <f t="shared" si="228"/>
        <v>8800</v>
      </c>
      <c r="Q6835" s="1"/>
      <c r="R6835" s="1"/>
    </row>
    <row r="6836" spans="1:18" ht="14.4" x14ac:dyDescent="0.3">
      <c r="A6836">
        <v>16835</v>
      </c>
      <c r="B6836">
        <v>2022</v>
      </c>
      <c r="C6836" t="s">
        <v>32</v>
      </c>
      <c r="D6836">
        <f t="shared" si="227"/>
        <v>8</v>
      </c>
      <c r="E6836">
        <v>25</v>
      </c>
      <c r="F6836" t="s">
        <v>56</v>
      </c>
      <c r="G6836" t="s">
        <v>29</v>
      </c>
      <c r="H6836">
        <v>290</v>
      </c>
      <c r="I6836">
        <v>290</v>
      </c>
      <c r="J6836" t="s">
        <v>38</v>
      </c>
      <c r="K6836">
        <v>1247000</v>
      </c>
      <c r="L6836">
        <v>667</v>
      </c>
      <c r="M6836">
        <f t="shared" si="228"/>
        <v>4300</v>
      </c>
      <c r="Q6836" s="1"/>
      <c r="R6836" s="1"/>
    </row>
    <row r="6837" spans="1:18" ht="14.4" x14ac:dyDescent="0.3">
      <c r="A6837">
        <v>16836</v>
      </c>
      <c r="B6837">
        <v>2022</v>
      </c>
      <c r="C6837" t="s">
        <v>17</v>
      </c>
      <c r="D6837">
        <f t="shared" si="227"/>
        <v>11</v>
      </c>
      <c r="E6837">
        <v>19</v>
      </c>
      <c r="F6837" t="s">
        <v>24</v>
      </c>
      <c r="G6837" t="s">
        <v>37</v>
      </c>
      <c r="H6837">
        <v>87</v>
      </c>
      <c r="I6837">
        <v>87</v>
      </c>
      <c r="J6837" t="s">
        <v>25</v>
      </c>
      <c r="K6837">
        <v>609000</v>
      </c>
      <c r="L6837">
        <v>348</v>
      </c>
      <c r="M6837">
        <f t="shared" si="228"/>
        <v>7000</v>
      </c>
      <c r="Q6837" s="1"/>
      <c r="R6837" s="1"/>
    </row>
    <row r="6838" spans="1:18" ht="14.4" x14ac:dyDescent="0.3">
      <c r="A6838">
        <v>16837</v>
      </c>
      <c r="B6838">
        <v>2022</v>
      </c>
      <c r="C6838" t="s">
        <v>35</v>
      </c>
      <c r="D6838">
        <f t="shared" si="227"/>
        <v>12</v>
      </c>
      <c r="E6838">
        <v>8</v>
      </c>
      <c r="F6838" t="s">
        <v>60</v>
      </c>
      <c r="G6838" t="s">
        <v>37</v>
      </c>
      <c r="H6838">
        <v>293</v>
      </c>
      <c r="I6838">
        <v>293</v>
      </c>
      <c r="J6838" t="s">
        <v>30</v>
      </c>
      <c r="K6838">
        <v>2197500</v>
      </c>
      <c r="L6838">
        <v>732.5</v>
      </c>
      <c r="M6838">
        <f t="shared" si="228"/>
        <v>7500</v>
      </c>
      <c r="Q6838" s="1"/>
      <c r="R6838" s="1"/>
    </row>
    <row r="6839" spans="1:18" ht="14.4" x14ac:dyDescent="0.3">
      <c r="A6839">
        <v>16838</v>
      </c>
      <c r="B6839">
        <v>2022</v>
      </c>
      <c r="C6839" t="s">
        <v>54</v>
      </c>
      <c r="D6839">
        <f t="shared" si="227"/>
        <v>3</v>
      </c>
      <c r="E6839">
        <v>7</v>
      </c>
      <c r="F6839" t="s">
        <v>24</v>
      </c>
      <c r="G6839" t="s">
        <v>37</v>
      </c>
      <c r="H6839">
        <v>274</v>
      </c>
      <c r="I6839">
        <v>274</v>
      </c>
      <c r="J6839" t="s">
        <v>30</v>
      </c>
      <c r="K6839">
        <v>2055000</v>
      </c>
      <c r="L6839">
        <v>685</v>
      </c>
      <c r="M6839">
        <f t="shared" si="228"/>
        <v>7500</v>
      </c>
      <c r="Q6839" s="1"/>
      <c r="R6839" s="1"/>
    </row>
    <row r="6840" spans="1:18" ht="14.4" x14ac:dyDescent="0.3">
      <c r="A6840">
        <v>16839</v>
      </c>
      <c r="B6840">
        <v>2022</v>
      </c>
      <c r="C6840" t="s">
        <v>45</v>
      </c>
      <c r="D6840">
        <f t="shared" si="227"/>
        <v>1</v>
      </c>
      <c r="E6840">
        <v>27</v>
      </c>
      <c r="F6840" t="s">
        <v>57</v>
      </c>
      <c r="G6840" t="s">
        <v>19</v>
      </c>
      <c r="H6840">
        <v>268</v>
      </c>
      <c r="I6840">
        <v>268</v>
      </c>
      <c r="J6840" t="s">
        <v>20</v>
      </c>
      <c r="K6840">
        <v>643200</v>
      </c>
      <c r="L6840">
        <v>375.2</v>
      </c>
      <c r="M6840">
        <f t="shared" si="228"/>
        <v>2400</v>
      </c>
      <c r="Q6840" s="1"/>
      <c r="R6840" s="1"/>
    </row>
    <row r="6841" spans="1:18" ht="14.4" x14ac:dyDescent="0.3">
      <c r="A6841">
        <v>16840</v>
      </c>
      <c r="B6841">
        <v>2022</v>
      </c>
      <c r="C6841" t="s">
        <v>32</v>
      </c>
      <c r="D6841">
        <f t="shared" si="227"/>
        <v>8</v>
      </c>
      <c r="E6841">
        <v>19</v>
      </c>
      <c r="F6841" t="s">
        <v>28</v>
      </c>
      <c r="G6841" t="s">
        <v>29</v>
      </c>
      <c r="H6841">
        <v>205</v>
      </c>
      <c r="I6841">
        <v>205</v>
      </c>
      <c r="J6841" t="s">
        <v>20</v>
      </c>
      <c r="K6841">
        <v>492000</v>
      </c>
      <c r="L6841">
        <v>287</v>
      </c>
      <c r="M6841">
        <f t="shared" si="228"/>
        <v>2400</v>
      </c>
      <c r="Q6841" s="1"/>
      <c r="R6841" s="1"/>
    </row>
    <row r="6842" spans="1:18" ht="14.4" x14ac:dyDescent="0.3">
      <c r="A6842">
        <v>16841</v>
      </c>
      <c r="B6842">
        <v>2022</v>
      </c>
      <c r="C6842" t="s">
        <v>54</v>
      </c>
      <c r="D6842">
        <f t="shared" si="227"/>
        <v>3</v>
      </c>
      <c r="E6842">
        <v>2</v>
      </c>
      <c r="F6842" t="s">
        <v>56</v>
      </c>
      <c r="G6842" t="s">
        <v>51</v>
      </c>
      <c r="H6842">
        <v>113</v>
      </c>
      <c r="I6842">
        <v>113</v>
      </c>
      <c r="J6842" t="s">
        <v>25</v>
      </c>
      <c r="K6842">
        <v>791000</v>
      </c>
      <c r="L6842">
        <v>452</v>
      </c>
      <c r="M6842">
        <f t="shared" si="228"/>
        <v>7000</v>
      </c>
      <c r="Q6842" s="1"/>
      <c r="R6842" s="1"/>
    </row>
    <row r="6843" spans="1:18" ht="14.4" x14ac:dyDescent="0.3">
      <c r="A6843">
        <v>16842</v>
      </c>
      <c r="B6843">
        <v>2022</v>
      </c>
      <c r="C6843" t="s">
        <v>45</v>
      </c>
      <c r="D6843">
        <f t="shared" si="227"/>
        <v>1</v>
      </c>
      <c r="E6843">
        <v>19</v>
      </c>
      <c r="F6843" t="s">
        <v>62</v>
      </c>
      <c r="G6843" t="s">
        <v>42</v>
      </c>
      <c r="H6843">
        <v>275</v>
      </c>
      <c r="I6843">
        <v>275</v>
      </c>
      <c r="J6843" t="s">
        <v>20</v>
      </c>
      <c r="K6843">
        <v>660000</v>
      </c>
      <c r="L6843">
        <v>385</v>
      </c>
      <c r="M6843">
        <f t="shared" si="228"/>
        <v>2400</v>
      </c>
      <c r="Q6843" s="1"/>
      <c r="R6843" s="1"/>
    </row>
    <row r="6844" spans="1:18" ht="14.4" x14ac:dyDescent="0.3">
      <c r="A6844">
        <v>16843</v>
      </c>
      <c r="B6844">
        <v>2022</v>
      </c>
      <c r="C6844" t="s">
        <v>23</v>
      </c>
      <c r="D6844">
        <f t="shared" si="227"/>
        <v>10</v>
      </c>
      <c r="E6844">
        <v>2</v>
      </c>
      <c r="F6844" t="s">
        <v>56</v>
      </c>
      <c r="G6844" t="s">
        <v>37</v>
      </c>
      <c r="H6844">
        <v>58</v>
      </c>
      <c r="I6844">
        <v>58</v>
      </c>
      <c r="J6844" t="s">
        <v>38</v>
      </c>
      <c r="K6844">
        <v>319000</v>
      </c>
      <c r="L6844">
        <v>203</v>
      </c>
      <c r="M6844">
        <f t="shared" si="228"/>
        <v>5500</v>
      </c>
      <c r="Q6844" s="1"/>
      <c r="R6844" s="1"/>
    </row>
    <row r="6845" spans="1:18" ht="14.4" x14ac:dyDescent="0.3">
      <c r="A6845">
        <v>16844</v>
      </c>
      <c r="B6845">
        <v>2022</v>
      </c>
      <c r="C6845" t="s">
        <v>47</v>
      </c>
      <c r="D6845">
        <f t="shared" si="227"/>
        <v>2</v>
      </c>
      <c r="E6845">
        <v>7</v>
      </c>
      <c r="F6845" t="s">
        <v>57</v>
      </c>
      <c r="G6845" t="s">
        <v>29</v>
      </c>
      <c r="H6845">
        <v>207</v>
      </c>
      <c r="I6845">
        <v>207</v>
      </c>
      <c r="J6845" t="s">
        <v>20</v>
      </c>
      <c r="K6845">
        <v>496800</v>
      </c>
      <c r="L6845">
        <v>289.8</v>
      </c>
      <c r="M6845">
        <f t="shared" si="228"/>
        <v>2400</v>
      </c>
      <c r="Q6845" s="1"/>
      <c r="R6845" s="1"/>
    </row>
    <row r="6846" spans="1:18" ht="14.4" x14ac:dyDescent="0.3">
      <c r="A6846">
        <v>16845</v>
      </c>
      <c r="B6846">
        <v>2022</v>
      </c>
      <c r="C6846" t="s">
        <v>54</v>
      </c>
      <c r="D6846">
        <f t="shared" si="227"/>
        <v>3</v>
      </c>
      <c r="E6846">
        <v>11</v>
      </c>
      <c r="F6846" t="s">
        <v>62</v>
      </c>
      <c r="G6846" t="s">
        <v>42</v>
      </c>
      <c r="H6846">
        <v>289</v>
      </c>
      <c r="I6846">
        <v>289</v>
      </c>
      <c r="J6846" t="s">
        <v>30</v>
      </c>
      <c r="K6846">
        <v>2167500</v>
      </c>
      <c r="L6846">
        <v>722.5</v>
      </c>
      <c r="M6846">
        <f t="shared" si="228"/>
        <v>7500</v>
      </c>
      <c r="Q6846" s="1"/>
      <c r="R6846" s="1"/>
    </row>
    <row r="6847" spans="1:18" ht="14.4" x14ac:dyDescent="0.3">
      <c r="A6847">
        <v>16846</v>
      </c>
      <c r="B6847">
        <v>2022</v>
      </c>
      <c r="C6847" t="s">
        <v>40</v>
      </c>
      <c r="D6847">
        <f t="shared" si="227"/>
        <v>9</v>
      </c>
      <c r="E6847">
        <v>28</v>
      </c>
      <c r="F6847" t="s">
        <v>62</v>
      </c>
      <c r="G6847" t="s">
        <v>51</v>
      </c>
      <c r="H6847">
        <v>97</v>
      </c>
      <c r="I6847">
        <v>97</v>
      </c>
      <c r="J6847" t="s">
        <v>20</v>
      </c>
      <c r="K6847">
        <v>291000</v>
      </c>
      <c r="L6847">
        <v>194</v>
      </c>
      <c r="M6847">
        <f t="shared" si="228"/>
        <v>3000</v>
      </c>
      <c r="Q6847" s="1"/>
      <c r="R6847" s="1"/>
    </row>
    <row r="6848" spans="1:18" ht="14.4" x14ac:dyDescent="0.3">
      <c r="A6848">
        <v>16847</v>
      </c>
      <c r="B6848">
        <v>2022</v>
      </c>
      <c r="C6848" t="s">
        <v>23</v>
      </c>
      <c r="D6848">
        <f t="shared" si="227"/>
        <v>10</v>
      </c>
      <c r="E6848">
        <v>6</v>
      </c>
      <c r="F6848" t="s">
        <v>49</v>
      </c>
      <c r="G6848" t="s">
        <v>19</v>
      </c>
      <c r="H6848">
        <v>266</v>
      </c>
      <c r="I6848">
        <v>266</v>
      </c>
      <c r="J6848" t="s">
        <v>30</v>
      </c>
      <c r="K6848">
        <v>1995000</v>
      </c>
      <c r="L6848">
        <v>665</v>
      </c>
      <c r="M6848">
        <f t="shared" si="228"/>
        <v>7500</v>
      </c>
      <c r="Q6848" s="1"/>
      <c r="R6848" s="1"/>
    </row>
    <row r="6849" spans="1:18" ht="14.4" x14ac:dyDescent="0.3">
      <c r="A6849">
        <v>16848</v>
      </c>
      <c r="B6849">
        <v>2022</v>
      </c>
      <c r="C6849" t="s">
        <v>23</v>
      </c>
      <c r="D6849">
        <f t="shared" si="227"/>
        <v>10</v>
      </c>
      <c r="E6849">
        <v>27</v>
      </c>
      <c r="F6849" t="s">
        <v>28</v>
      </c>
      <c r="G6849" t="s">
        <v>34</v>
      </c>
      <c r="H6849">
        <v>124</v>
      </c>
      <c r="I6849">
        <v>124</v>
      </c>
      <c r="J6849" t="s">
        <v>25</v>
      </c>
      <c r="K6849">
        <v>868000</v>
      </c>
      <c r="L6849">
        <v>496</v>
      </c>
      <c r="M6849">
        <f t="shared" si="228"/>
        <v>7000</v>
      </c>
      <c r="Q6849" s="1"/>
      <c r="R6849" s="1"/>
    </row>
    <row r="6850" spans="1:18" ht="14.4" x14ac:dyDescent="0.3">
      <c r="A6850">
        <v>16849</v>
      </c>
      <c r="B6850">
        <v>2022</v>
      </c>
      <c r="C6850" t="s">
        <v>23</v>
      </c>
      <c r="D6850">
        <f t="shared" ref="D6850:D6913" si="229">IF(C6850="Enero",1,IF(C6850="Febrero",2,IF(C6850="Marzo",3,IF(C6850="Abril",4,IF(C6850="Mayo",5,IF(C6850="Junio",6,IF(C6850="Julio",7,IF(C6850="Agosto",8,IF(C6850="Septiembre",9,IF(C6850="Octubre",10,IF(C6850="Noviembre",11,IF(C6850="Diciembre",12,""))))))))))))</f>
        <v>10</v>
      </c>
      <c r="E6850">
        <v>19</v>
      </c>
      <c r="F6850" t="s">
        <v>50</v>
      </c>
      <c r="G6850" t="s">
        <v>34</v>
      </c>
      <c r="H6850">
        <v>73</v>
      </c>
      <c r="I6850">
        <v>73</v>
      </c>
      <c r="J6850" t="s">
        <v>25</v>
      </c>
      <c r="K6850">
        <v>511000</v>
      </c>
      <c r="L6850">
        <v>292</v>
      </c>
      <c r="M6850">
        <f t="shared" si="228"/>
        <v>7000</v>
      </c>
      <c r="Q6850" s="1"/>
      <c r="R6850" s="1"/>
    </row>
    <row r="6851" spans="1:18" ht="14.4" x14ac:dyDescent="0.3">
      <c r="A6851">
        <v>16850</v>
      </c>
      <c r="B6851">
        <v>2022</v>
      </c>
      <c r="C6851" t="s">
        <v>17</v>
      </c>
      <c r="D6851">
        <f t="shared" si="229"/>
        <v>11</v>
      </c>
      <c r="E6851">
        <v>24</v>
      </c>
      <c r="F6851" t="s">
        <v>18</v>
      </c>
      <c r="G6851" t="s">
        <v>42</v>
      </c>
      <c r="H6851">
        <v>112</v>
      </c>
      <c r="I6851">
        <v>112</v>
      </c>
      <c r="J6851" t="s">
        <v>38</v>
      </c>
      <c r="K6851">
        <v>616000</v>
      </c>
      <c r="L6851">
        <v>392</v>
      </c>
      <c r="M6851">
        <f t="shared" ref="M6851:M6914" si="230">K6851/I6851</f>
        <v>5500</v>
      </c>
      <c r="Q6851" s="1"/>
      <c r="R6851" s="1"/>
    </row>
    <row r="6852" spans="1:18" ht="14.4" x14ac:dyDescent="0.3">
      <c r="A6852">
        <v>16851</v>
      </c>
      <c r="B6852">
        <v>2022</v>
      </c>
      <c r="C6852" t="s">
        <v>48</v>
      </c>
      <c r="D6852">
        <f t="shared" si="229"/>
        <v>5</v>
      </c>
      <c r="E6852">
        <v>23</v>
      </c>
      <c r="F6852" t="s">
        <v>62</v>
      </c>
      <c r="G6852" t="s">
        <v>42</v>
      </c>
      <c r="H6852">
        <v>94</v>
      </c>
      <c r="I6852">
        <v>94</v>
      </c>
      <c r="J6852" t="s">
        <v>38</v>
      </c>
      <c r="K6852">
        <v>517000</v>
      </c>
      <c r="L6852">
        <v>329</v>
      </c>
      <c r="M6852">
        <f t="shared" si="230"/>
        <v>5500</v>
      </c>
      <c r="Q6852" s="1"/>
      <c r="R6852" s="1"/>
    </row>
    <row r="6853" spans="1:18" ht="14.4" x14ac:dyDescent="0.3">
      <c r="A6853">
        <v>16852</v>
      </c>
      <c r="B6853">
        <v>2022</v>
      </c>
      <c r="C6853" t="s">
        <v>45</v>
      </c>
      <c r="D6853">
        <f t="shared" si="229"/>
        <v>1</v>
      </c>
      <c r="E6853">
        <v>6</v>
      </c>
      <c r="F6853" t="s">
        <v>36</v>
      </c>
      <c r="G6853" t="s">
        <v>37</v>
      </c>
      <c r="H6853">
        <v>174</v>
      </c>
      <c r="I6853">
        <v>174</v>
      </c>
      <c r="J6853" t="s">
        <v>25</v>
      </c>
      <c r="K6853">
        <v>1218000</v>
      </c>
      <c r="L6853">
        <v>696</v>
      </c>
      <c r="M6853">
        <f t="shared" si="230"/>
        <v>7000</v>
      </c>
      <c r="Q6853" s="1"/>
      <c r="R6853" s="1"/>
    </row>
    <row r="6854" spans="1:18" ht="14.4" x14ac:dyDescent="0.3">
      <c r="A6854">
        <v>16853</v>
      </c>
      <c r="B6854">
        <v>2022</v>
      </c>
      <c r="C6854" t="s">
        <v>23</v>
      </c>
      <c r="D6854">
        <f t="shared" si="229"/>
        <v>10</v>
      </c>
      <c r="E6854">
        <v>9</v>
      </c>
      <c r="F6854" t="s">
        <v>55</v>
      </c>
      <c r="G6854" t="s">
        <v>29</v>
      </c>
      <c r="H6854">
        <v>297</v>
      </c>
      <c r="I6854">
        <v>297</v>
      </c>
      <c r="J6854" t="s">
        <v>30</v>
      </c>
      <c r="K6854">
        <v>2227500</v>
      </c>
      <c r="L6854">
        <v>742.5</v>
      </c>
      <c r="M6854">
        <f t="shared" si="230"/>
        <v>7500</v>
      </c>
      <c r="Q6854" s="1"/>
      <c r="R6854" s="1"/>
    </row>
    <row r="6855" spans="1:18" ht="14.4" x14ac:dyDescent="0.3">
      <c r="A6855">
        <v>16854</v>
      </c>
      <c r="B6855">
        <v>2022</v>
      </c>
      <c r="C6855" t="s">
        <v>54</v>
      </c>
      <c r="D6855">
        <f t="shared" si="229"/>
        <v>3</v>
      </c>
      <c r="E6855">
        <v>12</v>
      </c>
      <c r="F6855" t="s">
        <v>49</v>
      </c>
      <c r="G6855" t="s">
        <v>37</v>
      </c>
      <c r="H6855">
        <v>80</v>
      </c>
      <c r="I6855">
        <v>80</v>
      </c>
      <c r="J6855" t="s">
        <v>38</v>
      </c>
      <c r="K6855">
        <v>440000</v>
      </c>
      <c r="L6855">
        <v>280</v>
      </c>
      <c r="M6855">
        <f t="shared" si="230"/>
        <v>5500</v>
      </c>
      <c r="Q6855" s="1"/>
      <c r="R6855" s="1"/>
    </row>
    <row r="6856" spans="1:18" ht="14.4" x14ac:dyDescent="0.3">
      <c r="A6856">
        <v>16855</v>
      </c>
      <c r="B6856">
        <v>2022</v>
      </c>
      <c r="C6856" t="s">
        <v>48</v>
      </c>
      <c r="D6856">
        <f t="shared" si="229"/>
        <v>5</v>
      </c>
      <c r="E6856">
        <v>3</v>
      </c>
      <c r="F6856" t="s">
        <v>36</v>
      </c>
      <c r="G6856" t="s">
        <v>42</v>
      </c>
      <c r="H6856">
        <v>86</v>
      </c>
      <c r="I6856">
        <v>86</v>
      </c>
      <c r="J6856" t="s">
        <v>38</v>
      </c>
      <c r="K6856">
        <v>473000</v>
      </c>
      <c r="L6856">
        <v>301</v>
      </c>
      <c r="M6856">
        <f t="shared" si="230"/>
        <v>5500</v>
      </c>
      <c r="Q6856" s="1"/>
      <c r="R6856" s="1"/>
    </row>
    <row r="6857" spans="1:18" ht="14.4" x14ac:dyDescent="0.3">
      <c r="A6857">
        <v>16856</v>
      </c>
      <c r="B6857">
        <v>2022</v>
      </c>
      <c r="C6857" t="s">
        <v>48</v>
      </c>
      <c r="D6857">
        <f t="shared" si="229"/>
        <v>5</v>
      </c>
      <c r="E6857">
        <v>8</v>
      </c>
      <c r="F6857" t="s">
        <v>24</v>
      </c>
      <c r="G6857" t="s">
        <v>34</v>
      </c>
      <c r="H6857">
        <v>98</v>
      </c>
      <c r="I6857">
        <v>98</v>
      </c>
      <c r="J6857" t="s">
        <v>25</v>
      </c>
      <c r="K6857">
        <v>686000</v>
      </c>
      <c r="L6857">
        <v>392</v>
      </c>
      <c r="M6857">
        <f t="shared" si="230"/>
        <v>7000</v>
      </c>
      <c r="Q6857" s="1"/>
      <c r="R6857" s="1"/>
    </row>
    <row r="6858" spans="1:18" ht="14.4" x14ac:dyDescent="0.3">
      <c r="A6858">
        <v>16857</v>
      </c>
      <c r="B6858">
        <v>2022</v>
      </c>
      <c r="C6858" t="s">
        <v>17</v>
      </c>
      <c r="D6858">
        <f t="shared" si="229"/>
        <v>11</v>
      </c>
      <c r="E6858">
        <v>11</v>
      </c>
      <c r="F6858" t="s">
        <v>64</v>
      </c>
      <c r="G6858" t="s">
        <v>34</v>
      </c>
      <c r="H6858">
        <v>246</v>
      </c>
      <c r="I6858">
        <v>246</v>
      </c>
      <c r="J6858" t="s">
        <v>30</v>
      </c>
      <c r="K6858">
        <v>1845000</v>
      </c>
      <c r="L6858">
        <v>615</v>
      </c>
      <c r="M6858">
        <f t="shared" si="230"/>
        <v>7500</v>
      </c>
      <c r="Q6858" s="1"/>
      <c r="R6858" s="1"/>
    </row>
    <row r="6859" spans="1:18" ht="14.4" x14ac:dyDescent="0.3">
      <c r="A6859">
        <v>16858</v>
      </c>
      <c r="B6859">
        <v>2022</v>
      </c>
      <c r="C6859" t="s">
        <v>61</v>
      </c>
      <c r="D6859">
        <f t="shared" si="229"/>
        <v>7</v>
      </c>
      <c r="E6859">
        <v>30</v>
      </c>
      <c r="F6859" t="s">
        <v>24</v>
      </c>
      <c r="G6859" t="s">
        <v>37</v>
      </c>
      <c r="H6859">
        <v>281</v>
      </c>
      <c r="I6859">
        <v>281</v>
      </c>
      <c r="J6859" t="s">
        <v>38</v>
      </c>
      <c r="K6859">
        <v>1208300</v>
      </c>
      <c r="L6859">
        <v>646.29999999999995</v>
      </c>
      <c r="M6859">
        <f t="shared" si="230"/>
        <v>4300</v>
      </c>
      <c r="Q6859" s="1"/>
      <c r="R6859" s="1"/>
    </row>
    <row r="6860" spans="1:18" ht="14.4" x14ac:dyDescent="0.3">
      <c r="A6860">
        <v>16859</v>
      </c>
      <c r="B6860">
        <v>2022</v>
      </c>
      <c r="C6860" t="s">
        <v>58</v>
      </c>
      <c r="D6860">
        <f t="shared" si="229"/>
        <v>6</v>
      </c>
      <c r="E6860">
        <v>30</v>
      </c>
      <c r="F6860" t="s">
        <v>49</v>
      </c>
      <c r="G6860" t="s">
        <v>51</v>
      </c>
      <c r="H6860">
        <v>76</v>
      </c>
      <c r="I6860">
        <v>76</v>
      </c>
      <c r="J6860" t="s">
        <v>25</v>
      </c>
      <c r="K6860">
        <v>532000</v>
      </c>
      <c r="L6860">
        <v>304</v>
      </c>
      <c r="M6860">
        <f t="shared" si="230"/>
        <v>7000</v>
      </c>
      <c r="Q6860" s="1"/>
      <c r="R6860" s="1"/>
    </row>
    <row r="6861" spans="1:18" ht="14.4" x14ac:dyDescent="0.3">
      <c r="A6861">
        <v>16860</v>
      </c>
      <c r="B6861">
        <v>2022</v>
      </c>
      <c r="C6861" t="s">
        <v>61</v>
      </c>
      <c r="D6861">
        <f t="shared" si="229"/>
        <v>7</v>
      </c>
      <c r="E6861">
        <v>15</v>
      </c>
      <c r="F6861" t="s">
        <v>49</v>
      </c>
      <c r="G6861" t="s">
        <v>51</v>
      </c>
      <c r="H6861">
        <v>277</v>
      </c>
      <c r="I6861">
        <v>277</v>
      </c>
      <c r="J6861" t="s">
        <v>38</v>
      </c>
      <c r="K6861">
        <v>1191100</v>
      </c>
      <c r="L6861">
        <v>637.1</v>
      </c>
      <c r="M6861">
        <f t="shared" si="230"/>
        <v>4300</v>
      </c>
      <c r="Q6861" s="1"/>
      <c r="R6861" s="1"/>
    </row>
    <row r="6862" spans="1:18" ht="14.4" x14ac:dyDescent="0.3">
      <c r="A6862">
        <v>16861</v>
      </c>
      <c r="B6862">
        <v>2022</v>
      </c>
      <c r="C6862" t="s">
        <v>58</v>
      </c>
      <c r="D6862">
        <f t="shared" si="229"/>
        <v>6</v>
      </c>
      <c r="E6862">
        <v>17</v>
      </c>
      <c r="F6862" t="s">
        <v>33</v>
      </c>
      <c r="G6862" t="s">
        <v>19</v>
      </c>
      <c r="H6862">
        <v>130</v>
      </c>
      <c r="I6862">
        <v>130</v>
      </c>
      <c r="J6862" t="s">
        <v>25</v>
      </c>
      <c r="K6862">
        <v>910000</v>
      </c>
      <c r="L6862">
        <v>520</v>
      </c>
      <c r="M6862">
        <f t="shared" si="230"/>
        <v>7000</v>
      </c>
      <c r="Q6862" s="1"/>
      <c r="R6862" s="1"/>
    </row>
    <row r="6863" spans="1:18" ht="14.4" x14ac:dyDescent="0.3">
      <c r="A6863">
        <v>16862</v>
      </c>
      <c r="B6863">
        <v>2022</v>
      </c>
      <c r="C6863" t="s">
        <v>27</v>
      </c>
      <c r="D6863">
        <f t="shared" si="229"/>
        <v>4</v>
      </c>
      <c r="E6863">
        <v>20</v>
      </c>
      <c r="F6863" t="s">
        <v>55</v>
      </c>
      <c r="G6863" t="s">
        <v>19</v>
      </c>
      <c r="H6863">
        <v>228</v>
      </c>
      <c r="I6863">
        <v>228</v>
      </c>
      <c r="J6863" t="s">
        <v>30</v>
      </c>
      <c r="K6863">
        <v>1710000</v>
      </c>
      <c r="L6863">
        <v>570</v>
      </c>
      <c r="M6863">
        <f t="shared" si="230"/>
        <v>7500</v>
      </c>
      <c r="Q6863" s="1"/>
      <c r="R6863" s="1"/>
    </row>
    <row r="6864" spans="1:18" ht="14.4" x14ac:dyDescent="0.3">
      <c r="A6864">
        <v>16863</v>
      </c>
      <c r="B6864">
        <v>2022</v>
      </c>
      <c r="C6864" t="s">
        <v>58</v>
      </c>
      <c r="D6864">
        <f t="shared" si="229"/>
        <v>6</v>
      </c>
      <c r="E6864">
        <v>6</v>
      </c>
      <c r="F6864" t="s">
        <v>36</v>
      </c>
      <c r="G6864" t="s">
        <v>42</v>
      </c>
      <c r="H6864">
        <v>123</v>
      </c>
      <c r="I6864">
        <v>123</v>
      </c>
      <c r="J6864" t="s">
        <v>25</v>
      </c>
      <c r="K6864">
        <v>861000</v>
      </c>
      <c r="L6864">
        <v>492</v>
      </c>
      <c r="M6864">
        <f t="shared" si="230"/>
        <v>7000</v>
      </c>
      <c r="Q6864" s="1"/>
      <c r="R6864" s="1"/>
    </row>
    <row r="6865" spans="1:18" ht="14.4" x14ac:dyDescent="0.3">
      <c r="A6865">
        <v>16864</v>
      </c>
      <c r="B6865">
        <v>2022</v>
      </c>
      <c r="C6865" t="s">
        <v>35</v>
      </c>
      <c r="D6865">
        <f t="shared" si="229"/>
        <v>12</v>
      </c>
      <c r="E6865">
        <v>4</v>
      </c>
      <c r="F6865" t="s">
        <v>63</v>
      </c>
      <c r="G6865" t="s">
        <v>42</v>
      </c>
      <c r="H6865">
        <v>105</v>
      </c>
      <c r="I6865">
        <v>105</v>
      </c>
      <c r="J6865" t="s">
        <v>38</v>
      </c>
      <c r="K6865">
        <v>577500</v>
      </c>
      <c r="L6865">
        <v>367.5</v>
      </c>
      <c r="M6865">
        <f t="shared" si="230"/>
        <v>5500</v>
      </c>
      <c r="Q6865" s="1"/>
      <c r="R6865" s="1"/>
    </row>
    <row r="6866" spans="1:18" ht="14.4" x14ac:dyDescent="0.3">
      <c r="A6866">
        <v>16865</v>
      </c>
      <c r="B6866">
        <v>2022</v>
      </c>
      <c r="C6866" t="s">
        <v>40</v>
      </c>
      <c r="D6866">
        <f t="shared" si="229"/>
        <v>9</v>
      </c>
      <c r="E6866">
        <v>6</v>
      </c>
      <c r="F6866" t="s">
        <v>56</v>
      </c>
      <c r="G6866" t="s">
        <v>19</v>
      </c>
      <c r="H6866">
        <v>105</v>
      </c>
      <c r="I6866">
        <v>105</v>
      </c>
      <c r="J6866" t="s">
        <v>25</v>
      </c>
      <c r="K6866">
        <v>735000</v>
      </c>
      <c r="L6866">
        <v>420</v>
      </c>
      <c r="M6866">
        <f t="shared" si="230"/>
        <v>7000</v>
      </c>
      <c r="Q6866" s="1"/>
      <c r="R6866" s="1"/>
    </row>
    <row r="6867" spans="1:18" ht="14.4" x14ac:dyDescent="0.3">
      <c r="A6867">
        <v>16866</v>
      </c>
      <c r="B6867">
        <v>2022</v>
      </c>
      <c r="C6867" t="s">
        <v>23</v>
      </c>
      <c r="D6867">
        <f t="shared" si="229"/>
        <v>10</v>
      </c>
      <c r="E6867">
        <v>10</v>
      </c>
      <c r="F6867" t="s">
        <v>57</v>
      </c>
      <c r="G6867" t="s">
        <v>42</v>
      </c>
      <c r="H6867">
        <v>76</v>
      </c>
      <c r="I6867">
        <v>76</v>
      </c>
      <c r="J6867" t="s">
        <v>38</v>
      </c>
      <c r="K6867">
        <v>418000</v>
      </c>
      <c r="L6867">
        <v>266</v>
      </c>
      <c r="M6867">
        <f t="shared" si="230"/>
        <v>5500</v>
      </c>
      <c r="Q6867" s="1"/>
      <c r="R6867" s="1"/>
    </row>
    <row r="6868" spans="1:18" ht="14.4" x14ac:dyDescent="0.3">
      <c r="A6868">
        <v>16867</v>
      </c>
      <c r="B6868">
        <v>2022</v>
      </c>
      <c r="C6868" t="s">
        <v>61</v>
      </c>
      <c r="D6868">
        <f t="shared" si="229"/>
        <v>7</v>
      </c>
      <c r="E6868">
        <v>3</v>
      </c>
      <c r="F6868" t="s">
        <v>41</v>
      </c>
      <c r="G6868" t="s">
        <v>51</v>
      </c>
      <c r="H6868">
        <v>90</v>
      </c>
      <c r="I6868">
        <v>90</v>
      </c>
      <c r="J6868" t="s">
        <v>30</v>
      </c>
      <c r="K6868">
        <v>792000</v>
      </c>
      <c r="L6868">
        <v>342</v>
      </c>
      <c r="M6868">
        <f t="shared" si="230"/>
        <v>8800</v>
      </c>
      <c r="Q6868" s="1"/>
      <c r="R6868" s="1"/>
    </row>
    <row r="6869" spans="1:18" ht="14.4" x14ac:dyDescent="0.3">
      <c r="A6869">
        <v>16868</v>
      </c>
      <c r="B6869">
        <v>2022</v>
      </c>
      <c r="C6869" t="s">
        <v>48</v>
      </c>
      <c r="D6869">
        <f t="shared" si="229"/>
        <v>5</v>
      </c>
      <c r="E6869">
        <v>8</v>
      </c>
      <c r="F6869" t="s">
        <v>60</v>
      </c>
      <c r="G6869" t="s">
        <v>34</v>
      </c>
      <c r="H6869">
        <v>67</v>
      </c>
      <c r="I6869">
        <v>67</v>
      </c>
      <c r="J6869" t="s">
        <v>20</v>
      </c>
      <c r="K6869">
        <v>201000</v>
      </c>
      <c r="L6869">
        <v>134</v>
      </c>
      <c r="M6869">
        <f t="shared" si="230"/>
        <v>3000</v>
      </c>
      <c r="Q6869" s="1"/>
      <c r="R6869" s="1"/>
    </row>
    <row r="6870" spans="1:18" ht="14.4" x14ac:dyDescent="0.3">
      <c r="A6870">
        <v>16869</v>
      </c>
      <c r="B6870">
        <v>2022</v>
      </c>
      <c r="C6870" t="s">
        <v>54</v>
      </c>
      <c r="D6870">
        <f t="shared" si="229"/>
        <v>3</v>
      </c>
      <c r="E6870">
        <v>22</v>
      </c>
      <c r="F6870" t="s">
        <v>36</v>
      </c>
      <c r="G6870" t="s">
        <v>19</v>
      </c>
      <c r="H6870">
        <v>117</v>
      </c>
      <c r="I6870">
        <v>117</v>
      </c>
      <c r="J6870" t="s">
        <v>25</v>
      </c>
      <c r="K6870">
        <v>819000</v>
      </c>
      <c r="L6870">
        <v>468</v>
      </c>
      <c r="M6870">
        <f t="shared" si="230"/>
        <v>7000</v>
      </c>
      <c r="Q6870" s="1"/>
      <c r="R6870" s="1"/>
    </row>
    <row r="6871" spans="1:18" ht="14.4" x14ac:dyDescent="0.3">
      <c r="A6871">
        <v>16870</v>
      </c>
      <c r="B6871">
        <v>2022</v>
      </c>
      <c r="C6871" t="s">
        <v>58</v>
      </c>
      <c r="D6871">
        <f t="shared" si="229"/>
        <v>6</v>
      </c>
      <c r="E6871">
        <v>15</v>
      </c>
      <c r="F6871" t="s">
        <v>62</v>
      </c>
      <c r="G6871" t="s">
        <v>42</v>
      </c>
      <c r="H6871">
        <v>112</v>
      </c>
      <c r="I6871">
        <v>112</v>
      </c>
      <c r="J6871" t="s">
        <v>25</v>
      </c>
      <c r="K6871">
        <v>784000</v>
      </c>
      <c r="L6871">
        <v>448</v>
      </c>
      <c r="M6871">
        <f t="shared" si="230"/>
        <v>7000</v>
      </c>
      <c r="Q6871" s="1"/>
      <c r="R6871" s="1"/>
    </row>
    <row r="6872" spans="1:18" ht="14.4" x14ac:dyDescent="0.3">
      <c r="A6872">
        <v>16871</v>
      </c>
      <c r="B6872">
        <v>2022</v>
      </c>
      <c r="C6872" t="s">
        <v>61</v>
      </c>
      <c r="D6872">
        <f t="shared" si="229"/>
        <v>7</v>
      </c>
      <c r="E6872">
        <v>24</v>
      </c>
      <c r="F6872" t="s">
        <v>44</v>
      </c>
      <c r="G6872" t="s">
        <v>42</v>
      </c>
      <c r="H6872">
        <v>201</v>
      </c>
      <c r="I6872">
        <v>201</v>
      </c>
      <c r="J6872" t="s">
        <v>38</v>
      </c>
      <c r="K6872">
        <v>864300</v>
      </c>
      <c r="L6872">
        <v>462.3</v>
      </c>
      <c r="M6872">
        <f t="shared" si="230"/>
        <v>4300</v>
      </c>
      <c r="Q6872" s="1"/>
      <c r="R6872" s="1"/>
    </row>
    <row r="6873" spans="1:18" ht="14.4" x14ac:dyDescent="0.3">
      <c r="A6873">
        <v>16872</v>
      </c>
      <c r="B6873">
        <v>2022</v>
      </c>
      <c r="C6873" t="s">
        <v>17</v>
      </c>
      <c r="D6873">
        <f t="shared" si="229"/>
        <v>11</v>
      </c>
      <c r="E6873">
        <v>6</v>
      </c>
      <c r="F6873" t="s">
        <v>64</v>
      </c>
      <c r="G6873" t="s">
        <v>51</v>
      </c>
      <c r="H6873">
        <v>114</v>
      </c>
      <c r="I6873">
        <v>114</v>
      </c>
      <c r="J6873" t="s">
        <v>38</v>
      </c>
      <c r="K6873">
        <v>627000</v>
      </c>
      <c r="L6873">
        <v>399</v>
      </c>
      <c r="M6873">
        <f t="shared" si="230"/>
        <v>5500</v>
      </c>
      <c r="Q6873" s="1"/>
      <c r="R6873" s="1"/>
    </row>
    <row r="6874" spans="1:18" ht="14.4" x14ac:dyDescent="0.3">
      <c r="A6874">
        <v>16873</v>
      </c>
      <c r="B6874">
        <v>2022</v>
      </c>
      <c r="C6874" t="s">
        <v>48</v>
      </c>
      <c r="D6874">
        <f t="shared" si="229"/>
        <v>5</v>
      </c>
      <c r="E6874">
        <v>7</v>
      </c>
      <c r="F6874" t="s">
        <v>33</v>
      </c>
      <c r="G6874" t="s">
        <v>42</v>
      </c>
      <c r="H6874">
        <v>222</v>
      </c>
      <c r="I6874">
        <v>222</v>
      </c>
      <c r="J6874" t="s">
        <v>30</v>
      </c>
      <c r="K6874">
        <v>1665000</v>
      </c>
      <c r="L6874">
        <v>555</v>
      </c>
      <c r="M6874">
        <f t="shared" si="230"/>
        <v>7500</v>
      </c>
      <c r="Q6874" s="1"/>
      <c r="R6874" s="1"/>
    </row>
    <row r="6875" spans="1:18" ht="14.4" x14ac:dyDescent="0.3">
      <c r="A6875">
        <v>16874</v>
      </c>
      <c r="B6875">
        <v>2022</v>
      </c>
      <c r="C6875" t="s">
        <v>17</v>
      </c>
      <c r="D6875">
        <f t="shared" si="229"/>
        <v>11</v>
      </c>
      <c r="E6875">
        <v>26</v>
      </c>
      <c r="F6875" t="s">
        <v>41</v>
      </c>
      <c r="G6875" t="s">
        <v>37</v>
      </c>
      <c r="H6875">
        <v>50</v>
      </c>
      <c r="I6875">
        <v>50</v>
      </c>
      <c r="J6875" t="s">
        <v>38</v>
      </c>
      <c r="K6875">
        <v>275000</v>
      </c>
      <c r="L6875">
        <v>175</v>
      </c>
      <c r="M6875">
        <f t="shared" si="230"/>
        <v>5500</v>
      </c>
      <c r="Q6875" s="1"/>
      <c r="R6875" s="1"/>
    </row>
    <row r="6876" spans="1:18" ht="14.4" x14ac:dyDescent="0.3">
      <c r="A6876">
        <v>16875</v>
      </c>
      <c r="B6876">
        <v>2022</v>
      </c>
      <c r="C6876" t="s">
        <v>23</v>
      </c>
      <c r="D6876">
        <f t="shared" si="229"/>
        <v>10</v>
      </c>
      <c r="E6876">
        <v>19</v>
      </c>
      <c r="F6876" t="s">
        <v>56</v>
      </c>
      <c r="G6876" t="s">
        <v>51</v>
      </c>
      <c r="H6876">
        <v>203</v>
      </c>
      <c r="I6876">
        <v>203</v>
      </c>
      <c r="J6876" t="s">
        <v>30</v>
      </c>
      <c r="K6876">
        <v>1522500</v>
      </c>
      <c r="L6876">
        <v>507.5</v>
      </c>
      <c r="M6876">
        <f t="shared" si="230"/>
        <v>7500</v>
      </c>
      <c r="Q6876" s="1"/>
      <c r="R6876" s="1"/>
    </row>
    <row r="6877" spans="1:18" ht="14.4" x14ac:dyDescent="0.3">
      <c r="A6877">
        <v>16876</v>
      </c>
      <c r="B6877">
        <v>2022</v>
      </c>
      <c r="C6877" t="s">
        <v>61</v>
      </c>
      <c r="D6877">
        <f t="shared" si="229"/>
        <v>7</v>
      </c>
      <c r="E6877">
        <v>21</v>
      </c>
      <c r="F6877" t="s">
        <v>28</v>
      </c>
      <c r="G6877" t="s">
        <v>51</v>
      </c>
      <c r="H6877">
        <v>84</v>
      </c>
      <c r="I6877">
        <v>84</v>
      </c>
      <c r="J6877" t="s">
        <v>30</v>
      </c>
      <c r="K6877">
        <v>739200</v>
      </c>
      <c r="L6877">
        <v>319.2</v>
      </c>
      <c r="M6877">
        <f t="shared" si="230"/>
        <v>8800</v>
      </c>
      <c r="Q6877" s="1"/>
      <c r="R6877" s="1"/>
    </row>
    <row r="6878" spans="1:18" ht="14.4" x14ac:dyDescent="0.3">
      <c r="A6878">
        <v>16877</v>
      </c>
      <c r="B6878">
        <v>2022</v>
      </c>
      <c r="C6878" t="s">
        <v>40</v>
      </c>
      <c r="D6878">
        <f t="shared" si="229"/>
        <v>9</v>
      </c>
      <c r="E6878">
        <v>13</v>
      </c>
      <c r="F6878" t="s">
        <v>57</v>
      </c>
      <c r="G6878" t="s">
        <v>37</v>
      </c>
      <c r="H6878">
        <v>56</v>
      </c>
      <c r="I6878">
        <v>56</v>
      </c>
      <c r="J6878" t="s">
        <v>20</v>
      </c>
      <c r="K6878">
        <v>168000</v>
      </c>
      <c r="L6878">
        <v>112</v>
      </c>
      <c r="M6878">
        <f t="shared" si="230"/>
        <v>3000</v>
      </c>
      <c r="Q6878" s="1"/>
      <c r="R6878" s="1"/>
    </row>
    <row r="6879" spans="1:18" ht="14.4" x14ac:dyDescent="0.3">
      <c r="A6879">
        <v>16878</v>
      </c>
      <c r="B6879">
        <v>2022</v>
      </c>
      <c r="C6879" t="s">
        <v>35</v>
      </c>
      <c r="D6879">
        <f t="shared" si="229"/>
        <v>12</v>
      </c>
      <c r="E6879">
        <v>20</v>
      </c>
      <c r="F6879" t="s">
        <v>41</v>
      </c>
      <c r="G6879" t="s">
        <v>19</v>
      </c>
      <c r="H6879">
        <v>104</v>
      </c>
      <c r="I6879">
        <v>104</v>
      </c>
      <c r="J6879" t="s">
        <v>20</v>
      </c>
      <c r="K6879">
        <v>312000</v>
      </c>
      <c r="L6879">
        <v>208</v>
      </c>
      <c r="M6879">
        <f t="shared" si="230"/>
        <v>3000</v>
      </c>
      <c r="Q6879" s="1"/>
      <c r="R6879" s="1"/>
    </row>
    <row r="6880" spans="1:18" ht="14.4" x14ac:dyDescent="0.3">
      <c r="A6880">
        <v>16879</v>
      </c>
      <c r="B6880">
        <v>2022</v>
      </c>
      <c r="C6880" t="s">
        <v>45</v>
      </c>
      <c r="D6880">
        <f t="shared" si="229"/>
        <v>1</v>
      </c>
      <c r="E6880">
        <v>16</v>
      </c>
      <c r="F6880" t="s">
        <v>18</v>
      </c>
      <c r="G6880" t="s">
        <v>37</v>
      </c>
      <c r="H6880">
        <v>201</v>
      </c>
      <c r="I6880">
        <v>201</v>
      </c>
      <c r="J6880" t="s">
        <v>20</v>
      </c>
      <c r="K6880">
        <v>482400</v>
      </c>
      <c r="L6880">
        <v>281.39999999999998</v>
      </c>
      <c r="M6880">
        <f t="shared" si="230"/>
        <v>2400</v>
      </c>
      <c r="Q6880" s="1"/>
      <c r="R6880" s="1"/>
    </row>
    <row r="6881" spans="1:18" ht="14.4" x14ac:dyDescent="0.3">
      <c r="A6881">
        <v>16880</v>
      </c>
      <c r="B6881">
        <v>2022</v>
      </c>
      <c r="C6881" t="s">
        <v>58</v>
      </c>
      <c r="D6881">
        <f t="shared" si="229"/>
        <v>6</v>
      </c>
      <c r="E6881">
        <v>13</v>
      </c>
      <c r="F6881" t="s">
        <v>44</v>
      </c>
      <c r="G6881" t="s">
        <v>19</v>
      </c>
      <c r="H6881">
        <v>97</v>
      </c>
      <c r="I6881">
        <v>97</v>
      </c>
      <c r="J6881" t="s">
        <v>38</v>
      </c>
      <c r="K6881">
        <v>533500</v>
      </c>
      <c r="L6881">
        <v>339.5</v>
      </c>
      <c r="M6881">
        <f t="shared" si="230"/>
        <v>5500</v>
      </c>
      <c r="Q6881" s="1"/>
      <c r="R6881" s="1"/>
    </row>
    <row r="6882" spans="1:18" ht="14.4" x14ac:dyDescent="0.3">
      <c r="A6882">
        <v>16881</v>
      </c>
      <c r="B6882">
        <v>2022</v>
      </c>
      <c r="C6882" t="s">
        <v>47</v>
      </c>
      <c r="D6882">
        <f t="shared" si="229"/>
        <v>2</v>
      </c>
      <c r="E6882">
        <v>27</v>
      </c>
      <c r="F6882" t="s">
        <v>59</v>
      </c>
      <c r="G6882" t="s">
        <v>19</v>
      </c>
      <c r="H6882">
        <v>200</v>
      </c>
      <c r="I6882">
        <v>200</v>
      </c>
      <c r="J6882" t="s">
        <v>20</v>
      </c>
      <c r="K6882">
        <v>480000</v>
      </c>
      <c r="L6882">
        <v>280</v>
      </c>
      <c r="M6882">
        <f t="shared" si="230"/>
        <v>2400</v>
      </c>
      <c r="Q6882" s="1"/>
      <c r="R6882" s="1"/>
    </row>
    <row r="6883" spans="1:18" ht="14.4" x14ac:dyDescent="0.3">
      <c r="A6883">
        <v>16882</v>
      </c>
      <c r="B6883">
        <v>2022</v>
      </c>
      <c r="C6883" t="s">
        <v>17</v>
      </c>
      <c r="D6883">
        <f t="shared" si="229"/>
        <v>11</v>
      </c>
      <c r="E6883">
        <v>1</v>
      </c>
      <c r="F6883" t="s">
        <v>36</v>
      </c>
      <c r="G6883" t="s">
        <v>51</v>
      </c>
      <c r="H6883">
        <v>63</v>
      </c>
      <c r="I6883">
        <v>63</v>
      </c>
      <c r="J6883" t="s">
        <v>38</v>
      </c>
      <c r="K6883">
        <v>346500</v>
      </c>
      <c r="L6883">
        <v>220.5</v>
      </c>
      <c r="M6883">
        <f t="shared" si="230"/>
        <v>5500</v>
      </c>
      <c r="Q6883" s="1"/>
      <c r="R6883" s="1"/>
    </row>
    <row r="6884" spans="1:18" ht="14.4" x14ac:dyDescent="0.3">
      <c r="A6884">
        <v>16883</v>
      </c>
      <c r="B6884">
        <v>2022</v>
      </c>
      <c r="C6884" t="s">
        <v>47</v>
      </c>
      <c r="D6884">
        <f t="shared" si="229"/>
        <v>2</v>
      </c>
      <c r="E6884">
        <v>3</v>
      </c>
      <c r="F6884" t="s">
        <v>64</v>
      </c>
      <c r="G6884" t="s">
        <v>37</v>
      </c>
      <c r="H6884">
        <v>113</v>
      </c>
      <c r="I6884">
        <v>113</v>
      </c>
      <c r="J6884" t="s">
        <v>25</v>
      </c>
      <c r="K6884">
        <v>791000</v>
      </c>
      <c r="L6884">
        <v>452</v>
      </c>
      <c r="M6884">
        <f t="shared" si="230"/>
        <v>7000</v>
      </c>
      <c r="Q6884" s="1"/>
      <c r="R6884" s="1"/>
    </row>
    <row r="6885" spans="1:18" ht="14.4" x14ac:dyDescent="0.3">
      <c r="A6885">
        <v>16884</v>
      </c>
      <c r="B6885">
        <v>2022</v>
      </c>
      <c r="C6885" t="s">
        <v>17</v>
      </c>
      <c r="D6885">
        <f t="shared" si="229"/>
        <v>11</v>
      </c>
      <c r="E6885">
        <v>4</v>
      </c>
      <c r="F6885" t="s">
        <v>41</v>
      </c>
      <c r="G6885" t="s">
        <v>51</v>
      </c>
      <c r="H6885">
        <v>246</v>
      </c>
      <c r="I6885">
        <v>246</v>
      </c>
      <c r="J6885" t="s">
        <v>30</v>
      </c>
      <c r="K6885">
        <v>1845000</v>
      </c>
      <c r="L6885">
        <v>615</v>
      </c>
      <c r="M6885">
        <f t="shared" si="230"/>
        <v>7500</v>
      </c>
      <c r="Q6885" s="1"/>
      <c r="R6885" s="1"/>
    </row>
    <row r="6886" spans="1:18" ht="14.4" x14ac:dyDescent="0.3">
      <c r="A6886">
        <v>16885</v>
      </c>
      <c r="B6886">
        <v>2022</v>
      </c>
      <c r="C6886" t="s">
        <v>23</v>
      </c>
      <c r="D6886">
        <f t="shared" si="229"/>
        <v>10</v>
      </c>
      <c r="E6886">
        <v>9</v>
      </c>
      <c r="F6886" t="s">
        <v>57</v>
      </c>
      <c r="G6886" t="s">
        <v>19</v>
      </c>
      <c r="H6886">
        <v>148</v>
      </c>
      <c r="I6886">
        <v>148</v>
      </c>
      <c r="J6886" t="s">
        <v>25</v>
      </c>
      <c r="K6886">
        <v>1036000</v>
      </c>
      <c r="L6886">
        <v>592</v>
      </c>
      <c r="M6886">
        <f t="shared" si="230"/>
        <v>7000</v>
      </c>
      <c r="Q6886" s="1"/>
      <c r="R6886" s="1"/>
    </row>
    <row r="6887" spans="1:18" ht="14.4" x14ac:dyDescent="0.3">
      <c r="A6887">
        <v>16886</v>
      </c>
      <c r="B6887">
        <v>2022</v>
      </c>
      <c r="C6887" t="s">
        <v>47</v>
      </c>
      <c r="D6887">
        <f t="shared" si="229"/>
        <v>2</v>
      </c>
      <c r="E6887">
        <v>14</v>
      </c>
      <c r="F6887" t="s">
        <v>64</v>
      </c>
      <c r="G6887" t="s">
        <v>42</v>
      </c>
      <c r="H6887">
        <v>235</v>
      </c>
      <c r="I6887">
        <v>235</v>
      </c>
      <c r="J6887" t="s">
        <v>20</v>
      </c>
      <c r="K6887">
        <v>564000</v>
      </c>
      <c r="L6887">
        <v>329</v>
      </c>
      <c r="M6887">
        <f t="shared" si="230"/>
        <v>2400</v>
      </c>
      <c r="Q6887" s="1"/>
      <c r="R6887" s="1"/>
    </row>
    <row r="6888" spans="1:18" ht="14.4" x14ac:dyDescent="0.3">
      <c r="A6888">
        <v>16887</v>
      </c>
      <c r="B6888">
        <v>2022</v>
      </c>
      <c r="C6888" t="s">
        <v>27</v>
      </c>
      <c r="D6888">
        <f t="shared" si="229"/>
        <v>4</v>
      </c>
      <c r="E6888">
        <v>9</v>
      </c>
      <c r="F6888" t="s">
        <v>36</v>
      </c>
      <c r="G6888" t="s">
        <v>37</v>
      </c>
      <c r="H6888">
        <v>145</v>
      </c>
      <c r="I6888">
        <v>145</v>
      </c>
      <c r="J6888" t="s">
        <v>25</v>
      </c>
      <c r="K6888">
        <v>1015000</v>
      </c>
      <c r="L6888">
        <v>580</v>
      </c>
      <c r="M6888">
        <f t="shared" si="230"/>
        <v>7000</v>
      </c>
      <c r="Q6888" s="1"/>
      <c r="R6888" s="1"/>
    </row>
    <row r="6889" spans="1:18" ht="14.4" x14ac:dyDescent="0.3">
      <c r="A6889">
        <v>16888</v>
      </c>
      <c r="B6889">
        <v>2022</v>
      </c>
      <c r="C6889" t="s">
        <v>47</v>
      </c>
      <c r="D6889">
        <f t="shared" si="229"/>
        <v>2</v>
      </c>
      <c r="E6889">
        <v>18</v>
      </c>
      <c r="F6889" t="s">
        <v>60</v>
      </c>
      <c r="G6889" t="s">
        <v>34</v>
      </c>
      <c r="H6889">
        <v>96</v>
      </c>
      <c r="I6889">
        <v>96</v>
      </c>
      <c r="J6889" t="s">
        <v>30</v>
      </c>
      <c r="K6889">
        <v>844800</v>
      </c>
      <c r="L6889">
        <v>364.8</v>
      </c>
      <c r="M6889">
        <f t="shared" si="230"/>
        <v>8800</v>
      </c>
      <c r="Q6889" s="1"/>
      <c r="R6889" s="1"/>
    </row>
    <row r="6890" spans="1:18" ht="14.4" x14ac:dyDescent="0.3">
      <c r="A6890">
        <v>16889</v>
      </c>
      <c r="B6890">
        <v>2022</v>
      </c>
      <c r="C6890" t="s">
        <v>54</v>
      </c>
      <c r="D6890">
        <f t="shared" si="229"/>
        <v>3</v>
      </c>
      <c r="E6890">
        <v>24</v>
      </c>
      <c r="F6890" t="s">
        <v>59</v>
      </c>
      <c r="G6890" t="s">
        <v>19</v>
      </c>
      <c r="H6890">
        <v>75</v>
      </c>
      <c r="I6890">
        <v>75</v>
      </c>
      <c r="J6890" t="s">
        <v>38</v>
      </c>
      <c r="K6890">
        <v>412500</v>
      </c>
      <c r="L6890">
        <v>262.5</v>
      </c>
      <c r="M6890">
        <f t="shared" si="230"/>
        <v>5500</v>
      </c>
      <c r="Q6890" s="1"/>
      <c r="R6890" s="1"/>
    </row>
    <row r="6891" spans="1:18" ht="14.4" x14ac:dyDescent="0.3">
      <c r="A6891">
        <v>16890</v>
      </c>
      <c r="B6891">
        <v>2022</v>
      </c>
      <c r="C6891" t="s">
        <v>40</v>
      </c>
      <c r="D6891">
        <f t="shared" si="229"/>
        <v>9</v>
      </c>
      <c r="E6891">
        <v>3</v>
      </c>
      <c r="F6891" t="s">
        <v>49</v>
      </c>
      <c r="G6891" t="s">
        <v>37</v>
      </c>
      <c r="H6891">
        <v>55</v>
      </c>
      <c r="I6891">
        <v>55</v>
      </c>
      <c r="J6891" t="s">
        <v>25</v>
      </c>
      <c r="K6891">
        <v>385000</v>
      </c>
      <c r="L6891">
        <v>220</v>
      </c>
      <c r="M6891">
        <f t="shared" si="230"/>
        <v>7000</v>
      </c>
      <c r="Q6891" s="1"/>
      <c r="R6891" s="1"/>
    </row>
    <row r="6892" spans="1:18" ht="14.4" x14ac:dyDescent="0.3">
      <c r="A6892">
        <v>16891</v>
      </c>
      <c r="B6892">
        <v>2022</v>
      </c>
      <c r="C6892" t="s">
        <v>35</v>
      </c>
      <c r="D6892">
        <f t="shared" si="229"/>
        <v>12</v>
      </c>
      <c r="E6892">
        <v>3</v>
      </c>
      <c r="F6892" t="s">
        <v>50</v>
      </c>
      <c r="G6892" t="s">
        <v>19</v>
      </c>
      <c r="H6892">
        <v>267</v>
      </c>
      <c r="I6892">
        <v>267</v>
      </c>
      <c r="J6892" t="s">
        <v>30</v>
      </c>
      <c r="K6892">
        <v>2002500</v>
      </c>
      <c r="L6892">
        <v>667.5</v>
      </c>
      <c r="M6892">
        <f t="shared" si="230"/>
        <v>7500</v>
      </c>
      <c r="Q6892" s="1"/>
      <c r="R6892" s="1"/>
    </row>
    <row r="6893" spans="1:18" ht="14.4" x14ac:dyDescent="0.3">
      <c r="A6893">
        <v>16892</v>
      </c>
      <c r="B6893">
        <v>2022</v>
      </c>
      <c r="C6893" t="s">
        <v>47</v>
      </c>
      <c r="D6893">
        <f t="shared" si="229"/>
        <v>2</v>
      </c>
      <c r="E6893">
        <v>16</v>
      </c>
      <c r="F6893" t="s">
        <v>46</v>
      </c>
      <c r="G6893" t="s">
        <v>42</v>
      </c>
      <c r="H6893">
        <v>86</v>
      </c>
      <c r="I6893">
        <v>86</v>
      </c>
      <c r="J6893" t="s">
        <v>30</v>
      </c>
      <c r="K6893">
        <v>756800</v>
      </c>
      <c r="L6893">
        <v>326.8</v>
      </c>
      <c r="M6893">
        <f t="shared" si="230"/>
        <v>8800</v>
      </c>
      <c r="Q6893" s="1"/>
      <c r="R6893" s="1"/>
    </row>
    <row r="6894" spans="1:18" ht="14.4" x14ac:dyDescent="0.3">
      <c r="A6894">
        <v>16893</v>
      </c>
      <c r="B6894">
        <v>2022</v>
      </c>
      <c r="C6894" t="s">
        <v>61</v>
      </c>
      <c r="D6894">
        <f t="shared" si="229"/>
        <v>7</v>
      </c>
      <c r="E6894">
        <v>21</v>
      </c>
      <c r="F6894" t="s">
        <v>28</v>
      </c>
      <c r="G6894" t="s">
        <v>34</v>
      </c>
      <c r="H6894">
        <v>205</v>
      </c>
      <c r="I6894">
        <v>205</v>
      </c>
      <c r="J6894" t="s">
        <v>20</v>
      </c>
      <c r="K6894">
        <v>492000</v>
      </c>
      <c r="L6894">
        <v>287</v>
      </c>
      <c r="M6894">
        <f t="shared" si="230"/>
        <v>2400</v>
      </c>
      <c r="Q6894" s="1"/>
      <c r="R6894" s="1"/>
    </row>
    <row r="6895" spans="1:18" ht="14.4" x14ac:dyDescent="0.3">
      <c r="A6895">
        <v>16894</v>
      </c>
      <c r="B6895">
        <v>2022</v>
      </c>
      <c r="C6895" t="s">
        <v>32</v>
      </c>
      <c r="D6895">
        <f t="shared" si="229"/>
        <v>8</v>
      </c>
      <c r="E6895">
        <v>20</v>
      </c>
      <c r="F6895" t="s">
        <v>56</v>
      </c>
      <c r="G6895" t="s">
        <v>34</v>
      </c>
      <c r="H6895">
        <v>143</v>
      </c>
      <c r="I6895">
        <v>143</v>
      </c>
      <c r="J6895" t="s">
        <v>25</v>
      </c>
      <c r="K6895">
        <v>1001000</v>
      </c>
      <c r="L6895">
        <v>572</v>
      </c>
      <c r="M6895">
        <f t="shared" si="230"/>
        <v>7000</v>
      </c>
      <c r="Q6895" s="1"/>
      <c r="R6895" s="1"/>
    </row>
    <row r="6896" spans="1:18" ht="14.4" x14ac:dyDescent="0.3">
      <c r="A6896">
        <v>16895</v>
      </c>
      <c r="B6896">
        <v>2022</v>
      </c>
      <c r="C6896" t="s">
        <v>32</v>
      </c>
      <c r="D6896">
        <f t="shared" si="229"/>
        <v>8</v>
      </c>
      <c r="E6896">
        <v>26</v>
      </c>
      <c r="F6896" t="s">
        <v>55</v>
      </c>
      <c r="G6896" t="s">
        <v>34</v>
      </c>
      <c r="H6896">
        <v>69</v>
      </c>
      <c r="I6896">
        <v>69</v>
      </c>
      <c r="J6896" t="s">
        <v>30</v>
      </c>
      <c r="K6896">
        <v>607200</v>
      </c>
      <c r="L6896">
        <v>262.2</v>
      </c>
      <c r="M6896">
        <f t="shared" si="230"/>
        <v>8800</v>
      </c>
      <c r="Q6896" s="1"/>
      <c r="R6896" s="1"/>
    </row>
    <row r="6897" spans="1:18" ht="14.4" x14ac:dyDescent="0.3">
      <c r="A6897">
        <v>16896</v>
      </c>
      <c r="B6897">
        <v>2022</v>
      </c>
      <c r="C6897" t="s">
        <v>48</v>
      </c>
      <c r="D6897">
        <f t="shared" si="229"/>
        <v>5</v>
      </c>
      <c r="E6897">
        <v>10</v>
      </c>
      <c r="F6897" t="s">
        <v>52</v>
      </c>
      <c r="G6897" t="s">
        <v>37</v>
      </c>
      <c r="H6897">
        <v>62</v>
      </c>
      <c r="I6897">
        <v>62</v>
      </c>
      <c r="J6897" t="s">
        <v>38</v>
      </c>
      <c r="K6897">
        <v>341000</v>
      </c>
      <c r="L6897">
        <v>217</v>
      </c>
      <c r="M6897">
        <f t="shared" si="230"/>
        <v>5500</v>
      </c>
      <c r="Q6897" s="1"/>
      <c r="R6897" s="1"/>
    </row>
    <row r="6898" spans="1:18" ht="14.4" x14ac:dyDescent="0.3">
      <c r="A6898">
        <v>16897</v>
      </c>
      <c r="B6898">
        <v>2022</v>
      </c>
      <c r="C6898" t="s">
        <v>48</v>
      </c>
      <c r="D6898">
        <f t="shared" si="229"/>
        <v>5</v>
      </c>
      <c r="E6898">
        <v>17</v>
      </c>
      <c r="F6898" t="s">
        <v>63</v>
      </c>
      <c r="G6898" t="s">
        <v>37</v>
      </c>
      <c r="H6898">
        <v>56</v>
      </c>
      <c r="I6898">
        <v>56</v>
      </c>
      <c r="J6898" t="s">
        <v>38</v>
      </c>
      <c r="K6898">
        <v>308000</v>
      </c>
      <c r="L6898">
        <v>196</v>
      </c>
      <c r="M6898">
        <f t="shared" si="230"/>
        <v>5500</v>
      </c>
      <c r="Q6898" s="1"/>
      <c r="R6898" s="1"/>
    </row>
    <row r="6899" spans="1:18" ht="14.4" x14ac:dyDescent="0.3">
      <c r="A6899">
        <v>16898</v>
      </c>
      <c r="B6899">
        <v>2022</v>
      </c>
      <c r="C6899" t="s">
        <v>54</v>
      </c>
      <c r="D6899">
        <f t="shared" si="229"/>
        <v>3</v>
      </c>
      <c r="E6899">
        <v>12</v>
      </c>
      <c r="F6899" t="s">
        <v>57</v>
      </c>
      <c r="G6899" t="s">
        <v>51</v>
      </c>
      <c r="H6899">
        <v>109</v>
      </c>
      <c r="I6899">
        <v>109</v>
      </c>
      <c r="J6899" t="s">
        <v>20</v>
      </c>
      <c r="K6899">
        <v>327000</v>
      </c>
      <c r="L6899">
        <v>218</v>
      </c>
      <c r="M6899">
        <f t="shared" si="230"/>
        <v>3000</v>
      </c>
      <c r="Q6899" s="1"/>
      <c r="R6899" s="1"/>
    </row>
    <row r="6900" spans="1:18" ht="14.4" x14ac:dyDescent="0.3">
      <c r="A6900">
        <v>16899</v>
      </c>
      <c r="B6900">
        <v>2022</v>
      </c>
      <c r="C6900" t="s">
        <v>35</v>
      </c>
      <c r="D6900">
        <f t="shared" si="229"/>
        <v>12</v>
      </c>
      <c r="E6900">
        <v>11</v>
      </c>
      <c r="F6900" t="s">
        <v>33</v>
      </c>
      <c r="G6900" t="s">
        <v>51</v>
      </c>
      <c r="H6900">
        <v>84</v>
      </c>
      <c r="I6900">
        <v>84</v>
      </c>
      <c r="J6900" t="s">
        <v>38</v>
      </c>
      <c r="K6900">
        <v>462000</v>
      </c>
      <c r="L6900">
        <v>294</v>
      </c>
      <c r="M6900">
        <f t="shared" si="230"/>
        <v>5500</v>
      </c>
      <c r="Q6900" s="1"/>
      <c r="R6900" s="1"/>
    </row>
    <row r="6901" spans="1:18" ht="14.4" x14ac:dyDescent="0.3">
      <c r="A6901">
        <v>16900</v>
      </c>
      <c r="B6901">
        <v>2022</v>
      </c>
      <c r="C6901" t="s">
        <v>23</v>
      </c>
      <c r="D6901">
        <f t="shared" si="229"/>
        <v>10</v>
      </c>
      <c r="E6901">
        <v>13</v>
      </c>
      <c r="F6901" t="s">
        <v>46</v>
      </c>
      <c r="G6901" t="s">
        <v>34</v>
      </c>
      <c r="H6901">
        <v>115</v>
      </c>
      <c r="I6901">
        <v>115</v>
      </c>
      <c r="J6901" t="s">
        <v>38</v>
      </c>
      <c r="K6901">
        <v>632500</v>
      </c>
      <c r="L6901">
        <v>402.5</v>
      </c>
      <c r="M6901">
        <f t="shared" si="230"/>
        <v>5500</v>
      </c>
      <c r="Q6901" s="1"/>
      <c r="R6901" s="1"/>
    </row>
    <row r="6902" spans="1:18" ht="14.4" x14ac:dyDescent="0.3">
      <c r="A6902">
        <v>16901</v>
      </c>
      <c r="B6902">
        <v>2022</v>
      </c>
      <c r="C6902" t="s">
        <v>54</v>
      </c>
      <c r="D6902">
        <f t="shared" si="229"/>
        <v>3</v>
      </c>
      <c r="E6902">
        <v>26</v>
      </c>
      <c r="F6902" t="s">
        <v>62</v>
      </c>
      <c r="G6902" t="s">
        <v>37</v>
      </c>
      <c r="H6902">
        <v>130</v>
      </c>
      <c r="I6902">
        <v>130</v>
      </c>
      <c r="J6902" t="s">
        <v>25</v>
      </c>
      <c r="K6902">
        <v>910000</v>
      </c>
      <c r="L6902">
        <v>520</v>
      </c>
      <c r="M6902">
        <f t="shared" si="230"/>
        <v>7000</v>
      </c>
      <c r="Q6902" s="1"/>
      <c r="R6902" s="1"/>
    </row>
    <row r="6903" spans="1:18" ht="14.4" x14ac:dyDescent="0.3">
      <c r="A6903">
        <v>16902</v>
      </c>
      <c r="B6903">
        <v>2022</v>
      </c>
      <c r="C6903" t="s">
        <v>54</v>
      </c>
      <c r="D6903">
        <f t="shared" si="229"/>
        <v>3</v>
      </c>
      <c r="E6903">
        <v>30</v>
      </c>
      <c r="F6903" t="s">
        <v>64</v>
      </c>
      <c r="G6903" t="s">
        <v>37</v>
      </c>
      <c r="H6903">
        <v>73</v>
      </c>
      <c r="I6903">
        <v>73</v>
      </c>
      <c r="J6903" t="s">
        <v>25</v>
      </c>
      <c r="K6903">
        <v>511000</v>
      </c>
      <c r="L6903">
        <v>292</v>
      </c>
      <c r="M6903">
        <f t="shared" si="230"/>
        <v>7000</v>
      </c>
      <c r="Q6903" s="1"/>
      <c r="R6903" s="1"/>
    </row>
    <row r="6904" spans="1:18" ht="14.4" x14ac:dyDescent="0.3">
      <c r="A6904">
        <v>16903</v>
      </c>
      <c r="B6904">
        <v>2022</v>
      </c>
      <c r="C6904" t="s">
        <v>61</v>
      </c>
      <c r="D6904">
        <f t="shared" si="229"/>
        <v>7</v>
      </c>
      <c r="E6904">
        <v>18</v>
      </c>
      <c r="F6904" t="s">
        <v>59</v>
      </c>
      <c r="G6904" t="s">
        <v>37</v>
      </c>
      <c r="H6904">
        <v>281</v>
      </c>
      <c r="I6904">
        <v>281</v>
      </c>
      <c r="J6904" t="s">
        <v>38</v>
      </c>
      <c r="K6904">
        <v>1208300</v>
      </c>
      <c r="L6904">
        <v>646.29999999999995</v>
      </c>
      <c r="M6904">
        <f t="shared" si="230"/>
        <v>4300</v>
      </c>
      <c r="Q6904" s="1"/>
      <c r="R6904" s="1"/>
    </row>
    <row r="6905" spans="1:18" ht="14.4" x14ac:dyDescent="0.3">
      <c r="A6905">
        <v>16904</v>
      </c>
      <c r="B6905">
        <v>2022</v>
      </c>
      <c r="C6905" t="s">
        <v>47</v>
      </c>
      <c r="D6905">
        <f t="shared" si="229"/>
        <v>2</v>
      </c>
      <c r="E6905">
        <v>20</v>
      </c>
      <c r="F6905" t="s">
        <v>64</v>
      </c>
      <c r="G6905" t="s">
        <v>37</v>
      </c>
      <c r="H6905">
        <v>86</v>
      </c>
      <c r="I6905">
        <v>86</v>
      </c>
      <c r="J6905" t="s">
        <v>25</v>
      </c>
      <c r="K6905">
        <v>602000</v>
      </c>
      <c r="L6905">
        <v>344</v>
      </c>
      <c r="M6905">
        <f t="shared" si="230"/>
        <v>7000</v>
      </c>
      <c r="Q6905" s="1"/>
      <c r="R6905" s="1"/>
    </row>
    <row r="6906" spans="1:18" ht="14.4" x14ac:dyDescent="0.3">
      <c r="A6906">
        <v>16905</v>
      </c>
      <c r="B6906">
        <v>2022</v>
      </c>
      <c r="C6906" t="s">
        <v>17</v>
      </c>
      <c r="D6906">
        <f t="shared" si="229"/>
        <v>11</v>
      </c>
      <c r="E6906">
        <v>22</v>
      </c>
      <c r="F6906" t="s">
        <v>63</v>
      </c>
      <c r="G6906" t="s">
        <v>37</v>
      </c>
      <c r="H6906">
        <v>296</v>
      </c>
      <c r="I6906">
        <v>296</v>
      </c>
      <c r="J6906" t="s">
        <v>30</v>
      </c>
      <c r="K6906">
        <v>2220000</v>
      </c>
      <c r="L6906">
        <v>740</v>
      </c>
      <c r="M6906">
        <f t="shared" si="230"/>
        <v>7500</v>
      </c>
      <c r="Q6906" s="1"/>
      <c r="R6906" s="1"/>
    </row>
    <row r="6907" spans="1:18" ht="14.4" x14ac:dyDescent="0.3">
      <c r="A6907">
        <v>16906</v>
      </c>
      <c r="B6907">
        <v>2022</v>
      </c>
      <c r="C6907" t="s">
        <v>27</v>
      </c>
      <c r="D6907">
        <f t="shared" si="229"/>
        <v>4</v>
      </c>
      <c r="E6907">
        <v>26</v>
      </c>
      <c r="F6907" t="s">
        <v>57</v>
      </c>
      <c r="G6907" t="s">
        <v>51</v>
      </c>
      <c r="H6907">
        <v>299</v>
      </c>
      <c r="I6907">
        <v>299</v>
      </c>
      <c r="J6907" t="s">
        <v>30</v>
      </c>
      <c r="K6907">
        <v>2242500</v>
      </c>
      <c r="L6907">
        <v>747.5</v>
      </c>
      <c r="M6907">
        <f t="shared" si="230"/>
        <v>7500</v>
      </c>
      <c r="Q6907" s="1"/>
      <c r="R6907" s="1"/>
    </row>
    <row r="6908" spans="1:18" ht="14.4" x14ac:dyDescent="0.3">
      <c r="A6908">
        <v>16907</v>
      </c>
      <c r="B6908">
        <v>2022</v>
      </c>
      <c r="C6908" t="s">
        <v>32</v>
      </c>
      <c r="D6908">
        <f t="shared" si="229"/>
        <v>8</v>
      </c>
      <c r="E6908">
        <v>14</v>
      </c>
      <c r="F6908" t="s">
        <v>44</v>
      </c>
      <c r="G6908" t="s">
        <v>29</v>
      </c>
      <c r="H6908">
        <v>250</v>
      </c>
      <c r="I6908">
        <v>250</v>
      </c>
      <c r="J6908" t="s">
        <v>38</v>
      </c>
      <c r="K6908">
        <v>1075000</v>
      </c>
      <c r="L6908">
        <v>575</v>
      </c>
      <c r="M6908">
        <f t="shared" si="230"/>
        <v>4300</v>
      </c>
      <c r="Q6908" s="1"/>
      <c r="R6908" s="1"/>
    </row>
    <row r="6909" spans="1:18" ht="14.4" x14ac:dyDescent="0.3">
      <c r="A6909">
        <v>16908</v>
      </c>
      <c r="B6909">
        <v>2022</v>
      </c>
      <c r="C6909" t="s">
        <v>61</v>
      </c>
      <c r="D6909">
        <f t="shared" si="229"/>
        <v>7</v>
      </c>
      <c r="E6909">
        <v>29</v>
      </c>
      <c r="F6909" t="s">
        <v>63</v>
      </c>
      <c r="G6909" t="s">
        <v>37</v>
      </c>
      <c r="H6909">
        <v>256</v>
      </c>
      <c r="I6909">
        <v>256</v>
      </c>
      <c r="J6909" t="s">
        <v>38</v>
      </c>
      <c r="K6909">
        <v>1100800</v>
      </c>
      <c r="L6909">
        <v>588.79999999999995</v>
      </c>
      <c r="M6909">
        <f t="shared" si="230"/>
        <v>4300</v>
      </c>
      <c r="Q6909" s="1"/>
      <c r="R6909" s="1"/>
    </row>
    <row r="6910" spans="1:18" ht="14.4" x14ac:dyDescent="0.3">
      <c r="A6910">
        <v>16909</v>
      </c>
      <c r="B6910">
        <v>2022</v>
      </c>
      <c r="C6910" t="s">
        <v>48</v>
      </c>
      <c r="D6910">
        <f t="shared" si="229"/>
        <v>5</v>
      </c>
      <c r="E6910">
        <v>9</v>
      </c>
      <c r="F6910" t="s">
        <v>49</v>
      </c>
      <c r="G6910" t="s">
        <v>37</v>
      </c>
      <c r="H6910">
        <v>71</v>
      </c>
      <c r="I6910">
        <v>71</v>
      </c>
      <c r="J6910" t="s">
        <v>38</v>
      </c>
      <c r="K6910">
        <v>390500</v>
      </c>
      <c r="L6910">
        <v>248.5</v>
      </c>
      <c r="M6910">
        <f t="shared" si="230"/>
        <v>5500</v>
      </c>
      <c r="Q6910" s="1"/>
      <c r="R6910" s="1"/>
    </row>
    <row r="6911" spans="1:18" ht="14.4" x14ac:dyDescent="0.3">
      <c r="A6911">
        <v>16910</v>
      </c>
      <c r="B6911">
        <v>2022</v>
      </c>
      <c r="C6911" t="s">
        <v>17</v>
      </c>
      <c r="D6911">
        <f t="shared" si="229"/>
        <v>11</v>
      </c>
      <c r="E6911">
        <v>22</v>
      </c>
      <c r="F6911" t="s">
        <v>18</v>
      </c>
      <c r="G6911" t="s">
        <v>37</v>
      </c>
      <c r="H6911">
        <v>62</v>
      </c>
      <c r="I6911">
        <v>62</v>
      </c>
      <c r="J6911" t="s">
        <v>20</v>
      </c>
      <c r="K6911">
        <v>186000</v>
      </c>
      <c r="L6911">
        <v>124</v>
      </c>
      <c r="M6911">
        <f t="shared" si="230"/>
        <v>3000</v>
      </c>
      <c r="Q6911" s="1"/>
      <c r="R6911" s="1"/>
    </row>
    <row r="6912" spans="1:18" ht="14.4" x14ac:dyDescent="0.3">
      <c r="A6912">
        <v>16911</v>
      </c>
      <c r="B6912">
        <v>2022</v>
      </c>
      <c r="C6912" t="s">
        <v>35</v>
      </c>
      <c r="D6912">
        <f t="shared" si="229"/>
        <v>12</v>
      </c>
      <c r="E6912">
        <v>26</v>
      </c>
      <c r="F6912" t="s">
        <v>60</v>
      </c>
      <c r="G6912" t="s">
        <v>37</v>
      </c>
      <c r="H6912">
        <v>102</v>
      </c>
      <c r="I6912">
        <v>102</v>
      </c>
      <c r="J6912" t="s">
        <v>38</v>
      </c>
      <c r="K6912">
        <v>561000</v>
      </c>
      <c r="L6912">
        <v>357</v>
      </c>
      <c r="M6912">
        <f t="shared" si="230"/>
        <v>5500</v>
      </c>
      <c r="Q6912" s="1"/>
      <c r="R6912" s="1"/>
    </row>
    <row r="6913" spans="1:18" ht="14.4" x14ac:dyDescent="0.3">
      <c r="A6913">
        <v>16912</v>
      </c>
      <c r="B6913">
        <v>2022</v>
      </c>
      <c r="C6913" t="s">
        <v>47</v>
      </c>
      <c r="D6913">
        <f t="shared" si="229"/>
        <v>2</v>
      </c>
      <c r="E6913">
        <v>11</v>
      </c>
      <c r="F6913" t="s">
        <v>56</v>
      </c>
      <c r="G6913" t="s">
        <v>51</v>
      </c>
      <c r="H6913">
        <v>202</v>
      </c>
      <c r="I6913">
        <v>202</v>
      </c>
      <c r="J6913" t="s">
        <v>38</v>
      </c>
      <c r="K6913">
        <v>868600</v>
      </c>
      <c r="L6913">
        <v>464.6</v>
      </c>
      <c r="M6913">
        <f t="shared" si="230"/>
        <v>4300</v>
      </c>
      <c r="Q6913" s="1"/>
      <c r="R6913" s="1"/>
    </row>
    <row r="6914" spans="1:18" ht="14.4" x14ac:dyDescent="0.3">
      <c r="A6914">
        <v>16913</v>
      </c>
      <c r="B6914">
        <v>2022</v>
      </c>
      <c r="C6914" t="s">
        <v>45</v>
      </c>
      <c r="D6914">
        <f t="shared" ref="D6914:D6977" si="231">IF(C6914="Enero",1,IF(C6914="Febrero",2,IF(C6914="Marzo",3,IF(C6914="Abril",4,IF(C6914="Mayo",5,IF(C6914="Junio",6,IF(C6914="Julio",7,IF(C6914="Agosto",8,IF(C6914="Septiembre",9,IF(C6914="Octubre",10,IF(C6914="Noviembre",11,IF(C6914="Diciembre",12,""))))))))))))</f>
        <v>1</v>
      </c>
      <c r="E6914">
        <v>7</v>
      </c>
      <c r="F6914" t="s">
        <v>57</v>
      </c>
      <c r="G6914" t="s">
        <v>29</v>
      </c>
      <c r="H6914">
        <v>127</v>
      </c>
      <c r="I6914">
        <v>127</v>
      </c>
      <c r="J6914" t="s">
        <v>25</v>
      </c>
      <c r="K6914">
        <v>889000</v>
      </c>
      <c r="L6914">
        <v>508</v>
      </c>
      <c r="M6914">
        <f t="shared" si="230"/>
        <v>7000</v>
      </c>
      <c r="Q6914" s="1"/>
      <c r="R6914" s="1"/>
    </row>
    <row r="6915" spans="1:18" ht="14.4" x14ac:dyDescent="0.3">
      <c r="A6915">
        <v>16914</v>
      </c>
      <c r="B6915">
        <v>2022</v>
      </c>
      <c r="C6915" t="s">
        <v>27</v>
      </c>
      <c r="D6915">
        <f t="shared" si="231"/>
        <v>4</v>
      </c>
      <c r="E6915">
        <v>11</v>
      </c>
      <c r="F6915" t="s">
        <v>49</v>
      </c>
      <c r="G6915" t="s">
        <v>37</v>
      </c>
      <c r="H6915">
        <v>139</v>
      </c>
      <c r="I6915">
        <v>139</v>
      </c>
      <c r="J6915" t="s">
        <v>25</v>
      </c>
      <c r="K6915">
        <v>973000</v>
      </c>
      <c r="L6915">
        <v>556</v>
      </c>
      <c r="M6915">
        <f t="shared" ref="M6915:M6978" si="232">K6915/I6915</f>
        <v>7000</v>
      </c>
      <c r="Q6915" s="1"/>
      <c r="R6915" s="1"/>
    </row>
    <row r="6916" spans="1:18" ht="14.4" x14ac:dyDescent="0.3">
      <c r="A6916">
        <v>16915</v>
      </c>
      <c r="B6916">
        <v>2022</v>
      </c>
      <c r="C6916" t="s">
        <v>58</v>
      </c>
      <c r="D6916">
        <f t="shared" si="231"/>
        <v>6</v>
      </c>
      <c r="E6916">
        <v>11</v>
      </c>
      <c r="F6916" t="s">
        <v>28</v>
      </c>
      <c r="G6916" t="s">
        <v>42</v>
      </c>
      <c r="H6916">
        <v>234</v>
      </c>
      <c r="I6916">
        <v>234</v>
      </c>
      <c r="J6916" t="s">
        <v>30</v>
      </c>
      <c r="K6916">
        <v>1755000</v>
      </c>
      <c r="L6916">
        <v>585</v>
      </c>
      <c r="M6916">
        <f t="shared" si="232"/>
        <v>7500</v>
      </c>
      <c r="Q6916" s="1"/>
      <c r="R6916" s="1"/>
    </row>
    <row r="6917" spans="1:18" ht="14.4" x14ac:dyDescent="0.3">
      <c r="A6917">
        <v>16916</v>
      </c>
      <c r="B6917">
        <v>2022</v>
      </c>
      <c r="C6917" t="s">
        <v>32</v>
      </c>
      <c r="D6917">
        <f t="shared" si="231"/>
        <v>8</v>
      </c>
      <c r="E6917">
        <v>20</v>
      </c>
      <c r="F6917" t="s">
        <v>28</v>
      </c>
      <c r="G6917" t="s">
        <v>37</v>
      </c>
      <c r="H6917">
        <v>214</v>
      </c>
      <c r="I6917">
        <v>214</v>
      </c>
      <c r="J6917" t="s">
        <v>38</v>
      </c>
      <c r="K6917">
        <v>920200</v>
      </c>
      <c r="L6917">
        <v>492.2</v>
      </c>
      <c r="M6917">
        <f t="shared" si="232"/>
        <v>4300</v>
      </c>
      <c r="Q6917" s="1"/>
      <c r="R6917" s="1"/>
    </row>
    <row r="6918" spans="1:18" ht="14.4" x14ac:dyDescent="0.3">
      <c r="A6918">
        <v>16917</v>
      </c>
      <c r="B6918">
        <v>2022</v>
      </c>
      <c r="C6918" t="s">
        <v>35</v>
      </c>
      <c r="D6918">
        <f t="shared" si="231"/>
        <v>12</v>
      </c>
      <c r="E6918">
        <v>30</v>
      </c>
      <c r="F6918" t="s">
        <v>60</v>
      </c>
      <c r="G6918" t="s">
        <v>37</v>
      </c>
      <c r="H6918">
        <v>223</v>
      </c>
      <c r="I6918">
        <v>223</v>
      </c>
      <c r="J6918" t="s">
        <v>30</v>
      </c>
      <c r="K6918">
        <v>1672500</v>
      </c>
      <c r="L6918">
        <v>557.5</v>
      </c>
      <c r="M6918">
        <f t="shared" si="232"/>
        <v>7500</v>
      </c>
      <c r="Q6918" s="1"/>
      <c r="R6918" s="1"/>
    </row>
    <row r="6919" spans="1:18" ht="14.4" x14ac:dyDescent="0.3">
      <c r="A6919">
        <v>16918</v>
      </c>
      <c r="B6919">
        <v>2022</v>
      </c>
      <c r="C6919" t="s">
        <v>27</v>
      </c>
      <c r="D6919">
        <f t="shared" si="231"/>
        <v>4</v>
      </c>
      <c r="E6919">
        <v>12</v>
      </c>
      <c r="F6919" t="s">
        <v>46</v>
      </c>
      <c r="G6919" t="s">
        <v>19</v>
      </c>
      <c r="H6919">
        <v>236</v>
      </c>
      <c r="I6919">
        <v>236</v>
      </c>
      <c r="J6919" t="s">
        <v>30</v>
      </c>
      <c r="K6919">
        <v>1770000</v>
      </c>
      <c r="L6919">
        <v>590</v>
      </c>
      <c r="M6919">
        <f t="shared" si="232"/>
        <v>7500</v>
      </c>
      <c r="Q6919" s="1"/>
      <c r="R6919" s="1"/>
    </row>
    <row r="6920" spans="1:18" ht="14.4" x14ac:dyDescent="0.3">
      <c r="A6920">
        <v>16919</v>
      </c>
      <c r="B6920">
        <v>2022</v>
      </c>
      <c r="C6920" t="s">
        <v>47</v>
      </c>
      <c r="D6920">
        <f t="shared" si="231"/>
        <v>2</v>
      </c>
      <c r="E6920">
        <v>28</v>
      </c>
      <c r="F6920" t="s">
        <v>64</v>
      </c>
      <c r="G6920" t="s">
        <v>37</v>
      </c>
      <c r="H6920">
        <v>275</v>
      </c>
      <c r="I6920">
        <v>275</v>
      </c>
      <c r="J6920" t="s">
        <v>20</v>
      </c>
      <c r="K6920">
        <v>660000</v>
      </c>
      <c r="L6920">
        <v>385</v>
      </c>
      <c r="M6920">
        <f t="shared" si="232"/>
        <v>2400</v>
      </c>
      <c r="Q6920" s="1"/>
      <c r="R6920" s="1"/>
    </row>
    <row r="6921" spans="1:18" ht="14.4" x14ac:dyDescent="0.3">
      <c r="A6921">
        <v>16920</v>
      </c>
      <c r="B6921">
        <v>2022</v>
      </c>
      <c r="C6921" t="s">
        <v>40</v>
      </c>
      <c r="D6921">
        <f t="shared" si="231"/>
        <v>9</v>
      </c>
      <c r="E6921">
        <v>10</v>
      </c>
      <c r="F6921" t="s">
        <v>55</v>
      </c>
      <c r="G6921" t="s">
        <v>51</v>
      </c>
      <c r="H6921">
        <v>50</v>
      </c>
      <c r="I6921">
        <v>50</v>
      </c>
      <c r="J6921" t="s">
        <v>20</v>
      </c>
      <c r="K6921">
        <v>150000</v>
      </c>
      <c r="L6921">
        <v>100</v>
      </c>
      <c r="M6921">
        <f t="shared" si="232"/>
        <v>3000</v>
      </c>
      <c r="Q6921" s="1"/>
      <c r="R6921" s="1"/>
    </row>
    <row r="6922" spans="1:18" ht="14.4" x14ac:dyDescent="0.3">
      <c r="A6922">
        <v>16921</v>
      </c>
      <c r="B6922">
        <v>2022</v>
      </c>
      <c r="C6922" t="s">
        <v>61</v>
      </c>
      <c r="D6922">
        <f t="shared" si="231"/>
        <v>7</v>
      </c>
      <c r="E6922">
        <v>18</v>
      </c>
      <c r="F6922" t="s">
        <v>36</v>
      </c>
      <c r="G6922" t="s">
        <v>42</v>
      </c>
      <c r="H6922">
        <v>201</v>
      </c>
      <c r="I6922">
        <v>201</v>
      </c>
      <c r="J6922" t="s">
        <v>20</v>
      </c>
      <c r="K6922">
        <v>482400</v>
      </c>
      <c r="L6922">
        <v>281.39999999999998</v>
      </c>
      <c r="M6922">
        <f t="shared" si="232"/>
        <v>2400</v>
      </c>
      <c r="Q6922" s="1"/>
      <c r="R6922" s="1"/>
    </row>
    <row r="6923" spans="1:18" ht="14.4" x14ac:dyDescent="0.3">
      <c r="A6923">
        <v>16922</v>
      </c>
      <c r="B6923">
        <v>2022</v>
      </c>
      <c r="C6923" t="s">
        <v>35</v>
      </c>
      <c r="D6923">
        <f t="shared" si="231"/>
        <v>12</v>
      </c>
      <c r="E6923">
        <v>12</v>
      </c>
      <c r="F6923" t="s">
        <v>36</v>
      </c>
      <c r="G6923" t="s">
        <v>51</v>
      </c>
      <c r="H6923">
        <v>156</v>
      </c>
      <c r="I6923">
        <v>156</v>
      </c>
      <c r="J6923" t="s">
        <v>25</v>
      </c>
      <c r="K6923">
        <v>1092000</v>
      </c>
      <c r="L6923">
        <v>624</v>
      </c>
      <c r="M6923">
        <f t="shared" si="232"/>
        <v>7000</v>
      </c>
      <c r="Q6923" s="1"/>
      <c r="R6923" s="1"/>
    </row>
    <row r="6924" spans="1:18" ht="14.4" x14ac:dyDescent="0.3">
      <c r="A6924">
        <v>16923</v>
      </c>
      <c r="B6924">
        <v>2022</v>
      </c>
      <c r="C6924" t="s">
        <v>40</v>
      </c>
      <c r="D6924">
        <f t="shared" si="231"/>
        <v>9</v>
      </c>
      <c r="E6924">
        <v>29</v>
      </c>
      <c r="F6924" t="s">
        <v>46</v>
      </c>
      <c r="G6924" t="s">
        <v>37</v>
      </c>
      <c r="H6924">
        <v>107</v>
      </c>
      <c r="I6924">
        <v>107</v>
      </c>
      <c r="J6924" t="s">
        <v>38</v>
      </c>
      <c r="K6924">
        <v>588500</v>
      </c>
      <c r="L6924">
        <v>374.5</v>
      </c>
      <c r="M6924">
        <f t="shared" si="232"/>
        <v>5500</v>
      </c>
      <c r="Q6924" s="1"/>
      <c r="R6924" s="1"/>
    </row>
    <row r="6925" spans="1:18" ht="14.4" x14ac:dyDescent="0.3">
      <c r="A6925">
        <v>16924</v>
      </c>
      <c r="B6925">
        <v>2022</v>
      </c>
      <c r="C6925" t="s">
        <v>54</v>
      </c>
      <c r="D6925">
        <f t="shared" si="231"/>
        <v>3</v>
      </c>
      <c r="E6925">
        <v>8</v>
      </c>
      <c r="F6925" t="s">
        <v>55</v>
      </c>
      <c r="G6925" t="s">
        <v>19</v>
      </c>
      <c r="H6925">
        <v>80</v>
      </c>
      <c r="I6925">
        <v>80</v>
      </c>
      <c r="J6925" t="s">
        <v>25</v>
      </c>
      <c r="K6925">
        <v>560000</v>
      </c>
      <c r="L6925">
        <v>320</v>
      </c>
      <c r="M6925">
        <f t="shared" si="232"/>
        <v>7000</v>
      </c>
      <c r="Q6925" s="1"/>
      <c r="R6925" s="1"/>
    </row>
    <row r="6926" spans="1:18" ht="14.4" x14ac:dyDescent="0.3">
      <c r="A6926">
        <v>16925</v>
      </c>
      <c r="B6926">
        <v>2022</v>
      </c>
      <c r="C6926" t="s">
        <v>40</v>
      </c>
      <c r="D6926">
        <f t="shared" si="231"/>
        <v>9</v>
      </c>
      <c r="E6926">
        <v>18</v>
      </c>
      <c r="F6926" t="s">
        <v>36</v>
      </c>
      <c r="G6926" t="s">
        <v>34</v>
      </c>
      <c r="H6926">
        <v>88</v>
      </c>
      <c r="I6926">
        <v>88</v>
      </c>
      <c r="J6926" t="s">
        <v>20</v>
      </c>
      <c r="K6926">
        <v>264000</v>
      </c>
      <c r="L6926">
        <v>176</v>
      </c>
      <c r="M6926">
        <f t="shared" si="232"/>
        <v>3000</v>
      </c>
      <c r="Q6926" s="1"/>
      <c r="R6926" s="1"/>
    </row>
    <row r="6927" spans="1:18" ht="14.4" x14ac:dyDescent="0.3">
      <c r="A6927">
        <v>16926</v>
      </c>
      <c r="B6927">
        <v>2022</v>
      </c>
      <c r="C6927" t="s">
        <v>61</v>
      </c>
      <c r="D6927">
        <f t="shared" si="231"/>
        <v>7</v>
      </c>
      <c r="E6927">
        <v>18</v>
      </c>
      <c r="F6927" t="s">
        <v>60</v>
      </c>
      <c r="G6927" t="s">
        <v>37</v>
      </c>
      <c r="H6927">
        <v>116</v>
      </c>
      <c r="I6927">
        <v>116</v>
      </c>
      <c r="J6927" t="s">
        <v>30</v>
      </c>
      <c r="K6927">
        <v>1020800</v>
      </c>
      <c r="L6927">
        <v>440.8</v>
      </c>
      <c r="M6927">
        <f t="shared" si="232"/>
        <v>8800</v>
      </c>
      <c r="Q6927" s="1"/>
      <c r="R6927" s="1"/>
    </row>
    <row r="6928" spans="1:18" ht="14.4" x14ac:dyDescent="0.3">
      <c r="A6928">
        <v>16927</v>
      </c>
      <c r="B6928">
        <v>2022</v>
      </c>
      <c r="C6928" t="s">
        <v>17</v>
      </c>
      <c r="D6928">
        <f t="shared" si="231"/>
        <v>11</v>
      </c>
      <c r="E6928">
        <v>15</v>
      </c>
      <c r="F6928" t="s">
        <v>36</v>
      </c>
      <c r="G6928" t="s">
        <v>42</v>
      </c>
      <c r="H6928">
        <v>72</v>
      </c>
      <c r="I6928">
        <v>72</v>
      </c>
      <c r="J6928" t="s">
        <v>38</v>
      </c>
      <c r="K6928">
        <v>396000</v>
      </c>
      <c r="L6928">
        <v>252</v>
      </c>
      <c r="M6928">
        <f t="shared" si="232"/>
        <v>5500</v>
      </c>
      <c r="Q6928" s="1"/>
      <c r="R6928" s="1"/>
    </row>
    <row r="6929" spans="1:18" ht="14.4" x14ac:dyDescent="0.3">
      <c r="A6929">
        <v>16928</v>
      </c>
      <c r="B6929">
        <v>2022</v>
      </c>
      <c r="C6929" t="s">
        <v>54</v>
      </c>
      <c r="D6929">
        <f t="shared" si="231"/>
        <v>3</v>
      </c>
      <c r="E6929">
        <v>2</v>
      </c>
      <c r="F6929" t="s">
        <v>50</v>
      </c>
      <c r="G6929" t="s">
        <v>19</v>
      </c>
      <c r="H6929">
        <v>101</v>
      </c>
      <c r="I6929">
        <v>101</v>
      </c>
      <c r="J6929" t="s">
        <v>20</v>
      </c>
      <c r="K6929">
        <v>303000</v>
      </c>
      <c r="L6929">
        <v>202</v>
      </c>
      <c r="M6929">
        <f t="shared" si="232"/>
        <v>3000</v>
      </c>
      <c r="Q6929" s="1"/>
      <c r="R6929" s="1"/>
    </row>
    <row r="6930" spans="1:18" ht="14.4" x14ac:dyDescent="0.3">
      <c r="A6930">
        <v>16929</v>
      </c>
      <c r="B6930">
        <v>2022</v>
      </c>
      <c r="C6930" t="s">
        <v>58</v>
      </c>
      <c r="D6930">
        <f t="shared" si="231"/>
        <v>6</v>
      </c>
      <c r="E6930">
        <v>8</v>
      </c>
      <c r="F6930" t="s">
        <v>57</v>
      </c>
      <c r="G6930" t="s">
        <v>19</v>
      </c>
      <c r="H6930">
        <v>150</v>
      </c>
      <c r="I6930">
        <v>150</v>
      </c>
      <c r="J6930" t="s">
        <v>25</v>
      </c>
      <c r="K6930">
        <v>1050000</v>
      </c>
      <c r="L6930">
        <v>600</v>
      </c>
      <c r="M6930">
        <f t="shared" si="232"/>
        <v>7000</v>
      </c>
      <c r="Q6930" s="1"/>
      <c r="R6930" s="1"/>
    </row>
    <row r="6931" spans="1:18" ht="14.4" x14ac:dyDescent="0.3">
      <c r="A6931">
        <v>16930</v>
      </c>
      <c r="B6931">
        <v>2022</v>
      </c>
      <c r="C6931" t="s">
        <v>40</v>
      </c>
      <c r="D6931">
        <f t="shared" si="231"/>
        <v>9</v>
      </c>
      <c r="E6931">
        <v>20</v>
      </c>
      <c r="F6931" t="s">
        <v>56</v>
      </c>
      <c r="G6931" t="s">
        <v>51</v>
      </c>
      <c r="H6931">
        <v>248</v>
      </c>
      <c r="I6931">
        <v>248</v>
      </c>
      <c r="J6931" t="s">
        <v>30</v>
      </c>
      <c r="K6931">
        <v>1860000</v>
      </c>
      <c r="L6931">
        <v>620</v>
      </c>
      <c r="M6931">
        <f t="shared" si="232"/>
        <v>7500</v>
      </c>
      <c r="Q6931" s="1"/>
      <c r="R6931" s="1"/>
    </row>
    <row r="6932" spans="1:18" ht="14.4" x14ac:dyDescent="0.3">
      <c r="A6932">
        <v>16931</v>
      </c>
      <c r="B6932">
        <v>2022</v>
      </c>
      <c r="C6932" t="s">
        <v>47</v>
      </c>
      <c r="D6932">
        <f t="shared" si="231"/>
        <v>2</v>
      </c>
      <c r="E6932">
        <v>15</v>
      </c>
      <c r="F6932" t="s">
        <v>36</v>
      </c>
      <c r="G6932" t="s">
        <v>19</v>
      </c>
      <c r="H6932">
        <v>114</v>
      </c>
      <c r="I6932">
        <v>114</v>
      </c>
      <c r="J6932" t="s">
        <v>30</v>
      </c>
      <c r="K6932">
        <v>1003200</v>
      </c>
      <c r="L6932">
        <v>433.2</v>
      </c>
      <c r="M6932">
        <f t="shared" si="232"/>
        <v>8800</v>
      </c>
      <c r="Q6932" s="1"/>
      <c r="R6932" s="1"/>
    </row>
    <row r="6933" spans="1:18" ht="14.4" x14ac:dyDescent="0.3">
      <c r="A6933">
        <v>16932</v>
      </c>
      <c r="B6933">
        <v>2022</v>
      </c>
      <c r="C6933" t="s">
        <v>61</v>
      </c>
      <c r="D6933">
        <f t="shared" si="231"/>
        <v>7</v>
      </c>
      <c r="E6933">
        <v>10</v>
      </c>
      <c r="F6933" t="s">
        <v>36</v>
      </c>
      <c r="G6933" t="s">
        <v>29</v>
      </c>
      <c r="H6933">
        <v>299</v>
      </c>
      <c r="I6933">
        <v>299</v>
      </c>
      <c r="J6933" t="s">
        <v>38</v>
      </c>
      <c r="K6933">
        <v>1285700</v>
      </c>
      <c r="L6933">
        <v>687.7</v>
      </c>
      <c r="M6933">
        <f t="shared" si="232"/>
        <v>4300</v>
      </c>
      <c r="Q6933" s="1"/>
      <c r="R6933" s="1"/>
    </row>
    <row r="6934" spans="1:18" ht="14.4" x14ac:dyDescent="0.3">
      <c r="A6934">
        <v>16933</v>
      </c>
      <c r="B6934">
        <v>2022</v>
      </c>
      <c r="C6934" t="s">
        <v>61</v>
      </c>
      <c r="D6934">
        <f t="shared" si="231"/>
        <v>7</v>
      </c>
      <c r="E6934">
        <v>4</v>
      </c>
      <c r="F6934" t="s">
        <v>57</v>
      </c>
      <c r="G6934" t="s">
        <v>51</v>
      </c>
      <c r="H6934">
        <v>297</v>
      </c>
      <c r="I6934">
        <v>297</v>
      </c>
      <c r="J6934" t="s">
        <v>20</v>
      </c>
      <c r="K6934">
        <v>712800</v>
      </c>
      <c r="L6934">
        <v>415.8</v>
      </c>
      <c r="M6934">
        <f t="shared" si="232"/>
        <v>2400</v>
      </c>
      <c r="Q6934" s="1"/>
      <c r="R6934" s="1"/>
    </row>
    <row r="6935" spans="1:18" ht="14.4" x14ac:dyDescent="0.3">
      <c r="A6935">
        <v>16934</v>
      </c>
      <c r="B6935">
        <v>2022</v>
      </c>
      <c r="C6935" t="s">
        <v>23</v>
      </c>
      <c r="D6935">
        <f t="shared" si="231"/>
        <v>10</v>
      </c>
      <c r="E6935">
        <v>9</v>
      </c>
      <c r="F6935" t="s">
        <v>52</v>
      </c>
      <c r="G6935" t="s">
        <v>51</v>
      </c>
      <c r="H6935">
        <v>67</v>
      </c>
      <c r="I6935">
        <v>67</v>
      </c>
      <c r="J6935" t="s">
        <v>20</v>
      </c>
      <c r="K6935">
        <v>201000</v>
      </c>
      <c r="L6935">
        <v>134</v>
      </c>
      <c r="M6935">
        <f t="shared" si="232"/>
        <v>3000</v>
      </c>
      <c r="Q6935" s="1"/>
      <c r="R6935" s="1"/>
    </row>
    <row r="6936" spans="1:18" ht="14.4" x14ac:dyDescent="0.3">
      <c r="A6936">
        <v>16935</v>
      </c>
      <c r="B6936">
        <v>2022</v>
      </c>
      <c r="C6936" t="s">
        <v>35</v>
      </c>
      <c r="D6936">
        <f t="shared" si="231"/>
        <v>12</v>
      </c>
      <c r="E6936">
        <v>25</v>
      </c>
      <c r="F6936" t="s">
        <v>36</v>
      </c>
      <c r="G6936" t="s">
        <v>42</v>
      </c>
      <c r="H6936">
        <v>93</v>
      </c>
      <c r="I6936">
        <v>93</v>
      </c>
      <c r="J6936" t="s">
        <v>25</v>
      </c>
      <c r="K6936">
        <v>651000</v>
      </c>
      <c r="L6936">
        <v>372</v>
      </c>
      <c r="M6936">
        <f t="shared" si="232"/>
        <v>7000</v>
      </c>
      <c r="Q6936" s="1"/>
      <c r="R6936" s="1"/>
    </row>
    <row r="6937" spans="1:18" ht="14.4" x14ac:dyDescent="0.3">
      <c r="A6937">
        <v>16936</v>
      </c>
      <c r="B6937">
        <v>2022</v>
      </c>
      <c r="C6937" t="s">
        <v>48</v>
      </c>
      <c r="D6937">
        <f t="shared" si="231"/>
        <v>5</v>
      </c>
      <c r="E6937">
        <v>4</v>
      </c>
      <c r="F6937" t="s">
        <v>18</v>
      </c>
      <c r="G6937" t="s">
        <v>29</v>
      </c>
      <c r="H6937">
        <v>101</v>
      </c>
      <c r="I6937">
        <v>101</v>
      </c>
      <c r="J6937" t="s">
        <v>25</v>
      </c>
      <c r="K6937">
        <v>707000</v>
      </c>
      <c r="L6937">
        <v>404</v>
      </c>
      <c r="M6937">
        <f t="shared" si="232"/>
        <v>7000</v>
      </c>
      <c r="Q6937" s="1"/>
      <c r="R6937" s="1"/>
    </row>
    <row r="6938" spans="1:18" ht="14.4" x14ac:dyDescent="0.3">
      <c r="A6938">
        <v>16937</v>
      </c>
      <c r="B6938">
        <v>2022</v>
      </c>
      <c r="C6938" t="s">
        <v>32</v>
      </c>
      <c r="D6938">
        <f t="shared" si="231"/>
        <v>8</v>
      </c>
      <c r="E6938">
        <v>22</v>
      </c>
      <c r="F6938" t="s">
        <v>33</v>
      </c>
      <c r="G6938" t="s">
        <v>34</v>
      </c>
      <c r="H6938">
        <v>243</v>
      </c>
      <c r="I6938">
        <v>243</v>
      </c>
      <c r="J6938" t="s">
        <v>20</v>
      </c>
      <c r="K6938">
        <v>583200</v>
      </c>
      <c r="L6938">
        <v>340.2</v>
      </c>
      <c r="M6938">
        <f t="shared" si="232"/>
        <v>2400</v>
      </c>
      <c r="Q6938" s="1"/>
      <c r="R6938" s="1"/>
    </row>
    <row r="6939" spans="1:18" ht="14.4" x14ac:dyDescent="0.3">
      <c r="A6939">
        <v>16938</v>
      </c>
      <c r="B6939">
        <v>2022</v>
      </c>
      <c r="C6939" t="s">
        <v>58</v>
      </c>
      <c r="D6939">
        <f t="shared" si="231"/>
        <v>6</v>
      </c>
      <c r="E6939">
        <v>24</v>
      </c>
      <c r="F6939" t="s">
        <v>63</v>
      </c>
      <c r="G6939" t="s">
        <v>42</v>
      </c>
      <c r="H6939">
        <v>286</v>
      </c>
      <c r="I6939">
        <v>286</v>
      </c>
      <c r="J6939" t="s">
        <v>30</v>
      </c>
      <c r="K6939">
        <v>2145000</v>
      </c>
      <c r="L6939">
        <v>715</v>
      </c>
      <c r="M6939">
        <f t="shared" si="232"/>
        <v>7500</v>
      </c>
      <c r="Q6939" s="1"/>
      <c r="R6939" s="1"/>
    </row>
    <row r="6940" spans="1:18" ht="14.4" x14ac:dyDescent="0.3">
      <c r="A6940">
        <v>16939</v>
      </c>
      <c r="B6940">
        <v>2022</v>
      </c>
      <c r="C6940" t="s">
        <v>23</v>
      </c>
      <c r="D6940">
        <f t="shared" si="231"/>
        <v>10</v>
      </c>
      <c r="E6940">
        <v>10</v>
      </c>
      <c r="F6940" t="s">
        <v>63</v>
      </c>
      <c r="G6940" t="s">
        <v>51</v>
      </c>
      <c r="H6940">
        <v>102</v>
      </c>
      <c r="I6940">
        <v>102</v>
      </c>
      <c r="J6940" t="s">
        <v>38</v>
      </c>
      <c r="K6940">
        <v>561000</v>
      </c>
      <c r="L6940">
        <v>357</v>
      </c>
      <c r="M6940">
        <f t="shared" si="232"/>
        <v>5500</v>
      </c>
      <c r="Q6940" s="1"/>
      <c r="R6940" s="1"/>
    </row>
    <row r="6941" spans="1:18" ht="14.4" x14ac:dyDescent="0.3">
      <c r="A6941">
        <v>16940</v>
      </c>
      <c r="B6941">
        <v>2022</v>
      </c>
      <c r="C6941" t="s">
        <v>35</v>
      </c>
      <c r="D6941">
        <f t="shared" si="231"/>
        <v>12</v>
      </c>
      <c r="E6941">
        <v>7</v>
      </c>
      <c r="F6941" t="s">
        <v>53</v>
      </c>
      <c r="G6941" t="s">
        <v>34</v>
      </c>
      <c r="H6941">
        <v>103</v>
      </c>
      <c r="I6941">
        <v>103</v>
      </c>
      <c r="J6941" t="s">
        <v>38</v>
      </c>
      <c r="K6941">
        <v>566500</v>
      </c>
      <c r="L6941">
        <v>360.5</v>
      </c>
      <c r="M6941">
        <f t="shared" si="232"/>
        <v>5500</v>
      </c>
      <c r="Q6941" s="1"/>
      <c r="R6941" s="1"/>
    </row>
    <row r="6942" spans="1:18" ht="14.4" x14ac:dyDescent="0.3">
      <c r="A6942">
        <v>16941</v>
      </c>
      <c r="B6942">
        <v>2022</v>
      </c>
      <c r="C6942" t="s">
        <v>40</v>
      </c>
      <c r="D6942">
        <f t="shared" si="231"/>
        <v>9</v>
      </c>
      <c r="E6942">
        <v>21</v>
      </c>
      <c r="F6942" t="s">
        <v>41</v>
      </c>
      <c r="G6942" t="s">
        <v>19</v>
      </c>
      <c r="H6942">
        <v>178</v>
      </c>
      <c r="I6942">
        <v>178</v>
      </c>
      <c r="J6942" t="s">
        <v>25</v>
      </c>
      <c r="K6942">
        <v>1246000</v>
      </c>
      <c r="L6942">
        <v>712</v>
      </c>
      <c r="M6942">
        <f t="shared" si="232"/>
        <v>7000</v>
      </c>
      <c r="Q6942" s="1"/>
      <c r="R6942" s="1"/>
    </row>
    <row r="6943" spans="1:18" ht="14.4" x14ac:dyDescent="0.3">
      <c r="A6943">
        <v>16942</v>
      </c>
      <c r="B6943">
        <v>2022</v>
      </c>
      <c r="C6943" t="s">
        <v>54</v>
      </c>
      <c r="D6943">
        <f t="shared" si="231"/>
        <v>3</v>
      </c>
      <c r="E6943">
        <v>23</v>
      </c>
      <c r="F6943" t="s">
        <v>53</v>
      </c>
      <c r="G6943" t="s">
        <v>51</v>
      </c>
      <c r="H6943">
        <v>139</v>
      </c>
      <c r="I6943">
        <v>139</v>
      </c>
      <c r="J6943" t="s">
        <v>25</v>
      </c>
      <c r="K6943">
        <v>973000</v>
      </c>
      <c r="L6943">
        <v>556</v>
      </c>
      <c r="M6943">
        <f t="shared" si="232"/>
        <v>7000</v>
      </c>
      <c r="Q6943" s="1"/>
      <c r="R6943" s="1"/>
    </row>
    <row r="6944" spans="1:18" ht="14.4" x14ac:dyDescent="0.3">
      <c r="A6944">
        <v>16943</v>
      </c>
      <c r="B6944">
        <v>2022</v>
      </c>
      <c r="C6944" t="s">
        <v>54</v>
      </c>
      <c r="D6944">
        <f t="shared" si="231"/>
        <v>3</v>
      </c>
      <c r="E6944">
        <v>23</v>
      </c>
      <c r="F6944" t="s">
        <v>49</v>
      </c>
      <c r="G6944" t="s">
        <v>19</v>
      </c>
      <c r="H6944">
        <v>105</v>
      </c>
      <c r="I6944">
        <v>105</v>
      </c>
      <c r="J6944" t="s">
        <v>38</v>
      </c>
      <c r="K6944">
        <v>577500</v>
      </c>
      <c r="L6944">
        <v>367.5</v>
      </c>
      <c r="M6944">
        <f t="shared" si="232"/>
        <v>5500</v>
      </c>
      <c r="Q6944" s="1"/>
      <c r="R6944" s="1"/>
    </row>
    <row r="6945" spans="1:18" ht="14.4" x14ac:dyDescent="0.3">
      <c r="A6945">
        <v>16944</v>
      </c>
      <c r="B6945">
        <v>2022</v>
      </c>
      <c r="C6945" t="s">
        <v>32</v>
      </c>
      <c r="D6945">
        <f t="shared" si="231"/>
        <v>8</v>
      </c>
      <c r="E6945">
        <v>29</v>
      </c>
      <c r="F6945" t="s">
        <v>60</v>
      </c>
      <c r="G6945" t="s">
        <v>42</v>
      </c>
      <c r="H6945">
        <v>250</v>
      </c>
      <c r="I6945">
        <v>250</v>
      </c>
      <c r="J6945" t="s">
        <v>38</v>
      </c>
      <c r="K6945">
        <v>1075000</v>
      </c>
      <c r="L6945">
        <v>575</v>
      </c>
      <c r="M6945">
        <f t="shared" si="232"/>
        <v>4300</v>
      </c>
      <c r="Q6945" s="1"/>
      <c r="R6945" s="1"/>
    </row>
    <row r="6946" spans="1:18" ht="14.4" x14ac:dyDescent="0.3">
      <c r="A6946">
        <v>16945</v>
      </c>
      <c r="B6946">
        <v>2022</v>
      </c>
      <c r="C6946" t="s">
        <v>58</v>
      </c>
      <c r="D6946">
        <f t="shared" si="231"/>
        <v>6</v>
      </c>
      <c r="E6946">
        <v>21</v>
      </c>
      <c r="F6946" t="s">
        <v>36</v>
      </c>
      <c r="G6946" t="s">
        <v>51</v>
      </c>
      <c r="H6946">
        <v>290</v>
      </c>
      <c r="I6946">
        <v>290</v>
      </c>
      <c r="J6946" t="s">
        <v>30</v>
      </c>
      <c r="K6946">
        <v>2175000</v>
      </c>
      <c r="L6946">
        <v>725</v>
      </c>
      <c r="M6946">
        <f t="shared" si="232"/>
        <v>7500</v>
      </c>
      <c r="Q6946" s="1"/>
      <c r="R6946" s="1"/>
    </row>
    <row r="6947" spans="1:18" ht="14.4" x14ac:dyDescent="0.3">
      <c r="A6947">
        <v>16946</v>
      </c>
      <c r="B6947">
        <v>2022</v>
      </c>
      <c r="C6947" t="s">
        <v>54</v>
      </c>
      <c r="D6947">
        <f t="shared" si="231"/>
        <v>3</v>
      </c>
      <c r="E6947">
        <v>2</v>
      </c>
      <c r="F6947" t="s">
        <v>60</v>
      </c>
      <c r="G6947" t="s">
        <v>19</v>
      </c>
      <c r="H6947">
        <v>119</v>
      </c>
      <c r="I6947">
        <v>119</v>
      </c>
      <c r="J6947" t="s">
        <v>20</v>
      </c>
      <c r="K6947">
        <v>357000</v>
      </c>
      <c r="L6947">
        <v>238</v>
      </c>
      <c r="M6947">
        <f t="shared" si="232"/>
        <v>3000</v>
      </c>
      <c r="Q6947" s="1"/>
      <c r="R6947" s="1"/>
    </row>
    <row r="6948" spans="1:18" ht="14.4" x14ac:dyDescent="0.3">
      <c r="A6948">
        <v>16947</v>
      </c>
      <c r="B6948">
        <v>2022</v>
      </c>
      <c r="C6948" t="s">
        <v>17</v>
      </c>
      <c r="D6948">
        <f t="shared" si="231"/>
        <v>11</v>
      </c>
      <c r="E6948">
        <v>1</v>
      </c>
      <c r="F6948" t="s">
        <v>24</v>
      </c>
      <c r="G6948" t="s">
        <v>34</v>
      </c>
      <c r="H6948">
        <v>208</v>
      </c>
      <c r="I6948">
        <v>208</v>
      </c>
      <c r="J6948" t="s">
        <v>30</v>
      </c>
      <c r="K6948">
        <v>1560000</v>
      </c>
      <c r="L6948">
        <v>520</v>
      </c>
      <c r="M6948">
        <f t="shared" si="232"/>
        <v>7500</v>
      </c>
      <c r="Q6948" s="1"/>
      <c r="R6948" s="1"/>
    </row>
    <row r="6949" spans="1:18" ht="14.4" x14ac:dyDescent="0.3">
      <c r="A6949">
        <v>16948</v>
      </c>
      <c r="B6949">
        <v>2022</v>
      </c>
      <c r="C6949" t="s">
        <v>47</v>
      </c>
      <c r="D6949">
        <f t="shared" si="231"/>
        <v>2</v>
      </c>
      <c r="E6949">
        <v>22</v>
      </c>
      <c r="F6949" t="s">
        <v>57</v>
      </c>
      <c r="G6949" t="s">
        <v>34</v>
      </c>
      <c r="H6949">
        <v>81</v>
      </c>
      <c r="I6949">
        <v>81</v>
      </c>
      <c r="J6949" t="s">
        <v>30</v>
      </c>
      <c r="K6949">
        <v>712800</v>
      </c>
      <c r="L6949">
        <v>307.8</v>
      </c>
      <c r="M6949">
        <f t="shared" si="232"/>
        <v>8800</v>
      </c>
      <c r="Q6949" s="1"/>
      <c r="R6949" s="1"/>
    </row>
    <row r="6950" spans="1:18" ht="14.4" x14ac:dyDescent="0.3">
      <c r="A6950">
        <v>16949</v>
      </c>
      <c r="B6950">
        <v>2022</v>
      </c>
      <c r="C6950" t="s">
        <v>61</v>
      </c>
      <c r="D6950">
        <f t="shared" si="231"/>
        <v>7</v>
      </c>
      <c r="E6950">
        <v>13</v>
      </c>
      <c r="F6950" t="s">
        <v>24</v>
      </c>
      <c r="G6950" t="s">
        <v>34</v>
      </c>
      <c r="H6950">
        <v>278</v>
      </c>
      <c r="I6950">
        <v>278</v>
      </c>
      <c r="J6950" t="s">
        <v>38</v>
      </c>
      <c r="K6950">
        <v>1195400</v>
      </c>
      <c r="L6950">
        <v>639.4</v>
      </c>
      <c r="M6950">
        <f t="shared" si="232"/>
        <v>4300</v>
      </c>
      <c r="Q6950" s="1"/>
      <c r="R6950" s="1"/>
    </row>
    <row r="6951" spans="1:18" ht="14.4" x14ac:dyDescent="0.3">
      <c r="A6951">
        <v>16950</v>
      </c>
      <c r="B6951">
        <v>2022</v>
      </c>
      <c r="C6951" t="s">
        <v>23</v>
      </c>
      <c r="D6951">
        <f t="shared" si="231"/>
        <v>10</v>
      </c>
      <c r="E6951">
        <v>7</v>
      </c>
      <c r="F6951" t="s">
        <v>28</v>
      </c>
      <c r="G6951" t="s">
        <v>37</v>
      </c>
      <c r="H6951">
        <v>168</v>
      </c>
      <c r="I6951">
        <v>168</v>
      </c>
      <c r="J6951" t="s">
        <v>25</v>
      </c>
      <c r="K6951">
        <v>1176000</v>
      </c>
      <c r="L6951">
        <v>672</v>
      </c>
      <c r="M6951">
        <f t="shared" si="232"/>
        <v>7000</v>
      </c>
      <c r="Q6951" s="1"/>
      <c r="R6951" s="1"/>
    </row>
    <row r="6952" spans="1:18" ht="14.4" x14ac:dyDescent="0.3">
      <c r="A6952">
        <v>16951</v>
      </c>
      <c r="B6952">
        <v>2022</v>
      </c>
      <c r="C6952" t="s">
        <v>40</v>
      </c>
      <c r="D6952">
        <f t="shared" si="231"/>
        <v>9</v>
      </c>
      <c r="E6952">
        <v>10</v>
      </c>
      <c r="F6952" t="s">
        <v>44</v>
      </c>
      <c r="G6952" t="s">
        <v>34</v>
      </c>
      <c r="H6952">
        <v>103</v>
      </c>
      <c r="I6952">
        <v>103</v>
      </c>
      <c r="J6952" t="s">
        <v>20</v>
      </c>
      <c r="K6952">
        <v>309000</v>
      </c>
      <c r="L6952">
        <v>206</v>
      </c>
      <c r="M6952">
        <f t="shared" si="232"/>
        <v>3000</v>
      </c>
      <c r="Q6952" s="1"/>
      <c r="R6952" s="1"/>
    </row>
    <row r="6953" spans="1:18" ht="14.4" x14ac:dyDescent="0.3">
      <c r="A6953">
        <v>16952</v>
      </c>
      <c r="B6953">
        <v>2022</v>
      </c>
      <c r="C6953" t="s">
        <v>48</v>
      </c>
      <c r="D6953">
        <f t="shared" si="231"/>
        <v>5</v>
      </c>
      <c r="E6953">
        <v>18</v>
      </c>
      <c r="F6953" t="s">
        <v>49</v>
      </c>
      <c r="G6953" t="s">
        <v>37</v>
      </c>
      <c r="H6953">
        <v>124</v>
      </c>
      <c r="I6953">
        <v>124</v>
      </c>
      <c r="J6953" t="s">
        <v>25</v>
      </c>
      <c r="K6953">
        <v>868000</v>
      </c>
      <c r="L6953">
        <v>496</v>
      </c>
      <c r="M6953">
        <f t="shared" si="232"/>
        <v>7000</v>
      </c>
      <c r="Q6953" s="1"/>
      <c r="R6953" s="1"/>
    </row>
    <row r="6954" spans="1:18" ht="14.4" x14ac:dyDescent="0.3">
      <c r="A6954">
        <v>16953</v>
      </c>
      <c r="B6954">
        <v>2022</v>
      </c>
      <c r="C6954" t="s">
        <v>17</v>
      </c>
      <c r="D6954">
        <f t="shared" si="231"/>
        <v>11</v>
      </c>
      <c r="E6954">
        <v>2</v>
      </c>
      <c r="F6954" t="s">
        <v>36</v>
      </c>
      <c r="G6954" t="s">
        <v>29</v>
      </c>
      <c r="H6954">
        <v>87</v>
      </c>
      <c r="I6954">
        <v>87</v>
      </c>
      <c r="J6954" t="s">
        <v>25</v>
      </c>
      <c r="K6954">
        <v>609000</v>
      </c>
      <c r="L6954">
        <v>348</v>
      </c>
      <c r="M6954">
        <f t="shared" si="232"/>
        <v>7000</v>
      </c>
      <c r="Q6954" s="1"/>
      <c r="R6954" s="1"/>
    </row>
    <row r="6955" spans="1:18" ht="14.4" x14ac:dyDescent="0.3">
      <c r="A6955">
        <v>16954</v>
      </c>
      <c r="B6955">
        <v>2022</v>
      </c>
      <c r="C6955" t="s">
        <v>27</v>
      </c>
      <c r="D6955">
        <f t="shared" si="231"/>
        <v>4</v>
      </c>
      <c r="E6955">
        <v>21</v>
      </c>
      <c r="F6955" t="s">
        <v>44</v>
      </c>
      <c r="G6955" t="s">
        <v>19</v>
      </c>
      <c r="H6955">
        <v>282</v>
      </c>
      <c r="I6955">
        <v>282</v>
      </c>
      <c r="J6955" t="s">
        <v>30</v>
      </c>
      <c r="K6955">
        <v>2115000</v>
      </c>
      <c r="L6955">
        <v>705</v>
      </c>
      <c r="M6955">
        <f t="shared" si="232"/>
        <v>7500</v>
      </c>
      <c r="Q6955" s="1"/>
      <c r="R6955" s="1"/>
    </row>
    <row r="6956" spans="1:18" ht="14.4" x14ac:dyDescent="0.3">
      <c r="A6956">
        <v>16955</v>
      </c>
      <c r="B6956">
        <v>2022</v>
      </c>
      <c r="C6956" t="s">
        <v>27</v>
      </c>
      <c r="D6956">
        <f t="shared" si="231"/>
        <v>4</v>
      </c>
      <c r="E6956">
        <v>15</v>
      </c>
      <c r="F6956" t="s">
        <v>64</v>
      </c>
      <c r="G6956" t="s">
        <v>34</v>
      </c>
      <c r="H6956">
        <v>119</v>
      </c>
      <c r="I6956">
        <v>119</v>
      </c>
      <c r="J6956" t="s">
        <v>38</v>
      </c>
      <c r="K6956">
        <v>654500</v>
      </c>
      <c r="L6956">
        <v>416.5</v>
      </c>
      <c r="M6956">
        <f t="shared" si="232"/>
        <v>5500</v>
      </c>
      <c r="Q6956" s="1"/>
      <c r="R6956" s="1"/>
    </row>
    <row r="6957" spans="1:18" ht="14.4" x14ac:dyDescent="0.3">
      <c r="A6957">
        <v>16956</v>
      </c>
      <c r="B6957">
        <v>2022</v>
      </c>
      <c r="C6957" t="s">
        <v>47</v>
      </c>
      <c r="D6957">
        <f t="shared" si="231"/>
        <v>2</v>
      </c>
      <c r="E6957">
        <v>4</v>
      </c>
      <c r="F6957" t="s">
        <v>59</v>
      </c>
      <c r="G6957" t="s">
        <v>19</v>
      </c>
      <c r="H6957">
        <v>147</v>
      </c>
      <c r="I6957">
        <v>147</v>
      </c>
      <c r="J6957" t="s">
        <v>25</v>
      </c>
      <c r="K6957">
        <v>1029000</v>
      </c>
      <c r="L6957">
        <v>588</v>
      </c>
      <c r="M6957">
        <f t="shared" si="232"/>
        <v>7000</v>
      </c>
      <c r="Q6957" s="1"/>
      <c r="R6957" s="1"/>
    </row>
    <row r="6958" spans="1:18" ht="14.4" x14ac:dyDescent="0.3">
      <c r="A6958">
        <v>16957</v>
      </c>
      <c r="B6958">
        <v>2022</v>
      </c>
      <c r="C6958" t="s">
        <v>48</v>
      </c>
      <c r="D6958">
        <f t="shared" si="231"/>
        <v>5</v>
      </c>
      <c r="E6958">
        <v>28</v>
      </c>
      <c r="F6958" t="s">
        <v>53</v>
      </c>
      <c r="G6958" t="s">
        <v>19</v>
      </c>
      <c r="H6958">
        <v>61</v>
      </c>
      <c r="I6958">
        <v>61</v>
      </c>
      <c r="J6958" t="s">
        <v>20</v>
      </c>
      <c r="K6958">
        <v>183000</v>
      </c>
      <c r="L6958">
        <v>122</v>
      </c>
      <c r="M6958">
        <f t="shared" si="232"/>
        <v>3000</v>
      </c>
      <c r="Q6958" s="1"/>
      <c r="R6958" s="1"/>
    </row>
    <row r="6959" spans="1:18" ht="14.4" x14ac:dyDescent="0.3">
      <c r="A6959">
        <v>16958</v>
      </c>
      <c r="B6959">
        <v>2022</v>
      </c>
      <c r="C6959" t="s">
        <v>58</v>
      </c>
      <c r="D6959">
        <f t="shared" si="231"/>
        <v>6</v>
      </c>
      <c r="E6959">
        <v>18</v>
      </c>
      <c r="F6959" t="s">
        <v>52</v>
      </c>
      <c r="G6959" t="s">
        <v>37</v>
      </c>
      <c r="H6959">
        <v>65</v>
      </c>
      <c r="I6959">
        <v>65</v>
      </c>
      <c r="J6959" t="s">
        <v>20</v>
      </c>
      <c r="K6959">
        <v>195000</v>
      </c>
      <c r="L6959">
        <v>130</v>
      </c>
      <c r="M6959">
        <f t="shared" si="232"/>
        <v>3000</v>
      </c>
      <c r="Q6959" s="1"/>
      <c r="R6959" s="1"/>
    </row>
    <row r="6960" spans="1:18" ht="14.4" x14ac:dyDescent="0.3">
      <c r="A6960">
        <v>16959</v>
      </c>
      <c r="B6960">
        <v>2022</v>
      </c>
      <c r="C6960" t="s">
        <v>27</v>
      </c>
      <c r="D6960">
        <f t="shared" si="231"/>
        <v>4</v>
      </c>
      <c r="E6960">
        <v>15</v>
      </c>
      <c r="F6960" t="s">
        <v>55</v>
      </c>
      <c r="G6960" t="s">
        <v>29</v>
      </c>
      <c r="H6960">
        <v>108</v>
      </c>
      <c r="I6960">
        <v>108</v>
      </c>
      <c r="J6960" t="s">
        <v>38</v>
      </c>
      <c r="K6960">
        <v>594000</v>
      </c>
      <c r="L6960">
        <v>378</v>
      </c>
      <c r="M6960">
        <f t="shared" si="232"/>
        <v>5500</v>
      </c>
      <c r="Q6960" s="1"/>
      <c r="R6960" s="1"/>
    </row>
    <row r="6961" spans="1:18" ht="14.4" x14ac:dyDescent="0.3">
      <c r="A6961">
        <v>16960</v>
      </c>
      <c r="B6961">
        <v>2022</v>
      </c>
      <c r="C6961" t="s">
        <v>32</v>
      </c>
      <c r="D6961">
        <f t="shared" si="231"/>
        <v>8</v>
      </c>
      <c r="E6961">
        <v>19</v>
      </c>
      <c r="F6961" t="s">
        <v>57</v>
      </c>
      <c r="G6961" t="s">
        <v>51</v>
      </c>
      <c r="H6961">
        <v>102</v>
      </c>
      <c r="I6961">
        <v>102</v>
      </c>
      <c r="J6961" t="s">
        <v>25</v>
      </c>
      <c r="K6961">
        <v>714000</v>
      </c>
      <c r="L6961">
        <v>408</v>
      </c>
      <c r="M6961">
        <f t="shared" si="232"/>
        <v>7000</v>
      </c>
      <c r="Q6961" s="1"/>
      <c r="R6961" s="1"/>
    </row>
    <row r="6962" spans="1:18" ht="14.4" x14ac:dyDescent="0.3">
      <c r="A6962">
        <v>16961</v>
      </c>
      <c r="B6962">
        <v>2022</v>
      </c>
      <c r="C6962" t="s">
        <v>40</v>
      </c>
      <c r="D6962">
        <f t="shared" si="231"/>
        <v>9</v>
      </c>
      <c r="E6962">
        <v>26</v>
      </c>
      <c r="F6962" t="s">
        <v>56</v>
      </c>
      <c r="G6962" t="s">
        <v>42</v>
      </c>
      <c r="H6962">
        <v>157</v>
      </c>
      <c r="I6962">
        <v>157</v>
      </c>
      <c r="J6962" t="s">
        <v>25</v>
      </c>
      <c r="K6962">
        <v>1099000</v>
      </c>
      <c r="L6962">
        <v>628</v>
      </c>
      <c r="M6962">
        <f t="shared" si="232"/>
        <v>7000</v>
      </c>
      <c r="Q6962" s="1"/>
      <c r="R6962" s="1"/>
    </row>
    <row r="6963" spans="1:18" ht="14.4" x14ac:dyDescent="0.3">
      <c r="A6963">
        <v>16962</v>
      </c>
      <c r="B6963">
        <v>2022</v>
      </c>
      <c r="C6963" t="s">
        <v>35</v>
      </c>
      <c r="D6963">
        <f t="shared" si="231"/>
        <v>12</v>
      </c>
      <c r="E6963">
        <v>4</v>
      </c>
      <c r="F6963" t="s">
        <v>52</v>
      </c>
      <c r="G6963" t="s">
        <v>19</v>
      </c>
      <c r="H6963">
        <v>261</v>
      </c>
      <c r="I6963">
        <v>261</v>
      </c>
      <c r="J6963" t="s">
        <v>30</v>
      </c>
      <c r="K6963">
        <v>1957500</v>
      </c>
      <c r="L6963">
        <v>652.5</v>
      </c>
      <c r="M6963">
        <f t="shared" si="232"/>
        <v>7500</v>
      </c>
      <c r="Q6963" s="1"/>
      <c r="R6963" s="1"/>
    </row>
    <row r="6964" spans="1:18" ht="14.4" x14ac:dyDescent="0.3">
      <c r="A6964">
        <v>16963</v>
      </c>
      <c r="B6964">
        <v>2022</v>
      </c>
      <c r="C6964" t="s">
        <v>40</v>
      </c>
      <c r="D6964">
        <f t="shared" si="231"/>
        <v>9</v>
      </c>
      <c r="E6964">
        <v>4</v>
      </c>
      <c r="F6964" t="s">
        <v>50</v>
      </c>
      <c r="G6964" t="s">
        <v>34</v>
      </c>
      <c r="H6964">
        <v>132</v>
      </c>
      <c r="I6964">
        <v>132</v>
      </c>
      <c r="J6964" t="s">
        <v>25</v>
      </c>
      <c r="K6964">
        <v>924000</v>
      </c>
      <c r="L6964">
        <v>528</v>
      </c>
      <c r="M6964">
        <f t="shared" si="232"/>
        <v>7000</v>
      </c>
      <c r="Q6964" s="1"/>
      <c r="R6964" s="1"/>
    </row>
    <row r="6965" spans="1:18" ht="14.4" x14ac:dyDescent="0.3">
      <c r="A6965">
        <v>16964</v>
      </c>
      <c r="B6965">
        <v>2022</v>
      </c>
      <c r="C6965" t="s">
        <v>27</v>
      </c>
      <c r="D6965">
        <f t="shared" si="231"/>
        <v>4</v>
      </c>
      <c r="E6965">
        <v>10</v>
      </c>
      <c r="F6965" t="s">
        <v>55</v>
      </c>
      <c r="G6965" t="s">
        <v>19</v>
      </c>
      <c r="H6965">
        <v>92</v>
      </c>
      <c r="I6965">
        <v>92</v>
      </c>
      <c r="J6965" t="s">
        <v>20</v>
      </c>
      <c r="K6965">
        <v>276000</v>
      </c>
      <c r="L6965">
        <v>184</v>
      </c>
      <c r="M6965">
        <f t="shared" si="232"/>
        <v>3000</v>
      </c>
      <c r="Q6965" s="1"/>
      <c r="R6965" s="1"/>
    </row>
    <row r="6966" spans="1:18" ht="14.4" x14ac:dyDescent="0.3">
      <c r="A6966">
        <v>16965</v>
      </c>
      <c r="B6966">
        <v>2022</v>
      </c>
      <c r="C6966" t="s">
        <v>32</v>
      </c>
      <c r="D6966">
        <f t="shared" si="231"/>
        <v>8</v>
      </c>
      <c r="E6966">
        <v>14</v>
      </c>
      <c r="F6966" t="s">
        <v>56</v>
      </c>
      <c r="G6966" t="s">
        <v>51</v>
      </c>
      <c r="H6966">
        <v>296</v>
      </c>
      <c r="I6966">
        <v>296</v>
      </c>
      <c r="J6966" t="s">
        <v>38</v>
      </c>
      <c r="K6966">
        <v>1272800</v>
      </c>
      <c r="L6966">
        <v>680.8</v>
      </c>
      <c r="M6966">
        <f t="shared" si="232"/>
        <v>4300</v>
      </c>
      <c r="Q6966" s="1"/>
      <c r="R6966" s="1"/>
    </row>
    <row r="6967" spans="1:18" ht="14.4" x14ac:dyDescent="0.3">
      <c r="A6967">
        <v>16966</v>
      </c>
      <c r="B6967">
        <v>2022</v>
      </c>
      <c r="C6967" t="s">
        <v>58</v>
      </c>
      <c r="D6967">
        <f t="shared" si="231"/>
        <v>6</v>
      </c>
      <c r="E6967">
        <v>26</v>
      </c>
      <c r="F6967" t="s">
        <v>63</v>
      </c>
      <c r="G6967" t="s">
        <v>34</v>
      </c>
      <c r="H6967">
        <v>274</v>
      </c>
      <c r="I6967">
        <v>274</v>
      </c>
      <c r="J6967" t="s">
        <v>30</v>
      </c>
      <c r="K6967">
        <v>2055000</v>
      </c>
      <c r="L6967">
        <v>685</v>
      </c>
      <c r="M6967">
        <f t="shared" si="232"/>
        <v>7500</v>
      </c>
      <c r="Q6967" s="1"/>
      <c r="R6967" s="1"/>
    </row>
    <row r="6968" spans="1:18" ht="14.4" x14ac:dyDescent="0.3">
      <c r="A6968">
        <v>16967</v>
      </c>
      <c r="B6968">
        <v>2022</v>
      </c>
      <c r="C6968" t="s">
        <v>32</v>
      </c>
      <c r="D6968">
        <f t="shared" si="231"/>
        <v>8</v>
      </c>
      <c r="E6968">
        <v>11</v>
      </c>
      <c r="F6968" t="s">
        <v>18</v>
      </c>
      <c r="G6968" t="s">
        <v>42</v>
      </c>
      <c r="H6968">
        <v>61</v>
      </c>
      <c r="I6968">
        <v>61</v>
      </c>
      <c r="J6968" t="s">
        <v>30</v>
      </c>
      <c r="K6968">
        <v>536800</v>
      </c>
      <c r="L6968">
        <v>231.8</v>
      </c>
      <c r="M6968">
        <f t="shared" si="232"/>
        <v>8800</v>
      </c>
      <c r="Q6968" s="1"/>
      <c r="R6968" s="1"/>
    </row>
    <row r="6969" spans="1:18" ht="14.4" x14ac:dyDescent="0.3">
      <c r="A6969">
        <v>16968</v>
      </c>
      <c r="B6969">
        <v>2022</v>
      </c>
      <c r="C6969" t="s">
        <v>27</v>
      </c>
      <c r="D6969">
        <f t="shared" si="231"/>
        <v>4</v>
      </c>
      <c r="E6969">
        <v>2</v>
      </c>
      <c r="F6969" t="s">
        <v>18</v>
      </c>
      <c r="G6969" t="s">
        <v>29</v>
      </c>
      <c r="H6969">
        <v>179</v>
      </c>
      <c r="I6969">
        <v>179</v>
      </c>
      <c r="J6969" t="s">
        <v>25</v>
      </c>
      <c r="K6969">
        <v>1253000</v>
      </c>
      <c r="L6969">
        <v>716</v>
      </c>
      <c r="M6969">
        <f t="shared" si="232"/>
        <v>7000</v>
      </c>
      <c r="Q6969" s="1"/>
      <c r="R6969" s="1"/>
    </row>
    <row r="6970" spans="1:18" ht="14.4" x14ac:dyDescent="0.3">
      <c r="A6970">
        <v>16969</v>
      </c>
      <c r="B6970">
        <v>2022</v>
      </c>
      <c r="C6970" t="s">
        <v>17</v>
      </c>
      <c r="D6970">
        <f t="shared" si="231"/>
        <v>11</v>
      </c>
      <c r="E6970">
        <v>11</v>
      </c>
      <c r="F6970" t="s">
        <v>59</v>
      </c>
      <c r="G6970" t="s">
        <v>42</v>
      </c>
      <c r="H6970">
        <v>219</v>
      </c>
      <c r="I6970">
        <v>219</v>
      </c>
      <c r="J6970" t="s">
        <v>30</v>
      </c>
      <c r="K6970">
        <v>1642500</v>
      </c>
      <c r="L6970">
        <v>547.5</v>
      </c>
      <c r="M6970">
        <f t="shared" si="232"/>
        <v>7500</v>
      </c>
      <c r="Q6970" s="1"/>
      <c r="R6970" s="1"/>
    </row>
    <row r="6971" spans="1:18" ht="14.4" x14ac:dyDescent="0.3">
      <c r="A6971">
        <v>16970</v>
      </c>
      <c r="B6971">
        <v>2022</v>
      </c>
      <c r="C6971" t="s">
        <v>45</v>
      </c>
      <c r="D6971">
        <f t="shared" si="231"/>
        <v>1</v>
      </c>
      <c r="E6971">
        <v>8</v>
      </c>
      <c r="F6971" t="s">
        <v>33</v>
      </c>
      <c r="G6971" t="s">
        <v>37</v>
      </c>
      <c r="H6971">
        <v>295</v>
      </c>
      <c r="I6971">
        <v>295</v>
      </c>
      <c r="J6971" t="s">
        <v>38</v>
      </c>
      <c r="K6971">
        <v>1268500</v>
      </c>
      <c r="L6971">
        <v>678.5</v>
      </c>
      <c r="M6971">
        <f t="shared" si="232"/>
        <v>4300</v>
      </c>
      <c r="Q6971" s="1"/>
      <c r="R6971" s="1"/>
    </row>
    <row r="6972" spans="1:18" ht="14.4" x14ac:dyDescent="0.3">
      <c r="A6972">
        <v>16971</v>
      </c>
      <c r="B6972">
        <v>2022</v>
      </c>
      <c r="C6972" t="s">
        <v>32</v>
      </c>
      <c r="D6972">
        <f t="shared" si="231"/>
        <v>8</v>
      </c>
      <c r="E6972">
        <v>1</v>
      </c>
      <c r="F6972" t="s">
        <v>33</v>
      </c>
      <c r="G6972" t="s">
        <v>42</v>
      </c>
      <c r="H6972">
        <v>222</v>
      </c>
      <c r="I6972">
        <v>222</v>
      </c>
      <c r="J6972" t="s">
        <v>20</v>
      </c>
      <c r="K6972">
        <v>532800</v>
      </c>
      <c r="L6972">
        <v>310.8</v>
      </c>
      <c r="M6972">
        <f t="shared" si="232"/>
        <v>2400</v>
      </c>
      <c r="Q6972" s="1"/>
      <c r="R6972" s="1"/>
    </row>
    <row r="6973" spans="1:18" ht="14.4" x14ac:dyDescent="0.3">
      <c r="A6973">
        <v>16972</v>
      </c>
      <c r="B6973">
        <v>2022</v>
      </c>
      <c r="C6973" t="s">
        <v>23</v>
      </c>
      <c r="D6973">
        <f t="shared" si="231"/>
        <v>10</v>
      </c>
      <c r="E6973">
        <v>13</v>
      </c>
      <c r="F6973" t="s">
        <v>55</v>
      </c>
      <c r="G6973" t="s">
        <v>51</v>
      </c>
      <c r="H6973">
        <v>112</v>
      </c>
      <c r="I6973">
        <v>112</v>
      </c>
      <c r="J6973" t="s">
        <v>38</v>
      </c>
      <c r="K6973">
        <v>616000</v>
      </c>
      <c r="L6973">
        <v>392</v>
      </c>
      <c r="M6973">
        <f t="shared" si="232"/>
        <v>5500</v>
      </c>
      <c r="Q6973" s="1"/>
      <c r="R6973" s="1"/>
    </row>
    <row r="6974" spans="1:18" ht="14.4" x14ac:dyDescent="0.3">
      <c r="A6974">
        <v>16973</v>
      </c>
      <c r="B6974">
        <v>2022</v>
      </c>
      <c r="C6974" t="s">
        <v>40</v>
      </c>
      <c r="D6974">
        <f t="shared" si="231"/>
        <v>9</v>
      </c>
      <c r="E6974">
        <v>9</v>
      </c>
      <c r="F6974" t="s">
        <v>55</v>
      </c>
      <c r="G6974" t="s">
        <v>29</v>
      </c>
      <c r="H6974">
        <v>54</v>
      </c>
      <c r="I6974">
        <v>54</v>
      </c>
      <c r="J6974" t="s">
        <v>38</v>
      </c>
      <c r="K6974">
        <v>297000</v>
      </c>
      <c r="L6974">
        <v>189</v>
      </c>
      <c r="M6974">
        <f t="shared" si="232"/>
        <v>5500</v>
      </c>
      <c r="Q6974" s="1"/>
      <c r="R6974" s="1"/>
    </row>
    <row r="6975" spans="1:18" ht="14.4" x14ac:dyDescent="0.3">
      <c r="A6975">
        <v>16974</v>
      </c>
      <c r="B6975">
        <v>2022</v>
      </c>
      <c r="C6975" t="s">
        <v>48</v>
      </c>
      <c r="D6975">
        <f t="shared" si="231"/>
        <v>5</v>
      </c>
      <c r="E6975">
        <v>11</v>
      </c>
      <c r="F6975" t="s">
        <v>49</v>
      </c>
      <c r="G6975" t="s">
        <v>42</v>
      </c>
      <c r="H6975">
        <v>55</v>
      </c>
      <c r="I6975">
        <v>55</v>
      </c>
      <c r="J6975" t="s">
        <v>20</v>
      </c>
      <c r="K6975">
        <v>165000</v>
      </c>
      <c r="L6975">
        <v>110</v>
      </c>
      <c r="M6975">
        <f t="shared" si="232"/>
        <v>3000</v>
      </c>
      <c r="Q6975" s="1"/>
      <c r="R6975" s="1"/>
    </row>
    <row r="6976" spans="1:18" ht="14.4" x14ac:dyDescent="0.3">
      <c r="A6976">
        <v>16975</v>
      </c>
      <c r="B6976">
        <v>2022</v>
      </c>
      <c r="C6976" t="s">
        <v>58</v>
      </c>
      <c r="D6976">
        <f t="shared" si="231"/>
        <v>6</v>
      </c>
      <c r="E6976">
        <v>21</v>
      </c>
      <c r="F6976" t="s">
        <v>28</v>
      </c>
      <c r="G6976" t="s">
        <v>37</v>
      </c>
      <c r="H6976">
        <v>245</v>
      </c>
      <c r="I6976">
        <v>245</v>
      </c>
      <c r="J6976" t="s">
        <v>30</v>
      </c>
      <c r="K6976">
        <v>1837500</v>
      </c>
      <c r="L6976">
        <v>612.5</v>
      </c>
      <c r="M6976">
        <f t="shared" si="232"/>
        <v>7500</v>
      </c>
      <c r="Q6976" s="1"/>
      <c r="R6976" s="1"/>
    </row>
    <row r="6977" spans="1:18" ht="14.4" x14ac:dyDescent="0.3">
      <c r="A6977">
        <v>16976</v>
      </c>
      <c r="B6977">
        <v>2022</v>
      </c>
      <c r="C6977" t="s">
        <v>17</v>
      </c>
      <c r="D6977">
        <f t="shared" si="231"/>
        <v>11</v>
      </c>
      <c r="E6977">
        <v>13</v>
      </c>
      <c r="F6977" t="s">
        <v>28</v>
      </c>
      <c r="G6977" t="s">
        <v>51</v>
      </c>
      <c r="H6977">
        <v>54</v>
      </c>
      <c r="I6977">
        <v>54</v>
      </c>
      <c r="J6977" t="s">
        <v>38</v>
      </c>
      <c r="K6977">
        <v>297000</v>
      </c>
      <c r="L6977">
        <v>189</v>
      </c>
      <c r="M6977">
        <f t="shared" si="232"/>
        <v>5500</v>
      </c>
      <c r="Q6977" s="1"/>
      <c r="R6977" s="1"/>
    </row>
    <row r="6978" spans="1:18" ht="14.4" x14ac:dyDescent="0.3">
      <c r="A6978">
        <v>16977</v>
      </c>
      <c r="B6978">
        <v>2022</v>
      </c>
      <c r="C6978" t="s">
        <v>23</v>
      </c>
      <c r="D6978">
        <f t="shared" ref="D6978:D7041" si="233">IF(C6978="Enero",1,IF(C6978="Febrero",2,IF(C6978="Marzo",3,IF(C6978="Abril",4,IF(C6978="Mayo",5,IF(C6978="Junio",6,IF(C6978="Julio",7,IF(C6978="Agosto",8,IF(C6978="Septiembre",9,IF(C6978="Octubre",10,IF(C6978="Noviembre",11,IF(C6978="Diciembre",12,""))))))))))))</f>
        <v>10</v>
      </c>
      <c r="E6978">
        <v>12</v>
      </c>
      <c r="F6978" t="s">
        <v>49</v>
      </c>
      <c r="G6978" t="s">
        <v>29</v>
      </c>
      <c r="H6978">
        <v>51</v>
      </c>
      <c r="I6978">
        <v>51</v>
      </c>
      <c r="J6978" t="s">
        <v>38</v>
      </c>
      <c r="K6978">
        <v>280500</v>
      </c>
      <c r="L6978">
        <v>178.5</v>
      </c>
      <c r="M6978">
        <f t="shared" si="232"/>
        <v>5500</v>
      </c>
      <c r="Q6978" s="1"/>
      <c r="R6978" s="1"/>
    </row>
    <row r="6979" spans="1:18" ht="14.4" x14ac:dyDescent="0.3">
      <c r="A6979">
        <v>16978</v>
      </c>
      <c r="B6979">
        <v>2022</v>
      </c>
      <c r="C6979" t="s">
        <v>35</v>
      </c>
      <c r="D6979">
        <f t="shared" si="233"/>
        <v>12</v>
      </c>
      <c r="E6979">
        <v>8</v>
      </c>
      <c r="F6979" t="s">
        <v>63</v>
      </c>
      <c r="G6979" t="s">
        <v>19</v>
      </c>
      <c r="H6979">
        <v>117</v>
      </c>
      <c r="I6979">
        <v>117</v>
      </c>
      <c r="J6979" t="s">
        <v>20</v>
      </c>
      <c r="K6979">
        <v>351000</v>
      </c>
      <c r="L6979">
        <v>234</v>
      </c>
      <c r="M6979">
        <f t="shared" ref="M6979:M7042" si="234">K6979/I6979</f>
        <v>3000</v>
      </c>
      <c r="Q6979" s="1"/>
      <c r="R6979" s="1"/>
    </row>
    <row r="6980" spans="1:18" ht="14.4" x14ac:dyDescent="0.3">
      <c r="A6980">
        <v>16979</v>
      </c>
      <c r="B6980">
        <v>2022</v>
      </c>
      <c r="C6980" t="s">
        <v>48</v>
      </c>
      <c r="D6980">
        <f t="shared" si="233"/>
        <v>5</v>
      </c>
      <c r="E6980">
        <v>1</v>
      </c>
      <c r="F6980" t="s">
        <v>33</v>
      </c>
      <c r="G6980" t="s">
        <v>19</v>
      </c>
      <c r="H6980">
        <v>249</v>
      </c>
      <c r="I6980">
        <v>249</v>
      </c>
      <c r="J6980" t="s">
        <v>30</v>
      </c>
      <c r="K6980">
        <v>1867500</v>
      </c>
      <c r="L6980">
        <v>622.5</v>
      </c>
      <c r="M6980">
        <f t="shared" si="234"/>
        <v>7500</v>
      </c>
      <c r="Q6980" s="1"/>
      <c r="R6980" s="1"/>
    </row>
    <row r="6981" spans="1:18" ht="14.4" x14ac:dyDescent="0.3">
      <c r="A6981">
        <v>16980</v>
      </c>
      <c r="B6981">
        <v>2022</v>
      </c>
      <c r="C6981" t="s">
        <v>23</v>
      </c>
      <c r="D6981">
        <f t="shared" si="233"/>
        <v>10</v>
      </c>
      <c r="E6981">
        <v>13</v>
      </c>
      <c r="F6981" t="s">
        <v>60</v>
      </c>
      <c r="G6981" t="s">
        <v>51</v>
      </c>
      <c r="H6981">
        <v>66</v>
      </c>
      <c r="I6981">
        <v>66</v>
      </c>
      <c r="J6981" t="s">
        <v>38</v>
      </c>
      <c r="K6981">
        <v>363000</v>
      </c>
      <c r="L6981">
        <v>231</v>
      </c>
      <c r="M6981">
        <f t="shared" si="234"/>
        <v>5500</v>
      </c>
      <c r="Q6981" s="1"/>
      <c r="R6981" s="1"/>
    </row>
    <row r="6982" spans="1:18" ht="14.4" x14ac:dyDescent="0.3">
      <c r="A6982">
        <v>16981</v>
      </c>
      <c r="B6982">
        <v>2022</v>
      </c>
      <c r="C6982" t="s">
        <v>47</v>
      </c>
      <c r="D6982">
        <f t="shared" si="233"/>
        <v>2</v>
      </c>
      <c r="E6982">
        <v>28</v>
      </c>
      <c r="F6982" t="s">
        <v>60</v>
      </c>
      <c r="G6982" t="s">
        <v>42</v>
      </c>
      <c r="H6982">
        <v>276</v>
      </c>
      <c r="I6982">
        <v>276</v>
      </c>
      <c r="J6982" t="s">
        <v>20</v>
      </c>
      <c r="K6982">
        <v>662400</v>
      </c>
      <c r="L6982">
        <v>386.4</v>
      </c>
      <c r="M6982">
        <f t="shared" si="234"/>
        <v>2400</v>
      </c>
      <c r="Q6982" s="1"/>
      <c r="R6982" s="1"/>
    </row>
    <row r="6983" spans="1:18" ht="14.4" x14ac:dyDescent="0.3">
      <c r="A6983">
        <v>16982</v>
      </c>
      <c r="B6983">
        <v>2022</v>
      </c>
      <c r="C6983" t="s">
        <v>17</v>
      </c>
      <c r="D6983">
        <f t="shared" si="233"/>
        <v>11</v>
      </c>
      <c r="E6983">
        <v>3</v>
      </c>
      <c r="F6983" t="s">
        <v>49</v>
      </c>
      <c r="G6983" t="s">
        <v>42</v>
      </c>
      <c r="H6983">
        <v>55</v>
      </c>
      <c r="I6983">
        <v>55</v>
      </c>
      <c r="J6983" t="s">
        <v>38</v>
      </c>
      <c r="K6983">
        <v>302500</v>
      </c>
      <c r="L6983">
        <v>192.5</v>
      </c>
      <c r="M6983">
        <f t="shared" si="234"/>
        <v>5500</v>
      </c>
      <c r="Q6983" s="1"/>
      <c r="R6983" s="1"/>
    </row>
    <row r="6984" spans="1:18" ht="14.4" x14ac:dyDescent="0.3">
      <c r="A6984">
        <v>16983</v>
      </c>
      <c r="B6984">
        <v>2022</v>
      </c>
      <c r="C6984" t="s">
        <v>45</v>
      </c>
      <c r="D6984">
        <f t="shared" si="233"/>
        <v>1</v>
      </c>
      <c r="E6984">
        <v>28</v>
      </c>
      <c r="F6984" t="s">
        <v>57</v>
      </c>
      <c r="G6984" t="s">
        <v>29</v>
      </c>
      <c r="H6984">
        <v>52</v>
      </c>
      <c r="I6984">
        <v>52</v>
      </c>
      <c r="J6984" t="s">
        <v>30</v>
      </c>
      <c r="K6984">
        <v>457600</v>
      </c>
      <c r="L6984">
        <v>197.6</v>
      </c>
      <c r="M6984">
        <f t="shared" si="234"/>
        <v>8800</v>
      </c>
      <c r="Q6984" s="1"/>
      <c r="R6984" s="1"/>
    </row>
    <row r="6985" spans="1:18" ht="14.4" x14ac:dyDescent="0.3">
      <c r="A6985">
        <v>16984</v>
      </c>
      <c r="B6985">
        <v>2022</v>
      </c>
      <c r="C6985" t="s">
        <v>61</v>
      </c>
      <c r="D6985">
        <f t="shared" si="233"/>
        <v>7</v>
      </c>
      <c r="E6985">
        <v>16</v>
      </c>
      <c r="F6985" t="s">
        <v>18</v>
      </c>
      <c r="G6985" t="s">
        <v>42</v>
      </c>
      <c r="H6985">
        <v>277</v>
      </c>
      <c r="I6985">
        <v>277</v>
      </c>
      <c r="J6985" t="s">
        <v>38</v>
      </c>
      <c r="K6985">
        <v>1191100</v>
      </c>
      <c r="L6985">
        <v>637.1</v>
      </c>
      <c r="M6985">
        <f t="shared" si="234"/>
        <v>4300</v>
      </c>
      <c r="Q6985" s="1"/>
      <c r="R6985" s="1"/>
    </row>
    <row r="6986" spans="1:18" ht="14.4" x14ac:dyDescent="0.3">
      <c r="A6986">
        <v>16985</v>
      </c>
      <c r="B6986">
        <v>2022</v>
      </c>
      <c r="C6986" t="s">
        <v>40</v>
      </c>
      <c r="D6986">
        <f t="shared" si="233"/>
        <v>9</v>
      </c>
      <c r="E6986">
        <v>12</v>
      </c>
      <c r="F6986" t="s">
        <v>57</v>
      </c>
      <c r="G6986" t="s">
        <v>19</v>
      </c>
      <c r="H6986">
        <v>120</v>
      </c>
      <c r="I6986">
        <v>120</v>
      </c>
      <c r="J6986" t="s">
        <v>38</v>
      </c>
      <c r="K6986">
        <v>660000</v>
      </c>
      <c r="L6986">
        <v>420</v>
      </c>
      <c r="M6986">
        <f t="shared" si="234"/>
        <v>5500</v>
      </c>
      <c r="Q6986" s="1"/>
      <c r="R6986" s="1"/>
    </row>
    <row r="6987" spans="1:18" ht="14.4" x14ac:dyDescent="0.3">
      <c r="A6987">
        <v>16986</v>
      </c>
      <c r="B6987">
        <v>2022</v>
      </c>
      <c r="C6987" t="s">
        <v>27</v>
      </c>
      <c r="D6987">
        <f t="shared" si="233"/>
        <v>4</v>
      </c>
      <c r="E6987">
        <v>27</v>
      </c>
      <c r="F6987" t="s">
        <v>33</v>
      </c>
      <c r="G6987" t="s">
        <v>34</v>
      </c>
      <c r="H6987">
        <v>67</v>
      </c>
      <c r="I6987">
        <v>67</v>
      </c>
      <c r="J6987" t="s">
        <v>38</v>
      </c>
      <c r="K6987">
        <v>368500</v>
      </c>
      <c r="L6987">
        <v>234.5</v>
      </c>
      <c r="M6987">
        <f t="shared" si="234"/>
        <v>5500</v>
      </c>
      <c r="Q6987" s="1"/>
      <c r="R6987" s="1"/>
    </row>
    <row r="6988" spans="1:18" ht="14.4" x14ac:dyDescent="0.3">
      <c r="A6988">
        <v>16987</v>
      </c>
      <c r="B6988">
        <v>2022</v>
      </c>
      <c r="C6988" t="s">
        <v>45</v>
      </c>
      <c r="D6988">
        <f t="shared" si="233"/>
        <v>1</v>
      </c>
      <c r="E6988">
        <v>18</v>
      </c>
      <c r="F6988" t="s">
        <v>50</v>
      </c>
      <c r="G6988" t="s">
        <v>34</v>
      </c>
      <c r="H6988">
        <v>97</v>
      </c>
      <c r="I6988">
        <v>97</v>
      </c>
      <c r="J6988" t="s">
        <v>30</v>
      </c>
      <c r="K6988">
        <v>853600</v>
      </c>
      <c r="L6988">
        <v>368.6</v>
      </c>
      <c r="M6988">
        <f t="shared" si="234"/>
        <v>8800</v>
      </c>
      <c r="Q6988" s="1"/>
      <c r="R6988" s="1"/>
    </row>
    <row r="6989" spans="1:18" ht="14.4" x14ac:dyDescent="0.3">
      <c r="A6989">
        <v>16988</v>
      </c>
      <c r="B6989">
        <v>2022</v>
      </c>
      <c r="C6989" t="s">
        <v>58</v>
      </c>
      <c r="D6989">
        <f t="shared" si="233"/>
        <v>6</v>
      </c>
      <c r="E6989">
        <v>14</v>
      </c>
      <c r="F6989" t="s">
        <v>55</v>
      </c>
      <c r="G6989" t="s">
        <v>34</v>
      </c>
      <c r="H6989">
        <v>299</v>
      </c>
      <c r="I6989">
        <v>299</v>
      </c>
      <c r="J6989" t="s">
        <v>30</v>
      </c>
      <c r="K6989">
        <v>2242500</v>
      </c>
      <c r="L6989">
        <v>747.5</v>
      </c>
      <c r="M6989">
        <f t="shared" si="234"/>
        <v>7500</v>
      </c>
      <c r="Q6989" s="1"/>
      <c r="R6989" s="1"/>
    </row>
    <row r="6990" spans="1:18" ht="14.4" x14ac:dyDescent="0.3">
      <c r="A6990">
        <v>16989</v>
      </c>
      <c r="B6990">
        <v>2022</v>
      </c>
      <c r="C6990" t="s">
        <v>54</v>
      </c>
      <c r="D6990">
        <f t="shared" si="233"/>
        <v>3</v>
      </c>
      <c r="E6990">
        <v>1</v>
      </c>
      <c r="F6990" t="s">
        <v>55</v>
      </c>
      <c r="G6990" t="s">
        <v>34</v>
      </c>
      <c r="H6990">
        <v>163</v>
      </c>
      <c r="I6990">
        <v>163</v>
      </c>
      <c r="J6990" t="s">
        <v>25</v>
      </c>
      <c r="K6990">
        <v>1141000</v>
      </c>
      <c r="L6990">
        <v>652</v>
      </c>
      <c r="M6990">
        <f t="shared" si="234"/>
        <v>7000</v>
      </c>
      <c r="Q6990" s="1"/>
      <c r="R6990" s="1"/>
    </row>
    <row r="6991" spans="1:18" ht="14.4" x14ac:dyDescent="0.3">
      <c r="A6991">
        <v>16990</v>
      </c>
      <c r="B6991">
        <v>2022</v>
      </c>
      <c r="C6991" t="s">
        <v>17</v>
      </c>
      <c r="D6991">
        <f t="shared" si="233"/>
        <v>11</v>
      </c>
      <c r="E6991">
        <v>10</v>
      </c>
      <c r="F6991" t="s">
        <v>50</v>
      </c>
      <c r="G6991" t="s">
        <v>34</v>
      </c>
      <c r="H6991">
        <v>73</v>
      </c>
      <c r="I6991">
        <v>73</v>
      </c>
      <c r="J6991" t="s">
        <v>38</v>
      </c>
      <c r="K6991">
        <v>401500</v>
      </c>
      <c r="L6991">
        <v>255.5</v>
      </c>
      <c r="M6991">
        <f t="shared" si="234"/>
        <v>5500</v>
      </c>
      <c r="Q6991" s="1"/>
      <c r="R6991" s="1"/>
    </row>
    <row r="6992" spans="1:18" ht="14.4" x14ac:dyDescent="0.3">
      <c r="A6992">
        <v>16991</v>
      </c>
      <c r="B6992">
        <v>2022</v>
      </c>
      <c r="C6992" t="s">
        <v>35</v>
      </c>
      <c r="D6992">
        <f t="shared" si="233"/>
        <v>12</v>
      </c>
      <c r="E6992">
        <v>28</v>
      </c>
      <c r="F6992" t="s">
        <v>59</v>
      </c>
      <c r="G6992" t="s">
        <v>34</v>
      </c>
      <c r="H6992">
        <v>271</v>
      </c>
      <c r="I6992">
        <v>271</v>
      </c>
      <c r="J6992" t="s">
        <v>30</v>
      </c>
      <c r="K6992">
        <v>2032500</v>
      </c>
      <c r="L6992">
        <v>677.5</v>
      </c>
      <c r="M6992">
        <f t="shared" si="234"/>
        <v>7500</v>
      </c>
      <c r="Q6992" s="1"/>
      <c r="R6992" s="1"/>
    </row>
    <row r="6993" spans="1:18" ht="14.4" x14ac:dyDescent="0.3">
      <c r="A6993">
        <v>16992</v>
      </c>
      <c r="B6993">
        <v>2022</v>
      </c>
      <c r="C6993" t="s">
        <v>32</v>
      </c>
      <c r="D6993">
        <f t="shared" si="233"/>
        <v>8</v>
      </c>
      <c r="E6993">
        <v>13</v>
      </c>
      <c r="F6993" t="s">
        <v>52</v>
      </c>
      <c r="G6993" t="s">
        <v>34</v>
      </c>
      <c r="H6993">
        <v>149</v>
      </c>
      <c r="I6993">
        <v>149</v>
      </c>
      <c r="J6993" t="s">
        <v>25</v>
      </c>
      <c r="K6993">
        <v>1043000</v>
      </c>
      <c r="L6993">
        <v>596</v>
      </c>
      <c r="M6993">
        <f t="shared" si="234"/>
        <v>7000</v>
      </c>
      <c r="Q6993" s="1"/>
      <c r="R6993" s="1"/>
    </row>
    <row r="6994" spans="1:18" ht="14.4" x14ac:dyDescent="0.3">
      <c r="A6994">
        <v>16993</v>
      </c>
      <c r="B6994">
        <v>2022</v>
      </c>
      <c r="C6994" t="s">
        <v>27</v>
      </c>
      <c r="D6994">
        <f t="shared" si="233"/>
        <v>4</v>
      </c>
      <c r="E6994">
        <v>29</v>
      </c>
      <c r="F6994" t="s">
        <v>63</v>
      </c>
      <c r="G6994" t="s">
        <v>37</v>
      </c>
      <c r="H6994">
        <v>92</v>
      </c>
      <c r="I6994">
        <v>92</v>
      </c>
      <c r="J6994" t="s">
        <v>25</v>
      </c>
      <c r="K6994">
        <v>644000</v>
      </c>
      <c r="L6994">
        <v>368</v>
      </c>
      <c r="M6994">
        <f t="shared" si="234"/>
        <v>7000</v>
      </c>
      <c r="Q6994" s="1"/>
      <c r="R6994" s="1"/>
    </row>
    <row r="6995" spans="1:18" ht="14.4" x14ac:dyDescent="0.3">
      <c r="A6995">
        <v>16994</v>
      </c>
      <c r="B6995">
        <v>2022</v>
      </c>
      <c r="C6995" t="s">
        <v>58</v>
      </c>
      <c r="D6995">
        <f t="shared" si="233"/>
        <v>6</v>
      </c>
      <c r="E6995">
        <v>8</v>
      </c>
      <c r="F6995" t="s">
        <v>62</v>
      </c>
      <c r="G6995" t="s">
        <v>19</v>
      </c>
      <c r="H6995">
        <v>97</v>
      </c>
      <c r="I6995">
        <v>97</v>
      </c>
      <c r="J6995" t="s">
        <v>38</v>
      </c>
      <c r="K6995">
        <v>533500</v>
      </c>
      <c r="L6995">
        <v>339.5</v>
      </c>
      <c r="M6995">
        <f t="shared" si="234"/>
        <v>5500</v>
      </c>
      <c r="Q6995" s="1"/>
      <c r="R6995" s="1"/>
    </row>
    <row r="6996" spans="1:18" ht="14.4" x14ac:dyDescent="0.3">
      <c r="A6996">
        <v>16995</v>
      </c>
      <c r="B6996">
        <v>2022</v>
      </c>
      <c r="C6996" t="s">
        <v>47</v>
      </c>
      <c r="D6996">
        <f t="shared" si="233"/>
        <v>2</v>
      </c>
      <c r="E6996">
        <v>14</v>
      </c>
      <c r="F6996" t="s">
        <v>44</v>
      </c>
      <c r="G6996" t="s">
        <v>51</v>
      </c>
      <c r="H6996">
        <v>51</v>
      </c>
      <c r="I6996">
        <v>51</v>
      </c>
      <c r="J6996" t="s">
        <v>25</v>
      </c>
      <c r="K6996">
        <v>357000</v>
      </c>
      <c r="L6996">
        <v>204</v>
      </c>
      <c r="M6996">
        <f t="shared" si="234"/>
        <v>7000</v>
      </c>
      <c r="Q6996" s="1"/>
      <c r="R6996" s="1"/>
    </row>
    <row r="6997" spans="1:18" ht="14.4" x14ac:dyDescent="0.3">
      <c r="A6997">
        <v>16996</v>
      </c>
      <c r="B6997">
        <v>2022</v>
      </c>
      <c r="C6997" t="s">
        <v>45</v>
      </c>
      <c r="D6997">
        <f t="shared" si="233"/>
        <v>1</v>
      </c>
      <c r="E6997">
        <v>9</v>
      </c>
      <c r="F6997" t="s">
        <v>24</v>
      </c>
      <c r="G6997" t="s">
        <v>29</v>
      </c>
      <c r="H6997">
        <v>83</v>
      </c>
      <c r="I6997">
        <v>83</v>
      </c>
      <c r="J6997" t="s">
        <v>25</v>
      </c>
      <c r="K6997">
        <v>581000</v>
      </c>
      <c r="L6997">
        <v>332</v>
      </c>
      <c r="M6997">
        <f t="shared" si="234"/>
        <v>7000</v>
      </c>
      <c r="Q6997" s="1"/>
      <c r="R6997" s="1"/>
    </row>
    <row r="6998" spans="1:18" ht="14.4" x14ac:dyDescent="0.3">
      <c r="A6998">
        <v>16997</v>
      </c>
      <c r="B6998">
        <v>2022</v>
      </c>
      <c r="C6998" t="s">
        <v>40</v>
      </c>
      <c r="D6998">
        <f t="shared" si="233"/>
        <v>9</v>
      </c>
      <c r="E6998">
        <v>21</v>
      </c>
      <c r="F6998" t="s">
        <v>60</v>
      </c>
      <c r="G6998" t="s">
        <v>34</v>
      </c>
      <c r="H6998">
        <v>52</v>
      </c>
      <c r="I6998">
        <v>52</v>
      </c>
      <c r="J6998" t="s">
        <v>25</v>
      </c>
      <c r="K6998">
        <v>364000</v>
      </c>
      <c r="L6998">
        <v>208</v>
      </c>
      <c r="M6998">
        <f t="shared" si="234"/>
        <v>7000</v>
      </c>
      <c r="Q6998" s="1"/>
      <c r="R6998" s="1"/>
    </row>
    <row r="6999" spans="1:18" ht="14.4" x14ac:dyDescent="0.3">
      <c r="A6999">
        <v>16998</v>
      </c>
      <c r="B6999">
        <v>2022</v>
      </c>
      <c r="C6999" t="s">
        <v>40</v>
      </c>
      <c r="D6999">
        <f t="shared" si="233"/>
        <v>9</v>
      </c>
      <c r="E6999">
        <v>29</v>
      </c>
      <c r="F6999" t="s">
        <v>24</v>
      </c>
      <c r="G6999" t="s">
        <v>34</v>
      </c>
      <c r="H6999">
        <v>63</v>
      </c>
      <c r="I6999">
        <v>63</v>
      </c>
      <c r="J6999" t="s">
        <v>38</v>
      </c>
      <c r="K6999">
        <v>346500</v>
      </c>
      <c r="L6999">
        <v>220.5</v>
      </c>
      <c r="M6999">
        <f t="shared" si="234"/>
        <v>5500</v>
      </c>
      <c r="Q6999" s="1"/>
      <c r="R6999" s="1"/>
    </row>
    <row r="7000" spans="1:18" ht="14.4" x14ac:dyDescent="0.3">
      <c r="A7000">
        <v>16999</v>
      </c>
      <c r="B7000">
        <v>2022</v>
      </c>
      <c r="C7000" t="s">
        <v>61</v>
      </c>
      <c r="D7000">
        <f t="shared" si="233"/>
        <v>7</v>
      </c>
      <c r="E7000">
        <v>28</v>
      </c>
      <c r="F7000" t="s">
        <v>57</v>
      </c>
      <c r="G7000" t="s">
        <v>34</v>
      </c>
      <c r="H7000">
        <v>265</v>
      </c>
      <c r="I7000">
        <v>265</v>
      </c>
      <c r="J7000" t="s">
        <v>20</v>
      </c>
      <c r="K7000">
        <v>636000</v>
      </c>
      <c r="L7000">
        <v>371</v>
      </c>
      <c r="M7000">
        <f t="shared" si="234"/>
        <v>2400</v>
      </c>
      <c r="Q7000" s="1"/>
      <c r="R7000" s="1"/>
    </row>
    <row r="7001" spans="1:18" ht="14.4" x14ac:dyDescent="0.3">
      <c r="A7001">
        <v>17000</v>
      </c>
      <c r="B7001">
        <v>2022</v>
      </c>
      <c r="C7001" t="s">
        <v>54</v>
      </c>
      <c r="D7001">
        <f t="shared" si="233"/>
        <v>3</v>
      </c>
      <c r="E7001">
        <v>15</v>
      </c>
      <c r="F7001" t="s">
        <v>63</v>
      </c>
      <c r="G7001" t="s">
        <v>29</v>
      </c>
      <c r="H7001">
        <v>103</v>
      </c>
      <c r="I7001">
        <v>103</v>
      </c>
      <c r="J7001" t="s">
        <v>38</v>
      </c>
      <c r="K7001">
        <v>566500</v>
      </c>
      <c r="L7001">
        <v>360.5</v>
      </c>
      <c r="M7001">
        <f t="shared" si="234"/>
        <v>5500</v>
      </c>
      <c r="Q7001" s="1"/>
      <c r="R7001" s="1"/>
    </row>
    <row r="7002" spans="1:18" ht="14.4" x14ac:dyDescent="0.3">
      <c r="A7002">
        <v>17001</v>
      </c>
      <c r="B7002">
        <v>2022</v>
      </c>
      <c r="C7002" t="s">
        <v>45</v>
      </c>
      <c r="D7002">
        <f t="shared" si="233"/>
        <v>1</v>
      </c>
      <c r="E7002">
        <v>4</v>
      </c>
      <c r="F7002" t="s">
        <v>50</v>
      </c>
      <c r="G7002" t="s">
        <v>34</v>
      </c>
      <c r="H7002">
        <v>288</v>
      </c>
      <c r="I7002">
        <v>288</v>
      </c>
      <c r="J7002" t="s">
        <v>38</v>
      </c>
      <c r="K7002">
        <v>1238400</v>
      </c>
      <c r="L7002">
        <v>662.4</v>
      </c>
      <c r="M7002">
        <f t="shared" si="234"/>
        <v>4300</v>
      </c>
      <c r="Q7002" s="1"/>
      <c r="R7002" s="1"/>
    </row>
    <row r="7003" spans="1:18" ht="14.4" x14ac:dyDescent="0.3">
      <c r="A7003">
        <v>17002</v>
      </c>
      <c r="B7003">
        <v>2022</v>
      </c>
      <c r="C7003" t="s">
        <v>45</v>
      </c>
      <c r="D7003">
        <f t="shared" si="233"/>
        <v>1</v>
      </c>
      <c r="E7003">
        <v>9</v>
      </c>
      <c r="F7003" t="s">
        <v>52</v>
      </c>
      <c r="G7003" t="s">
        <v>51</v>
      </c>
      <c r="H7003">
        <v>103</v>
      </c>
      <c r="I7003">
        <v>103</v>
      </c>
      <c r="J7003" t="s">
        <v>30</v>
      </c>
      <c r="K7003">
        <v>906400</v>
      </c>
      <c r="L7003">
        <v>391.4</v>
      </c>
      <c r="M7003">
        <f t="shared" si="234"/>
        <v>8800</v>
      </c>
      <c r="Q7003" s="1"/>
      <c r="R7003" s="1"/>
    </row>
    <row r="7004" spans="1:18" ht="14.4" x14ac:dyDescent="0.3">
      <c r="A7004">
        <v>17003</v>
      </c>
      <c r="B7004">
        <v>2022</v>
      </c>
      <c r="C7004" t="s">
        <v>40</v>
      </c>
      <c r="D7004">
        <f t="shared" si="233"/>
        <v>9</v>
      </c>
      <c r="E7004">
        <v>26</v>
      </c>
      <c r="F7004" t="s">
        <v>64</v>
      </c>
      <c r="G7004" t="s">
        <v>51</v>
      </c>
      <c r="H7004">
        <v>73</v>
      </c>
      <c r="I7004">
        <v>73</v>
      </c>
      <c r="J7004" t="s">
        <v>38</v>
      </c>
      <c r="K7004">
        <v>401500</v>
      </c>
      <c r="L7004">
        <v>255.5</v>
      </c>
      <c r="M7004">
        <f t="shared" si="234"/>
        <v>5500</v>
      </c>
      <c r="Q7004" s="1"/>
      <c r="R7004" s="1"/>
    </row>
    <row r="7005" spans="1:18" ht="14.4" x14ac:dyDescent="0.3">
      <c r="A7005">
        <v>17004</v>
      </c>
      <c r="B7005">
        <v>2022</v>
      </c>
      <c r="C7005" t="s">
        <v>58</v>
      </c>
      <c r="D7005">
        <f t="shared" si="233"/>
        <v>6</v>
      </c>
      <c r="E7005">
        <v>3</v>
      </c>
      <c r="F7005" t="s">
        <v>49</v>
      </c>
      <c r="G7005" t="s">
        <v>42</v>
      </c>
      <c r="H7005">
        <v>82</v>
      </c>
      <c r="I7005">
        <v>82</v>
      </c>
      <c r="J7005" t="s">
        <v>20</v>
      </c>
      <c r="K7005">
        <v>246000</v>
      </c>
      <c r="L7005">
        <v>164</v>
      </c>
      <c r="M7005">
        <f t="shared" si="234"/>
        <v>3000</v>
      </c>
      <c r="Q7005" s="1"/>
      <c r="R7005" s="1"/>
    </row>
    <row r="7006" spans="1:18" ht="14.4" x14ac:dyDescent="0.3">
      <c r="A7006">
        <v>17005</v>
      </c>
      <c r="B7006">
        <v>2022</v>
      </c>
      <c r="C7006" t="s">
        <v>23</v>
      </c>
      <c r="D7006">
        <f t="shared" si="233"/>
        <v>10</v>
      </c>
      <c r="E7006">
        <v>7</v>
      </c>
      <c r="F7006" t="s">
        <v>49</v>
      </c>
      <c r="G7006" t="s">
        <v>19</v>
      </c>
      <c r="H7006">
        <v>71</v>
      </c>
      <c r="I7006">
        <v>71</v>
      </c>
      <c r="J7006" t="s">
        <v>20</v>
      </c>
      <c r="K7006">
        <v>213000</v>
      </c>
      <c r="L7006">
        <v>142</v>
      </c>
      <c r="M7006">
        <f t="shared" si="234"/>
        <v>3000</v>
      </c>
      <c r="Q7006" s="1"/>
      <c r="R7006" s="1"/>
    </row>
    <row r="7007" spans="1:18" ht="14.4" x14ac:dyDescent="0.3">
      <c r="A7007">
        <v>17006</v>
      </c>
      <c r="B7007">
        <v>2022</v>
      </c>
      <c r="C7007" t="s">
        <v>58</v>
      </c>
      <c r="D7007">
        <f t="shared" si="233"/>
        <v>6</v>
      </c>
      <c r="E7007">
        <v>3</v>
      </c>
      <c r="F7007" t="s">
        <v>63</v>
      </c>
      <c r="G7007" t="s">
        <v>42</v>
      </c>
      <c r="H7007">
        <v>50</v>
      </c>
      <c r="I7007">
        <v>50</v>
      </c>
      <c r="J7007" t="s">
        <v>38</v>
      </c>
      <c r="K7007">
        <v>275000</v>
      </c>
      <c r="L7007">
        <v>175</v>
      </c>
      <c r="M7007">
        <f t="shared" si="234"/>
        <v>5500</v>
      </c>
      <c r="Q7007" s="1"/>
      <c r="R7007" s="1"/>
    </row>
    <row r="7008" spans="1:18" ht="14.4" x14ac:dyDescent="0.3">
      <c r="A7008">
        <v>17007</v>
      </c>
      <c r="B7008">
        <v>2022</v>
      </c>
      <c r="C7008" t="s">
        <v>17</v>
      </c>
      <c r="D7008">
        <f t="shared" si="233"/>
        <v>11</v>
      </c>
      <c r="E7008">
        <v>10</v>
      </c>
      <c r="F7008" t="s">
        <v>59</v>
      </c>
      <c r="G7008" t="s">
        <v>37</v>
      </c>
      <c r="H7008">
        <v>221</v>
      </c>
      <c r="I7008">
        <v>221</v>
      </c>
      <c r="J7008" t="s">
        <v>30</v>
      </c>
      <c r="K7008">
        <v>1657500</v>
      </c>
      <c r="L7008">
        <v>552.5</v>
      </c>
      <c r="M7008">
        <f t="shared" si="234"/>
        <v>7500</v>
      </c>
      <c r="Q7008" s="1"/>
      <c r="R7008" s="1"/>
    </row>
    <row r="7009" spans="1:18" ht="14.4" x14ac:dyDescent="0.3">
      <c r="A7009">
        <v>17008</v>
      </c>
      <c r="B7009">
        <v>2022</v>
      </c>
      <c r="C7009" t="s">
        <v>40</v>
      </c>
      <c r="D7009">
        <f t="shared" si="233"/>
        <v>9</v>
      </c>
      <c r="E7009">
        <v>29</v>
      </c>
      <c r="F7009" t="s">
        <v>50</v>
      </c>
      <c r="G7009" t="s">
        <v>19</v>
      </c>
      <c r="H7009">
        <v>160</v>
      </c>
      <c r="I7009">
        <v>160</v>
      </c>
      <c r="J7009" t="s">
        <v>25</v>
      </c>
      <c r="K7009">
        <v>1120000</v>
      </c>
      <c r="L7009">
        <v>640</v>
      </c>
      <c r="M7009">
        <f t="shared" si="234"/>
        <v>7000</v>
      </c>
      <c r="Q7009" s="1"/>
      <c r="R7009" s="1"/>
    </row>
    <row r="7010" spans="1:18" ht="14.4" x14ac:dyDescent="0.3">
      <c r="A7010">
        <v>17009</v>
      </c>
      <c r="B7010">
        <v>2022</v>
      </c>
      <c r="C7010" t="s">
        <v>23</v>
      </c>
      <c r="D7010">
        <f t="shared" si="233"/>
        <v>10</v>
      </c>
      <c r="E7010">
        <v>23</v>
      </c>
      <c r="F7010" t="s">
        <v>63</v>
      </c>
      <c r="G7010" t="s">
        <v>34</v>
      </c>
      <c r="H7010">
        <v>281</v>
      </c>
      <c r="I7010">
        <v>281</v>
      </c>
      <c r="J7010" t="s">
        <v>30</v>
      </c>
      <c r="K7010">
        <v>2107500</v>
      </c>
      <c r="L7010">
        <v>702.5</v>
      </c>
      <c r="M7010">
        <f t="shared" si="234"/>
        <v>7500</v>
      </c>
      <c r="Q7010" s="1"/>
      <c r="R7010" s="1"/>
    </row>
    <row r="7011" spans="1:18" ht="14.4" x14ac:dyDescent="0.3">
      <c r="A7011">
        <v>17010</v>
      </c>
      <c r="B7011">
        <v>2022</v>
      </c>
      <c r="C7011" t="s">
        <v>58</v>
      </c>
      <c r="D7011">
        <f t="shared" si="233"/>
        <v>6</v>
      </c>
      <c r="E7011">
        <v>18</v>
      </c>
      <c r="F7011" t="s">
        <v>33</v>
      </c>
      <c r="G7011" t="s">
        <v>19</v>
      </c>
      <c r="H7011">
        <v>242</v>
      </c>
      <c r="I7011">
        <v>242</v>
      </c>
      <c r="J7011" t="s">
        <v>30</v>
      </c>
      <c r="K7011">
        <v>1815000</v>
      </c>
      <c r="L7011">
        <v>605</v>
      </c>
      <c r="M7011">
        <f t="shared" si="234"/>
        <v>7500</v>
      </c>
      <c r="Q7011" s="1"/>
      <c r="R7011" s="1"/>
    </row>
    <row r="7012" spans="1:18" ht="14.4" x14ac:dyDescent="0.3">
      <c r="A7012">
        <v>17011</v>
      </c>
      <c r="B7012">
        <v>2022</v>
      </c>
      <c r="C7012" t="s">
        <v>58</v>
      </c>
      <c r="D7012">
        <f t="shared" si="233"/>
        <v>6</v>
      </c>
      <c r="E7012">
        <v>2</v>
      </c>
      <c r="F7012" t="s">
        <v>53</v>
      </c>
      <c r="G7012" t="s">
        <v>34</v>
      </c>
      <c r="H7012">
        <v>96</v>
      </c>
      <c r="I7012">
        <v>96</v>
      </c>
      <c r="J7012" t="s">
        <v>20</v>
      </c>
      <c r="K7012">
        <v>288000</v>
      </c>
      <c r="L7012">
        <v>192</v>
      </c>
      <c r="M7012">
        <f t="shared" si="234"/>
        <v>3000</v>
      </c>
      <c r="Q7012" s="1"/>
      <c r="R7012" s="1"/>
    </row>
    <row r="7013" spans="1:18" ht="14.4" x14ac:dyDescent="0.3">
      <c r="A7013">
        <v>17012</v>
      </c>
      <c r="B7013">
        <v>2022</v>
      </c>
      <c r="C7013" t="s">
        <v>32</v>
      </c>
      <c r="D7013">
        <f t="shared" si="233"/>
        <v>8</v>
      </c>
      <c r="E7013">
        <v>21</v>
      </c>
      <c r="F7013" t="s">
        <v>64</v>
      </c>
      <c r="G7013" t="s">
        <v>34</v>
      </c>
      <c r="H7013">
        <v>100</v>
      </c>
      <c r="I7013">
        <v>100</v>
      </c>
      <c r="J7013" t="s">
        <v>30</v>
      </c>
      <c r="K7013">
        <v>880000</v>
      </c>
      <c r="L7013">
        <v>380</v>
      </c>
      <c r="M7013">
        <f t="shared" si="234"/>
        <v>8800</v>
      </c>
      <c r="Q7013" s="1"/>
      <c r="R7013" s="1"/>
    </row>
    <row r="7014" spans="1:18" ht="14.4" x14ac:dyDescent="0.3">
      <c r="A7014">
        <v>17013</v>
      </c>
      <c r="B7014">
        <v>2022</v>
      </c>
      <c r="C7014" t="s">
        <v>32</v>
      </c>
      <c r="D7014">
        <f t="shared" si="233"/>
        <v>8</v>
      </c>
      <c r="E7014">
        <v>25</v>
      </c>
      <c r="F7014" t="s">
        <v>28</v>
      </c>
      <c r="G7014" t="s">
        <v>34</v>
      </c>
      <c r="H7014">
        <v>68</v>
      </c>
      <c r="I7014">
        <v>68</v>
      </c>
      <c r="J7014" t="s">
        <v>25</v>
      </c>
      <c r="K7014">
        <v>476000</v>
      </c>
      <c r="L7014">
        <v>272</v>
      </c>
      <c r="M7014">
        <f t="shared" si="234"/>
        <v>7000</v>
      </c>
      <c r="Q7014" s="1"/>
      <c r="R7014" s="1"/>
    </row>
    <row r="7015" spans="1:18" ht="14.4" x14ac:dyDescent="0.3">
      <c r="A7015">
        <v>17014</v>
      </c>
      <c r="B7015">
        <v>2022</v>
      </c>
      <c r="C7015" t="s">
        <v>23</v>
      </c>
      <c r="D7015">
        <f t="shared" si="233"/>
        <v>10</v>
      </c>
      <c r="E7015">
        <v>15</v>
      </c>
      <c r="F7015" t="s">
        <v>59</v>
      </c>
      <c r="G7015" t="s">
        <v>51</v>
      </c>
      <c r="H7015">
        <v>62</v>
      </c>
      <c r="I7015">
        <v>62</v>
      </c>
      <c r="J7015" t="s">
        <v>25</v>
      </c>
      <c r="K7015">
        <v>434000</v>
      </c>
      <c r="L7015">
        <v>248</v>
      </c>
      <c r="M7015">
        <f t="shared" si="234"/>
        <v>7000</v>
      </c>
      <c r="Q7015" s="1"/>
      <c r="R7015" s="1"/>
    </row>
    <row r="7016" spans="1:18" ht="14.4" x14ac:dyDescent="0.3">
      <c r="A7016">
        <v>17015</v>
      </c>
      <c r="B7016">
        <v>2022</v>
      </c>
      <c r="C7016" t="s">
        <v>47</v>
      </c>
      <c r="D7016">
        <f t="shared" si="233"/>
        <v>2</v>
      </c>
      <c r="E7016">
        <v>16</v>
      </c>
      <c r="F7016" t="s">
        <v>33</v>
      </c>
      <c r="G7016" t="s">
        <v>29</v>
      </c>
      <c r="H7016">
        <v>203</v>
      </c>
      <c r="I7016">
        <v>203</v>
      </c>
      <c r="J7016" t="s">
        <v>38</v>
      </c>
      <c r="K7016">
        <v>872900</v>
      </c>
      <c r="L7016">
        <v>466.9</v>
      </c>
      <c r="M7016">
        <f t="shared" si="234"/>
        <v>4300</v>
      </c>
      <c r="Q7016" s="1"/>
      <c r="R7016" s="1"/>
    </row>
    <row r="7017" spans="1:18" ht="14.4" x14ac:dyDescent="0.3">
      <c r="A7017">
        <v>17016</v>
      </c>
      <c r="B7017">
        <v>2022</v>
      </c>
      <c r="C7017" t="s">
        <v>23</v>
      </c>
      <c r="D7017">
        <f t="shared" si="233"/>
        <v>10</v>
      </c>
      <c r="E7017">
        <v>6</v>
      </c>
      <c r="F7017" t="s">
        <v>18</v>
      </c>
      <c r="G7017" t="s">
        <v>29</v>
      </c>
      <c r="H7017">
        <v>258</v>
      </c>
      <c r="I7017">
        <v>258</v>
      </c>
      <c r="J7017" t="s">
        <v>30</v>
      </c>
      <c r="K7017">
        <v>1935000</v>
      </c>
      <c r="L7017">
        <v>645</v>
      </c>
      <c r="M7017">
        <f t="shared" si="234"/>
        <v>7500</v>
      </c>
      <c r="Q7017" s="1"/>
      <c r="R7017" s="1"/>
    </row>
    <row r="7018" spans="1:18" ht="14.4" x14ac:dyDescent="0.3">
      <c r="A7018">
        <v>17017</v>
      </c>
      <c r="B7018">
        <v>2022</v>
      </c>
      <c r="C7018" t="s">
        <v>48</v>
      </c>
      <c r="D7018">
        <f t="shared" si="233"/>
        <v>5</v>
      </c>
      <c r="E7018">
        <v>28</v>
      </c>
      <c r="F7018" t="s">
        <v>62</v>
      </c>
      <c r="G7018" t="s">
        <v>37</v>
      </c>
      <c r="H7018">
        <v>107</v>
      </c>
      <c r="I7018">
        <v>107</v>
      </c>
      <c r="J7018" t="s">
        <v>25</v>
      </c>
      <c r="K7018">
        <v>749000</v>
      </c>
      <c r="L7018">
        <v>428</v>
      </c>
      <c r="M7018">
        <f t="shared" si="234"/>
        <v>7000</v>
      </c>
      <c r="Q7018" s="1"/>
      <c r="R7018" s="1"/>
    </row>
    <row r="7019" spans="1:18" ht="14.4" x14ac:dyDescent="0.3">
      <c r="A7019">
        <v>17018</v>
      </c>
      <c r="B7019">
        <v>2022</v>
      </c>
      <c r="C7019" t="s">
        <v>23</v>
      </c>
      <c r="D7019">
        <f t="shared" si="233"/>
        <v>10</v>
      </c>
      <c r="E7019">
        <v>8</v>
      </c>
      <c r="F7019" t="s">
        <v>62</v>
      </c>
      <c r="G7019" t="s">
        <v>19</v>
      </c>
      <c r="H7019">
        <v>99</v>
      </c>
      <c r="I7019">
        <v>99</v>
      </c>
      <c r="J7019" t="s">
        <v>38</v>
      </c>
      <c r="K7019">
        <v>544500</v>
      </c>
      <c r="L7019">
        <v>346.5</v>
      </c>
      <c r="M7019">
        <f t="shared" si="234"/>
        <v>5500</v>
      </c>
      <c r="Q7019" s="1"/>
      <c r="R7019" s="1"/>
    </row>
    <row r="7020" spans="1:18" ht="14.4" x14ac:dyDescent="0.3">
      <c r="A7020">
        <v>17019</v>
      </c>
      <c r="B7020">
        <v>2022</v>
      </c>
      <c r="C7020" t="s">
        <v>27</v>
      </c>
      <c r="D7020">
        <f t="shared" si="233"/>
        <v>4</v>
      </c>
      <c r="E7020">
        <v>10</v>
      </c>
      <c r="F7020" t="s">
        <v>33</v>
      </c>
      <c r="G7020" t="s">
        <v>29</v>
      </c>
      <c r="H7020">
        <v>75</v>
      </c>
      <c r="I7020">
        <v>75</v>
      </c>
      <c r="J7020" t="s">
        <v>38</v>
      </c>
      <c r="K7020">
        <v>412500</v>
      </c>
      <c r="L7020">
        <v>262.5</v>
      </c>
      <c r="M7020">
        <f t="shared" si="234"/>
        <v>5500</v>
      </c>
      <c r="Q7020" s="1"/>
      <c r="R7020" s="1"/>
    </row>
    <row r="7021" spans="1:18" ht="14.4" x14ac:dyDescent="0.3">
      <c r="A7021">
        <v>17020</v>
      </c>
      <c r="B7021">
        <v>2022</v>
      </c>
      <c r="C7021" t="s">
        <v>27</v>
      </c>
      <c r="D7021">
        <f t="shared" si="233"/>
        <v>4</v>
      </c>
      <c r="E7021">
        <v>9</v>
      </c>
      <c r="F7021" t="s">
        <v>53</v>
      </c>
      <c r="G7021" t="s">
        <v>42</v>
      </c>
      <c r="H7021">
        <v>270</v>
      </c>
      <c r="I7021">
        <v>270</v>
      </c>
      <c r="J7021" t="s">
        <v>30</v>
      </c>
      <c r="K7021">
        <v>2025000</v>
      </c>
      <c r="L7021">
        <v>675</v>
      </c>
      <c r="M7021">
        <f t="shared" si="234"/>
        <v>7500</v>
      </c>
      <c r="Q7021" s="1"/>
      <c r="R7021" s="1"/>
    </row>
    <row r="7022" spans="1:18" ht="14.4" x14ac:dyDescent="0.3">
      <c r="A7022">
        <v>17021</v>
      </c>
      <c r="B7022">
        <v>2022</v>
      </c>
      <c r="C7022" t="s">
        <v>48</v>
      </c>
      <c r="D7022">
        <f t="shared" si="233"/>
        <v>5</v>
      </c>
      <c r="E7022">
        <v>13</v>
      </c>
      <c r="F7022" t="s">
        <v>63</v>
      </c>
      <c r="G7022" t="s">
        <v>34</v>
      </c>
      <c r="H7022">
        <v>178</v>
      </c>
      <c r="I7022">
        <v>178</v>
      </c>
      <c r="J7022" t="s">
        <v>25</v>
      </c>
      <c r="K7022">
        <v>1246000</v>
      </c>
      <c r="L7022">
        <v>712</v>
      </c>
      <c r="M7022">
        <f t="shared" si="234"/>
        <v>7000</v>
      </c>
      <c r="Q7022" s="1"/>
      <c r="R7022" s="1"/>
    </row>
    <row r="7023" spans="1:18" ht="14.4" x14ac:dyDescent="0.3">
      <c r="A7023">
        <v>17022</v>
      </c>
      <c r="B7023">
        <v>2022</v>
      </c>
      <c r="C7023" t="s">
        <v>61</v>
      </c>
      <c r="D7023">
        <f t="shared" si="233"/>
        <v>7</v>
      </c>
      <c r="E7023">
        <v>3</v>
      </c>
      <c r="F7023" t="s">
        <v>63</v>
      </c>
      <c r="G7023" t="s">
        <v>51</v>
      </c>
      <c r="H7023">
        <v>215</v>
      </c>
      <c r="I7023">
        <v>215</v>
      </c>
      <c r="J7023" t="s">
        <v>20</v>
      </c>
      <c r="K7023">
        <v>516000</v>
      </c>
      <c r="L7023">
        <v>301</v>
      </c>
      <c r="M7023">
        <f t="shared" si="234"/>
        <v>2400</v>
      </c>
      <c r="Q7023" s="1"/>
      <c r="R7023" s="1"/>
    </row>
    <row r="7024" spans="1:18" ht="14.4" x14ac:dyDescent="0.3">
      <c r="A7024">
        <v>17023</v>
      </c>
      <c r="B7024">
        <v>2022</v>
      </c>
      <c r="C7024" t="s">
        <v>32</v>
      </c>
      <c r="D7024">
        <f t="shared" si="233"/>
        <v>8</v>
      </c>
      <c r="E7024">
        <v>8</v>
      </c>
      <c r="F7024" t="s">
        <v>33</v>
      </c>
      <c r="G7024" t="s">
        <v>51</v>
      </c>
      <c r="H7024">
        <v>130</v>
      </c>
      <c r="I7024">
        <v>130</v>
      </c>
      <c r="J7024" t="s">
        <v>25</v>
      </c>
      <c r="K7024">
        <v>910000</v>
      </c>
      <c r="L7024">
        <v>520</v>
      </c>
      <c r="M7024">
        <f t="shared" si="234"/>
        <v>7000</v>
      </c>
      <c r="Q7024" s="1"/>
      <c r="R7024" s="1"/>
    </row>
    <row r="7025" spans="1:18" ht="14.4" x14ac:dyDescent="0.3">
      <c r="A7025">
        <v>17024</v>
      </c>
      <c r="B7025">
        <v>2022</v>
      </c>
      <c r="C7025" t="s">
        <v>47</v>
      </c>
      <c r="D7025">
        <f t="shared" si="233"/>
        <v>2</v>
      </c>
      <c r="E7025">
        <v>21</v>
      </c>
      <c r="F7025" t="s">
        <v>33</v>
      </c>
      <c r="G7025" t="s">
        <v>37</v>
      </c>
      <c r="H7025">
        <v>104</v>
      </c>
      <c r="I7025">
        <v>104</v>
      </c>
      <c r="J7025" t="s">
        <v>30</v>
      </c>
      <c r="K7025">
        <v>915200</v>
      </c>
      <c r="L7025">
        <v>395.2</v>
      </c>
      <c r="M7025">
        <f t="shared" si="234"/>
        <v>8800</v>
      </c>
      <c r="Q7025" s="1"/>
      <c r="R7025" s="1"/>
    </row>
    <row r="7026" spans="1:18" ht="14.4" x14ac:dyDescent="0.3">
      <c r="A7026">
        <v>17025</v>
      </c>
      <c r="B7026">
        <v>2022</v>
      </c>
      <c r="C7026" t="s">
        <v>32</v>
      </c>
      <c r="D7026">
        <f t="shared" si="233"/>
        <v>8</v>
      </c>
      <c r="E7026">
        <v>13</v>
      </c>
      <c r="F7026" t="s">
        <v>52</v>
      </c>
      <c r="G7026" t="s">
        <v>29</v>
      </c>
      <c r="H7026">
        <v>86</v>
      </c>
      <c r="I7026">
        <v>86</v>
      </c>
      <c r="J7026" t="s">
        <v>30</v>
      </c>
      <c r="K7026">
        <v>756800</v>
      </c>
      <c r="L7026">
        <v>326.8</v>
      </c>
      <c r="M7026">
        <f t="shared" si="234"/>
        <v>8800</v>
      </c>
      <c r="Q7026" s="1"/>
      <c r="R7026" s="1"/>
    </row>
    <row r="7027" spans="1:18" ht="14.4" x14ac:dyDescent="0.3">
      <c r="A7027">
        <v>17026</v>
      </c>
      <c r="B7027">
        <v>2022</v>
      </c>
      <c r="C7027" t="s">
        <v>17</v>
      </c>
      <c r="D7027">
        <f t="shared" si="233"/>
        <v>11</v>
      </c>
      <c r="E7027">
        <v>5</v>
      </c>
      <c r="F7027" t="s">
        <v>36</v>
      </c>
      <c r="G7027" t="s">
        <v>19</v>
      </c>
      <c r="H7027">
        <v>84</v>
      </c>
      <c r="I7027">
        <v>84</v>
      </c>
      <c r="J7027" t="s">
        <v>38</v>
      </c>
      <c r="K7027">
        <v>462000</v>
      </c>
      <c r="L7027">
        <v>294</v>
      </c>
      <c r="M7027">
        <f t="shared" si="234"/>
        <v>5500</v>
      </c>
      <c r="Q7027" s="1"/>
      <c r="R7027" s="1"/>
    </row>
    <row r="7028" spans="1:18" ht="14.4" x14ac:dyDescent="0.3">
      <c r="A7028">
        <v>17027</v>
      </c>
      <c r="B7028">
        <v>2022</v>
      </c>
      <c r="C7028" t="s">
        <v>32</v>
      </c>
      <c r="D7028">
        <f t="shared" si="233"/>
        <v>8</v>
      </c>
      <c r="E7028">
        <v>13</v>
      </c>
      <c r="F7028" t="s">
        <v>59</v>
      </c>
      <c r="G7028" t="s">
        <v>51</v>
      </c>
      <c r="H7028">
        <v>57</v>
      </c>
      <c r="I7028">
        <v>57</v>
      </c>
      <c r="J7028" t="s">
        <v>30</v>
      </c>
      <c r="K7028">
        <v>501600</v>
      </c>
      <c r="L7028">
        <v>216.6</v>
      </c>
      <c r="M7028">
        <f t="shared" si="234"/>
        <v>8800</v>
      </c>
      <c r="Q7028" s="1"/>
      <c r="R7028" s="1"/>
    </row>
    <row r="7029" spans="1:18" ht="14.4" x14ac:dyDescent="0.3">
      <c r="A7029">
        <v>17028</v>
      </c>
      <c r="B7029">
        <v>2022</v>
      </c>
      <c r="C7029" t="s">
        <v>47</v>
      </c>
      <c r="D7029">
        <f t="shared" si="233"/>
        <v>2</v>
      </c>
      <c r="E7029">
        <v>12</v>
      </c>
      <c r="F7029" t="s">
        <v>56</v>
      </c>
      <c r="G7029" t="s">
        <v>29</v>
      </c>
      <c r="H7029">
        <v>246</v>
      </c>
      <c r="I7029">
        <v>246</v>
      </c>
      <c r="J7029" t="s">
        <v>20</v>
      </c>
      <c r="K7029">
        <v>590400</v>
      </c>
      <c r="L7029">
        <v>344.4</v>
      </c>
      <c r="M7029">
        <f t="shared" si="234"/>
        <v>2400</v>
      </c>
      <c r="Q7029" s="1"/>
      <c r="R7029" s="1"/>
    </row>
    <row r="7030" spans="1:18" ht="14.4" x14ac:dyDescent="0.3">
      <c r="A7030">
        <v>17029</v>
      </c>
      <c r="B7030">
        <v>2022</v>
      </c>
      <c r="C7030" t="s">
        <v>27</v>
      </c>
      <c r="D7030">
        <f t="shared" si="233"/>
        <v>4</v>
      </c>
      <c r="E7030">
        <v>14</v>
      </c>
      <c r="F7030" t="s">
        <v>60</v>
      </c>
      <c r="G7030" t="s">
        <v>29</v>
      </c>
      <c r="H7030">
        <v>255</v>
      </c>
      <c r="I7030">
        <v>255</v>
      </c>
      <c r="J7030" t="s">
        <v>30</v>
      </c>
      <c r="K7030">
        <v>1912500</v>
      </c>
      <c r="L7030">
        <v>637.5</v>
      </c>
      <c r="M7030">
        <f t="shared" si="234"/>
        <v>7500</v>
      </c>
      <c r="Q7030" s="1"/>
      <c r="R7030" s="1"/>
    </row>
    <row r="7031" spans="1:18" ht="14.4" x14ac:dyDescent="0.3">
      <c r="A7031">
        <v>17030</v>
      </c>
      <c r="B7031">
        <v>2022</v>
      </c>
      <c r="C7031" t="s">
        <v>23</v>
      </c>
      <c r="D7031">
        <f t="shared" si="233"/>
        <v>10</v>
      </c>
      <c r="E7031">
        <v>17</v>
      </c>
      <c r="F7031" t="s">
        <v>62</v>
      </c>
      <c r="G7031" t="s">
        <v>42</v>
      </c>
      <c r="H7031">
        <v>124</v>
      </c>
      <c r="I7031">
        <v>124</v>
      </c>
      <c r="J7031" t="s">
        <v>25</v>
      </c>
      <c r="K7031">
        <v>868000</v>
      </c>
      <c r="L7031">
        <v>496</v>
      </c>
      <c r="M7031">
        <f t="shared" si="234"/>
        <v>7000</v>
      </c>
      <c r="Q7031" s="1"/>
      <c r="R7031" s="1"/>
    </row>
    <row r="7032" spans="1:18" ht="14.4" x14ac:dyDescent="0.3">
      <c r="A7032">
        <v>17031</v>
      </c>
      <c r="B7032">
        <v>2022</v>
      </c>
      <c r="C7032" t="s">
        <v>61</v>
      </c>
      <c r="D7032">
        <f t="shared" si="233"/>
        <v>7</v>
      </c>
      <c r="E7032">
        <v>8</v>
      </c>
      <c r="F7032" t="s">
        <v>59</v>
      </c>
      <c r="G7032" t="s">
        <v>19</v>
      </c>
      <c r="H7032">
        <v>234</v>
      </c>
      <c r="I7032">
        <v>234</v>
      </c>
      <c r="J7032" t="s">
        <v>20</v>
      </c>
      <c r="K7032">
        <v>561600</v>
      </c>
      <c r="L7032">
        <v>327.60000000000002</v>
      </c>
      <c r="M7032">
        <f t="shared" si="234"/>
        <v>2400</v>
      </c>
      <c r="Q7032" s="1"/>
      <c r="R7032" s="1"/>
    </row>
    <row r="7033" spans="1:18" ht="14.4" x14ac:dyDescent="0.3">
      <c r="A7033">
        <v>17032</v>
      </c>
      <c r="B7033">
        <v>2022</v>
      </c>
      <c r="C7033" t="s">
        <v>27</v>
      </c>
      <c r="D7033">
        <f t="shared" si="233"/>
        <v>4</v>
      </c>
      <c r="E7033">
        <v>13</v>
      </c>
      <c r="F7033" t="s">
        <v>28</v>
      </c>
      <c r="G7033" t="s">
        <v>51</v>
      </c>
      <c r="H7033">
        <v>200</v>
      </c>
      <c r="I7033">
        <v>200</v>
      </c>
      <c r="J7033" t="s">
        <v>30</v>
      </c>
      <c r="K7033">
        <v>1500000</v>
      </c>
      <c r="L7033">
        <v>500</v>
      </c>
      <c r="M7033">
        <f t="shared" si="234"/>
        <v>7500</v>
      </c>
      <c r="Q7033" s="1"/>
      <c r="R7033" s="1"/>
    </row>
    <row r="7034" spans="1:18" ht="14.4" x14ac:dyDescent="0.3">
      <c r="A7034">
        <v>17033</v>
      </c>
      <c r="B7034">
        <v>2022</v>
      </c>
      <c r="C7034" t="s">
        <v>27</v>
      </c>
      <c r="D7034">
        <f t="shared" si="233"/>
        <v>4</v>
      </c>
      <c r="E7034">
        <v>15</v>
      </c>
      <c r="F7034" t="s">
        <v>52</v>
      </c>
      <c r="G7034" t="s">
        <v>42</v>
      </c>
      <c r="H7034">
        <v>94</v>
      </c>
      <c r="I7034">
        <v>94</v>
      </c>
      <c r="J7034" t="s">
        <v>20</v>
      </c>
      <c r="K7034">
        <v>282000</v>
      </c>
      <c r="L7034">
        <v>188</v>
      </c>
      <c r="M7034">
        <f t="shared" si="234"/>
        <v>3000</v>
      </c>
      <c r="Q7034" s="1"/>
      <c r="R7034" s="1"/>
    </row>
    <row r="7035" spans="1:18" ht="14.4" x14ac:dyDescent="0.3">
      <c r="A7035">
        <v>17034</v>
      </c>
      <c r="B7035">
        <v>2022</v>
      </c>
      <c r="C7035" t="s">
        <v>61</v>
      </c>
      <c r="D7035">
        <f t="shared" si="233"/>
        <v>7</v>
      </c>
      <c r="E7035">
        <v>21</v>
      </c>
      <c r="F7035" t="s">
        <v>50</v>
      </c>
      <c r="G7035" t="s">
        <v>29</v>
      </c>
      <c r="H7035">
        <v>219</v>
      </c>
      <c r="I7035">
        <v>219</v>
      </c>
      <c r="J7035" t="s">
        <v>38</v>
      </c>
      <c r="K7035">
        <v>941700</v>
      </c>
      <c r="L7035">
        <v>503.7</v>
      </c>
      <c r="M7035">
        <f t="shared" si="234"/>
        <v>4300</v>
      </c>
      <c r="Q7035" s="1"/>
      <c r="R7035" s="1"/>
    </row>
    <row r="7036" spans="1:18" ht="14.4" x14ac:dyDescent="0.3">
      <c r="A7036">
        <v>17035</v>
      </c>
      <c r="B7036">
        <v>2022</v>
      </c>
      <c r="C7036" t="s">
        <v>23</v>
      </c>
      <c r="D7036">
        <f t="shared" si="233"/>
        <v>10</v>
      </c>
      <c r="E7036">
        <v>2</v>
      </c>
      <c r="F7036" t="s">
        <v>53</v>
      </c>
      <c r="G7036" t="s">
        <v>37</v>
      </c>
      <c r="H7036">
        <v>109</v>
      </c>
      <c r="I7036">
        <v>109</v>
      </c>
      <c r="J7036" t="s">
        <v>20</v>
      </c>
      <c r="K7036">
        <v>327000</v>
      </c>
      <c r="L7036">
        <v>218</v>
      </c>
      <c r="M7036">
        <f t="shared" si="234"/>
        <v>3000</v>
      </c>
      <c r="Q7036" s="1"/>
      <c r="R7036" s="1"/>
    </row>
    <row r="7037" spans="1:18" ht="14.4" x14ac:dyDescent="0.3">
      <c r="A7037">
        <v>17036</v>
      </c>
      <c r="B7037">
        <v>2022</v>
      </c>
      <c r="C7037" t="s">
        <v>58</v>
      </c>
      <c r="D7037">
        <f t="shared" si="233"/>
        <v>6</v>
      </c>
      <c r="E7037">
        <v>16</v>
      </c>
      <c r="F7037" t="s">
        <v>53</v>
      </c>
      <c r="G7037" t="s">
        <v>42</v>
      </c>
      <c r="H7037">
        <v>273</v>
      </c>
      <c r="I7037">
        <v>273</v>
      </c>
      <c r="J7037" t="s">
        <v>30</v>
      </c>
      <c r="K7037">
        <v>2047500</v>
      </c>
      <c r="L7037">
        <v>682.5</v>
      </c>
      <c r="M7037">
        <f t="shared" si="234"/>
        <v>7500</v>
      </c>
      <c r="Q7037" s="1"/>
      <c r="R7037" s="1"/>
    </row>
    <row r="7038" spans="1:18" ht="14.4" x14ac:dyDescent="0.3">
      <c r="A7038">
        <v>17037</v>
      </c>
      <c r="B7038">
        <v>2022</v>
      </c>
      <c r="C7038" t="s">
        <v>35</v>
      </c>
      <c r="D7038">
        <f t="shared" si="233"/>
        <v>12</v>
      </c>
      <c r="E7038">
        <v>4</v>
      </c>
      <c r="F7038" t="s">
        <v>36</v>
      </c>
      <c r="G7038" t="s">
        <v>29</v>
      </c>
      <c r="H7038">
        <v>258</v>
      </c>
      <c r="I7038">
        <v>258</v>
      </c>
      <c r="J7038" t="s">
        <v>30</v>
      </c>
      <c r="K7038">
        <v>1935000</v>
      </c>
      <c r="L7038">
        <v>645</v>
      </c>
      <c r="M7038">
        <f t="shared" si="234"/>
        <v>7500</v>
      </c>
      <c r="Q7038" s="1"/>
      <c r="R7038" s="1"/>
    </row>
    <row r="7039" spans="1:18" ht="14.4" x14ac:dyDescent="0.3">
      <c r="A7039">
        <v>17038</v>
      </c>
      <c r="B7039">
        <v>2022</v>
      </c>
      <c r="C7039" t="s">
        <v>48</v>
      </c>
      <c r="D7039">
        <f t="shared" si="233"/>
        <v>5</v>
      </c>
      <c r="E7039">
        <v>21</v>
      </c>
      <c r="F7039" t="s">
        <v>52</v>
      </c>
      <c r="G7039" t="s">
        <v>29</v>
      </c>
      <c r="H7039">
        <v>64</v>
      </c>
      <c r="I7039">
        <v>64</v>
      </c>
      <c r="J7039" t="s">
        <v>25</v>
      </c>
      <c r="K7039">
        <v>448000</v>
      </c>
      <c r="L7039">
        <v>256</v>
      </c>
      <c r="M7039">
        <f t="shared" si="234"/>
        <v>7000</v>
      </c>
      <c r="Q7039" s="1"/>
      <c r="R7039" s="1"/>
    </row>
    <row r="7040" spans="1:18" ht="14.4" x14ac:dyDescent="0.3">
      <c r="A7040">
        <v>17039</v>
      </c>
      <c r="B7040">
        <v>2022</v>
      </c>
      <c r="C7040" t="s">
        <v>17</v>
      </c>
      <c r="D7040">
        <f t="shared" si="233"/>
        <v>11</v>
      </c>
      <c r="E7040">
        <v>29</v>
      </c>
      <c r="F7040" t="s">
        <v>52</v>
      </c>
      <c r="G7040" t="s">
        <v>37</v>
      </c>
      <c r="H7040">
        <v>55</v>
      </c>
      <c r="I7040">
        <v>55</v>
      </c>
      <c r="J7040" t="s">
        <v>38</v>
      </c>
      <c r="K7040">
        <v>302500</v>
      </c>
      <c r="L7040">
        <v>192.5</v>
      </c>
      <c r="M7040">
        <f t="shared" si="234"/>
        <v>5500</v>
      </c>
      <c r="Q7040" s="1"/>
      <c r="R7040" s="1"/>
    </row>
    <row r="7041" spans="1:18" ht="14.4" x14ac:dyDescent="0.3">
      <c r="A7041">
        <v>17040</v>
      </c>
      <c r="B7041">
        <v>2022</v>
      </c>
      <c r="C7041" t="s">
        <v>54</v>
      </c>
      <c r="D7041">
        <f t="shared" si="233"/>
        <v>3</v>
      </c>
      <c r="E7041">
        <v>2</v>
      </c>
      <c r="F7041" t="s">
        <v>59</v>
      </c>
      <c r="G7041" t="s">
        <v>51</v>
      </c>
      <c r="H7041">
        <v>128</v>
      </c>
      <c r="I7041">
        <v>128</v>
      </c>
      <c r="J7041" t="s">
        <v>25</v>
      </c>
      <c r="K7041">
        <v>896000</v>
      </c>
      <c r="L7041">
        <v>512</v>
      </c>
      <c r="M7041">
        <f t="shared" si="234"/>
        <v>7000</v>
      </c>
      <c r="Q7041" s="1"/>
      <c r="R7041" s="1"/>
    </row>
    <row r="7042" spans="1:18" ht="14.4" x14ac:dyDescent="0.3">
      <c r="A7042">
        <v>17041</v>
      </c>
      <c r="B7042">
        <v>2022</v>
      </c>
      <c r="C7042" t="s">
        <v>45</v>
      </c>
      <c r="D7042">
        <f t="shared" ref="D7042:D7105" si="235">IF(C7042="Enero",1,IF(C7042="Febrero",2,IF(C7042="Marzo",3,IF(C7042="Abril",4,IF(C7042="Mayo",5,IF(C7042="Junio",6,IF(C7042="Julio",7,IF(C7042="Agosto",8,IF(C7042="Septiembre",9,IF(C7042="Octubre",10,IF(C7042="Noviembre",11,IF(C7042="Diciembre",12,""))))))))))))</f>
        <v>1</v>
      </c>
      <c r="E7042">
        <v>26</v>
      </c>
      <c r="F7042" t="s">
        <v>64</v>
      </c>
      <c r="G7042" t="s">
        <v>34</v>
      </c>
      <c r="H7042">
        <v>239</v>
      </c>
      <c r="I7042">
        <v>239</v>
      </c>
      <c r="J7042" t="s">
        <v>38</v>
      </c>
      <c r="K7042">
        <v>1027700</v>
      </c>
      <c r="L7042">
        <v>549.70000000000005</v>
      </c>
      <c r="M7042">
        <f t="shared" si="234"/>
        <v>4300</v>
      </c>
      <c r="Q7042" s="1"/>
      <c r="R7042" s="1"/>
    </row>
    <row r="7043" spans="1:18" ht="14.4" x14ac:dyDescent="0.3">
      <c r="A7043">
        <v>17042</v>
      </c>
      <c r="B7043">
        <v>2022</v>
      </c>
      <c r="C7043" t="s">
        <v>61</v>
      </c>
      <c r="D7043">
        <f t="shared" si="235"/>
        <v>7</v>
      </c>
      <c r="E7043">
        <v>10</v>
      </c>
      <c r="F7043" t="s">
        <v>46</v>
      </c>
      <c r="G7043" t="s">
        <v>51</v>
      </c>
      <c r="H7043">
        <v>300</v>
      </c>
      <c r="I7043">
        <v>300</v>
      </c>
      <c r="J7043" t="s">
        <v>20</v>
      </c>
      <c r="K7043">
        <v>720000</v>
      </c>
      <c r="L7043">
        <v>420</v>
      </c>
      <c r="M7043">
        <f t="shared" ref="M7043:M7106" si="236">K7043/I7043</f>
        <v>2400</v>
      </c>
      <c r="Q7043" s="1"/>
      <c r="R7043" s="1"/>
    </row>
    <row r="7044" spans="1:18" ht="14.4" x14ac:dyDescent="0.3">
      <c r="A7044">
        <v>17043</v>
      </c>
      <c r="B7044">
        <v>2022</v>
      </c>
      <c r="C7044" t="s">
        <v>58</v>
      </c>
      <c r="D7044">
        <f t="shared" si="235"/>
        <v>6</v>
      </c>
      <c r="E7044">
        <v>11</v>
      </c>
      <c r="F7044" t="s">
        <v>28</v>
      </c>
      <c r="G7044" t="s">
        <v>34</v>
      </c>
      <c r="H7044">
        <v>113</v>
      </c>
      <c r="I7044">
        <v>113</v>
      </c>
      <c r="J7044" t="s">
        <v>38</v>
      </c>
      <c r="K7044">
        <v>621500</v>
      </c>
      <c r="L7044">
        <v>395.5</v>
      </c>
      <c r="M7044">
        <f t="shared" si="236"/>
        <v>5500</v>
      </c>
      <c r="Q7044" s="1"/>
      <c r="R7044" s="1"/>
    </row>
    <row r="7045" spans="1:18" ht="14.4" x14ac:dyDescent="0.3">
      <c r="A7045">
        <v>17044</v>
      </c>
      <c r="B7045">
        <v>2022</v>
      </c>
      <c r="C7045" t="s">
        <v>48</v>
      </c>
      <c r="D7045">
        <f t="shared" si="235"/>
        <v>5</v>
      </c>
      <c r="E7045">
        <v>16</v>
      </c>
      <c r="F7045" t="s">
        <v>24</v>
      </c>
      <c r="G7045" t="s">
        <v>29</v>
      </c>
      <c r="H7045">
        <v>299</v>
      </c>
      <c r="I7045">
        <v>299</v>
      </c>
      <c r="J7045" t="s">
        <v>30</v>
      </c>
      <c r="K7045">
        <v>2242500</v>
      </c>
      <c r="L7045">
        <v>747.5</v>
      </c>
      <c r="M7045">
        <f t="shared" si="236"/>
        <v>7500</v>
      </c>
      <c r="Q7045" s="1"/>
      <c r="R7045" s="1"/>
    </row>
    <row r="7046" spans="1:18" ht="14.4" x14ac:dyDescent="0.3">
      <c r="A7046">
        <v>17045</v>
      </c>
      <c r="B7046">
        <v>2022</v>
      </c>
      <c r="C7046" t="s">
        <v>48</v>
      </c>
      <c r="D7046">
        <f t="shared" si="235"/>
        <v>5</v>
      </c>
      <c r="E7046">
        <v>28</v>
      </c>
      <c r="F7046" t="s">
        <v>50</v>
      </c>
      <c r="G7046" t="s">
        <v>42</v>
      </c>
      <c r="H7046">
        <v>288</v>
      </c>
      <c r="I7046">
        <v>288</v>
      </c>
      <c r="J7046" t="s">
        <v>30</v>
      </c>
      <c r="K7046">
        <v>2160000</v>
      </c>
      <c r="L7046">
        <v>720</v>
      </c>
      <c r="M7046">
        <f t="shared" si="236"/>
        <v>7500</v>
      </c>
      <c r="Q7046" s="1"/>
      <c r="R7046" s="1"/>
    </row>
    <row r="7047" spans="1:18" ht="14.4" x14ac:dyDescent="0.3">
      <c r="A7047">
        <v>17046</v>
      </c>
      <c r="B7047">
        <v>2022</v>
      </c>
      <c r="C7047" t="s">
        <v>58</v>
      </c>
      <c r="D7047">
        <f t="shared" si="235"/>
        <v>6</v>
      </c>
      <c r="E7047">
        <v>19</v>
      </c>
      <c r="F7047" t="s">
        <v>53</v>
      </c>
      <c r="G7047" t="s">
        <v>34</v>
      </c>
      <c r="H7047">
        <v>69</v>
      </c>
      <c r="I7047">
        <v>69</v>
      </c>
      <c r="J7047" t="s">
        <v>25</v>
      </c>
      <c r="K7047">
        <v>483000</v>
      </c>
      <c r="L7047">
        <v>276</v>
      </c>
      <c r="M7047">
        <f t="shared" si="236"/>
        <v>7000</v>
      </c>
      <c r="Q7047" s="1"/>
      <c r="R7047" s="1"/>
    </row>
    <row r="7048" spans="1:18" ht="14.4" x14ac:dyDescent="0.3">
      <c r="A7048">
        <v>17047</v>
      </c>
      <c r="B7048">
        <v>2022</v>
      </c>
      <c r="C7048" t="s">
        <v>48</v>
      </c>
      <c r="D7048">
        <f t="shared" si="235"/>
        <v>5</v>
      </c>
      <c r="E7048">
        <v>29</v>
      </c>
      <c r="F7048" t="s">
        <v>62</v>
      </c>
      <c r="G7048" t="s">
        <v>34</v>
      </c>
      <c r="H7048">
        <v>234</v>
      </c>
      <c r="I7048">
        <v>234</v>
      </c>
      <c r="J7048" t="s">
        <v>30</v>
      </c>
      <c r="K7048">
        <v>1755000</v>
      </c>
      <c r="L7048">
        <v>585</v>
      </c>
      <c r="M7048">
        <f t="shared" si="236"/>
        <v>7500</v>
      </c>
      <c r="Q7048" s="1"/>
      <c r="R7048" s="1"/>
    </row>
    <row r="7049" spans="1:18" ht="14.4" x14ac:dyDescent="0.3">
      <c r="A7049">
        <v>17048</v>
      </c>
      <c r="B7049">
        <v>2022</v>
      </c>
      <c r="C7049" t="s">
        <v>23</v>
      </c>
      <c r="D7049">
        <f t="shared" si="235"/>
        <v>10</v>
      </c>
      <c r="E7049">
        <v>16</v>
      </c>
      <c r="F7049" t="s">
        <v>18</v>
      </c>
      <c r="G7049" t="s">
        <v>37</v>
      </c>
      <c r="H7049">
        <v>56</v>
      </c>
      <c r="I7049">
        <v>56</v>
      </c>
      <c r="J7049" t="s">
        <v>25</v>
      </c>
      <c r="K7049">
        <v>392000</v>
      </c>
      <c r="L7049">
        <v>224</v>
      </c>
      <c r="M7049">
        <f t="shared" si="236"/>
        <v>7000</v>
      </c>
      <c r="Q7049" s="1"/>
      <c r="R7049" s="1"/>
    </row>
    <row r="7050" spans="1:18" ht="14.4" x14ac:dyDescent="0.3">
      <c r="A7050">
        <v>17049</v>
      </c>
      <c r="B7050">
        <v>2022</v>
      </c>
      <c r="C7050" t="s">
        <v>45</v>
      </c>
      <c r="D7050">
        <f t="shared" si="235"/>
        <v>1</v>
      </c>
      <c r="E7050">
        <v>24</v>
      </c>
      <c r="F7050" t="s">
        <v>24</v>
      </c>
      <c r="G7050" t="s">
        <v>29</v>
      </c>
      <c r="H7050">
        <v>167</v>
      </c>
      <c r="I7050">
        <v>167</v>
      </c>
      <c r="J7050" t="s">
        <v>25</v>
      </c>
      <c r="K7050">
        <v>1169000</v>
      </c>
      <c r="L7050">
        <v>668</v>
      </c>
      <c r="M7050">
        <f t="shared" si="236"/>
        <v>7000</v>
      </c>
      <c r="Q7050" s="1"/>
      <c r="R7050" s="1"/>
    </row>
    <row r="7051" spans="1:18" ht="14.4" x14ac:dyDescent="0.3">
      <c r="A7051">
        <v>17050</v>
      </c>
      <c r="B7051">
        <v>2022</v>
      </c>
      <c r="C7051" t="s">
        <v>23</v>
      </c>
      <c r="D7051">
        <f t="shared" si="235"/>
        <v>10</v>
      </c>
      <c r="E7051">
        <v>19</v>
      </c>
      <c r="F7051" t="s">
        <v>60</v>
      </c>
      <c r="G7051" t="s">
        <v>29</v>
      </c>
      <c r="H7051">
        <v>89</v>
      </c>
      <c r="I7051">
        <v>89</v>
      </c>
      <c r="J7051" t="s">
        <v>20</v>
      </c>
      <c r="K7051">
        <v>267000</v>
      </c>
      <c r="L7051">
        <v>178</v>
      </c>
      <c r="M7051">
        <f t="shared" si="236"/>
        <v>3000</v>
      </c>
      <c r="Q7051" s="1"/>
      <c r="R7051" s="1"/>
    </row>
    <row r="7052" spans="1:18" ht="14.4" x14ac:dyDescent="0.3">
      <c r="A7052">
        <v>17051</v>
      </c>
      <c r="B7052">
        <v>2022</v>
      </c>
      <c r="C7052" t="s">
        <v>45</v>
      </c>
      <c r="D7052">
        <f t="shared" si="235"/>
        <v>1</v>
      </c>
      <c r="E7052">
        <v>16</v>
      </c>
      <c r="F7052" t="s">
        <v>59</v>
      </c>
      <c r="G7052" t="s">
        <v>51</v>
      </c>
      <c r="H7052">
        <v>211</v>
      </c>
      <c r="I7052">
        <v>211</v>
      </c>
      <c r="J7052" t="s">
        <v>20</v>
      </c>
      <c r="K7052">
        <v>506400</v>
      </c>
      <c r="L7052">
        <v>295.39999999999998</v>
      </c>
      <c r="M7052">
        <f t="shared" si="236"/>
        <v>2400</v>
      </c>
      <c r="Q7052" s="1"/>
      <c r="R7052" s="1"/>
    </row>
    <row r="7053" spans="1:18" ht="14.4" x14ac:dyDescent="0.3">
      <c r="A7053">
        <v>17052</v>
      </c>
      <c r="B7053">
        <v>2022</v>
      </c>
      <c r="C7053" t="s">
        <v>47</v>
      </c>
      <c r="D7053">
        <f t="shared" si="235"/>
        <v>2</v>
      </c>
      <c r="E7053">
        <v>23</v>
      </c>
      <c r="F7053" t="s">
        <v>57</v>
      </c>
      <c r="G7053" t="s">
        <v>19</v>
      </c>
      <c r="H7053">
        <v>50</v>
      </c>
      <c r="I7053">
        <v>50</v>
      </c>
      <c r="J7053" t="s">
        <v>25</v>
      </c>
      <c r="K7053">
        <v>350000</v>
      </c>
      <c r="L7053">
        <v>200</v>
      </c>
      <c r="M7053">
        <f t="shared" si="236"/>
        <v>7000</v>
      </c>
      <c r="Q7053" s="1"/>
      <c r="R7053" s="1"/>
    </row>
    <row r="7054" spans="1:18" ht="14.4" x14ac:dyDescent="0.3">
      <c r="A7054">
        <v>17053</v>
      </c>
      <c r="B7054">
        <v>2022</v>
      </c>
      <c r="C7054" t="s">
        <v>35</v>
      </c>
      <c r="D7054">
        <f t="shared" si="235"/>
        <v>12</v>
      </c>
      <c r="E7054">
        <v>17</v>
      </c>
      <c r="F7054" t="s">
        <v>24</v>
      </c>
      <c r="G7054" t="s">
        <v>34</v>
      </c>
      <c r="H7054">
        <v>94</v>
      </c>
      <c r="I7054">
        <v>94</v>
      </c>
      <c r="J7054" t="s">
        <v>38</v>
      </c>
      <c r="K7054">
        <v>517000</v>
      </c>
      <c r="L7054">
        <v>329</v>
      </c>
      <c r="M7054">
        <f t="shared" si="236"/>
        <v>5500</v>
      </c>
      <c r="Q7054" s="1"/>
      <c r="R7054" s="1"/>
    </row>
    <row r="7055" spans="1:18" ht="14.4" x14ac:dyDescent="0.3">
      <c r="A7055">
        <v>17054</v>
      </c>
      <c r="B7055">
        <v>2022</v>
      </c>
      <c r="C7055" t="s">
        <v>23</v>
      </c>
      <c r="D7055">
        <f t="shared" si="235"/>
        <v>10</v>
      </c>
      <c r="E7055">
        <v>16</v>
      </c>
      <c r="F7055" t="s">
        <v>24</v>
      </c>
      <c r="G7055" t="s">
        <v>29</v>
      </c>
      <c r="H7055">
        <v>105</v>
      </c>
      <c r="I7055">
        <v>105</v>
      </c>
      <c r="J7055" t="s">
        <v>25</v>
      </c>
      <c r="K7055">
        <v>735000</v>
      </c>
      <c r="L7055">
        <v>420</v>
      </c>
      <c r="M7055">
        <f t="shared" si="236"/>
        <v>7000</v>
      </c>
      <c r="Q7055" s="1"/>
      <c r="R7055" s="1"/>
    </row>
    <row r="7056" spans="1:18" ht="14.4" x14ac:dyDescent="0.3">
      <c r="A7056">
        <v>17055</v>
      </c>
      <c r="B7056">
        <v>2022</v>
      </c>
      <c r="C7056" t="s">
        <v>17</v>
      </c>
      <c r="D7056">
        <f t="shared" si="235"/>
        <v>11</v>
      </c>
      <c r="E7056">
        <v>16</v>
      </c>
      <c r="F7056" t="s">
        <v>56</v>
      </c>
      <c r="G7056" t="s">
        <v>34</v>
      </c>
      <c r="H7056">
        <v>258</v>
      </c>
      <c r="I7056">
        <v>258</v>
      </c>
      <c r="J7056" t="s">
        <v>30</v>
      </c>
      <c r="K7056">
        <v>1935000</v>
      </c>
      <c r="L7056">
        <v>645</v>
      </c>
      <c r="M7056">
        <f t="shared" si="236"/>
        <v>7500</v>
      </c>
      <c r="Q7056" s="1"/>
      <c r="R7056" s="1"/>
    </row>
    <row r="7057" spans="1:18" ht="14.4" x14ac:dyDescent="0.3">
      <c r="A7057">
        <v>17056</v>
      </c>
      <c r="B7057">
        <v>2022</v>
      </c>
      <c r="C7057" t="s">
        <v>61</v>
      </c>
      <c r="D7057">
        <f t="shared" si="235"/>
        <v>7</v>
      </c>
      <c r="E7057">
        <v>20</v>
      </c>
      <c r="F7057" t="s">
        <v>59</v>
      </c>
      <c r="G7057" t="s">
        <v>51</v>
      </c>
      <c r="H7057">
        <v>297</v>
      </c>
      <c r="I7057">
        <v>297</v>
      </c>
      <c r="J7057" t="s">
        <v>20</v>
      </c>
      <c r="K7057">
        <v>712800</v>
      </c>
      <c r="L7057">
        <v>415.8</v>
      </c>
      <c r="M7057">
        <f t="shared" si="236"/>
        <v>2400</v>
      </c>
      <c r="Q7057" s="1"/>
      <c r="R7057" s="1"/>
    </row>
    <row r="7058" spans="1:18" ht="14.4" x14ac:dyDescent="0.3">
      <c r="A7058">
        <v>17057</v>
      </c>
      <c r="B7058">
        <v>2022</v>
      </c>
      <c r="C7058" t="s">
        <v>35</v>
      </c>
      <c r="D7058">
        <f t="shared" si="235"/>
        <v>12</v>
      </c>
      <c r="E7058">
        <v>17</v>
      </c>
      <c r="F7058" t="s">
        <v>46</v>
      </c>
      <c r="G7058" t="s">
        <v>29</v>
      </c>
      <c r="H7058">
        <v>108</v>
      </c>
      <c r="I7058">
        <v>108</v>
      </c>
      <c r="J7058" t="s">
        <v>38</v>
      </c>
      <c r="K7058">
        <v>594000</v>
      </c>
      <c r="L7058">
        <v>378</v>
      </c>
      <c r="M7058">
        <f t="shared" si="236"/>
        <v>5500</v>
      </c>
      <c r="Q7058" s="1"/>
      <c r="R7058" s="1"/>
    </row>
    <row r="7059" spans="1:18" ht="14.4" x14ac:dyDescent="0.3">
      <c r="A7059">
        <v>17058</v>
      </c>
      <c r="B7059">
        <v>2022</v>
      </c>
      <c r="C7059" t="s">
        <v>32</v>
      </c>
      <c r="D7059">
        <f t="shared" si="235"/>
        <v>8</v>
      </c>
      <c r="E7059">
        <v>14</v>
      </c>
      <c r="F7059" t="s">
        <v>62</v>
      </c>
      <c r="G7059" t="s">
        <v>51</v>
      </c>
      <c r="H7059">
        <v>56</v>
      </c>
      <c r="I7059">
        <v>56</v>
      </c>
      <c r="J7059" t="s">
        <v>30</v>
      </c>
      <c r="K7059">
        <v>492800</v>
      </c>
      <c r="L7059">
        <v>212.8</v>
      </c>
      <c r="M7059">
        <f t="shared" si="236"/>
        <v>8800</v>
      </c>
      <c r="Q7059" s="1"/>
      <c r="R7059" s="1"/>
    </row>
    <row r="7060" spans="1:18" ht="14.4" x14ac:dyDescent="0.3">
      <c r="A7060">
        <v>17059</v>
      </c>
      <c r="B7060">
        <v>2022</v>
      </c>
      <c r="C7060" t="s">
        <v>48</v>
      </c>
      <c r="D7060">
        <f t="shared" si="235"/>
        <v>5</v>
      </c>
      <c r="E7060">
        <v>30</v>
      </c>
      <c r="F7060" t="s">
        <v>28</v>
      </c>
      <c r="G7060" t="s">
        <v>19</v>
      </c>
      <c r="H7060">
        <v>76</v>
      </c>
      <c r="I7060">
        <v>76</v>
      </c>
      <c r="J7060" t="s">
        <v>25</v>
      </c>
      <c r="K7060">
        <v>532000</v>
      </c>
      <c r="L7060">
        <v>304</v>
      </c>
      <c r="M7060">
        <f t="shared" si="236"/>
        <v>7000</v>
      </c>
      <c r="Q7060" s="1"/>
      <c r="R7060" s="1"/>
    </row>
    <row r="7061" spans="1:18" ht="14.4" x14ac:dyDescent="0.3">
      <c r="A7061">
        <v>17060</v>
      </c>
      <c r="B7061">
        <v>2022</v>
      </c>
      <c r="C7061" t="s">
        <v>48</v>
      </c>
      <c r="D7061">
        <f t="shared" si="235"/>
        <v>5</v>
      </c>
      <c r="E7061">
        <v>5</v>
      </c>
      <c r="F7061" t="s">
        <v>44</v>
      </c>
      <c r="G7061" t="s">
        <v>51</v>
      </c>
      <c r="H7061">
        <v>174</v>
      </c>
      <c r="I7061">
        <v>174</v>
      </c>
      <c r="J7061" t="s">
        <v>25</v>
      </c>
      <c r="K7061">
        <v>1218000</v>
      </c>
      <c r="L7061">
        <v>696</v>
      </c>
      <c r="M7061">
        <f t="shared" si="236"/>
        <v>7000</v>
      </c>
      <c r="Q7061" s="1"/>
      <c r="R7061" s="1"/>
    </row>
    <row r="7062" spans="1:18" ht="14.4" x14ac:dyDescent="0.3">
      <c r="A7062">
        <v>17061</v>
      </c>
      <c r="B7062">
        <v>2022</v>
      </c>
      <c r="C7062" t="s">
        <v>54</v>
      </c>
      <c r="D7062">
        <f t="shared" si="235"/>
        <v>3</v>
      </c>
      <c r="E7062">
        <v>3</v>
      </c>
      <c r="F7062" t="s">
        <v>53</v>
      </c>
      <c r="G7062" t="s">
        <v>19</v>
      </c>
      <c r="H7062">
        <v>94</v>
      </c>
      <c r="I7062">
        <v>94</v>
      </c>
      <c r="J7062" t="s">
        <v>38</v>
      </c>
      <c r="K7062">
        <v>517000</v>
      </c>
      <c r="L7062">
        <v>329</v>
      </c>
      <c r="M7062">
        <f t="shared" si="236"/>
        <v>5500</v>
      </c>
      <c r="Q7062" s="1"/>
      <c r="R7062" s="1"/>
    </row>
    <row r="7063" spans="1:18" ht="14.4" x14ac:dyDescent="0.3">
      <c r="A7063">
        <v>17062</v>
      </c>
      <c r="B7063">
        <v>2022</v>
      </c>
      <c r="C7063" t="s">
        <v>45</v>
      </c>
      <c r="D7063">
        <f t="shared" si="235"/>
        <v>1</v>
      </c>
      <c r="E7063">
        <v>1</v>
      </c>
      <c r="F7063" t="s">
        <v>59</v>
      </c>
      <c r="G7063" t="s">
        <v>51</v>
      </c>
      <c r="H7063">
        <v>52</v>
      </c>
      <c r="I7063">
        <v>52</v>
      </c>
      <c r="J7063" t="s">
        <v>30</v>
      </c>
      <c r="K7063">
        <v>457600</v>
      </c>
      <c r="L7063">
        <v>197.6</v>
      </c>
      <c r="M7063">
        <f t="shared" si="236"/>
        <v>8800</v>
      </c>
      <c r="Q7063" s="1"/>
      <c r="R7063" s="1"/>
    </row>
    <row r="7064" spans="1:18" ht="14.4" x14ac:dyDescent="0.3">
      <c r="A7064">
        <v>17063</v>
      </c>
      <c r="B7064">
        <v>2022</v>
      </c>
      <c r="C7064" t="s">
        <v>40</v>
      </c>
      <c r="D7064">
        <f t="shared" si="235"/>
        <v>9</v>
      </c>
      <c r="E7064">
        <v>28</v>
      </c>
      <c r="F7064" t="s">
        <v>53</v>
      </c>
      <c r="G7064" t="s">
        <v>37</v>
      </c>
      <c r="H7064">
        <v>86</v>
      </c>
      <c r="I7064">
        <v>86</v>
      </c>
      <c r="J7064" t="s">
        <v>38</v>
      </c>
      <c r="K7064">
        <v>473000</v>
      </c>
      <c r="L7064">
        <v>301</v>
      </c>
      <c r="M7064">
        <f t="shared" si="236"/>
        <v>5500</v>
      </c>
      <c r="Q7064" s="1"/>
      <c r="R7064" s="1"/>
    </row>
    <row r="7065" spans="1:18" ht="14.4" x14ac:dyDescent="0.3">
      <c r="A7065">
        <v>17064</v>
      </c>
      <c r="B7065">
        <v>2022</v>
      </c>
      <c r="C7065" t="s">
        <v>45</v>
      </c>
      <c r="D7065">
        <f t="shared" si="235"/>
        <v>1</v>
      </c>
      <c r="E7065">
        <v>5</v>
      </c>
      <c r="F7065" t="s">
        <v>52</v>
      </c>
      <c r="G7065" t="s">
        <v>51</v>
      </c>
      <c r="H7065">
        <v>71</v>
      </c>
      <c r="I7065">
        <v>71</v>
      </c>
      <c r="J7065" t="s">
        <v>30</v>
      </c>
      <c r="K7065">
        <v>624800</v>
      </c>
      <c r="L7065">
        <v>269.8</v>
      </c>
      <c r="M7065">
        <f t="shared" si="236"/>
        <v>8800</v>
      </c>
      <c r="Q7065" s="1"/>
      <c r="R7065" s="1"/>
    </row>
    <row r="7066" spans="1:18" ht="14.4" x14ac:dyDescent="0.3">
      <c r="A7066">
        <v>17065</v>
      </c>
      <c r="B7066">
        <v>2022</v>
      </c>
      <c r="C7066" t="s">
        <v>54</v>
      </c>
      <c r="D7066">
        <f t="shared" si="235"/>
        <v>3</v>
      </c>
      <c r="E7066">
        <v>26</v>
      </c>
      <c r="F7066" t="s">
        <v>57</v>
      </c>
      <c r="G7066" t="s">
        <v>29</v>
      </c>
      <c r="H7066">
        <v>68</v>
      </c>
      <c r="I7066">
        <v>68</v>
      </c>
      <c r="J7066" t="s">
        <v>25</v>
      </c>
      <c r="K7066">
        <v>476000</v>
      </c>
      <c r="L7066">
        <v>272</v>
      </c>
      <c r="M7066">
        <f t="shared" si="236"/>
        <v>7000</v>
      </c>
      <c r="Q7066" s="1"/>
      <c r="R7066" s="1"/>
    </row>
    <row r="7067" spans="1:18" ht="14.4" x14ac:dyDescent="0.3">
      <c r="A7067">
        <v>17066</v>
      </c>
      <c r="B7067">
        <v>2022</v>
      </c>
      <c r="C7067" t="s">
        <v>54</v>
      </c>
      <c r="D7067">
        <f t="shared" si="235"/>
        <v>3</v>
      </c>
      <c r="E7067">
        <v>11</v>
      </c>
      <c r="F7067" t="s">
        <v>55</v>
      </c>
      <c r="G7067" t="s">
        <v>42</v>
      </c>
      <c r="H7067">
        <v>100</v>
      </c>
      <c r="I7067">
        <v>100</v>
      </c>
      <c r="J7067" t="s">
        <v>20</v>
      </c>
      <c r="K7067">
        <v>300000</v>
      </c>
      <c r="L7067">
        <v>200</v>
      </c>
      <c r="M7067">
        <f t="shared" si="236"/>
        <v>3000</v>
      </c>
      <c r="Q7067" s="1"/>
      <c r="R7067" s="1"/>
    </row>
    <row r="7068" spans="1:18" ht="14.4" x14ac:dyDescent="0.3">
      <c r="A7068">
        <v>17067</v>
      </c>
      <c r="B7068">
        <v>2022</v>
      </c>
      <c r="C7068" t="s">
        <v>17</v>
      </c>
      <c r="D7068">
        <f t="shared" si="235"/>
        <v>11</v>
      </c>
      <c r="E7068">
        <v>2</v>
      </c>
      <c r="F7068" t="s">
        <v>28</v>
      </c>
      <c r="G7068" t="s">
        <v>19</v>
      </c>
      <c r="H7068">
        <v>144</v>
      </c>
      <c r="I7068">
        <v>144</v>
      </c>
      <c r="J7068" t="s">
        <v>25</v>
      </c>
      <c r="K7068">
        <v>1008000</v>
      </c>
      <c r="L7068">
        <v>576</v>
      </c>
      <c r="M7068">
        <f t="shared" si="236"/>
        <v>7000</v>
      </c>
      <c r="Q7068" s="1"/>
      <c r="R7068" s="1"/>
    </row>
    <row r="7069" spans="1:18" ht="14.4" x14ac:dyDescent="0.3">
      <c r="A7069">
        <v>17068</v>
      </c>
      <c r="B7069">
        <v>2022</v>
      </c>
      <c r="C7069" t="s">
        <v>61</v>
      </c>
      <c r="D7069">
        <f t="shared" si="235"/>
        <v>7</v>
      </c>
      <c r="E7069">
        <v>23</v>
      </c>
      <c r="F7069" t="s">
        <v>60</v>
      </c>
      <c r="G7069" t="s">
        <v>42</v>
      </c>
      <c r="H7069">
        <v>282</v>
      </c>
      <c r="I7069">
        <v>282</v>
      </c>
      <c r="J7069" t="s">
        <v>38</v>
      </c>
      <c r="K7069">
        <v>1212600</v>
      </c>
      <c r="L7069">
        <v>648.6</v>
      </c>
      <c r="M7069">
        <f t="shared" si="236"/>
        <v>4300</v>
      </c>
      <c r="Q7069" s="1"/>
      <c r="R7069" s="1"/>
    </row>
    <row r="7070" spans="1:18" ht="14.4" x14ac:dyDescent="0.3">
      <c r="A7070">
        <v>17069</v>
      </c>
      <c r="B7070">
        <v>2022</v>
      </c>
      <c r="C7070" t="s">
        <v>47</v>
      </c>
      <c r="D7070">
        <f t="shared" si="235"/>
        <v>2</v>
      </c>
      <c r="E7070">
        <v>16</v>
      </c>
      <c r="F7070" t="s">
        <v>46</v>
      </c>
      <c r="G7070" t="s">
        <v>19</v>
      </c>
      <c r="H7070">
        <v>56</v>
      </c>
      <c r="I7070">
        <v>56</v>
      </c>
      <c r="J7070" t="s">
        <v>30</v>
      </c>
      <c r="K7070">
        <v>492800</v>
      </c>
      <c r="L7070">
        <v>212.8</v>
      </c>
      <c r="M7070">
        <f t="shared" si="236"/>
        <v>8800</v>
      </c>
      <c r="Q7070" s="1"/>
      <c r="R7070" s="1"/>
    </row>
    <row r="7071" spans="1:18" ht="14.4" x14ac:dyDescent="0.3">
      <c r="A7071">
        <v>17070</v>
      </c>
      <c r="B7071">
        <v>2022</v>
      </c>
      <c r="C7071" t="s">
        <v>45</v>
      </c>
      <c r="D7071">
        <f t="shared" si="235"/>
        <v>1</v>
      </c>
      <c r="E7071">
        <v>5</v>
      </c>
      <c r="F7071" t="s">
        <v>36</v>
      </c>
      <c r="G7071" t="s">
        <v>34</v>
      </c>
      <c r="H7071">
        <v>76</v>
      </c>
      <c r="I7071">
        <v>76</v>
      </c>
      <c r="J7071" t="s">
        <v>30</v>
      </c>
      <c r="K7071">
        <v>668800</v>
      </c>
      <c r="L7071">
        <v>288.8</v>
      </c>
      <c r="M7071">
        <f t="shared" si="236"/>
        <v>8800</v>
      </c>
      <c r="Q7071" s="1"/>
      <c r="R7071" s="1"/>
    </row>
    <row r="7072" spans="1:18" ht="14.4" x14ac:dyDescent="0.3">
      <c r="A7072">
        <v>17071</v>
      </c>
      <c r="B7072">
        <v>2022</v>
      </c>
      <c r="C7072" t="s">
        <v>54</v>
      </c>
      <c r="D7072">
        <f t="shared" si="235"/>
        <v>3</v>
      </c>
      <c r="E7072">
        <v>20</v>
      </c>
      <c r="F7072" t="s">
        <v>62</v>
      </c>
      <c r="G7072" t="s">
        <v>34</v>
      </c>
      <c r="H7072">
        <v>213</v>
      </c>
      <c r="I7072">
        <v>213</v>
      </c>
      <c r="J7072" t="s">
        <v>30</v>
      </c>
      <c r="K7072">
        <v>1597500</v>
      </c>
      <c r="L7072">
        <v>532.5</v>
      </c>
      <c r="M7072">
        <f t="shared" si="236"/>
        <v>7500</v>
      </c>
      <c r="Q7072" s="1"/>
      <c r="R7072" s="1"/>
    </row>
    <row r="7073" spans="1:18" ht="14.4" x14ac:dyDescent="0.3">
      <c r="A7073">
        <v>17072</v>
      </c>
      <c r="B7073">
        <v>2022</v>
      </c>
      <c r="C7073" t="s">
        <v>23</v>
      </c>
      <c r="D7073">
        <f t="shared" si="235"/>
        <v>10</v>
      </c>
      <c r="E7073">
        <v>24</v>
      </c>
      <c r="F7073" t="s">
        <v>50</v>
      </c>
      <c r="G7073" t="s">
        <v>34</v>
      </c>
      <c r="H7073">
        <v>72</v>
      </c>
      <c r="I7073">
        <v>72</v>
      </c>
      <c r="J7073" t="s">
        <v>38</v>
      </c>
      <c r="K7073">
        <v>396000</v>
      </c>
      <c r="L7073">
        <v>252</v>
      </c>
      <c r="M7073">
        <f t="shared" si="236"/>
        <v>5500</v>
      </c>
      <c r="Q7073" s="1"/>
      <c r="R7073" s="1"/>
    </row>
    <row r="7074" spans="1:18" ht="14.4" x14ac:dyDescent="0.3">
      <c r="A7074">
        <v>17073</v>
      </c>
      <c r="B7074">
        <v>2022</v>
      </c>
      <c r="C7074" t="s">
        <v>17</v>
      </c>
      <c r="D7074">
        <f t="shared" si="235"/>
        <v>11</v>
      </c>
      <c r="E7074">
        <v>9</v>
      </c>
      <c r="F7074" t="s">
        <v>60</v>
      </c>
      <c r="G7074" t="s">
        <v>42</v>
      </c>
      <c r="H7074">
        <v>90</v>
      </c>
      <c r="I7074">
        <v>90</v>
      </c>
      <c r="J7074" t="s">
        <v>38</v>
      </c>
      <c r="K7074">
        <v>495000</v>
      </c>
      <c r="L7074">
        <v>315</v>
      </c>
      <c r="M7074">
        <f t="shared" si="236"/>
        <v>5500</v>
      </c>
      <c r="Q7074" s="1"/>
      <c r="R7074" s="1"/>
    </row>
    <row r="7075" spans="1:18" ht="14.4" x14ac:dyDescent="0.3">
      <c r="A7075">
        <v>17074</v>
      </c>
      <c r="B7075">
        <v>2022</v>
      </c>
      <c r="C7075" t="s">
        <v>27</v>
      </c>
      <c r="D7075">
        <f t="shared" si="235"/>
        <v>4</v>
      </c>
      <c r="E7075">
        <v>17</v>
      </c>
      <c r="F7075" t="s">
        <v>36</v>
      </c>
      <c r="G7075" t="s">
        <v>29</v>
      </c>
      <c r="H7075">
        <v>120</v>
      </c>
      <c r="I7075">
        <v>120</v>
      </c>
      <c r="J7075" t="s">
        <v>25</v>
      </c>
      <c r="K7075">
        <v>840000</v>
      </c>
      <c r="L7075">
        <v>480</v>
      </c>
      <c r="M7075">
        <f t="shared" si="236"/>
        <v>7000</v>
      </c>
      <c r="Q7075" s="1"/>
      <c r="R7075" s="1"/>
    </row>
    <row r="7076" spans="1:18" ht="14.4" x14ac:dyDescent="0.3">
      <c r="A7076">
        <v>17075</v>
      </c>
      <c r="B7076">
        <v>2022</v>
      </c>
      <c r="C7076" t="s">
        <v>47</v>
      </c>
      <c r="D7076">
        <f t="shared" si="235"/>
        <v>2</v>
      </c>
      <c r="E7076">
        <v>28</v>
      </c>
      <c r="F7076" t="s">
        <v>24</v>
      </c>
      <c r="G7076" t="s">
        <v>51</v>
      </c>
      <c r="H7076">
        <v>84</v>
      </c>
      <c r="I7076">
        <v>84</v>
      </c>
      <c r="J7076" t="s">
        <v>25</v>
      </c>
      <c r="K7076">
        <v>588000</v>
      </c>
      <c r="L7076">
        <v>336</v>
      </c>
      <c r="M7076">
        <f t="shared" si="236"/>
        <v>7000</v>
      </c>
      <c r="Q7076" s="1"/>
      <c r="R7076" s="1"/>
    </row>
    <row r="7077" spans="1:18" ht="14.4" x14ac:dyDescent="0.3">
      <c r="A7077">
        <v>17076</v>
      </c>
      <c r="B7077">
        <v>2022</v>
      </c>
      <c r="C7077" t="s">
        <v>61</v>
      </c>
      <c r="D7077">
        <f t="shared" si="235"/>
        <v>7</v>
      </c>
      <c r="E7077">
        <v>27</v>
      </c>
      <c r="F7077" t="s">
        <v>62</v>
      </c>
      <c r="G7077" t="s">
        <v>34</v>
      </c>
      <c r="H7077">
        <v>52</v>
      </c>
      <c r="I7077">
        <v>52</v>
      </c>
      <c r="J7077" t="s">
        <v>25</v>
      </c>
      <c r="K7077">
        <v>364000</v>
      </c>
      <c r="L7077">
        <v>208</v>
      </c>
      <c r="M7077">
        <f t="shared" si="236"/>
        <v>7000</v>
      </c>
      <c r="Q7077" s="1"/>
      <c r="R7077" s="1"/>
    </row>
    <row r="7078" spans="1:18" ht="14.4" x14ac:dyDescent="0.3">
      <c r="A7078">
        <v>17077</v>
      </c>
      <c r="B7078">
        <v>2022</v>
      </c>
      <c r="C7078" t="s">
        <v>54</v>
      </c>
      <c r="D7078">
        <f t="shared" si="235"/>
        <v>3</v>
      </c>
      <c r="E7078">
        <v>23</v>
      </c>
      <c r="F7078" t="s">
        <v>44</v>
      </c>
      <c r="G7078" t="s">
        <v>51</v>
      </c>
      <c r="H7078">
        <v>168</v>
      </c>
      <c r="I7078">
        <v>168</v>
      </c>
      <c r="J7078" t="s">
        <v>25</v>
      </c>
      <c r="K7078">
        <v>1176000</v>
      </c>
      <c r="L7078">
        <v>672</v>
      </c>
      <c r="M7078">
        <f t="shared" si="236"/>
        <v>7000</v>
      </c>
      <c r="Q7078" s="1"/>
      <c r="R7078" s="1"/>
    </row>
    <row r="7079" spans="1:18" ht="14.4" x14ac:dyDescent="0.3">
      <c r="A7079">
        <v>17078</v>
      </c>
      <c r="B7079">
        <v>2022</v>
      </c>
      <c r="C7079" t="s">
        <v>35</v>
      </c>
      <c r="D7079">
        <f t="shared" si="235"/>
        <v>12</v>
      </c>
      <c r="E7079">
        <v>3</v>
      </c>
      <c r="F7079" t="s">
        <v>60</v>
      </c>
      <c r="G7079" t="s">
        <v>37</v>
      </c>
      <c r="H7079">
        <v>88</v>
      </c>
      <c r="I7079">
        <v>88</v>
      </c>
      <c r="J7079" t="s">
        <v>20</v>
      </c>
      <c r="K7079">
        <v>264000</v>
      </c>
      <c r="L7079">
        <v>176</v>
      </c>
      <c r="M7079">
        <f t="shared" si="236"/>
        <v>3000</v>
      </c>
      <c r="Q7079" s="1"/>
      <c r="R7079" s="1"/>
    </row>
    <row r="7080" spans="1:18" ht="14.4" x14ac:dyDescent="0.3">
      <c r="A7080">
        <v>17079</v>
      </c>
      <c r="B7080">
        <v>2022</v>
      </c>
      <c r="C7080" t="s">
        <v>48</v>
      </c>
      <c r="D7080">
        <f t="shared" si="235"/>
        <v>5</v>
      </c>
      <c r="E7080">
        <v>16</v>
      </c>
      <c r="F7080" t="s">
        <v>28</v>
      </c>
      <c r="G7080" t="s">
        <v>19</v>
      </c>
      <c r="H7080">
        <v>55</v>
      </c>
      <c r="I7080">
        <v>55</v>
      </c>
      <c r="J7080" t="s">
        <v>20</v>
      </c>
      <c r="K7080">
        <v>165000</v>
      </c>
      <c r="L7080">
        <v>110</v>
      </c>
      <c r="M7080">
        <f t="shared" si="236"/>
        <v>3000</v>
      </c>
      <c r="Q7080" s="1"/>
      <c r="R7080" s="1"/>
    </row>
    <row r="7081" spans="1:18" ht="14.4" x14ac:dyDescent="0.3">
      <c r="A7081">
        <v>17080</v>
      </c>
      <c r="B7081">
        <v>2022</v>
      </c>
      <c r="C7081" t="s">
        <v>23</v>
      </c>
      <c r="D7081">
        <f t="shared" si="235"/>
        <v>10</v>
      </c>
      <c r="E7081">
        <v>27</v>
      </c>
      <c r="F7081" t="s">
        <v>57</v>
      </c>
      <c r="G7081" t="s">
        <v>51</v>
      </c>
      <c r="H7081">
        <v>212</v>
      </c>
      <c r="I7081">
        <v>212</v>
      </c>
      <c r="J7081" t="s">
        <v>30</v>
      </c>
      <c r="K7081">
        <v>1590000</v>
      </c>
      <c r="L7081">
        <v>530</v>
      </c>
      <c r="M7081">
        <f t="shared" si="236"/>
        <v>7500</v>
      </c>
      <c r="Q7081" s="1"/>
      <c r="R7081" s="1"/>
    </row>
    <row r="7082" spans="1:18" ht="14.4" x14ac:dyDescent="0.3">
      <c r="A7082">
        <v>17081</v>
      </c>
      <c r="B7082">
        <v>2022</v>
      </c>
      <c r="C7082" t="s">
        <v>40</v>
      </c>
      <c r="D7082">
        <f t="shared" si="235"/>
        <v>9</v>
      </c>
      <c r="E7082">
        <v>27</v>
      </c>
      <c r="F7082" t="s">
        <v>36</v>
      </c>
      <c r="G7082" t="s">
        <v>42</v>
      </c>
      <c r="H7082">
        <v>56</v>
      </c>
      <c r="I7082">
        <v>56</v>
      </c>
      <c r="J7082" t="s">
        <v>38</v>
      </c>
      <c r="K7082">
        <v>308000</v>
      </c>
      <c r="L7082">
        <v>196</v>
      </c>
      <c r="M7082">
        <f t="shared" si="236"/>
        <v>5500</v>
      </c>
      <c r="Q7082" s="1"/>
      <c r="R7082" s="1"/>
    </row>
    <row r="7083" spans="1:18" ht="14.4" x14ac:dyDescent="0.3">
      <c r="A7083">
        <v>17082</v>
      </c>
      <c r="B7083">
        <v>2022</v>
      </c>
      <c r="C7083" t="s">
        <v>17</v>
      </c>
      <c r="D7083">
        <f t="shared" si="235"/>
        <v>11</v>
      </c>
      <c r="E7083">
        <v>13</v>
      </c>
      <c r="F7083" t="s">
        <v>49</v>
      </c>
      <c r="G7083" t="s">
        <v>19</v>
      </c>
      <c r="H7083">
        <v>111</v>
      </c>
      <c r="I7083">
        <v>111</v>
      </c>
      <c r="J7083" t="s">
        <v>25</v>
      </c>
      <c r="K7083">
        <v>777000</v>
      </c>
      <c r="L7083">
        <v>444</v>
      </c>
      <c r="M7083">
        <f t="shared" si="236"/>
        <v>7000</v>
      </c>
      <c r="Q7083" s="1"/>
      <c r="R7083" s="1"/>
    </row>
    <row r="7084" spans="1:18" ht="14.4" x14ac:dyDescent="0.3">
      <c r="A7084">
        <v>17083</v>
      </c>
      <c r="B7084">
        <v>2022</v>
      </c>
      <c r="C7084" t="s">
        <v>40</v>
      </c>
      <c r="D7084">
        <f t="shared" si="235"/>
        <v>9</v>
      </c>
      <c r="E7084">
        <v>11</v>
      </c>
      <c r="F7084" t="s">
        <v>56</v>
      </c>
      <c r="G7084" t="s">
        <v>42</v>
      </c>
      <c r="H7084">
        <v>82</v>
      </c>
      <c r="I7084">
        <v>82</v>
      </c>
      <c r="J7084" t="s">
        <v>25</v>
      </c>
      <c r="K7084">
        <v>574000</v>
      </c>
      <c r="L7084">
        <v>328</v>
      </c>
      <c r="M7084">
        <f t="shared" si="236"/>
        <v>7000</v>
      </c>
      <c r="Q7084" s="1"/>
      <c r="R7084" s="1"/>
    </row>
    <row r="7085" spans="1:18" ht="14.4" x14ac:dyDescent="0.3">
      <c r="A7085">
        <v>17084</v>
      </c>
      <c r="B7085">
        <v>2022</v>
      </c>
      <c r="C7085" t="s">
        <v>47</v>
      </c>
      <c r="D7085">
        <f t="shared" si="235"/>
        <v>2</v>
      </c>
      <c r="E7085">
        <v>7</v>
      </c>
      <c r="F7085" t="s">
        <v>36</v>
      </c>
      <c r="G7085" t="s">
        <v>29</v>
      </c>
      <c r="H7085">
        <v>56</v>
      </c>
      <c r="I7085">
        <v>56</v>
      </c>
      <c r="J7085" t="s">
        <v>30</v>
      </c>
      <c r="K7085">
        <v>492800</v>
      </c>
      <c r="L7085">
        <v>212.8</v>
      </c>
      <c r="M7085">
        <f t="shared" si="236"/>
        <v>8800</v>
      </c>
      <c r="Q7085" s="1"/>
      <c r="R7085" s="1"/>
    </row>
    <row r="7086" spans="1:18" ht="14.4" x14ac:dyDescent="0.3">
      <c r="A7086">
        <v>17085</v>
      </c>
      <c r="B7086">
        <v>2022</v>
      </c>
      <c r="C7086" t="s">
        <v>40</v>
      </c>
      <c r="D7086">
        <f t="shared" si="235"/>
        <v>9</v>
      </c>
      <c r="E7086">
        <v>2</v>
      </c>
      <c r="F7086" t="s">
        <v>33</v>
      </c>
      <c r="G7086" t="s">
        <v>51</v>
      </c>
      <c r="H7086">
        <v>110</v>
      </c>
      <c r="I7086">
        <v>110</v>
      </c>
      <c r="J7086" t="s">
        <v>20</v>
      </c>
      <c r="K7086">
        <v>330000</v>
      </c>
      <c r="L7086">
        <v>220</v>
      </c>
      <c r="M7086">
        <f t="shared" si="236"/>
        <v>3000</v>
      </c>
      <c r="Q7086" s="1"/>
      <c r="R7086" s="1"/>
    </row>
    <row r="7087" spans="1:18" ht="14.4" x14ac:dyDescent="0.3">
      <c r="A7087">
        <v>17086</v>
      </c>
      <c r="B7087">
        <v>2022</v>
      </c>
      <c r="C7087" t="s">
        <v>32</v>
      </c>
      <c r="D7087">
        <f t="shared" si="235"/>
        <v>8</v>
      </c>
      <c r="E7087">
        <v>19</v>
      </c>
      <c r="F7087" t="s">
        <v>57</v>
      </c>
      <c r="G7087" t="s">
        <v>29</v>
      </c>
      <c r="H7087">
        <v>96</v>
      </c>
      <c r="I7087">
        <v>96</v>
      </c>
      <c r="J7087" t="s">
        <v>30</v>
      </c>
      <c r="K7087">
        <v>844800</v>
      </c>
      <c r="L7087">
        <v>364.8</v>
      </c>
      <c r="M7087">
        <f t="shared" si="236"/>
        <v>8800</v>
      </c>
      <c r="Q7087" s="1"/>
      <c r="R7087" s="1"/>
    </row>
    <row r="7088" spans="1:18" ht="14.4" x14ac:dyDescent="0.3">
      <c r="A7088">
        <v>17087</v>
      </c>
      <c r="B7088">
        <v>2022</v>
      </c>
      <c r="C7088" t="s">
        <v>61</v>
      </c>
      <c r="D7088">
        <f t="shared" si="235"/>
        <v>7</v>
      </c>
      <c r="E7088">
        <v>17</v>
      </c>
      <c r="F7088" t="s">
        <v>64</v>
      </c>
      <c r="G7088" t="s">
        <v>51</v>
      </c>
      <c r="H7088">
        <v>127</v>
      </c>
      <c r="I7088">
        <v>127</v>
      </c>
      <c r="J7088" t="s">
        <v>25</v>
      </c>
      <c r="K7088">
        <v>889000</v>
      </c>
      <c r="L7088">
        <v>508</v>
      </c>
      <c r="M7088">
        <f t="shared" si="236"/>
        <v>7000</v>
      </c>
      <c r="Q7088" s="1"/>
      <c r="R7088" s="1"/>
    </row>
    <row r="7089" spans="1:18" ht="14.4" x14ac:dyDescent="0.3">
      <c r="A7089">
        <v>17088</v>
      </c>
      <c r="B7089">
        <v>2022</v>
      </c>
      <c r="C7089" t="s">
        <v>27</v>
      </c>
      <c r="D7089">
        <f t="shared" si="235"/>
        <v>4</v>
      </c>
      <c r="E7089">
        <v>11</v>
      </c>
      <c r="F7089" t="s">
        <v>60</v>
      </c>
      <c r="G7089" t="s">
        <v>29</v>
      </c>
      <c r="H7089">
        <v>291</v>
      </c>
      <c r="I7089">
        <v>291</v>
      </c>
      <c r="J7089" t="s">
        <v>30</v>
      </c>
      <c r="K7089">
        <v>2182500</v>
      </c>
      <c r="L7089">
        <v>727.5</v>
      </c>
      <c r="M7089">
        <f t="shared" si="236"/>
        <v>7500</v>
      </c>
      <c r="Q7089" s="1"/>
      <c r="R7089" s="1"/>
    </row>
    <row r="7090" spans="1:18" ht="14.4" x14ac:dyDescent="0.3">
      <c r="A7090">
        <v>17089</v>
      </c>
      <c r="B7090">
        <v>2022</v>
      </c>
      <c r="C7090" t="s">
        <v>17</v>
      </c>
      <c r="D7090">
        <f t="shared" si="235"/>
        <v>11</v>
      </c>
      <c r="E7090">
        <v>28</v>
      </c>
      <c r="F7090" t="s">
        <v>57</v>
      </c>
      <c r="G7090" t="s">
        <v>37</v>
      </c>
      <c r="H7090">
        <v>61</v>
      </c>
      <c r="I7090">
        <v>61</v>
      </c>
      <c r="J7090" t="s">
        <v>25</v>
      </c>
      <c r="K7090">
        <v>427000</v>
      </c>
      <c r="L7090">
        <v>244</v>
      </c>
      <c r="M7090">
        <f t="shared" si="236"/>
        <v>7000</v>
      </c>
      <c r="Q7090" s="1"/>
      <c r="R7090" s="1"/>
    </row>
    <row r="7091" spans="1:18" ht="14.4" x14ac:dyDescent="0.3">
      <c r="A7091">
        <v>17090</v>
      </c>
      <c r="B7091">
        <v>2022</v>
      </c>
      <c r="C7091" t="s">
        <v>32</v>
      </c>
      <c r="D7091">
        <f t="shared" si="235"/>
        <v>8</v>
      </c>
      <c r="E7091">
        <v>2</v>
      </c>
      <c r="F7091" t="s">
        <v>28</v>
      </c>
      <c r="G7091" t="s">
        <v>37</v>
      </c>
      <c r="H7091">
        <v>83</v>
      </c>
      <c r="I7091">
        <v>83</v>
      </c>
      <c r="J7091" t="s">
        <v>25</v>
      </c>
      <c r="K7091">
        <v>581000</v>
      </c>
      <c r="L7091">
        <v>332</v>
      </c>
      <c r="M7091">
        <f t="shared" si="236"/>
        <v>7000</v>
      </c>
      <c r="Q7091" s="1"/>
      <c r="R7091" s="1"/>
    </row>
    <row r="7092" spans="1:18" ht="14.4" x14ac:dyDescent="0.3">
      <c r="A7092">
        <v>17091</v>
      </c>
      <c r="B7092">
        <v>2022</v>
      </c>
      <c r="C7092" t="s">
        <v>23</v>
      </c>
      <c r="D7092">
        <f t="shared" si="235"/>
        <v>10</v>
      </c>
      <c r="E7092">
        <v>11</v>
      </c>
      <c r="F7092" t="s">
        <v>44</v>
      </c>
      <c r="G7092" t="s">
        <v>42</v>
      </c>
      <c r="H7092">
        <v>106</v>
      </c>
      <c r="I7092">
        <v>106</v>
      </c>
      <c r="J7092" t="s">
        <v>20</v>
      </c>
      <c r="K7092">
        <v>318000</v>
      </c>
      <c r="L7092">
        <v>212</v>
      </c>
      <c r="M7092">
        <f t="shared" si="236"/>
        <v>3000</v>
      </c>
      <c r="Q7092" s="1"/>
      <c r="R7092" s="1"/>
    </row>
    <row r="7093" spans="1:18" ht="14.4" x14ac:dyDescent="0.3">
      <c r="A7093">
        <v>17092</v>
      </c>
      <c r="B7093">
        <v>2022</v>
      </c>
      <c r="C7093" t="s">
        <v>48</v>
      </c>
      <c r="D7093">
        <f t="shared" si="235"/>
        <v>5</v>
      </c>
      <c r="E7093">
        <v>6</v>
      </c>
      <c r="F7093" t="s">
        <v>60</v>
      </c>
      <c r="G7093" t="s">
        <v>42</v>
      </c>
      <c r="H7093">
        <v>212</v>
      </c>
      <c r="I7093">
        <v>212</v>
      </c>
      <c r="J7093" t="s">
        <v>30</v>
      </c>
      <c r="K7093">
        <v>1590000</v>
      </c>
      <c r="L7093">
        <v>530</v>
      </c>
      <c r="M7093">
        <f t="shared" si="236"/>
        <v>7500</v>
      </c>
      <c r="Q7093" s="1"/>
      <c r="R7093" s="1"/>
    </row>
    <row r="7094" spans="1:18" ht="14.4" x14ac:dyDescent="0.3">
      <c r="A7094">
        <v>17093</v>
      </c>
      <c r="B7094">
        <v>2022</v>
      </c>
      <c r="C7094" t="s">
        <v>27</v>
      </c>
      <c r="D7094">
        <f t="shared" si="235"/>
        <v>4</v>
      </c>
      <c r="E7094">
        <v>17</v>
      </c>
      <c r="F7094" t="s">
        <v>33</v>
      </c>
      <c r="G7094" t="s">
        <v>51</v>
      </c>
      <c r="H7094">
        <v>110</v>
      </c>
      <c r="I7094">
        <v>110</v>
      </c>
      <c r="J7094" t="s">
        <v>25</v>
      </c>
      <c r="K7094">
        <v>770000</v>
      </c>
      <c r="L7094">
        <v>440</v>
      </c>
      <c r="M7094">
        <f t="shared" si="236"/>
        <v>7000</v>
      </c>
      <c r="Q7094" s="1"/>
      <c r="R7094" s="1"/>
    </row>
    <row r="7095" spans="1:18" ht="14.4" x14ac:dyDescent="0.3">
      <c r="A7095">
        <v>17094</v>
      </c>
      <c r="B7095">
        <v>2022</v>
      </c>
      <c r="C7095" t="s">
        <v>35</v>
      </c>
      <c r="D7095">
        <f t="shared" si="235"/>
        <v>12</v>
      </c>
      <c r="E7095">
        <v>3</v>
      </c>
      <c r="F7095" t="s">
        <v>60</v>
      </c>
      <c r="G7095" t="s">
        <v>37</v>
      </c>
      <c r="H7095">
        <v>158</v>
      </c>
      <c r="I7095">
        <v>158</v>
      </c>
      <c r="J7095" t="s">
        <v>25</v>
      </c>
      <c r="K7095">
        <v>1106000</v>
      </c>
      <c r="L7095">
        <v>632</v>
      </c>
      <c r="M7095">
        <f t="shared" si="236"/>
        <v>7000</v>
      </c>
      <c r="Q7095" s="1"/>
      <c r="R7095" s="1"/>
    </row>
    <row r="7096" spans="1:18" ht="14.4" x14ac:dyDescent="0.3">
      <c r="A7096">
        <v>17095</v>
      </c>
      <c r="B7096">
        <v>2022</v>
      </c>
      <c r="C7096" t="s">
        <v>35</v>
      </c>
      <c r="D7096">
        <f t="shared" si="235"/>
        <v>12</v>
      </c>
      <c r="E7096">
        <v>17</v>
      </c>
      <c r="F7096" t="s">
        <v>63</v>
      </c>
      <c r="G7096" t="s">
        <v>19</v>
      </c>
      <c r="H7096">
        <v>204</v>
      </c>
      <c r="I7096">
        <v>204</v>
      </c>
      <c r="J7096" t="s">
        <v>30</v>
      </c>
      <c r="K7096">
        <v>1530000</v>
      </c>
      <c r="L7096">
        <v>510</v>
      </c>
      <c r="M7096">
        <f t="shared" si="236"/>
        <v>7500</v>
      </c>
      <c r="Q7096" s="1"/>
      <c r="R7096" s="1"/>
    </row>
    <row r="7097" spans="1:18" ht="14.4" x14ac:dyDescent="0.3">
      <c r="A7097">
        <v>17096</v>
      </c>
      <c r="B7097">
        <v>2022</v>
      </c>
      <c r="C7097" t="s">
        <v>48</v>
      </c>
      <c r="D7097">
        <f t="shared" si="235"/>
        <v>5</v>
      </c>
      <c r="E7097">
        <v>21</v>
      </c>
      <c r="F7097" t="s">
        <v>36</v>
      </c>
      <c r="G7097" t="s">
        <v>51</v>
      </c>
      <c r="H7097">
        <v>113</v>
      </c>
      <c r="I7097">
        <v>113</v>
      </c>
      <c r="J7097" t="s">
        <v>20</v>
      </c>
      <c r="K7097">
        <v>339000</v>
      </c>
      <c r="L7097">
        <v>226</v>
      </c>
      <c r="M7097">
        <f t="shared" si="236"/>
        <v>3000</v>
      </c>
      <c r="Q7097" s="1"/>
      <c r="R7097" s="1"/>
    </row>
    <row r="7098" spans="1:18" ht="14.4" x14ac:dyDescent="0.3">
      <c r="A7098">
        <v>17097</v>
      </c>
      <c r="B7098">
        <v>2022</v>
      </c>
      <c r="C7098" t="s">
        <v>40</v>
      </c>
      <c r="D7098">
        <f t="shared" si="235"/>
        <v>9</v>
      </c>
      <c r="E7098">
        <v>27</v>
      </c>
      <c r="F7098" t="s">
        <v>28</v>
      </c>
      <c r="G7098" t="s">
        <v>37</v>
      </c>
      <c r="H7098">
        <v>69</v>
      </c>
      <c r="I7098">
        <v>69</v>
      </c>
      <c r="J7098" t="s">
        <v>38</v>
      </c>
      <c r="K7098">
        <v>379500</v>
      </c>
      <c r="L7098">
        <v>241.5</v>
      </c>
      <c r="M7098">
        <f t="shared" si="236"/>
        <v>5500</v>
      </c>
      <c r="Q7098" s="1"/>
      <c r="R7098" s="1"/>
    </row>
    <row r="7099" spans="1:18" ht="14.4" x14ac:dyDescent="0.3">
      <c r="A7099">
        <v>17098</v>
      </c>
      <c r="B7099">
        <v>2022</v>
      </c>
      <c r="C7099" t="s">
        <v>48</v>
      </c>
      <c r="D7099">
        <f t="shared" si="235"/>
        <v>5</v>
      </c>
      <c r="E7099">
        <v>22</v>
      </c>
      <c r="F7099" t="s">
        <v>62</v>
      </c>
      <c r="G7099" t="s">
        <v>51</v>
      </c>
      <c r="H7099">
        <v>111</v>
      </c>
      <c r="I7099">
        <v>111</v>
      </c>
      <c r="J7099" t="s">
        <v>38</v>
      </c>
      <c r="K7099">
        <v>610500</v>
      </c>
      <c r="L7099">
        <v>388.5</v>
      </c>
      <c r="M7099">
        <f t="shared" si="236"/>
        <v>5500</v>
      </c>
      <c r="Q7099" s="1"/>
      <c r="R7099" s="1"/>
    </row>
    <row r="7100" spans="1:18" ht="14.4" x14ac:dyDescent="0.3">
      <c r="A7100">
        <v>17099</v>
      </c>
      <c r="B7100">
        <v>2022</v>
      </c>
      <c r="C7100" t="s">
        <v>54</v>
      </c>
      <c r="D7100">
        <f t="shared" si="235"/>
        <v>3</v>
      </c>
      <c r="E7100">
        <v>15</v>
      </c>
      <c r="F7100" t="s">
        <v>53</v>
      </c>
      <c r="G7100" t="s">
        <v>19</v>
      </c>
      <c r="H7100">
        <v>296</v>
      </c>
      <c r="I7100">
        <v>296</v>
      </c>
      <c r="J7100" t="s">
        <v>30</v>
      </c>
      <c r="K7100">
        <v>2220000</v>
      </c>
      <c r="L7100">
        <v>740</v>
      </c>
      <c r="M7100">
        <f t="shared" si="236"/>
        <v>7500</v>
      </c>
      <c r="Q7100" s="1"/>
      <c r="R7100" s="1"/>
    </row>
    <row r="7101" spans="1:18" ht="14.4" x14ac:dyDescent="0.3">
      <c r="A7101">
        <v>17100</v>
      </c>
      <c r="B7101">
        <v>2022</v>
      </c>
      <c r="C7101" t="s">
        <v>27</v>
      </c>
      <c r="D7101">
        <f t="shared" si="235"/>
        <v>4</v>
      </c>
      <c r="E7101">
        <v>21</v>
      </c>
      <c r="F7101" t="s">
        <v>36</v>
      </c>
      <c r="G7101" t="s">
        <v>37</v>
      </c>
      <c r="H7101">
        <v>112</v>
      </c>
      <c r="I7101">
        <v>112</v>
      </c>
      <c r="J7101" t="s">
        <v>38</v>
      </c>
      <c r="K7101">
        <v>616000</v>
      </c>
      <c r="L7101">
        <v>392</v>
      </c>
      <c r="M7101">
        <f t="shared" si="236"/>
        <v>5500</v>
      </c>
      <c r="Q7101" s="1"/>
      <c r="R7101" s="1"/>
    </row>
    <row r="7102" spans="1:18" ht="14.4" x14ac:dyDescent="0.3">
      <c r="A7102">
        <v>17101</v>
      </c>
      <c r="B7102">
        <v>2022</v>
      </c>
      <c r="C7102" t="s">
        <v>27</v>
      </c>
      <c r="D7102">
        <f t="shared" si="235"/>
        <v>4</v>
      </c>
      <c r="E7102">
        <v>30</v>
      </c>
      <c r="F7102" t="s">
        <v>24</v>
      </c>
      <c r="G7102" t="s">
        <v>19</v>
      </c>
      <c r="H7102">
        <v>56</v>
      </c>
      <c r="I7102">
        <v>56</v>
      </c>
      <c r="J7102" t="s">
        <v>20</v>
      </c>
      <c r="K7102">
        <v>168000</v>
      </c>
      <c r="L7102">
        <v>112</v>
      </c>
      <c r="M7102">
        <f t="shared" si="236"/>
        <v>3000</v>
      </c>
      <c r="Q7102" s="1"/>
      <c r="R7102" s="1"/>
    </row>
    <row r="7103" spans="1:18" ht="14.4" x14ac:dyDescent="0.3">
      <c r="A7103">
        <v>17102</v>
      </c>
      <c r="B7103">
        <v>2022</v>
      </c>
      <c r="C7103" t="s">
        <v>48</v>
      </c>
      <c r="D7103">
        <f t="shared" si="235"/>
        <v>5</v>
      </c>
      <c r="E7103">
        <v>29</v>
      </c>
      <c r="F7103" t="s">
        <v>18</v>
      </c>
      <c r="G7103" t="s">
        <v>29</v>
      </c>
      <c r="H7103">
        <v>103</v>
      </c>
      <c r="I7103">
        <v>103</v>
      </c>
      <c r="J7103" t="s">
        <v>38</v>
      </c>
      <c r="K7103">
        <v>566500</v>
      </c>
      <c r="L7103">
        <v>360.5</v>
      </c>
      <c r="M7103">
        <f t="shared" si="236"/>
        <v>5500</v>
      </c>
      <c r="Q7103" s="1"/>
      <c r="R7103" s="1"/>
    </row>
    <row r="7104" spans="1:18" ht="14.4" x14ac:dyDescent="0.3">
      <c r="A7104">
        <v>17103</v>
      </c>
      <c r="B7104">
        <v>2022</v>
      </c>
      <c r="C7104" t="s">
        <v>35</v>
      </c>
      <c r="D7104">
        <f t="shared" si="235"/>
        <v>12</v>
      </c>
      <c r="E7104">
        <v>26</v>
      </c>
      <c r="F7104" t="s">
        <v>49</v>
      </c>
      <c r="G7104" t="s">
        <v>29</v>
      </c>
      <c r="H7104">
        <v>52</v>
      </c>
      <c r="I7104">
        <v>52</v>
      </c>
      <c r="J7104" t="s">
        <v>38</v>
      </c>
      <c r="K7104">
        <v>286000</v>
      </c>
      <c r="L7104">
        <v>182</v>
      </c>
      <c r="M7104">
        <f t="shared" si="236"/>
        <v>5500</v>
      </c>
      <c r="Q7104" s="1"/>
      <c r="R7104" s="1"/>
    </row>
    <row r="7105" spans="1:18" ht="14.4" x14ac:dyDescent="0.3">
      <c r="A7105">
        <v>17104</v>
      </c>
      <c r="B7105">
        <v>2022</v>
      </c>
      <c r="C7105" t="s">
        <v>45</v>
      </c>
      <c r="D7105">
        <f t="shared" si="235"/>
        <v>1</v>
      </c>
      <c r="E7105">
        <v>12</v>
      </c>
      <c r="F7105" t="s">
        <v>24</v>
      </c>
      <c r="G7105" t="s">
        <v>34</v>
      </c>
      <c r="H7105">
        <v>275</v>
      </c>
      <c r="I7105">
        <v>275</v>
      </c>
      <c r="J7105" t="s">
        <v>38</v>
      </c>
      <c r="K7105">
        <v>1182500</v>
      </c>
      <c r="L7105">
        <v>632.5</v>
      </c>
      <c r="M7105">
        <f t="shared" si="236"/>
        <v>4300</v>
      </c>
      <c r="Q7105" s="1"/>
      <c r="R7105" s="1"/>
    </row>
    <row r="7106" spans="1:18" ht="14.4" x14ac:dyDescent="0.3">
      <c r="A7106">
        <v>17105</v>
      </c>
      <c r="B7106">
        <v>2022</v>
      </c>
      <c r="C7106" t="s">
        <v>48</v>
      </c>
      <c r="D7106">
        <f t="shared" ref="D7106:D7169" si="237">IF(C7106="Enero",1,IF(C7106="Febrero",2,IF(C7106="Marzo",3,IF(C7106="Abril",4,IF(C7106="Mayo",5,IF(C7106="Junio",6,IF(C7106="Julio",7,IF(C7106="Agosto",8,IF(C7106="Septiembre",9,IF(C7106="Octubre",10,IF(C7106="Noviembre",11,IF(C7106="Diciembre",12,""))))))))))))</f>
        <v>5</v>
      </c>
      <c r="E7106">
        <v>18</v>
      </c>
      <c r="F7106" t="s">
        <v>24</v>
      </c>
      <c r="G7106" t="s">
        <v>51</v>
      </c>
      <c r="H7106">
        <v>54</v>
      </c>
      <c r="I7106">
        <v>54</v>
      </c>
      <c r="J7106" t="s">
        <v>38</v>
      </c>
      <c r="K7106">
        <v>297000</v>
      </c>
      <c r="L7106">
        <v>189</v>
      </c>
      <c r="M7106">
        <f t="shared" si="236"/>
        <v>5500</v>
      </c>
      <c r="Q7106" s="1"/>
      <c r="R7106" s="1"/>
    </row>
    <row r="7107" spans="1:18" ht="14.4" x14ac:dyDescent="0.3">
      <c r="A7107">
        <v>17106</v>
      </c>
      <c r="B7107">
        <v>2022</v>
      </c>
      <c r="C7107" t="s">
        <v>54</v>
      </c>
      <c r="D7107">
        <f t="shared" si="237"/>
        <v>3</v>
      </c>
      <c r="E7107">
        <v>16</v>
      </c>
      <c r="F7107" t="s">
        <v>24</v>
      </c>
      <c r="G7107" t="s">
        <v>34</v>
      </c>
      <c r="H7107">
        <v>268</v>
      </c>
      <c r="I7107">
        <v>268</v>
      </c>
      <c r="J7107" t="s">
        <v>30</v>
      </c>
      <c r="K7107">
        <v>2010000</v>
      </c>
      <c r="L7107">
        <v>670</v>
      </c>
      <c r="M7107">
        <f t="shared" ref="M7107:M7170" si="238">K7107/I7107</f>
        <v>7500</v>
      </c>
      <c r="Q7107" s="1"/>
      <c r="R7107" s="1"/>
    </row>
    <row r="7108" spans="1:18" ht="14.4" x14ac:dyDescent="0.3">
      <c r="A7108">
        <v>17107</v>
      </c>
      <c r="B7108">
        <v>2022</v>
      </c>
      <c r="C7108" t="s">
        <v>45</v>
      </c>
      <c r="D7108">
        <f t="shared" si="237"/>
        <v>1</v>
      </c>
      <c r="E7108">
        <v>16</v>
      </c>
      <c r="F7108" t="s">
        <v>53</v>
      </c>
      <c r="G7108" t="s">
        <v>51</v>
      </c>
      <c r="H7108">
        <v>75</v>
      </c>
      <c r="I7108">
        <v>75</v>
      </c>
      <c r="J7108" t="s">
        <v>30</v>
      </c>
      <c r="K7108">
        <v>660000</v>
      </c>
      <c r="L7108">
        <v>285</v>
      </c>
      <c r="M7108">
        <f t="shared" si="238"/>
        <v>8800</v>
      </c>
      <c r="Q7108" s="1"/>
      <c r="R7108" s="1"/>
    </row>
    <row r="7109" spans="1:18" ht="14.4" x14ac:dyDescent="0.3">
      <c r="A7109">
        <v>17108</v>
      </c>
      <c r="B7109">
        <v>2022</v>
      </c>
      <c r="C7109" t="s">
        <v>48</v>
      </c>
      <c r="D7109">
        <f t="shared" si="237"/>
        <v>5</v>
      </c>
      <c r="E7109">
        <v>4</v>
      </c>
      <c r="F7109" t="s">
        <v>56</v>
      </c>
      <c r="G7109" t="s">
        <v>37</v>
      </c>
      <c r="H7109">
        <v>120</v>
      </c>
      <c r="I7109">
        <v>120</v>
      </c>
      <c r="J7109" t="s">
        <v>38</v>
      </c>
      <c r="K7109">
        <v>660000</v>
      </c>
      <c r="L7109">
        <v>420</v>
      </c>
      <c r="M7109">
        <f t="shared" si="238"/>
        <v>5500</v>
      </c>
      <c r="Q7109" s="1"/>
      <c r="R7109" s="1"/>
    </row>
    <row r="7110" spans="1:18" ht="14.4" x14ac:dyDescent="0.3">
      <c r="A7110">
        <v>17109</v>
      </c>
      <c r="B7110">
        <v>2022</v>
      </c>
      <c r="C7110" t="s">
        <v>54</v>
      </c>
      <c r="D7110">
        <f t="shared" si="237"/>
        <v>3</v>
      </c>
      <c r="E7110">
        <v>10</v>
      </c>
      <c r="F7110" t="s">
        <v>33</v>
      </c>
      <c r="G7110" t="s">
        <v>34</v>
      </c>
      <c r="H7110">
        <v>151</v>
      </c>
      <c r="I7110">
        <v>151</v>
      </c>
      <c r="J7110" t="s">
        <v>25</v>
      </c>
      <c r="K7110">
        <v>1057000</v>
      </c>
      <c r="L7110">
        <v>604</v>
      </c>
      <c r="M7110">
        <f t="shared" si="238"/>
        <v>7000</v>
      </c>
      <c r="Q7110" s="1"/>
      <c r="R7110" s="1"/>
    </row>
    <row r="7111" spans="1:18" ht="14.4" x14ac:dyDescent="0.3">
      <c r="A7111">
        <v>17110</v>
      </c>
      <c r="B7111">
        <v>2022</v>
      </c>
      <c r="C7111" t="s">
        <v>23</v>
      </c>
      <c r="D7111">
        <f t="shared" si="237"/>
        <v>10</v>
      </c>
      <c r="E7111">
        <v>29</v>
      </c>
      <c r="F7111" t="s">
        <v>64</v>
      </c>
      <c r="G7111" t="s">
        <v>19</v>
      </c>
      <c r="H7111">
        <v>72</v>
      </c>
      <c r="I7111">
        <v>72</v>
      </c>
      <c r="J7111" t="s">
        <v>20</v>
      </c>
      <c r="K7111">
        <v>216000</v>
      </c>
      <c r="L7111">
        <v>144</v>
      </c>
      <c r="M7111">
        <f t="shared" si="238"/>
        <v>3000</v>
      </c>
      <c r="Q7111" s="1"/>
      <c r="R7111" s="1"/>
    </row>
    <row r="7112" spans="1:18" ht="14.4" x14ac:dyDescent="0.3">
      <c r="A7112">
        <v>17111</v>
      </c>
      <c r="B7112">
        <v>2022</v>
      </c>
      <c r="C7112" t="s">
        <v>48</v>
      </c>
      <c r="D7112">
        <f t="shared" si="237"/>
        <v>5</v>
      </c>
      <c r="E7112">
        <v>14</v>
      </c>
      <c r="F7112" t="s">
        <v>55</v>
      </c>
      <c r="G7112" t="s">
        <v>42</v>
      </c>
      <c r="H7112">
        <v>288</v>
      </c>
      <c r="I7112">
        <v>288</v>
      </c>
      <c r="J7112" t="s">
        <v>30</v>
      </c>
      <c r="K7112">
        <v>2160000</v>
      </c>
      <c r="L7112">
        <v>720</v>
      </c>
      <c r="M7112">
        <f t="shared" si="238"/>
        <v>7500</v>
      </c>
      <c r="Q7112" s="1"/>
      <c r="R7112" s="1"/>
    </row>
    <row r="7113" spans="1:18" ht="14.4" x14ac:dyDescent="0.3">
      <c r="A7113">
        <v>17112</v>
      </c>
      <c r="B7113">
        <v>2022</v>
      </c>
      <c r="C7113" t="s">
        <v>27</v>
      </c>
      <c r="D7113">
        <f t="shared" si="237"/>
        <v>4</v>
      </c>
      <c r="E7113">
        <v>7</v>
      </c>
      <c r="F7113" t="s">
        <v>24</v>
      </c>
      <c r="G7113" t="s">
        <v>42</v>
      </c>
      <c r="H7113">
        <v>85</v>
      </c>
      <c r="I7113">
        <v>85</v>
      </c>
      <c r="J7113" t="s">
        <v>25</v>
      </c>
      <c r="K7113">
        <v>595000</v>
      </c>
      <c r="L7113">
        <v>340</v>
      </c>
      <c r="M7113">
        <f t="shared" si="238"/>
        <v>7000</v>
      </c>
      <c r="Q7113" s="1"/>
      <c r="R7113" s="1"/>
    </row>
    <row r="7114" spans="1:18" ht="14.4" x14ac:dyDescent="0.3">
      <c r="A7114">
        <v>17113</v>
      </c>
      <c r="B7114">
        <v>2022</v>
      </c>
      <c r="C7114" t="s">
        <v>32</v>
      </c>
      <c r="D7114">
        <f t="shared" si="237"/>
        <v>8</v>
      </c>
      <c r="E7114">
        <v>27</v>
      </c>
      <c r="F7114" t="s">
        <v>55</v>
      </c>
      <c r="G7114" t="s">
        <v>34</v>
      </c>
      <c r="H7114">
        <v>117</v>
      </c>
      <c r="I7114">
        <v>117</v>
      </c>
      <c r="J7114" t="s">
        <v>30</v>
      </c>
      <c r="K7114">
        <v>1029600</v>
      </c>
      <c r="L7114">
        <v>444.6</v>
      </c>
      <c r="M7114">
        <f t="shared" si="238"/>
        <v>8800</v>
      </c>
      <c r="Q7114" s="1"/>
      <c r="R7114" s="1"/>
    </row>
    <row r="7115" spans="1:18" ht="14.4" x14ac:dyDescent="0.3">
      <c r="A7115">
        <v>17114</v>
      </c>
      <c r="B7115">
        <v>2022</v>
      </c>
      <c r="C7115" t="s">
        <v>27</v>
      </c>
      <c r="D7115">
        <f t="shared" si="237"/>
        <v>4</v>
      </c>
      <c r="E7115">
        <v>6</v>
      </c>
      <c r="F7115" t="s">
        <v>56</v>
      </c>
      <c r="G7115" t="s">
        <v>34</v>
      </c>
      <c r="H7115">
        <v>63</v>
      </c>
      <c r="I7115">
        <v>63</v>
      </c>
      <c r="J7115" t="s">
        <v>25</v>
      </c>
      <c r="K7115">
        <v>441000</v>
      </c>
      <c r="L7115">
        <v>252</v>
      </c>
      <c r="M7115">
        <f t="shared" si="238"/>
        <v>7000</v>
      </c>
      <c r="Q7115" s="1"/>
      <c r="R7115" s="1"/>
    </row>
    <row r="7116" spans="1:18" ht="14.4" x14ac:dyDescent="0.3">
      <c r="A7116">
        <v>17115</v>
      </c>
      <c r="B7116">
        <v>2022</v>
      </c>
      <c r="C7116" t="s">
        <v>35</v>
      </c>
      <c r="D7116">
        <f t="shared" si="237"/>
        <v>12</v>
      </c>
      <c r="E7116">
        <v>13</v>
      </c>
      <c r="F7116" t="s">
        <v>55</v>
      </c>
      <c r="G7116" t="s">
        <v>42</v>
      </c>
      <c r="H7116">
        <v>85</v>
      </c>
      <c r="I7116">
        <v>85</v>
      </c>
      <c r="J7116" t="s">
        <v>25</v>
      </c>
      <c r="K7116">
        <v>595000</v>
      </c>
      <c r="L7116">
        <v>340</v>
      </c>
      <c r="M7116">
        <f t="shared" si="238"/>
        <v>7000</v>
      </c>
      <c r="Q7116" s="1"/>
      <c r="R7116" s="1"/>
    </row>
    <row r="7117" spans="1:18" ht="14.4" x14ac:dyDescent="0.3">
      <c r="A7117">
        <v>17116</v>
      </c>
      <c r="B7117">
        <v>2022</v>
      </c>
      <c r="C7117" t="s">
        <v>45</v>
      </c>
      <c r="D7117">
        <f t="shared" si="237"/>
        <v>1</v>
      </c>
      <c r="E7117">
        <v>8</v>
      </c>
      <c r="F7117" t="s">
        <v>56</v>
      </c>
      <c r="G7117" t="s">
        <v>19</v>
      </c>
      <c r="H7117">
        <v>65</v>
      </c>
      <c r="I7117">
        <v>65</v>
      </c>
      <c r="J7117" t="s">
        <v>30</v>
      </c>
      <c r="K7117">
        <v>572000</v>
      </c>
      <c r="L7117">
        <v>247</v>
      </c>
      <c r="M7117">
        <f t="shared" si="238"/>
        <v>8800</v>
      </c>
      <c r="Q7117" s="1"/>
      <c r="R7117" s="1"/>
    </row>
    <row r="7118" spans="1:18" ht="14.4" x14ac:dyDescent="0.3">
      <c r="A7118">
        <v>17117</v>
      </c>
      <c r="B7118">
        <v>2022</v>
      </c>
      <c r="C7118" t="s">
        <v>27</v>
      </c>
      <c r="D7118">
        <f t="shared" si="237"/>
        <v>4</v>
      </c>
      <c r="E7118">
        <v>10</v>
      </c>
      <c r="F7118" t="s">
        <v>33</v>
      </c>
      <c r="G7118" t="s">
        <v>19</v>
      </c>
      <c r="H7118">
        <v>83</v>
      </c>
      <c r="I7118">
        <v>83</v>
      </c>
      <c r="J7118" t="s">
        <v>38</v>
      </c>
      <c r="K7118">
        <v>456500</v>
      </c>
      <c r="L7118">
        <v>290.5</v>
      </c>
      <c r="M7118">
        <f t="shared" si="238"/>
        <v>5500</v>
      </c>
      <c r="Q7118" s="1"/>
      <c r="R7118" s="1"/>
    </row>
    <row r="7119" spans="1:18" ht="14.4" x14ac:dyDescent="0.3">
      <c r="A7119">
        <v>17118</v>
      </c>
      <c r="B7119">
        <v>2022</v>
      </c>
      <c r="C7119" t="s">
        <v>40</v>
      </c>
      <c r="D7119">
        <f t="shared" si="237"/>
        <v>9</v>
      </c>
      <c r="E7119">
        <v>26</v>
      </c>
      <c r="F7119" t="s">
        <v>28</v>
      </c>
      <c r="G7119" t="s">
        <v>19</v>
      </c>
      <c r="H7119">
        <v>105</v>
      </c>
      <c r="I7119">
        <v>105</v>
      </c>
      <c r="J7119" t="s">
        <v>20</v>
      </c>
      <c r="K7119">
        <v>315000</v>
      </c>
      <c r="L7119">
        <v>210</v>
      </c>
      <c r="M7119">
        <f t="shared" si="238"/>
        <v>3000</v>
      </c>
      <c r="Q7119" s="1"/>
      <c r="R7119" s="1"/>
    </row>
    <row r="7120" spans="1:18" ht="14.4" x14ac:dyDescent="0.3">
      <c r="A7120">
        <v>17119</v>
      </c>
      <c r="B7120">
        <v>2022</v>
      </c>
      <c r="C7120" t="s">
        <v>48</v>
      </c>
      <c r="D7120">
        <f t="shared" si="237"/>
        <v>5</v>
      </c>
      <c r="E7120">
        <v>8</v>
      </c>
      <c r="F7120" t="s">
        <v>56</v>
      </c>
      <c r="G7120" t="s">
        <v>34</v>
      </c>
      <c r="H7120">
        <v>63</v>
      </c>
      <c r="I7120">
        <v>63</v>
      </c>
      <c r="J7120" t="s">
        <v>25</v>
      </c>
      <c r="K7120">
        <v>441000</v>
      </c>
      <c r="L7120">
        <v>252</v>
      </c>
      <c r="M7120">
        <f t="shared" si="238"/>
        <v>7000</v>
      </c>
      <c r="Q7120" s="1"/>
      <c r="R7120" s="1"/>
    </row>
    <row r="7121" spans="1:18" ht="14.4" x14ac:dyDescent="0.3">
      <c r="A7121">
        <v>17120</v>
      </c>
      <c r="B7121">
        <v>2022</v>
      </c>
      <c r="C7121" t="s">
        <v>47</v>
      </c>
      <c r="D7121">
        <f t="shared" si="237"/>
        <v>2</v>
      </c>
      <c r="E7121">
        <v>10</v>
      </c>
      <c r="F7121" t="s">
        <v>44</v>
      </c>
      <c r="G7121" t="s">
        <v>19</v>
      </c>
      <c r="H7121">
        <v>72</v>
      </c>
      <c r="I7121">
        <v>72</v>
      </c>
      <c r="J7121" t="s">
        <v>25</v>
      </c>
      <c r="K7121">
        <v>504000</v>
      </c>
      <c r="L7121">
        <v>288</v>
      </c>
      <c r="M7121">
        <f t="shared" si="238"/>
        <v>7000</v>
      </c>
      <c r="Q7121" s="1"/>
      <c r="R7121" s="1"/>
    </row>
    <row r="7122" spans="1:18" ht="14.4" x14ac:dyDescent="0.3">
      <c r="A7122">
        <v>17121</v>
      </c>
      <c r="B7122">
        <v>2022</v>
      </c>
      <c r="C7122" t="s">
        <v>45</v>
      </c>
      <c r="D7122">
        <f t="shared" si="237"/>
        <v>1</v>
      </c>
      <c r="E7122">
        <v>26</v>
      </c>
      <c r="F7122" t="s">
        <v>56</v>
      </c>
      <c r="G7122" t="s">
        <v>19</v>
      </c>
      <c r="H7122">
        <v>250</v>
      </c>
      <c r="I7122">
        <v>250</v>
      </c>
      <c r="J7122" t="s">
        <v>20</v>
      </c>
      <c r="K7122">
        <v>600000</v>
      </c>
      <c r="L7122">
        <v>350</v>
      </c>
      <c r="M7122">
        <f t="shared" si="238"/>
        <v>2400</v>
      </c>
      <c r="Q7122" s="1"/>
      <c r="R7122" s="1"/>
    </row>
    <row r="7123" spans="1:18" ht="14.4" x14ac:dyDescent="0.3">
      <c r="A7123">
        <v>17122</v>
      </c>
      <c r="B7123">
        <v>2022</v>
      </c>
      <c r="C7123" t="s">
        <v>61</v>
      </c>
      <c r="D7123">
        <f t="shared" si="237"/>
        <v>7</v>
      </c>
      <c r="E7123">
        <v>13</v>
      </c>
      <c r="F7123" t="s">
        <v>36</v>
      </c>
      <c r="G7123" t="s">
        <v>37</v>
      </c>
      <c r="H7123">
        <v>234</v>
      </c>
      <c r="I7123">
        <v>234</v>
      </c>
      <c r="J7123" t="s">
        <v>38</v>
      </c>
      <c r="K7123">
        <v>1006200</v>
      </c>
      <c r="L7123">
        <v>538.20000000000005</v>
      </c>
      <c r="M7123">
        <f t="shared" si="238"/>
        <v>4300</v>
      </c>
      <c r="Q7123" s="1"/>
      <c r="R7123" s="1"/>
    </row>
    <row r="7124" spans="1:18" ht="14.4" x14ac:dyDescent="0.3">
      <c r="A7124">
        <v>17123</v>
      </c>
      <c r="B7124">
        <v>2022</v>
      </c>
      <c r="C7124" t="s">
        <v>27</v>
      </c>
      <c r="D7124">
        <f t="shared" si="237"/>
        <v>4</v>
      </c>
      <c r="E7124">
        <v>10</v>
      </c>
      <c r="F7124" t="s">
        <v>60</v>
      </c>
      <c r="G7124" t="s">
        <v>42</v>
      </c>
      <c r="H7124">
        <v>291</v>
      </c>
      <c r="I7124">
        <v>291</v>
      </c>
      <c r="J7124" t="s">
        <v>30</v>
      </c>
      <c r="K7124">
        <v>2182500</v>
      </c>
      <c r="L7124">
        <v>727.5</v>
      </c>
      <c r="M7124">
        <f t="shared" si="238"/>
        <v>7500</v>
      </c>
      <c r="Q7124" s="1"/>
      <c r="R7124" s="1"/>
    </row>
    <row r="7125" spans="1:18" ht="14.4" x14ac:dyDescent="0.3">
      <c r="A7125">
        <v>17124</v>
      </c>
      <c r="B7125">
        <v>2022</v>
      </c>
      <c r="C7125" t="s">
        <v>35</v>
      </c>
      <c r="D7125">
        <f t="shared" si="237"/>
        <v>12</v>
      </c>
      <c r="E7125">
        <v>19</v>
      </c>
      <c r="F7125" t="s">
        <v>33</v>
      </c>
      <c r="G7125" t="s">
        <v>42</v>
      </c>
      <c r="H7125">
        <v>114</v>
      </c>
      <c r="I7125">
        <v>114</v>
      </c>
      <c r="J7125" t="s">
        <v>38</v>
      </c>
      <c r="K7125">
        <v>627000</v>
      </c>
      <c r="L7125">
        <v>399</v>
      </c>
      <c r="M7125">
        <f t="shared" si="238"/>
        <v>5500</v>
      </c>
      <c r="Q7125" s="1"/>
      <c r="R7125" s="1"/>
    </row>
    <row r="7126" spans="1:18" ht="14.4" x14ac:dyDescent="0.3">
      <c r="A7126">
        <v>17125</v>
      </c>
      <c r="B7126">
        <v>2022</v>
      </c>
      <c r="C7126" t="s">
        <v>23</v>
      </c>
      <c r="D7126">
        <f t="shared" si="237"/>
        <v>10</v>
      </c>
      <c r="E7126">
        <v>4</v>
      </c>
      <c r="F7126" t="s">
        <v>59</v>
      </c>
      <c r="G7126" t="s">
        <v>19</v>
      </c>
      <c r="H7126">
        <v>299</v>
      </c>
      <c r="I7126">
        <v>299</v>
      </c>
      <c r="J7126" t="s">
        <v>30</v>
      </c>
      <c r="K7126">
        <v>2242500</v>
      </c>
      <c r="L7126">
        <v>747.5</v>
      </c>
      <c r="M7126">
        <f t="shared" si="238"/>
        <v>7500</v>
      </c>
      <c r="Q7126" s="1"/>
      <c r="R7126" s="1"/>
    </row>
    <row r="7127" spans="1:18" ht="14.4" x14ac:dyDescent="0.3">
      <c r="A7127">
        <v>17126</v>
      </c>
      <c r="B7127">
        <v>2022</v>
      </c>
      <c r="C7127" t="s">
        <v>17</v>
      </c>
      <c r="D7127">
        <f t="shared" si="237"/>
        <v>11</v>
      </c>
      <c r="E7127">
        <v>19</v>
      </c>
      <c r="F7127" t="s">
        <v>60</v>
      </c>
      <c r="G7127" t="s">
        <v>29</v>
      </c>
      <c r="H7127">
        <v>260</v>
      </c>
      <c r="I7127">
        <v>260</v>
      </c>
      <c r="J7127" t="s">
        <v>30</v>
      </c>
      <c r="K7127">
        <v>1950000</v>
      </c>
      <c r="L7127">
        <v>650</v>
      </c>
      <c r="M7127">
        <f t="shared" si="238"/>
        <v>7500</v>
      </c>
      <c r="Q7127" s="1"/>
      <c r="R7127" s="1"/>
    </row>
    <row r="7128" spans="1:18" ht="14.4" x14ac:dyDescent="0.3">
      <c r="A7128">
        <v>17127</v>
      </c>
      <c r="B7128">
        <v>2022</v>
      </c>
      <c r="C7128" t="s">
        <v>17</v>
      </c>
      <c r="D7128">
        <f t="shared" si="237"/>
        <v>11</v>
      </c>
      <c r="E7128">
        <v>7</v>
      </c>
      <c r="F7128" t="s">
        <v>57</v>
      </c>
      <c r="G7128" t="s">
        <v>42</v>
      </c>
      <c r="H7128">
        <v>131</v>
      </c>
      <c r="I7128">
        <v>131</v>
      </c>
      <c r="J7128" t="s">
        <v>25</v>
      </c>
      <c r="K7128">
        <v>917000</v>
      </c>
      <c r="L7128">
        <v>524</v>
      </c>
      <c r="M7128">
        <f t="shared" si="238"/>
        <v>7000</v>
      </c>
      <c r="Q7128" s="1"/>
      <c r="R7128" s="1"/>
    </row>
    <row r="7129" spans="1:18" ht="14.4" x14ac:dyDescent="0.3">
      <c r="A7129">
        <v>17128</v>
      </c>
      <c r="B7129">
        <v>2022</v>
      </c>
      <c r="C7129" t="s">
        <v>23</v>
      </c>
      <c r="D7129">
        <f t="shared" si="237"/>
        <v>10</v>
      </c>
      <c r="E7129">
        <v>18</v>
      </c>
      <c r="F7129" t="s">
        <v>49</v>
      </c>
      <c r="G7129" t="s">
        <v>42</v>
      </c>
      <c r="H7129">
        <v>251</v>
      </c>
      <c r="I7129">
        <v>251</v>
      </c>
      <c r="J7129" t="s">
        <v>30</v>
      </c>
      <c r="K7129">
        <v>1882500</v>
      </c>
      <c r="L7129">
        <v>627.5</v>
      </c>
      <c r="M7129">
        <f t="shared" si="238"/>
        <v>7500</v>
      </c>
      <c r="Q7129" s="1"/>
      <c r="R7129" s="1"/>
    </row>
    <row r="7130" spans="1:18" ht="14.4" x14ac:dyDescent="0.3">
      <c r="A7130">
        <v>17129</v>
      </c>
      <c r="B7130">
        <v>2022</v>
      </c>
      <c r="C7130" t="s">
        <v>23</v>
      </c>
      <c r="D7130">
        <f t="shared" si="237"/>
        <v>10</v>
      </c>
      <c r="E7130">
        <v>2</v>
      </c>
      <c r="F7130" t="s">
        <v>46</v>
      </c>
      <c r="G7130" t="s">
        <v>34</v>
      </c>
      <c r="H7130">
        <v>286</v>
      </c>
      <c r="I7130">
        <v>286</v>
      </c>
      <c r="J7130" t="s">
        <v>30</v>
      </c>
      <c r="K7130">
        <v>2145000</v>
      </c>
      <c r="L7130">
        <v>715</v>
      </c>
      <c r="M7130">
        <f t="shared" si="238"/>
        <v>7500</v>
      </c>
      <c r="Q7130" s="1"/>
      <c r="R7130" s="1"/>
    </row>
    <row r="7131" spans="1:18" ht="14.4" x14ac:dyDescent="0.3">
      <c r="A7131">
        <v>17130</v>
      </c>
      <c r="B7131">
        <v>2022</v>
      </c>
      <c r="C7131" t="s">
        <v>32</v>
      </c>
      <c r="D7131">
        <f t="shared" si="237"/>
        <v>8</v>
      </c>
      <c r="E7131">
        <v>21</v>
      </c>
      <c r="F7131" t="s">
        <v>28</v>
      </c>
      <c r="G7131" t="s">
        <v>19</v>
      </c>
      <c r="H7131">
        <v>273</v>
      </c>
      <c r="I7131">
        <v>273</v>
      </c>
      <c r="J7131" t="s">
        <v>20</v>
      </c>
      <c r="K7131">
        <v>655200</v>
      </c>
      <c r="L7131">
        <v>382.2</v>
      </c>
      <c r="M7131">
        <f t="shared" si="238"/>
        <v>2400</v>
      </c>
      <c r="Q7131" s="1"/>
      <c r="R7131" s="1"/>
    </row>
    <row r="7132" spans="1:18" ht="14.4" x14ac:dyDescent="0.3">
      <c r="A7132">
        <v>17131</v>
      </c>
      <c r="B7132">
        <v>2022</v>
      </c>
      <c r="C7132" t="s">
        <v>27</v>
      </c>
      <c r="D7132">
        <f t="shared" si="237"/>
        <v>4</v>
      </c>
      <c r="E7132">
        <v>21</v>
      </c>
      <c r="F7132" t="s">
        <v>57</v>
      </c>
      <c r="G7132" t="s">
        <v>42</v>
      </c>
      <c r="H7132">
        <v>53</v>
      </c>
      <c r="I7132">
        <v>53</v>
      </c>
      <c r="J7132" t="s">
        <v>20</v>
      </c>
      <c r="K7132">
        <v>159000</v>
      </c>
      <c r="L7132">
        <v>106</v>
      </c>
      <c r="M7132">
        <f t="shared" si="238"/>
        <v>3000</v>
      </c>
      <c r="Q7132" s="1"/>
      <c r="R7132" s="1"/>
    </row>
    <row r="7133" spans="1:18" ht="14.4" x14ac:dyDescent="0.3">
      <c r="A7133">
        <v>17132</v>
      </c>
      <c r="B7133">
        <v>2022</v>
      </c>
      <c r="C7133" t="s">
        <v>47</v>
      </c>
      <c r="D7133">
        <f t="shared" si="237"/>
        <v>2</v>
      </c>
      <c r="E7133">
        <v>20</v>
      </c>
      <c r="F7133" t="s">
        <v>18</v>
      </c>
      <c r="G7133" t="s">
        <v>51</v>
      </c>
      <c r="H7133">
        <v>237</v>
      </c>
      <c r="I7133">
        <v>237</v>
      </c>
      <c r="J7133" t="s">
        <v>38</v>
      </c>
      <c r="K7133">
        <v>1019100</v>
      </c>
      <c r="L7133">
        <v>545.1</v>
      </c>
      <c r="M7133">
        <f t="shared" si="238"/>
        <v>4300</v>
      </c>
      <c r="Q7133" s="1"/>
      <c r="R7133" s="1"/>
    </row>
    <row r="7134" spans="1:18" ht="14.4" x14ac:dyDescent="0.3">
      <c r="A7134">
        <v>17133</v>
      </c>
      <c r="B7134">
        <v>2022</v>
      </c>
      <c r="C7134" t="s">
        <v>45</v>
      </c>
      <c r="D7134">
        <f t="shared" si="237"/>
        <v>1</v>
      </c>
      <c r="E7134">
        <v>26</v>
      </c>
      <c r="F7134" t="s">
        <v>18</v>
      </c>
      <c r="G7134" t="s">
        <v>51</v>
      </c>
      <c r="H7134">
        <v>120</v>
      </c>
      <c r="I7134">
        <v>120</v>
      </c>
      <c r="J7134" t="s">
        <v>30</v>
      </c>
      <c r="K7134">
        <v>1056000</v>
      </c>
      <c r="L7134">
        <v>456</v>
      </c>
      <c r="M7134">
        <f t="shared" si="238"/>
        <v>8800</v>
      </c>
      <c r="Q7134" s="1"/>
      <c r="R7134" s="1"/>
    </row>
    <row r="7135" spans="1:18" ht="14.4" x14ac:dyDescent="0.3">
      <c r="A7135">
        <v>17134</v>
      </c>
      <c r="B7135">
        <v>2022</v>
      </c>
      <c r="C7135" t="s">
        <v>54</v>
      </c>
      <c r="D7135">
        <f t="shared" si="237"/>
        <v>3</v>
      </c>
      <c r="E7135">
        <v>2</v>
      </c>
      <c r="F7135" t="s">
        <v>18</v>
      </c>
      <c r="G7135" t="s">
        <v>37</v>
      </c>
      <c r="H7135">
        <v>256</v>
      </c>
      <c r="I7135">
        <v>256</v>
      </c>
      <c r="J7135" t="s">
        <v>30</v>
      </c>
      <c r="K7135">
        <v>1920000</v>
      </c>
      <c r="L7135">
        <v>640</v>
      </c>
      <c r="M7135">
        <f t="shared" si="238"/>
        <v>7500</v>
      </c>
      <c r="Q7135" s="1"/>
      <c r="R7135" s="1"/>
    </row>
    <row r="7136" spans="1:18" ht="14.4" x14ac:dyDescent="0.3">
      <c r="A7136">
        <v>17135</v>
      </c>
      <c r="B7136">
        <v>2022</v>
      </c>
      <c r="C7136" t="s">
        <v>45</v>
      </c>
      <c r="D7136">
        <f t="shared" si="237"/>
        <v>1</v>
      </c>
      <c r="E7136">
        <v>30</v>
      </c>
      <c r="F7136" t="s">
        <v>55</v>
      </c>
      <c r="G7136" t="s">
        <v>19</v>
      </c>
      <c r="H7136">
        <v>79</v>
      </c>
      <c r="I7136">
        <v>79</v>
      </c>
      <c r="J7136" t="s">
        <v>25</v>
      </c>
      <c r="K7136">
        <v>553000</v>
      </c>
      <c r="L7136">
        <v>316</v>
      </c>
      <c r="M7136">
        <f t="shared" si="238"/>
        <v>7000</v>
      </c>
      <c r="Q7136" s="1"/>
      <c r="R7136" s="1"/>
    </row>
    <row r="7137" spans="1:18" ht="14.4" x14ac:dyDescent="0.3">
      <c r="A7137">
        <v>17136</v>
      </c>
      <c r="B7137">
        <v>2022</v>
      </c>
      <c r="C7137" t="s">
        <v>48</v>
      </c>
      <c r="D7137">
        <f t="shared" si="237"/>
        <v>5</v>
      </c>
      <c r="E7137">
        <v>28</v>
      </c>
      <c r="F7137" t="s">
        <v>52</v>
      </c>
      <c r="G7137" t="s">
        <v>29</v>
      </c>
      <c r="H7137">
        <v>60</v>
      </c>
      <c r="I7137">
        <v>60</v>
      </c>
      <c r="J7137" t="s">
        <v>38</v>
      </c>
      <c r="K7137">
        <v>330000</v>
      </c>
      <c r="L7137">
        <v>210</v>
      </c>
      <c r="M7137">
        <f t="shared" si="238"/>
        <v>5500</v>
      </c>
      <c r="Q7137" s="1"/>
      <c r="R7137" s="1"/>
    </row>
    <row r="7138" spans="1:18" ht="14.4" x14ac:dyDescent="0.3">
      <c r="A7138">
        <v>17137</v>
      </c>
      <c r="B7138">
        <v>2022</v>
      </c>
      <c r="C7138" t="s">
        <v>32</v>
      </c>
      <c r="D7138">
        <f t="shared" si="237"/>
        <v>8</v>
      </c>
      <c r="E7138">
        <v>22</v>
      </c>
      <c r="F7138" t="s">
        <v>53</v>
      </c>
      <c r="G7138" t="s">
        <v>29</v>
      </c>
      <c r="H7138">
        <v>237</v>
      </c>
      <c r="I7138">
        <v>237</v>
      </c>
      <c r="J7138" t="s">
        <v>38</v>
      </c>
      <c r="K7138">
        <v>1019100</v>
      </c>
      <c r="L7138">
        <v>545.1</v>
      </c>
      <c r="M7138">
        <f t="shared" si="238"/>
        <v>4300</v>
      </c>
      <c r="Q7138" s="1"/>
      <c r="R7138" s="1"/>
    </row>
    <row r="7139" spans="1:18" ht="14.4" x14ac:dyDescent="0.3">
      <c r="A7139">
        <v>17138</v>
      </c>
      <c r="B7139">
        <v>2022</v>
      </c>
      <c r="C7139" t="s">
        <v>54</v>
      </c>
      <c r="D7139">
        <f t="shared" si="237"/>
        <v>3</v>
      </c>
      <c r="E7139">
        <v>30</v>
      </c>
      <c r="F7139" t="s">
        <v>53</v>
      </c>
      <c r="G7139" t="s">
        <v>42</v>
      </c>
      <c r="H7139">
        <v>80</v>
      </c>
      <c r="I7139">
        <v>80</v>
      </c>
      <c r="J7139" t="s">
        <v>20</v>
      </c>
      <c r="K7139">
        <v>240000</v>
      </c>
      <c r="L7139">
        <v>160</v>
      </c>
      <c r="M7139">
        <f t="shared" si="238"/>
        <v>3000</v>
      </c>
      <c r="Q7139" s="1"/>
      <c r="R7139" s="1"/>
    </row>
    <row r="7140" spans="1:18" ht="14.4" x14ac:dyDescent="0.3">
      <c r="A7140">
        <v>17139</v>
      </c>
      <c r="B7140">
        <v>2022</v>
      </c>
      <c r="C7140" t="s">
        <v>27</v>
      </c>
      <c r="D7140">
        <f t="shared" si="237"/>
        <v>4</v>
      </c>
      <c r="E7140">
        <v>18</v>
      </c>
      <c r="F7140" t="s">
        <v>52</v>
      </c>
      <c r="G7140" t="s">
        <v>19</v>
      </c>
      <c r="H7140">
        <v>235</v>
      </c>
      <c r="I7140">
        <v>235</v>
      </c>
      <c r="J7140" t="s">
        <v>30</v>
      </c>
      <c r="K7140">
        <v>1762500</v>
      </c>
      <c r="L7140">
        <v>587.5</v>
      </c>
      <c r="M7140">
        <f t="shared" si="238"/>
        <v>7500</v>
      </c>
      <c r="Q7140" s="1"/>
      <c r="R7140" s="1"/>
    </row>
    <row r="7141" spans="1:18" ht="14.4" x14ac:dyDescent="0.3">
      <c r="A7141">
        <v>17140</v>
      </c>
      <c r="B7141">
        <v>2022</v>
      </c>
      <c r="C7141" t="s">
        <v>48</v>
      </c>
      <c r="D7141">
        <f t="shared" si="237"/>
        <v>5</v>
      </c>
      <c r="E7141">
        <v>3</v>
      </c>
      <c r="F7141" t="s">
        <v>24</v>
      </c>
      <c r="G7141" t="s">
        <v>42</v>
      </c>
      <c r="H7141">
        <v>134</v>
      </c>
      <c r="I7141">
        <v>134</v>
      </c>
      <c r="J7141" t="s">
        <v>25</v>
      </c>
      <c r="K7141">
        <v>938000</v>
      </c>
      <c r="L7141">
        <v>536</v>
      </c>
      <c r="M7141">
        <f t="shared" si="238"/>
        <v>7000</v>
      </c>
      <c r="Q7141" s="1"/>
      <c r="R7141" s="1"/>
    </row>
    <row r="7142" spans="1:18" ht="14.4" x14ac:dyDescent="0.3">
      <c r="A7142">
        <v>17141</v>
      </c>
      <c r="B7142">
        <v>2022</v>
      </c>
      <c r="C7142" t="s">
        <v>58</v>
      </c>
      <c r="D7142">
        <f t="shared" si="237"/>
        <v>6</v>
      </c>
      <c r="E7142">
        <v>15</v>
      </c>
      <c r="F7142" t="s">
        <v>41</v>
      </c>
      <c r="G7142" t="s">
        <v>34</v>
      </c>
      <c r="H7142">
        <v>142</v>
      </c>
      <c r="I7142">
        <v>142</v>
      </c>
      <c r="J7142" t="s">
        <v>25</v>
      </c>
      <c r="K7142">
        <v>994000</v>
      </c>
      <c r="L7142">
        <v>568</v>
      </c>
      <c r="M7142">
        <f t="shared" si="238"/>
        <v>7000</v>
      </c>
      <c r="Q7142" s="1"/>
      <c r="R7142" s="1"/>
    </row>
    <row r="7143" spans="1:18" ht="14.4" x14ac:dyDescent="0.3">
      <c r="A7143">
        <v>17142</v>
      </c>
      <c r="B7143">
        <v>2022</v>
      </c>
      <c r="C7143" t="s">
        <v>27</v>
      </c>
      <c r="D7143">
        <f t="shared" si="237"/>
        <v>4</v>
      </c>
      <c r="E7143">
        <v>26</v>
      </c>
      <c r="F7143" t="s">
        <v>46</v>
      </c>
      <c r="G7143" t="s">
        <v>51</v>
      </c>
      <c r="H7143">
        <v>95</v>
      </c>
      <c r="I7143">
        <v>95</v>
      </c>
      <c r="J7143" t="s">
        <v>38</v>
      </c>
      <c r="K7143">
        <v>522500</v>
      </c>
      <c r="L7143">
        <v>332.5</v>
      </c>
      <c r="M7143">
        <f t="shared" si="238"/>
        <v>5500</v>
      </c>
      <c r="Q7143" s="1"/>
      <c r="R7143" s="1"/>
    </row>
    <row r="7144" spans="1:18" ht="14.4" x14ac:dyDescent="0.3">
      <c r="A7144">
        <v>17143</v>
      </c>
      <c r="B7144">
        <v>2022</v>
      </c>
      <c r="C7144" t="s">
        <v>17</v>
      </c>
      <c r="D7144">
        <f t="shared" si="237"/>
        <v>11</v>
      </c>
      <c r="E7144">
        <v>12</v>
      </c>
      <c r="F7144" t="s">
        <v>57</v>
      </c>
      <c r="G7144" t="s">
        <v>42</v>
      </c>
      <c r="H7144">
        <v>81</v>
      </c>
      <c r="I7144">
        <v>81</v>
      </c>
      <c r="J7144" t="s">
        <v>25</v>
      </c>
      <c r="K7144">
        <v>567000</v>
      </c>
      <c r="L7144">
        <v>324</v>
      </c>
      <c r="M7144">
        <f t="shared" si="238"/>
        <v>7000</v>
      </c>
      <c r="Q7144" s="1"/>
      <c r="R7144" s="1"/>
    </row>
    <row r="7145" spans="1:18" ht="14.4" x14ac:dyDescent="0.3">
      <c r="A7145">
        <v>17144</v>
      </c>
      <c r="B7145">
        <v>2022</v>
      </c>
      <c r="C7145" t="s">
        <v>35</v>
      </c>
      <c r="D7145">
        <f t="shared" si="237"/>
        <v>12</v>
      </c>
      <c r="E7145">
        <v>1</v>
      </c>
      <c r="F7145" t="s">
        <v>41</v>
      </c>
      <c r="G7145" t="s">
        <v>37</v>
      </c>
      <c r="H7145">
        <v>68</v>
      </c>
      <c r="I7145">
        <v>68</v>
      </c>
      <c r="J7145" t="s">
        <v>20</v>
      </c>
      <c r="K7145">
        <v>204000</v>
      </c>
      <c r="L7145">
        <v>136</v>
      </c>
      <c r="M7145">
        <f t="shared" si="238"/>
        <v>3000</v>
      </c>
      <c r="Q7145" s="1"/>
      <c r="R7145" s="1"/>
    </row>
    <row r="7146" spans="1:18" ht="14.4" x14ac:dyDescent="0.3">
      <c r="A7146">
        <v>17145</v>
      </c>
      <c r="B7146">
        <v>2022</v>
      </c>
      <c r="C7146" t="s">
        <v>40</v>
      </c>
      <c r="D7146">
        <f t="shared" si="237"/>
        <v>9</v>
      </c>
      <c r="E7146">
        <v>3</v>
      </c>
      <c r="F7146" t="s">
        <v>64</v>
      </c>
      <c r="G7146" t="s">
        <v>19</v>
      </c>
      <c r="H7146">
        <v>104</v>
      </c>
      <c r="I7146">
        <v>104</v>
      </c>
      <c r="J7146" t="s">
        <v>20</v>
      </c>
      <c r="K7146">
        <v>312000</v>
      </c>
      <c r="L7146">
        <v>208</v>
      </c>
      <c r="M7146">
        <f t="shared" si="238"/>
        <v>3000</v>
      </c>
      <c r="Q7146" s="1"/>
      <c r="R7146" s="1"/>
    </row>
    <row r="7147" spans="1:18" ht="14.4" x14ac:dyDescent="0.3">
      <c r="A7147">
        <v>17146</v>
      </c>
      <c r="B7147">
        <v>2022</v>
      </c>
      <c r="C7147" t="s">
        <v>35</v>
      </c>
      <c r="D7147">
        <f t="shared" si="237"/>
        <v>12</v>
      </c>
      <c r="E7147">
        <v>26</v>
      </c>
      <c r="F7147" t="s">
        <v>36</v>
      </c>
      <c r="G7147" t="s">
        <v>37</v>
      </c>
      <c r="H7147">
        <v>82</v>
      </c>
      <c r="I7147">
        <v>82</v>
      </c>
      <c r="J7147" t="s">
        <v>38</v>
      </c>
      <c r="K7147">
        <v>451000</v>
      </c>
      <c r="L7147">
        <v>287</v>
      </c>
      <c r="M7147">
        <f t="shared" si="238"/>
        <v>5500</v>
      </c>
      <c r="Q7147" s="1"/>
      <c r="R7147" s="1"/>
    </row>
    <row r="7148" spans="1:18" ht="14.4" x14ac:dyDescent="0.3">
      <c r="A7148">
        <v>17147</v>
      </c>
      <c r="B7148">
        <v>2022</v>
      </c>
      <c r="C7148" t="s">
        <v>40</v>
      </c>
      <c r="D7148">
        <f t="shared" si="237"/>
        <v>9</v>
      </c>
      <c r="E7148">
        <v>21</v>
      </c>
      <c r="F7148" t="s">
        <v>18</v>
      </c>
      <c r="G7148" t="s">
        <v>19</v>
      </c>
      <c r="H7148">
        <v>120</v>
      </c>
      <c r="I7148">
        <v>120</v>
      </c>
      <c r="J7148" t="s">
        <v>38</v>
      </c>
      <c r="K7148">
        <v>660000</v>
      </c>
      <c r="L7148">
        <v>420</v>
      </c>
      <c r="M7148">
        <f t="shared" si="238"/>
        <v>5500</v>
      </c>
      <c r="Q7148" s="1"/>
      <c r="R7148" s="1"/>
    </row>
    <row r="7149" spans="1:18" ht="14.4" x14ac:dyDescent="0.3">
      <c r="A7149">
        <v>17148</v>
      </c>
      <c r="B7149">
        <v>2022</v>
      </c>
      <c r="C7149" t="s">
        <v>17</v>
      </c>
      <c r="D7149">
        <f t="shared" si="237"/>
        <v>11</v>
      </c>
      <c r="E7149">
        <v>28</v>
      </c>
      <c r="F7149" t="s">
        <v>53</v>
      </c>
      <c r="G7149" t="s">
        <v>42</v>
      </c>
      <c r="H7149">
        <v>86</v>
      </c>
      <c r="I7149">
        <v>86</v>
      </c>
      <c r="J7149" t="s">
        <v>38</v>
      </c>
      <c r="K7149">
        <v>473000</v>
      </c>
      <c r="L7149">
        <v>301</v>
      </c>
      <c r="M7149">
        <f t="shared" si="238"/>
        <v>5500</v>
      </c>
      <c r="Q7149" s="1"/>
      <c r="R7149" s="1"/>
    </row>
    <row r="7150" spans="1:18" ht="14.4" x14ac:dyDescent="0.3">
      <c r="A7150">
        <v>17149</v>
      </c>
      <c r="B7150">
        <v>2022</v>
      </c>
      <c r="C7150" t="s">
        <v>54</v>
      </c>
      <c r="D7150">
        <f t="shared" si="237"/>
        <v>3</v>
      </c>
      <c r="E7150">
        <v>5</v>
      </c>
      <c r="F7150" t="s">
        <v>62</v>
      </c>
      <c r="G7150" t="s">
        <v>19</v>
      </c>
      <c r="H7150">
        <v>146</v>
      </c>
      <c r="I7150">
        <v>146</v>
      </c>
      <c r="J7150" t="s">
        <v>25</v>
      </c>
      <c r="K7150">
        <v>1022000</v>
      </c>
      <c r="L7150">
        <v>584</v>
      </c>
      <c r="M7150">
        <f t="shared" si="238"/>
        <v>7000</v>
      </c>
      <c r="Q7150" s="1"/>
      <c r="R7150" s="1"/>
    </row>
    <row r="7151" spans="1:18" ht="14.4" x14ac:dyDescent="0.3">
      <c r="A7151">
        <v>17150</v>
      </c>
      <c r="B7151">
        <v>2022</v>
      </c>
      <c r="C7151" t="s">
        <v>40</v>
      </c>
      <c r="D7151">
        <f t="shared" si="237"/>
        <v>9</v>
      </c>
      <c r="E7151">
        <v>14</v>
      </c>
      <c r="F7151" t="s">
        <v>59</v>
      </c>
      <c r="G7151" t="s">
        <v>19</v>
      </c>
      <c r="H7151">
        <v>264</v>
      </c>
      <c r="I7151">
        <v>264</v>
      </c>
      <c r="J7151" t="s">
        <v>30</v>
      </c>
      <c r="K7151">
        <v>1980000</v>
      </c>
      <c r="L7151">
        <v>660</v>
      </c>
      <c r="M7151">
        <f t="shared" si="238"/>
        <v>7500</v>
      </c>
      <c r="Q7151" s="1"/>
      <c r="R7151" s="1"/>
    </row>
    <row r="7152" spans="1:18" ht="14.4" x14ac:dyDescent="0.3">
      <c r="A7152">
        <v>17151</v>
      </c>
      <c r="B7152">
        <v>2022</v>
      </c>
      <c r="C7152" t="s">
        <v>35</v>
      </c>
      <c r="D7152">
        <f t="shared" si="237"/>
        <v>12</v>
      </c>
      <c r="E7152">
        <v>29</v>
      </c>
      <c r="F7152" t="s">
        <v>62</v>
      </c>
      <c r="G7152" t="s">
        <v>34</v>
      </c>
      <c r="H7152">
        <v>223</v>
      </c>
      <c r="I7152">
        <v>223</v>
      </c>
      <c r="J7152" t="s">
        <v>30</v>
      </c>
      <c r="K7152">
        <v>1672500</v>
      </c>
      <c r="L7152">
        <v>557.5</v>
      </c>
      <c r="M7152">
        <f t="shared" si="238"/>
        <v>7500</v>
      </c>
      <c r="Q7152" s="1"/>
      <c r="R7152" s="1"/>
    </row>
    <row r="7153" spans="1:18" ht="14.4" x14ac:dyDescent="0.3">
      <c r="A7153">
        <v>17152</v>
      </c>
      <c r="B7153">
        <v>2022</v>
      </c>
      <c r="C7153" t="s">
        <v>27</v>
      </c>
      <c r="D7153">
        <f t="shared" si="237"/>
        <v>4</v>
      </c>
      <c r="E7153">
        <v>3</v>
      </c>
      <c r="F7153" t="s">
        <v>49</v>
      </c>
      <c r="G7153" t="s">
        <v>42</v>
      </c>
      <c r="H7153">
        <v>97</v>
      </c>
      <c r="I7153">
        <v>97</v>
      </c>
      <c r="J7153" t="s">
        <v>25</v>
      </c>
      <c r="K7153">
        <v>679000</v>
      </c>
      <c r="L7153">
        <v>388</v>
      </c>
      <c r="M7153">
        <f t="shared" si="238"/>
        <v>7000</v>
      </c>
      <c r="Q7153" s="1"/>
      <c r="R7153" s="1"/>
    </row>
    <row r="7154" spans="1:18" ht="14.4" x14ac:dyDescent="0.3">
      <c r="A7154">
        <v>17153</v>
      </c>
      <c r="B7154">
        <v>2022</v>
      </c>
      <c r="C7154" t="s">
        <v>32</v>
      </c>
      <c r="D7154">
        <f t="shared" si="237"/>
        <v>8</v>
      </c>
      <c r="E7154">
        <v>2</v>
      </c>
      <c r="F7154" t="s">
        <v>49</v>
      </c>
      <c r="G7154" t="s">
        <v>42</v>
      </c>
      <c r="H7154">
        <v>275</v>
      </c>
      <c r="I7154">
        <v>275</v>
      </c>
      <c r="J7154" t="s">
        <v>20</v>
      </c>
      <c r="K7154">
        <v>660000</v>
      </c>
      <c r="L7154">
        <v>385</v>
      </c>
      <c r="M7154">
        <f t="shared" si="238"/>
        <v>2400</v>
      </c>
      <c r="Q7154" s="1"/>
      <c r="R7154" s="1"/>
    </row>
    <row r="7155" spans="1:18" ht="14.4" x14ac:dyDescent="0.3">
      <c r="A7155">
        <v>17154</v>
      </c>
      <c r="B7155">
        <v>2022</v>
      </c>
      <c r="C7155" t="s">
        <v>35</v>
      </c>
      <c r="D7155">
        <f t="shared" si="237"/>
        <v>12</v>
      </c>
      <c r="E7155">
        <v>24</v>
      </c>
      <c r="F7155" t="s">
        <v>28</v>
      </c>
      <c r="G7155" t="s">
        <v>29</v>
      </c>
      <c r="H7155">
        <v>119</v>
      </c>
      <c r="I7155">
        <v>119</v>
      </c>
      <c r="J7155" t="s">
        <v>20</v>
      </c>
      <c r="K7155">
        <v>357000</v>
      </c>
      <c r="L7155">
        <v>238</v>
      </c>
      <c r="M7155">
        <f t="shared" si="238"/>
        <v>3000</v>
      </c>
      <c r="Q7155" s="1"/>
      <c r="R7155" s="1"/>
    </row>
    <row r="7156" spans="1:18" ht="14.4" x14ac:dyDescent="0.3">
      <c r="A7156">
        <v>17155</v>
      </c>
      <c r="B7156">
        <v>2022</v>
      </c>
      <c r="C7156" t="s">
        <v>61</v>
      </c>
      <c r="D7156">
        <f t="shared" si="237"/>
        <v>7</v>
      </c>
      <c r="E7156">
        <v>28</v>
      </c>
      <c r="F7156" t="s">
        <v>55</v>
      </c>
      <c r="G7156" t="s">
        <v>37</v>
      </c>
      <c r="H7156">
        <v>104</v>
      </c>
      <c r="I7156">
        <v>104</v>
      </c>
      <c r="J7156" t="s">
        <v>30</v>
      </c>
      <c r="K7156">
        <v>915200</v>
      </c>
      <c r="L7156">
        <v>395.2</v>
      </c>
      <c r="M7156">
        <f t="shared" si="238"/>
        <v>8800</v>
      </c>
      <c r="Q7156" s="1"/>
      <c r="R7156" s="1"/>
    </row>
    <row r="7157" spans="1:18" ht="14.4" x14ac:dyDescent="0.3">
      <c r="A7157">
        <v>17156</v>
      </c>
      <c r="B7157">
        <v>2022</v>
      </c>
      <c r="C7157" t="s">
        <v>54</v>
      </c>
      <c r="D7157">
        <f t="shared" si="237"/>
        <v>3</v>
      </c>
      <c r="E7157">
        <v>3</v>
      </c>
      <c r="F7157" t="s">
        <v>28</v>
      </c>
      <c r="G7157" t="s">
        <v>37</v>
      </c>
      <c r="H7157">
        <v>111</v>
      </c>
      <c r="I7157">
        <v>111</v>
      </c>
      <c r="J7157" t="s">
        <v>20</v>
      </c>
      <c r="K7157">
        <v>333000</v>
      </c>
      <c r="L7157">
        <v>222</v>
      </c>
      <c r="M7157">
        <f t="shared" si="238"/>
        <v>3000</v>
      </c>
      <c r="Q7157" s="1"/>
      <c r="R7157" s="1"/>
    </row>
    <row r="7158" spans="1:18" ht="14.4" x14ac:dyDescent="0.3">
      <c r="A7158">
        <v>17157</v>
      </c>
      <c r="B7158">
        <v>2022</v>
      </c>
      <c r="C7158" t="s">
        <v>17</v>
      </c>
      <c r="D7158">
        <f t="shared" si="237"/>
        <v>11</v>
      </c>
      <c r="E7158">
        <v>30</v>
      </c>
      <c r="F7158" t="s">
        <v>52</v>
      </c>
      <c r="G7158" t="s">
        <v>19</v>
      </c>
      <c r="H7158">
        <v>293</v>
      </c>
      <c r="I7158">
        <v>293</v>
      </c>
      <c r="J7158" t="s">
        <v>30</v>
      </c>
      <c r="K7158">
        <v>2197500</v>
      </c>
      <c r="L7158">
        <v>732.5</v>
      </c>
      <c r="M7158">
        <f t="shared" si="238"/>
        <v>7500</v>
      </c>
      <c r="Q7158" s="1"/>
      <c r="R7158" s="1"/>
    </row>
    <row r="7159" spans="1:18" ht="14.4" x14ac:dyDescent="0.3">
      <c r="A7159">
        <v>17158</v>
      </c>
      <c r="B7159">
        <v>2022</v>
      </c>
      <c r="C7159" t="s">
        <v>32</v>
      </c>
      <c r="D7159">
        <f t="shared" si="237"/>
        <v>8</v>
      </c>
      <c r="E7159">
        <v>25</v>
      </c>
      <c r="F7159" t="s">
        <v>57</v>
      </c>
      <c r="G7159" t="s">
        <v>51</v>
      </c>
      <c r="H7159">
        <v>110</v>
      </c>
      <c r="I7159">
        <v>110</v>
      </c>
      <c r="J7159" t="s">
        <v>30</v>
      </c>
      <c r="K7159">
        <v>968000</v>
      </c>
      <c r="L7159">
        <v>418</v>
      </c>
      <c r="M7159">
        <f t="shared" si="238"/>
        <v>8800</v>
      </c>
      <c r="Q7159" s="1"/>
      <c r="R7159" s="1"/>
    </row>
    <row r="7160" spans="1:18" ht="14.4" x14ac:dyDescent="0.3">
      <c r="A7160">
        <v>17159</v>
      </c>
      <c r="B7160">
        <v>2022</v>
      </c>
      <c r="C7160" t="s">
        <v>61</v>
      </c>
      <c r="D7160">
        <f t="shared" si="237"/>
        <v>7</v>
      </c>
      <c r="E7160">
        <v>23</v>
      </c>
      <c r="F7160" t="s">
        <v>36</v>
      </c>
      <c r="G7160" t="s">
        <v>51</v>
      </c>
      <c r="H7160">
        <v>217</v>
      </c>
      <c r="I7160">
        <v>217</v>
      </c>
      <c r="J7160" t="s">
        <v>38</v>
      </c>
      <c r="K7160">
        <v>933100</v>
      </c>
      <c r="L7160">
        <v>499.1</v>
      </c>
      <c r="M7160">
        <f t="shared" si="238"/>
        <v>4300</v>
      </c>
      <c r="Q7160" s="1"/>
      <c r="R7160" s="1"/>
    </row>
    <row r="7161" spans="1:18" ht="14.4" x14ac:dyDescent="0.3">
      <c r="A7161">
        <v>17160</v>
      </c>
      <c r="B7161">
        <v>2022</v>
      </c>
      <c r="C7161" t="s">
        <v>17</v>
      </c>
      <c r="D7161">
        <f t="shared" si="237"/>
        <v>11</v>
      </c>
      <c r="E7161">
        <v>29</v>
      </c>
      <c r="F7161" t="s">
        <v>59</v>
      </c>
      <c r="G7161" t="s">
        <v>51</v>
      </c>
      <c r="H7161">
        <v>228</v>
      </c>
      <c r="I7161">
        <v>228</v>
      </c>
      <c r="J7161" t="s">
        <v>30</v>
      </c>
      <c r="K7161">
        <v>1710000</v>
      </c>
      <c r="L7161">
        <v>570</v>
      </c>
      <c r="M7161">
        <f t="shared" si="238"/>
        <v>7500</v>
      </c>
      <c r="Q7161" s="1"/>
      <c r="R7161" s="1"/>
    </row>
    <row r="7162" spans="1:18" ht="14.4" x14ac:dyDescent="0.3">
      <c r="A7162">
        <v>17161</v>
      </c>
      <c r="B7162">
        <v>2022</v>
      </c>
      <c r="C7162" t="s">
        <v>23</v>
      </c>
      <c r="D7162">
        <f t="shared" si="237"/>
        <v>10</v>
      </c>
      <c r="E7162">
        <v>5</v>
      </c>
      <c r="F7162" t="s">
        <v>59</v>
      </c>
      <c r="G7162" t="s">
        <v>42</v>
      </c>
      <c r="H7162">
        <v>99</v>
      </c>
      <c r="I7162">
        <v>99</v>
      </c>
      <c r="J7162" t="s">
        <v>20</v>
      </c>
      <c r="K7162">
        <v>297000</v>
      </c>
      <c r="L7162">
        <v>198</v>
      </c>
      <c r="M7162">
        <f t="shared" si="238"/>
        <v>3000</v>
      </c>
      <c r="Q7162" s="1"/>
      <c r="R7162" s="1"/>
    </row>
    <row r="7163" spans="1:18" ht="14.4" x14ac:dyDescent="0.3">
      <c r="A7163">
        <v>17162</v>
      </c>
      <c r="B7163">
        <v>2022</v>
      </c>
      <c r="C7163" t="s">
        <v>58</v>
      </c>
      <c r="D7163">
        <f t="shared" si="237"/>
        <v>6</v>
      </c>
      <c r="E7163">
        <v>18</v>
      </c>
      <c r="F7163" t="s">
        <v>59</v>
      </c>
      <c r="G7163" t="s">
        <v>29</v>
      </c>
      <c r="H7163">
        <v>51</v>
      </c>
      <c r="I7163">
        <v>51</v>
      </c>
      <c r="J7163" t="s">
        <v>25</v>
      </c>
      <c r="K7163">
        <v>357000</v>
      </c>
      <c r="L7163">
        <v>204</v>
      </c>
      <c r="M7163">
        <f t="shared" si="238"/>
        <v>7000</v>
      </c>
      <c r="Q7163" s="1"/>
      <c r="R7163" s="1"/>
    </row>
    <row r="7164" spans="1:18" ht="14.4" x14ac:dyDescent="0.3">
      <c r="A7164">
        <v>17163</v>
      </c>
      <c r="B7164">
        <v>2022</v>
      </c>
      <c r="C7164" t="s">
        <v>61</v>
      </c>
      <c r="D7164">
        <f t="shared" si="237"/>
        <v>7</v>
      </c>
      <c r="E7164">
        <v>27</v>
      </c>
      <c r="F7164" t="s">
        <v>55</v>
      </c>
      <c r="G7164" t="s">
        <v>37</v>
      </c>
      <c r="H7164">
        <v>75</v>
      </c>
      <c r="I7164">
        <v>75</v>
      </c>
      <c r="J7164" t="s">
        <v>30</v>
      </c>
      <c r="K7164">
        <v>660000</v>
      </c>
      <c r="L7164">
        <v>285</v>
      </c>
      <c r="M7164">
        <f t="shared" si="238"/>
        <v>8800</v>
      </c>
      <c r="Q7164" s="1"/>
      <c r="R7164" s="1"/>
    </row>
    <row r="7165" spans="1:18" ht="14.4" x14ac:dyDescent="0.3">
      <c r="A7165">
        <v>17164</v>
      </c>
      <c r="B7165">
        <v>2022</v>
      </c>
      <c r="C7165" t="s">
        <v>54</v>
      </c>
      <c r="D7165">
        <f t="shared" si="237"/>
        <v>3</v>
      </c>
      <c r="E7165">
        <v>20</v>
      </c>
      <c r="F7165" t="s">
        <v>46</v>
      </c>
      <c r="G7165" t="s">
        <v>42</v>
      </c>
      <c r="H7165">
        <v>62</v>
      </c>
      <c r="I7165">
        <v>62</v>
      </c>
      <c r="J7165" t="s">
        <v>38</v>
      </c>
      <c r="K7165">
        <v>341000</v>
      </c>
      <c r="L7165">
        <v>217</v>
      </c>
      <c r="M7165">
        <f t="shared" si="238"/>
        <v>5500</v>
      </c>
      <c r="Q7165" s="1"/>
      <c r="R7165" s="1"/>
    </row>
    <row r="7166" spans="1:18" ht="14.4" x14ac:dyDescent="0.3">
      <c r="A7166">
        <v>17165</v>
      </c>
      <c r="B7166">
        <v>2022</v>
      </c>
      <c r="C7166" t="s">
        <v>47</v>
      </c>
      <c r="D7166">
        <f t="shared" si="237"/>
        <v>2</v>
      </c>
      <c r="E7166">
        <v>14</v>
      </c>
      <c r="F7166" t="s">
        <v>49</v>
      </c>
      <c r="G7166" t="s">
        <v>34</v>
      </c>
      <c r="H7166">
        <v>165</v>
      </c>
      <c r="I7166">
        <v>165</v>
      </c>
      <c r="J7166" t="s">
        <v>25</v>
      </c>
      <c r="K7166">
        <v>1155000</v>
      </c>
      <c r="L7166">
        <v>660</v>
      </c>
      <c r="M7166">
        <f t="shared" si="238"/>
        <v>7000</v>
      </c>
      <c r="Q7166" s="1"/>
      <c r="R7166" s="1"/>
    </row>
    <row r="7167" spans="1:18" ht="14.4" x14ac:dyDescent="0.3">
      <c r="A7167">
        <v>17166</v>
      </c>
      <c r="B7167">
        <v>2022</v>
      </c>
      <c r="C7167" t="s">
        <v>27</v>
      </c>
      <c r="D7167">
        <f t="shared" si="237"/>
        <v>4</v>
      </c>
      <c r="E7167">
        <v>5</v>
      </c>
      <c r="F7167" t="s">
        <v>60</v>
      </c>
      <c r="G7167" t="s">
        <v>19</v>
      </c>
      <c r="H7167">
        <v>79</v>
      </c>
      <c r="I7167">
        <v>79</v>
      </c>
      <c r="J7167" t="s">
        <v>25</v>
      </c>
      <c r="K7167">
        <v>553000</v>
      </c>
      <c r="L7167">
        <v>316</v>
      </c>
      <c r="M7167">
        <f t="shared" si="238"/>
        <v>7000</v>
      </c>
      <c r="Q7167" s="1"/>
      <c r="R7167" s="1"/>
    </row>
    <row r="7168" spans="1:18" ht="14.4" x14ac:dyDescent="0.3">
      <c r="A7168">
        <v>17167</v>
      </c>
      <c r="B7168">
        <v>2022</v>
      </c>
      <c r="C7168" t="s">
        <v>35</v>
      </c>
      <c r="D7168">
        <f t="shared" si="237"/>
        <v>12</v>
      </c>
      <c r="E7168">
        <v>28</v>
      </c>
      <c r="F7168" t="s">
        <v>24</v>
      </c>
      <c r="G7168" t="s">
        <v>34</v>
      </c>
      <c r="H7168">
        <v>74</v>
      </c>
      <c r="I7168">
        <v>74</v>
      </c>
      <c r="J7168" t="s">
        <v>38</v>
      </c>
      <c r="K7168">
        <v>407000</v>
      </c>
      <c r="L7168">
        <v>259</v>
      </c>
      <c r="M7168">
        <f t="shared" si="238"/>
        <v>5500</v>
      </c>
      <c r="Q7168" s="1"/>
      <c r="R7168" s="1"/>
    </row>
    <row r="7169" spans="1:18" ht="14.4" x14ac:dyDescent="0.3">
      <c r="A7169">
        <v>17168</v>
      </c>
      <c r="B7169">
        <v>2022</v>
      </c>
      <c r="C7169" t="s">
        <v>23</v>
      </c>
      <c r="D7169">
        <f t="shared" si="237"/>
        <v>10</v>
      </c>
      <c r="E7169">
        <v>8</v>
      </c>
      <c r="F7169" t="s">
        <v>60</v>
      </c>
      <c r="G7169" t="s">
        <v>42</v>
      </c>
      <c r="H7169">
        <v>63</v>
      </c>
      <c r="I7169">
        <v>63</v>
      </c>
      <c r="J7169" t="s">
        <v>38</v>
      </c>
      <c r="K7169">
        <v>346500</v>
      </c>
      <c r="L7169">
        <v>220.5</v>
      </c>
      <c r="M7169">
        <f t="shared" si="238"/>
        <v>5500</v>
      </c>
      <c r="Q7169" s="1"/>
      <c r="R7169" s="1"/>
    </row>
    <row r="7170" spans="1:18" ht="14.4" x14ac:dyDescent="0.3">
      <c r="A7170">
        <v>17169</v>
      </c>
      <c r="B7170">
        <v>2022</v>
      </c>
      <c r="C7170" t="s">
        <v>40</v>
      </c>
      <c r="D7170">
        <f t="shared" ref="D7170:D7233" si="239">IF(C7170="Enero",1,IF(C7170="Febrero",2,IF(C7170="Marzo",3,IF(C7170="Abril",4,IF(C7170="Mayo",5,IF(C7170="Junio",6,IF(C7170="Julio",7,IF(C7170="Agosto",8,IF(C7170="Septiembre",9,IF(C7170="Octubre",10,IF(C7170="Noviembre",11,IF(C7170="Diciembre",12,""))))))))))))</f>
        <v>9</v>
      </c>
      <c r="E7170">
        <v>22</v>
      </c>
      <c r="F7170" t="s">
        <v>18</v>
      </c>
      <c r="G7170" t="s">
        <v>51</v>
      </c>
      <c r="H7170">
        <v>110</v>
      </c>
      <c r="I7170">
        <v>110</v>
      </c>
      <c r="J7170" t="s">
        <v>38</v>
      </c>
      <c r="K7170">
        <v>605000</v>
      </c>
      <c r="L7170">
        <v>385</v>
      </c>
      <c r="M7170">
        <f t="shared" si="238"/>
        <v>5500</v>
      </c>
      <c r="Q7170" s="1"/>
      <c r="R7170" s="1"/>
    </row>
    <row r="7171" spans="1:18" ht="14.4" x14ac:dyDescent="0.3">
      <c r="A7171">
        <v>17170</v>
      </c>
      <c r="B7171">
        <v>2022</v>
      </c>
      <c r="C7171" t="s">
        <v>17</v>
      </c>
      <c r="D7171">
        <f t="shared" si="239"/>
        <v>11</v>
      </c>
      <c r="E7171">
        <v>6</v>
      </c>
      <c r="F7171" t="s">
        <v>46</v>
      </c>
      <c r="G7171" t="s">
        <v>51</v>
      </c>
      <c r="H7171">
        <v>63</v>
      </c>
      <c r="I7171">
        <v>63</v>
      </c>
      <c r="J7171" t="s">
        <v>20</v>
      </c>
      <c r="K7171">
        <v>189000</v>
      </c>
      <c r="L7171">
        <v>126</v>
      </c>
      <c r="M7171">
        <f t="shared" ref="M7171:M7234" si="240">K7171/I7171</f>
        <v>3000</v>
      </c>
      <c r="Q7171" s="1"/>
      <c r="R7171" s="1"/>
    </row>
    <row r="7172" spans="1:18" ht="14.4" x14ac:dyDescent="0.3">
      <c r="A7172">
        <v>17171</v>
      </c>
      <c r="B7172">
        <v>2022</v>
      </c>
      <c r="C7172" t="s">
        <v>61</v>
      </c>
      <c r="D7172">
        <f t="shared" si="239"/>
        <v>7</v>
      </c>
      <c r="E7172">
        <v>13</v>
      </c>
      <c r="F7172" t="s">
        <v>49</v>
      </c>
      <c r="G7172" t="s">
        <v>42</v>
      </c>
      <c r="H7172">
        <v>104</v>
      </c>
      <c r="I7172">
        <v>104</v>
      </c>
      <c r="J7172" t="s">
        <v>30</v>
      </c>
      <c r="K7172">
        <v>915200</v>
      </c>
      <c r="L7172">
        <v>395.2</v>
      </c>
      <c r="M7172">
        <f t="shared" si="240"/>
        <v>8800</v>
      </c>
      <c r="Q7172" s="1"/>
      <c r="R7172" s="1"/>
    </row>
    <row r="7173" spans="1:18" ht="14.4" x14ac:dyDescent="0.3">
      <c r="A7173">
        <v>17172</v>
      </c>
      <c r="B7173">
        <v>2022</v>
      </c>
      <c r="C7173" t="s">
        <v>54</v>
      </c>
      <c r="D7173">
        <f t="shared" si="239"/>
        <v>3</v>
      </c>
      <c r="E7173">
        <v>27</v>
      </c>
      <c r="F7173" t="s">
        <v>57</v>
      </c>
      <c r="G7173" t="s">
        <v>37</v>
      </c>
      <c r="H7173">
        <v>56</v>
      </c>
      <c r="I7173">
        <v>56</v>
      </c>
      <c r="J7173" t="s">
        <v>20</v>
      </c>
      <c r="K7173">
        <v>168000</v>
      </c>
      <c r="L7173">
        <v>112</v>
      </c>
      <c r="M7173">
        <f t="shared" si="240"/>
        <v>3000</v>
      </c>
      <c r="Q7173" s="1"/>
      <c r="R7173" s="1"/>
    </row>
    <row r="7174" spans="1:18" ht="14.4" x14ac:dyDescent="0.3">
      <c r="A7174">
        <v>17173</v>
      </c>
      <c r="B7174">
        <v>2022</v>
      </c>
      <c r="C7174" t="s">
        <v>47</v>
      </c>
      <c r="D7174">
        <f t="shared" si="239"/>
        <v>2</v>
      </c>
      <c r="E7174">
        <v>5</v>
      </c>
      <c r="F7174" t="s">
        <v>63</v>
      </c>
      <c r="G7174" t="s">
        <v>51</v>
      </c>
      <c r="H7174">
        <v>223</v>
      </c>
      <c r="I7174">
        <v>223</v>
      </c>
      <c r="J7174" t="s">
        <v>20</v>
      </c>
      <c r="K7174">
        <v>535200</v>
      </c>
      <c r="L7174">
        <v>312.2</v>
      </c>
      <c r="M7174">
        <f t="shared" si="240"/>
        <v>2400</v>
      </c>
      <c r="Q7174" s="1"/>
      <c r="R7174" s="1"/>
    </row>
    <row r="7175" spans="1:18" ht="14.4" x14ac:dyDescent="0.3">
      <c r="A7175">
        <v>17174</v>
      </c>
      <c r="B7175">
        <v>2022</v>
      </c>
      <c r="C7175" t="s">
        <v>54</v>
      </c>
      <c r="D7175">
        <f t="shared" si="239"/>
        <v>3</v>
      </c>
      <c r="E7175">
        <v>19</v>
      </c>
      <c r="F7175" t="s">
        <v>55</v>
      </c>
      <c r="G7175" t="s">
        <v>51</v>
      </c>
      <c r="H7175">
        <v>63</v>
      </c>
      <c r="I7175">
        <v>63</v>
      </c>
      <c r="J7175" t="s">
        <v>25</v>
      </c>
      <c r="K7175">
        <v>441000</v>
      </c>
      <c r="L7175">
        <v>252</v>
      </c>
      <c r="M7175">
        <f t="shared" si="240"/>
        <v>7000</v>
      </c>
      <c r="Q7175" s="1"/>
      <c r="R7175" s="1"/>
    </row>
    <row r="7176" spans="1:18" ht="14.4" x14ac:dyDescent="0.3">
      <c r="A7176">
        <v>17175</v>
      </c>
      <c r="B7176">
        <v>2022</v>
      </c>
      <c r="C7176" t="s">
        <v>23</v>
      </c>
      <c r="D7176">
        <f t="shared" si="239"/>
        <v>10</v>
      </c>
      <c r="E7176">
        <v>15</v>
      </c>
      <c r="F7176" t="s">
        <v>33</v>
      </c>
      <c r="G7176" t="s">
        <v>34</v>
      </c>
      <c r="H7176">
        <v>214</v>
      </c>
      <c r="I7176">
        <v>214</v>
      </c>
      <c r="J7176" t="s">
        <v>30</v>
      </c>
      <c r="K7176">
        <v>1605000</v>
      </c>
      <c r="L7176">
        <v>535</v>
      </c>
      <c r="M7176">
        <f t="shared" si="240"/>
        <v>7500</v>
      </c>
      <c r="Q7176" s="1"/>
      <c r="R7176" s="1"/>
    </row>
    <row r="7177" spans="1:18" ht="14.4" x14ac:dyDescent="0.3">
      <c r="A7177">
        <v>17176</v>
      </c>
      <c r="B7177">
        <v>2022</v>
      </c>
      <c r="C7177" t="s">
        <v>23</v>
      </c>
      <c r="D7177">
        <f t="shared" si="239"/>
        <v>10</v>
      </c>
      <c r="E7177">
        <v>29</v>
      </c>
      <c r="F7177" t="s">
        <v>41</v>
      </c>
      <c r="G7177" t="s">
        <v>42</v>
      </c>
      <c r="H7177">
        <v>77</v>
      </c>
      <c r="I7177">
        <v>77</v>
      </c>
      <c r="J7177" t="s">
        <v>20</v>
      </c>
      <c r="K7177">
        <v>231000</v>
      </c>
      <c r="L7177">
        <v>154</v>
      </c>
      <c r="M7177">
        <f t="shared" si="240"/>
        <v>3000</v>
      </c>
      <c r="Q7177" s="1"/>
      <c r="R7177" s="1"/>
    </row>
    <row r="7178" spans="1:18" ht="14.4" x14ac:dyDescent="0.3">
      <c r="A7178">
        <v>17177</v>
      </c>
      <c r="B7178">
        <v>2022</v>
      </c>
      <c r="C7178" t="s">
        <v>48</v>
      </c>
      <c r="D7178">
        <f t="shared" si="239"/>
        <v>5</v>
      </c>
      <c r="E7178">
        <v>1</v>
      </c>
      <c r="F7178" t="s">
        <v>63</v>
      </c>
      <c r="G7178" t="s">
        <v>34</v>
      </c>
      <c r="H7178">
        <v>51</v>
      </c>
      <c r="I7178">
        <v>51</v>
      </c>
      <c r="J7178" t="s">
        <v>20</v>
      </c>
      <c r="K7178">
        <v>153000</v>
      </c>
      <c r="L7178">
        <v>102</v>
      </c>
      <c r="M7178">
        <f t="shared" si="240"/>
        <v>3000</v>
      </c>
      <c r="Q7178" s="1"/>
      <c r="R7178" s="1"/>
    </row>
    <row r="7179" spans="1:18" ht="14.4" x14ac:dyDescent="0.3">
      <c r="A7179">
        <v>17178</v>
      </c>
      <c r="B7179">
        <v>2022</v>
      </c>
      <c r="C7179" t="s">
        <v>61</v>
      </c>
      <c r="D7179">
        <f t="shared" si="239"/>
        <v>7</v>
      </c>
      <c r="E7179">
        <v>4</v>
      </c>
      <c r="F7179" t="s">
        <v>46</v>
      </c>
      <c r="G7179" t="s">
        <v>42</v>
      </c>
      <c r="H7179">
        <v>210</v>
      </c>
      <c r="I7179">
        <v>210</v>
      </c>
      <c r="J7179" t="s">
        <v>38</v>
      </c>
      <c r="K7179">
        <v>903000</v>
      </c>
      <c r="L7179">
        <v>483</v>
      </c>
      <c r="M7179">
        <f t="shared" si="240"/>
        <v>4300</v>
      </c>
      <c r="Q7179" s="1"/>
      <c r="R7179" s="1"/>
    </row>
    <row r="7180" spans="1:18" ht="14.4" x14ac:dyDescent="0.3">
      <c r="A7180">
        <v>17179</v>
      </c>
      <c r="B7180">
        <v>2022</v>
      </c>
      <c r="C7180" t="s">
        <v>32</v>
      </c>
      <c r="D7180">
        <f t="shared" si="239"/>
        <v>8</v>
      </c>
      <c r="E7180">
        <v>6</v>
      </c>
      <c r="F7180" t="s">
        <v>36</v>
      </c>
      <c r="G7180" t="s">
        <v>29</v>
      </c>
      <c r="H7180">
        <v>74</v>
      </c>
      <c r="I7180">
        <v>74</v>
      </c>
      <c r="J7180" t="s">
        <v>30</v>
      </c>
      <c r="K7180">
        <v>651200</v>
      </c>
      <c r="L7180">
        <v>281.2</v>
      </c>
      <c r="M7180">
        <f t="shared" si="240"/>
        <v>8800</v>
      </c>
      <c r="Q7180" s="1"/>
      <c r="R7180" s="1"/>
    </row>
    <row r="7181" spans="1:18" ht="14.4" x14ac:dyDescent="0.3">
      <c r="A7181">
        <v>17180</v>
      </c>
      <c r="B7181">
        <v>2022</v>
      </c>
      <c r="C7181" t="s">
        <v>35</v>
      </c>
      <c r="D7181">
        <f t="shared" si="239"/>
        <v>12</v>
      </c>
      <c r="E7181">
        <v>24</v>
      </c>
      <c r="F7181" t="s">
        <v>62</v>
      </c>
      <c r="G7181" t="s">
        <v>51</v>
      </c>
      <c r="H7181">
        <v>107</v>
      </c>
      <c r="I7181">
        <v>107</v>
      </c>
      <c r="J7181" t="s">
        <v>25</v>
      </c>
      <c r="K7181">
        <v>749000</v>
      </c>
      <c r="L7181">
        <v>428</v>
      </c>
      <c r="M7181">
        <f t="shared" si="240"/>
        <v>7000</v>
      </c>
      <c r="Q7181" s="1"/>
      <c r="R7181" s="1"/>
    </row>
    <row r="7182" spans="1:18" ht="14.4" x14ac:dyDescent="0.3">
      <c r="A7182">
        <v>17181</v>
      </c>
      <c r="B7182">
        <v>2022</v>
      </c>
      <c r="C7182" t="s">
        <v>47</v>
      </c>
      <c r="D7182">
        <f t="shared" si="239"/>
        <v>2</v>
      </c>
      <c r="E7182">
        <v>20</v>
      </c>
      <c r="F7182" t="s">
        <v>49</v>
      </c>
      <c r="G7182" t="s">
        <v>34</v>
      </c>
      <c r="H7182">
        <v>65</v>
      </c>
      <c r="I7182">
        <v>65</v>
      </c>
      <c r="J7182" t="s">
        <v>30</v>
      </c>
      <c r="K7182">
        <v>572000</v>
      </c>
      <c r="L7182">
        <v>247</v>
      </c>
      <c r="M7182">
        <f t="shared" si="240"/>
        <v>8800</v>
      </c>
      <c r="Q7182" s="1"/>
      <c r="R7182" s="1"/>
    </row>
    <row r="7183" spans="1:18" ht="14.4" x14ac:dyDescent="0.3">
      <c r="A7183">
        <v>17182</v>
      </c>
      <c r="B7183">
        <v>2022</v>
      </c>
      <c r="C7183" t="s">
        <v>32</v>
      </c>
      <c r="D7183">
        <f t="shared" si="239"/>
        <v>8</v>
      </c>
      <c r="E7183">
        <v>11</v>
      </c>
      <c r="F7183" t="s">
        <v>28</v>
      </c>
      <c r="G7183" t="s">
        <v>19</v>
      </c>
      <c r="H7183">
        <v>58</v>
      </c>
      <c r="I7183">
        <v>58</v>
      </c>
      <c r="J7183" t="s">
        <v>30</v>
      </c>
      <c r="K7183">
        <v>510400</v>
      </c>
      <c r="L7183">
        <v>220.4</v>
      </c>
      <c r="M7183">
        <f t="shared" si="240"/>
        <v>8800</v>
      </c>
      <c r="Q7183" s="1"/>
      <c r="R7183" s="1"/>
    </row>
    <row r="7184" spans="1:18" ht="14.4" x14ac:dyDescent="0.3">
      <c r="A7184">
        <v>17183</v>
      </c>
      <c r="B7184">
        <v>2022</v>
      </c>
      <c r="C7184" t="s">
        <v>48</v>
      </c>
      <c r="D7184">
        <f t="shared" si="239"/>
        <v>5</v>
      </c>
      <c r="E7184">
        <v>17</v>
      </c>
      <c r="F7184" t="s">
        <v>56</v>
      </c>
      <c r="G7184" t="s">
        <v>19</v>
      </c>
      <c r="H7184">
        <v>96</v>
      </c>
      <c r="I7184">
        <v>96</v>
      </c>
      <c r="J7184" t="s">
        <v>20</v>
      </c>
      <c r="K7184">
        <v>288000</v>
      </c>
      <c r="L7184">
        <v>192</v>
      </c>
      <c r="M7184">
        <f t="shared" si="240"/>
        <v>3000</v>
      </c>
      <c r="Q7184" s="1"/>
      <c r="R7184" s="1"/>
    </row>
    <row r="7185" spans="1:18" ht="14.4" x14ac:dyDescent="0.3">
      <c r="A7185">
        <v>17184</v>
      </c>
      <c r="B7185">
        <v>2022</v>
      </c>
      <c r="C7185" t="s">
        <v>40</v>
      </c>
      <c r="D7185">
        <f t="shared" si="239"/>
        <v>9</v>
      </c>
      <c r="E7185">
        <v>10</v>
      </c>
      <c r="F7185" t="s">
        <v>59</v>
      </c>
      <c r="G7185" t="s">
        <v>29</v>
      </c>
      <c r="H7185">
        <v>83</v>
      </c>
      <c r="I7185">
        <v>83</v>
      </c>
      <c r="J7185" t="s">
        <v>38</v>
      </c>
      <c r="K7185">
        <v>456500</v>
      </c>
      <c r="L7185">
        <v>290.5</v>
      </c>
      <c r="M7185">
        <f t="shared" si="240"/>
        <v>5500</v>
      </c>
      <c r="Q7185" s="1"/>
      <c r="R7185" s="1"/>
    </row>
    <row r="7186" spans="1:18" ht="14.4" x14ac:dyDescent="0.3">
      <c r="A7186">
        <v>17185</v>
      </c>
      <c r="B7186">
        <v>2022</v>
      </c>
      <c r="C7186" t="s">
        <v>54</v>
      </c>
      <c r="D7186">
        <f t="shared" si="239"/>
        <v>3</v>
      </c>
      <c r="E7186">
        <v>11</v>
      </c>
      <c r="F7186" t="s">
        <v>60</v>
      </c>
      <c r="G7186" t="s">
        <v>42</v>
      </c>
      <c r="H7186">
        <v>92</v>
      </c>
      <c r="I7186">
        <v>92</v>
      </c>
      <c r="J7186" t="s">
        <v>38</v>
      </c>
      <c r="K7186">
        <v>506000</v>
      </c>
      <c r="L7186">
        <v>322</v>
      </c>
      <c r="M7186">
        <f t="shared" si="240"/>
        <v>5500</v>
      </c>
      <c r="Q7186" s="1"/>
      <c r="R7186" s="1"/>
    </row>
    <row r="7187" spans="1:18" ht="14.4" x14ac:dyDescent="0.3">
      <c r="A7187">
        <v>17186</v>
      </c>
      <c r="B7187">
        <v>2022</v>
      </c>
      <c r="C7187" t="s">
        <v>23</v>
      </c>
      <c r="D7187">
        <f t="shared" si="239"/>
        <v>10</v>
      </c>
      <c r="E7187">
        <v>4</v>
      </c>
      <c r="F7187" t="s">
        <v>50</v>
      </c>
      <c r="G7187" t="s">
        <v>29</v>
      </c>
      <c r="H7187">
        <v>73</v>
      </c>
      <c r="I7187">
        <v>73</v>
      </c>
      <c r="J7187" t="s">
        <v>25</v>
      </c>
      <c r="K7187">
        <v>511000</v>
      </c>
      <c r="L7187">
        <v>292</v>
      </c>
      <c r="M7187">
        <f t="shared" si="240"/>
        <v>7000</v>
      </c>
      <c r="Q7187" s="1"/>
      <c r="R7187" s="1"/>
    </row>
    <row r="7188" spans="1:18" ht="14.4" x14ac:dyDescent="0.3">
      <c r="A7188">
        <v>17187</v>
      </c>
      <c r="B7188">
        <v>2022</v>
      </c>
      <c r="C7188" t="s">
        <v>17</v>
      </c>
      <c r="D7188">
        <f t="shared" si="239"/>
        <v>11</v>
      </c>
      <c r="E7188">
        <v>18</v>
      </c>
      <c r="F7188" t="s">
        <v>56</v>
      </c>
      <c r="G7188" t="s">
        <v>29</v>
      </c>
      <c r="H7188">
        <v>61</v>
      </c>
      <c r="I7188">
        <v>61</v>
      </c>
      <c r="J7188" t="s">
        <v>20</v>
      </c>
      <c r="K7188">
        <v>183000</v>
      </c>
      <c r="L7188">
        <v>122</v>
      </c>
      <c r="M7188">
        <f t="shared" si="240"/>
        <v>3000</v>
      </c>
      <c r="Q7188" s="1"/>
      <c r="R7188" s="1"/>
    </row>
    <row r="7189" spans="1:18" ht="14.4" x14ac:dyDescent="0.3">
      <c r="A7189">
        <v>17188</v>
      </c>
      <c r="B7189">
        <v>2022</v>
      </c>
      <c r="C7189" t="s">
        <v>48</v>
      </c>
      <c r="D7189">
        <f t="shared" si="239"/>
        <v>5</v>
      </c>
      <c r="E7189">
        <v>3</v>
      </c>
      <c r="F7189" t="s">
        <v>55</v>
      </c>
      <c r="G7189" t="s">
        <v>42</v>
      </c>
      <c r="H7189">
        <v>90</v>
      </c>
      <c r="I7189">
        <v>90</v>
      </c>
      <c r="J7189" t="s">
        <v>20</v>
      </c>
      <c r="K7189">
        <v>270000</v>
      </c>
      <c r="L7189">
        <v>180</v>
      </c>
      <c r="M7189">
        <f t="shared" si="240"/>
        <v>3000</v>
      </c>
      <c r="Q7189" s="1"/>
      <c r="R7189" s="1"/>
    </row>
    <row r="7190" spans="1:18" ht="14.4" x14ac:dyDescent="0.3">
      <c r="A7190">
        <v>17189</v>
      </c>
      <c r="B7190">
        <v>2022</v>
      </c>
      <c r="C7190" t="s">
        <v>58</v>
      </c>
      <c r="D7190">
        <f t="shared" si="239"/>
        <v>6</v>
      </c>
      <c r="E7190">
        <v>3</v>
      </c>
      <c r="F7190" t="s">
        <v>56</v>
      </c>
      <c r="G7190" t="s">
        <v>37</v>
      </c>
      <c r="H7190">
        <v>202</v>
      </c>
      <c r="I7190">
        <v>202</v>
      </c>
      <c r="J7190" t="s">
        <v>30</v>
      </c>
      <c r="K7190">
        <v>1515000</v>
      </c>
      <c r="L7190">
        <v>505</v>
      </c>
      <c r="M7190">
        <f t="shared" si="240"/>
        <v>7500</v>
      </c>
      <c r="Q7190" s="1"/>
      <c r="R7190" s="1"/>
    </row>
    <row r="7191" spans="1:18" ht="14.4" x14ac:dyDescent="0.3">
      <c r="A7191">
        <v>17190</v>
      </c>
      <c r="B7191">
        <v>2022</v>
      </c>
      <c r="C7191" t="s">
        <v>23</v>
      </c>
      <c r="D7191">
        <f t="shared" si="239"/>
        <v>10</v>
      </c>
      <c r="E7191">
        <v>14</v>
      </c>
      <c r="F7191" t="s">
        <v>63</v>
      </c>
      <c r="G7191" t="s">
        <v>19</v>
      </c>
      <c r="H7191">
        <v>108</v>
      </c>
      <c r="I7191">
        <v>108</v>
      </c>
      <c r="J7191" t="s">
        <v>20</v>
      </c>
      <c r="K7191">
        <v>324000</v>
      </c>
      <c r="L7191">
        <v>216</v>
      </c>
      <c r="M7191">
        <f t="shared" si="240"/>
        <v>3000</v>
      </c>
      <c r="Q7191" s="1"/>
      <c r="R7191" s="1"/>
    </row>
    <row r="7192" spans="1:18" ht="14.4" x14ac:dyDescent="0.3">
      <c r="A7192">
        <v>17191</v>
      </c>
      <c r="B7192">
        <v>2022</v>
      </c>
      <c r="C7192" t="s">
        <v>23</v>
      </c>
      <c r="D7192">
        <f t="shared" si="239"/>
        <v>10</v>
      </c>
      <c r="E7192">
        <v>17</v>
      </c>
      <c r="F7192" t="s">
        <v>55</v>
      </c>
      <c r="G7192" t="s">
        <v>51</v>
      </c>
      <c r="H7192">
        <v>144</v>
      </c>
      <c r="I7192">
        <v>144</v>
      </c>
      <c r="J7192" t="s">
        <v>25</v>
      </c>
      <c r="K7192">
        <v>1008000</v>
      </c>
      <c r="L7192">
        <v>576</v>
      </c>
      <c r="M7192">
        <f t="shared" si="240"/>
        <v>7000</v>
      </c>
      <c r="Q7192" s="1"/>
      <c r="R7192" s="1"/>
    </row>
    <row r="7193" spans="1:18" ht="14.4" x14ac:dyDescent="0.3">
      <c r="A7193">
        <v>17192</v>
      </c>
      <c r="B7193">
        <v>2022</v>
      </c>
      <c r="C7193" t="s">
        <v>35</v>
      </c>
      <c r="D7193">
        <f t="shared" si="239"/>
        <v>12</v>
      </c>
      <c r="E7193">
        <v>4</v>
      </c>
      <c r="F7193" t="s">
        <v>53</v>
      </c>
      <c r="G7193" t="s">
        <v>37</v>
      </c>
      <c r="H7193">
        <v>113</v>
      </c>
      <c r="I7193">
        <v>113</v>
      </c>
      <c r="J7193" t="s">
        <v>38</v>
      </c>
      <c r="K7193">
        <v>621500</v>
      </c>
      <c r="L7193">
        <v>395.5</v>
      </c>
      <c r="M7193">
        <f t="shared" si="240"/>
        <v>5500</v>
      </c>
      <c r="Q7193" s="1"/>
      <c r="R7193" s="1"/>
    </row>
    <row r="7194" spans="1:18" ht="14.4" x14ac:dyDescent="0.3">
      <c r="A7194">
        <v>17193</v>
      </c>
      <c r="B7194">
        <v>2022</v>
      </c>
      <c r="C7194" t="s">
        <v>54</v>
      </c>
      <c r="D7194">
        <f t="shared" si="239"/>
        <v>3</v>
      </c>
      <c r="E7194">
        <v>29</v>
      </c>
      <c r="F7194" t="s">
        <v>28</v>
      </c>
      <c r="G7194" t="s">
        <v>34</v>
      </c>
      <c r="H7194">
        <v>97</v>
      </c>
      <c r="I7194">
        <v>97</v>
      </c>
      <c r="J7194" t="s">
        <v>20</v>
      </c>
      <c r="K7194">
        <v>291000</v>
      </c>
      <c r="L7194">
        <v>194</v>
      </c>
      <c r="M7194">
        <f t="shared" si="240"/>
        <v>3000</v>
      </c>
      <c r="Q7194" s="1"/>
      <c r="R7194" s="1"/>
    </row>
    <row r="7195" spans="1:18" ht="14.4" x14ac:dyDescent="0.3">
      <c r="A7195">
        <v>17194</v>
      </c>
      <c r="B7195">
        <v>2022</v>
      </c>
      <c r="C7195" t="s">
        <v>47</v>
      </c>
      <c r="D7195">
        <f t="shared" si="239"/>
        <v>2</v>
      </c>
      <c r="E7195">
        <v>21</v>
      </c>
      <c r="F7195" t="s">
        <v>24</v>
      </c>
      <c r="G7195" t="s">
        <v>37</v>
      </c>
      <c r="H7195">
        <v>218</v>
      </c>
      <c r="I7195">
        <v>218</v>
      </c>
      <c r="J7195" t="s">
        <v>20</v>
      </c>
      <c r="K7195">
        <v>523200</v>
      </c>
      <c r="L7195">
        <v>305.2</v>
      </c>
      <c r="M7195">
        <f t="shared" si="240"/>
        <v>2400</v>
      </c>
      <c r="Q7195" s="1"/>
      <c r="R7195" s="1"/>
    </row>
    <row r="7196" spans="1:18" ht="14.4" x14ac:dyDescent="0.3">
      <c r="A7196">
        <v>17195</v>
      </c>
      <c r="B7196">
        <v>2022</v>
      </c>
      <c r="C7196" t="s">
        <v>23</v>
      </c>
      <c r="D7196">
        <f t="shared" si="239"/>
        <v>10</v>
      </c>
      <c r="E7196">
        <v>10</v>
      </c>
      <c r="F7196" t="s">
        <v>56</v>
      </c>
      <c r="G7196" t="s">
        <v>51</v>
      </c>
      <c r="H7196">
        <v>53</v>
      </c>
      <c r="I7196">
        <v>53</v>
      </c>
      <c r="J7196" t="s">
        <v>38</v>
      </c>
      <c r="K7196">
        <v>291500</v>
      </c>
      <c r="L7196">
        <v>185.5</v>
      </c>
      <c r="M7196">
        <f t="shared" si="240"/>
        <v>5500</v>
      </c>
      <c r="Q7196" s="1"/>
      <c r="R7196" s="1"/>
    </row>
    <row r="7197" spans="1:18" ht="14.4" x14ac:dyDescent="0.3">
      <c r="A7197">
        <v>17196</v>
      </c>
      <c r="B7197">
        <v>2022</v>
      </c>
      <c r="C7197" t="s">
        <v>35</v>
      </c>
      <c r="D7197">
        <f t="shared" si="239"/>
        <v>12</v>
      </c>
      <c r="E7197">
        <v>29</v>
      </c>
      <c r="F7197" t="s">
        <v>55</v>
      </c>
      <c r="G7197" t="s">
        <v>19</v>
      </c>
      <c r="H7197">
        <v>110</v>
      </c>
      <c r="I7197">
        <v>110</v>
      </c>
      <c r="J7197" t="s">
        <v>20</v>
      </c>
      <c r="K7197">
        <v>330000</v>
      </c>
      <c r="L7197">
        <v>220</v>
      </c>
      <c r="M7197">
        <f t="shared" si="240"/>
        <v>3000</v>
      </c>
      <c r="Q7197" s="1"/>
      <c r="R7197" s="1"/>
    </row>
    <row r="7198" spans="1:18" ht="14.4" x14ac:dyDescent="0.3">
      <c r="A7198">
        <v>17197</v>
      </c>
      <c r="B7198">
        <v>2022</v>
      </c>
      <c r="C7198" t="s">
        <v>54</v>
      </c>
      <c r="D7198">
        <f t="shared" si="239"/>
        <v>3</v>
      </c>
      <c r="E7198">
        <v>4</v>
      </c>
      <c r="F7198" t="s">
        <v>59</v>
      </c>
      <c r="G7198" t="s">
        <v>34</v>
      </c>
      <c r="H7198">
        <v>81</v>
      </c>
      <c r="I7198">
        <v>81</v>
      </c>
      <c r="J7198" t="s">
        <v>20</v>
      </c>
      <c r="K7198">
        <v>243000</v>
      </c>
      <c r="L7198">
        <v>162</v>
      </c>
      <c r="M7198">
        <f t="shared" si="240"/>
        <v>3000</v>
      </c>
      <c r="Q7198" s="1"/>
      <c r="R7198" s="1"/>
    </row>
    <row r="7199" spans="1:18" ht="14.4" x14ac:dyDescent="0.3">
      <c r="A7199">
        <v>17198</v>
      </c>
      <c r="B7199">
        <v>2022</v>
      </c>
      <c r="C7199" t="s">
        <v>48</v>
      </c>
      <c r="D7199">
        <f t="shared" si="239"/>
        <v>5</v>
      </c>
      <c r="E7199">
        <v>28</v>
      </c>
      <c r="F7199" t="s">
        <v>59</v>
      </c>
      <c r="G7199" t="s">
        <v>34</v>
      </c>
      <c r="H7199">
        <v>55</v>
      </c>
      <c r="I7199">
        <v>55</v>
      </c>
      <c r="J7199" t="s">
        <v>20</v>
      </c>
      <c r="K7199">
        <v>165000</v>
      </c>
      <c r="L7199">
        <v>110</v>
      </c>
      <c r="M7199">
        <f t="shared" si="240"/>
        <v>3000</v>
      </c>
      <c r="Q7199" s="1"/>
      <c r="R7199" s="1"/>
    </row>
    <row r="7200" spans="1:18" ht="14.4" x14ac:dyDescent="0.3">
      <c r="A7200">
        <v>17199</v>
      </c>
      <c r="B7200">
        <v>2022</v>
      </c>
      <c r="C7200" t="s">
        <v>35</v>
      </c>
      <c r="D7200">
        <f t="shared" si="239"/>
        <v>12</v>
      </c>
      <c r="E7200">
        <v>1</v>
      </c>
      <c r="F7200" t="s">
        <v>53</v>
      </c>
      <c r="G7200" t="s">
        <v>42</v>
      </c>
      <c r="H7200">
        <v>139</v>
      </c>
      <c r="I7200">
        <v>139</v>
      </c>
      <c r="J7200" t="s">
        <v>25</v>
      </c>
      <c r="K7200">
        <v>973000</v>
      </c>
      <c r="L7200">
        <v>556</v>
      </c>
      <c r="M7200">
        <f t="shared" si="240"/>
        <v>7000</v>
      </c>
      <c r="Q7200" s="1"/>
      <c r="R7200" s="1"/>
    </row>
    <row r="7201" spans="1:18" ht="14.4" x14ac:dyDescent="0.3">
      <c r="A7201">
        <v>17200</v>
      </c>
      <c r="B7201">
        <v>2022</v>
      </c>
      <c r="C7201" t="s">
        <v>17</v>
      </c>
      <c r="D7201">
        <f t="shared" si="239"/>
        <v>11</v>
      </c>
      <c r="E7201">
        <v>7</v>
      </c>
      <c r="F7201" t="s">
        <v>41</v>
      </c>
      <c r="G7201" t="s">
        <v>34</v>
      </c>
      <c r="H7201">
        <v>102</v>
      </c>
      <c r="I7201">
        <v>102</v>
      </c>
      <c r="J7201" t="s">
        <v>20</v>
      </c>
      <c r="K7201">
        <v>306000</v>
      </c>
      <c r="L7201">
        <v>204</v>
      </c>
      <c r="M7201">
        <f t="shared" si="240"/>
        <v>3000</v>
      </c>
      <c r="Q7201" s="1"/>
      <c r="R7201" s="1"/>
    </row>
    <row r="7202" spans="1:18" ht="14.4" x14ac:dyDescent="0.3">
      <c r="A7202">
        <v>17201</v>
      </c>
      <c r="B7202">
        <v>2022</v>
      </c>
      <c r="C7202" t="s">
        <v>48</v>
      </c>
      <c r="D7202">
        <f t="shared" si="239"/>
        <v>5</v>
      </c>
      <c r="E7202">
        <v>7</v>
      </c>
      <c r="F7202" t="s">
        <v>57</v>
      </c>
      <c r="G7202" t="s">
        <v>34</v>
      </c>
      <c r="H7202">
        <v>221</v>
      </c>
      <c r="I7202">
        <v>221</v>
      </c>
      <c r="J7202" t="s">
        <v>30</v>
      </c>
      <c r="K7202">
        <v>1657500</v>
      </c>
      <c r="L7202">
        <v>552.5</v>
      </c>
      <c r="M7202">
        <f t="shared" si="240"/>
        <v>7500</v>
      </c>
      <c r="Q7202" s="1"/>
      <c r="R7202" s="1"/>
    </row>
    <row r="7203" spans="1:18" ht="14.4" x14ac:dyDescent="0.3">
      <c r="A7203">
        <v>17202</v>
      </c>
      <c r="B7203">
        <v>2022</v>
      </c>
      <c r="C7203" t="s">
        <v>17</v>
      </c>
      <c r="D7203">
        <f t="shared" si="239"/>
        <v>11</v>
      </c>
      <c r="E7203">
        <v>3</v>
      </c>
      <c r="F7203" t="s">
        <v>55</v>
      </c>
      <c r="G7203" t="s">
        <v>19</v>
      </c>
      <c r="H7203">
        <v>249</v>
      </c>
      <c r="I7203">
        <v>249</v>
      </c>
      <c r="J7203" t="s">
        <v>30</v>
      </c>
      <c r="K7203">
        <v>1867500</v>
      </c>
      <c r="L7203">
        <v>622.5</v>
      </c>
      <c r="M7203">
        <f t="shared" si="240"/>
        <v>7500</v>
      </c>
      <c r="Q7203" s="1"/>
      <c r="R7203" s="1"/>
    </row>
    <row r="7204" spans="1:18" ht="14.4" x14ac:dyDescent="0.3">
      <c r="A7204">
        <v>17203</v>
      </c>
      <c r="B7204">
        <v>2022</v>
      </c>
      <c r="C7204" t="s">
        <v>47</v>
      </c>
      <c r="D7204">
        <f t="shared" si="239"/>
        <v>2</v>
      </c>
      <c r="E7204">
        <v>30</v>
      </c>
      <c r="F7204" t="s">
        <v>24</v>
      </c>
      <c r="G7204" t="s">
        <v>19</v>
      </c>
      <c r="H7204">
        <v>294</v>
      </c>
      <c r="I7204">
        <v>294</v>
      </c>
      <c r="J7204" t="s">
        <v>38</v>
      </c>
      <c r="K7204">
        <v>1264200</v>
      </c>
      <c r="L7204">
        <v>676.2</v>
      </c>
      <c r="M7204">
        <f t="shared" si="240"/>
        <v>4300</v>
      </c>
      <c r="Q7204" s="1"/>
      <c r="R7204" s="1"/>
    </row>
    <row r="7205" spans="1:18" ht="14.4" x14ac:dyDescent="0.3">
      <c r="A7205">
        <v>17204</v>
      </c>
      <c r="B7205">
        <v>2022</v>
      </c>
      <c r="C7205" t="s">
        <v>54</v>
      </c>
      <c r="D7205">
        <f t="shared" si="239"/>
        <v>3</v>
      </c>
      <c r="E7205">
        <v>6</v>
      </c>
      <c r="F7205" t="s">
        <v>41</v>
      </c>
      <c r="G7205" t="s">
        <v>51</v>
      </c>
      <c r="H7205">
        <v>92</v>
      </c>
      <c r="I7205">
        <v>92</v>
      </c>
      <c r="J7205" t="s">
        <v>38</v>
      </c>
      <c r="K7205">
        <v>506000</v>
      </c>
      <c r="L7205">
        <v>322</v>
      </c>
      <c r="M7205">
        <f t="shared" si="240"/>
        <v>5500</v>
      </c>
      <c r="Q7205" s="1"/>
      <c r="R7205" s="1"/>
    </row>
    <row r="7206" spans="1:18" ht="14.4" x14ac:dyDescent="0.3">
      <c r="A7206">
        <v>17205</v>
      </c>
      <c r="B7206">
        <v>2022</v>
      </c>
      <c r="C7206" t="s">
        <v>61</v>
      </c>
      <c r="D7206">
        <f t="shared" si="239"/>
        <v>7</v>
      </c>
      <c r="E7206">
        <v>24</v>
      </c>
      <c r="F7206" t="s">
        <v>57</v>
      </c>
      <c r="G7206" t="s">
        <v>37</v>
      </c>
      <c r="H7206">
        <v>59</v>
      </c>
      <c r="I7206">
        <v>59</v>
      </c>
      <c r="J7206" t="s">
        <v>25</v>
      </c>
      <c r="K7206">
        <v>413000</v>
      </c>
      <c r="L7206">
        <v>236</v>
      </c>
      <c r="M7206">
        <f t="shared" si="240"/>
        <v>7000</v>
      </c>
      <c r="Q7206" s="1"/>
      <c r="R7206" s="1"/>
    </row>
    <row r="7207" spans="1:18" ht="14.4" x14ac:dyDescent="0.3">
      <c r="A7207">
        <v>17206</v>
      </c>
      <c r="B7207">
        <v>2022</v>
      </c>
      <c r="C7207" t="s">
        <v>54</v>
      </c>
      <c r="D7207">
        <f t="shared" si="239"/>
        <v>3</v>
      </c>
      <c r="E7207">
        <v>15</v>
      </c>
      <c r="F7207" t="s">
        <v>18</v>
      </c>
      <c r="G7207" t="s">
        <v>37</v>
      </c>
      <c r="H7207">
        <v>76</v>
      </c>
      <c r="I7207">
        <v>76</v>
      </c>
      <c r="J7207" t="s">
        <v>38</v>
      </c>
      <c r="K7207">
        <v>418000</v>
      </c>
      <c r="L7207">
        <v>266</v>
      </c>
      <c r="M7207">
        <f t="shared" si="240"/>
        <v>5500</v>
      </c>
      <c r="Q7207" s="1"/>
      <c r="R7207" s="1"/>
    </row>
    <row r="7208" spans="1:18" ht="14.4" x14ac:dyDescent="0.3">
      <c r="A7208">
        <v>17207</v>
      </c>
      <c r="B7208">
        <v>2022</v>
      </c>
      <c r="C7208" t="s">
        <v>61</v>
      </c>
      <c r="D7208">
        <f t="shared" si="239"/>
        <v>7</v>
      </c>
      <c r="E7208">
        <v>5</v>
      </c>
      <c r="F7208" t="s">
        <v>59</v>
      </c>
      <c r="G7208" t="s">
        <v>37</v>
      </c>
      <c r="H7208">
        <v>88</v>
      </c>
      <c r="I7208">
        <v>88</v>
      </c>
      <c r="J7208" t="s">
        <v>25</v>
      </c>
      <c r="K7208">
        <v>616000</v>
      </c>
      <c r="L7208">
        <v>352</v>
      </c>
      <c r="M7208">
        <f t="shared" si="240"/>
        <v>7000</v>
      </c>
      <c r="Q7208" s="1"/>
      <c r="R7208" s="1"/>
    </row>
    <row r="7209" spans="1:18" ht="14.4" x14ac:dyDescent="0.3">
      <c r="A7209">
        <v>17208</v>
      </c>
      <c r="B7209">
        <v>2022</v>
      </c>
      <c r="C7209" t="s">
        <v>23</v>
      </c>
      <c r="D7209">
        <f t="shared" si="239"/>
        <v>10</v>
      </c>
      <c r="E7209">
        <v>28</v>
      </c>
      <c r="F7209" t="s">
        <v>53</v>
      </c>
      <c r="G7209" t="s">
        <v>19</v>
      </c>
      <c r="H7209">
        <v>98</v>
      </c>
      <c r="I7209">
        <v>98</v>
      </c>
      <c r="J7209" t="s">
        <v>38</v>
      </c>
      <c r="K7209">
        <v>539000</v>
      </c>
      <c r="L7209">
        <v>343</v>
      </c>
      <c r="M7209">
        <f t="shared" si="240"/>
        <v>5500</v>
      </c>
      <c r="Q7209" s="1"/>
      <c r="R7209" s="1"/>
    </row>
    <row r="7210" spans="1:18" ht="14.4" x14ac:dyDescent="0.3">
      <c r="A7210">
        <v>17209</v>
      </c>
      <c r="B7210">
        <v>2022</v>
      </c>
      <c r="C7210" t="s">
        <v>40</v>
      </c>
      <c r="D7210">
        <f t="shared" si="239"/>
        <v>9</v>
      </c>
      <c r="E7210">
        <v>14</v>
      </c>
      <c r="F7210" t="s">
        <v>64</v>
      </c>
      <c r="G7210" t="s">
        <v>42</v>
      </c>
      <c r="H7210">
        <v>54</v>
      </c>
      <c r="I7210">
        <v>54</v>
      </c>
      <c r="J7210" t="s">
        <v>20</v>
      </c>
      <c r="K7210">
        <v>162000</v>
      </c>
      <c r="L7210">
        <v>108</v>
      </c>
      <c r="M7210">
        <f t="shared" si="240"/>
        <v>3000</v>
      </c>
      <c r="Q7210" s="1"/>
      <c r="R7210" s="1"/>
    </row>
    <row r="7211" spans="1:18" ht="14.4" x14ac:dyDescent="0.3">
      <c r="A7211">
        <v>17210</v>
      </c>
      <c r="B7211">
        <v>2022</v>
      </c>
      <c r="C7211" t="s">
        <v>47</v>
      </c>
      <c r="D7211">
        <f t="shared" si="239"/>
        <v>2</v>
      </c>
      <c r="E7211">
        <v>9</v>
      </c>
      <c r="F7211" t="s">
        <v>57</v>
      </c>
      <c r="G7211" t="s">
        <v>19</v>
      </c>
      <c r="H7211">
        <v>85</v>
      </c>
      <c r="I7211">
        <v>85</v>
      </c>
      <c r="J7211" t="s">
        <v>30</v>
      </c>
      <c r="K7211">
        <v>748000</v>
      </c>
      <c r="L7211">
        <v>323</v>
      </c>
      <c r="M7211">
        <f t="shared" si="240"/>
        <v>8800</v>
      </c>
      <c r="Q7211" s="1"/>
      <c r="R7211" s="1"/>
    </row>
    <row r="7212" spans="1:18" ht="14.4" x14ac:dyDescent="0.3">
      <c r="A7212">
        <v>17211</v>
      </c>
      <c r="B7212">
        <v>2022</v>
      </c>
      <c r="C7212" t="s">
        <v>35</v>
      </c>
      <c r="D7212">
        <f t="shared" si="239"/>
        <v>12</v>
      </c>
      <c r="E7212">
        <v>20</v>
      </c>
      <c r="F7212" t="s">
        <v>18</v>
      </c>
      <c r="G7212" t="s">
        <v>37</v>
      </c>
      <c r="H7212">
        <v>223</v>
      </c>
      <c r="I7212">
        <v>223</v>
      </c>
      <c r="J7212" t="s">
        <v>30</v>
      </c>
      <c r="K7212">
        <v>1672500</v>
      </c>
      <c r="L7212">
        <v>557.5</v>
      </c>
      <c r="M7212">
        <f t="shared" si="240"/>
        <v>7500</v>
      </c>
      <c r="Q7212" s="1"/>
      <c r="R7212" s="1"/>
    </row>
    <row r="7213" spans="1:18" ht="14.4" x14ac:dyDescent="0.3">
      <c r="A7213">
        <v>17212</v>
      </c>
      <c r="B7213">
        <v>2022</v>
      </c>
      <c r="C7213" t="s">
        <v>61</v>
      </c>
      <c r="D7213">
        <f t="shared" si="239"/>
        <v>7</v>
      </c>
      <c r="E7213">
        <v>12</v>
      </c>
      <c r="F7213" t="s">
        <v>60</v>
      </c>
      <c r="G7213" t="s">
        <v>29</v>
      </c>
      <c r="H7213">
        <v>61</v>
      </c>
      <c r="I7213">
        <v>61</v>
      </c>
      <c r="J7213" t="s">
        <v>25</v>
      </c>
      <c r="K7213">
        <v>427000</v>
      </c>
      <c r="L7213">
        <v>244</v>
      </c>
      <c r="M7213">
        <f t="shared" si="240"/>
        <v>7000</v>
      </c>
      <c r="Q7213" s="1"/>
      <c r="R7213" s="1"/>
    </row>
    <row r="7214" spans="1:18" ht="14.4" x14ac:dyDescent="0.3">
      <c r="A7214">
        <v>17213</v>
      </c>
      <c r="B7214">
        <v>2022</v>
      </c>
      <c r="C7214" t="s">
        <v>35</v>
      </c>
      <c r="D7214">
        <f t="shared" si="239"/>
        <v>12</v>
      </c>
      <c r="E7214">
        <v>29</v>
      </c>
      <c r="F7214" t="s">
        <v>63</v>
      </c>
      <c r="G7214" t="s">
        <v>19</v>
      </c>
      <c r="H7214">
        <v>123</v>
      </c>
      <c r="I7214">
        <v>123</v>
      </c>
      <c r="J7214" t="s">
        <v>25</v>
      </c>
      <c r="K7214">
        <v>861000</v>
      </c>
      <c r="L7214">
        <v>492</v>
      </c>
      <c r="M7214">
        <f t="shared" si="240"/>
        <v>7000</v>
      </c>
      <c r="Q7214" s="1"/>
      <c r="R7214" s="1"/>
    </row>
    <row r="7215" spans="1:18" ht="14.4" x14ac:dyDescent="0.3">
      <c r="A7215">
        <v>17214</v>
      </c>
      <c r="B7215">
        <v>2022</v>
      </c>
      <c r="C7215" t="s">
        <v>45</v>
      </c>
      <c r="D7215">
        <f t="shared" si="239"/>
        <v>1</v>
      </c>
      <c r="E7215">
        <v>27</v>
      </c>
      <c r="F7215" t="s">
        <v>53</v>
      </c>
      <c r="G7215" t="s">
        <v>19</v>
      </c>
      <c r="H7215">
        <v>268</v>
      </c>
      <c r="I7215">
        <v>268</v>
      </c>
      <c r="J7215" t="s">
        <v>38</v>
      </c>
      <c r="K7215">
        <v>1152400</v>
      </c>
      <c r="L7215">
        <v>616.4</v>
      </c>
      <c r="M7215">
        <f t="shared" si="240"/>
        <v>4300</v>
      </c>
      <c r="Q7215" s="1"/>
      <c r="R7215" s="1"/>
    </row>
    <row r="7216" spans="1:18" ht="14.4" x14ac:dyDescent="0.3">
      <c r="A7216">
        <v>17215</v>
      </c>
      <c r="B7216">
        <v>2022</v>
      </c>
      <c r="C7216" t="s">
        <v>27</v>
      </c>
      <c r="D7216">
        <f t="shared" si="239"/>
        <v>4</v>
      </c>
      <c r="E7216">
        <v>4</v>
      </c>
      <c r="F7216" t="s">
        <v>52</v>
      </c>
      <c r="G7216" t="s">
        <v>34</v>
      </c>
      <c r="H7216">
        <v>97</v>
      </c>
      <c r="I7216">
        <v>97</v>
      </c>
      <c r="J7216" t="s">
        <v>20</v>
      </c>
      <c r="K7216">
        <v>291000</v>
      </c>
      <c r="L7216">
        <v>194</v>
      </c>
      <c r="M7216">
        <f t="shared" si="240"/>
        <v>3000</v>
      </c>
      <c r="Q7216" s="1"/>
      <c r="R7216" s="1"/>
    </row>
    <row r="7217" spans="1:18" ht="14.4" x14ac:dyDescent="0.3">
      <c r="A7217">
        <v>17216</v>
      </c>
      <c r="B7217">
        <v>2022</v>
      </c>
      <c r="C7217" t="s">
        <v>35</v>
      </c>
      <c r="D7217">
        <f t="shared" si="239"/>
        <v>12</v>
      </c>
      <c r="E7217">
        <v>7</v>
      </c>
      <c r="F7217" t="s">
        <v>63</v>
      </c>
      <c r="G7217" t="s">
        <v>37</v>
      </c>
      <c r="H7217">
        <v>291</v>
      </c>
      <c r="I7217">
        <v>291</v>
      </c>
      <c r="J7217" t="s">
        <v>30</v>
      </c>
      <c r="K7217">
        <v>2182500</v>
      </c>
      <c r="L7217">
        <v>727.5</v>
      </c>
      <c r="M7217">
        <f t="shared" si="240"/>
        <v>7500</v>
      </c>
      <c r="Q7217" s="1"/>
      <c r="R7217" s="1"/>
    </row>
    <row r="7218" spans="1:18" ht="14.4" x14ac:dyDescent="0.3">
      <c r="A7218">
        <v>17217</v>
      </c>
      <c r="B7218">
        <v>2022</v>
      </c>
      <c r="C7218" t="s">
        <v>40</v>
      </c>
      <c r="D7218">
        <f t="shared" si="239"/>
        <v>9</v>
      </c>
      <c r="E7218">
        <v>20</v>
      </c>
      <c r="F7218" t="s">
        <v>28</v>
      </c>
      <c r="G7218" t="s">
        <v>42</v>
      </c>
      <c r="H7218">
        <v>262</v>
      </c>
      <c r="I7218">
        <v>262</v>
      </c>
      <c r="J7218" t="s">
        <v>30</v>
      </c>
      <c r="K7218">
        <v>1965000</v>
      </c>
      <c r="L7218">
        <v>655</v>
      </c>
      <c r="M7218">
        <f t="shared" si="240"/>
        <v>7500</v>
      </c>
      <c r="Q7218" s="1"/>
      <c r="R7218" s="1"/>
    </row>
    <row r="7219" spans="1:18" ht="14.4" x14ac:dyDescent="0.3">
      <c r="A7219">
        <v>17218</v>
      </c>
      <c r="B7219">
        <v>2022</v>
      </c>
      <c r="C7219" t="s">
        <v>35</v>
      </c>
      <c r="D7219">
        <f t="shared" si="239"/>
        <v>12</v>
      </c>
      <c r="E7219">
        <v>27</v>
      </c>
      <c r="F7219" t="s">
        <v>52</v>
      </c>
      <c r="G7219" t="s">
        <v>37</v>
      </c>
      <c r="H7219">
        <v>269</v>
      </c>
      <c r="I7219">
        <v>269</v>
      </c>
      <c r="J7219" t="s">
        <v>30</v>
      </c>
      <c r="K7219">
        <v>2017500</v>
      </c>
      <c r="L7219">
        <v>672.5</v>
      </c>
      <c r="M7219">
        <f t="shared" si="240"/>
        <v>7500</v>
      </c>
      <c r="Q7219" s="1"/>
      <c r="R7219" s="1"/>
    </row>
    <row r="7220" spans="1:18" ht="14.4" x14ac:dyDescent="0.3">
      <c r="A7220">
        <v>17219</v>
      </c>
      <c r="B7220">
        <v>2022</v>
      </c>
      <c r="C7220" t="s">
        <v>32</v>
      </c>
      <c r="D7220">
        <f t="shared" si="239"/>
        <v>8</v>
      </c>
      <c r="E7220">
        <v>18</v>
      </c>
      <c r="F7220" t="s">
        <v>57</v>
      </c>
      <c r="G7220" t="s">
        <v>37</v>
      </c>
      <c r="H7220">
        <v>137</v>
      </c>
      <c r="I7220">
        <v>137</v>
      </c>
      <c r="J7220" t="s">
        <v>25</v>
      </c>
      <c r="K7220">
        <v>959000</v>
      </c>
      <c r="L7220">
        <v>548</v>
      </c>
      <c r="M7220">
        <f t="shared" si="240"/>
        <v>7000</v>
      </c>
      <c r="Q7220" s="1"/>
      <c r="R7220" s="1"/>
    </row>
    <row r="7221" spans="1:18" ht="14.4" x14ac:dyDescent="0.3">
      <c r="A7221">
        <v>17220</v>
      </c>
      <c r="B7221">
        <v>2022</v>
      </c>
      <c r="C7221" t="s">
        <v>58</v>
      </c>
      <c r="D7221">
        <f t="shared" si="239"/>
        <v>6</v>
      </c>
      <c r="E7221">
        <v>24</v>
      </c>
      <c r="F7221" t="s">
        <v>52</v>
      </c>
      <c r="G7221" t="s">
        <v>37</v>
      </c>
      <c r="H7221">
        <v>102</v>
      </c>
      <c r="I7221">
        <v>102</v>
      </c>
      <c r="J7221" t="s">
        <v>38</v>
      </c>
      <c r="K7221">
        <v>561000</v>
      </c>
      <c r="L7221">
        <v>357</v>
      </c>
      <c r="M7221">
        <f t="shared" si="240"/>
        <v>5500</v>
      </c>
      <c r="Q7221" s="1"/>
      <c r="R7221" s="1"/>
    </row>
    <row r="7222" spans="1:18" ht="14.4" x14ac:dyDescent="0.3">
      <c r="A7222">
        <v>17221</v>
      </c>
      <c r="B7222">
        <v>2022</v>
      </c>
      <c r="C7222" t="s">
        <v>40</v>
      </c>
      <c r="D7222">
        <f t="shared" si="239"/>
        <v>9</v>
      </c>
      <c r="E7222">
        <v>3</v>
      </c>
      <c r="F7222" t="s">
        <v>49</v>
      </c>
      <c r="G7222" t="s">
        <v>42</v>
      </c>
      <c r="H7222">
        <v>218</v>
      </c>
      <c r="I7222">
        <v>218</v>
      </c>
      <c r="J7222" t="s">
        <v>30</v>
      </c>
      <c r="K7222">
        <v>1635000</v>
      </c>
      <c r="L7222">
        <v>545</v>
      </c>
      <c r="M7222">
        <f t="shared" si="240"/>
        <v>7500</v>
      </c>
      <c r="Q7222" s="1"/>
      <c r="R7222" s="1"/>
    </row>
    <row r="7223" spans="1:18" ht="14.4" x14ac:dyDescent="0.3">
      <c r="A7223">
        <v>17222</v>
      </c>
      <c r="B7223">
        <v>2022</v>
      </c>
      <c r="C7223" t="s">
        <v>35</v>
      </c>
      <c r="D7223">
        <f t="shared" si="239"/>
        <v>12</v>
      </c>
      <c r="E7223">
        <v>4</v>
      </c>
      <c r="F7223" t="s">
        <v>41</v>
      </c>
      <c r="G7223" t="s">
        <v>42</v>
      </c>
      <c r="H7223">
        <v>262</v>
      </c>
      <c r="I7223">
        <v>262</v>
      </c>
      <c r="J7223" t="s">
        <v>30</v>
      </c>
      <c r="K7223">
        <v>1965000</v>
      </c>
      <c r="L7223">
        <v>655</v>
      </c>
      <c r="M7223">
        <f t="shared" si="240"/>
        <v>7500</v>
      </c>
      <c r="Q7223" s="1"/>
      <c r="R7223" s="1"/>
    </row>
    <row r="7224" spans="1:18" ht="14.4" x14ac:dyDescent="0.3">
      <c r="A7224">
        <v>17223</v>
      </c>
      <c r="B7224">
        <v>2022</v>
      </c>
      <c r="C7224" t="s">
        <v>32</v>
      </c>
      <c r="D7224">
        <f t="shared" si="239"/>
        <v>8</v>
      </c>
      <c r="E7224">
        <v>14</v>
      </c>
      <c r="F7224" t="s">
        <v>60</v>
      </c>
      <c r="G7224" t="s">
        <v>34</v>
      </c>
      <c r="H7224">
        <v>294</v>
      </c>
      <c r="I7224">
        <v>294</v>
      </c>
      <c r="J7224" t="s">
        <v>20</v>
      </c>
      <c r="K7224">
        <v>705600</v>
      </c>
      <c r="L7224">
        <v>411.6</v>
      </c>
      <c r="M7224">
        <f t="shared" si="240"/>
        <v>2400</v>
      </c>
      <c r="Q7224" s="1"/>
      <c r="R7224" s="1"/>
    </row>
    <row r="7225" spans="1:18" ht="14.4" x14ac:dyDescent="0.3">
      <c r="A7225">
        <v>17224</v>
      </c>
      <c r="B7225">
        <v>2022</v>
      </c>
      <c r="C7225" t="s">
        <v>23</v>
      </c>
      <c r="D7225">
        <f t="shared" si="239"/>
        <v>10</v>
      </c>
      <c r="E7225">
        <v>18</v>
      </c>
      <c r="F7225" t="s">
        <v>64</v>
      </c>
      <c r="G7225" t="s">
        <v>51</v>
      </c>
      <c r="H7225">
        <v>66</v>
      </c>
      <c r="I7225">
        <v>66</v>
      </c>
      <c r="J7225" t="s">
        <v>38</v>
      </c>
      <c r="K7225">
        <v>363000</v>
      </c>
      <c r="L7225">
        <v>231</v>
      </c>
      <c r="M7225">
        <f t="shared" si="240"/>
        <v>5500</v>
      </c>
      <c r="Q7225" s="1"/>
      <c r="R7225" s="1"/>
    </row>
    <row r="7226" spans="1:18" ht="14.4" x14ac:dyDescent="0.3">
      <c r="A7226">
        <v>17225</v>
      </c>
      <c r="B7226">
        <v>2022</v>
      </c>
      <c r="C7226" t="s">
        <v>58</v>
      </c>
      <c r="D7226">
        <f t="shared" si="239"/>
        <v>6</v>
      </c>
      <c r="E7226">
        <v>28</v>
      </c>
      <c r="F7226" t="s">
        <v>64</v>
      </c>
      <c r="G7226" t="s">
        <v>37</v>
      </c>
      <c r="H7226">
        <v>85</v>
      </c>
      <c r="I7226">
        <v>85</v>
      </c>
      <c r="J7226" t="s">
        <v>38</v>
      </c>
      <c r="K7226">
        <v>467500</v>
      </c>
      <c r="L7226">
        <v>297.5</v>
      </c>
      <c r="M7226">
        <f t="shared" si="240"/>
        <v>5500</v>
      </c>
      <c r="Q7226" s="1"/>
      <c r="R7226" s="1"/>
    </row>
    <row r="7227" spans="1:18" ht="14.4" x14ac:dyDescent="0.3">
      <c r="A7227">
        <v>17226</v>
      </c>
      <c r="B7227">
        <v>2022</v>
      </c>
      <c r="C7227" t="s">
        <v>17</v>
      </c>
      <c r="D7227">
        <f t="shared" si="239"/>
        <v>11</v>
      </c>
      <c r="E7227">
        <v>27</v>
      </c>
      <c r="F7227" t="s">
        <v>53</v>
      </c>
      <c r="G7227" t="s">
        <v>37</v>
      </c>
      <c r="H7227">
        <v>115</v>
      </c>
      <c r="I7227">
        <v>115</v>
      </c>
      <c r="J7227" t="s">
        <v>25</v>
      </c>
      <c r="K7227">
        <v>805000</v>
      </c>
      <c r="L7227">
        <v>460</v>
      </c>
      <c r="M7227">
        <f t="shared" si="240"/>
        <v>7000</v>
      </c>
      <c r="Q7227" s="1"/>
      <c r="R7227" s="1"/>
    </row>
    <row r="7228" spans="1:18" ht="14.4" x14ac:dyDescent="0.3">
      <c r="A7228">
        <v>17227</v>
      </c>
      <c r="B7228">
        <v>2022</v>
      </c>
      <c r="C7228" t="s">
        <v>40</v>
      </c>
      <c r="D7228">
        <f t="shared" si="239"/>
        <v>9</v>
      </c>
      <c r="E7228">
        <v>9</v>
      </c>
      <c r="F7228" t="s">
        <v>41</v>
      </c>
      <c r="G7228" t="s">
        <v>19</v>
      </c>
      <c r="H7228">
        <v>89</v>
      </c>
      <c r="I7228">
        <v>89</v>
      </c>
      <c r="J7228" t="s">
        <v>38</v>
      </c>
      <c r="K7228">
        <v>489500</v>
      </c>
      <c r="L7228">
        <v>311.5</v>
      </c>
      <c r="M7228">
        <f t="shared" si="240"/>
        <v>5500</v>
      </c>
      <c r="Q7228" s="1"/>
      <c r="R7228" s="1"/>
    </row>
    <row r="7229" spans="1:18" ht="14.4" x14ac:dyDescent="0.3">
      <c r="A7229">
        <v>17228</v>
      </c>
      <c r="B7229">
        <v>2022</v>
      </c>
      <c r="C7229" t="s">
        <v>45</v>
      </c>
      <c r="D7229">
        <f t="shared" si="239"/>
        <v>1</v>
      </c>
      <c r="E7229">
        <v>30</v>
      </c>
      <c r="F7229" t="s">
        <v>36</v>
      </c>
      <c r="G7229" t="s">
        <v>42</v>
      </c>
      <c r="H7229">
        <v>242</v>
      </c>
      <c r="I7229">
        <v>242</v>
      </c>
      <c r="J7229" t="s">
        <v>38</v>
      </c>
      <c r="K7229">
        <v>1040600</v>
      </c>
      <c r="L7229">
        <v>556.6</v>
      </c>
      <c r="M7229">
        <f t="shared" si="240"/>
        <v>4300</v>
      </c>
      <c r="Q7229" s="1"/>
      <c r="R7229" s="1"/>
    </row>
    <row r="7230" spans="1:18" ht="14.4" x14ac:dyDescent="0.3">
      <c r="A7230">
        <v>17229</v>
      </c>
      <c r="B7230">
        <v>2022</v>
      </c>
      <c r="C7230" t="s">
        <v>48</v>
      </c>
      <c r="D7230">
        <f t="shared" si="239"/>
        <v>5</v>
      </c>
      <c r="E7230">
        <v>21</v>
      </c>
      <c r="F7230" t="s">
        <v>52</v>
      </c>
      <c r="G7230" t="s">
        <v>51</v>
      </c>
      <c r="H7230">
        <v>231</v>
      </c>
      <c r="I7230">
        <v>231</v>
      </c>
      <c r="J7230" t="s">
        <v>30</v>
      </c>
      <c r="K7230">
        <v>1732500</v>
      </c>
      <c r="L7230">
        <v>577.5</v>
      </c>
      <c r="M7230">
        <f t="shared" si="240"/>
        <v>7500</v>
      </c>
      <c r="Q7230" s="1"/>
      <c r="R7230" s="1"/>
    </row>
    <row r="7231" spans="1:18" ht="14.4" x14ac:dyDescent="0.3">
      <c r="A7231">
        <v>17230</v>
      </c>
      <c r="B7231">
        <v>2022</v>
      </c>
      <c r="C7231" t="s">
        <v>27</v>
      </c>
      <c r="D7231">
        <f t="shared" si="239"/>
        <v>4</v>
      </c>
      <c r="E7231">
        <v>11</v>
      </c>
      <c r="F7231" t="s">
        <v>44</v>
      </c>
      <c r="G7231" t="s">
        <v>19</v>
      </c>
      <c r="H7231">
        <v>169</v>
      </c>
      <c r="I7231">
        <v>169</v>
      </c>
      <c r="J7231" t="s">
        <v>25</v>
      </c>
      <c r="K7231">
        <v>1183000</v>
      </c>
      <c r="L7231">
        <v>676</v>
      </c>
      <c r="M7231">
        <f t="shared" si="240"/>
        <v>7000</v>
      </c>
      <c r="Q7231" s="1"/>
      <c r="R7231" s="1"/>
    </row>
    <row r="7232" spans="1:18" ht="14.4" x14ac:dyDescent="0.3">
      <c r="A7232">
        <v>17231</v>
      </c>
      <c r="B7232">
        <v>2022</v>
      </c>
      <c r="C7232" t="s">
        <v>27</v>
      </c>
      <c r="D7232">
        <f t="shared" si="239"/>
        <v>4</v>
      </c>
      <c r="E7232">
        <v>10</v>
      </c>
      <c r="F7232" t="s">
        <v>33</v>
      </c>
      <c r="G7232" t="s">
        <v>34</v>
      </c>
      <c r="H7232">
        <v>296</v>
      </c>
      <c r="I7232">
        <v>296</v>
      </c>
      <c r="J7232" t="s">
        <v>30</v>
      </c>
      <c r="K7232">
        <v>2220000</v>
      </c>
      <c r="L7232">
        <v>740</v>
      </c>
      <c r="M7232">
        <f t="shared" si="240"/>
        <v>7500</v>
      </c>
      <c r="Q7232" s="1"/>
      <c r="R7232" s="1"/>
    </row>
    <row r="7233" spans="1:18" ht="14.4" x14ac:dyDescent="0.3">
      <c r="A7233">
        <v>17232</v>
      </c>
      <c r="B7233">
        <v>2022</v>
      </c>
      <c r="C7233" t="s">
        <v>27</v>
      </c>
      <c r="D7233">
        <f t="shared" si="239"/>
        <v>4</v>
      </c>
      <c r="E7233">
        <v>24</v>
      </c>
      <c r="F7233" t="s">
        <v>36</v>
      </c>
      <c r="G7233" t="s">
        <v>19</v>
      </c>
      <c r="H7233">
        <v>276</v>
      </c>
      <c r="I7233">
        <v>276</v>
      </c>
      <c r="J7233" t="s">
        <v>30</v>
      </c>
      <c r="K7233">
        <v>2070000</v>
      </c>
      <c r="L7233">
        <v>690</v>
      </c>
      <c r="M7233">
        <f t="shared" si="240"/>
        <v>7500</v>
      </c>
      <c r="Q7233" s="1"/>
      <c r="R7233" s="1"/>
    </row>
    <row r="7234" spans="1:18" ht="14.4" x14ac:dyDescent="0.3">
      <c r="A7234">
        <v>17233</v>
      </c>
      <c r="B7234">
        <v>2022</v>
      </c>
      <c r="C7234" t="s">
        <v>47</v>
      </c>
      <c r="D7234">
        <f t="shared" ref="D7234:D7297" si="241">IF(C7234="Enero",1,IF(C7234="Febrero",2,IF(C7234="Marzo",3,IF(C7234="Abril",4,IF(C7234="Mayo",5,IF(C7234="Junio",6,IF(C7234="Julio",7,IF(C7234="Agosto",8,IF(C7234="Septiembre",9,IF(C7234="Octubre",10,IF(C7234="Noviembre",11,IF(C7234="Diciembre",12,""))))))))))))</f>
        <v>2</v>
      </c>
      <c r="E7234">
        <v>24</v>
      </c>
      <c r="F7234" t="s">
        <v>49</v>
      </c>
      <c r="G7234" t="s">
        <v>37</v>
      </c>
      <c r="H7234">
        <v>143</v>
      </c>
      <c r="I7234">
        <v>143</v>
      </c>
      <c r="J7234" t="s">
        <v>25</v>
      </c>
      <c r="K7234">
        <v>1001000</v>
      </c>
      <c r="L7234">
        <v>572</v>
      </c>
      <c r="M7234">
        <f t="shared" si="240"/>
        <v>7000</v>
      </c>
      <c r="Q7234" s="1"/>
      <c r="R7234" s="1"/>
    </row>
    <row r="7235" spans="1:18" ht="14.4" x14ac:dyDescent="0.3">
      <c r="A7235">
        <v>17234</v>
      </c>
      <c r="B7235">
        <v>2022</v>
      </c>
      <c r="C7235" t="s">
        <v>54</v>
      </c>
      <c r="D7235">
        <f t="shared" si="241"/>
        <v>3</v>
      </c>
      <c r="E7235">
        <v>11</v>
      </c>
      <c r="F7235" t="s">
        <v>33</v>
      </c>
      <c r="G7235" t="s">
        <v>29</v>
      </c>
      <c r="H7235">
        <v>232</v>
      </c>
      <c r="I7235">
        <v>232</v>
      </c>
      <c r="J7235" t="s">
        <v>30</v>
      </c>
      <c r="K7235">
        <v>1740000</v>
      </c>
      <c r="L7235">
        <v>580</v>
      </c>
      <c r="M7235">
        <f t="shared" ref="M7235:M7298" si="242">K7235/I7235</f>
        <v>7500</v>
      </c>
      <c r="Q7235" s="1"/>
      <c r="R7235" s="1"/>
    </row>
    <row r="7236" spans="1:18" ht="14.4" x14ac:dyDescent="0.3">
      <c r="A7236">
        <v>17235</v>
      </c>
      <c r="B7236">
        <v>2022</v>
      </c>
      <c r="C7236" t="s">
        <v>48</v>
      </c>
      <c r="D7236">
        <f t="shared" si="241"/>
        <v>5</v>
      </c>
      <c r="E7236">
        <v>8</v>
      </c>
      <c r="F7236" t="s">
        <v>46</v>
      </c>
      <c r="G7236" t="s">
        <v>29</v>
      </c>
      <c r="H7236">
        <v>111</v>
      </c>
      <c r="I7236">
        <v>111</v>
      </c>
      <c r="J7236" t="s">
        <v>20</v>
      </c>
      <c r="K7236">
        <v>333000</v>
      </c>
      <c r="L7236">
        <v>222</v>
      </c>
      <c r="M7236">
        <f t="shared" si="242"/>
        <v>3000</v>
      </c>
      <c r="Q7236" s="1"/>
      <c r="R7236" s="1"/>
    </row>
    <row r="7237" spans="1:18" ht="14.4" x14ac:dyDescent="0.3">
      <c r="A7237">
        <v>17236</v>
      </c>
      <c r="B7237">
        <v>2022</v>
      </c>
      <c r="C7237" t="s">
        <v>47</v>
      </c>
      <c r="D7237">
        <f t="shared" si="241"/>
        <v>2</v>
      </c>
      <c r="E7237">
        <v>25</v>
      </c>
      <c r="F7237" t="s">
        <v>49</v>
      </c>
      <c r="G7237" t="s">
        <v>19</v>
      </c>
      <c r="H7237">
        <v>145</v>
      </c>
      <c r="I7237">
        <v>145</v>
      </c>
      <c r="J7237" t="s">
        <v>25</v>
      </c>
      <c r="K7237">
        <v>1015000</v>
      </c>
      <c r="L7237">
        <v>580</v>
      </c>
      <c r="M7237">
        <f t="shared" si="242"/>
        <v>7000</v>
      </c>
      <c r="Q7237" s="1"/>
      <c r="R7237" s="1"/>
    </row>
    <row r="7238" spans="1:18" ht="14.4" x14ac:dyDescent="0.3">
      <c r="A7238">
        <v>17237</v>
      </c>
      <c r="B7238">
        <v>2022</v>
      </c>
      <c r="C7238" t="s">
        <v>40</v>
      </c>
      <c r="D7238">
        <f t="shared" si="241"/>
        <v>9</v>
      </c>
      <c r="E7238">
        <v>16</v>
      </c>
      <c r="F7238" t="s">
        <v>41</v>
      </c>
      <c r="G7238" t="s">
        <v>34</v>
      </c>
      <c r="H7238">
        <v>118</v>
      </c>
      <c r="I7238">
        <v>118</v>
      </c>
      <c r="J7238" t="s">
        <v>20</v>
      </c>
      <c r="K7238">
        <v>354000</v>
      </c>
      <c r="L7238">
        <v>236</v>
      </c>
      <c r="M7238">
        <f t="shared" si="242"/>
        <v>3000</v>
      </c>
      <c r="Q7238" s="1"/>
      <c r="R7238" s="1"/>
    </row>
    <row r="7239" spans="1:18" ht="14.4" x14ac:dyDescent="0.3">
      <c r="A7239">
        <v>17238</v>
      </c>
      <c r="B7239">
        <v>2022</v>
      </c>
      <c r="C7239" t="s">
        <v>61</v>
      </c>
      <c r="D7239">
        <f t="shared" si="241"/>
        <v>7</v>
      </c>
      <c r="E7239">
        <v>20</v>
      </c>
      <c r="F7239" t="s">
        <v>24</v>
      </c>
      <c r="G7239" t="s">
        <v>51</v>
      </c>
      <c r="H7239">
        <v>202</v>
      </c>
      <c r="I7239">
        <v>202</v>
      </c>
      <c r="J7239" t="s">
        <v>20</v>
      </c>
      <c r="K7239">
        <v>484800</v>
      </c>
      <c r="L7239">
        <v>282.8</v>
      </c>
      <c r="M7239">
        <f t="shared" si="242"/>
        <v>2400</v>
      </c>
      <c r="Q7239" s="1"/>
      <c r="R7239" s="1"/>
    </row>
    <row r="7240" spans="1:18" ht="14.4" x14ac:dyDescent="0.3">
      <c r="A7240">
        <v>17239</v>
      </c>
      <c r="B7240">
        <v>2022</v>
      </c>
      <c r="C7240" t="s">
        <v>35</v>
      </c>
      <c r="D7240">
        <f t="shared" si="241"/>
        <v>12</v>
      </c>
      <c r="E7240">
        <v>25</v>
      </c>
      <c r="F7240" t="s">
        <v>64</v>
      </c>
      <c r="G7240" t="s">
        <v>51</v>
      </c>
      <c r="H7240">
        <v>63</v>
      </c>
      <c r="I7240">
        <v>63</v>
      </c>
      <c r="J7240" t="s">
        <v>25</v>
      </c>
      <c r="K7240">
        <v>441000</v>
      </c>
      <c r="L7240">
        <v>252</v>
      </c>
      <c r="M7240">
        <f t="shared" si="242"/>
        <v>7000</v>
      </c>
      <c r="Q7240" s="1"/>
      <c r="R7240" s="1"/>
    </row>
    <row r="7241" spans="1:18" ht="14.4" x14ac:dyDescent="0.3">
      <c r="A7241">
        <v>17240</v>
      </c>
      <c r="B7241">
        <v>2022</v>
      </c>
      <c r="C7241" t="s">
        <v>32</v>
      </c>
      <c r="D7241">
        <f t="shared" si="241"/>
        <v>8</v>
      </c>
      <c r="E7241">
        <v>9</v>
      </c>
      <c r="F7241" t="s">
        <v>49</v>
      </c>
      <c r="G7241" t="s">
        <v>34</v>
      </c>
      <c r="H7241">
        <v>72</v>
      </c>
      <c r="I7241">
        <v>72</v>
      </c>
      <c r="J7241" t="s">
        <v>25</v>
      </c>
      <c r="K7241">
        <v>504000</v>
      </c>
      <c r="L7241">
        <v>288</v>
      </c>
      <c r="M7241">
        <f t="shared" si="242"/>
        <v>7000</v>
      </c>
      <c r="Q7241" s="1"/>
      <c r="R7241" s="1"/>
    </row>
    <row r="7242" spans="1:18" ht="14.4" x14ac:dyDescent="0.3">
      <c r="A7242">
        <v>17241</v>
      </c>
      <c r="B7242">
        <v>2022</v>
      </c>
      <c r="C7242" t="s">
        <v>45</v>
      </c>
      <c r="D7242">
        <f t="shared" si="241"/>
        <v>1</v>
      </c>
      <c r="E7242">
        <v>10</v>
      </c>
      <c r="F7242" t="s">
        <v>24</v>
      </c>
      <c r="G7242" t="s">
        <v>37</v>
      </c>
      <c r="H7242">
        <v>134</v>
      </c>
      <c r="I7242">
        <v>134</v>
      </c>
      <c r="J7242" t="s">
        <v>25</v>
      </c>
      <c r="K7242">
        <v>938000</v>
      </c>
      <c r="L7242">
        <v>536</v>
      </c>
      <c r="M7242">
        <f t="shared" si="242"/>
        <v>7000</v>
      </c>
      <c r="Q7242" s="1"/>
      <c r="R7242" s="1"/>
    </row>
    <row r="7243" spans="1:18" ht="14.4" x14ac:dyDescent="0.3">
      <c r="A7243">
        <v>17242</v>
      </c>
      <c r="B7243">
        <v>2022</v>
      </c>
      <c r="C7243" t="s">
        <v>45</v>
      </c>
      <c r="D7243">
        <f t="shared" si="241"/>
        <v>1</v>
      </c>
      <c r="E7243">
        <v>3</v>
      </c>
      <c r="F7243" t="s">
        <v>52</v>
      </c>
      <c r="G7243" t="s">
        <v>42</v>
      </c>
      <c r="H7243">
        <v>54</v>
      </c>
      <c r="I7243">
        <v>54</v>
      </c>
      <c r="J7243" t="s">
        <v>30</v>
      </c>
      <c r="K7243">
        <v>475200</v>
      </c>
      <c r="L7243">
        <v>205.2</v>
      </c>
      <c r="M7243">
        <f t="shared" si="242"/>
        <v>8800</v>
      </c>
      <c r="Q7243" s="1"/>
      <c r="R7243" s="1"/>
    </row>
    <row r="7244" spans="1:18" ht="14.4" x14ac:dyDescent="0.3">
      <c r="A7244">
        <v>17243</v>
      </c>
      <c r="B7244">
        <v>2022</v>
      </c>
      <c r="C7244" t="s">
        <v>23</v>
      </c>
      <c r="D7244">
        <f t="shared" si="241"/>
        <v>10</v>
      </c>
      <c r="E7244">
        <v>27</v>
      </c>
      <c r="F7244" t="s">
        <v>52</v>
      </c>
      <c r="G7244" t="s">
        <v>19</v>
      </c>
      <c r="H7244">
        <v>65</v>
      </c>
      <c r="I7244">
        <v>65</v>
      </c>
      <c r="J7244" t="s">
        <v>38</v>
      </c>
      <c r="K7244">
        <v>357500</v>
      </c>
      <c r="L7244">
        <v>227.5</v>
      </c>
      <c r="M7244">
        <f t="shared" si="242"/>
        <v>5500</v>
      </c>
      <c r="Q7244" s="1"/>
      <c r="R7244" s="1"/>
    </row>
    <row r="7245" spans="1:18" ht="14.4" x14ac:dyDescent="0.3">
      <c r="A7245">
        <v>17244</v>
      </c>
      <c r="B7245">
        <v>2022</v>
      </c>
      <c r="C7245" t="s">
        <v>48</v>
      </c>
      <c r="D7245">
        <f t="shared" si="241"/>
        <v>5</v>
      </c>
      <c r="E7245">
        <v>9</v>
      </c>
      <c r="F7245" t="s">
        <v>52</v>
      </c>
      <c r="G7245" t="s">
        <v>37</v>
      </c>
      <c r="H7245">
        <v>133</v>
      </c>
      <c r="I7245">
        <v>133</v>
      </c>
      <c r="J7245" t="s">
        <v>25</v>
      </c>
      <c r="K7245">
        <v>931000</v>
      </c>
      <c r="L7245">
        <v>532</v>
      </c>
      <c r="M7245">
        <f t="shared" si="242"/>
        <v>7000</v>
      </c>
      <c r="Q7245" s="1"/>
      <c r="R7245" s="1"/>
    </row>
    <row r="7246" spans="1:18" ht="14.4" x14ac:dyDescent="0.3">
      <c r="A7246">
        <v>17245</v>
      </c>
      <c r="B7246">
        <v>2022</v>
      </c>
      <c r="C7246" t="s">
        <v>58</v>
      </c>
      <c r="D7246">
        <f t="shared" si="241"/>
        <v>6</v>
      </c>
      <c r="E7246">
        <v>8</v>
      </c>
      <c r="F7246" t="s">
        <v>56</v>
      </c>
      <c r="G7246" t="s">
        <v>42</v>
      </c>
      <c r="H7246">
        <v>117</v>
      </c>
      <c r="I7246">
        <v>117</v>
      </c>
      <c r="J7246" t="s">
        <v>20</v>
      </c>
      <c r="K7246">
        <v>351000</v>
      </c>
      <c r="L7246">
        <v>234</v>
      </c>
      <c r="M7246">
        <f t="shared" si="242"/>
        <v>3000</v>
      </c>
      <c r="Q7246" s="1"/>
      <c r="R7246" s="1"/>
    </row>
    <row r="7247" spans="1:18" ht="14.4" x14ac:dyDescent="0.3">
      <c r="A7247">
        <v>17246</v>
      </c>
      <c r="B7247">
        <v>2022</v>
      </c>
      <c r="C7247" t="s">
        <v>48</v>
      </c>
      <c r="D7247">
        <f t="shared" si="241"/>
        <v>5</v>
      </c>
      <c r="E7247">
        <v>14</v>
      </c>
      <c r="F7247" t="s">
        <v>64</v>
      </c>
      <c r="G7247" t="s">
        <v>51</v>
      </c>
      <c r="H7247">
        <v>67</v>
      </c>
      <c r="I7247">
        <v>67</v>
      </c>
      <c r="J7247" t="s">
        <v>20</v>
      </c>
      <c r="K7247">
        <v>201000</v>
      </c>
      <c r="L7247">
        <v>134</v>
      </c>
      <c r="M7247">
        <f t="shared" si="242"/>
        <v>3000</v>
      </c>
      <c r="Q7247" s="1"/>
      <c r="R7247" s="1"/>
    </row>
    <row r="7248" spans="1:18" ht="14.4" x14ac:dyDescent="0.3">
      <c r="A7248">
        <v>17247</v>
      </c>
      <c r="B7248">
        <v>2022</v>
      </c>
      <c r="C7248" t="s">
        <v>23</v>
      </c>
      <c r="D7248">
        <f t="shared" si="241"/>
        <v>10</v>
      </c>
      <c r="E7248">
        <v>18</v>
      </c>
      <c r="F7248" t="s">
        <v>60</v>
      </c>
      <c r="G7248" t="s">
        <v>19</v>
      </c>
      <c r="H7248">
        <v>102</v>
      </c>
      <c r="I7248">
        <v>102</v>
      </c>
      <c r="J7248" t="s">
        <v>20</v>
      </c>
      <c r="K7248">
        <v>306000</v>
      </c>
      <c r="L7248">
        <v>204</v>
      </c>
      <c r="M7248">
        <f t="shared" si="242"/>
        <v>3000</v>
      </c>
      <c r="Q7248" s="1"/>
      <c r="R7248" s="1"/>
    </row>
    <row r="7249" spans="1:18" ht="14.4" x14ac:dyDescent="0.3">
      <c r="A7249">
        <v>17248</v>
      </c>
      <c r="B7249">
        <v>2022</v>
      </c>
      <c r="C7249" t="s">
        <v>40</v>
      </c>
      <c r="D7249">
        <f t="shared" si="241"/>
        <v>9</v>
      </c>
      <c r="E7249">
        <v>1</v>
      </c>
      <c r="F7249" t="s">
        <v>60</v>
      </c>
      <c r="G7249" t="s">
        <v>51</v>
      </c>
      <c r="H7249">
        <v>220</v>
      </c>
      <c r="I7249">
        <v>220</v>
      </c>
      <c r="J7249" t="s">
        <v>30</v>
      </c>
      <c r="K7249">
        <v>1650000</v>
      </c>
      <c r="L7249">
        <v>550</v>
      </c>
      <c r="M7249">
        <f t="shared" si="242"/>
        <v>7500</v>
      </c>
      <c r="Q7249" s="1"/>
      <c r="R7249" s="1"/>
    </row>
    <row r="7250" spans="1:18" ht="14.4" x14ac:dyDescent="0.3">
      <c r="A7250">
        <v>17249</v>
      </c>
      <c r="B7250">
        <v>2022</v>
      </c>
      <c r="C7250" t="s">
        <v>27</v>
      </c>
      <c r="D7250">
        <f t="shared" si="241"/>
        <v>4</v>
      </c>
      <c r="E7250">
        <v>13</v>
      </c>
      <c r="F7250" t="s">
        <v>56</v>
      </c>
      <c r="G7250" t="s">
        <v>42</v>
      </c>
      <c r="H7250">
        <v>82</v>
      </c>
      <c r="I7250">
        <v>82</v>
      </c>
      <c r="J7250" t="s">
        <v>38</v>
      </c>
      <c r="K7250">
        <v>451000</v>
      </c>
      <c r="L7250">
        <v>287</v>
      </c>
      <c r="M7250">
        <f t="shared" si="242"/>
        <v>5500</v>
      </c>
      <c r="Q7250" s="1"/>
      <c r="R7250" s="1"/>
    </row>
    <row r="7251" spans="1:18" ht="14.4" x14ac:dyDescent="0.3">
      <c r="A7251">
        <v>17250</v>
      </c>
      <c r="B7251">
        <v>2022</v>
      </c>
      <c r="C7251" t="s">
        <v>48</v>
      </c>
      <c r="D7251">
        <f t="shared" si="241"/>
        <v>5</v>
      </c>
      <c r="E7251">
        <v>14</v>
      </c>
      <c r="F7251" t="s">
        <v>55</v>
      </c>
      <c r="G7251" t="s">
        <v>51</v>
      </c>
      <c r="H7251">
        <v>296</v>
      </c>
      <c r="I7251">
        <v>296</v>
      </c>
      <c r="J7251" t="s">
        <v>30</v>
      </c>
      <c r="K7251">
        <v>2220000</v>
      </c>
      <c r="L7251">
        <v>740</v>
      </c>
      <c r="M7251">
        <f t="shared" si="242"/>
        <v>7500</v>
      </c>
      <c r="Q7251" s="1"/>
      <c r="R7251" s="1"/>
    </row>
    <row r="7252" spans="1:18" ht="14.4" x14ac:dyDescent="0.3">
      <c r="A7252">
        <v>17251</v>
      </c>
      <c r="B7252">
        <v>2022</v>
      </c>
      <c r="C7252" t="s">
        <v>35</v>
      </c>
      <c r="D7252">
        <f t="shared" si="241"/>
        <v>12</v>
      </c>
      <c r="E7252">
        <v>10</v>
      </c>
      <c r="F7252" t="s">
        <v>57</v>
      </c>
      <c r="G7252" t="s">
        <v>29</v>
      </c>
      <c r="H7252">
        <v>112</v>
      </c>
      <c r="I7252">
        <v>112</v>
      </c>
      <c r="J7252" t="s">
        <v>20</v>
      </c>
      <c r="K7252">
        <v>336000</v>
      </c>
      <c r="L7252">
        <v>224</v>
      </c>
      <c r="M7252">
        <f t="shared" si="242"/>
        <v>3000</v>
      </c>
      <c r="Q7252" s="1"/>
      <c r="R7252" s="1"/>
    </row>
    <row r="7253" spans="1:18" ht="14.4" x14ac:dyDescent="0.3">
      <c r="A7253">
        <v>17252</v>
      </c>
      <c r="B7253">
        <v>2022</v>
      </c>
      <c r="C7253" t="s">
        <v>45</v>
      </c>
      <c r="D7253">
        <f t="shared" si="241"/>
        <v>1</v>
      </c>
      <c r="E7253">
        <v>19</v>
      </c>
      <c r="F7253" t="s">
        <v>36</v>
      </c>
      <c r="G7253" t="s">
        <v>34</v>
      </c>
      <c r="H7253">
        <v>253</v>
      </c>
      <c r="I7253">
        <v>253</v>
      </c>
      <c r="J7253" t="s">
        <v>20</v>
      </c>
      <c r="K7253">
        <v>607200</v>
      </c>
      <c r="L7253">
        <v>354.2</v>
      </c>
      <c r="M7253">
        <f t="shared" si="242"/>
        <v>2400</v>
      </c>
      <c r="Q7253" s="1"/>
      <c r="R7253" s="1"/>
    </row>
    <row r="7254" spans="1:18" ht="14.4" x14ac:dyDescent="0.3">
      <c r="A7254">
        <v>17253</v>
      </c>
      <c r="B7254">
        <v>2022</v>
      </c>
      <c r="C7254" t="s">
        <v>23</v>
      </c>
      <c r="D7254">
        <f t="shared" si="241"/>
        <v>10</v>
      </c>
      <c r="E7254">
        <v>5</v>
      </c>
      <c r="F7254" t="s">
        <v>60</v>
      </c>
      <c r="G7254" t="s">
        <v>19</v>
      </c>
      <c r="H7254">
        <v>112</v>
      </c>
      <c r="I7254">
        <v>112</v>
      </c>
      <c r="J7254" t="s">
        <v>20</v>
      </c>
      <c r="K7254">
        <v>336000</v>
      </c>
      <c r="L7254">
        <v>224</v>
      </c>
      <c r="M7254">
        <f t="shared" si="242"/>
        <v>3000</v>
      </c>
      <c r="Q7254" s="1"/>
      <c r="R7254" s="1"/>
    </row>
    <row r="7255" spans="1:18" ht="14.4" x14ac:dyDescent="0.3">
      <c r="A7255">
        <v>17254</v>
      </c>
      <c r="B7255">
        <v>2022</v>
      </c>
      <c r="C7255" t="s">
        <v>35</v>
      </c>
      <c r="D7255">
        <f t="shared" si="241"/>
        <v>12</v>
      </c>
      <c r="E7255">
        <v>7</v>
      </c>
      <c r="F7255" t="s">
        <v>28</v>
      </c>
      <c r="G7255" t="s">
        <v>42</v>
      </c>
      <c r="H7255">
        <v>102</v>
      </c>
      <c r="I7255">
        <v>102</v>
      </c>
      <c r="J7255" t="s">
        <v>20</v>
      </c>
      <c r="K7255">
        <v>306000</v>
      </c>
      <c r="L7255">
        <v>204</v>
      </c>
      <c r="M7255">
        <f t="shared" si="242"/>
        <v>3000</v>
      </c>
      <c r="Q7255" s="1"/>
      <c r="R7255" s="1"/>
    </row>
    <row r="7256" spans="1:18" ht="14.4" x14ac:dyDescent="0.3">
      <c r="A7256">
        <v>17255</v>
      </c>
      <c r="B7256">
        <v>2022</v>
      </c>
      <c r="C7256" t="s">
        <v>58</v>
      </c>
      <c r="D7256">
        <f t="shared" si="241"/>
        <v>6</v>
      </c>
      <c r="E7256">
        <v>15</v>
      </c>
      <c r="F7256" t="s">
        <v>49</v>
      </c>
      <c r="G7256" t="s">
        <v>34</v>
      </c>
      <c r="H7256">
        <v>79</v>
      </c>
      <c r="I7256">
        <v>79</v>
      </c>
      <c r="J7256" t="s">
        <v>38</v>
      </c>
      <c r="K7256">
        <v>434500</v>
      </c>
      <c r="L7256">
        <v>276.5</v>
      </c>
      <c r="M7256">
        <f t="shared" si="242"/>
        <v>5500</v>
      </c>
      <c r="Q7256" s="1"/>
      <c r="R7256" s="1"/>
    </row>
    <row r="7257" spans="1:18" ht="14.4" x14ac:dyDescent="0.3">
      <c r="A7257">
        <v>17256</v>
      </c>
      <c r="B7257">
        <v>2022</v>
      </c>
      <c r="C7257" t="s">
        <v>47</v>
      </c>
      <c r="D7257">
        <f t="shared" si="241"/>
        <v>2</v>
      </c>
      <c r="E7257">
        <v>1</v>
      </c>
      <c r="F7257" t="s">
        <v>50</v>
      </c>
      <c r="G7257" t="s">
        <v>42</v>
      </c>
      <c r="H7257">
        <v>138</v>
      </c>
      <c r="I7257">
        <v>138</v>
      </c>
      <c r="J7257" t="s">
        <v>25</v>
      </c>
      <c r="K7257">
        <v>966000</v>
      </c>
      <c r="L7257">
        <v>552</v>
      </c>
      <c r="M7257">
        <f t="shared" si="242"/>
        <v>7000</v>
      </c>
      <c r="Q7257" s="1"/>
      <c r="R7257" s="1"/>
    </row>
    <row r="7258" spans="1:18" ht="14.4" x14ac:dyDescent="0.3">
      <c r="A7258">
        <v>17257</v>
      </c>
      <c r="B7258">
        <v>2022</v>
      </c>
      <c r="C7258" t="s">
        <v>48</v>
      </c>
      <c r="D7258">
        <f t="shared" si="241"/>
        <v>5</v>
      </c>
      <c r="E7258">
        <v>13</v>
      </c>
      <c r="F7258" t="s">
        <v>28</v>
      </c>
      <c r="G7258" t="s">
        <v>29</v>
      </c>
      <c r="H7258">
        <v>67</v>
      </c>
      <c r="I7258">
        <v>67</v>
      </c>
      <c r="J7258" t="s">
        <v>38</v>
      </c>
      <c r="K7258">
        <v>368500</v>
      </c>
      <c r="L7258">
        <v>234.5</v>
      </c>
      <c r="M7258">
        <f t="shared" si="242"/>
        <v>5500</v>
      </c>
      <c r="Q7258" s="1"/>
      <c r="R7258" s="1"/>
    </row>
    <row r="7259" spans="1:18" ht="14.4" x14ac:dyDescent="0.3">
      <c r="A7259">
        <v>17258</v>
      </c>
      <c r="B7259">
        <v>2022</v>
      </c>
      <c r="C7259" t="s">
        <v>45</v>
      </c>
      <c r="D7259">
        <f t="shared" si="241"/>
        <v>1</v>
      </c>
      <c r="E7259">
        <v>20</v>
      </c>
      <c r="F7259" t="s">
        <v>57</v>
      </c>
      <c r="G7259" t="s">
        <v>34</v>
      </c>
      <c r="H7259">
        <v>56</v>
      </c>
      <c r="I7259">
        <v>56</v>
      </c>
      <c r="J7259" t="s">
        <v>30</v>
      </c>
      <c r="K7259">
        <v>492800</v>
      </c>
      <c r="L7259">
        <v>212.8</v>
      </c>
      <c r="M7259">
        <f t="shared" si="242"/>
        <v>8800</v>
      </c>
      <c r="Q7259" s="1"/>
      <c r="R7259" s="1"/>
    </row>
    <row r="7260" spans="1:18" ht="14.4" x14ac:dyDescent="0.3">
      <c r="A7260">
        <v>17259</v>
      </c>
      <c r="B7260">
        <v>2022</v>
      </c>
      <c r="C7260" t="s">
        <v>54</v>
      </c>
      <c r="D7260">
        <f t="shared" si="241"/>
        <v>3</v>
      </c>
      <c r="E7260">
        <v>23</v>
      </c>
      <c r="F7260" t="s">
        <v>59</v>
      </c>
      <c r="G7260" t="s">
        <v>19</v>
      </c>
      <c r="H7260">
        <v>62</v>
      </c>
      <c r="I7260">
        <v>62</v>
      </c>
      <c r="J7260" t="s">
        <v>20</v>
      </c>
      <c r="K7260">
        <v>186000</v>
      </c>
      <c r="L7260">
        <v>124</v>
      </c>
      <c r="M7260">
        <f t="shared" si="242"/>
        <v>3000</v>
      </c>
      <c r="Q7260" s="1"/>
      <c r="R7260" s="1"/>
    </row>
    <row r="7261" spans="1:18" ht="14.4" x14ac:dyDescent="0.3">
      <c r="A7261">
        <v>17260</v>
      </c>
      <c r="B7261">
        <v>2022</v>
      </c>
      <c r="C7261" t="s">
        <v>35</v>
      </c>
      <c r="D7261">
        <f t="shared" si="241"/>
        <v>12</v>
      </c>
      <c r="E7261">
        <v>22</v>
      </c>
      <c r="F7261" t="s">
        <v>60</v>
      </c>
      <c r="G7261" t="s">
        <v>34</v>
      </c>
      <c r="H7261">
        <v>117</v>
      </c>
      <c r="I7261">
        <v>117</v>
      </c>
      <c r="J7261" t="s">
        <v>38</v>
      </c>
      <c r="K7261">
        <v>643500</v>
      </c>
      <c r="L7261">
        <v>409.5</v>
      </c>
      <c r="M7261">
        <f t="shared" si="242"/>
        <v>5500</v>
      </c>
      <c r="Q7261" s="1"/>
      <c r="R7261" s="1"/>
    </row>
    <row r="7262" spans="1:18" ht="14.4" x14ac:dyDescent="0.3">
      <c r="A7262">
        <v>17261</v>
      </c>
      <c r="B7262">
        <v>2022</v>
      </c>
      <c r="C7262" t="s">
        <v>17</v>
      </c>
      <c r="D7262">
        <f t="shared" si="241"/>
        <v>11</v>
      </c>
      <c r="E7262">
        <v>28</v>
      </c>
      <c r="F7262" t="s">
        <v>49</v>
      </c>
      <c r="G7262" t="s">
        <v>42</v>
      </c>
      <c r="H7262">
        <v>209</v>
      </c>
      <c r="I7262">
        <v>209</v>
      </c>
      <c r="J7262" t="s">
        <v>30</v>
      </c>
      <c r="K7262">
        <v>1567500</v>
      </c>
      <c r="L7262">
        <v>522.5</v>
      </c>
      <c r="M7262">
        <f t="shared" si="242"/>
        <v>7500</v>
      </c>
      <c r="Q7262" s="1"/>
      <c r="R7262" s="1"/>
    </row>
    <row r="7263" spans="1:18" ht="14.4" x14ac:dyDescent="0.3">
      <c r="A7263">
        <v>17262</v>
      </c>
      <c r="B7263">
        <v>2022</v>
      </c>
      <c r="C7263" t="s">
        <v>48</v>
      </c>
      <c r="D7263">
        <f t="shared" si="241"/>
        <v>5</v>
      </c>
      <c r="E7263">
        <v>12</v>
      </c>
      <c r="F7263" t="s">
        <v>60</v>
      </c>
      <c r="G7263" t="s">
        <v>29</v>
      </c>
      <c r="H7263">
        <v>227</v>
      </c>
      <c r="I7263">
        <v>227</v>
      </c>
      <c r="J7263" t="s">
        <v>30</v>
      </c>
      <c r="K7263">
        <v>1702500</v>
      </c>
      <c r="L7263">
        <v>567.5</v>
      </c>
      <c r="M7263">
        <f t="shared" si="242"/>
        <v>7500</v>
      </c>
      <c r="Q7263" s="1"/>
      <c r="R7263" s="1"/>
    </row>
    <row r="7264" spans="1:18" ht="14.4" x14ac:dyDescent="0.3">
      <c r="A7264">
        <v>17263</v>
      </c>
      <c r="B7264">
        <v>2022</v>
      </c>
      <c r="C7264" t="s">
        <v>35</v>
      </c>
      <c r="D7264">
        <f t="shared" si="241"/>
        <v>12</v>
      </c>
      <c r="E7264">
        <v>8</v>
      </c>
      <c r="F7264" t="s">
        <v>55</v>
      </c>
      <c r="G7264" t="s">
        <v>42</v>
      </c>
      <c r="H7264">
        <v>78</v>
      </c>
      <c r="I7264">
        <v>78</v>
      </c>
      <c r="J7264" t="s">
        <v>38</v>
      </c>
      <c r="K7264">
        <v>429000</v>
      </c>
      <c r="L7264">
        <v>273</v>
      </c>
      <c r="M7264">
        <f t="shared" si="242"/>
        <v>5500</v>
      </c>
      <c r="Q7264" s="1"/>
      <c r="R7264" s="1"/>
    </row>
    <row r="7265" spans="1:18" ht="14.4" x14ac:dyDescent="0.3">
      <c r="A7265">
        <v>17264</v>
      </c>
      <c r="B7265">
        <v>2022</v>
      </c>
      <c r="C7265" t="s">
        <v>61</v>
      </c>
      <c r="D7265">
        <f t="shared" si="241"/>
        <v>7</v>
      </c>
      <c r="E7265">
        <v>30</v>
      </c>
      <c r="F7265" t="s">
        <v>33</v>
      </c>
      <c r="G7265" t="s">
        <v>37</v>
      </c>
      <c r="H7265">
        <v>221</v>
      </c>
      <c r="I7265">
        <v>221</v>
      </c>
      <c r="J7265" t="s">
        <v>38</v>
      </c>
      <c r="K7265">
        <v>950300</v>
      </c>
      <c r="L7265">
        <v>508.3</v>
      </c>
      <c r="M7265">
        <f t="shared" si="242"/>
        <v>4300</v>
      </c>
      <c r="Q7265" s="1"/>
      <c r="R7265" s="1"/>
    </row>
    <row r="7266" spans="1:18" ht="14.4" x14ac:dyDescent="0.3">
      <c r="A7266">
        <v>17265</v>
      </c>
      <c r="B7266">
        <v>2022</v>
      </c>
      <c r="C7266" t="s">
        <v>27</v>
      </c>
      <c r="D7266">
        <f t="shared" si="241"/>
        <v>4</v>
      </c>
      <c r="E7266">
        <v>2</v>
      </c>
      <c r="F7266" t="s">
        <v>57</v>
      </c>
      <c r="G7266" t="s">
        <v>42</v>
      </c>
      <c r="H7266">
        <v>140</v>
      </c>
      <c r="I7266">
        <v>140</v>
      </c>
      <c r="J7266" t="s">
        <v>25</v>
      </c>
      <c r="K7266">
        <v>980000</v>
      </c>
      <c r="L7266">
        <v>560</v>
      </c>
      <c r="M7266">
        <f t="shared" si="242"/>
        <v>7000</v>
      </c>
      <c r="Q7266" s="1"/>
      <c r="R7266" s="1"/>
    </row>
    <row r="7267" spans="1:18" ht="14.4" x14ac:dyDescent="0.3">
      <c r="A7267">
        <v>17266</v>
      </c>
      <c r="B7267">
        <v>2022</v>
      </c>
      <c r="C7267" t="s">
        <v>45</v>
      </c>
      <c r="D7267">
        <f t="shared" si="241"/>
        <v>1</v>
      </c>
      <c r="E7267">
        <v>5</v>
      </c>
      <c r="F7267" t="s">
        <v>63</v>
      </c>
      <c r="G7267" t="s">
        <v>51</v>
      </c>
      <c r="H7267">
        <v>99</v>
      </c>
      <c r="I7267">
        <v>99</v>
      </c>
      <c r="J7267" t="s">
        <v>30</v>
      </c>
      <c r="K7267">
        <v>871200</v>
      </c>
      <c r="L7267">
        <v>376.2</v>
      </c>
      <c r="M7267">
        <f t="shared" si="242"/>
        <v>8800</v>
      </c>
      <c r="Q7267" s="1"/>
      <c r="R7267" s="1"/>
    </row>
    <row r="7268" spans="1:18" ht="14.4" x14ac:dyDescent="0.3">
      <c r="A7268">
        <v>17267</v>
      </c>
      <c r="B7268">
        <v>2022</v>
      </c>
      <c r="C7268" t="s">
        <v>27</v>
      </c>
      <c r="D7268">
        <f t="shared" si="241"/>
        <v>4</v>
      </c>
      <c r="E7268">
        <v>1</v>
      </c>
      <c r="F7268" t="s">
        <v>55</v>
      </c>
      <c r="G7268" t="s">
        <v>34</v>
      </c>
      <c r="H7268">
        <v>89</v>
      </c>
      <c r="I7268">
        <v>89</v>
      </c>
      <c r="J7268" t="s">
        <v>25</v>
      </c>
      <c r="K7268">
        <v>623000</v>
      </c>
      <c r="L7268">
        <v>356</v>
      </c>
      <c r="M7268">
        <f t="shared" si="242"/>
        <v>7000</v>
      </c>
      <c r="Q7268" s="1"/>
      <c r="R7268" s="1"/>
    </row>
    <row r="7269" spans="1:18" ht="14.4" x14ac:dyDescent="0.3">
      <c r="A7269">
        <v>17268</v>
      </c>
      <c r="B7269">
        <v>2022</v>
      </c>
      <c r="C7269" t="s">
        <v>27</v>
      </c>
      <c r="D7269">
        <f t="shared" si="241"/>
        <v>4</v>
      </c>
      <c r="E7269">
        <v>24</v>
      </c>
      <c r="F7269" t="s">
        <v>46</v>
      </c>
      <c r="G7269" t="s">
        <v>34</v>
      </c>
      <c r="H7269">
        <v>118</v>
      </c>
      <c r="I7269">
        <v>118</v>
      </c>
      <c r="J7269" t="s">
        <v>25</v>
      </c>
      <c r="K7269">
        <v>826000</v>
      </c>
      <c r="L7269">
        <v>472</v>
      </c>
      <c r="M7269">
        <f t="shared" si="242"/>
        <v>7000</v>
      </c>
      <c r="Q7269" s="1"/>
      <c r="R7269" s="1"/>
    </row>
    <row r="7270" spans="1:18" ht="14.4" x14ac:dyDescent="0.3">
      <c r="A7270">
        <v>17269</v>
      </c>
      <c r="B7270">
        <v>2022</v>
      </c>
      <c r="C7270" t="s">
        <v>27</v>
      </c>
      <c r="D7270">
        <f t="shared" si="241"/>
        <v>4</v>
      </c>
      <c r="E7270">
        <v>6</v>
      </c>
      <c r="F7270" t="s">
        <v>64</v>
      </c>
      <c r="G7270" t="s">
        <v>51</v>
      </c>
      <c r="H7270">
        <v>114</v>
      </c>
      <c r="I7270">
        <v>114</v>
      </c>
      <c r="J7270" t="s">
        <v>25</v>
      </c>
      <c r="K7270">
        <v>798000</v>
      </c>
      <c r="L7270">
        <v>456</v>
      </c>
      <c r="M7270">
        <f t="shared" si="242"/>
        <v>7000</v>
      </c>
      <c r="Q7270" s="1"/>
      <c r="R7270" s="1"/>
    </row>
    <row r="7271" spans="1:18" ht="14.4" x14ac:dyDescent="0.3">
      <c r="A7271">
        <v>17270</v>
      </c>
      <c r="B7271">
        <v>2022</v>
      </c>
      <c r="C7271" t="s">
        <v>45</v>
      </c>
      <c r="D7271">
        <f t="shared" si="241"/>
        <v>1</v>
      </c>
      <c r="E7271">
        <v>11</v>
      </c>
      <c r="F7271" t="s">
        <v>57</v>
      </c>
      <c r="G7271" t="s">
        <v>19</v>
      </c>
      <c r="H7271">
        <v>204</v>
      </c>
      <c r="I7271">
        <v>204</v>
      </c>
      <c r="J7271" t="s">
        <v>38</v>
      </c>
      <c r="K7271">
        <v>877200</v>
      </c>
      <c r="L7271">
        <v>469.2</v>
      </c>
      <c r="M7271">
        <f t="shared" si="242"/>
        <v>4300</v>
      </c>
      <c r="Q7271" s="1"/>
      <c r="R7271" s="1"/>
    </row>
    <row r="7272" spans="1:18" ht="14.4" x14ac:dyDescent="0.3">
      <c r="A7272">
        <v>17271</v>
      </c>
      <c r="B7272">
        <v>2022</v>
      </c>
      <c r="C7272" t="s">
        <v>27</v>
      </c>
      <c r="D7272">
        <f t="shared" si="241"/>
        <v>4</v>
      </c>
      <c r="E7272">
        <v>13</v>
      </c>
      <c r="F7272" t="s">
        <v>24</v>
      </c>
      <c r="G7272" t="s">
        <v>37</v>
      </c>
      <c r="H7272">
        <v>82</v>
      </c>
      <c r="I7272">
        <v>82</v>
      </c>
      <c r="J7272" t="s">
        <v>25</v>
      </c>
      <c r="K7272">
        <v>574000</v>
      </c>
      <c r="L7272">
        <v>328</v>
      </c>
      <c r="M7272">
        <f t="shared" si="242"/>
        <v>7000</v>
      </c>
      <c r="Q7272" s="1"/>
      <c r="R7272" s="1"/>
    </row>
    <row r="7273" spans="1:18" ht="14.4" x14ac:dyDescent="0.3">
      <c r="A7273">
        <v>17272</v>
      </c>
      <c r="B7273">
        <v>2022</v>
      </c>
      <c r="C7273" t="s">
        <v>61</v>
      </c>
      <c r="D7273">
        <f t="shared" si="241"/>
        <v>7</v>
      </c>
      <c r="E7273">
        <v>21</v>
      </c>
      <c r="F7273" t="s">
        <v>53</v>
      </c>
      <c r="G7273" t="s">
        <v>37</v>
      </c>
      <c r="H7273">
        <v>84</v>
      </c>
      <c r="I7273">
        <v>84</v>
      </c>
      <c r="J7273" t="s">
        <v>25</v>
      </c>
      <c r="K7273">
        <v>588000</v>
      </c>
      <c r="L7273">
        <v>336</v>
      </c>
      <c r="M7273">
        <f t="shared" si="242"/>
        <v>7000</v>
      </c>
      <c r="Q7273" s="1"/>
      <c r="R7273" s="1"/>
    </row>
    <row r="7274" spans="1:18" ht="14.4" x14ac:dyDescent="0.3">
      <c r="A7274">
        <v>17273</v>
      </c>
      <c r="B7274">
        <v>2022</v>
      </c>
      <c r="C7274" t="s">
        <v>61</v>
      </c>
      <c r="D7274">
        <f t="shared" si="241"/>
        <v>7</v>
      </c>
      <c r="E7274">
        <v>12</v>
      </c>
      <c r="F7274" t="s">
        <v>60</v>
      </c>
      <c r="G7274" t="s">
        <v>42</v>
      </c>
      <c r="H7274">
        <v>116</v>
      </c>
      <c r="I7274">
        <v>116</v>
      </c>
      <c r="J7274" t="s">
        <v>25</v>
      </c>
      <c r="K7274">
        <v>812000</v>
      </c>
      <c r="L7274">
        <v>464</v>
      </c>
      <c r="M7274">
        <f t="shared" si="242"/>
        <v>7000</v>
      </c>
      <c r="Q7274" s="1"/>
      <c r="R7274" s="1"/>
    </row>
    <row r="7275" spans="1:18" ht="14.4" x14ac:dyDescent="0.3">
      <c r="A7275">
        <v>17274</v>
      </c>
      <c r="B7275">
        <v>2022</v>
      </c>
      <c r="C7275" t="s">
        <v>58</v>
      </c>
      <c r="D7275">
        <f t="shared" si="241"/>
        <v>6</v>
      </c>
      <c r="E7275">
        <v>8</v>
      </c>
      <c r="F7275" t="s">
        <v>60</v>
      </c>
      <c r="G7275" t="s">
        <v>19</v>
      </c>
      <c r="H7275">
        <v>82</v>
      </c>
      <c r="I7275">
        <v>82</v>
      </c>
      <c r="J7275" t="s">
        <v>20</v>
      </c>
      <c r="K7275">
        <v>246000</v>
      </c>
      <c r="L7275">
        <v>164</v>
      </c>
      <c r="M7275">
        <f t="shared" si="242"/>
        <v>3000</v>
      </c>
      <c r="Q7275" s="1"/>
      <c r="R7275" s="1"/>
    </row>
    <row r="7276" spans="1:18" ht="14.4" x14ac:dyDescent="0.3">
      <c r="A7276">
        <v>17275</v>
      </c>
      <c r="B7276">
        <v>2022</v>
      </c>
      <c r="C7276" t="s">
        <v>61</v>
      </c>
      <c r="D7276">
        <f t="shared" si="241"/>
        <v>7</v>
      </c>
      <c r="E7276">
        <v>1</v>
      </c>
      <c r="F7276" t="s">
        <v>57</v>
      </c>
      <c r="G7276" t="s">
        <v>34</v>
      </c>
      <c r="H7276">
        <v>117</v>
      </c>
      <c r="I7276">
        <v>117</v>
      </c>
      <c r="J7276" t="s">
        <v>30</v>
      </c>
      <c r="K7276">
        <v>1029600</v>
      </c>
      <c r="L7276">
        <v>444.6</v>
      </c>
      <c r="M7276">
        <f t="shared" si="242"/>
        <v>8800</v>
      </c>
      <c r="Q7276" s="1"/>
      <c r="R7276" s="1"/>
    </row>
    <row r="7277" spans="1:18" ht="14.4" x14ac:dyDescent="0.3">
      <c r="A7277">
        <v>17276</v>
      </c>
      <c r="B7277">
        <v>2022</v>
      </c>
      <c r="C7277" t="s">
        <v>58</v>
      </c>
      <c r="D7277">
        <f t="shared" si="241"/>
        <v>6</v>
      </c>
      <c r="E7277">
        <v>30</v>
      </c>
      <c r="F7277" t="s">
        <v>57</v>
      </c>
      <c r="G7277" t="s">
        <v>42</v>
      </c>
      <c r="H7277">
        <v>173</v>
      </c>
      <c r="I7277">
        <v>173</v>
      </c>
      <c r="J7277" t="s">
        <v>25</v>
      </c>
      <c r="K7277">
        <v>1211000</v>
      </c>
      <c r="L7277">
        <v>692</v>
      </c>
      <c r="M7277">
        <f t="shared" si="242"/>
        <v>7000</v>
      </c>
      <c r="Q7277" s="1"/>
      <c r="R7277" s="1"/>
    </row>
    <row r="7278" spans="1:18" ht="14.4" x14ac:dyDescent="0.3">
      <c r="A7278">
        <v>17277</v>
      </c>
      <c r="B7278">
        <v>2022</v>
      </c>
      <c r="C7278" t="s">
        <v>17</v>
      </c>
      <c r="D7278">
        <f t="shared" si="241"/>
        <v>11</v>
      </c>
      <c r="E7278">
        <v>18</v>
      </c>
      <c r="F7278" t="s">
        <v>44</v>
      </c>
      <c r="G7278" t="s">
        <v>51</v>
      </c>
      <c r="H7278">
        <v>117</v>
      </c>
      <c r="I7278">
        <v>117</v>
      </c>
      <c r="J7278" t="s">
        <v>25</v>
      </c>
      <c r="K7278">
        <v>819000</v>
      </c>
      <c r="L7278">
        <v>468</v>
      </c>
      <c r="M7278">
        <f t="shared" si="242"/>
        <v>7000</v>
      </c>
      <c r="Q7278" s="1"/>
      <c r="R7278" s="1"/>
    </row>
    <row r="7279" spans="1:18" ht="14.4" x14ac:dyDescent="0.3">
      <c r="A7279">
        <v>17278</v>
      </c>
      <c r="B7279">
        <v>2022</v>
      </c>
      <c r="C7279" t="s">
        <v>40</v>
      </c>
      <c r="D7279">
        <f t="shared" si="241"/>
        <v>9</v>
      </c>
      <c r="E7279">
        <v>9</v>
      </c>
      <c r="F7279" t="s">
        <v>44</v>
      </c>
      <c r="G7279" t="s">
        <v>19</v>
      </c>
      <c r="H7279">
        <v>101</v>
      </c>
      <c r="I7279">
        <v>101</v>
      </c>
      <c r="J7279" t="s">
        <v>38</v>
      </c>
      <c r="K7279">
        <v>555500</v>
      </c>
      <c r="L7279">
        <v>353.5</v>
      </c>
      <c r="M7279">
        <f t="shared" si="242"/>
        <v>5500</v>
      </c>
      <c r="Q7279" s="1"/>
      <c r="R7279" s="1"/>
    </row>
    <row r="7280" spans="1:18" ht="14.4" x14ac:dyDescent="0.3">
      <c r="A7280">
        <v>17279</v>
      </c>
      <c r="B7280">
        <v>2022</v>
      </c>
      <c r="C7280" t="s">
        <v>54</v>
      </c>
      <c r="D7280">
        <f t="shared" si="241"/>
        <v>3</v>
      </c>
      <c r="E7280">
        <v>20</v>
      </c>
      <c r="F7280" t="s">
        <v>57</v>
      </c>
      <c r="G7280" t="s">
        <v>51</v>
      </c>
      <c r="H7280">
        <v>167</v>
      </c>
      <c r="I7280">
        <v>167</v>
      </c>
      <c r="J7280" t="s">
        <v>25</v>
      </c>
      <c r="K7280">
        <v>1169000</v>
      </c>
      <c r="L7280">
        <v>668</v>
      </c>
      <c r="M7280">
        <f t="shared" si="242"/>
        <v>7000</v>
      </c>
      <c r="Q7280" s="1"/>
      <c r="R7280" s="1"/>
    </row>
    <row r="7281" spans="1:18" ht="14.4" x14ac:dyDescent="0.3">
      <c r="A7281">
        <v>17280</v>
      </c>
      <c r="B7281">
        <v>2022</v>
      </c>
      <c r="C7281" t="s">
        <v>35</v>
      </c>
      <c r="D7281">
        <f t="shared" si="241"/>
        <v>12</v>
      </c>
      <c r="E7281">
        <v>19</v>
      </c>
      <c r="F7281" t="s">
        <v>64</v>
      </c>
      <c r="G7281" t="s">
        <v>51</v>
      </c>
      <c r="H7281">
        <v>66</v>
      </c>
      <c r="I7281">
        <v>66</v>
      </c>
      <c r="J7281" t="s">
        <v>38</v>
      </c>
      <c r="K7281">
        <v>363000</v>
      </c>
      <c r="L7281">
        <v>231</v>
      </c>
      <c r="M7281">
        <f t="shared" si="242"/>
        <v>5500</v>
      </c>
      <c r="Q7281" s="1"/>
      <c r="R7281" s="1"/>
    </row>
    <row r="7282" spans="1:18" ht="14.4" x14ac:dyDescent="0.3">
      <c r="A7282">
        <v>17281</v>
      </c>
      <c r="B7282">
        <v>2022</v>
      </c>
      <c r="C7282" t="s">
        <v>40</v>
      </c>
      <c r="D7282">
        <f t="shared" si="241"/>
        <v>9</v>
      </c>
      <c r="E7282">
        <v>15</v>
      </c>
      <c r="F7282" t="s">
        <v>63</v>
      </c>
      <c r="G7282" t="s">
        <v>19</v>
      </c>
      <c r="H7282">
        <v>61</v>
      </c>
      <c r="I7282">
        <v>61</v>
      </c>
      <c r="J7282" t="s">
        <v>38</v>
      </c>
      <c r="K7282">
        <v>335500</v>
      </c>
      <c r="L7282">
        <v>213.5</v>
      </c>
      <c r="M7282">
        <f t="shared" si="242"/>
        <v>5500</v>
      </c>
      <c r="Q7282" s="1"/>
      <c r="R7282" s="1"/>
    </row>
    <row r="7283" spans="1:18" ht="14.4" x14ac:dyDescent="0.3">
      <c r="A7283">
        <v>17282</v>
      </c>
      <c r="B7283">
        <v>2022</v>
      </c>
      <c r="C7283" t="s">
        <v>45</v>
      </c>
      <c r="D7283">
        <f t="shared" si="241"/>
        <v>1</v>
      </c>
      <c r="E7283">
        <v>29</v>
      </c>
      <c r="F7283" t="s">
        <v>24</v>
      </c>
      <c r="G7283" t="s">
        <v>51</v>
      </c>
      <c r="H7283">
        <v>267</v>
      </c>
      <c r="I7283">
        <v>267</v>
      </c>
      <c r="J7283" t="s">
        <v>20</v>
      </c>
      <c r="K7283">
        <v>640800</v>
      </c>
      <c r="L7283">
        <v>373.8</v>
      </c>
      <c r="M7283">
        <f t="shared" si="242"/>
        <v>2400</v>
      </c>
      <c r="Q7283" s="1"/>
      <c r="R7283" s="1"/>
    </row>
    <row r="7284" spans="1:18" ht="14.4" x14ac:dyDescent="0.3">
      <c r="A7284">
        <v>17283</v>
      </c>
      <c r="B7284">
        <v>2022</v>
      </c>
      <c r="C7284" t="s">
        <v>45</v>
      </c>
      <c r="D7284">
        <f t="shared" si="241"/>
        <v>1</v>
      </c>
      <c r="E7284">
        <v>27</v>
      </c>
      <c r="F7284" t="s">
        <v>18</v>
      </c>
      <c r="G7284" t="s">
        <v>42</v>
      </c>
      <c r="H7284">
        <v>82</v>
      </c>
      <c r="I7284">
        <v>82</v>
      </c>
      <c r="J7284" t="s">
        <v>30</v>
      </c>
      <c r="K7284">
        <v>721600</v>
      </c>
      <c r="L7284">
        <v>311.60000000000002</v>
      </c>
      <c r="M7284">
        <f t="shared" si="242"/>
        <v>8800</v>
      </c>
      <c r="Q7284" s="1"/>
      <c r="R7284" s="1"/>
    </row>
    <row r="7285" spans="1:18" ht="14.4" x14ac:dyDescent="0.3">
      <c r="A7285">
        <v>17284</v>
      </c>
      <c r="B7285">
        <v>2022</v>
      </c>
      <c r="C7285" t="s">
        <v>47</v>
      </c>
      <c r="D7285">
        <f t="shared" si="241"/>
        <v>2</v>
      </c>
      <c r="E7285">
        <v>19</v>
      </c>
      <c r="F7285" t="s">
        <v>59</v>
      </c>
      <c r="G7285" t="s">
        <v>19</v>
      </c>
      <c r="H7285">
        <v>246</v>
      </c>
      <c r="I7285">
        <v>246</v>
      </c>
      <c r="J7285" t="s">
        <v>20</v>
      </c>
      <c r="K7285">
        <v>590400</v>
      </c>
      <c r="L7285">
        <v>344.4</v>
      </c>
      <c r="M7285">
        <f t="shared" si="242"/>
        <v>2400</v>
      </c>
      <c r="Q7285" s="1"/>
      <c r="R7285" s="1"/>
    </row>
    <row r="7286" spans="1:18" ht="14.4" x14ac:dyDescent="0.3">
      <c r="A7286">
        <v>17285</v>
      </c>
      <c r="B7286">
        <v>2022</v>
      </c>
      <c r="C7286" t="s">
        <v>32</v>
      </c>
      <c r="D7286">
        <f t="shared" si="241"/>
        <v>8</v>
      </c>
      <c r="E7286">
        <v>4</v>
      </c>
      <c r="F7286" t="s">
        <v>52</v>
      </c>
      <c r="G7286" t="s">
        <v>29</v>
      </c>
      <c r="H7286">
        <v>104</v>
      </c>
      <c r="I7286">
        <v>104</v>
      </c>
      <c r="J7286" t="s">
        <v>25</v>
      </c>
      <c r="K7286">
        <v>728000</v>
      </c>
      <c r="L7286">
        <v>416</v>
      </c>
      <c r="M7286">
        <f t="shared" si="242"/>
        <v>7000</v>
      </c>
      <c r="Q7286" s="1"/>
      <c r="R7286" s="1"/>
    </row>
    <row r="7287" spans="1:18" ht="14.4" x14ac:dyDescent="0.3">
      <c r="A7287">
        <v>17286</v>
      </c>
      <c r="B7287">
        <v>2022</v>
      </c>
      <c r="C7287" t="s">
        <v>48</v>
      </c>
      <c r="D7287">
        <f t="shared" si="241"/>
        <v>5</v>
      </c>
      <c r="E7287">
        <v>5</v>
      </c>
      <c r="F7287" t="s">
        <v>56</v>
      </c>
      <c r="G7287" t="s">
        <v>34</v>
      </c>
      <c r="H7287">
        <v>156</v>
      </c>
      <c r="I7287">
        <v>156</v>
      </c>
      <c r="J7287" t="s">
        <v>25</v>
      </c>
      <c r="K7287">
        <v>1092000</v>
      </c>
      <c r="L7287">
        <v>624</v>
      </c>
      <c r="M7287">
        <f t="shared" si="242"/>
        <v>7000</v>
      </c>
      <c r="Q7287" s="1"/>
      <c r="R7287" s="1"/>
    </row>
    <row r="7288" spans="1:18" ht="14.4" x14ac:dyDescent="0.3">
      <c r="A7288">
        <v>17287</v>
      </c>
      <c r="B7288">
        <v>2022</v>
      </c>
      <c r="C7288" t="s">
        <v>58</v>
      </c>
      <c r="D7288">
        <f t="shared" si="241"/>
        <v>6</v>
      </c>
      <c r="E7288">
        <v>18</v>
      </c>
      <c r="F7288" t="s">
        <v>52</v>
      </c>
      <c r="G7288" t="s">
        <v>51</v>
      </c>
      <c r="H7288">
        <v>127</v>
      </c>
      <c r="I7288">
        <v>127</v>
      </c>
      <c r="J7288" t="s">
        <v>25</v>
      </c>
      <c r="K7288">
        <v>889000</v>
      </c>
      <c r="L7288">
        <v>508</v>
      </c>
      <c r="M7288">
        <f t="shared" si="242"/>
        <v>7000</v>
      </c>
      <c r="Q7288" s="1"/>
      <c r="R7288" s="1"/>
    </row>
    <row r="7289" spans="1:18" ht="14.4" x14ac:dyDescent="0.3">
      <c r="A7289">
        <v>17288</v>
      </c>
      <c r="B7289">
        <v>2022</v>
      </c>
      <c r="C7289" t="s">
        <v>27</v>
      </c>
      <c r="D7289">
        <f t="shared" si="241"/>
        <v>4</v>
      </c>
      <c r="E7289">
        <v>15</v>
      </c>
      <c r="F7289" t="s">
        <v>50</v>
      </c>
      <c r="G7289" t="s">
        <v>42</v>
      </c>
      <c r="H7289">
        <v>114</v>
      </c>
      <c r="I7289">
        <v>114</v>
      </c>
      <c r="J7289" t="s">
        <v>20</v>
      </c>
      <c r="K7289">
        <v>342000</v>
      </c>
      <c r="L7289">
        <v>228</v>
      </c>
      <c r="M7289">
        <f t="shared" si="242"/>
        <v>3000</v>
      </c>
      <c r="Q7289" s="1"/>
      <c r="R7289" s="1"/>
    </row>
    <row r="7290" spans="1:18" ht="14.4" x14ac:dyDescent="0.3">
      <c r="A7290">
        <v>17289</v>
      </c>
      <c r="B7290">
        <v>2022</v>
      </c>
      <c r="C7290" t="s">
        <v>45</v>
      </c>
      <c r="D7290">
        <f t="shared" si="241"/>
        <v>1</v>
      </c>
      <c r="E7290">
        <v>17</v>
      </c>
      <c r="F7290" t="s">
        <v>62</v>
      </c>
      <c r="G7290" t="s">
        <v>34</v>
      </c>
      <c r="H7290">
        <v>292</v>
      </c>
      <c r="I7290">
        <v>292</v>
      </c>
      <c r="J7290" t="s">
        <v>38</v>
      </c>
      <c r="K7290">
        <v>1255600</v>
      </c>
      <c r="L7290">
        <v>671.6</v>
      </c>
      <c r="M7290">
        <f t="shared" si="242"/>
        <v>4300</v>
      </c>
      <c r="Q7290" s="1"/>
      <c r="R7290" s="1"/>
    </row>
    <row r="7291" spans="1:18" ht="14.4" x14ac:dyDescent="0.3">
      <c r="A7291">
        <v>17290</v>
      </c>
      <c r="B7291">
        <v>2022</v>
      </c>
      <c r="C7291" t="s">
        <v>40</v>
      </c>
      <c r="D7291">
        <f t="shared" si="241"/>
        <v>9</v>
      </c>
      <c r="E7291">
        <v>26</v>
      </c>
      <c r="F7291" t="s">
        <v>62</v>
      </c>
      <c r="G7291" t="s">
        <v>19</v>
      </c>
      <c r="H7291">
        <v>286</v>
      </c>
      <c r="I7291">
        <v>286</v>
      </c>
      <c r="J7291" t="s">
        <v>30</v>
      </c>
      <c r="K7291">
        <v>2145000</v>
      </c>
      <c r="L7291">
        <v>715</v>
      </c>
      <c r="M7291">
        <f t="shared" si="242"/>
        <v>7500</v>
      </c>
      <c r="Q7291" s="1"/>
      <c r="R7291" s="1"/>
    </row>
    <row r="7292" spans="1:18" ht="14.4" x14ac:dyDescent="0.3">
      <c r="A7292">
        <v>17291</v>
      </c>
      <c r="B7292">
        <v>2022</v>
      </c>
      <c r="C7292" t="s">
        <v>45</v>
      </c>
      <c r="D7292">
        <f t="shared" si="241"/>
        <v>1</v>
      </c>
      <c r="E7292">
        <v>26</v>
      </c>
      <c r="F7292" t="s">
        <v>28</v>
      </c>
      <c r="G7292" t="s">
        <v>37</v>
      </c>
      <c r="H7292">
        <v>207</v>
      </c>
      <c r="I7292">
        <v>207</v>
      </c>
      <c r="J7292" t="s">
        <v>20</v>
      </c>
      <c r="K7292">
        <v>496800</v>
      </c>
      <c r="L7292">
        <v>289.8</v>
      </c>
      <c r="M7292">
        <f t="shared" si="242"/>
        <v>2400</v>
      </c>
      <c r="Q7292" s="1"/>
      <c r="R7292" s="1"/>
    </row>
    <row r="7293" spans="1:18" ht="14.4" x14ac:dyDescent="0.3">
      <c r="A7293">
        <v>17292</v>
      </c>
      <c r="B7293">
        <v>2022</v>
      </c>
      <c r="C7293" t="s">
        <v>27</v>
      </c>
      <c r="D7293">
        <f t="shared" si="241"/>
        <v>4</v>
      </c>
      <c r="E7293">
        <v>18</v>
      </c>
      <c r="F7293" t="s">
        <v>41</v>
      </c>
      <c r="G7293" t="s">
        <v>29</v>
      </c>
      <c r="H7293">
        <v>265</v>
      </c>
      <c r="I7293">
        <v>265</v>
      </c>
      <c r="J7293" t="s">
        <v>30</v>
      </c>
      <c r="K7293">
        <v>1987500</v>
      </c>
      <c r="L7293">
        <v>662.5</v>
      </c>
      <c r="M7293">
        <f t="shared" si="242"/>
        <v>7500</v>
      </c>
      <c r="Q7293" s="1"/>
      <c r="R7293" s="1"/>
    </row>
    <row r="7294" spans="1:18" ht="14.4" x14ac:dyDescent="0.3">
      <c r="A7294">
        <v>17293</v>
      </c>
      <c r="B7294">
        <v>2022</v>
      </c>
      <c r="C7294" t="s">
        <v>61</v>
      </c>
      <c r="D7294">
        <f t="shared" si="241"/>
        <v>7</v>
      </c>
      <c r="E7294">
        <v>15</v>
      </c>
      <c r="F7294" t="s">
        <v>63</v>
      </c>
      <c r="G7294" t="s">
        <v>19</v>
      </c>
      <c r="H7294">
        <v>202</v>
      </c>
      <c r="I7294">
        <v>202</v>
      </c>
      <c r="J7294" t="s">
        <v>38</v>
      </c>
      <c r="K7294">
        <v>868600</v>
      </c>
      <c r="L7294">
        <v>464.6</v>
      </c>
      <c r="M7294">
        <f t="shared" si="242"/>
        <v>4300</v>
      </c>
      <c r="Q7294" s="1"/>
      <c r="R7294" s="1"/>
    </row>
    <row r="7295" spans="1:18" ht="14.4" x14ac:dyDescent="0.3">
      <c r="A7295">
        <v>17294</v>
      </c>
      <c r="B7295">
        <v>2022</v>
      </c>
      <c r="C7295" t="s">
        <v>32</v>
      </c>
      <c r="D7295">
        <f t="shared" si="241"/>
        <v>8</v>
      </c>
      <c r="E7295">
        <v>9</v>
      </c>
      <c r="F7295" t="s">
        <v>52</v>
      </c>
      <c r="G7295" t="s">
        <v>34</v>
      </c>
      <c r="H7295">
        <v>209</v>
      </c>
      <c r="I7295">
        <v>209</v>
      </c>
      <c r="J7295" t="s">
        <v>38</v>
      </c>
      <c r="K7295">
        <v>898700</v>
      </c>
      <c r="L7295">
        <v>480.7</v>
      </c>
      <c r="M7295">
        <f t="shared" si="242"/>
        <v>4300</v>
      </c>
      <c r="Q7295" s="1"/>
      <c r="R7295" s="1"/>
    </row>
    <row r="7296" spans="1:18" ht="14.4" x14ac:dyDescent="0.3">
      <c r="A7296">
        <v>17295</v>
      </c>
      <c r="B7296">
        <v>2022</v>
      </c>
      <c r="C7296" t="s">
        <v>47</v>
      </c>
      <c r="D7296">
        <f t="shared" si="241"/>
        <v>2</v>
      </c>
      <c r="E7296">
        <v>16</v>
      </c>
      <c r="F7296" t="s">
        <v>59</v>
      </c>
      <c r="G7296" t="s">
        <v>42</v>
      </c>
      <c r="H7296">
        <v>275</v>
      </c>
      <c r="I7296">
        <v>275</v>
      </c>
      <c r="J7296" t="s">
        <v>20</v>
      </c>
      <c r="K7296">
        <v>660000</v>
      </c>
      <c r="L7296">
        <v>385</v>
      </c>
      <c r="M7296">
        <f t="shared" si="242"/>
        <v>2400</v>
      </c>
      <c r="Q7296" s="1"/>
      <c r="R7296" s="1"/>
    </row>
    <row r="7297" spans="1:18" ht="14.4" x14ac:dyDescent="0.3">
      <c r="A7297">
        <v>17296</v>
      </c>
      <c r="B7297">
        <v>2022</v>
      </c>
      <c r="C7297" t="s">
        <v>47</v>
      </c>
      <c r="D7297">
        <f t="shared" si="241"/>
        <v>2</v>
      </c>
      <c r="E7297">
        <v>19</v>
      </c>
      <c r="F7297" t="s">
        <v>60</v>
      </c>
      <c r="G7297" t="s">
        <v>34</v>
      </c>
      <c r="H7297">
        <v>87</v>
      </c>
      <c r="I7297">
        <v>87</v>
      </c>
      <c r="J7297" t="s">
        <v>30</v>
      </c>
      <c r="K7297">
        <v>765600</v>
      </c>
      <c r="L7297">
        <v>330.6</v>
      </c>
      <c r="M7297">
        <f t="shared" si="242"/>
        <v>8800</v>
      </c>
      <c r="Q7297" s="1"/>
      <c r="R7297" s="1"/>
    </row>
    <row r="7298" spans="1:18" ht="14.4" x14ac:dyDescent="0.3">
      <c r="A7298">
        <v>17297</v>
      </c>
      <c r="B7298">
        <v>2022</v>
      </c>
      <c r="C7298" t="s">
        <v>54</v>
      </c>
      <c r="D7298">
        <f t="shared" ref="D7298:D7361" si="243">IF(C7298="Enero",1,IF(C7298="Febrero",2,IF(C7298="Marzo",3,IF(C7298="Abril",4,IF(C7298="Mayo",5,IF(C7298="Junio",6,IF(C7298="Julio",7,IF(C7298="Agosto",8,IF(C7298="Septiembre",9,IF(C7298="Octubre",10,IF(C7298="Noviembre",11,IF(C7298="Diciembre",12,""))))))))))))</f>
        <v>3</v>
      </c>
      <c r="E7298">
        <v>22</v>
      </c>
      <c r="F7298" t="s">
        <v>62</v>
      </c>
      <c r="G7298" t="s">
        <v>34</v>
      </c>
      <c r="H7298">
        <v>88</v>
      </c>
      <c r="I7298">
        <v>88</v>
      </c>
      <c r="J7298" t="s">
        <v>38</v>
      </c>
      <c r="K7298">
        <v>484000</v>
      </c>
      <c r="L7298">
        <v>308</v>
      </c>
      <c r="M7298">
        <f t="shared" si="242"/>
        <v>5500</v>
      </c>
      <c r="Q7298" s="1"/>
      <c r="R7298" s="1"/>
    </row>
    <row r="7299" spans="1:18" ht="14.4" x14ac:dyDescent="0.3">
      <c r="A7299">
        <v>17298</v>
      </c>
      <c r="B7299">
        <v>2022</v>
      </c>
      <c r="C7299" t="s">
        <v>27</v>
      </c>
      <c r="D7299">
        <f t="shared" si="243"/>
        <v>4</v>
      </c>
      <c r="E7299">
        <v>6</v>
      </c>
      <c r="F7299" t="s">
        <v>44</v>
      </c>
      <c r="G7299" t="s">
        <v>29</v>
      </c>
      <c r="H7299">
        <v>60</v>
      </c>
      <c r="I7299">
        <v>60</v>
      </c>
      <c r="J7299" t="s">
        <v>38</v>
      </c>
      <c r="K7299">
        <v>330000</v>
      </c>
      <c r="L7299">
        <v>210</v>
      </c>
      <c r="M7299">
        <f t="shared" ref="M7299:M7362" si="244">K7299/I7299</f>
        <v>5500</v>
      </c>
      <c r="Q7299" s="1"/>
      <c r="R7299" s="1"/>
    </row>
    <row r="7300" spans="1:18" ht="14.4" x14ac:dyDescent="0.3">
      <c r="A7300">
        <v>17299</v>
      </c>
      <c r="B7300">
        <v>2022</v>
      </c>
      <c r="C7300" t="s">
        <v>58</v>
      </c>
      <c r="D7300">
        <f t="shared" si="243"/>
        <v>6</v>
      </c>
      <c r="E7300">
        <v>23</v>
      </c>
      <c r="F7300" t="s">
        <v>63</v>
      </c>
      <c r="G7300" t="s">
        <v>34</v>
      </c>
      <c r="H7300">
        <v>105</v>
      </c>
      <c r="I7300">
        <v>105</v>
      </c>
      <c r="J7300" t="s">
        <v>25</v>
      </c>
      <c r="K7300">
        <v>735000</v>
      </c>
      <c r="L7300">
        <v>420</v>
      </c>
      <c r="M7300">
        <f t="shared" si="244"/>
        <v>7000</v>
      </c>
      <c r="Q7300" s="1"/>
      <c r="R7300" s="1"/>
    </row>
    <row r="7301" spans="1:18" ht="14.4" x14ac:dyDescent="0.3">
      <c r="A7301">
        <v>17300</v>
      </c>
      <c r="B7301">
        <v>2022</v>
      </c>
      <c r="C7301" t="s">
        <v>27</v>
      </c>
      <c r="D7301">
        <f t="shared" si="243"/>
        <v>4</v>
      </c>
      <c r="E7301">
        <v>30</v>
      </c>
      <c r="F7301" t="s">
        <v>60</v>
      </c>
      <c r="G7301" t="s">
        <v>29</v>
      </c>
      <c r="H7301">
        <v>104</v>
      </c>
      <c r="I7301">
        <v>104</v>
      </c>
      <c r="J7301" t="s">
        <v>20</v>
      </c>
      <c r="K7301">
        <v>312000</v>
      </c>
      <c r="L7301">
        <v>208</v>
      </c>
      <c r="M7301">
        <f t="shared" si="244"/>
        <v>3000</v>
      </c>
      <c r="Q7301" s="1"/>
      <c r="R7301" s="1"/>
    </row>
    <row r="7302" spans="1:18" ht="14.4" x14ac:dyDescent="0.3">
      <c r="A7302">
        <v>17301</v>
      </c>
      <c r="B7302">
        <v>2022</v>
      </c>
      <c r="C7302" t="s">
        <v>32</v>
      </c>
      <c r="D7302">
        <f t="shared" si="243"/>
        <v>8</v>
      </c>
      <c r="E7302">
        <v>30</v>
      </c>
      <c r="F7302" t="s">
        <v>55</v>
      </c>
      <c r="G7302" t="s">
        <v>34</v>
      </c>
      <c r="H7302">
        <v>110</v>
      </c>
      <c r="I7302">
        <v>110</v>
      </c>
      <c r="J7302" t="s">
        <v>30</v>
      </c>
      <c r="K7302">
        <v>968000</v>
      </c>
      <c r="L7302">
        <v>418</v>
      </c>
      <c r="M7302">
        <f t="shared" si="244"/>
        <v>8800</v>
      </c>
      <c r="Q7302" s="1"/>
      <c r="R7302" s="1"/>
    </row>
    <row r="7303" spans="1:18" ht="14.4" x14ac:dyDescent="0.3">
      <c r="A7303">
        <v>17302</v>
      </c>
      <c r="B7303">
        <v>2022</v>
      </c>
      <c r="C7303" t="s">
        <v>61</v>
      </c>
      <c r="D7303">
        <f t="shared" si="243"/>
        <v>7</v>
      </c>
      <c r="E7303">
        <v>25</v>
      </c>
      <c r="F7303" t="s">
        <v>33</v>
      </c>
      <c r="G7303" t="s">
        <v>29</v>
      </c>
      <c r="H7303">
        <v>92</v>
      </c>
      <c r="I7303">
        <v>92</v>
      </c>
      <c r="J7303" t="s">
        <v>30</v>
      </c>
      <c r="K7303">
        <v>809600</v>
      </c>
      <c r="L7303">
        <v>349.6</v>
      </c>
      <c r="M7303">
        <f t="shared" si="244"/>
        <v>8800</v>
      </c>
      <c r="Q7303" s="1"/>
      <c r="R7303" s="1"/>
    </row>
    <row r="7304" spans="1:18" ht="14.4" x14ac:dyDescent="0.3">
      <c r="A7304">
        <v>17303</v>
      </c>
      <c r="B7304">
        <v>2022</v>
      </c>
      <c r="C7304" t="s">
        <v>35</v>
      </c>
      <c r="D7304">
        <f t="shared" si="243"/>
        <v>12</v>
      </c>
      <c r="E7304">
        <v>1</v>
      </c>
      <c r="F7304" t="s">
        <v>50</v>
      </c>
      <c r="G7304" t="s">
        <v>42</v>
      </c>
      <c r="H7304">
        <v>111</v>
      </c>
      <c r="I7304">
        <v>111</v>
      </c>
      <c r="J7304" t="s">
        <v>20</v>
      </c>
      <c r="K7304">
        <v>333000</v>
      </c>
      <c r="L7304">
        <v>222</v>
      </c>
      <c r="M7304">
        <f t="shared" si="244"/>
        <v>3000</v>
      </c>
      <c r="Q7304" s="1"/>
      <c r="R7304" s="1"/>
    </row>
    <row r="7305" spans="1:18" ht="14.4" x14ac:dyDescent="0.3">
      <c r="A7305">
        <v>17304</v>
      </c>
      <c r="B7305">
        <v>2022</v>
      </c>
      <c r="C7305" t="s">
        <v>27</v>
      </c>
      <c r="D7305">
        <f t="shared" si="243"/>
        <v>4</v>
      </c>
      <c r="E7305">
        <v>21</v>
      </c>
      <c r="F7305" t="s">
        <v>62</v>
      </c>
      <c r="G7305" t="s">
        <v>42</v>
      </c>
      <c r="H7305">
        <v>58</v>
      </c>
      <c r="I7305">
        <v>58</v>
      </c>
      <c r="J7305" t="s">
        <v>38</v>
      </c>
      <c r="K7305">
        <v>319000</v>
      </c>
      <c r="L7305">
        <v>203</v>
      </c>
      <c r="M7305">
        <f t="shared" si="244"/>
        <v>5500</v>
      </c>
      <c r="Q7305" s="1"/>
      <c r="R7305" s="1"/>
    </row>
    <row r="7306" spans="1:18" ht="14.4" x14ac:dyDescent="0.3">
      <c r="A7306">
        <v>17305</v>
      </c>
      <c r="B7306">
        <v>2022</v>
      </c>
      <c r="C7306" t="s">
        <v>54</v>
      </c>
      <c r="D7306">
        <f t="shared" si="243"/>
        <v>3</v>
      </c>
      <c r="E7306">
        <v>21</v>
      </c>
      <c r="F7306" t="s">
        <v>28</v>
      </c>
      <c r="G7306" t="s">
        <v>34</v>
      </c>
      <c r="H7306">
        <v>205</v>
      </c>
      <c r="I7306">
        <v>205</v>
      </c>
      <c r="J7306" t="s">
        <v>30</v>
      </c>
      <c r="K7306">
        <v>1537500</v>
      </c>
      <c r="L7306">
        <v>512.5</v>
      </c>
      <c r="M7306">
        <f t="shared" si="244"/>
        <v>7500</v>
      </c>
      <c r="Q7306" s="1"/>
      <c r="R7306" s="1"/>
    </row>
    <row r="7307" spans="1:18" ht="14.4" x14ac:dyDescent="0.3">
      <c r="A7307">
        <v>17306</v>
      </c>
      <c r="B7307">
        <v>2022</v>
      </c>
      <c r="C7307" t="s">
        <v>23</v>
      </c>
      <c r="D7307">
        <f t="shared" si="243"/>
        <v>10</v>
      </c>
      <c r="E7307">
        <v>25</v>
      </c>
      <c r="F7307" t="s">
        <v>57</v>
      </c>
      <c r="G7307" t="s">
        <v>37</v>
      </c>
      <c r="H7307">
        <v>77</v>
      </c>
      <c r="I7307">
        <v>77</v>
      </c>
      <c r="J7307" t="s">
        <v>20</v>
      </c>
      <c r="K7307">
        <v>231000</v>
      </c>
      <c r="L7307">
        <v>154</v>
      </c>
      <c r="M7307">
        <f t="shared" si="244"/>
        <v>3000</v>
      </c>
      <c r="Q7307" s="1"/>
      <c r="R7307" s="1"/>
    </row>
    <row r="7308" spans="1:18" ht="14.4" x14ac:dyDescent="0.3">
      <c r="A7308">
        <v>17307</v>
      </c>
      <c r="B7308">
        <v>2022</v>
      </c>
      <c r="C7308" t="s">
        <v>45</v>
      </c>
      <c r="D7308">
        <f t="shared" si="243"/>
        <v>1</v>
      </c>
      <c r="E7308">
        <v>5</v>
      </c>
      <c r="F7308" t="s">
        <v>18</v>
      </c>
      <c r="G7308" t="s">
        <v>29</v>
      </c>
      <c r="H7308">
        <v>261</v>
      </c>
      <c r="I7308">
        <v>261</v>
      </c>
      <c r="J7308" t="s">
        <v>20</v>
      </c>
      <c r="K7308">
        <v>626400</v>
      </c>
      <c r="L7308">
        <v>365.4</v>
      </c>
      <c r="M7308">
        <f t="shared" si="244"/>
        <v>2400</v>
      </c>
      <c r="Q7308" s="1"/>
      <c r="R7308" s="1"/>
    </row>
    <row r="7309" spans="1:18" ht="14.4" x14ac:dyDescent="0.3">
      <c r="A7309">
        <v>17308</v>
      </c>
      <c r="B7309">
        <v>2022</v>
      </c>
      <c r="C7309" t="s">
        <v>54</v>
      </c>
      <c r="D7309">
        <f t="shared" si="243"/>
        <v>3</v>
      </c>
      <c r="E7309">
        <v>3</v>
      </c>
      <c r="F7309" t="s">
        <v>33</v>
      </c>
      <c r="G7309" t="s">
        <v>37</v>
      </c>
      <c r="H7309">
        <v>223</v>
      </c>
      <c r="I7309">
        <v>223</v>
      </c>
      <c r="J7309" t="s">
        <v>30</v>
      </c>
      <c r="K7309">
        <v>1672500</v>
      </c>
      <c r="L7309">
        <v>557.5</v>
      </c>
      <c r="M7309">
        <f t="shared" si="244"/>
        <v>7500</v>
      </c>
      <c r="Q7309" s="1"/>
      <c r="R7309" s="1"/>
    </row>
    <row r="7310" spans="1:18" ht="14.4" x14ac:dyDescent="0.3">
      <c r="A7310">
        <v>17309</v>
      </c>
      <c r="B7310">
        <v>2022</v>
      </c>
      <c r="C7310" t="s">
        <v>32</v>
      </c>
      <c r="D7310">
        <f t="shared" si="243"/>
        <v>8</v>
      </c>
      <c r="E7310">
        <v>27</v>
      </c>
      <c r="F7310" t="s">
        <v>56</v>
      </c>
      <c r="G7310" t="s">
        <v>42</v>
      </c>
      <c r="H7310">
        <v>81</v>
      </c>
      <c r="I7310">
        <v>81</v>
      </c>
      <c r="J7310" t="s">
        <v>25</v>
      </c>
      <c r="K7310">
        <v>567000</v>
      </c>
      <c r="L7310">
        <v>324</v>
      </c>
      <c r="M7310">
        <f t="shared" si="244"/>
        <v>7000</v>
      </c>
      <c r="Q7310" s="1"/>
      <c r="R7310" s="1"/>
    </row>
    <row r="7311" spans="1:18" ht="14.4" x14ac:dyDescent="0.3">
      <c r="A7311">
        <v>17310</v>
      </c>
      <c r="B7311">
        <v>2022</v>
      </c>
      <c r="C7311" t="s">
        <v>54</v>
      </c>
      <c r="D7311">
        <f t="shared" si="243"/>
        <v>3</v>
      </c>
      <c r="E7311">
        <v>19</v>
      </c>
      <c r="F7311" t="s">
        <v>57</v>
      </c>
      <c r="G7311" t="s">
        <v>51</v>
      </c>
      <c r="H7311">
        <v>82</v>
      </c>
      <c r="I7311">
        <v>82</v>
      </c>
      <c r="J7311" t="s">
        <v>38</v>
      </c>
      <c r="K7311">
        <v>451000</v>
      </c>
      <c r="L7311">
        <v>287</v>
      </c>
      <c r="M7311">
        <f t="shared" si="244"/>
        <v>5500</v>
      </c>
      <c r="Q7311" s="1"/>
      <c r="R7311" s="1"/>
    </row>
    <row r="7312" spans="1:18" ht="14.4" x14ac:dyDescent="0.3">
      <c r="A7312">
        <v>17311</v>
      </c>
      <c r="B7312">
        <v>2022</v>
      </c>
      <c r="C7312" t="s">
        <v>61</v>
      </c>
      <c r="D7312">
        <f t="shared" si="243"/>
        <v>7</v>
      </c>
      <c r="E7312">
        <v>3</v>
      </c>
      <c r="F7312" t="s">
        <v>24</v>
      </c>
      <c r="G7312" t="s">
        <v>19</v>
      </c>
      <c r="H7312">
        <v>230</v>
      </c>
      <c r="I7312">
        <v>230</v>
      </c>
      <c r="J7312" t="s">
        <v>20</v>
      </c>
      <c r="K7312">
        <v>552000</v>
      </c>
      <c r="L7312">
        <v>322</v>
      </c>
      <c r="M7312">
        <f t="shared" si="244"/>
        <v>2400</v>
      </c>
      <c r="Q7312" s="1"/>
      <c r="R7312" s="1"/>
    </row>
    <row r="7313" spans="1:18" ht="14.4" x14ac:dyDescent="0.3">
      <c r="A7313">
        <v>17312</v>
      </c>
      <c r="B7313">
        <v>2022</v>
      </c>
      <c r="C7313" t="s">
        <v>58</v>
      </c>
      <c r="D7313">
        <f t="shared" si="243"/>
        <v>6</v>
      </c>
      <c r="E7313">
        <v>24</v>
      </c>
      <c r="F7313" t="s">
        <v>59</v>
      </c>
      <c r="G7313" t="s">
        <v>34</v>
      </c>
      <c r="H7313">
        <v>114</v>
      </c>
      <c r="I7313">
        <v>114</v>
      </c>
      <c r="J7313" t="s">
        <v>25</v>
      </c>
      <c r="K7313">
        <v>798000</v>
      </c>
      <c r="L7313">
        <v>456</v>
      </c>
      <c r="M7313">
        <f t="shared" si="244"/>
        <v>7000</v>
      </c>
      <c r="Q7313" s="1"/>
      <c r="R7313" s="1"/>
    </row>
    <row r="7314" spans="1:18" ht="14.4" x14ac:dyDescent="0.3">
      <c r="A7314">
        <v>17313</v>
      </c>
      <c r="B7314">
        <v>2022</v>
      </c>
      <c r="C7314" t="s">
        <v>40</v>
      </c>
      <c r="D7314">
        <f t="shared" si="243"/>
        <v>9</v>
      </c>
      <c r="E7314">
        <v>13</v>
      </c>
      <c r="F7314" t="s">
        <v>57</v>
      </c>
      <c r="G7314" t="s">
        <v>29</v>
      </c>
      <c r="H7314">
        <v>270</v>
      </c>
      <c r="I7314">
        <v>270</v>
      </c>
      <c r="J7314" t="s">
        <v>30</v>
      </c>
      <c r="K7314">
        <v>2025000</v>
      </c>
      <c r="L7314">
        <v>675</v>
      </c>
      <c r="M7314">
        <f t="shared" si="244"/>
        <v>7500</v>
      </c>
      <c r="Q7314" s="1"/>
      <c r="R7314" s="1"/>
    </row>
    <row r="7315" spans="1:18" ht="14.4" x14ac:dyDescent="0.3">
      <c r="A7315">
        <v>17314</v>
      </c>
      <c r="B7315">
        <v>2022</v>
      </c>
      <c r="C7315" t="s">
        <v>40</v>
      </c>
      <c r="D7315">
        <f t="shared" si="243"/>
        <v>9</v>
      </c>
      <c r="E7315">
        <v>18</v>
      </c>
      <c r="F7315" t="s">
        <v>57</v>
      </c>
      <c r="G7315" t="s">
        <v>42</v>
      </c>
      <c r="H7315">
        <v>55</v>
      </c>
      <c r="I7315">
        <v>55</v>
      </c>
      <c r="J7315" t="s">
        <v>38</v>
      </c>
      <c r="K7315">
        <v>302500</v>
      </c>
      <c r="L7315">
        <v>192.5</v>
      </c>
      <c r="M7315">
        <f t="shared" si="244"/>
        <v>5500</v>
      </c>
      <c r="Q7315" s="1"/>
      <c r="R7315" s="1"/>
    </row>
    <row r="7316" spans="1:18" ht="14.4" x14ac:dyDescent="0.3">
      <c r="A7316">
        <v>17315</v>
      </c>
      <c r="B7316">
        <v>2022</v>
      </c>
      <c r="C7316" t="s">
        <v>48</v>
      </c>
      <c r="D7316">
        <f t="shared" si="243"/>
        <v>5</v>
      </c>
      <c r="E7316">
        <v>10</v>
      </c>
      <c r="F7316" t="s">
        <v>60</v>
      </c>
      <c r="G7316" t="s">
        <v>37</v>
      </c>
      <c r="H7316">
        <v>220</v>
      </c>
      <c r="I7316">
        <v>220</v>
      </c>
      <c r="J7316" t="s">
        <v>30</v>
      </c>
      <c r="K7316">
        <v>1650000</v>
      </c>
      <c r="L7316">
        <v>550</v>
      </c>
      <c r="M7316">
        <f t="shared" si="244"/>
        <v>7500</v>
      </c>
      <c r="Q7316" s="1"/>
      <c r="R7316" s="1"/>
    </row>
    <row r="7317" spans="1:18" ht="14.4" x14ac:dyDescent="0.3">
      <c r="A7317">
        <v>17316</v>
      </c>
      <c r="B7317">
        <v>2022</v>
      </c>
      <c r="C7317" t="s">
        <v>27</v>
      </c>
      <c r="D7317">
        <f t="shared" si="243"/>
        <v>4</v>
      </c>
      <c r="E7317">
        <v>18</v>
      </c>
      <c r="F7317" t="s">
        <v>57</v>
      </c>
      <c r="G7317" t="s">
        <v>34</v>
      </c>
      <c r="H7317">
        <v>111</v>
      </c>
      <c r="I7317">
        <v>111</v>
      </c>
      <c r="J7317" t="s">
        <v>25</v>
      </c>
      <c r="K7317">
        <v>777000</v>
      </c>
      <c r="L7317">
        <v>444</v>
      </c>
      <c r="M7317">
        <f t="shared" si="244"/>
        <v>7000</v>
      </c>
      <c r="Q7317" s="1"/>
      <c r="R7317" s="1"/>
    </row>
    <row r="7318" spans="1:18" ht="14.4" x14ac:dyDescent="0.3">
      <c r="A7318">
        <v>17317</v>
      </c>
      <c r="B7318">
        <v>2022</v>
      </c>
      <c r="C7318" t="s">
        <v>23</v>
      </c>
      <c r="D7318">
        <f t="shared" si="243"/>
        <v>10</v>
      </c>
      <c r="E7318">
        <v>4</v>
      </c>
      <c r="F7318" t="s">
        <v>46</v>
      </c>
      <c r="G7318" t="s">
        <v>42</v>
      </c>
      <c r="H7318">
        <v>230</v>
      </c>
      <c r="I7318">
        <v>230</v>
      </c>
      <c r="J7318" t="s">
        <v>30</v>
      </c>
      <c r="K7318">
        <v>1725000</v>
      </c>
      <c r="L7318">
        <v>575</v>
      </c>
      <c r="M7318">
        <f t="shared" si="244"/>
        <v>7500</v>
      </c>
      <c r="Q7318" s="1"/>
      <c r="R7318" s="1"/>
    </row>
    <row r="7319" spans="1:18" ht="14.4" x14ac:dyDescent="0.3">
      <c r="A7319">
        <v>17318</v>
      </c>
      <c r="B7319">
        <v>2022</v>
      </c>
      <c r="C7319" t="s">
        <v>40</v>
      </c>
      <c r="D7319">
        <f t="shared" si="243"/>
        <v>9</v>
      </c>
      <c r="E7319">
        <v>22</v>
      </c>
      <c r="F7319" t="s">
        <v>24</v>
      </c>
      <c r="G7319" t="s">
        <v>37</v>
      </c>
      <c r="H7319">
        <v>271</v>
      </c>
      <c r="I7319">
        <v>271</v>
      </c>
      <c r="J7319" t="s">
        <v>30</v>
      </c>
      <c r="K7319">
        <v>2032500</v>
      </c>
      <c r="L7319">
        <v>677.5</v>
      </c>
      <c r="M7319">
        <f t="shared" si="244"/>
        <v>7500</v>
      </c>
      <c r="Q7319" s="1"/>
      <c r="R7319" s="1"/>
    </row>
    <row r="7320" spans="1:18" ht="14.4" x14ac:dyDescent="0.3">
      <c r="A7320">
        <v>17319</v>
      </c>
      <c r="B7320">
        <v>2022</v>
      </c>
      <c r="C7320" t="s">
        <v>61</v>
      </c>
      <c r="D7320">
        <f t="shared" si="243"/>
        <v>7</v>
      </c>
      <c r="E7320">
        <v>5</v>
      </c>
      <c r="F7320" t="s">
        <v>64</v>
      </c>
      <c r="G7320" t="s">
        <v>37</v>
      </c>
      <c r="H7320">
        <v>278</v>
      </c>
      <c r="I7320">
        <v>278</v>
      </c>
      <c r="J7320" t="s">
        <v>20</v>
      </c>
      <c r="K7320">
        <v>667200</v>
      </c>
      <c r="L7320">
        <v>389.2</v>
      </c>
      <c r="M7320">
        <f t="shared" si="244"/>
        <v>2400</v>
      </c>
      <c r="Q7320" s="1"/>
      <c r="R7320" s="1"/>
    </row>
    <row r="7321" spans="1:18" ht="14.4" x14ac:dyDescent="0.3">
      <c r="A7321">
        <v>17320</v>
      </c>
      <c r="B7321">
        <v>2022</v>
      </c>
      <c r="C7321" t="s">
        <v>58</v>
      </c>
      <c r="D7321">
        <f t="shared" si="243"/>
        <v>6</v>
      </c>
      <c r="E7321">
        <v>19</v>
      </c>
      <c r="F7321" t="s">
        <v>59</v>
      </c>
      <c r="G7321" t="s">
        <v>19</v>
      </c>
      <c r="H7321">
        <v>80</v>
      </c>
      <c r="I7321">
        <v>80</v>
      </c>
      <c r="J7321" t="s">
        <v>38</v>
      </c>
      <c r="K7321">
        <v>440000</v>
      </c>
      <c r="L7321">
        <v>280</v>
      </c>
      <c r="M7321">
        <f t="shared" si="244"/>
        <v>5500</v>
      </c>
      <c r="Q7321" s="1"/>
      <c r="R7321" s="1"/>
    </row>
    <row r="7322" spans="1:18" ht="14.4" x14ac:dyDescent="0.3">
      <c r="A7322">
        <v>17321</v>
      </c>
      <c r="B7322">
        <v>2022</v>
      </c>
      <c r="C7322" t="s">
        <v>27</v>
      </c>
      <c r="D7322">
        <f t="shared" si="243"/>
        <v>4</v>
      </c>
      <c r="E7322">
        <v>11</v>
      </c>
      <c r="F7322" t="s">
        <v>49</v>
      </c>
      <c r="G7322" t="s">
        <v>42</v>
      </c>
      <c r="H7322">
        <v>54</v>
      </c>
      <c r="I7322">
        <v>54</v>
      </c>
      <c r="J7322" t="s">
        <v>20</v>
      </c>
      <c r="K7322">
        <v>162000</v>
      </c>
      <c r="L7322">
        <v>108</v>
      </c>
      <c r="M7322">
        <f t="shared" si="244"/>
        <v>3000</v>
      </c>
      <c r="Q7322" s="1"/>
      <c r="R7322" s="1"/>
    </row>
    <row r="7323" spans="1:18" ht="14.4" x14ac:dyDescent="0.3">
      <c r="A7323">
        <v>17322</v>
      </c>
      <c r="B7323">
        <v>2022</v>
      </c>
      <c r="C7323" t="s">
        <v>35</v>
      </c>
      <c r="D7323">
        <f t="shared" si="243"/>
        <v>12</v>
      </c>
      <c r="E7323">
        <v>12</v>
      </c>
      <c r="F7323" t="s">
        <v>41</v>
      </c>
      <c r="G7323" t="s">
        <v>29</v>
      </c>
      <c r="H7323">
        <v>61</v>
      </c>
      <c r="I7323">
        <v>61</v>
      </c>
      <c r="J7323" t="s">
        <v>20</v>
      </c>
      <c r="K7323">
        <v>183000</v>
      </c>
      <c r="L7323">
        <v>122</v>
      </c>
      <c r="M7323">
        <f t="shared" si="244"/>
        <v>3000</v>
      </c>
      <c r="Q7323" s="1"/>
      <c r="R7323" s="1"/>
    </row>
    <row r="7324" spans="1:18" ht="14.4" x14ac:dyDescent="0.3">
      <c r="A7324">
        <v>17323</v>
      </c>
      <c r="B7324">
        <v>2022</v>
      </c>
      <c r="C7324" t="s">
        <v>61</v>
      </c>
      <c r="D7324">
        <f t="shared" si="243"/>
        <v>7</v>
      </c>
      <c r="E7324">
        <v>22</v>
      </c>
      <c r="F7324" t="s">
        <v>53</v>
      </c>
      <c r="G7324" t="s">
        <v>42</v>
      </c>
      <c r="H7324">
        <v>56</v>
      </c>
      <c r="I7324">
        <v>56</v>
      </c>
      <c r="J7324" t="s">
        <v>25</v>
      </c>
      <c r="K7324">
        <v>392000</v>
      </c>
      <c r="L7324">
        <v>224</v>
      </c>
      <c r="M7324">
        <f t="shared" si="244"/>
        <v>7000</v>
      </c>
      <c r="Q7324" s="1"/>
      <c r="R7324" s="1"/>
    </row>
    <row r="7325" spans="1:18" ht="14.4" x14ac:dyDescent="0.3">
      <c r="A7325">
        <v>17324</v>
      </c>
      <c r="B7325">
        <v>2022</v>
      </c>
      <c r="C7325" t="s">
        <v>17</v>
      </c>
      <c r="D7325">
        <f t="shared" si="243"/>
        <v>11</v>
      </c>
      <c r="E7325">
        <v>22</v>
      </c>
      <c r="F7325" t="s">
        <v>59</v>
      </c>
      <c r="G7325" t="s">
        <v>51</v>
      </c>
      <c r="H7325">
        <v>104</v>
      </c>
      <c r="I7325">
        <v>104</v>
      </c>
      <c r="J7325" t="s">
        <v>20</v>
      </c>
      <c r="K7325">
        <v>312000</v>
      </c>
      <c r="L7325">
        <v>208</v>
      </c>
      <c r="M7325">
        <f t="shared" si="244"/>
        <v>3000</v>
      </c>
      <c r="Q7325" s="1"/>
      <c r="R7325" s="1"/>
    </row>
    <row r="7326" spans="1:18" ht="14.4" x14ac:dyDescent="0.3">
      <c r="A7326">
        <v>17325</v>
      </c>
      <c r="B7326">
        <v>2022</v>
      </c>
      <c r="C7326" t="s">
        <v>45</v>
      </c>
      <c r="D7326">
        <f t="shared" si="243"/>
        <v>1</v>
      </c>
      <c r="E7326">
        <v>28</v>
      </c>
      <c r="F7326" t="s">
        <v>24</v>
      </c>
      <c r="G7326" t="s">
        <v>51</v>
      </c>
      <c r="H7326">
        <v>100</v>
      </c>
      <c r="I7326">
        <v>100</v>
      </c>
      <c r="J7326" t="s">
        <v>30</v>
      </c>
      <c r="K7326">
        <v>880000</v>
      </c>
      <c r="L7326">
        <v>380</v>
      </c>
      <c r="M7326">
        <f t="shared" si="244"/>
        <v>8800</v>
      </c>
      <c r="Q7326" s="1"/>
      <c r="R7326" s="1"/>
    </row>
    <row r="7327" spans="1:18" ht="14.4" x14ac:dyDescent="0.3">
      <c r="A7327">
        <v>17326</v>
      </c>
      <c r="B7327">
        <v>2022</v>
      </c>
      <c r="C7327" t="s">
        <v>17</v>
      </c>
      <c r="D7327">
        <f t="shared" si="243"/>
        <v>11</v>
      </c>
      <c r="E7327">
        <v>9</v>
      </c>
      <c r="F7327" t="s">
        <v>53</v>
      </c>
      <c r="G7327" t="s">
        <v>29</v>
      </c>
      <c r="H7327">
        <v>77</v>
      </c>
      <c r="I7327">
        <v>77</v>
      </c>
      <c r="J7327" t="s">
        <v>20</v>
      </c>
      <c r="K7327">
        <v>231000</v>
      </c>
      <c r="L7327">
        <v>154</v>
      </c>
      <c r="M7327">
        <f t="shared" si="244"/>
        <v>3000</v>
      </c>
      <c r="Q7327" s="1"/>
      <c r="R7327" s="1"/>
    </row>
    <row r="7328" spans="1:18" ht="14.4" x14ac:dyDescent="0.3">
      <c r="A7328">
        <v>17327</v>
      </c>
      <c r="B7328">
        <v>2022</v>
      </c>
      <c r="C7328" t="s">
        <v>45</v>
      </c>
      <c r="D7328">
        <f t="shared" si="243"/>
        <v>1</v>
      </c>
      <c r="E7328">
        <v>13</v>
      </c>
      <c r="F7328" t="s">
        <v>46</v>
      </c>
      <c r="G7328" t="s">
        <v>29</v>
      </c>
      <c r="H7328">
        <v>221</v>
      </c>
      <c r="I7328">
        <v>221</v>
      </c>
      <c r="J7328" t="s">
        <v>20</v>
      </c>
      <c r="K7328">
        <v>530400</v>
      </c>
      <c r="L7328">
        <v>309.39999999999998</v>
      </c>
      <c r="M7328">
        <f t="shared" si="244"/>
        <v>2400</v>
      </c>
      <c r="Q7328" s="1"/>
      <c r="R7328" s="1"/>
    </row>
    <row r="7329" spans="1:18" ht="14.4" x14ac:dyDescent="0.3">
      <c r="A7329">
        <v>17328</v>
      </c>
      <c r="B7329">
        <v>2022</v>
      </c>
      <c r="C7329" t="s">
        <v>40</v>
      </c>
      <c r="D7329">
        <f t="shared" si="243"/>
        <v>9</v>
      </c>
      <c r="E7329">
        <v>17</v>
      </c>
      <c r="F7329" t="s">
        <v>50</v>
      </c>
      <c r="G7329" t="s">
        <v>19</v>
      </c>
      <c r="H7329">
        <v>74</v>
      </c>
      <c r="I7329">
        <v>74</v>
      </c>
      <c r="J7329" t="s">
        <v>20</v>
      </c>
      <c r="K7329">
        <v>222000</v>
      </c>
      <c r="L7329">
        <v>148</v>
      </c>
      <c r="M7329">
        <f t="shared" si="244"/>
        <v>3000</v>
      </c>
      <c r="Q7329" s="1"/>
      <c r="R7329" s="1"/>
    </row>
    <row r="7330" spans="1:18" ht="14.4" x14ac:dyDescent="0.3">
      <c r="A7330">
        <v>17329</v>
      </c>
      <c r="B7330">
        <v>2022</v>
      </c>
      <c r="C7330" t="s">
        <v>47</v>
      </c>
      <c r="D7330">
        <f t="shared" si="243"/>
        <v>2</v>
      </c>
      <c r="E7330">
        <v>13</v>
      </c>
      <c r="F7330" t="s">
        <v>63</v>
      </c>
      <c r="G7330" t="s">
        <v>42</v>
      </c>
      <c r="H7330">
        <v>95</v>
      </c>
      <c r="I7330">
        <v>95</v>
      </c>
      <c r="J7330" t="s">
        <v>30</v>
      </c>
      <c r="K7330">
        <v>836000</v>
      </c>
      <c r="L7330">
        <v>361</v>
      </c>
      <c r="M7330">
        <f t="shared" si="244"/>
        <v>8800</v>
      </c>
      <c r="Q7330" s="1"/>
      <c r="R7330" s="1"/>
    </row>
    <row r="7331" spans="1:18" ht="14.4" x14ac:dyDescent="0.3">
      <c r="A7331">
        <v>17330</v>
      </c>
      <c r="B7331">
        <v>2022</v>
      </c>
      <c r="C7331" t="s">
        <v>58</v>
      </c>
      <c r="D7331">
        <f t="shared" si="243"/>
        <v>6</v>
      </c>
      <c r="E7331">
        <v>25</v>
      </c>
      <c r="F7331" t="s">
        <v>41</v>
      </c>
      <c r="G7331" t="s">
        <v>19</v>
      </c>
      <c r="H7331">
        <v>288</v>
      </c>
      <c r="I7331">
        <v>288</v>
      </c>
      <c r="J7331" t="s">
        <v>30</v>
      </c>
      <c r="K7331">
        <v>2160000</v>
      </c>
      <c r="L7331">
        <v>720</v>
      </c>
      <c r="M7331">
        <f t="shared" si="244"/>
        <v>7500</v>
      </c>
      <c r="Q7331" s="1"/>
      <c r="R7331" s="1"/>
    </row>
    <row r="7332" spans="1:18" ht="14.4" x14ac:dyDescent="0.3">
      <c r="A7332">
        <v>17331</v>
      </c>
      <c r="B7332">
        <v>2022</v>
      </c>
      <c r="C7332" t="s">
        <v>61</v>
      </c>
      <c r="D7332">
        <f t="shared" si="243"/>
        <v>7</v>
      </c>
      <c r="E7332">
        <v>28</v>
      </c>
      <c r="F7332" t="s">
        <v>62</v>
      </c>
      <c r="G7332" t="s">
        <v>34</v>
      </c>
      <c r="H7332">
        <v>245</v>
      </c>
      <c r="I7332">
        <v>245</v>
      </c>
      <c r="J7332" t="s">
        <v>38</v>
      </c>
      <c r="K7332">
        <v>1053500</v>
      </c>
      <c r="L7332">
        <v>563.5</v>
      </c>
      <c r="M7332">
        <f t="shared" si="244"/>
        <v>4300</v>
      </c>
      <c r="Q7332" s="1"/>
      <c r="R7332" s="1"/>
    </row>
    <row r="7333" spans="1:18" ht="14.4" x14ac:dyDescent="0.3">
      <c r="A7333">
        <v>17332</v>
      </c>
      <c r="B7333">
        <v>2022</v>
      </c>
      <c r="C7333" t="s">
        <v>17</v>
      </c>
      <c r="D7333">
        <f t="shared" si="243"/>
        <v>11</v>
      </c>
      <c r="E7333">
        <v>15</v>
      </c>
      <c r="F7333" t="s">
        <v>36</v>
      </c>
      <c r="G7333" t="s">
        <v>51</v>
      </c>
      <c r="H7333">
        <v>175</v>
      </c>
      <c r="I7333">
        <v>175</v>
      </c>
      <c r="J7333" t="s">
        <v>25</v>
      </c>
      <c r="K7333">
        <v>1225000</v>
      </c>
      <c r="L7333">
        <v>700</v>
      </c>
      <c r="M7333">
        <f t="shared" si="244"/>
        <v>7000</v>
      </c>
      <c r="Q7333" s="1"/>
      <c r="R7333" s="1"/>
    </row>
    <row r="7334" spans="1:18" ht="14.4" x14ac:dyDescent="0.3">
      <c r="A7334">
        <v>17333</v>
      </c>
      <c r="B7334">
        <v>2022</v>
      </c>
      <c r="C7334" t="s">
        <v>40</v>
      </c>
      <c r="D7334">
        <f t="shared" si="243"/>
        <v>9</v>
      </c>
      <c r="E7334">
        <v>27</v>
      </c>
      <c r="F7334" t="s">
        <v>44</v>
      </c>
      <c r="G7334" t="s">
        <v>29</v>
      </c>
      <c r="H7334">
        <v>257</v>
      </c>
      <c r="I7334">
        <v>257</v>
      </c>
      <c r="J7334" t="s">
        <v>30</v>
      </c>
      <c r="K7334">
        <v>1927500</v>
      </c>
      <c r="L7334">
        <v>642.5</v>
      </c>
      <c r="M7334">
        <f t="shared" si="244"/>
        <v>7500</v>
      </c>
      <c r="Q7334" s="1"/>
      <c r="R7334" s="1"/>
    </row>
    <row r="7335" spans="1:18" ht="14.4" x14ac:dyDescent="0.3">
      <c r="A7335">
        <v>17334</v>
      </c>
      <c r="B7335">
        <v>2022</v>
      </c>
      <c r="C7335" t="s">
        <v>47</v>
      </c>
      <c r="D7335">
        <f t="shared" si="243"/>
        <v>2</v>
      </c>
      <c r="E7335">
        <v>23</v>
      </c>
      <c r="F7335" t="s">
        <v>46</v>
      </c>
      <c r="G7335" t="s">
        <v>37</v>
      </c>
      <c r="H7335">
        <v>263</v>
      </c>
      <c r="I7335">
        <v>263</v>
      </c>
      <c r="J7335" t="s">
        <v>20</v>
      </c>
      <c r="K7335">
        <v>631200</v>
      </c>
      <c r="L7335">
        <v>368.2</v>
      </c>
      <c r="M7335">
        <f t="shared" si="244"/>
        <v>2400</v>
      </c>
      <c r="Q7335" s="1"/>
      <c r="R7335" s="1"/>
    </row>
    <row r="7336" spans="1:18" ht="14.4" x14ac:dyDescent="0.3">
      <c r="A7336">
        <v>17335</v>
      </c>
      <c r="B7336">
        <v>2022</v>
      </c>
      <c r="C7336" t="s">
        <v>40</v>
      </c>
      <c r="D7336">
        <f t="shared" si="243"/>
        <v>9</v>
      </c>
      <c r="E7336">
        <v>15</v>
      </c>
      <c r="F7336" t="s">
        <v>50</v>
      </c>
      <c r="G7336" t="s">
        <v>34</v>
      </c>
      <c r="H7336">
        <v>58</v>
      </c>
      <c r="I7336">
        <v>58</v>
      </c>
      <c r="J7336" t="s">
        <v>25</v>
      </c>
      <c r="K7336">
        <v>406000</v>
      </c>
      <c r="L7336">
        <v>232</v>
      </c>
      <c r="M7336">
        <f t="shared" si="244"/>
        <v>7000</v>
      </c>
      <c r="Q7336" s="1"/>
      <c r="R7336" s="1"/>
    </row>
    <row r="7337" spans="1:18" ht="14.4" x14ac:dyDescent="0.3">
      <c r="A7337">
        <v>17336</v>
      </c>
      <c r="B7337">
        <v>2022</v>
      </c>
      <c r="C7337" t="s">
        <v>48</v>
      </c>
      <c r="D7337">
        <f t="shared" si="243"/>
        <v>5</v>
      </c>
      <c r="E7337">
        <v>5</v>
      </c>
      <c r="F7337" t="s">
        <v>60</v>
      </c>
      <c r="G7337" t="s">
        <v>34</v>
      </c>
      <c r="H7337">
        <v>105</v>
      </c>
      <c r="I7337">
        <v>105</v>
      </c>
      <c r="J7337" t="s">
        <v>38</v>
      </c>
      <c r="K7337">
        <v>577500</v>
      </c>
      <c r="L7337">
        <v>367.5</v>
      </c>
      <c r="M7337">
        <f t="shared" si="244"/>
        <v>5500</v>
      </c>
      <c r="Q7337" s="1"/>
      <c r="R7337" s="1"/>
    </row>
    <row r="7338" spans="1:18" ht="14.4" x14ac:dyDescent="0.3">
      <c r="A7338">
        <v>17337</v>
      </c>
      <c r="B7338">
        <v>2022</v>
      </c>
      <c r="C7338" t="s">
        <v>58</v>
      </c>
      <c r="D7338">
        <f t="shared" si="243"/>
        <v>6</v>
      </c>
      <c r="E7338">
        <v>13</v>
      </c>
      <c r="F7338" t="s">
        <v>63</v>
      </c>
      <c r="G7338" t="s">
        <v>51</v>
      </c>
      <c r="H7338">
        <v>99</v>
      </c>
      <c r="I7338">
        <v>99</v>
      </c>
      <c r="J7338" t="s">
        <v>25</v>
      </c>
      <c r="K7338">
        <v>693000</v>
      </c>
      <c r="L7338">
        <v>396</v>
      </c>
      <c r="M7338">
        <f t="shared" si="244"/>
        <v>7000</v>
      </c>
      <c r="Q7338" s="1"/>
      <c r="R7338" s="1"/>
    </row>
    <row r="7339" spans="1:18" ht="14.4" x14ac:dyDescent="0.3">
      <c r="A7339">
        <v>17338</v>
      </c>
      <c r="B7339">
        <v>2022</v>
      </c>
      <c r="C7339" t="s">
        <v>61</v>
      </c>
      <c r="D7339">
        <f t="shared" si="243"/>
        <v>7</v>
      </c>
      <c r="E7339">
        <v>12</v>
      </c>
      <c r="F7339" t="s">
        <v>63</v>
      </c>
      <c r="G7339" t="s">
        <v>37</v>
      </c>
      <c r="H7339">
        <v>200</v>
      </c>
      <c r="I7339">
        <v>200</v>
      </c>
      <c r="J7339" t="s">
        <v>20</v>
      </c>
      <c r="K7339">
        <v>480000</v>
      </c>
      <c r="L7339">
        <v>280</v>
      </c>
      <c r="M7339">
        <f t="shared" si="244"/>
        <v>2400</v>
      </c>
      <c r="Q7339" s="1"/>
      <c r="R7339" s="1"/>
    </row>
    <row r="7340" spans="1:18" ht="14.4" x14ac:dyDescent="0.3">
      <c r="A7340">
        <v>17339</v>
      </c>
      <c r="B7340">
        <v>2022</v>
      </c>
      <c r="C7340" t="s">
        <v>54</v>
      </c>
      <c r="D7340">
        <f t="shared" si="243"/>
        <v>3</v>
      </c>
      <c r="E7340">
        <v>21</v>
      </c>
      <c r="F7340" t="s">
        <v>28</v>
      </c>
      <c r="G7340" t="s">
        <v>37</v>
      </c>
      <c r="H7340">
        <v>59</v>
      </c>
      <c r="I7340">
        <v>59</v>
      </c>
      <c r="J7340" t="s">
        <v>25</v>
      </c>
      <c r="K7340">
        <v>413000</v>
      </c>
      <c r="L7340">
        <v>236</v>
      </c>
      <c r="M7340">
        <f t="shared" si="244"/>
        <v>7000</v>
      </c>
      <c r="Q7340" s="1"/>
      <c r="R7340" s="1"/>
    </row>
    <row r="7341" spans="1:18" ht="14.4" x14ac:dyDescent="0.3">
      <c r="A7341">
        <v>17340</v>
      </c>
      <c r="B7341">
        <v>2022</v>
      </c>
      <c r="C7341" t="s">
        <v>58</v>
      </c>
      <c r="D7341">
        <f t="shared" si="243"/>
        <v>6</v>
      </c>
      <c r="E7341">
        <v>1</v>
      </c>
      <c r="F7341" t="s">
        <v>52</v>
      </c>
      <c r="G7341" t="s">
        <v>34</v>
      </c>
      <c r="H7341">
        <v>62</v>
      </c>
      <c r="I7341">
        <v>62</v>
      </c>
      <c r="J7341" t="s">
        <v>38</v>
      </c>
      <c r="K7341">
        <v>341000</v>
      </c>
      <c r="L7341">
        <v>217</v>
      </c>
      <c r="M7341">
        <f t="shared" si="244"/>
        <v>5500</v>
      </c>
      <c r="Q7341" s="1"/>
      <c r="R7341" s="1"/>
    </row>
    <row r="7342" spans="1:18" ht="14.4" x14ac:dyDescent="0.3">
      <c r="A7342">
        <v>17341</v>
      </c>
      <c r="B7342">
        <v>2022</v>
      </c>
      <c r="C7342" t="s">
        <v>47</v>
      </c>
      <c r="D7342">
        <f t="shared" si="243"/>
        <v>2</v>
      </c>
      <c r="E7342">
        <v>17</v>
      </c>
      <c r="F7342" t="s">
        <v>49</v>
      </c>
      <c r="G7342" t="s">
        <v>37</v>
      </c>
      <c r="H7342">
        <v>271</v>
      </c>
      <c r="I7342">
        <v>271</v>
      </c>
      <c r="J7342" t="s">
        <v>38</v>
      </c>
      <c r="K7342">
        <v>1165300</v>
      </c>
      <c r="L7342">
        <v>623.29999999999995</v>
      </c>
      <c r="M7342">
        <f t="shared" si="244"/>
        <v>4300</v>
      </c>
      <c r="Q7342" s="1"/>
      <c r="R7342" s="1"/>
    </row>
    <row r="7343" spans="1:18" ht="14.4" x14ac:dyDescent="0.3">
      <c r="A7343">
        <v>17342</v>
      </c>
      <c r="B7343">
        <v>2022</v>
      </c>
      <c r="C7343" t="s">
        <v>32</v>
      </c>
      <c r="D7343">
        <f t="shared" si="243"/>
        <v>8</v>
      </c>
      <c r="E7343">
        <v>8</v>
      </c>
      <c r="F7343" t="s">
        <v>49</v>
      </c>
      <c r="G7343" t="s">
        <v>19</v>
      </c>
      <c r="H7343">
        <v>137</v>
      </c>
      <c r="I7343">
        <v>137</v>
      </c>
      <c r="J7343" t="s">
        <v>25</v>
      </c>
      <c r="K7343">
        <v>959000</v>
      </c>
      <c r="L7343">
        <v>548</v>
      </c>
      <c r="M7343">
        <f t="shared" si="244"/>
        <v>7000</v>
      </c>
      <c r="Q7343" s="1"/>
      <c r="R7343" s="1"/>
    </row>
    <row r="7344" spans="1:18" ht="14.4" x14ac:dyDescent="0.3">
      <c r="A7344">
        <v>17343</v>
      </c>
      <c r="B7344">
        <v>2022</v>
      </c>
      <c r="C7344" t="s">
        <v>27</v>
      </c>
      <c r="D7344">
        <f t="shared" si="243"/>
        <v>4</v>
      </c>
      <c r="E7344">
        <v>1</v>
      </c>
      <c r="F7344" t="s">
        <v>59</v>
      </c>
      <c r="G7344" t="s">
        <v>19</v>
      </c>
      <c r="H7344">
        <v>56</v>
      </c>
      <c r="I7344">
        <v>56</v>
      </c>
      <c r="J7344" t="s">
        <v>38</v>
      </c>
      <c r="K7344">
        <v>308000</v>
      </c>
      <c r="L7344">
        <v>196</v>
      </c>
      <c r="M7344">
        <f t="shared" si="244"/>
        <v>5500</v>
      </c>
      <c r="Q7344" s="1"/>
      <c r="R7344" s="1"/>
    </row>
    <row r="7345" spans="1:18" ht="14.4" x14ac:dyDescent="0.3">
      <c r="A7345">
        <v>17344</v>
      </c>
      <c r="B7345">
        <v>2022</v>
      </c>
      <c r="C7345" t="s">
        <v>17</v>
      </c>
      <c r="D7345">
        <f t="shared" si="243"/>
        <v>11</v>
      </c>
      <c r="E7345">
        <v>10</v>
      </c>
      <c r="F7345" t="s">
        <v>33</v>
      </c>
      <c r="G7345" t="s">
        <v>42</v>
      </c>
      <c r="H7345">
        <v>66</v>
      </c>
      <c r="I7345">
        <v>66</v>
      </c>
      <c r="J7345" t="s">
        <v>38</v>
      </c>
      <c r="K7345">
        <v>363000</v>
      </c>
      <c r="L7345">
        <v>231</v>
      </c>
      <c r="M7345">
        <f t="shared" si="244"/>
        <v>5500</v>
      </c>
      <c r="Q7345" s="1"/>
      <c r="R7345" s="1"/>
    </row>
    <row r="7346" spans="1:18" ht="14.4" x14ac:dyDescent="0.3">
      <c r="A7346">
        <v>17345</v>
      </c>
      <c r="B7346">
        <v>2022</v>
      </c>
      <c r="C7346" t="s">
        <v>32</v>
      </c>
      <c r="D7346">
        <f t="shared" si="243"/>
        <v>8</v>
      </c>
      <c r="E7346">
        <v>20</v>
      </c>
      <c r="F7346" t="s">
        <v>57</v>
      </c>
      <c r="G7346" t="s">
        <v>42</v>
      </c>
      <c r="H7346">
        <v>205</v>
      </c>
      <c r="I7346">
        <v>205</v>
      </c>
      <c r="J7346" t="s">
        <v>20</v>
      </c>
      <c r="K7346">
        <v>492000</v>
      </c>
      <c r="L7346">
        <v>287</v>
      </c>
      <c r="M7346">
        <f t="shared" si="244"/>
        <v>2400</v>
      </c>
      <c r="Q7346" s="1"/>
      <c r="R7346" s="1"/>
    </row>
    <row r="7347" spans="1:18" ht="14.4" x14ac:dyDescent="0.3">
      <c r="A7347">
        <v>17346</v>
      </c>
      <c r="B7347">
        <v>2022</v>
      </c>
      <c r="C7347" t="s">
        <v>40</v>
      </c>
      <c r="D7347">
        <f t="shared" si="243"/>
        <v>9</v>
      </c>
      <c r="E7347">
        <v>4</v>
      </c>
      <c r="F7347" t="s">
        <v>24</v>
      </c>
      <c r="G7347" t="s">
        <v>37</v>
      </c>
      <c r="H7347">
        <v>55</v>
      </c>
      <c r="I7347">
        <v>55</v>
      </c>
      <c r="J7347" t="s">
        <v>20</v>
      </c>
      <c r="K7347">
        <v>165000</v>
      </c>
      <c r="L7347">
        <v>110</v>
      </c>
      <c r="M7347">
        <f t="shared" si="244"/>
        <v>3000</v>
      </c>
      <c r="Q7347" s="1"/>
      <c r="R7347" s="1"/>
    </row>
    <row r="7348" spans="1:18" ht="14.4" x14ac:dyDescent="0.3">
      <c r="A7348">
        <v>17347</v>
      </c>
      <c r="B7348">
        <v>2022</v>
      </c>
      <c r="C7348" t="s">
        <v>54</v>
      </c>
      <c r="D7348">
        <f t="shared" si="243"/>
        <v>3</v>
      </c>
      <c r="E7348">
        <v>12</v>
      </c>
      <c r="F7348" t="s">
        <v>56</v>
      </c>
      <c r="G7348" t="s">
        <v>19</v>
      </c>
      <c r="H7348">
        <v>102</v>
      </c>
      <c r="I7348">
        <v>102</v>
      </c>
      <c r="J7348" t="s">
        <v>20</v>
      </c>
      <c r="K7348">
        <v>306000</v>
      </c>
      <c r="L7348">
        <v>204</v>
      </c>
      <c r="M7348">
        <f t="shared" si="244"/>
        <v>3000</v>
      </c>
      <c r="Q7348" s="1"/>
      <c r="R7348" s="1"/>
    </row>
    <row r="7349" spans="1:18" ht="14.4" x14ac:dyDescent="0.3">
      <c r="A7349">
        <v>17348</v>
      </c>
      <c r="B7349">
        <v>2022</v>
      </c>
      <c r="C7349" t="s">
        <v>35</v>
      </c>
      <c r="D7349">
        <f t="shared" si="243"/>
        <v>12</v>
      </c>
      <c r="E7349">
        <v>17</v>
      </c>
      <c r="F7349" t="s">
        <v>46</v>
      </c>
      <c r="G7349" t="s">
        <v>29</v>
      </c>
      <c r="H7349">
        <v>139</v>
      </c>
      <c r="I7349">
        <v>139</v>
      </c>
      <c r="J7349" t="s">
        <v>25</v>
      </c>
      <c r="K7349">
        <v>973000</v>
      </c>
      <c r="L7349">
        <v>556</v>
      </c>
      <c r="M7349">
        <f t="shared" si="244"/>
        <v>7000</v>
      </c>
      <c r="Q7349" s="1"/>
      <c r="R7349" s="1"/>
    </row>
    <row r="7350" spans="1:18" ht="14.4" x14ac:dyDescent="0.3">
      <c r="A7350">
        <v>17349</v>
      </c>
      <c r="B7350">
        <v>2022</v>
      </c>
      <c r="C7350" t="s">
        <v>27</v>
      </c>
      <c r="D7350">
        <f t="shared" si="243"/>
        <v>4</v>
      </c>
      <c r="E7350">
        <v>18</v>
      </c>
      <c r="F7350" t="s">
        <v>55</v>
      </c>
      <c r="G7350" t="s">
        <v>34</v>
      </c>
      <c r="H7350">
        <v>87</v>
      </c>
      <c r="I7350">
        <v>87</v>
      </c>
      <c r="J7350" t="s">
        <v>38</v>
      </c>
      <c r="K7350">
        <v>478500</v>
      </c>
      <c r="L7350">
        <v>304.5</v>
      </c>
      <c r="M7350">
        <f t="shared" si="244"/>
        <v>5500</v>
      </c>
      <c r="Q7350" s="1"/>
      <c r="R7350" s="1"/>
    </row>
    <row r="7351" spans="1:18" ht="14.4" x14ac:dyDescent="0.3">
      <c r="A7351">
        <v>17350</v>
      </c>
      <c r="B7351">
        <v>2022</v>
      </c>
      <c r="C7351" t="s">
        <v>47</v>
      </c>
      <c r="D7351">
        <f t="shared" si="243"/>
        <v>2</v>
      </c>
      <c r="E7351">
        <v>4</v>
      </c>
      <c r="F7351" t="s">
        <v>24</v>
      </c>
      <c r="G7351" t="s">
        <v>42</v>
      </c>
      <c r="H7351">
        <v>213</v>
      </c>
      <c r="I7351">
        <v>213</v>
      </c>
      <c r="J7351" t="s">
        <v>38</v>
      </c>
      <c r="K7351">
        <v>915900</v>
      </c>
      <c r="L7351">
        <v>489.9</v>
      </c>
      <c r="M7351">
        <f t="shared" si="244"/>
        <v>4300</v>
      </c>
      <c r="Q7351" s="1"/>
      <c r="R7351" s="1"/>
    </row>
    <row r="7352" spans="1:18" ht="14.4" x14ac:dyDescent="0.3">
      <c r="A7352">
        <v>17351</v>
      </c>
      <c r="B7352">
        <v>2022</v>
      </c>
      <c r="C7352" t="s">
        <v>54</v>
      </c>
      <c r="D7352">
        <f t="shared" si="243"/>
        <v>3</v>
      </c>
      <c r="E7352">
        <v>9</v>
      </c>
      <c r="F7352" t="s">
        <v>33</v>
      </c>
      <c r="G7352" t="s">
        <v>19</v>
      </c>
      <c r="H7352">
        <v>109</v>
      </c>
      <c r="I7352">
        <v>109</v>
      </c>
      <c r="J7352" t="s">
        <v>25</v>
      </c>
      <c r="K7352">
        <v>763000</v>
      </c>
      <c r="L7352">
        <v>436</v>
      </c>
      <c r="M7352">
        <f t="shared" si="244"/>
        <v>7000</v>
      </c>
      <c r="Q7352" s="1"/>
      <c r="R7352" s="1"/>
    </row>
    <row r="7353" spans="1:18" ht="14.4" x14ac:dyDescent="0.3">
      <c r="A7353">
        <v>17352</v>
      </c>
      <c r="B7353">
        <v>2022</v>
      </c>
      <c r="C7353" t="s">
        <v>17</v>
      </c>
      <c r="D7353">
        <f t="shared" si="243"/>
        <v>11</v>
      </c>
      <c r="E7353">
        <v>6</v>
      </c>
      <c r="F7353" t="s">
        <v>46</v>
      </c>
      <c r="G7353" t="s">
        <v>19</v>
      </c>
      <c r="H7353">
        <v>115</v>
      </c>
      <c r="I7353">
        <v>115</v>
      </c>
      <c r="J7353" t="s">
        <v>38</v>
      </c>
      <c r="K7353">
        <v>632500</v>
      </c>
      <c r="L7353">
        <v>402.5</v>
      </c>
      <c r="M7353">
        <f t="shared" si="244"/>
        <v>5500</v>
      </c>
      <c r="Q7353" s="1"/>
      <c r="R7353" s="1"/>
    </row>
    <row r="7354" spans="1:18" ht="14.4" x14ac:dyDescent="0.3">
      <c r="A7354">
        <v>17353</v>
      </c>
      <c r="B7354">
        <v>2022</v>
      </c>
      <c r="C7354" t="s">
        <v>45</v>
      </c>
      <c r="D7354">
        <f t="shared" si="243"/>
        <v>1</v>
      </c>
      <c r="E7354">
        <v>17</v>
      </c>
      <c r="F7354" t="s">
        <v>50</v>
      </c>
      <c r="G7354" t="s">
        <v>19</v>
      </c>
      <c r="H7354">
        <v>118</v>
      </c>
      <c r="I7354">
        <v>118</v>
      </c>
      <c r="J7354" t="s">
        <v>30</v>
      </c>
      <c r="K7354">
        <v>1038400</v>
      </c>
      <c r="L7354">
        <v>448.4</v>
      </c>
      <c r="M7354">
        <f t="shared" si="244"/>
        <v>8800</v>
      </c>
      <c r="Q7354" s="1"/>
      <c r="R7354" s="1"/>
    </row>
    <row r="7355" spans="1:18" ht="14.4" x14ac:dyDescent="0.3">
      <c r="A7355">
        <v>17354</v>
      </c>
      <c r="B7355">
        <v>2022</v>
      </c>
      <c r="C7355" t="s">
        <v>48</v>
      </c>
      <c r="D7355">
        <f t="shared" si="243"/>
        <v>5</v>
      </c>
      <c r="E7355">
        <v>16</v>
      </c>
      <c r="F7355" t="s">
        <v>46</v>
      </c>
      <c r="G7355" t="s">
        <v>29</v>
      </c>
      <c r="H7355">
        <v>79</v>
      </c>
      <c r="I7355">
        <v>79</v>
      </c>
      <c r="J7355" t="s">
        <v>20</v>
      </c>
      <c r="K7355">
        <v>237000</v>
      </c>
      <c r="L7355">
        <v>158</v>
      </c>
      <c r="M7355">
        <f t="shared" si="244"/>
        <v>3000</v>
      </c>
      <c r="Q7355" s="1"/>
      <c r="R7355" s="1"/>
    </row>
    <row r="7356" spans="1:18" ht="14.4" x14ac:dyDescent="0.3">
      <c r="A7356">
        <v>17355</v>
      </c>
      <c r="B7356">
        <v>2022</v>
      </c>
      <c r="C7356" t="s">
        <v>23</v>
      </c>
      <c r="D7356">
        <f t="shared" si="243"/>
        <v>10</v>
      </c>
      <c r="E7356">
        <v>10</v>
      </c>
      <c r="F7356" t="s">
        <v>44</v>
      </c>
      <c r="G7356" t="s">
        <v>37</v>
      </c>
      <c r="H7356">
        <v>135</v>
      </c>
      <c r="I7356">
        <v>135</v>
      </c>
      <c r="J7356" t="s">
        <v>25</v>
      </c>
      <c r="K7356">
        <v>945000</v>
      </c>
      <c r="L7356">
        <v>540</v>
      </c>
      <c r="M7356">
        <f t="shared" si="244"/>
        <v>7000</v>
      </c>
      <c r="Q7356" s="1"/>
      <c r="R7356" s="1"/>
    </row>
    <row r="7357" spans="1:18" ht="14.4" x14ac:dyDescent="0.3">
      <c r="A7357">
        <v>17356</v>
      </c>
      <c r="B7357">
        <v>2022</v>
      </c>
      <c r="C7357" t="s">
        <v>27</v>
      </c>
      <c r="D7357">
        <f t="shared" si="243"/>
        <v>4</v>
      </c>
      <c r="E7357">
        <v>8</v>
      </c>
      <c r="F7357" t="s">
        <v>18</v>
      </c>
      <c r="G7357" t="s">
        <v>51</v>
      </c>
      <c r="H7357">
        <v>123</v>
      </c>
      <c r="I7357">
        <v>123</v>
      </c>
      <c r="J7357" t="s">
        <v>25</v>
      </c>
      <c r="K7357">
        <v>861000</v>
      </c>
      <c r="L7357">
        <v>492</v>
      </c>
      <c r="M7357">
        <f t="shared" si="244"/>
        <v>7000</v>
      </c>
      <c r="Q7357" s="1"/>
      <c r="R7357" s="1"/>
    </row>
    <row r="7358" spans="1:18" ht="14.4" x14ac:dyDescent="0.3">
      <c r="A7358">
        <v>17357</v>
      </c>
      <c r="B7358">
        <v>2022</v>
      </c>
      <c r="C7358" t="s">
        <v>61</v>
      </c>
      <c r="D7358">
        <f t="shared" si="243"/>
        <v>7</v>
      </c>
      <c r="E7358">
        <v>6</v>
      </c>
      <c r="F7358" t="s">
        <v>36</v>
      </c>
      <c r="G7358" t="s">
        <v>51</v>
      </c>
      <c r="H7358">
        <v>129</v>
      </c>
      <c r="I7358">
        <v>129</v>
      </c>
      <c r="J7358" t="s">
        <v>25</v>
      </c>
      <c r="K7358">
        <v>903000</v>
      </c>
      <c r="L7358">
        <v>516</v>
      </c>
      <c r="M7358">
        <f t="shared" si="244"/>
        <v>7000</v>
      </c>
      <c r="Q7358" s="1"/>
      <c r="R7358" s="1"/>
    </row>
    <row r="7359" spans="1:18" ht="14.4" x14ac:dyDescent="0.3">
      <c r="A7359">
        <v>17358</v>
      </c>
      <c r="B7359">
        <v>2022</v>
      </c>
      <c r="C7359" t="s">
        <v>58</v>
      </c>
      <c r="D7359">
        <f t="shared" si="243"/>
        <v>6</v>
      </c>
      <c r="E7359">
        <v>2</v>
      </c>
      <c r="F7359" t="s">
        <v>57</v>
      </c>
      <c r="G7359" t="s">
        <v>42</v>
      </c>
      <c r="H7359">
        <v>50</v>
      </c>
      <c r="I7359">
        <v>50</v>
      </c>
      <c r="J7359" t="s">
        <v>38</v>
      </c>
      <c r="K7359">
        <v>275000</v>
      </c>
      <c r="L7359">
        <v>175</v>
      </c>
      <c r="M7359">
        <f t="shared" si="244"/>
        <v>5500</v>
      </c>
      <c r="Q7359" s="1"/>
      <c r="R7359" s="1"/>
    </row>
    <row r="7360" spans="1:18" ht="14.4" x14ac:dyDescent="0.3">
      <c r="A7360">
        <v>17359</v>
      </c>
      <c r="B7360">
        <v>2022</v>
      </c>
      <c r="C7360" t="s">
        <v>61</v>
      </c>
      <c r="D7360">
        <f t="shared" si="243"/>
        <v>7</v>
      </c>
      <c r="E7360">
        <v>14</v>
      </c>
      <c r="F7360" t="s">
        <v>53</v>
      </c>
      <c r="G7360" t="s">
        <v>29</v>
      </c>
      <c r="H7360">
        <v>265</v>
      </c>
      <c r="I7360">
        <v>265</v>
      </c>
      <c r="J7360" t="s">
        <v>38</v>
      </c>
      <c r="K7360">
        <v>1139500</v>
      </c>
      <c r="L7360">
        <v>609.5</v>
      </c>
      <c r="M7360">
        <f t="shared" si="244"/>
        <v>4300</v>
      </c>
      <c r="Q7360" s="1"/>
      <c r="R7360" s="1"/>
    </row>
    <row r="7361" spans="1:18" ht="14.4" x14ac:dyDescent="0.3">
      <c r="A7361">
        <v>17360</v>
      </c>
      <c r="B7361">
        <v>2022</v>
      </c>
      <c r="C7361" t="s">
        <v>35</v>
      </c>
      <c r="D7361">
        <f t="shared" si="243"/>
        <v>12</v>
      </c>
      <c r="E7361">
        <v>19</v>
      </c>
      <c r="F7361" t="s">
        <v>53</v>
      </c>
      <c r="G7361" t="s">
        <v>34</v>
      </c>
      <c r="H7361">
        <v>238</v>
      </c>
      <c r="I7361">
        <v>238</v>
      </c>
      <c r="J7361" t="s">
        <v>30</v>
      </c>
      <c r="K7361">
        <v>1785000</v>
      </c>
      <c r="L7361">
        <v>595</v>
      </c>
      <c r="M7361">
        <f t="shared" si="244"/>
        <v>7500</v>
      </c>
      <c r="Q7361" s="1"/>
      <c r="R7361" s="1"/>
    </row>
    <row r="7362" spans="1:18" ht="14.4" x14ac:dyDescent="0.3">
      <c r="A7362">
        <v>17361</v>
      </c>
      <c r="B7362">
        <v>2022</v>
      </c>
      <c r="C7362" t="s">
        <v>17</v>
      </c>
      <c r="D7362">
        <f t="shared" ref="D7362:D7425" si="245">IF(C7362="Enero",1,IF(C7362="Febrero",2,IF(C7362="Marzo",3,IF(C7362="Abril",4,IF(C7362="Mayo",5,IF(C7362="Junio",6,IF(C7362="Julio",7,IF(C7362="Agosto",8,IF(C7362="Septiembre",9,IF(C7362="Octubre",10,IF(C7362="Noviembre",11,IF(C7362="Diciembre",12,""))))))))))))</f>
        <v>11</v>
      </c>
      <c r="E7362">
        <v>2</v>
      </c>
      <c r="F7362" t="s">
        <v>59</v>
      </c>
      <c r="G7362" t="s">
        <v>51</v>
      </c>
      <c r="H7362">
        <v>92</v>
      </c>
      <c r="I7362">
        <v>92</v>
      </c>
      <c r="J7362" t="s">
        <v>38</v>
      </c>
      <c r="K7362">
        <v>506000</v>
      </c>
      <c r="L7362">
        <v>322</v>
      </c>
      <c r="M7362">
        <f t="shared" si="244"/>
        <v>5500</v>
      </c>
      <c r="Q7362" s="1"/>
      <c r="R7362" s="1"/>
    </row>
    <row r="7363" spans="1:18" ht="14.4" x14ac:dyDescent="0.3">
      <c r="A7363">
        <v>17362</v>
      </c>
      <c r="B7363">
        <v>2022</v>
      </c>
      <c r="C7363" t="s">
        <v>32</v>
      </c>
      <c r="D7363">
        <f t="shared" si="245"/>
        <v>8</v>
      </c>
      <c r="E7363">
        <v>26</v>
      </c>
      <c r="F7363" t="s">
        <v>55</v>
      </c>
      <c r="G7363" t="s">
        <v>19</v>
      </c>
      <c r="H7363">
        <v>105</v>
      </c>
      <c r="I7363">
        <v>105</v>
      </c>
      <c r="J7363" t="s">
        <v>30</v>
      </c>
      <c r="K7363">
        <v>924000</v>
      </c>
      <c r="L7363">
        <v>399</v>
      </c>
      <c r="M7363">
        <f t="shared" ref="M7363:M7426" si="246">K7363/I7363</f>
        <v>8800</v>
      </c>
      <c r="Q7363" s="1"/>
      <c r="R7363" s="1"/>
    </row>
    <row r="7364" spans="1:18" ht="14.4" x14ac:dyDescent="0.3">
      <c r="A7364">
        <v>17363</v>
      </c>
      <c r="B7364">
        <v>2022</v>
      </c>
      <c r="C7364" t="s">
        <v>40</v>
      </c>
      <c r="D7364">
        <f t="shared" si="245"/>
        <v>9</v>
      </c>
      <c r="E7364">
        <v>9</v>
      </c>
      <c r="F7364" t="s">
        <v>46</v>
      </c>
      <c r="G7364" t="s">
        <v>51</v>
      </c>
      <c r="H7364">
        <v>100</v>
      </c>
      <c r="I7364">
        <v>100</v>
      </c>
      <c r="J7364" t="s">
        <v>25</v>
      </c>
      <c r="K7364">
        <v>700000</v>
      </c>
      <c r="L7364">
        <v>400</v>
      </c>
      <c r="M7364">
        <f t="shared" si="246"/>
        <v>7000</v>
      </c>
      <c r="Q7364" s="1"/>
      <c r="R7364" s="1"/>
    </row>
    <row r="7365" spans="1:18" ht="14.4" x14ac:dyDescent="0.3">
      <c r="A7365">
        <v>17364</v>
      </c>
      <c r="B7365">
        <v>2022</v>
      </c>
      <c r="C7365" t="s">
        <v>40</v>
      </c>
      <c r="D7365">
        <f t="shared" si="245"/>
        <v>9</v>
      </c>
      <c r="E7365">
        <v>25</v>
      </c>
      <c r="F7365" t="s">
        <v>57</v>
      </c>
      <c r="G7365" t="s">
        <v>19</v>
      </c>
      <c r="H7365">
        <v>241</v>
      </c>
      <c r="I7365">
        <v>241</v>
      </c>
      <c r="J7365" t="s">
        <v>30</v>
      </c>
      <c r="K7365">
        <v>1807500</v>
      </c>
      <c r="L7365">
        <v>602.5</v>
      </c>
      <c r="M7365">
        <f t="shared" si="246"/>
        <v>7500</v>
      </c>
      <c r="Q7365" s="1"/>
      <c r="R7365" s="1"/>
    </row>
    <row r="7366" spans="1:18" ht="14.4" x14ac:dyDescent="0.3">
      <c r="A7366">
        <v>17365</v>
      </c>
      <c r="B7366">
        <v>2022</v>
      </c>
      <c r="C7366" t="s">
        <v>32</v>
      </c>
      <c r="D7366">
        <f t="shared" si="245"/>
        <v>8</v>
      </c>
      <c r="E7366">
        <v>20</v>
      </c>
      <c r="F7366" t="s">
        <v>64</v>
      </c>
      <c r="G7366" t="s">
        <v>51</v>
      </c>
      <c r="H7366">
        <v>272</v>
      </c>
      <c r="I7366">
        <v>272</v>
      </c>
      <c r="J7366" t="s">
        <v>38</v>
      </c>
      <c r="K7366">
        <v>1169600</v>
      </c>
      <c r="L7366">
        <v>625.6</v>
      </c>
      <c r="M7366">
        <f t="shared" si="246"/>
        <v>4300</v>
      </c>
      <c r="Q7366" s="1"/>
      <c r="R7366" s="1"/>
    </row>
    <row r="7367" spans="1:18" ht="14.4" x14ac:dyDescent="0.3">
      <c r="A7367">
        <v>17366</v>
      </c>
      <c r="B7367">
        <v>2022</v>
      </c>
      <c r="C7367" t="s">
        <v>35</v>
      </c>
      <c r="D7367">
        <f t="shared" si="245"/>
        <v>12</v>
      </c>
      <c r="E7367">
        <v>9</v>
      </c>
      <c r="F7367" t="s">
        <v>24</v>
      </c>
      <c r="G7367" t="s">
        <v>19</v>
      </c>
      <c r="H7367">
        <v>139</v>
      </c>
      <c r="I7367">
        <v>139</v>
      </c>
      <c r="J7367" t="s">
        <v>25</v>
      </c>
      <c r="K7367">
        <v>973000</v>
      </c>
      <c r="L7367">
        <v>556</v>
      </c>
      <c r="M7367">
        <f t="shared" si="246"/>
        <v>7000</v>
      </c>
      <c r="Q7367" s="1"/>
      <c r="R7367" s="1"/>
    </row>
    <row r="7368" spans="1:18" ht="14.4" x14ac:dyDescent="0.3">
      <c r="A7368">
        <v>17367</v>
      </c>
      <c r="B7368">
        <v>2022</v>
      </c>
      <c r="C7368" t="s">
        <v>23</v>
      </c>
      <c r="D7368">
        <f t="shared" si="245"/>
        <v>10</v>
      </c>
      <c r="E7368">
        <v>16</v>
      </c>
      <c r="F7368" t="s">
        <v>46</v>
      </c>
      <c r="G7368" t="s">
        <v>34</v>
      </c>
      <c r="H7368">
        <v>93</v>
      </c>
      <c r="I7368">
        <v>93</v>
      </c>
      <c r="J7368" t="s">
        <v>20</v>
      </c>
      <c r="K7368">
        <v>279000</v>
      </c>
      <c r="L7368">
        <v>186</v>
      </c>
      <c r="M7368">
        <f t="shared" si="246"/>
        <v>3000</v>
      </c>
      <c r="Q7368" s="1"/>
      <c r="R7368" s="1"/>
    </row>
    <row r="7369" spans="1:18" ht="14.4" x14ac:dyDescent="0.3">
      <c r="A7369">
        <v>17368</v>
      </c>
      <c r="B7369">
        <v>2022</v>
      </c>
      <c r="C7369" t="s">
        <v>32</v>
      </c>
      <c r="D7369">
        <f t="shared" si="245"/>
        <v>8</v>
      </c>
      <c r="E7369">
        <v>4</v>
      </c>
      <c r="F7369" t="s">
        <v>24</v>
      </c>
      <c r="G7369" t="s">
        <v>29</v>
      </c>
      <c r="H7369">
        <v>70</v>
      </c>
      <c r="I7369">
        <v>70</v>
      </c>
      <c r="J7369" t="s">
        <v>25</v>
      </c>
      <c r="K7369">
        <v>490000</v>
      </c>
      <c r="L7369">
        <v>280</v>
      </c>
      <c r="M7369">
        <f t="shared" si="246"/>
        <v>7000</v>
      </c>
      <c r="Q7369" s="1"/>
      <c r="R7369" s="1"/>
    </row>
    <row r="7370" spans="1:18" ht="14.4" x14ac:dyDescent="0.3">
      <c r="A7370">
        <v>17369</v>
      </c>
      <c r="B7370">
        <v>2022</v>
      </c>
      <c r="C7370" t="s">
        <v>61</v>
      </c>
      <c r="D7370">
        <f t="shared" si="245"/>
        <v>7</v>
      </c>
      <c r="E7370">
        <v>10</v>
      </c>
      <c r="F7370" t="s">
        <v>18</v>
      </c>
      <c r="G7370" t="s">
        <v>51</v>
      </c>
      <c r="H7370">
        <v>296</v>
      </c>
      <c r="I7370">
        <v>296</v>
      </c>
      <c r="J7370" t="s">
        <v>38</v>
      </c>
      <c r="K7370">
        <v>1272800</v>
      </c>
      <c r="L7370">
        <v>680.8</v>
      </c>
      <c r="M7370">
        <f t="shared" si="246"/>
        <v>4300</v>
      </c>
      <c r="Q7370" s="1"/>
      <c r="R7370" s="1"/>
    </row>
    <row r="7371" spans="1:18" ht="14.4" x14ac:dyDescent="0.3">
      <c r="A7371">
        <v>17370</v>
      </c>
      <c r="B7371">
        <v>2022</v>
      </c>
      <c r="C7371" t="s">
        <v>35</v>
      </c>
      <c r="D7371">
        <f t="shared" si="245"/>
        <v>12</v>
      </c>
      <c r="E7371">
        <v>25</v>
      </c>
      <c r="F7371" t="s">
        <v>50</v>
      </c>
      <c r="G7371" t="s">
        <v>37</v>
      </c>
      <c r="H7371">
        <v>161</v>
      </c>
      <c r="I7371">
        <v>161</v>
      </c>
      <c r="J7371" t="s">
        <v>25</v>
      </c>
      <c r="K7371">
        <v>1127000</v>
      </c>
      <c r="L7371">
        <v>644</v>
      </c>
      <c r="M7371">
        <f t="shared" si="246"/>
        <v>7000</v>
      </c>
      <c r="Q7371" s="1"/>
      <c r="R7371" s="1"/>
    </row>
    <row r="7372" spans="1:18" ht="14.4" x14ac:dyDescent="0.3">
      <c r="A7372">
        <v>17371</v>
      </c>
      <c r="B7372">
        <v>2022</v>
      </c>
      <c r="C7372" t="s">
        <v>48</v>
      </c>
      <c r="D7372">
        <f t="shared" si="245"/>
        <v>5</v>
      </c>
      <c r="E7372">
        <v>8</v>
      </c>
      <c r="F7372" t="s">
        <v>64</v>
      </c>
      <c r="G7372" t="s">
        <v>37</v>
      </c>
      <c r="H7372">
        <v>175</v>
      </c>
      <c r="I7372">
        <v>175</v>
      </c>
      <c r="J7372" t="s">
        <v>25</v>
      </c>
      <c r="K7372">
        <v>1225000</v>
      </c>
      <c r="L7372">
        <v>700</v>
      </c>
      <c r="M7372">
        <f t="shared" si="246"/>
        <v>7000</v>
      </c>
      <c r="Q7372" s="1"/>
      <c r="R7372" s="1"/>
    </row>
    <row r="7373" spans="1:18" ht="14.4" x14ac:dyDescent="0.3">
      <c r="A7373">
        <v>17372</v>
      </c>
      <c r="B7373">
        <v>2022</v>
      </c>
      <c r="C7373" t="s">
        <v>61</v>
      </c>
      <c r="D7373">
        <f t="shared" si="245"/>
        <v>7</v>
      </c>
      <c r="E7373">
        <v>12</v>
      </c>
      <c r="F7373" t="s">
        <v>46</v>
      </c>
      <c r="G7373" t="s">
        <v>37</v>
      </c>
      <c r="H7373">
        <v>220</v>
      </c>
      <c r="I7373">
        <v>220</v>
      </c>
      <c r="J7373" t="s">
        <v>20</v>
      </c>
      <c r="K7373">
        <v>528000</v>
      </c>
      <c r="L7373">
        <v>308</v>
      </c>
      <c r="M7373">
        <f t="shared" si="246"/>
        <v>2400</v>
      </c>
      <c r="Q7373" s="1"/>
      <c r="R7373" s="1"/>
    </row>
    <row r="7374" spans="1:18" ht="14.4" x14ac:dyDescent="0.3">
      <c r="A7374">
        <v>17373</v>
      </c>
      <c r="B7374">
        <v>2022</v>
      </c>
      <c r="C7374" t="s">
        <v>32</v>
      </c>
      <c r="D7374">
        <f t="shared" si="245"/>
        <v>8</v>
      </c>
      <c r="E7374">
        <v>17</v>
      </c>
      <c r="F7374" t="s">
        <v>41</v>
      </c>
      <c r="G7374" t="s">
        <v>51</v>
      </c>
      <c r="H7374">
        <v>255</v>
      </c>
      <c r="I7374">
        <v>255</v>
      </c>
      <c r="J7374" t="s">
        <v>38</v>
      </c>
      <c r="K7374">
        <v>1096500</v>
      </c>
      <c r="L7374">
        <v>586.5</v>
      </c>
      <c r="M7374">
        <f t="shared" si="246"/>
        <v>4300</v>
      </c>
      <c r="Q7374" s="1"/>
      <c r="R7374" s="1"/>
    </row>
    <row r="7375" spans="1:18" ht="14.4" x14ac:dyDescent="0.3">
      <c r="A7375">
        <v>17374</v>
      </c>
      <c r="B7375">
        <v>2022</v>
      </c>
      <c r="C7375" t="s">
        <v>35</v>
      </c>
      <c r="D7375">
        <f t="shared" si="245"/>
        <v>12</v>
      </c>
      <c r="E7375">
        <v>9</v>
      </c>
      <c r="F7375" t="s">
        <v>44</v>
      </c>
      <c r="G7375" t="s">
        <v>19</v>
      </c>
      <c r="H7375">
        <v>122</v>
      </c>
      <c r="I7375">
        <v>122</v>
      </c>
      <c r="J7375" t="s">
        <v>25</v>
      </c>
      <c r="K7375">
        <v>854000</v>
      </c>
      <c r="L7375">
        <v>488</v>
      </c>
      <c r="M7375">
        <f t="shared" si="246"/>
        <v>7000</v>
      </c>
      <c r="Q7375" s="1"/>
      <c r="R7375" s="1"/>
    </row>
    <row r="7376" spans="1:18" ht="14.4" x14ac:dyDescent="0.3">
      <c r="A7376">
        <v>17375</v>
      </c>
      <c r="B7376">
        <v>2022</v>
      </c>
      <c r="C7376" t="s">
        <v>48</v>
      </c>
      <c r="D7376">
        <f t="shared" si="245"/>
        <v>5</v>
      </c>
      <c r="E7376">
        <v>21</v>
      </c>
      <c r="F7376" t="s">
        <v>50</v>
      </c>
      <c r="G7376" t="s">
        <v>34</v>
      </c>
      <c r="H7376">
        <v>110</v>
      </c>
      <c r="I7376">
        <v>110</v>
      </c>
      <c r="J7376" t="s">
        <v>25</v>
      </c>
      <c r="K7376">
        <v>770000</v>
      </c>
      <c r="L7376">
        <v>440</v>
      </c>
      <c r="M7376">
        <f t="shared" si="246"/>
        <v>7000</v>
      </c>
      <c r="Q7376" s="1"/>
      <c r="R7376" s="1"/>
    </row>
    <row r="7377" spans="1:18" ht="14.4" x14ac:dyDescent="0.3">
      <c r="A7377">
        <v>17376</v>
      </c>
      <c r="B7377">
        <v>2022</v>
      </c>
      <c r="C7377" t="s">
        <v>58</v>
      </c>
      <c r="D7377">
        <f t="shared" si="245"/>
        <v>6</v>
      </c>
      <c r="E7377">
        <v>8</v>
      </c>
      <c r="F7377" t="s">
        <v>56</v>
      </c>
      <c r="G7377" t="s">
        <v>29</v>
      </c>
      <c r="H7377">
        <v>109</v>
      </c>
      <c r="I7377">
        <v>109</v>
      </c>
      <c r="J7377" t="s">
        <v>38</v>
      </c>
      <c r="K7377">
        <v>599500</v>
      </c>
      <c r="L7377">
        <v>381.5</v>
      </c>
      <c r="M7377">
        <f t="shared" si="246"/>
        <v>5500</v>
      </c>
      <c r="Q7377" s="1"/>
      <c r="R7377" s="1"/>
    </row>
    <row r="7378" spans="1:18" ht="14.4" x14ac:dyDescent="0.3">
      <c r="A7378">
        <v>17377</v>
      </c>
      <c r="B7378">
        <v>2022</v>
      </c>
      <c r="C7378" t="s">
        <v>45</v>
      </c>
      <c r="D7378">
        <f t="shared" si="245"/>
        <v>1</v>
      </c>
      <c r="E7378">
        <v>1</v>
      </c>
      <c r="F7378" t="s">
        <v>64</v>
      </c>
      <c r="G7378" t="s">
        <v>37</v>
      </c>
      <c r="H7378">
        <v>159</v>
      </c>
      <c r="I7378">
        <v>159</v>
      </c>
      <c r="J7378" t="s">
        <v>25</v>
      </c>
      <c r="K7378">
        <v>1113000</v>
      </c>
      <c r="L7378">
        <v>636</v>
      </c>
      <c r="M7378">
        <f t="shared" si="246"/>
        <v>7000</v>
      </c>
      <c r="Q7378" s="1"/>
      <c r="R7378" s="1"/>
    </row>
    <row r="7379" spans="1:18" ht="14.4" x14ac:dyDescent="0.3">
      <c r="A7379">
        <v>17378</v>
      </c>
      <c r="B7379">
        <v>2022</v>
      </c>
      <c r="C7379" t="s">
        <v>27</v>
      </c>
      <c r="D7379">
        <f t="shared" si="245"/>
        <v>4</v>
      </c>
      <c r="E7379">
        <v>15</v>
      </c>
      <c r="F7379" t="s">
        <v>59</v>
      </c>
      <c r="G7379" t="s">
        <v>19</v>
      </c>
      <c r="H7379">
        <v>110</v>
      </c>
      <c r="I7379">
        <v>110</v>
      </c>
      <c r="J7379" t="s">
        <v>25</v>
      </c>
      <c r="K7379">
        <v>770000</v>
      </c>
      <c r="L7379">
        <v>440</v>
      </c>
      <c r="M7379">
        <f t="shared" si="246"/>
        <v>7000</v>
      </c>
      <c r="Q7379" s="1"/>
      <c r="R7379" s="1"/>
    </row>
    <row r="7380" spans="1:18" ht="14.4" x14ac:dyDescent="0.3">
      <c r="A7380">
        <v>17379</v>
      </c>
      <c r="B7380">
        <v>2022</v>
      </c>
      <c r="C7380" t="s">
        <v>45</v>
      </c>
      <c r="D7380">
        <f t="shared" si="245"/>
        <v>1</v>
      </c>
      <c r="E7380">
        <v>8</v>
      </c>
      <c r="F7380" t="s">
        <v>41</v>
      </c>
      <c r="G7380" t="s">
        <v>37</v>
      </c>
      <c r="H7380">
        <v>61</v>
      </c>
      <c r="I7380">
        <v>61</v>
      </c>
      <c r="J7380" t="s">
        <v>30</v>
      </c>
      <c r="K7380">
        <v>536800</v>
      </c>
      <c r="L7380">
        <v>231.8</v>
      </c>
      <c r="M7380">
        <f t="shared" si="246"/>
        <v>8800</v>
      </c>
      <c r="Q7380" s="1"/>
      <c r="R7380" s="1"/>
    </row>
    <row r="7381" spans="1:18" ht="14.4" x14ac:dyDescent="0.3">
      <c r="A7381">
        <v>17380</v>
      </c>
      <c r="B7381">
        <v>2022</v>
      </c>
      <c r="C7381" t="s">
        <v>23</v>
      </c>
      <c r="D7381">
        <f t="shared" si="245"/>
        <v>10</v>
      </c>
      <c r="E7381">
        <v>20</v>
      </c>
      <c r="F7381" t="s">
        <v>63</v>
      </c>
      <c r="G7381" t="s">
        <v>34</v>
      </c>
      <c r="H7381">
        <v>103</v>
      </c>
      <c r="I7381">
        <v>103</v>
      </c>
      <c r="J7381" t="s">
        <v>20</v>
      </c>
      <c r="K7381">
        <v>309000</v>
      </c>
      <c r="L7381">
        <v>206</v>
      </c>
      <c r="M7381">
        <f t="shared" si="246"/>
        <v>3000</v>
      </c>
      <c r="Q7381" s="1"/>
      <c r="R7381" s="1"/>
    </row>
    <row r="7382" spans="1:18" ht="14.4" x14ac:dyDescent="0.3">
      <c r="A7382">
        <v>17381</v>
      </c>
      <c r="B7382">
        <v>2022</v>
      </c>
      <c r="C7382" t="s">
        <v>23</v>
      </c>
      <c r="D7382">
        <f t="shared" si="245"/>
        <v>10</v>
      </c>
      <c r="E7382">
        <v>4</v>
      </c>
      <c r="F7382" t="s">
        <v>63</v>
      </c>
      <c r="G7382" t="s">
        <v>34</v>
      </c>
      <c r="H7382">
        <v>102</v>
      </c>
      <c r="I7382">
        <v>102</v>
      </c>
      <c r="J7382" t="s">
        <v>38</v>
      </c>
      <c r="K7382">
        <v>561000</v>
      </c>
      <c r="L7382">
        <v>357</v>
      </c>
      <c r="M7382">
        <f t="shared" si="246"/>
        <v>5500</v>
      </c>
      <c r="Q7382" s="1"/>
      <c r="R7382" s="1"/>
    </row>
    <row r="7383" spans="1:18" ht="14.4" x14ac:dyDescent="0.3">
      <c r="A7383">
        <v>17382</v>
      </c>
      <c r="B7383">
        <v>2022</v>
      </c>
      <c r="C7383" t="s">
        <v>47</v>
      </c>
      <c r="D7383">
        <f t="shared" si="245"/>
        <v>2</v>
      </c>
      <c r="E7383">
        <v>30</v>
      </c>
      <c r="F7383" t="s">
        <v>50</v>
      </c>
      <c r="G7383" t="s">
        <v>37</v>
      </c>
      <c r="H7383">
        <v>101</v>
      </c>
      <c r="I7383">
        <v>101</v>
      </c>
      <c r="J7383" t="s">
        <v>25</v>
      </c>
      <c r="K7383">
        <v>707000</v>
      </c>
      <c r="L7383">
        <v>404</v>
      </c>
      <c r="M7383">
        <f t="shared" si="246"/>
        <v>7000</v>
      </c>
      <c r="Q7383" s="1"/>
      <c r="R7383" s="1"/>
    </row>
    <row r="7384" spans="1:18" ht="14.4" x14ac:dyDescent="0.3">
      <c r="A7384">
        <v>17383</v>
      </c>
      <c r="B7384">
        <v>2022</v>
      </c>
      <c r="C7384" t="s">
        <v>47</v>
      </c>
      <c r="D7384">
        <f t="shared" si="245"/>
        <v>2</v>
      </c>
      <c r="E7384">
        <v>15</v>
      </c>
      <c r="F7384" t="s">
        <v>49</v>
      </c>
      <c r="G7384" t="s">
        <v>29</v>
      </c>
      <c r="H7384">
        <v>233</v>
      </c>
      <c r="I7384">
        <v>233</v>
      </c>
      <c r="J7384" t="s">
        <v>38</v>
      </c>
      <c r="K7384">
        <v>1001900</v>
      </c>
      <c r="L7384">
        <v>535.9</v>
      </c>
      <c r="M7384">
        <f t="shared" si="246"/>
        <v>4300</v>
      </c>
      <c r="Q7384" s="1"/>
      <c r="R7384" s="1"/>
    </row>
    <row r="7385" spans="1:18" ht="14.4" x14ac:dyDescent="0.3">
      <c r="A7385">
        <v>17384</v>
      </c>
      <c r="B7385">
        <v>2022</v>
      </c>
      <c r="C7385" t="s">
        <v>35</v>
      </c>
      <c r="D7385">
        <f t="shared" si="245"/>
        <v>12</v>
      </c>
      <c r="E7385">
        <v>25</v>
      </c>
      <c r="F7385" t="s">
        <v>24</v>
      </c>
      <c r="G7385" t="s">
        <v>34</v>
      </c>
      <c r="H7385">
        <v>271</v>
      </c>
      <c r="I7385">
        <v>271</v>
      </c>
      <c r="J7385" t="s">
        <v>30</v>
      </c>
      <c r="K7385">
        <v>2032500</v>
      </c>
      <c r="L7385">
        <v>677.5</v>
      </c>
      <c r="M7385">
        <f t="shared" si="246"/>
        <v>7500</v>
      </c>
      <c r="Q7385" s="1"/>
      <c r="R7385" s="1"/>
    </row>
    <row r="7386" spans="1:18" ht="14.4" x14ac:dyDescent="0.3">
      <c r="A7386">
        <v>17385</v>
      </c>
      <c r="B7386">
        <v>2022</v>
      </c>
      <c r="C7386" t="s">
        <v>17</v>
      </c>
      <c r="D7386">
        <f t="shared" si="245"/>
        <v>11</v>
      </c>
      <c r="E7386">
        <v>14</v>
      </c>
      <c r="F7386" t="s">
        <v>28</v>
      </c>
      <c r="G7386" t="s">
        <v>37</v>
      </c>
      <c r="H7386">
        <v>156</v>
      </c>
      <c r="I7386">
        <v>156</v>
      </c>
      <c r="J7386" t="s">
        <v>25</v>
      </c>
      <c r="K7386">
        <v>1092000</v>
      </c>
      <c r="L7386">
        <v>624</v>
      </c>
      <c r="M7386">
        <f t="shared" si="246"/>
        <v>7000</v>
      </c>
      <c r="Q7386" s="1"/>
      <c r="R7386" s="1"/>
    </row>
    <row r="7387" spans="1:18" ht="14.4" x14ac:dyDescent="0.3">
      <c r="A7387">
        <v>17386</v>
      </c>
      <c r="B7387">
        <v>2022</v>
      </c>
      <c r="C7387" t="s">
        <v>61</v>
      </c>
      <c r="D7387">
        <f t="shared" si="245"/>
        <v>7</v>
      </c>
      <c r="E7387">
        <v>6</v>
      </c>
      <c r="F7387" t="s">
        <v>46</v>
      </c>
      <c r="G7387" t="s">
        <v>37</v>
      </c>
      <c r="H7387">
        <v>232</v>
      </c>
      <c r="I7387">
        <v>232</v>
      </c>
      <c r="J7387" t="s">
        <v>20</v>
      </c>
      <c r="K7387">
        <v>556800</v>
      </c>
      <c r="L7387">
        <v>324.8</v>
      </c>
      <c r="M7387">
        <f t="shared" si="246"/>
        <v>2400</v>
      </c>
      <c r="Q7387" s="1"/>
      <c r="R7387" s="1"/>
    </row>
    <row r="7388" spans="1:18" ht="14.4" x14ac:dyDescent="0.3">
      <c r="A7388">
        <v>17387</v>
      </c>
      <c r="B7388">
        <v>2022</v>
      </c>
      <c r="C7388" t="s">
        <v>27</v>
      </c>
      <c r="D7388">
        <f t="shared" si="245"/>
        <v>4</v>
      </c>
      <c r="E7388">
        <v>20</v>
      </c>
      <c r="F7388" t="s">
        <v>62</v>
      </c>
      <c r="G7388" t="s">
        <v>29</v>
      </c>
      <c r="H7388">
        <v>213</v>
      </c>
      <c r="I7388">
        <v>213</v>
      </c>
      <c r="J7388" t="s">
        <v>30</v>
      </c>
      <c r="K7388">
        <v>1597500</v>
      </c>
      <c r="L7388">
        <v>532.5</v>
      </c>
      <c r="M7388">
        <f t="shared" si="246"/>
        <v>7500</v>
      </c>
      <c r="Q7388" s="1"/>
      <c r="R7388" s="1"/>
    </row>
    <row r="7389" spans="1:18" ht="14.4" x14ac:dyDescent="0.3">
      <c r="A7389">
        <v>17388</v>
      </c>
      <c r="B7389">
        <v>2022</v>
      </c>
      <c r="C7389" t="s">
        <v>40</v>
      </c>
      <c r="D7389">
        <f t="shared" si="245"/>
        <v>9</v>
      </c>
      <c r="E7389">
        <v>3</v>
      </c>
      <c r="F7389" t="s">
        <v>62</v>
      </c>
      <c r="G7389" t="s">
        <v>37</v>
      </c>
      <c r="H7389">
        <v>170</v>
      </c>
      <c r="I7389">
        <v>170</v>
      </c>
      <c r="J7389" t="s">
        <v>25</v>
      </c>
      <c r="K7389">
        <v>1190000</v>
      </c>
      <c r="L7389">
        <v>680</v>
      </c>
      <c r="M7389">
        <f t="shared" si="246"/>
        <v>7000</v>
      </c>
      <c r="Q7389" s="1"/>
      <c r="R7389" s="1"/>
    </row>
    <row r="7390" spans="1:18" ht="14.4" x14ac:dyDescent="0.3">
      <c r="A7390">
        <v>17389</v>
      </c>
      <c r="B7390">
        <v>2022</v>
      </c>
      <c r="C7390" t="s">
        <v>54</v>
      </c>
      <c r="D7390">
        <f t="shared" si="245"/>
        <v>3</v>
      </c>
      <c r="E7390">
        <v>19</v>
      </c>
      <c r="F7390" t="s">
        <v>36</v>
      </c>
      <c r="G7390" t="s">
        <v>42</v>
      </c>
      <c r="H7390">
        <v>95</v>
      </c>
      <c r="I7390">
        <v>95</v>
      </c>
      <c r="J7390" t="s">
        <v>25</v>
      </c>
      <c r="K7390">
        <v>665000</v>
      </c>
      <c r="L7390">
        <v>380</v>
      </c>
      <c r="M7390">
        <f t="shared" si="246"/>
        <v>7000</v>
      </c>
      <c r="Q7390" s="1"/>
      <c r="R7390" s="1"/>
    </row>
    <row r="7391" spans="1:18" ht="14.4" x14ac:dyDescent="0.3">
      <c r="A7391">
        <v>17390</v>
      </c>
      <c r="B7391">
        <v>2022</v>
      </c>
      <c r="C7391" t="s">
        <v>17</v>
      </c>
      <c r="D7391">
        <f t="shared" si="245"/>
        <v>11</v>
      </c>
      <c r="E7391">
        <v>17</v>
      </c>
      <c r="F7391" t="s">
        <v>18</v>
      </c>
      <c r="G7391" t="s">
        <v>34</v>
      </c>
      <c r="H7391">
        <v>100</v>
      </c>
      <c r="I7391">
        <v>100</v>
      </c>
      <c r="J7391" t="s">
        <v>38</v>
      </c>
      <c r="K7391">
        <v>550000</v>
      </c>
      <c r="L7391">
        <v>350</v>
      </c>
      <c r="M7391">
        <f t="shared" si="246"/>
        <v>5500</v>
      </c>
      <c r="Q7391" s="1"/>
      <c r="R7391" s="1"/>
    </row>
    <row r="7392" spans="1:18" ht="14.4" x14ac:dyDescent="0.3">
      <c r="A7392">
        <v>17391</v>
      </c>
      <c r="B7392">
        <v>2022</v>
      </c>
      <c r="C7392" t="s">
        <v>27</v>
      </c>
      <c r="D7392">
        <f t="shared" si="245"/>
        <v>4</v>
      </c>
      <c r="E7392">
        <v>14</v>
      </c>
      <c r="F7392" t="s">
        <v>56</v>
      </c>
      <c r="G7392" t="s">
        <v>34</v>
      </c>
      <c r="H7392">
        <v>264</v>
      </c>
      <c r="I7392">
        <v>264</v>
      </c>
      <c r="J7392" t="s">
        <v>30</v>
      </c>
      <c r="K7392">
        <v>1980000</v>
      </c>
      <c r="L7392">
        <v>660</v>
      </c>
      <c r="M7392">
        <f t="shared" si="246"/>
        <v>7500</v>
      </c>
      <c r="Q7392" s="1"/>
      <c r="R7392" s="1"/>
    </row>
    <row r="7393" spans="1:18" ht="14.4" x14ac:dyDescent="0.3">
      <c r="A7393">
        <v>17392</v>
      </c>
      <c r="B7393">
        <v>2022</v>
      </c>
      <c r="C7393" t="s">
        <v>61</v>
      </c>
      <c r="D7393">
        <f t="shared" si="245"/>
        <v>7</v>
      </c>
      <c r="E7393">
        <v>12</v>
      </c>
      <c r="F7393" t="s">
        <v>24</v>
      </c>
      <c r="G7393" t="s">
        <v>51</v>
      </c>
      <c r="H7393">
        <v>117</v>
      </c>
      <c r="I7393">
        <v>117</v>
      </c>
      <c r="J7393" t="s">
        <v>25</v>
      </c>
      <c r="K7393">
        <v>819000</v>
      </c>
      <c r="L7393">
        <v>468</v>
      </c>
      <c r="M7393">
        <f t="shared" si="246"/>
        <v>7000</v>
      </c>
      <c r="Q7393" s="1"/>
      <c r="R7393" s="1"/>
    </row>
    <row r="7394" spans="1:18" ht="14.4" x14ac:dyDescent="0.3">
      <c r="A7394">
        <v>17393</v>
      </c>
      <c r="B7394">
        <v>2022</v>
      </c>
      <c r="C7394" t="s">
        <v>47</v>
      </c>
      <c r="D7394">
        <f t="shared" si="245"/>
        <v>2</v>
      </c>
      <c r="E7394">
        <v>28</v>
      </c>
      <c r="F7394" t="s">
        <v>55</v>
      </c>
      <c r="G7394" t="s">
        <v>19</v>
      </c>
      <c r="H7394">
        <v>73</v>
      </c>
      <c r="I7394">
        <v>73</v>
      </c>
      <c r="J7394" t="s">
        <v>30</v>
      </c>
      <c r="K7394">
        <v>642400</v>
      </c>
      <c r="L7394">
        <v>277.39999999999998</v>
      </c>
      <c r="M7394">
        <f t="shared" si="246"/>
        <v>8800</v>
      </c>
      <c r="Q7394" s="1"/>
      <c r="R7394" s="1"/>
    </row>
    <row r="7395" spans="1:18" ht="14.4" x14ac:dyDescent="0.3">
      <c r="A7395">
        <v>17394</v>
      </c>
      <c r="B7395">
        <v>2022</v>
      </c>
      <c r="C7395" t="s">
        <v>54</v>
      </c>
      <c r="D7395">
        <f t="shared" si="245"/>
        <v>3</v>
      </c>
      <c r="E7395">
        <v>18</v>
      </c>
      <c r="F7395" t="s">
        <v>28</v>
      </c>
      <c r="G7395" t="s">
        <v>34</v>
      </c>
      <c r="H7395">
        <v>79</v>
      </c>
      <c r="I7395">
        <v>79</v>
      </c>
      <c r="J7395" t="s">
        <v>25</v>
      </c>
      <c r="K7395">
        <v>553000</v>
      </c>
      <c r="L7395">
        <v>316</v>
      </c>
      <c r="M7395">
        <f t="shared" si="246"/>
        <v>7000</v>
      </c>
      <c r="Q7395" s="1"/>
      <c r="R7395" s="1"/>
    </row>
    <row r="7396" spans="1:18" ht="14.4" x14ac:dyDescent="0.3">
      <c r="A7396">
        <v>17395</v>
      </c>
      <c r="B7396">
        <v>2022</v>
      </c>
      <c r="C7396" t="s">
        <v>35</v>
      </c>
      <c r="D7396">
        <f t="shared" si="245"/>
        <v>12</v>
      </c>
      <c r="E7396">
        <v>24</v>
      </c>
      <c r="F7396" t="s">
        <v>52</v>
      </c>
      <c r="G7396" t="s">
        <v>51</v>
      </c>
      <c r="H7396">
        <v>97</v>
      </c>
      <c r="I7396">
        <v>97</v>
      </c>
      <c r="J7396" t="s">
        <v>38</v>
      </c>
      <c r="K7396">
        <v>533500</v>
      </c>
      <c r="L7396">
        <v>339.5</v>
      </c>
      <c r="M7396">
        <f t="shared" si="246"/>
        <v>5500</v>
      </c>
      <c r="Q7396" s="1"/>
      <c r="R7396" s="1"/>
    </row>
    <row r="7397" spans="1:18" ht="14.4" x14ac:dyDescent="0.3">
      <c r="A7397">
        <v>17396</v>
      </c>
      <c r="B7397">
        <v>2022</v>
      </c>
      <c r="C7397" t="s">
        <v>17</v>
      </c>
      <c r="D7397">
        <f t="shared" si="245"/>
        <v>11</v>
      </c>
      <c r="E7397">
        <v>4</v>
      </c>
      <c r="F7397" t="s">
        <v>24</v>
      </c>
      <c r="G7397" t="s">
        <v>42</v>
      </c>
      <c r="H7397">
        <v>105</v>
      </c>
      <c r="I7397">
        <v>105</v>
      </c>
      <c r="J7397" t="s">
        <v>20</v>
      </c>
      <c r="K7397">
        <v>315000</v>
      </c>
      <c r="L7397">
        <v>210</v>
      </c>
      <c r="M7397">
        <f t="shared" si="246"/>
        <v>3000</v>
      </c>
      <c r="Q7397" s="1"/>
      <c r="R7397" s="1"/>
    </row>
    <row r="7398" spans="1:18" ht="14.4" x14ac:dyDescent="0.3">
      <c r="A7398">
        <v>17397</v>
      </c>
      <c r="B7398">
        <v>2022</v>
      </c>
      <c r="C7398" t="s">
        <v>45</v>
      </c>
      <c r="D7398">
        <f t="shared" si="245"/>
        <v>1</v>
      </c>
      <c r="E7398">
        <v>8</v>
      </c>
      <c r="F7398" t="s">
        <v>46</v>
      </c>
      <c r="G7398" t="s">
        <v>19</v>
      </c>
      <c r="H7398">
        <v>284</v>
      </c>
      <c r="I7398">
        <v>284</v>
      </c>
      <c r="J7398" t="s">
        <v>20</v>
      </c>
      <c r="K7398">
        <v>681600</v>
      </c>
      <c r="L7398">
        <v>397.6</v>
      </c>
      <c r="M7398">
        <f t="shared" si="246"/>
        <v>2400</v>
      </c>
      <c r="Q7398" s="1"/>
      <c r="R7398" s="1"/>
    </row>
    <row r="7399" spans="1:18" ht="14.4" x14ac:dyDescent="0.3">
      <c r="A7399">
        <v>17398</v>
      </c>
      <c r="B7399">
        <v>2022</v>
      </c>
      <c r="C7399" t="s">
        <v>17</v>
      </c>
      <c r="D7399">
        <f t="shared" si="245"/>
        <v>11</v>
      </c>
      <c r="E7399">
        <v>23</v>
      </c>
      <c r="F7399" t="s">
        <v>52</v>
      </c>
      <c r="G7399" t="s">
        <v>29</v>
      </c>
      <c r="H7399">
        <v>112</v>
      </c>
      <c r="I7399">
        <v>112</v>
      </c>
      <c r="J7399" t="s">
        <v>20</v>
      </c>
      <c r="K7399">
        <v>336000</v>
      </c>
      <c r="L7399">
        <v>224</v>
      </c>
      <c r="M7399">
        <f t="shared" si="246"/>
        <v>3000</v>
      </c>
      <c r="Q7399" s="1"/>
      <c r="R7399" s="1"/>
    </row>
    <row r="7400" spans="1:18" ht="14.4" x14ac:dyDescent="0.3">
      <c r="A7400">
        <v>17399</v>
      </c>
      <c r="B7400">
        <v>2022</v>
      </c>
      <c r="C7400" t="s">
        <v>61</v>
      </c>
      <c r="D7400">
        <f t="shared" si="245"/>
        <v>7</v>
      </c>
      <c r="E7400">
        <v>29</v>
      </c>
      <c r="F7400" t="s">
        <v>59</v>
      </c>
      <c r="G7400" t="s">
        <v>42</v>
      </c>
      <c r="H7400">
        <v>263</v>
      </c>
      <c r="I7400">
        <v>263</v>
      </c>
      <c r="J7400" t="s">
        <v>20</v>
      </c>
      <c r="K7400">
        <v>631200</v>
      </c>
      <c r="L7400">
        <v>368.2</v>
      </c>
      <c r="M7400">
        <f t="shared" si="246"/>
        <v>2400</v>
      </c>
      <c r="Q7400" s="1"/>
      <c r="R7400" s="1"/>
    </row>
    <row r="7401" spans="1:18" ht="14.4" x14ac:dyDescent="0.3">
      <c r="A7401">
        <v>17400</v>
      </c>
      <c r="B7401">
        <v>2022</v>
      </c>
      <c r="C7401" t="s">
        <v>58</v>
      </c>
      <c r="D7401">
        <f t="shared" si="245"/>
        <v>6</v>
      </c>
      <c r="E7401">
        <v>17</v>
      </c>
      <c r="F7401" t="s">
        <v>60</v>
      </c>
      <c r="G7401" t="s">
        <v>51</v>
      </c>
      <c r="H7401">
        <v>282</v>
      </c>
      <c r="I7401">
        <v>282</v>
      </c>
      <c r="J7401" t="s">
        <v>30</v>
      </c>
      <c r="K7401">
        <v>2115000</v>
      </c>
      <c r="L7401">
        <v>705</v>
      </c>
      <c r="M7401">
        <f t="shared" si="246"/>
        <v>7500</v>
      </c>
      <c r="Q7401" s="1"/>
      <c r="R7401" s="1"/>
    </row>
    <row r="7402" spans="1:18" ht="14.4" x14ac:dyDescent="0.3">
      <c r="A7402">
        <v>17401</v>
      </c>
      <c r="B7402">
        <v>2022</v>
      </c>
      <c r="C7402" t="s">
        <v>48</v>
      </c>
      <c r="D7402">
        <f t="shared" si="245"/>
        <v>5</v>
      </c>
      <c r="E7402">
        <v>12</v>
      </c>
      <c r="F7402" t="s">
        <v>52</v>
      </c>
      <c r="G7402" t="s">
        <v>34</v>
      </c>
      <c r="H7402">
        <v>103</v>
      </c>
      <c r="I7402">
        <v>103</v>
      </c>
      <c r="J7402" t="s">
        <v>20</v>
      </c>
      <c r="K7402">
        <v>309000</v>
      </c>
      <c r="L7402">
        <v>206</v>
      </c>
      <c r="M7402">
        <f t="shared" si="246"/>
        <v>3000</v>
      </c>
      <c r="Q7402" s="1"/>
      <c r="R7402" s="1"/>
    </row>
    <row r="7403" spans="1:18" ht="14.4" x14ac:dyDescent="0.3">
      <c r="A7403">
        <v>17402</v>
      </c>
      <c r="B7403">
        <v>2022</v>
      </c>
      <c r="C7403" t="s">
        <v>27</v>
      </c>
      <c r="D7403">
        <f t="shared" si="245"/>
        <v>4</v>
      </c>
      <c r="E7403">
        <v>8</v>
      </c>
      <c r="F7403" t="s">
        <v>59</v>
      </c>
      <c r="G7403" t="s">
        <v>19</v>
      </c>
      <c r="H7403">
        <v>90</v>
      </c>
      <c r="I7403">
        <v>90</v>
      </c>
      <c r="J7403" t="s">
        <v>20</v>
      </c>
      <c r="K7403">
        <v>270000</v>
      </c>
      <c r="L7403">
        <v>180</v>
      </c>
      <c r="M7403">
        <f t="shared" si="246"/>
        <v>3000</v>
      </c>
      <c r="Q7403" s="1"/>
      <c r="R7403" s="1"/>
    </row>
    <row r="7404" spans="1:18" ht="14.4" x14ac:dyDescent="0.3">
      <c r="A7404">
        <v>17403</v>
      </c>
      <c r="B7404">
        <v>2022</v>
      </c>
      <c r="C7404" t="s">
        <v>40</v>
      </c>
      <c r="D7404">
        <f t="shared" si="245"/>
        <v>9</v>
      </c>
      <c r="E7404">
        <v>15</v>
      </c>
      <c r="F7404" t="s">
        <v>33</v>
      </c>
      <c r="G7404" t="s">
        <v>37</v>
      </c>
      <c r="H7404">
        <v>79</v>
      </c>
      <c r="I7404">
        <v>79</v>
      </c>
      <c r="J7404" t="s">
        <v>25</v>
      </c>
      <c r="K7404">
        <v>553000</v>
      </c>
      <c r="L7404">
        <v>316</v>
      </c>
      <c r="M7404">
        <f t="shared" si="246"/>
        <v>7000</v>
      </c>
      <c r="Q7404" s="1"/>
      <c r="R7404" s="1"/>
    </row>
    <row r="7405" spans="1:18" ht="14.4" x14ac:dyDescent="0.3">
      <c r="A7405">
        <v>17404</v>
      </c>
      <c r="B7405">
        <v>2022</v>
      </c>
      <c r="C7405" t="s">
        <v>35</v>
      </c>
      <c r="D7405">
        <f t="shared" si="245"/>
        <v>12</v>
      </c>
      <c r="E7405">
        <v>14</v>
      </c>
      <c r="F7405" t="s">
        <v>46</v>
      </c>
      <c r="G7405" t="s">
        <v>34</v>
      </c>
      <c r="H7405">
        <v>179</v>
      </c>
      <c r="I7405">
        <v>179</v>
      </c>
      <c r="J7405" t="s">
        <v>25</v>
      </c>
      <c r="K7405">
        <v>1253000</v>
      </c>
      <c r="L7405">
        <v>716</v>
      </c>
      <c r="M7405">
        <f t="shared" si="246"/>
        <v>7000</v>
      </c>
      <c r="Q7405" s="1"/>
      <c r="R7405" s="1"/>
    </row>
    <row r="7406" spans="1:18" ht="14.4" x14ac:dyDescent="0.3">
      <c r="A7406">
        <v>17405</v>
      </c>
      <c r="B7406">
        <v>2022</v>
      </c>
      <c r="C7406" t="s">
        <v>35</v>
      </c>
      <c r="D7406">
        <f t="shared" si="245"/>
        <v>12</v>
      </c>
      <c r="E7406">
        <v>19</v>
      </c>
      <c r="F7406" t="s">
        <v>49</v>
      </c>
      <c r="G7406" t="s">
        <v>37</v>
      </c>
      <c r="H7406">
        <v>104</v>
      </c>
      <c r="I7406">
        <v>104</v>
      </c>
      <c r="J7406" t="s">
        <v>38</v>
      </c>
      <c r="K7406">
        <v>572000</v>
      </c>
      <c r="L7406">
        <v>364</v>
      </c>
      <c r="M7406">
        <f t="shared" si="246"/>
        <v>5500</v>
      </c>
      <c r="Q7406" s="1"/>
      <c r="R7406" s="1"/>
    </row>
    <row r="7407" spans="1:18" ht="14.4" x14ac:dyDescent="0.3">
      <c r="A7407">
        <v>17406</v>
      </c>
      <c r="B7407">
        <v>2022</v>
      </c>
      <c r="C7407" t="s">
        <v>48</v>
      </c>
      <c r="D7407">
        <f t="shared" si="245"/>
        <v>5</v>
      </c>
      <c r="E7407">
        <v>24</v>
      </c>
      <c r="F7407" t="s">
        <v>49</v>
      </c>
      <c r="G7407" t="s">
        <v>42</v>
      </c>
      <c r="H7407">
        <v>155</v>
      </c>
      <c r="I7407">
        <v>155</v>
      </c>
      <c r="J7407" t="s">
        <v>25</v>
      </c>
      <c r="K7407">
        <v>1085000</v>
      </c>
      <c r="L7407">
        <v>620</v>
      </c>
      <c r="M7407">
        <f t="shared" si="246"/>
        <v>7000</v>
      </c>
      <c r="Q7407" s="1"/>
      <c r="R7407" s="1"/>
    </row>
    <row r="7408" spans="1:18" ht="14.4" x14ac:dyDescent="0.3">
      <c r="A7408">
        <v>17407</v>
      </c>
      <c r="B7408">
        <v>2022</v>
      </c>
      <c r="C7408" t="s">
        <v>32</v>
      </c>
      <c r="D7408">
        <f t="shared" si="245"/>
        <v>8</v>
      </c>
      <c r="E7408">
        <v>30</v>
      </c>
      <c r="F7408" t="s">
        <v>18</v>
      </c>
      <c r="G7408" t="s">
        <v>51</v>
      </c>
      <c r="H7408">
        <v>275</v>
      </c>
      <c r="I7408">
        <v>275</v>
      </c>
      <c r="J7408" t="s">
        <v>20</v>
      </c>
      <c r="K7408">
        <v>660000</v>
      </c>
      <c r="L7408">
        <v>385</v>
      </c>
      <c r="M7408">
        <f t="shared" si="246"/>
        <v>2400</v>
      </c>
      <c r="Q7408" s="1"/>
      <c r="R7408" s="1"/>
    </row>
    <row r="7409" spans="1:18" ht="14.4" x14ac:dyDescent="0.3">
      <c r="A7409">
        <v>17408</v>
      </c>
      <c r="B7409">
        <v>2022</v>
      </c>
      <c r="C7409" t="s">
        <v>32</v>
      </c>
      <c r="D7409">
        <f t="shared" si="245"/>
        <v>8</v>
      </c>
      <c r="E7409">
        <v>2</v>
      </c>
      <c r="F7409" t="s">
        <v>56</v>
      </c>
      <c r="G7409" t="s">
        <v>29</v>
      </c>
      <c r="H7409">
        <v>222</v>
      </c>
      <c r="I7409">
        <v>222</v>
      </c>
      <c r="J7409" t="s">
        <v>20</v>
      </c>
      <c r="K7409">
        <v>532800</v>
      </c>
      <c r="L7409">
        <v>310.8</v>
      </c>
      <c r="M7409">
        <f t="shared" si="246"/>
        <v>2400</v>
      </c>
      <c r="Q7409" s="1"/>
      <c r="R7409" s="1"/>
    </row>
    <row r="7410" spans="1:18" ht="14.4" x14ac:dyDescent="0.3">
      <c r="A7410">
        <v>17409</v>
      </c>
      <c r="B7410">
        <v>2022</v>
      </c>
      <c r="C7410" t="s">
        <v>17</v>
      </c>
      <c r="D7410">
        <f t="shared" si="245"/>
        <v>11</v>
      </c>
      <c r="E7410">
        <v>25</v>
      </c>
      <c r="F7410" t="s">
        <v>28</v>
      </c>
      <c r="G7410" t="s">
        <v>19</v>
      </c>
      <c r="H7410">
        <v>154</v>
      </c>
      <c r="I7410">
        <v>154</v>
      </c>
      <c r="J7410" t="s">
        <v>25</v>
      </c>
      <c r="K7410">
        <v>1078000</v>
      </c>
      <c r="L7410">
        <v>616</v>
      </c>
      <c r="M7410">
        <f t="shared" si="246"/>
        <v>7000</v>
      </c>
      <c r="Q7410" s="1"/>
      <c r="R7410" s="1"/>
    </row>
    <row r="7411" spans="1:18" ht="14.4" x14ac:dyDescent="0.3">
      <c r="A7411">
        <v>17410</v>
      </c>
      <c r="B7411">
        <v>2022</v>
      </c>
      <c r="C7411" t="s">
        <v>48</v>
      </c>
      <c r="D7411">
        <f t="shared" si="245"/>
        <v>5</v>
      </c>
      <c r="E7411">
        <v>6</v>
      </c>
      <c r="F7411" t="s">
        <v>57</v>
      </c>
      <c r="G7411" t="s">
        <v>42</v>
      </c>
      <c r="H7411">
        <v>91</v>
      </c>
      <c r="I7411">
        <v>91</v>
      </c>
      <c r="J7411" t="s">
        <v>38</v>
      </c>
      <c r="K7411">
        <v>500500</v>
      </c>
      <c r="L7411">
        <v>318.5</v>
      </c>
      <c r="M7411">
        <f t="shared" si="246"/>
        <v>5500</v>
      </c>
      <c r="Q7411" s="1"/>
      <c r="R7411" s="1"/>
    </row>
    <row r="7412" spans="1:18" ht="14.4" x14ac:dyDescent="0.3">
      <c r="A7412">
        <v>17411</v>
      </c>
      <c r="B7412">
        <v>2022</v>
      </c>
      <c r="C7412" t="s">
        <v>27</v>
      </c>
      <c r="D7412">
        <f t="shared" si="245"/>
        <v>4</v>
      </c>
      <c r="E7412">
        <v>24</v>
      </c>
      <c r="F7412" t="s">
        <v>49</v>
      </c>
      <c r="G7412" t="s">
        <v>37</v>
      </c>
      <c r="H7412">
        <v>59</v>
      </c>
      <c r="I7412">
        <v>59</v>
      </c>
      <c r="J7412" t="s">
        <v>20</v>
      </c>
      <c r="K7412">
        <v>177000</v>
      </c>
      <c r="L7412">
        <v>118</v>
      </c>
      <c r="M7412">
        <f t="shared" si="246"/>
        <v>3000</v>
      </c>
      <c r="Q7412" s="1"/>
      <c r="R7412" s="1"/>
    </row>
    <row r="7413" spans="1:18" ht="14.4" x14ac:dyDescent="0.3">
      <c r="A7413">
        <v>17412</v>
      </c>
      <c r="B7413">
        <v>2022</v>
      </c>
      <c r="C7413" t="s">
        <v>61</v>
      </c>
      <c r="D7413">
        <f t="shared" si="245"/>
        <v>7</v>
      </c>
      <c r="E7413">
        <v>13</v>
      </c>
      <c r="F7413" t="s">
        <v>63</v>
      </c>
      <c r="G7413" t="s">
        <v>34</v>
      </c>
      <c r="H7413">
        <v>111</v>
      </c>
      <c r="I7413">
        <v>111</v>
      </c>
      <c r="J7413" t="s">
        <v>25</v>
      </c>
      <c r="K7413">
        <v>777000</v>
      </c>
      <c r="L7413">
        <v>444</v>
      </c>
      <c r="M7413">
        <f t="shared" si="246"/>
        <v>7000</v>
      </c>
      <c r="Q7413" s="1"/>
      <c r="R7413" s="1"/>
    </row>
    <row r="7414" spans="1:18" ht="14.4" x14ac:dyDescent="0.3">
      <c r="A7414">
        <v>17413</v>
      </c>
      <c r="B7414">
        <v>2022</v>
      </c>
      <c r="C7414" t="s">
        <v>23</v>
      </c>
      <c r="D7414">
        <f t="shared" si="245"/>
        <v>10</v>
      </c>
      <c r="E7414">
        <v>8</v>
      </c>
      <c r="F7414" t="s">
        <v>33</v>
      </c>
      <c r="G7414" t="s">
        <v>34</v>
      </c>
      <c r="H7414">
        <v>173</v>
      </c>
      <c r="I7414">
        <v>173</v>
      </c>
      <c r="J7414" t="s">
        <v>25</v>
      </c>
      <c r="K7414">
        <v>1211000</v>
      </c>
      <c r="L7414">
        <v>692</v>
      </c>
      <c r="M7414">
        <f t="shared" si="246"/>
        <v>7000</v>
      </c>
      <c r="Q7414" s="1"/>
      <c r="R7414" s="1"/>
    </row>
    <row r="7415" spans="1:18" ht="14.4" x14ac:dyDescent="0.3">
      <c r="A7415">
        <v>17414</v>
      </c>
      <c r="B7415">
        <v>2022</v>
      </c>
      <c r="C7415" t="s">
        <v>61</v>
      </c>
      <c r="D7415">
        <f t="shared" si="245"/>
        <v>7</v>
      </c>
      <c r="E7415">
        <v>24</v>
      </c>
      <c r="F7415" t="s">
        <v>33</v>
      </c>
      <c r="G7415" t="s">
        <v>34</v>
      </c>
      <c r="H7415">
        <v>266</v>
      </c>
      <c r="I7415">
        <v>266</v>
      </c>
      <c r="J7415" t="s">
        <v>38</v>
      </c>
      <c r="K7415">
        <v>1143800</v>
      </c>
      <c r="L7415">
        <v>611.79999999999995</v>
      </c>
      <c r="M7415">
        <f t="shared" si="246"/>
        <v>4300</v>
      </c>
      <c r="Q7415" s="1"/>
      <c r="R7415" s="1"/>
    </row>
    <row r="7416" spans="1:18" ht="14.4" x14ac:dyDescent="0.3">
      <c r="A7416">
        <v>17415</v>
      </c>
      <c r="B7416">
        <v>2022</v>
      </c>
      <c r="C7416" t="s">
        <v>58</v>
      </c>
      <c r="D7416">
        <f t="shared" si="245"/>
        <v>6</v>
      </c>
      <c r="E7416">
        <v>28</v>
      </c>
      <c r="F7416" t="s">
        <v>55</v>
      </c>
      <c r="G7416" t="s">
        <v>42</v>
      </c>
      <c r="H7416">
        <v>116</v>
      </c>
      <c r="I7416">
        <v>116</v>
      </c>
      <c r="J7416" t="s">
        <v>25</v>
      </c>
      <c r="K7416">
        <v>812000</v>
      </c>
      <c r="L7416">
        <v>464</v>
      </c>
      <c r="M7416">
        <f t="shared" si="246"/>
        <v>7000</v>
      </c>
      <c r="Q7416" s="1"/>
      <c r="R7416" s="1"/>
    </row>
    <row r="7417" spans="1:18" ht="14.4" x14ac:dyDescent="0.3">
      <c r="A7417">
        <v>17416</v>
      </c>
      <c r="B7417">
        <v>2022</v>
      </c>
      <c r="C7417" t="s">
        <v>45</v>
      </c>
      <c r="D7417">
        <f t="shared" si="245"/>
        <v>1</v>
      </c>
      <c r="E7417">
        <v>6</v>
      </c>
      <c r="F7417" t="s">
        <v>57</v>
      </c>
      <c r="G7417" t="s">
        <v>19</v>
      </c>
      <c r="H7417">
        <v>143</v>
      </c>
      <c r="I7417">
        <v>143</v>
      </c>
      <c r="J7417" t="s">
        <v>25</v>
      </c>
      <c r="K7417">
        <v>1001000</v>
      </c>
      <c r="L7417">
        <v>572</v>
      </c>
      <c r="M7417">
        <f t="shared" si="246"/>
        <v>7000</v>
      </c>
      <c r="Q7417" s="1"/>
      <c r="R7417" s="1"/>
    </row>
    <row r="7418" spans="1:18" ht="14.4" x14ac:dyDescent="0.3">
      <c r="A7418">
        <v>17417</v>
      </c>
      <c r="B7418">
        <v>2022</v>
      </c>
      <c r="C7418" t="s">
        <v>17</v>
      </c>
      <c r="D7418">
        <f t="shared" si="245"/>
        <v>11</v>
      </c>
      <c r="E7418">
        <v>13</v>
      </c>
      <c r="F7418" t="s">
        <v>59</v>
      </c>
      <c r="G7418" t="s">
        <v>34</v>
      </c>
      <c r="H7418">
        <v>96</v>
      </c>
      <c r="I7418">
        <v>96</v>
      </c>
      <c r="J7418" t="s">
        <v>20</v>
      </c>
      <c r="K7418">
        <v>288000</v>
      </c>
      <c r="L7418">
        <v>192</v>
      </c>
      <c r="M7418">
        <f t="shared" si="246"/>
        <v>3000</v>
      </c>
      <c r="Q7418" s="1"/>
      <c r="R7418" s="1"/>
    </row>
    <row r="7419" spans="1:18" ht="14.4" x14ac:dyDescent="0.3">
      <c r="A7419">
        <v>17418</v>
      </c>
      <c r="B7419">
        <v>2022</v>
      </c>
      <c r="C7419" t="s">
        <v>17</v>
      </c>
      <c r="D7419">
        <f t="shared" si="245"/>
        <v>11</v>
      </c>
      <c r="E7419">
        <v>30</v>
      </c>
      <c r="F7419" t="s">
        <v>33</v>
      </c>
      <c r="G7419" t="s">
        <v>42</v>
      </c>
      <c r="H7419">
        <v>89</v>
      </c>
      <c r="I7419">
        <v>89</v>
      </c>
      <c r="J7419" t="s">
        <v>38</v>
      </c>
      <c r="K7419">
        <v>489500</v>
      </c>
      <c r="L7419">
        <v>311.5</v>
      </c>
      <c r="M7419">
        <f t="shared" si="246"/>
        <v>5500</v>
      </c>
      <c r="Q7419" s="1"/>
      <c r="R7419" s="1"/>
    </row>
    <row r="7420" spans="1:18" ht="14.4" x14ac:dyDescent="0.3">
      <c r="A7420">
        <v>17419</v>
      </c>
      <c r="B7420">
        <v>2022</v>
      </c>
      <c r="C7420" t="s">
        <v>54</v>
      </c>
      <c r="D7420">
        <f t="shared" si="245"/>
        <v>3</v>
      </c>
      <c r="E7420">
        <v>24</v>
      </c>
      <c r="F7420" t="s">
        <v>50</v>
      </c>
      <c r="G7420" t="s">
        <v>19</v>
      </c>
      <c r="H7420">
        <v>110</v>
      </c>
      <c r="I7420">
        <v>110</v>
      </c>
      <c r="J7420" t="s">
        <v>38</v>
      </c>
      <c r="K7420">
        <v>605000</v>
      </c>
      <c r="L7420">
        <v>385</v>
      </c>
      <c r="M7420">
        <f t="shared" si="246"/>
        <v>5500</v>
      </c>
      <c r="Q7420" s="1"/>
      <c r="R7420" s="1"/>
    </row>
    <row r="7421" spans="1:18" ht="14.4" x14ac:dyDescent="0.3">
      <c r="A7421">
        <v>17420</v>
      </c>
      <c r="B7421">
        <v>2022</v>
      </c>
      <c r="C7421" t="s">
        <v>17</v>
      </c>
      <c r="D7421">
        <f t="shared" si="245"/>
        <v>11</v>
      </c>
      <c r="E7421">
        <v>22</v>
      </c>
      <c r="F7421" t="s">
        <v>60</v>
      </c>
      <c r="G7421" t="s">
        <v>51</v>
      </c>
      <c r="H7421">
        <v>110</v>
      </c>
      <c r="I7421">
        <v>110</v>
      </c>
      <c r="J7421" t="s">
        <v>25</v>
      </c>
      <c r="K7421">
        <v>770000</v>
      </c>
      <c r="L7421">
        <v>440</v>
      </c>
      <c r="M7421">
        <f t="shared" si="246"/>
        <v>7000</v>
      </c>
      <c r="Q7421" s="1"/>
      <c r="R7421" s="1"/>
    </row>
    <row r="7422" spans="1:18" ht="14.4" x14ac:dyDescent="0.3">
      <c r="A7422">
        <v>17421</v>
      </c>
      <c r="B7422">
        <v>2022</v>
      </c>
      <c r="C7422" t="s">
        <v>27</v>
      </c>
      <c r="D7422">
        <f t="shared" si="245"/>
        <v>4</v>
      </c>
      <c r="E7422">
        <v>2</v>
      </c>
      <c r="F7422" t="s">
        <v>28</v>
      </c>
      <c r="G7422" t="s">
        <v>34</v>
      </c>
      <c r="H7422">
        <v>285</v>
      </c>
      <c r="I7422">
        <v>285</v>
      </c>
      <c r="J7422" t="s">
        <v>30</v>
      </c>
      <c r="K7422">
        <v>2137500</v>
      </c>
      <c r="L7422">
        <v>712.5</v>
      </c>
      <c r="M7422">
        <f t="shared" si="246"/>
        <v>7500</v>
      </c>
      <c r="Q7422" s="1"/>
      <c r="R7422" s="1"/>
    </row>
    <row r="7423" spans="1:18" ht="14.4" x14ac:dyDescent="0.3">
      <c r="A7423">
        <v>17422</v>
      </c>
      <c r="B7423">
        <v>2022</v>
      </c>
      <c r="C7423" t="s">
        <v>40</v>
      </c>
      <c r="D7423">
        <f t="shared" si="245"/>
        <v>9</v>
      </c>
      <c r="E7423">
        <v>2</v>
      </c>
      <c r="F7423" t="s">
        <v>50</v>
      </c>
      <c r="G7423" t="s">
        <v>37</v>
      </c>
      <c r="H7423">
        <v>265</v>
      </c>
      <c r="I7423">
        <v>265</v>
      </c>
      <c r="J7423" t="s">
        <v>30</v>
      </c>
      <c r="K7423">
        <v>1987500</v>
      </c>
      <c r="L7423">
        <v>662.5</v>
      </c>
      <c r="M7423">
        <f t="shared" si="246"/>
        <v>7500</v>
      </c>
      <c r="Q7423" s="1"/>
      <c r="R7423" s="1"/>
    </row>
    <row r="7424" spans="1:18" ht="14.4" x14ac:dyDescent="0.3">
      <c r="A7424">
        <v>17423</v>
      </c>
      <c r="B7424">
        <v>2022</v>
      </c>
      <c r="C7424" t="s">
        <v>48</v>
      </c>
      <c r="D7424">
        <f t="shared" si="245"/>
        <v>5</v>
      </c>
      <c r="E7424">
        <v>7</v>
      </c>
      <c r="F7424" t="s">
        <v>44</v>
      </c>
      <c r="G7424" t="s">
        <v>51</v>
      </c>
      <c r="H7424">
        <v>294</v>
      </c>
      <c r="I7424">
        <v>294</v>
      </c>
      <c r="J7424" t="s">
        <v>30</v>
      </c>
      <c r="K7424">
        <v>2205000</v>
      </c>
      <c r="L7424">
        <v>735</v>
      </c>
      <c r="M7424">
        <f t="shared" si="246"/>
        <v>7500</v>
      </c>
      <c r="Q7424" s="1"/>
      <c r="R7424" s="1"/>
    </row>
    <row r="7425" spans="1:18" ht="14.4" x14ac:dyDescent="0.3">
      <c r="A7425">
        <v>17424</v>
      </c>
      <c r="B7425">
        <v>2022</v>
      </c>
      <c r="C7425" t="s">
        <v>40</v>
      </c>
      <c r="D7425">
        <f t="shared" si="245"/>
        <v>9</v>
      </c>
      <c r="E7425">
        <v>4</v>
      </c>
      <c r="F7425" t="s">
        <v>59</v>
      </c>
      <c r="G7425" t="s">
        <v>34</v>
      </c>
      <c r="H7425">
        <v>117</v>
      </c>
      <c r="I7425">
        <v>117</v>
      </c>
      <c r="J7425" t="s">
        <v>20</v>
      </c>
      <c r="K7425">
        <v>351000</v>
      </c>
      <c r="L7425">
        <v>234</v>
      </c>
      <c r="M7425">
        <f t="shared" si="246"/>
        <v>3000</v>
      </c>
      <c r="Q7425" s="1"/>
      <c r="R7425" s="1"/>
    </row>
    <row r="7426" spans="1:18" ht="14.4" x14ac:dyDescent="0.3">
      <c r="A7426">
        <v>17425</v>
      </c>
      <c r="B7426">
        <v>2022</v>
      </c>
      <c r="C7426" t="s">
        <v>47</v>
      </c>
      <c r="D7426">
        <f t="shared" ref="D7426:D7489" si="247">IF(C7426="Enero",1,IF(C7426="Febrero",2,IF(C7426="Marzo",3,IF(C7426="Abril",4,IF(C7426="Mayo",5,IF(C7426="Junio",6,IF(C7426="Julio",7,IF(C7426="Agosto",8,IF(C7426="Septiembre",9,IF(C7426="Octubre",10,IF(C7426="Noviembre",11,IF(C7426="Diciembre",12,""))))))))))))</f>
        <v>2</v>
      </c>
      <c r="E7426">
        <v>11</v>
      </c>
      <c r="F7426" t="s">
        <v>62</v>
      </c>
      <c r="G7426" t="s">
        <v>19</v>
      </c>
      <c r="H7426">
        <v>102</v>
      </c>
      <c r="I7426">
        <v>102</v>
      </c>
      <c r="J7426" t="s">
        <v>30</v>
      </c>
      <c r="K7426">
        <v>897600</v>
      </c>
      <c r="L7426">
        <v>387.6</v>
      </c>
      <c r="M7426">
        <f t="shared" si="246"/>
        <v>8800</v>
      </c>
      <c r="Q7426" s="1"/>
      <c r="R7426" s="1"/>
    </row>
    <row r="7427" spans="1:18" ht="14.4" x14ac:dyDescent="0.3">
      <c r="A7427">
        <v>17426</v>
      </c>
      <c r="B7427">
        <v>2022</v>
      </c>
      <c r="C7427" t="s">
        <v>32</v>
      </c>
      <c r="D7427">
        <f t="shared" si="247"/>
        <v>8</v>
      </c>
      <c r="E7427">
        <v>25</v>
      </c>
      <c r="F7427" t="s">
        <v>41</v>
      </c>
      <c r="G7427" t="s">
        <v>42</v>
      </c>
      <c r="H7427">
        <v>65</v>
      </c>
      <c r="I7427">
        <v>65</v>
      </c>
      <c r="J7427" t="s">
        <v>30</v>
      </c>
      <c r="K7427">
        <v>572000</v>
      </c>
      <c r="L7427">
        <v>247</v>
      </c>
      <c r="M7427">
        <f t="shared" ref="M7427:M7490" si="248">K7427/I7427</f>
        <v>8800</v>
      </c>
      <c r="Q7427" s="1"/>
      <c r="R7427" s="1"/>
    </row>
    <row r="7428" spans="1:18" ht="14.4" x14ac:dyDescent="0.3">
      <c r="A7428">
        <v>17427</v>
      </c>
      <c r="B7428">
        <v>2022</v>
      </c>
      <c r="C7428" t="s">
        <v>47</v>
      </c>
      <c r="D7428">
        <f t="shared" si="247"/>
        <v>2</v>
      </c>
      <c r="E7428">
        <v>11</v>
      </c>
      <c r="F7428" t="s">
        <v>46</v>
      </c>
      <c r="G7428" t="s">
        <v>37</v>
      </c>
      <c r="H7428">
        <v>204</v>
      </c>
      <c r="I7428">
        <v>204</v>
      </c>
      <c r="J7428" t="s">
        <v>38</v>
      </c>
      <c r="K7428">
        <v>877200</v>
      </c>
      <c r="L7428">
        <v>469.2</v>
      </c>
      <c r="M7428">
        <f t="shared" si="248"/>
        <v>4300</v>
      </c>
      <c r="Q7428" s="1"/>
      <c r="R7428" s="1"/>
    </row>
    <row r="7429" spans="1:18" ht="14.4" x14ac:dyDescent="0.3">
      <c r="A7429">
        <v>17428</v>
      </c>
      <c r="B7429">
        <v>2022</v>
      </c>
      <c r="C7429" t="s">
        <v>32</v>
      </c>
      <c r="D7429">
        <f t="shared" si="247"/>
        <v>8</v>
      </c>
      <c r="E7429">
        <v>11</v>
      </c>
      <c r="F7429" t="s">
        <v>56</v>
      </c>
      <c r="G7429" t="s">
        <v>29</v>
      </c>
      <c r="H7429">
        <v>74</v>
      </c>
      <c r="I7429">
        <v>74</v>
      </c>
      <c r="J7429" t="s">
        <v>25</v>
      </c>
      <c r="K7429">
        <v>518000</v>
      </c>
      <c r="L7429">
        <v>296</v>
      </c>
      <c r="M7429">
        <f t="shared" si="248"/>
        <v>7000</v>
      </c>
      <c r="Q7429" s="1"/>
      <c r="R7429" s="1"/>
    </row>
    <row r="7430" spans="1:18" ht="14.4" x14ac:dyDescent="0.3">
      <c r="A7430">
        <v>17429</v>
      </c>
      <c r="B7430">
        <v>2022</v>
      </c>
      <c r="C7430" t="s">
        <v>32</v>
      </c>
      <c r="D7430">
        <f t="shared" si="247"/>
        <v>8</v>
      </c>
      <c r="E7430">
        <v>5</v>
      </c>
      <c r="F7430" t="s">
        <v>53</v>
      </c>
      <c r="G7430" t="s">
        <v>51</v>
      </c>
      <c r="H7430">
        <v>179</v>
      </c>
      <c r="I7430">
        <v>179</v>
      </c>
      <c r="J7430" t="s">
        <v>25</v>
      </c>
      <c r="K7430">
        <v>1253000</v>
      </c>
      <c r="L7430">
        <v>716</v>
      </c>
      <c r="M7430">
        <f t="shared" si="248"/>
        <v>7000</v>
      </c>
      <c r="Q7430" s="1"/>
      <c r="R7430" s="1"/>
    </row>
    <row r="7431" spans="1:18" ht="14.4" x14ac:dyDescent="0.3">
      <c r="A7431">
        <v>17430</v>
      </c>
      <c r="B7431">
        <v>2022</v>
      </c>
      <c r="C7431" t="s">
        <v>54</v>
      </c>
      <c r="D7431">
        <f t="shared" si="247"/>
        <v>3</v>
      </c>
      <c r="E7431">
        <v>6</v>
      </c>
      <c r="F7431" t="s">
        <v>63</v>
      </c>
      <c r="G7431" t="s">
        <v>34</v>
      </c>
      <c r="H7431">
        <v>73</v>
      </c>
      <c r="I7431">
        <v>73</v>
      </c>
      <c r="J7431" t="s">
        <v>38</v>
      </c>
      <c r="K7431">
        <v>401500</v>
      </c>
      <c r="L7431">
        <v>255.5</v>
      </c>
      <c r="M7431">
        <f t="shared" si="248"/>
        <v>5500</v>
      </c>
      <c r="Q7431" s="1"/>
      <c r="R7431" s="1"/>
    </row>
    <row r="7432" spans="1:18" ht="14.4" x14ac:dyDescent="0.3">
      <c r="A7432">
        <v>17431</v>
      </c>
      <c r="B7432">
        <v>2022</v>
      </c>
      <c r="C7432" t="s">
        <v>48</v>
      </c>
      <c r="D7432">
        <f t="shared" si="247"/>
        <v>5</v>
      </c>
      <c r="E7432">
        <v>15</v>
      </c>
      <c r="F7432" t="s">
        <v>49</v>
      </c>
      <c r="G7432" t="s">
        <v>29</v>
      </c>
      <c r="H7432">
        <v>262</v>
      </c>
      <c r="I7432">
        <v>262</v>
      </c>
      <c r="J7432" t="s">
        <v>30</v>
      </c>
      <c r="K7432">
        <v>1965000</v>
      </c>
      <c r="L7432">
        <v>655</v>
      </c>
      <c r="M7432">
        <f t="shared" si="248"/>
        <v>7500</v>
      </c>
      <c r="Q7432" s="1"/>
      <c r="R7432" s="1"/>
    </row>
    <row r="7433" spans="1:18" ht="14.4" x14ac:dyDescent="0.3">
      <c r="A7433">
        <v>17432</v>
      </c>
      <c r="B7433">
        <v>2022</v>
      </c>
      <c r="C7433" t="s">
        <v>47</v>
      </c>
      <c r="D7433">
        <f t="shared" si="247"/>
        <v>2</v>
      </c>
      <c r="E7433">
        <v>23</v>
      </c>
      <c r="F7433" t="s">
        <v>24</v>
      </c>
      <c r="G7433" t="s">
        <v>51</v>
      </c>
      <c r="H7433">
        <v>271</v>
      </c>
      <c r="I7433">
        <v>271</v>
      </c>
      <c r="J7433" t="s">
        <v>38</v>
      </c>
      <c r="K7433">
        <v>1165300</v>
      </c>
      <c r="L7433">
        <v>623.29999999999995</v>
      </c>
      <c r="M7433">
        <f t="shared" si="248"/>
        <v>4300</v>
      </c>
      <c r="Q7433" s="1"/>
      <c r="R7433" s="1"/>
    </row>
    <row r="7434" spans="1:18" ht="14.4" x14ac:dyDescent="0.3">
      <c r="A7434">
        <v>17433</v>
      </c>
      <c r="B7434">
        <v>2022</v>
      </c>
      <c r="C7434" t="s">
        <v>54</v>
      </c>
      <c r="D7434">
        <f t="shared" si="247"/>
        <v>3</v>
      </c>
      <c r="E7434">
        <v>24</v>
      </c>
      <c r="F7434" t="s">
        <v>57</v>
      </c>
      <c r="G7434" t="s">
        <v>42</v>
      </c>
      <c r="H7434">
        <v>86</v>
      </c>
      <c r="I7434">
        <v>86</v>
      </c>
      <c r="J7434" t="s">
        <v>38</v>
      </c>
      <c r="K7434">
        <v>473000</v>
      </c>
      <c r="L7434">
        <v>301</v>
      </c>
      <c r="M7434">
        <f t="shared" si="248"/>
        <v>5500</v>
      </c>
      <c r="Q7434" s="1"/>
      <c r="R7434" s="1"/>
    </row>
    <row r="7435" spans="1:18" ht="14.4" x14ac:dyDescent="0.3">
      <c r="A7435">
        <v>17434</v>
      </c>
      <c r="B7435">
        <v>2022</v>
      </c>
      <c r="C7435" t="s">
        <v>27</v>
      </c>
      <c r="D7435">
        <f t="shared" si="247"/>
        <v>4</v>
      </c>
      <c r="E7435">
        <v>7</v>
      </c>
      <c r="F7435" t="s">
        <v>53</v>
      </c>
      <c r="G7435" t="s">
        <v>51</v>
      </c>
      <c r="H7435">
        <v>120</v>
      </c>
      <c r="I7435">
        <v>120</v>
      </c>
      <c r="J7435" t="s">
        <v>20</v>
      </c>
      <c r="K7435">
        <v>360000</v>
      </c>
      <c r="L7435">
        <v>240</v>
      </c>
      <c r="M7435">
        <f t="shared" si="248"/>
        <v>3000</v>
      </c>
      <c r="Q7435" s="1"/>
      <c r="R7435" s="1"/>
    </row>
    <row r="7436" spans="1:18" ht="14.4" x14ac:dyDescent="0.3">
      <c r="A7436">
        <v>17435</v>
      </c>
      <c r="B7436">
        <v>2022</v>
      </c>
      <c r="C7436" t="s">
        <v>48</v>
      </c>
      <c r="D7436">
        <f t="shared" si="247"/>
        <v>5</v>
      </c>
      <c r="E7436">
        <v>21</v>
      </c>
      <c r="F7436" t="s">
        <v>41</v>
      </c>
      <c r="G7436" t="s">
        <v>51</v>
      </c>
      <c r="H7436">
        <v>293</v>
      </c>
      <c r="I7436">
        <v>293</v>
      </c>
      <c r="J7436" t="s">
        <v>30</v>
      </c>
      <c r="K7436">
        <v>2197500</v>
      </c>
      <c r="L7436">
        <v>732.5</v>
      </c>
      <c r="M7436">
        <f t="shared" si="248"/>
        <v>7500</v>
      </c>
      <c r="Q7436" s="1"/>
      <c r="R7436" s="1"/>
    </row>
    <row r="7437" spans="1:18" ht="14.4" x14ac:dyDescent="0.3">
      <c r="A7437">
        <v>17436</v>
      </c>
      <c r="B7437">
        <v>2022</v>
      </c>
      <c r="C7437" t="s">
        <v>54</v>
      </c>
      <c r="D7437">
        <f t="shared" si="247"/>
        <v>3</v>
      </c>
      <c r="E7437">
        <v>25</v>
      </c>
      <c r="F7437" t="s">
        <v>52</v>
      </c>
      <c r="G7437" t="s">
        <v>37</v>
      </c>
      <c r="H7437">
        <v>290</v>
      </c>
      <c r="I7437">
        <v>290</v>
      </c>
      <c r="J7437" t="s">
        <v>30</v>
      </c>
      <c r="K7437">
        <v>2175000</v>
      </c>
      <c r="L7437">
        <v>725</v>
      </c>
      <c r="M7437">
        <f t="shared" si="248"/>
        <v>7500</v>
      </c>
      <c r="Q7437" s="1"/>
      <c r="R7437" s="1"/>
    </row>
    <row r="7438" spans="1:18" ht="14.4" x14ac:dyDescent="0.3">
      <c r="A7438">
        <v>17437</v>
      </c>
      <c r="B7438">
        <v>2022</v>
      </c>
      <c r="C7438" t="s">
        <v>48</v>
      </c>
      <c r="D7438">
        <f t="shared" si="247"/>
        <v>5</v>
      </c>
      <c r="E7438">
        <v>13</v>
      </c>
      <c r="F7438" t="s">
        <v>60</v>
      </c>
      <c r="G7438" t="s">
        <v>29</v>
      </c>
      <c r="H7438">
        <v>51</v>
      </c>
      <c r="I7438">
        <v>51</v>
      </c>
      <c r="J7438" t="s">
        <v>38</v>
      </c>
      <c r="K7438">
        <v>280500</v>
      </c>
      <c r="L7438">
        <v>178.5</v>
      </c>
      <c r="M7438">
        <f t="shared" si="248"/>
        <v>5500</v>
      </c>
      <c r="Q7438" s="1"/>
      <c r="R7438" s="1"/>
    </row>
    <row r="7439" spans="1:18" ht="14.4" x14ac:dyDescent="0.3">
      <c r="A7439">
        <v>17438</v>
      </c>
      <c r="B7439">
        <v>2022</v>
      </c>
      <c r="C7439" t="s">
        <v>45</v>
      </c>
      <c r="D7439">
        <f t="shared" si="247"/>
        <v>1</v>
      </c>
      <c r="E7439">
        <v>23</v>
      </c>
      <c r="F7439" t="s">
        <v>24</v>
      </c>
      <c r="G7439" t="s">
        <v>29</v>
      </c>
      <c r="H7439">
        <v>80</v>
      </c>
      <c r="I7439">
        <v>80</v>
      </c>
      <c r="J7439" t="s">
        <v>25</v>
      </c>
      <c r="K7439">
        <v>560000</v>
      </c>
      <c r="L7439">
        <v>320</v>
      </c>
      <c r="M7439">
        <f t="shared" si="248"/>
        <v>7000</v>
      </c>
      <c r="Q7439" s="1"/>
      <c r="R7439" s="1"/>
    </row>
    <row r="7440" spans="1:18" ht="14.4" x14ac:dyDescent="0.3">
      <c r="A7440">
        <v>17439</v>
      </c>
      <c r="B7440">
        <v>2022</v>
      </c>
      <c r="C7440" t="s">
        <v>35</v>
      </c>
      <c r="D7440">
        <f t="shared" si="247"/>
        <v>12</v>
      </c>
      <c r="E7440">
        <v>5</v>
      </c>
      <c r="F7440" t="s">
        <v>28</v>
      </c>
      <c r="G7440" t="s">
        <v>29</v>
      </c>
      <c r="H7440">
        <v>251</v>
      </c>
      <c r="I7440">
        <v>251</v>
      </c>
      <c r="J7440" t="s">
        <v>30</v>
      </c>
      <c r="K7440">
        <v>1882500</v>
      </c>
      <c r="L7440">
        <v>627.5</v>
      </c>
      <c r="M7440">
        <f t="shared" si="248"/>
        <v>7500</v>
      </c>
      <c r="Q7440" s="1"/>
      <c r="R7440" s="1"/>
    </row>
    <row r="7441" spans="1:18" ht="14.4" x14ac:dyDescent="0.3">
      <c r="A7441">
        <v>17440</v>
      </c>
      <c r="B7441">
        <v>2022</v>
      </c>
      <c r="C7441" t="s">
        <v>23</v>
      </c>
      <c r="D7441">
        <f t="shared" si="247"/>
        <v>10</v>
      </c>
      <c r="E7441">
        <v>19</v>
      </c>
      <c r="F7441" t="s">
        <v>46</v>
      </c>
      <c r="G7441" t="s">
        <v>42</v>
      </c>
      <c r="H7441">
        <v>78</v>
      </c>
      <c r="I7441">
        <v>78</v>
      </c>
      <c r="J7441" t="s">
        <v>25</v>
      </c>
      <c r="K7441">
        <v>546000</v>
      </c>
      <c r="L7441">
        <v>312</v>
      </c>
      <c r="M7441">
        <f t="shared" si="248"/>
        <v>7000</v>
      </c>
      <c r="Q7441" s="1"/>
      <c r="R7441" s="1"/>
    </row>
    <row r="7442" spans="1:18" ht="14.4" x14ac:dyDescent="0.3">
      <c r="A7442">
        <v>17441</v>
      </c>
      <c r="B7442">
        <v>2022</v>
      </c>
      <c r="C7442" t="s">
        <v>17</v>
      </c>
      <c r="D7442">
        <f t="shared" si="247"/>
        <v>11</v>
      </c>
      <c r="E7442">
        <v>19</v>
      </c>
      <c r="F7442" t="s">
        <v>33</v>
      </c>
      <c r="G7442" t="s">
        <v>29</v>
      </c>
      <c r="H7442">
        <v>257</v>
      </c>
      <c r="I7442">
        <v>257</v>
      </c>
      <c r="J7442" t="s">
        <v>30</v>
      </c>
      <c r="K7442">
        <v>1927500</v>
      </c>
      <c r="L7442">
        <v>642.5</v>
      </c>
      <c r="M7442">
        <f t="shared" si="248"/>
        <v>7500</v>
      </c>
      <c r="Q7442" s="1"/>
      <c r="R7442" s="1"/>
    </row>
    <row r="7443" spans="1:18" ht="14.4" x14ac:dyDescent="0.3">
      <c r="A7443">
        <v>17442</v>
      </c>
      <c r="B7443">
        <v>2022</v>
      </c>
      <c r="C7443" t="s">
        <v>48</v>
      </c>
      <c r="D7443">
        <f t="shared" si="247"/>
        <v>5</v>
      </c>
      <c r="E7443">
        <v>28</v>
      </c>
      <c r="F7443" t="s">
        <v>44</v>
      </c>
      <c r="G7443" t="s">
        <v>19</v>
      </c>
      <c r="H7443">
        <v>285</v>
      </c>
      <c r="I7443">
        <v>285</v>
      </c>
      <c r="J7443" t="s">
        <v>30</v>
      </c>
      <c r="K7443">
        <v>2137500</v>
      </c>
      <c r="L7443">
        <v>712.5</v>
      </c>
      <c r="M7443">
        <f t="shared" si="248"/>
        <v>7500</v>
      </c>
      <c r="Q7443" s="1"/>
      <c r="R7443" s="1"/>
    </row>
    <row r="7444" spans="1:18" ht="14.4" x14ac:dyDescent="0.3">
      <c r="A7444">
        <v>17443</v>
      </c>
      <c r="B7444">
        <v>2022</v>
      </c>
      <c r="C7444" t="s">
        <v>61</v>
      </c>
      <c r="D7444">
        <f t="shared" si="247"/>
        <v>7</v>
      </c>
      <c r="E7444">
        <v>11</v>
      </c>
      <c r="F7444" t="s">
        <v>24</v>
      </c>
      <c r="G7444" t="s">
        <v>29</v>
      </c>
      <c r="H7444">
        <v>61</v>
      </c>
      <c r="I7444">
        <v>61</v>
      </c>
      <c r="J7444" t="s">
        <v>30</v>
      </c>
      <c r="K7444">
        <v>536800</v>
      </c>
      <c r="L7444">
        <v>231.8</v>
      </c>
      <c r="M7444">
        <f t="shared" si="248"/>
        <v>8800</v>
      </c>
      <c r="Q7444" s="1"/>
      <c r="R7444" s="1"/>
    </row>
    <row r="7445" spans="1:18" ht="14.4" x14ac:dyDescent="0.3">
      <c r="A7445">
        <v>17444</v>
      </c>
      <c r="B7445">
        <v>2022</v>
      </c>
      <c r="C7445" t="s">
        <v>54</v>
      </c>
      <c r="D7445">
        <f t="shared" si="247"/>
        <v>3</v>
      </c>
      <c r="E7445">
        <v>14</v>
      </c>
      <c r="F7445" t="s">
        <v>41</v>
      </c>
      <c r="G7445" t="s">
        <v>42</v>
      </c>
      <c r="H7445">
        <v>57</v>
      </c>
      <c r="I7445">
        <v>57</v>
      </c>
      <c r="J7445" t="s">
        <v>38</v>
      </c>
      <c r="K7445">
        <v>313500</v>
      </c>
      <c r="L7445">
        <v>199.5</v>
      </c>
      <c r="M7445">
        <f t="shared" si="248"/>
        <v>5500</v>
      </c>
      <c r="Q7445" s="1"/>
      <c r="R7445" s="1"/>
    </row>
    <row r="7446" spans="1:18" ht="14.4" x14ac:dyDescent="0.3">
      <c r="A7446">
        <v>17445</v>
      </c>
      <c r="B7446">
        <v>2022</v>
      </c>
      <c r="C7446" t="s">
        <v>17</v>
      </c>
      <c r="D7446">
        <f t="shared" si="247"/>
        <v>11</v>
      </c>
      <c r="E7446">
        <v>29</v>
      </c>
      <c r="F7446" t="s">
        <v>24</v>
      </c>
      <c r="G7446" t="s">
        <v>34</v>
      </c>
      <c r="H7446">
        <v>117</v>
      </c>
      <c r="I7446">
        <v>117</v>
      </c>
      <c r="J7446" t="s">
        <v>25</v>
      </c>
      <c r="K7446">
        <v>819000</v>
      </c>
      <c r="L7446">
        <v>468</v>
      </c>
      <c r="M7446">
        <f t="shared" si="248"/>
        <v>7000</v>
      </c>
      <c r="Q7446" s="1"/>
      <c r="R7446" s="1"/>
    </row>
    <row r="7447" spans="1:18" ht="14.4" x14ac:dyDescent="0.3">
      <c r="A7447">
        <v>17446</v>
      </c>
      <c r="B7447">
        <v>2022</v>
      </c>
      <c r="C7447" t="s">
        <v>35</v>
      </c>
      <c r="D7447">
        <f t="shared" si="247"/>
        <v>12</v>
      </c>
      <c r="E7447">
        <v>14</v>
      </c>
      <c r="F7447" t="s">
        <v>57</v>
      </c>
      <c r="G7447" t="s">
        <v>42</v>
      </c>
      <c r="H7447">
        <v>110</v>
      </c>
      <c r="I7447">
        <v>110</v>
      </c>
      <c r="J7447" t="s">
        <v>38</v>
      </c>
      <c r="K7447">
        <v>605000</v>
      </c>
      <c r="L7447">
        <v>385</v>
      </c>
      <c r="M7447">
        <f t="shared" si="248"/>
        <v>5500</v>
      </c>
      <c r="Q7447" s="1"/>
      <c r="R7447" s="1"/>
    </row>
    <row r="7448" spans="1:18" ht="14.4" x14ac:dyDescent="0.3">
      <c r="A7448">
        <v>17447</v>
      </c>
      <c r="B7448">
        <v>2022</v>
      </c>
      <c r="C7448" t="s">
        <v>54</v>
      </c>
      <c r="D7448">
        <f t="shared" si="247"/>
        <v>3</v>
      </c>
      <c r="E7448">
        <v>6</v>
      </c>
      <c r="F7448" t="s">
        <v>33</v>
      </c>
      <c r="G7448" t="s">
        <v>37</v>
      </c>
      <c r="H7448">
        <v>92</v>
      </c>
      <c r="I7448">
        <v>92</v>
      </c>
      <c r="J7448" t="s">
        <v>25</v>
      </c>
      <c r="K7448">
        <v>644000</v>
      </c>
      <c r="L7448">
        <v>368</v>
      </c>
      <c r="M7448">
        <f t="shared" si="248"/>
        <v>7000</v>
      </c>
      <c r="Q7448" s="1"/>
      <c r="R7448" s="1"/>
    </row>
    <row r="7449" spans="1:18" ht="14.4" x14ac:dyDescent="0.3">
      <c r="A7449">
        <v>17448</v>
      </c>
      <c r="B7449">
        <v>2022</v>
      </c>
      <c r="C7449" t="s">
        <v>27</v>
      </c>
      <c r="D7449">
        <f t="shared" si="247"/>
        <v>4</v>
      </c>
      <c r="E7449">
        <v>22</v>
      </c>
      <c r="F7449" t="s">
        <v>52</v>
      </c>
      <c r="G7449" t="s">
        <v>19</v>
      </c>
      <c r="H7449">
        <v>71</v>
      </c>
      <c r="I7449">
        <v>71</v>
      </c>
      <c r="J7449" t="s">
        <v>20</v>
      </c>
      <c r="K7449">
        <v>213000</v>
      </c>
      <c r="L7449">
        <v>142</v>
      </c>
      <c r="M7449">
        <f t="shared" si="248"/>
        <v>3000</v>
      </c>
      <c r="Q7449" s="1"/>
      <c r="R7449" s="1"/>
    </row>
    <row r="7450" spans="1:18" ht="14.4" x14ac:dyDescent="0.3">
      <c r="A7450">
        <v>17449</v>
      </c>
      <c r="B7450">
        <v>2022</v>
      </c>
      <c r="C7450" t="s">
        <v>27</v>
      </c>
      <c r="D7450">
        <f t="shared" si="247"/>
        <v>4</v>
      </c>
      <c r="E7450">
        <v>16</v>
      </c>
      <c r="F7450" t="s">
        <v>59</v>
      </c>
      <c r="G7450" t="s">
        <v>29</v>
      </c>
      <c r="H7450">
        <v>237</v>
      </c>
      <c r="I7450">
        <v>237</v>
      </c>
      <c r="J7450" t="s">
        <v>30</v>
      </c>
      <c r="K7450">
        <v>1777500</v>
      </c>
      <c r="L7450">
        <v>592.5</v>
      </c>
      <c r="M7450">
        <f t="shared" si="248"/>
        <v>7500</v>
      </c>
      <c r="Q7450" s="1"/>
      <c r="R7450" s="1"/>
    </row>
    <row r="7451" spans="1:18" ht="14.4" x14ac:dyDescent="0.3">
      <c r="A7451">
        <v>17450</v>
      </c>
      <c r="B7451">
        <v>2022</v>
      </c>
      <c r="C7451" t="s">
        <v>23</v>
      </c>
      <c r="D7451">
        <f t="shared" si="247"/>
        <v>10</v>
      </c>
      <c r="E7451">
        <v>17</v>
      </c>
      <c r="F7451" t="s">
        <v>64</v>
      </c>
      <c r="G7451" t="s">
        <v>29</v>
      </c>
      <c r="H7451">
        <v>261</v>
      </c>
      <c r="I7451">
        <v>261</v>
      </c>
      <c r="J7451" t="s">
        <v>30</v>
      </c>
      <c r="K7451">
        <v>1957500</v>
      </c>
      <c r="L7451">
        <v>652.5</v>
      </c>
      <c r="M7451">
        <f t="shared" si="248"/>
        <v>7500</v>
      </c>
      <c r="Q7451" s="1"/>
      <c r="R7451" s="1"/>
    </row>
    <row r="7452" spans="1:18" ht="14.4" x14ac:dyDescent="0.3">
      <c r="A7452">
        <v>17451</v>
      </c>
      <c r="B7452">
        <v>2022</v>
      </c>
      <c r="C7452" t="s">
        <v>23</v>
      </c>
      <c r="D7452">
        <f t="shared" si="247"/>
        <v>10</v>
      </c>
      <c r="E7452">
        <v>6</v>
      </c>
      <c r="F7452" t="s">
        <v>28</v>
      </c>
      <c r="G7452" t="s">
        <v>51</v>
      </c>
      <c r="H7452">
        <v>112</v>
      </c>
      <c r="I7452">
        <v>112</v>
      </c>
      <c r="J7452" t="s">
        <v>25</v>
      </c>
      <c r="K7452">
        <v>784000</v>
      </c>
      <c r="L7452">
        <v>448</v>
      </c>
      <c r="M7452">
        <f t="shared" si="248"/>
        <v>7000</v>
      </c>
      <c r="Q7452" s="1"/>
      <c r="R7452" s="1"/>
    </row>
    <row r="7453" spans="1:18" ht="14.4" x14ac:dyDescent="0.3">
      <c r="A7453">
        <v>17452</v>
      </c>
      <c r="B7453">
        <v>2022</v>
      </c>
      <c r="C7453" t="s">
        <v>48</v>
      </c>
      <c r="D7453">
        <f t="shared" si="247"/>
        <v>5</v>
      </c>
      <c r="E7453">
        <v>15</v>
      </c>
      <c r="F7453" t="s">
        <v>36</v>
      </c>
      <c r="G7453" t="s">
        <v>29</v>
      </c>
      <c r="H7453">
        <v>122</v>
      </c>
      <c r="I7453">
        <v>122</v>
      </c>
      <c r="J7453" t="s">
        <v>25</v>
      </c>
      <c r="K7453">
        <v>854000</v>
      </c>
      <c r="L7453">
        <v>488</v>
      </c>
      <c r="M7453">
        <f t="shared" si="248"/>
        <v>7000</v>
      </c>
      <c r="Q7453" s="1"/>
      <c r="R7453" s="1"/>
    </row>
    <row r="7454" spans="1:18" ht="14.4" x14ac:dyDescent="0.3">
      <c r="A7454">
        <v>17453</v>
      </c>
      <c r="B7454">
        <v>2022</v>
      </c>
      <c r="C7454" t="s">
        <v>48</v>
      </c>
      <c r="D7454">
        <f t="shared" si="247"/>
        <v>5</v>
      </c>
      <c r="E7454">
        <v>2</v>
      </c>
      <c r="F7454" t="s">
        <v>18</v>
      </c>
      <c r="G7454" t="s">
        <v>37</v>
      </c>
      <c r="H7454">
        <v>67</v>
      </c>
      <c r="I7454">
        <v>67</v>
      </c>
      <c r="J7454" t="s">
        <v>38</v>
      </c>
      <c r="K7454">
        <v>368500</v>
      </c>
      <c r="L7454">
        <v>234.5</v>
      </c>
      <c r="M7454">
        <f t="shared" si="248"/>
        <v>5500</v>
      </c>
      <c r="Q7454" s="1"/>
      <c r="R7454" s="1"/>
    </row>
    <row r="7455" spans="1:18" ht="14.4" x14ac:dyDescent="0.3">
      <c r="A7455">
        <v>17454</v>
      </c>
      <c r="B7455">
        <v>2022</v>
      </c>
      <c r="C7455" t="s">
        <v>48</v>
      </c>
      <c r="D7455">
        <f t="shared" si="247"/>
        <v>5</v>
      </c>
      <c r="E7455">
        <v>28</v>
      </c>
      <c r="F7455" t="s">
        <v>49</v>
      </c>
      <c r="G7455" t="s">
        <v>19</v>
      </c>
      <c r="H7455">
        <v>77</v>
      </c>
      <c r="I7455">
        <v>77</v>
      </c>
      <c r="J7455" t="s">
        <v>20</v>
      </c>
      <c r="K7455">
        <v>231000</v>
      </c>
      <c r="L7455">
        <v>154</v>
      </c>
      <c r="M7455">
        <f t="shared" si="248"/>
        <v>3000</v>
      </c>
      <c r="Q7455" s="1"/>
      <c r="R7455" s="1"/>
    </row>
    <row r="7456" spans="1:18" ht="14.4" x14ac:dyDescent="0.3">
      <c r="A7456">
        <v>17455</v>
      </c>
      <c r="B7456">
        <v>2022</v>
      </c>
      <c r="C7456" t="s">
        <v>47</v>
      </c>
      <c r="D7456">
        <f t="shared" si="247"/>
        <v>2</v>
      </c>
      <c r="E7456">
        <v>18</v>
      </c>
      <c r="F7456" t="s">
        <v>18</v>
      </c>
      <c r="G7456" t="s">
        <v>29</v>
      </c>
      <c r="H7456">
        <v>208</v>
      </c>
      <c r="I7456">
        <v>208</v>
      </c>
      <c r="J7456" t="s">
        <v>20</v>
      </c>
      <c r="K7456">
        <v>499200</v>
      </c>
      <c r="L7456">
        <v>291.2</v>
      </c>
      <c r="M7456">
        <f t="shared" si="248"/>
        <v>2400</v>
      </c>
      <c r="Q7456" s="1"/>
      <c r="R7456" s="1"/>
    </row>
    <row r="7457" spans="1:18" ht="14.4" x14ac:dyDescent="0.3">
      <c r="A7457">
        <v>17456</v>
      </c>
      <c r="B7457">
        <v>2022</v>
      </c>
      <c r="C7457" t="s">
        <v>54</v>
      </c>
      <c r="D7457">
        <f t="shared" si="247"/>
        <v>3</v>
      </c>
      <c r="E7457">
        <v>20</v>
      </c>
      <c r="F7457" t="s">
        <v>50</v>
      </c>
      <c r="G7457" t="s">
        <v>29</v>
      </c>
      <c r="H7457">
        <v>279</v>
      </c>
      <c r="I7457">
        <v>279</v>
      </c>
      <c r="J7457" t="s">
        <v>30</v>
      </c>
      <c r="K7457">
        <v>2092500</v>
      </c>
      <c r="L7457">
        <v>697.5</v>
      </c>
      <c r="M7457">
        <f t="shared" si="248"/>
        <v>7500</v>
      </c>
      <c r="Q7457" s="1"/>
      <c r="R7457" s="1"/>
    </row>
    <row r="7458" spans="1:18" ht="14.4" x14ac:dyDescent="0.3">
      <c r="A7458">
        <v>17457</v>
      </c>
      <c r="B7458">
        <v>2022</v>
      </c>
      <c r="C7458" t="s">
        <v>45</v>
      </c>
      <c r="D7458">
        <f t="shared" si="247"/>
        <v>1</v>
      </c>
      <c r="E7458">
        <v>20</v>
      </c>
      <c r="F7458" t="s">
        <v>46</v>
      </c>
      <c r="G7458" t="s">
        <v>42</v>
      </c>
      <c r="H7458">
        <v>269</v>
      </c>
      <c r="I7458">
        <v>269</v>
      </c>
      <c r="J7458" t="s">
        <v>38</v>
      </c>
      <c r="K7458">
        <v>1156700</v>
      </c>
      <c r="L7458">
        <v>618.70000000000005</v>
      </c>
      <c r="M7458">
        <f t="shared" si="248"/>
        <v>4300</v>
      </c>
      <c r="Q7458" s="1"/>
      <c r="R7458" s="1"/>
    </row>
    <row r="7459" spans="1:18" ht="14.4" x14ac:dyDescent="0.3">
      <c r="A7459">
        <v>17458</v>
      </c>
      <c r="B7459">
        <v>2022</v>
      </c>
      <c r="C7459" t="s">
        <v>47</v>
      </c>
      <c r="D7459">
        <f t="shared" si="247"/>
        <v>2</v>
      </c>
      <c r="E7459">
        <v>21</v>
      </c>
      <c r="F7459" t="s">
        <v>28</v>
      </c>
      <c r="G7459" t="s">
        <v>37</v>
      </c>
      <c r="H7459">
        <v>292</v>
      </c>
      <c r="I7459">
        <v>292</v>
      </c>
      <c r="J7459" t="s">
        <v>20</v>
      </c>
      <c r="K7459">
        <v>700800</v>
      </c>
      <c r="L7459">
        <v>408.8</v>
      </c>
      <c r="M7459">
        <f t="shared" si="248"/>
        <v>2400</v>
      </c>
      <c r="Q7459" s="1"/>
      <c r="R7459" s="1"/>
    </row>
    <row r="7460" spans="1:18" ht="14.4" x14ac:dyDescent="0.3">
      <c r="A7460">
        <v>17459</v>
      </c>
      <c r="B7460">
        <v>2022</v>
      </c>
      <c r="C7460" t="s">
        <v>23</v>
      </c>
      <c r="D7460">
        <f t="shared" si="247"/>
        <v>10</v>
      </c>
      <c r="E7460">
        <v>8</v>
      </c>
      <c r="F7460" t="s">
        <v>53</v>
      </c>
      <c r="G7460" t="s">
        <v>51</v>
      </c>
      <c r="H7460">
        <v>299</v>
      </c>
      <c r="I7460">
        <v>299</v>
      </c>
      <c r="J7460" t="s">
        <v>30</v>
      </c>
      <c r="K7460">
        <v>2242500</v>
      </c>
      <c r="L7460">
        <v>747.5</v>
      </c>
      <c r="M7460">
        <f t="shared" si="248"/>
        <v>7500</v>
      </c>
      <c r="Q7460" s="1"/>
      <c r="R7460" s="1"/>
    </row>
    <row r="7461" spans="1:18" ht="14.4" x14ac:dyDescent="0.3">
      <c r="A7461">
        <v>17460</v>
      </c>
      <c r="B7461">
        <v>2022</v>
      </c>
      <c r="C7461" t="s">
        <v>40</v>
      </c>
      <c r="D7461">
        <f t="shared" si="247"/>
        <v>9</v>
      </c>
      <c r="E7461">
        <v>8</v>
      </c>
      <c r="F7461" t="s">
        <v>55</v>
      </c>
      <c r="G7461" t="s">
        <v>51</v>
      </c>
      <c r="H7461">
        <v>280</v>
      </c>
      <c r="I7461">
        <v>280</v>
      </c>
      <c r="J7461" t="s">
        <v>30</v>
      </c>
      <c r="K7461">
        <v>2100000</v>
      </c>
      <c r="L7461">
        <v>700</v>
      </c>
      <c r="M7461">
        <f t="shared" si="248"/>
        <v>7500</v>
      </c>
      <c r="Q7461" s="1"/>
      <c r="R7461" s="1"/>
    </row>
    <row r="7462" spans="1:18" ht="14.4" x14ac:dyDescent="0.3">
      <c r="A7462">
        <v>17461</v>
      </c>
      <c r="B7462">
        <v>2022</v>
      </c>
      <c r="C7462" t="s">
        <v>58</v>
      </c>
      <c r="D7462">
        <f t="shared" si="247"/>
        <v>6</v>
      </c>
      <c r="E7462">
        <v>2</v>
      </c>
      <c r="F7462" t="s">
        <v>28</v>
      </c>
      <c r="G7462" t="s">
        <v>29</v>
      </c>
      <c r="H7462">
        <v>269</v>
      </c>
      <c r="I7462">
        <v>269</v>
      </c>
      <c r="J7462" t="s">
        <v>30</v>
      </c>
      <c r="K7462">
        <v>2017500</v>
      </c>
      <c r="L7462">
        <v>672.5</v>
      </c>
      <c r="M7462">
        <f t="shared" si="248"/>
        <v>7500</v>
      </c>
      <c r="Q7462" s="1"/>
      <c r="R7462" s="1"/>
    </row>
    <row r="7463" spans="1:18" ht="14.4" x14ac:dyDescent="0.3">
      <c r="A7463">
        <v>17462</v>
      </c>
      <c r="B7463">
        <v>2022</v>
      </c>
      <c r="C7463" t="s">
        <v>47</v>
      </c>
      <c r="D7463">
        <f t="shared" si="247"/>
        <v>2</v>
      </c>
      <c r="E7463">
        <v>10</v>
      </c>
      <c r="F7463" t="s">
        <v>18</v>
      </c>
      <c r="G7463" t="s">
        <v>29</v>
      </c>
      <c r="H7463">
        <v>93</v>
      </c>
      <c r="I7463">
        <v>93</v>
      </c>
      <c r="J7463" t="s">
        <v>30</v>
      </c>
      <c r="K7463">
        <v>818400</v>
      </c>
      <c r="L7463">
        <v>353.4</v>
      </c>
      <c r="M7463">
        <f t="shared" si="248"/>
        <v>8800</v>
      </c>
      <c r="Q7463" s="1"/>
      <c r="R7463" s="1"/>
    </row>
    <row r="7464" spans="1:18" ht="14.4" x14ac:dyDescent="0.3">
      <c r="A7464">
        <v>17463</v>
      </c>
      <c r="B7464">
        <v>2022</v>
      </c>
      <c r="C7464" t="s">
        <v>45</v>
      </c>
      <c r="D7464">
        <f t="shared" si="247"/>
        <v>1</v>
      </c>
      <c r="E7464">
        <v>18</v>
      </c>
      <c r="F7464" t="s">
        <v>18</v>
      </c>
      <c r="G7464" t="s">
        <v>37</v>
      </c>
      <c r="H7464">
        <v>269</v>
      </c>
      <c r="I7464">
        <v>269</v>
      </c>
      <c r="J7464" t="s">
        <v>38</v>
      </c>
      <c r="K7464">
        <v>1156700</v>
      </c>
      <c r="L7464">
        <v>618.70000000000005</v>
      </c>
      <c r="M7464">
        <f t="shared" si="248"/>
        <v>4300</v>
      </c>
      <c r="Q7464" s="1"/>
      <c r="R7464" s="1"/>
    </row>
    <row r="7465" spans="1:18" ht="14.4" x14ac:dyDescent="0.3">
      <c r="A7465">
        <v>17464</v>
      </c>
      <c r="B7465">
        <v>2022</v>
      </c>
      <c r="C7465" t="s">
        <v>32</v>
      </c>
      <c r="D7465">
        <f t="shared" si="247"/>
        <v>8</v>
      </c>
      <c r="E7465">
        <v>2</v>
      </c>
      <c r="F7465" t="s">
        <v>57</v>
      </c>
      <c r="G7465" t="s">
        <v>34</v>
      </c>
      <c r="H7465">
        <v>258</v>
      </c>
      <c r="I7465">
        <v>258</v>
      </c>
      <c r="J7465" t="s">
        <v>20</v>
      </c>
      <c r="K7465">
        <v>619200</v>
      </c>
      <c r="L7465">
        <v>361.2</v>
      </c>
      <c r="M7465">
        <f t="shared" si="248"/>
        <v>2400</v>
      </c>
      <c r="Q7465" s="1"/>
      <c r="R7465" s="1"/>
    </row>
    <row r="7466" spans="1:18" ht="14.4" x14ac:dyDescent="0.3">
      <c r="A7466">
        <v>17465</v>
      </c>
      <c r="B7466">
        <v>2022</v>
      </c>
      <c r="C7466" t="s">
        <v>27</v>
      </c>
      <c r="D7466">
        <f t="shared" si="247"/>
        <v>4</v>
      </c>
      <c r="E7466">
        <v>28</v>
      </c>
      <c r="F7466" t="s">
        <v>33</v>
      </c>
      <c r="G7466" t="s">
        <v>29</v>
      </c>
      <c r="H7466">
        <v>51</v>
      </c>
      <c r="I7466">
        <v>51</v>
      </c>
      <c r="J7466" t="s">
        <v>38</v>
      </c>
      <c r="K7466">
        <v>280500</v>
      </c>
      <c r="L7466">
        <v>178.5</v>
      </c>
      <c r="M7466">
        <f t="shared" si="248"/>
        <v>5500</v>
      </c>
      <c r="Q7466" s="1"/>
      <c r="R7466" s="1"/>
    </row>
    <row r="7467" spans="1:18" ht="14.4" x14ac:dyDescent="0.3">
      <c r="A7467">
        <v>17466</v>
      </c>
      <c r="B7467">
        <v>2022</v>
      </c>
      <c r="C7467" t="s">
        <v>40</v>
      </c>
      <c r="D7467">
        <f t="shared" si="247"/>
        <v>9</v>
      </c>
      <c r="E7467">
        <v>24</v>
      </c>
      <c r="F7467" t="s">
        <v>55</v>
      </c>
      <c r="G7467" t="s">
        <v>34</v>
      </c>
      <c r="H7467">
        <v>70</v>
      </c>
      <c r="I7467">
        <v>70</v>
      </c>
      <c r="J7467" t="s">
        <v>38</v>
      </c>
      <c r="K7467">
        <v>385000</v>
      </c>
      <c r="L7467">
        <v>245</v>
      </c>
      <c r="M7467">
        <f t="shared" si="248"/>
        <v>5500</v>
      </c>
      <c r="Q7467" s="1"/>
      <c r="R7467" s="1"/>
    </row>
    <row r="7468" spans="1:18" ht="14.4" x14ac:dyDescent="0.3">
      <c r="A7468">
        <v>17467</v>
      </c>
      <c r="B7468">
        <v>2022</v>
      </c>
      <c r="C7468" t="s">
        <v>27</v>
      </c>
      <c r="D7468">
        <f t="shared" si="247"/>
        <v>4</v>
      </c>
      <c r="E7468">
        <v>16</v>
      </c>
      <c r="F7468" t="s">
        <v>36</v>
      </c>
      <c r="G7468" t="s">
        <v>19</v>
      </c>
      <c r="H7468">
        <v>61</v>
      </c>
      <c r="I7468">
        <v>61</v>
      </c>
      <c r="J7468" t="s">
        <v>25</v>
      </c>
      <c r="K7468">
        <v>427000</v>
      </c>
      <c r="L7468">
        <v>244</v>
      </c>
      <c r="M7468">
        <f t="shared" si="248"/>
        <v>7000</v>
      </c>
      <c r="Q7468" s="1"/>
      <c r="R7468" s="1"/>
    </row>
    <row r="7469" spans="1:18" ht="14.4" x14ac:dyDescent="0.3">
      <c r="A7469">
        <v>17468</v>
      </c>
      <c r="B7469">
        <v>2022</v>
      </c>
      <c r="C7469" t="s">
        <v>35</v>
      </c>
      <c r="D7469">
        <f t="shared" si="247"/>
        <v>12</v>
      </c>
      <c r="E7469">
        <v>22</v>
      </c>
      <c r="F7469" t="s">
        <v>33</v>
      </c>
      <c r="G7469" t="s">
        <v>51</v>
      </c>
      <c r="H7469">
        <v>157</v>
      </c>
      <c r="I7469">
        <v>157</v>
      </c>
      <c r="J7469" t="s">
        <v>25</v>
      </c>
      <c r="K7469">
        <v>1099000</v>
      </c>
      <c r="L7469">
        <v>628</v>
      </c>
      <c r="M7469">
        <f t="shared" si="248"/>
        <v>7000</v>
      </c>
      <c r="Q7469" s="1"/>
      <c r="R7469" s="1"/>
    </row>
    <row r="7470" spans="1:18" ht="14.4" x14ac:dyDescent="0.3">
      <c r="A7470">
        <v>17469</v>
      </c>
      <c r="B7470">
        <v>2022</v>
      </c>
      <c r="C7470" t="s">
        <v>61</v>
      </c>
      <c r="D7470">
        <f t="shared" si="247"/>
        <v>7</v>
      </c>
      <c r="E7470">
        <v>30</v>
      </c>
      <c r="F7470" t="s">
        <v>28</v>
      </c>
      <c r="G7470" t="s">
        <v>19</v>
      </c>
      <c r="H7470">
        <v>71</v>
      </c>
      <c r="I7470">
        <v>71</v>
      </c>
      <c r="J7470" t="s">
        <v>25</v>
      </c>
      <c r="K7470">
        <v>497000</v>
      </c>
      <c r="L7470">
        <v>284</v>
      </c>
      <c r="M7470">
        <f t="shared" si="248"/>
        <v>7000</v>
      </c>
      <c r="Q7470" s="1"/>
      <c r="R7470" s="1"/>
    </row>
    <row r="7471" spans="1:18" ht="14.4" x14ac:dyDescent="0.3">
      <c r="A7471">
        <v>17470</v>
      </c>
      <c r="B7471">
        <v>2022</v>
      </c>
      <c r="C7471" t="s">
        <v>48</v>
      </c>
      <c r="D7471">
        <f t="shared" si="247"/>
        <v>5</v>
      </c>
      <c r="E7471">
        <v>30</v>
      </c>
      <c r="F7471" t="s">
        <v>53</v>
      </c>
      <c r="G7471" t="s">
        <v>19</v>
      </c>
      <c r="H7471">
        <v>220</v>
      </c>
      <c r="I7471">
        <v>220</v>
      </c>
      <c r="J7471" t="s">
        <v>30</v>
      </c>
      <c r="K7471">
        <v>1650000</v>
      </c>
      <c r="L7471">
        <v>550</v>
      </c>
      <c r="M7471">
        <f t="shared" si="248"/>
        <v>7500</v>
      </c>
      <c r="Q7471" s="1"/>
      <c r="R7471" s="1"/>
    </row>
    <row r="7472" spans="1:18" ht="14.4" x14ac:dyDescent="0.3">
      <c r="A7472">
        <v>17471</v>
      </c>
      <c r="B7472">
        <v>2022</v>
      </c>
      <c r="C7472" t="s">
        <v>61</v>
      </c>
      <c r="D7472">
        <f t="shared" si="247"/>
        <v>7</v>
      </c>
      <c r="E7472">
        <v>14</v>
      </c>
      <c r="F7472" t="s">
        <v>60</v>
      </c>
      <c r="G7472" t="s">
        <v>37</v>
      </c>
      <c r="H7472">
        <v>178</v>
      </c>
      <c r="I7472">
        <v>178</v>
      </c>
      <c r="J7472" t="s">
        <v>25</v>
      </c>
      <c r="K7472">
        <v>1246000</v>
      </c>
      <c r="L7472">
        <v>712</v>
      </c>
      <c r="M7472">
        <f t="shared" si="248"/>
        <v>7000</v>
      </c>
      <c r="Q7472" s="1"/>
      <c r="R7472" s="1"/>
    </row>
    <row r="7473" spans="1:18" ht="14.4" x14ac:dyDescent="0.3">
      <c r="A7473">
        <v>17472</v>
      </c>
      <c r="B7473">
        <v>2022</v>
      </c>
      <c r="C7473" t="s">
        <v>61</v>
      </c>
      <c r="D7473">
        <f t="shared" si="247"/>
        <v>7</v>
      </c>
      <c r="E7473">
        <v>20</v>
      </c>
      <c r="F7473" t="s">
        <v>46</v>
      </c>
      <c r="G7473" t="s">
        <v>37</v>
      </c>
      <c r="H7473">
        <v>295</v>
      </c>
      <c r="I7473">
        <v>295</v>
      </c>
      <c r="J7473" t="s">
        <v>38</v>
      </c>
      <c r="K7473">
        <v>1268500</v>
      </c>
      <c r="L7473">
        <v>678.5</v>
      </c>
      <c r="M7473">
        <f t="shared" si="248"/>
        <v>4300</v>
      </c>
      <c r="Q7473" s="1"/>
      <c r="R7473" s="1"/>
    </row>
    <row r="7474" spans="1:18" ht="14.4" x14ac:dyDescent="0.3">
      <c r="A7474">
        <v>17473</v>
      </c>
      <c r="B7474">
        <v>2022</v>
      </c>
      <c r="C7474" t="s">
        <v>40</v>
      </c>
      <c r="D7474">
        <f t="shared" si="247"/>
        <v>9</v>
      </c>
      <c r="E7474">
        <v>29</v>
      </c>
      <c r="F7474" t="s">
        <v>36</v>
      </c>
      <c r="G7474" t="s">
        <v>19</v>
      </c>
      <c r="H7474">
        <v>235</v>
      </c>
      <c r="I7474">
        <v>235</v>
      </c>
      <c r="J7474" t="s">
        <v>30</v>
      </c>
      <c r="K7474">
        <v>1762500</v>
      </c>
      <c r="L7474">
        <v>587.5</v>
      </c>
      <c r="M7474">
        <f t="shared" si="248"/>
        <v>7500</v>
      </c>
      <c r="Q7474" s="1"/>
      <c r="R7474" s="1"/>
    </row>
    <row r="7475" spans="1:18" ht="14.4" x14ac:dyDescent="0.3">
      <c r="A7475">
        <v>17474</v>
      </c>
      <c r="B7475">
        <v>2022</v>
      </c>
      <c r="C7475" t="s">
        <v>17</v>
      </c>
      <c r="D7475">
        <f t="shared" si="247"/>
        <v>11</v>
      </c>
      <c r="E7475">
        <v>15</v>
      </c>
      <c r="F7475" t="s">
        <v>49</v>
      </c>
      <c r="G7475" t="s">
        <v>37</v>
      </c>
      <c r="H7475">
        <v>53</v>
      </c>
      <c r="I7475">
        <v>53</v>
      </c>
      <c r="J7475" t="s">
        <v>20</v>
      </c>
      <c r="K7475">
        <v>159000</v>
      </c>
      <c r="L7475">
        <v>106</v>
      </c>
      <c r="M7475">
        <f t="shared" si="248"/>
        <v>3000</v>
      </c>
      <c r="Q7475" s="1"/>
      <c r="R7475" s="1"/>
    </row>
    <row r="7476" spans="1:18" ht="14.4" x14ac:dyDescent="0.3">
      <c r="A7476">
        <v>17475</v>
      </c>
      <c r="B7476">
        <v>2022</v>
      </c>
      <c r="C7476" t="s">
        <v>47</v>
      </c>
      <c r="D7476">
        <f t="shared" si="247"/>
        <v>2</v>
      </c>
      <c r="E7476">
        <v>21</v>
      </c>
      <c r="F7476" t="s">
        <v>60</v>
      </c>
      <c r="G7476" t="s">
        <v>42</v>
      </c>
      <c r="H7476">
        <v>288</v>
      </c>
      <c r="I7476">
        <v>288</v>
      </c>
      <c r="J7476" t="s">
        <v>38</v>
      </c>
      <c r="K7476">
        <v>1238400</v>
      </c>
      <c r="L7476">
        <v>662.4</v>
      </c>
      <c r="M7476">
        <f t="shared" si="248"/>
        <v>4300</v>
      </c>
      <c r="Q7476" s="1"/>
      <c r="R7476" s="1"/>
    </row>
    <row r="7477" spans="1:18" ht="14.4" x14ac:dyDescent="0.3">
      <c r="A7477">
        <v>17476</v>
      </c>
      <c r="B7477">
        <v>2022</v>
      </c>
      <c r="C7477" t="s">
        <v>23</v>
      </c>
      <c r="D7477">
        <f t="shared" si="247"/>
        <v>10</v>
      </c>
      <c r="E7477">
        <v>10</v>
      </c>
      <c r="F7477" t="s">
        <v>49</v>
      </c>
      <c r="G7477" t="s">
        <v>29</v>
      </c>
      <c r="H7477">
        <v>216</v>
      </c>
      <c r="I7477">
        <v>216</v>
      </c>
      <c r="J7477" t="s">
        <v>30</v>
      </c>
      <c r="K7477">
        <v>1620000</v>
      </c>
      <c r="L7477">
        <v>540</v>
      </c>
      <c r="M7477">
        <f t="shared" si="248"/>
        <v>7500</v>
      </c>
      <c r="Q7477" s="1"/>
      <c r="R7477" s="1"/>
    </row>
    <row r="7478" spans="1:18" ht="14.4" x14ac:dyDescent="0.3">
      <c r="A7478">
        <v>17477</v>
      </c>
      <c r="B7478">
        <v>2022</v>
      </c>
      <c r="C7478" t="s">
        <v>40</v>
      </c>
      <c r="D7478">
        <f t="shared" si="247"/>
        <v>9</v>
      </c>
      <c r="E7478">
        <v>1</v>
      </c>
      <c r="F7478" t="s">
        <v>46</v>
      </c>
      <c r="G7478" t="s">
        <v>19</v>
      </c>
      <c r="H7478">
        <v>83</v>
      </c>
      <c r="I7478">
        <v>83</v>
      </c>
      <c r="J7478" t="s">
        <v>20</v>
      </c>
      <c r="K7478">
        <v>249000</v>
      </c>
      <c r="L7478">
        <v>166</v>
      </c>
      <c r="M7478">
        <f t="shared" si="248"/>
        <v>3000</v>
      </c>
      <c r="Q7478" s="1"/>
      <c r="R7478" s="1"/>
    </row>
    <row r="7479" spans="1:18" ht="14.4" x14ac:dyDescent="0.3">
      <c r="A7479">
        <v>17478</v>
      </c>
      <c r="B7479">
        <v>2022</v>
      </c>
      <c r="C7479" t="s">
        <v>54</v>
      </c>
      <c r="D7479">
        <f t="shared" si="247"/>
        <v>3</v>
      </c>
      <c r="E7479">
        <v>14</v>
      </c>
      <c r="F7479" t="s">
        <v>64</v>
      </c>
      <c r="G7479" t="s">
        <v>34</v>
      </c>
      <c r="H7479">
        <v>88</v>
      </c>
      <c r="I7479">
        <v>88</v>
      </c>
      <c r="J7479" t="s">
        <v>20</v>
      </c>
      <c r="K7479">
        <v>264000</v>
      </c>
      <c r="L7479">
        <v>176</v>
      </c>
      <c r="M7479">
        <f t="shared" si="248"/>
        <v>3000</v>
      </c>
      <c r="Q7479" s="1"/>
      <c r="R7479" s="1"/>
    </row>
    <row r="7480" spans="1:18" ht="14.4" x14ac:dyDescent="0.3">
      <c r="A7480">
        <v>17479</v>
      </c>
      <c r="B7480">
        <v>2022</v>
      </c>
      <c r="C7480" t="s">
        <v>47</v>
      </c>
      <c r="D7480">
        <f t="shared" si="247"/>
        <v>2</v>
      </c>
      <c r="E7480">
        <v>9</v>
      </c>
      <c r="F7480" t="s">
        <v>52</v>
      </c>
      <c r="G7480" t="s">
        <v>19</v>
      </c>
      <c r="H7480">
        <v>250</v>
      </c>
      <c r="I7480">
        <v>250</v>
      </c>
      <c r="J7480" t="s">
        <v>38</v>
      </c>
      <c r="K7480">
        <v>1075000</v>
      </c>
      <c r="L7480">
        <v>575</v>
      </c>
      <c r="M7480">
        <f t="shared" si="248"/>
        <v>4300</v>
      </c>
      <c r="Q7480" s="1"/>
      <c r="R7480" s="1"/>
    </row>
    <row r="7481" spans="1:18" ht="14.4" x14ac:dyDescent="0.3">
      <c r="A7481">
        <v>17480</v>
      </c>
      <c r="B7481">
        <v>2022</v>
      </c>
      <c r="C7481" t="s">
        <v>45</v>
      </c>
      <c r="D7481">
        <f t="shared" si="247"/>
        <v>1</v>
      </c>
      <c r="E7481">
        <v>24</v>
      </c>
      <c r="F7481" t="s">
        <v>24</v>
      </c>
      <c r="G7481" t="s">
        <v>42</v>
      </c>
      <c r="H7481">
        <v>230</v>
      </c>
      <c r="I7481">
        <v>230</v>
      </c>
      <c r="J7481" t="s">
        <v>20</v>
      </c>
      <c r="K7481">
        <v>552000</v>
      </c>
      <c r="L7481">
        <v>322</v>
      </c>
      <c r="M7481">
        <f t="shared" si="248"/>
        <v>2400</v>
      </c>
      <c r="Q7481" s="1"/>
      <c r="R7481" s="1"/>
    </row>
    <row r="7482" spans="1:18" ht="14.4" x14ac:dyDescent="0.3">
      <c r="A7482">
        <v>17481</v>
      </c>
      <c r="B7482">
        <v>2022</v>
      </c>
      <c r="C7482" t="s">
        <v>48</v>
      </c>
      <c r="D7482">
        <f t="shared" si="247"/>
        <v>5</v>
      </c>
      <c r="E7482">
        <v>7</v>
      </c>
      <c r="F7482" t="s">
        <v>18</v>
      </c>
      <c r="G7482" t="s">
        <v>34</v>
      </c>
      <c r="H7482">
        <v>282</v>
      </c>
      <c r="I7482">
        <v>282</v>
      </c>
      <c r="J7482" t="s">
        <v>30</v>
      </c>
      <c r="K7482">
        <v>2115000</v>
      </c>
      <c r="L7482">
        <v>705</v>
      </c>
      <c r="M7482">
        <f t="shared" si="248"/>
        <v>7500</v>
      </c>
      <c r="Q7482" s="1"/>
      <c r="R7482" s="1"/>
    </row>
    <row r="7483" spans="1:18" ht="14.4" x14ac:dyDescent="0.3">
      <c r="A7483">
        <v>17482</v>
      </c>
      <c r="B7483">
        <v>2022</v>
      </c>
      <c r="C7483" t="s">
        <v>23</v>
      </c>
      <c r="D7483">
        <f t="shared" si="247"/>
        <v>10</v>
      </c>
      <c r="E7483">
        <v>29</v>
      </c>
      <c r="F7483" t="s">
        <v>33</v>
      </c>
      <c r="G7483" t="s">
        <v>42</v>
      </c>
      <c r="H7483">
        <v>281</v>
      </c>
      <c r="I7483">
        <v>281</v>
      </c>
      <c r="J7483" t="s">
        <v>30</v>
      </c>
      <c r="K7483">
        <v>2107500</v>
      </c>
      <c r="L7483">
        <v>702.5</v>
      </c>
      <c r="M7483">
        <f t="shared" si="248"/>
        <v>7500</v>
      </c>
      <c r="Q7483" s="1"/>
      <c r="R7483" s="1"/>
    </row>
    <row r="7484" spans="1:18" ht="14.4" x14ac:dyDescent="0.3">
      <c r="A7484">
        <v>17483</v>
      </c>
      <c r="B7484">
        <v>2022</v>
      </c>
      <c r="C7484" t="s">
        <v>40</v>
      </c>
      <c r="D7484">
        <f t="shared" si="247"/>
        <v>9</v>
      </c>
      <c r="E7484">
        <v>12</v>
      </c>
      <c r="F7484" t="s">
        <v>44</v>
      </c>
      <c r="G7484" t="s">
        <v>29</v>
      </c>
      <c r="H7484">
        <v>275</v>
      </c>
      <c r="I7484">
        <v>275</v>
      </c>
      <c r="J7484" t="s">
        <v>30</v>
      </c>
      <c r="K7484">
        <v>2062500</v>
      </c>
      <c r="L7484">
        <v>687.5</v>
      </c>
      <c r="M7484">
        <f t="shared" si="248"/>
        <v>7500</v>
      </c>
      <c r="Q7484" s="1"/>
      <c r="R7484" s="1"/>
    </row>
    <row r="7485" spans="1:18" ht="14.4" x14ac:dyDescent="0.3">
      <c r="A7485">
        <v>17484</v>
      </c>
      <c r="B7485">
        <v>2022</v>
      </c>
      <c r="C7485" t="s">
        <v>35</v>
      </c>
      <c r="D7485">
        <f t="shared" si="247"/>
        <v>12</v>
      </c>
      <c r="E7485">
        <v>7</v>
      </c>
      <c r="F7485" t="s">
        <v>46</v>
      </c>
      <c r="G7485" t="s">
        <v>51</v>
      </c>
      <c r="H7485">
        <v>219</v>
      </c>
      <c r="I7485">
        <v>219</v>
      </c>
      <c r="J7485" t="s">
        <v>30</v>
      </c>
      <c r="K7485">
        <v>1642500</v>
      </c>
      <c r="L7485">
        <v>547.5</v>
      </c>
      <c r="M7485">
        <f t="shared" si="248"/>
        <v>7500</v>
      </c>
      <c r="Q7485" s="1"/>
      <c r="R7485" s="1"/>
    </row>
    <row r="7486" spans="1:18" ht="14.4" x14ac:dyDescent="0.3">
      <c r="A7486">
        <v>17485</v>
      </c>
      <c r="B7486">
        <v>2022</v>
      </c>
      <c r="C7486" t="s">
        <v>47</v>
      </c>
      <c r="D7486">
        <f t="shared" si="247"/>
        <v>2</v>
      </c>
      <c r="E7486">
        <v>23</v>
      </c>
      <c r="F7486" t="s">
        <v>18</v>
      </c>
      <c r="G7486" t="s">
        <v>42</v>
      </c>
      <c r="H7486">
        <v>241</v>
      </c>
      <c r="I7486">
        <v>241</v>
      </c>
      <c r="J7486" t="s">
        <v>20</v>
      </c>
      <c r="K7486">
        <v>578400</v>
      </c>
      <c r="L7486">
        <v>337.4</v>
      </c>
      <c r="M7486">
        <f t="shared" si="248"/>
        <v>2400</v>
      </c>
      <c r="Q7486" s="1"/>
      <c r="R7486" s="1"/>
    </row>
    <row r="7487" spans="1:18" ht="14.4" x14ac:dyDescent="0.3">
      <c r="A7487">
        <v>17486</v>
      </c>
      <c r="B7487">
        <v>2022</v>
      </c>
      <c r="C7487" t="s">
        <v>45</v>
      </c>
      <c r="D7487">
        <f t="shared" si="247"/>
        <v>1</v>
      </c>
      <c r="E7487">
        <v>11</v>
      </c>
      <c r="F7487" t="s">
        <v>18</v>
      </c>
      <c r="G7487" t="s">
        <v>37</v>
      </c>
      <c r="H7487">
        <v>145</v>
      </c>
      <c r="I7487">
        <v>145</v>
      </c>
      <c r="J7487" t="s">
        <v>25</v>
      </c>
      <c r="K7487">
        <v>1015000</v>
      </c>
      <c r="L7487">
        <v>580</v>
      </c>
      <c r="M7487">
        <f t="shared" si="248"/>
        <v>7000</v>
      </c>
      <c r="Q7487" s="1"/>
      <c r="R7487" s="1"/>
    </row>
    <row r="7488" spans="1:18" ht="14.4" x14ac:dyDescent="0.3">
      <c r="A7488">
        <v>17487</v>
      </c>
      <c r="B7488">
        <v>2022</v>
      </c>
      <c r="C7488" t="s">
        <v>45</v>
      </c>
      <c r="D7488">
        <f t="shared" si="247"/>
        <v>1</v>
      </c>
      <c r="E7488">
        <v>21</v>
      </c>
      <c r="F7488" t="s">
        <v>33</v>
      </c>
      <c r="G7488" t="s">
        <v>19</v>
      </c>
      <c r="H7488">
        <v>179</v>
      </c>
      <c r="I7488">
        <v>179</v>
      </c>
      <c r="J7488" t="s">
        <v>25</v>
      </c>
      <c r="K7488">
        <v>1253000</v>
      </c>
      <c r="L7488">
        <v>716</v>
      </c>
      <c r="M7488">
        <f t="shared" si="248"/>
        <v>7000</v>
      </c>
      <c r="Q7488" s="1"/>
      <c r="R7488" s="1"/>
    </row>
    <row r="7489" spans="1:18" ht="14.4" x14ac:dyDescent="0.3">
      <c r="A7489">
        <v>17488</v>
      </c>
      <c r="B7489">
        <v>2022</v>
      </c>
      <c r="C7489" t="s">
        <v>61</v>
      </c>
      <c r="D7489">
        <f t="shared" si="247"/>
        <v>7</v>
      </c>
      <c r="E7489">
        <v>29</v>
      </c>
      <c r="F7489" t="s">
        <v>18</v>
      </c>
      <c r="G7489" t="s">
        <v>34</v>
      </c>
      <c r="H7489">
        <v>164</v>
      </c>
      <c r="I7489">
        <v>164</v>
      </c>
      <c r="J7489" t="s">
        <v>25</v>
      </c>
      <c r="K7489">
        <v>1148000</v>
      </c>
      <c r="L7489">
        <v>656</v>
      </c>
      <c r="M7489">
        <f t="shared" si="248"/>
        <v>7000</v>
      </c>
      <c r="Q7489" s="1"/>
      <c r="R7489" s="1"/>
    </row>
    <row r="7490" spans="1:18" ht="14.4" x14ac:dyDescent="0.3">
      <c r="A7490">
        <v>17489</v>
      </c>
      <c r="B7490">
        <v>2022</v>
      </c>
      <c r="C7490" t="s">
        <v>35</v>
      </c>
      <c r="D7490">
        <f t="shared" ref="D7490:D7553" si="249">IF(C7490="Enero",1,IF(C7490="Febrero",2,IF(C7490="Marzo",3,IF(C7490="Abril",4,IF(C7490="Mayo",5,IF(C7490="Junio",6,IF(C7490="Julio",7,IF(C7490="Agosto",8,IF(C7490="Septiembre",9,IF(C7490="Octubre",10,IF(C7490="Noviembre",11,IF(C7490="Diciembre",12,""))))))))))))</f>
        <v>12</v>
      </c>
      <c r="E7490">
        <v>5</v>
      </c>
      <c r="F7490" t="s">
        <v>44</v>
      </c>
      <c r="G7490" t="s">
        <v>51</v>
      </c>
      <c r="H7490">
        <v>64</v>
      </c>
      <c r="I7490">
        <v>64</v>
      </c>
      <c r="J7490" t="s">
        <v>20</v>
      </c>
      <c r="K7490">
        <v>192000</v>
      </c>
      <c r="L7490">
        <v>128</v>
      </c>
      <c r="M7490">
        <f t="shared" si="248"/>
        <v>3000</v>
      </c>
      <c r="Q7490" s="1"/>
      <c r="R7490" s="1"/>
    </row>
    <row r="7491" spans="1:18" ht="14.4" x14ac:dyDescent="0.3">
      <c r="A7491">
        <v>17490</v>
      </c>
      <c r="B7491">
        <v>2022</v>
      </c>
      <c r="C7491" t="s">
        <v>54</v>
      </c>
      <c r="D7491">
        <f t="shared" si="249"/>
        <v>3</v>
      </c>
      <c r="E7491">
        <v>6</v>
      </c>
      <c r="F7491" t="s">
        <v>36</v>
      </c>
      <c r="G7491" t="s">
        <v>42</v>
      </c>
      <c r="H7491">
        <v>83</v>
      </c>
      <c r="I7491">
        <v>83</v>
      </c>
      <c r="J7491" t="s">
        <v>20</v>
      </c>
      <c r="K7491">
        <v>249000</v>
      </c>
      <c r="L7491">
        <v>166</v>
      </c>
      <c r="M7491">
        <f t="shared" ref="M7491:M7554" si="250">K7491/I7491</f>
        <v>3000</v>
      </c>
      <c r="Q7491" s="1"/>
      <c r="R7491" s="1"/>
    </row>
    <row r="7492" spans="1:18" ht="14.4" x14ac:dyDescent="0.3">
      <c r="A7492">
        <v>17491</v>
      </c>
      <c r="B7492">
        <v>2022</v>
      </c>
      <c r="C7492" t="s">
        <v>17</v>
      </c>
      <c r="D7492">
        <f t="shared" si="249"/>
        <v>11</v>
      </c>
      <c r="E7492">
        <v>14</v>
      </c>
      <c r="F7492" t="s">
        <v>62</v>
      </c>
      <c r="G7492" t="s">
        <v>37</v>
      </c>
      <c r="H7492">
        <v>101</v>
      </c>
      <c r="I7492">
        <v>101</v>
      </c>
      <c r="J7492" t="s">
        <v>25</v>
      </c>
      <c r="K7492">
        <v>707000</v>
      </c>
      <c r="L7492">
        <v>404</v>
      </c>
      <c r="M7492">
        <f t="shared" si="250"/>
        <v>7000</v>
      </c>
      <c r="Q7492" s="1"/>
      <c r="R7492" s="1"/>
    </row>
    <row r="7493" spans="1:18" ht="14.4" x14ac:dyDescent="0.3">
      <c r="A7493">
        <v>17492</v>
      </c>
      <c r="B7493">
        <v>2022</v>
      </c>
      <c r="C7493" t="s">
        <v>35</v>
      </c>
      <c r="D7493">
        <f t="shared" si="249"/>
        <v>12</v>
      </c>
      <c r="E7493">
        <v>19</v>
      </c>
      <c r="F7493" t="s">
        <v>52</v>
      </c>
      <c r="G7493" t="s">
        <v>29</v>
      </c>
      <c r="H7493">
        <v>280</v>
      </c>
      <c r="I7493">
        <v>280</v>
      </c>
      <c r="J7493" t="s">
        <v>30</v>
      </c>
      <c r="K7493">
        <v>2100000</v>
      </c>
      <c r="L7493">
        <v>700</v>
      </c>
      <c r="M7493">
        <f t="shared" si="250"/>
        <v>7500</v>
      </c>
      <c r="Q7493" s="1"/>
      <c r="R7493" s="1"/>
    </row>
    <row r="7494" spans="1:18" ht="14.4" x14ac:dyDescent="0.3">
      <c r="A7494">
        <v>17493</v>
      </c>
      <c r="B7494">
        <v>2022</v>
      </c>
      <c r="C7494" t="s">
        <v>27</v>
      </c>
      <c r="D7494">
        <f t="shared" si="249"/>
        <v>4</v>
      </c>
      <c r="E7494">
        <v>15</v>
      </c>
      <c r="F7494" t="s">
        <v>52</v>
      </c>
      <c r="G7494" t="s">
        <v>51</v>
      </c>
      <c r="H7494">
        <v>103</v>
      </c>
      <c r="I7494">
        <v>103</v>
      </c>
      <c r="J7494" t="s">
        <v>38</v>
      </c>
      <c r="K7494">
        <v>566500</v>
      </c>
      <c r="L7494">
        <v>360.5</v>
      </c>
      <c r="M7494">
        <f t="shared" si="250"/>
        <v>5500</v>
      </c>
      <c r="Q7494" s="1"/>
      <c r="R7494" s="1"/>
    </row>
    <row r="7495" spans="1:18" ht="14.4" x14ac:dyDescent="0.3">
      <c r="A7495">
        <v>17494</v>
      </c>
      <c r="B7495">
        <v>2022</v>
      </c>
      <c r="C7495" t="s">
        <v>47</v>
      </c>
      <c r="D7495">
        <f t="shared" si="249"/>
        <v>2</v>
      </c>
      <c r="E7495">
        <v>14</v>
      </c>
      <c r="F7495" t="s">
        <v>18</v>
      </c>
      <c r="G7495" t="s">
        <v>29</v>
      </c>
      <c r="H7495">
        <v>151</v>
      </c>
      <c r="I7495">
        <v>151</v>
      </c>
      <c r="J7495" t="s">
        <v>25</v>
      </c>
      <c r="K7495">
        <v>1057000</v>
      </c>
      <c r="L7495">
        <v>604</v>
      </c>
      <c r="M7495">
        <f t="shared" si="250"/>
        <v>7000</v>
      </c>
      <c r="Q7495" s="1"/>
      <c r="R7495" s="1"/>
    </row>
    <row r="7496" spans="1:18" ht="14.4" x14ac:dyDescent="0.3">
      <c r="A7496">
        <v>17495</v>
      </c>
      <c r="B7496">
        <v>2022</v>
      </c>
      <c r="C7496" t="s">
        <v>54</v>
      </c>
      <c r="D7496">
        <f t="shared" si="249"/>
        <v>3</v>
      </c>
      <c r="E7496">
        <v>2</v>
      </c>
      <c r="F7496" t="s">
        <v>33</v>
      </c>
      <c r="G7496" t="s">
        <v>29</v>
      </c>
      <c r="H7496">
        <v>72</v>
      </c>
      <c r="I7496">
        <v>72</v>
      </c>
      <c r="J7496" t="s">
        <v>38</v>
      </c>
      <c r="K7496">
        <v>396000</v>
      </c>
      <c r="L7496">
        <v>252</v>
      </c>
      <c r="M7496">
        <f t="shared" si="250"/>
        <v>5500</v>
      </c>
      <c r="Q7496" s="1"/>
      <c r="R7496" s="1"/>
    </row>
    <row r="7497" spans="1:18" ht="14.4" x14ac:dyDescent="0.3">
      <c r="A7497">
        <v>17496</v>
      </c>
      <c r="B7497">
        <v>2022</v>
      </c>
      <c r="C7497" t="s">
        <v>17</v>
      </c>
      <c r="D7497">
        <f t="shared" si="249"/>
        <v>11</v>
      </c>
      <c r="E7497">
        <v>19</v>
      </c>
      <c r="F7497" t="s">
        <v>60</v>
      </c>
      <c r="G7497" t="s">
        <v>37</v>
      </c>
      <c r="H7497">
        <v>94</v>
      </c>
      <c r="I7497">
        <v>94</v>
      </c>
      <c r="J7497" t="s">
        <v>38</v>
      </c>
      <c r="K7497">
        <v>517000</v>
      </c>
      <c r="L7497">
        <v>329</v>
      </c>
      <c r="M7497">
        <f t="shared" si="250"/>
        <v>5500</v>
      </c>
      <c r="Q7497" s="1"/>
      <c r="R7497" s="1"/>
    </row>
    <row r="7498" spans="1:18" ht="14.4" x14ac:dyDescent="0.3">
      <c r="A7498">
        <v>17497</v>
      </c>
      <c r="B7498">
        <v>2022</v>
      </c>
      <c r="C7498" t="s">
        <v>35</v>
      </c>
      <c r="D7498">
        <f t="shared" si="249"/>
        <v>12</v>
      </c>
      <c r="E7498">
        <v>4</v>
      </c>
      <c r="F7498" t="s">
        <v>62</v>
      </c>
      <c r="G7498" t="s">
        <v>42</v>
      </c>
      <c r="H7498">
        <v>80</v>
      </c>
      <c r="I7498">
        <v>80</v>
      </c>
      <c r="J7498" t="s">
        <v>20</v>
      </c>
      <c r="K7498">
        <v>240000</v>
      </c>
      <c r="L7498">
        <v>160</v>
      </c>
      <c r="M7498">
        <f t="shared" si="250"/>
        <v>3000</v>
      </c>
      <c r="Q7498" s="1"/>
      <c r="R7498" s="1"/>
    </row>
    <row r="7499" spans="1:18" ht="14.4" x14ac:dyDescent="0.3">
      <c r="A7499">
        <v>17498</v>
      </c>
      <c r="B7499">
        <v>2022</v>
      </c>
      <c r="C7499" t="s">
        <v>61</v>
      </c>
      <c r="D7499">
        <f t="shared" si="249"/>
        <v>7</v>
      </c>
      <c r="E7499">
        <v>11</v>
      </c>
      <c r="F7499" t="s">
        <v>28</v>
      </c>
      <c r="G7499" t="s">
        <v>51</v>
      </c>
      <c r="H7499">
        <v>295</v>
      </c>
      <c r="I7499">
        <v>295</v>
      </c>
      <c r="J7499" t="s">
        <v>20</v>
      </c>
      <c r="K7499">
        <v>708000</v>
      </c>
      <c r="L7499">
        <v>413</v>
      </c>
      <c r="M7499">
        <f t="shared" si="250"/>
        <v>2400</v>
      </c>
      <c r="Q7499" s="1"/>
      <c r="R7499" s="1"/>
    </row>
    <row r="7500" spans="1:18" ht="14.4" x14ac:dyDescent="0.3">
      <c r="A7500">
        <v>17499</v>
      </c>
      <c r="B7500">
        <v>2022</v>
      </c>
      <c r="C7500" t="s">
        <v>61</v>
      </c>
      <c r="D7500">
        <f t="shared" si="249"/>
        <v>7</v>
      </c>
      <c r="E7500">
        <v>2</v>
      </c>
      <c r="F7500" t="s">
        <v>59</v>
      </c>
      <c r="G7500" t="s">
        <v>29</v>
      </c>
      <c r="H7500">
        <v>257</v>
      </c>
      <c r="I7500">
        <v>257</v>
      </c>
      <c r="J7500" t="s">
        <v>38</v>
      </c>
      <c r="K7500">
        <v>1105100</v>
      </c>
      <c r="L7500">
        <v>591.1</v>
      </c>
      <c r="M7500">
        <f t="shared" si="250"/>
        <v>4300</v>
      </c>
      <c r="Q7500" s="1"/>
      <c r="R7500" s="1"/>
    </row>
    <row r="7501" spans="1:18" ht="14.4" x14ac:dyDescent="0.3">
      <c r="A7501">
        <v>17500</v>
      </c>
      <c r="B7501">
        <v>2022</v>
      </c>
      <c r="C7501" t="s">
        <v>54</v>
      </c>
      <c r="D7501">
        <f t="shared" si="249"/>
        <v>3</v>
      </c>
      <c r="E7501">
        <v>19</v>
      </c>
      <c r="F7501" t="s">
        <v>57</v>
      </c>
      <c r="G7501" t="s">
        <v>19</v>
      </c>
      <c r="H7501">
        <v>80</v>
      </c>
      <c r="I7501">
        <v>80</v>
      </c>
      <c r="J7501" t="s">
        <v>38</v>
      </c>
      <c r="K7501">
        <v>440000</v>
      </c>
      <c r="L7501">
        <v>280</v>
      </c>
      <c r="M7501">
        <f t="shared" si="250"/>
        <v>5500</v>
      </c>
      <c r="Q7501" s="1"/>
      <c r="R7501" s="1"/>
    </row>
    <row r="7502" spans="1:18" ht="14.4" x14ac:dyDescent="0.3">
      <c r="A7502">
        <v>17501</v>
      </c>
      <c r="B7502">
        <v>2022</v>
      </c>
      <c r="C7502" t="s">
        <v>35</v>
      </c>
      <c r="D7502">
        <f t="shared" si="249"/>
        <v>12</v>
      </c>
      <c r="E7502">
        <v>5</v>
      </c>
      <c r="F7502" t="s">
        <v>55</v>
      </c>
      <c r="G7502" t="s">
        <v>19</v>
      </c>
      <c r="H7502">
        <v>252</v>
      </c>
      <c r="I7502">
        <v>252</v>
      </c>
      <c r="J7502" t="s">
        <v>30</v>
      </c>
      <c r="K7502">
        <v>1890000</v>
      </c>
      <c r="L7502">
        <v>630</v>
      </c>
      <c r="M7502">
        <f t="shared" si="250"/>
        <v>7500</v>
      </c>
      <c r="Q7502" s="1"/>
      <c r="R7502" s="1"/>
    </row>
    <row r="7503" spans="1:18" ht="14.4" x14ac:dyDescent="0.3">
      <c r="A7503">
        <v>17502</v>
      </c>
      <c r="B7503">
        <v>2022</v>
      </c>
      <c r="C7503" t="s">
        <v>23</v>
      </c>
      <c r="D7503">
        <f t="shared" si="249"/>
        <v>10</v>
      </c>
      <c r="E7503">
        <v>8</v>
      </c>
      <c r="F7503" t="s">
        <v>56</v>
      </c>
      <c r="G7503" t="s">
        <v>42</v>
      </c>
      <c r="H7503">
        <v>200</v>
      </c>
      <c r="I7503">
        <v>200</v>
      </c>
      <c r="J7503" t="s">
        <v>30</v>
      </c>
      <c r="K7503">
        <v>1500000</v>
      </c>
      <c r="L7503">
        <v>500</v>
      </c>
      <c r="M7503">
        <f t="shared" si="250"/>
        <v>7500</v>
      </c>
      <c r="Q7503" s="1"/>
      <c r="R7503" s="1"/>
    </row>
    <row r="7504" spans="1:18" ht="14.4" x14ac:dyDescent="0.3">
      <c r="A7504">
        <v>17503</v>
      </c>
      <c r="B7504">
        <v>2022</v>
      </c>
      <c r="C7504" t="s">
        <v>23</v>
      </c>
      <c r="D7504">
        <f t="shared" si="249"/>
        <v>10</v>
      </c>
      <c r="E7504">
        <v>21</v>
      </c>
      <c r="F7504" t="s">
        <v>18</v>
      </c>
      <c r="G7504" t="s">
        <v>29</v>
      </c>
      <c r="H7504">
        <v>272</v>
      </c>
      <c r="I7504">
        <v>272</v>
      </c>
      <c r="J7504" t="s">
        <v>30</v>
      </c>
      <c r="K7504">
        <v>2040000</v>
      </c>
      <c r="L7504">
        <v>680</v>
      </c>
      <c r="M7504">
        <f t="shared" si="250"/>
        <v>7500</v>
      </c>
      <c r="Q7504" s="1"/>
      <c r="R7504" s="1"/>
    </row>
    <row r="7505" spans="1:18" ht="14.4" x14ac:dyDescent="0.3">
      <c r="A7505">
        <v>17504</v>
      </c>
      <c r="B7505">
        <v>2022</v>
      </c>
      <c r="C7505" t="s">
        <v>40</v>
      </c>
      <c r="D7505">
        <f t="shared" si="249"/>
        <v>9</v>
      </c>
      <c r="E7505">
        <v>14</v>
      </c>
      <c r="F7505" t="s">
        <v>59</v>
      </c>
      <c r="G7505" t="s">
        <v>29</v>
      </c>
      <c r="H7505">
        <v>52</v>
      </c>
      <c r="I7505">
        <v>52</v>
      </c>
      <c r="J7505" t="s">
        <v>38</v>
      </c>
      <c r="K7505">
        <v>286000</v>
      </c>
      <c r="L7505">
        <v>182</v>
      </c>
      <c r="M7505">
        <f t="shared" si="250"/>
        <v>5500</v>
      </c>
      <c r="Q7505" s="1"/>
      <c r="R7505" s="1"/>
    </row>
    <row r="7506" spans="1:18" ht="14.4" x14ac:dyDescent="0.3">
      <c r="A7506">
        <v>17505</v>
      </c>
      <c r="B7506">
        <v>2022</v>
      </c>
      <c r="C7506" t="s">
        <v>17</v>
      </c>
      <c r="D7506">
        <f t="shared" si="249"/>
        <v>11</v>
      </c>
      <c r="E7506">
        <v>6</v>
      </c>
      <c r="F7506" t="s">
        <v>62</v>
      </c>
      <c r="G7506" t="s">
        <v>34</v>
      </c>
      <c r="H7506">
        <v>87</v>
      </c>
      <c r="I7506">
        <v>87</v>
      </c>
      <c r="J7506" t="s">
        <v>20</v>
      </c>
      <c r="K7506">
        <v>261000</v>
      </c>
      <c r="L7506">
        <v>174</v>
      </c>
      <c r="M7506">
        <f t="shared" si="250"/>
        <v>3000</v>
      </c>
      <c r="Q7506" s="1"/>
      <c r="R7506" s="1"/>
    </row>
    <row r="7507" spans="1:18" ht="14.4" x14ac:dyDescent="0.3">
      <c r="A7507">
        <v>17506</v>
      </c>
      <c r="B7507">
        <v>2022</v>
      </c>
      <c r="C7507" t="s">
        <v>45</v>
      </c>
      <c r="D7507">
        <f t="shared" si="249"/>
        <v>1</v>
      </c>
      <c r="E7507">
        <v>8</v>
      </c>
      <c r="F7507" t="s">
        <v>52</v>
      </c>
      <c r="G7507" t="s">
        <v>29</v>
      </c>
      <c r="H7507">
        <v>73</v>
      </c>
      <c r="I7507">
        <v>73</v>
      </c>
      <c r="J7507" t="s">
        <v>30</v>
      </c>
      <c r="K7507">
        <v>642400</v>
      </c>
      <c r="L7507">
        <v>277.39999999999998</v>
      </c>
      <c r="M7507">
        <f t="shared" si="250"/>
        <v>8800</v>
      </c>
      <c r="Q7507" s="1"/>
      <c r="R7507" s="1"/>
    </row>
    <row r="7508" spans="1:18" ht="14.4" x14ac:dyDescent="0.3">
      <c r="A7508">
        <v>17507</v>
      </c>
      <c r="B7508">
        <v>2022</v>
      </c>
      <c r="C7508" t="s">
        <v>27</v>
      </c>
      <c r="D7508">
        <f t="shared" si="249"/>
        <v>4</v>
      </c>
      <c r="E7508">
        <v>24</v>
      </c>
      <c r="F7508" t="s">
        <v>46</v>
      </c>
      <c r="G7508" t="s">
        <v>42</v>
      </c>
      <c r="H7508">
        <v>66</v>
      </c>
      <c r="I7508">
        <v>66</v>
      </c>
      <c r="J7508" t="s">
        <v>38</v>
      </c>
      <c r="K7508">
        <v>363000</v>
      </c>
      <c r="L7508">
        <v>231</v>
      </c>
      <c r="M7508">
        <f t="shared" si="250"/>
        <v>5500</v>
      </c>
      <c r="Q7508" s="1"/>
      <c r="R7508" s="1"/>
    </row>
    <row r="7509" spans="1:18" ht="14.4" x14ac:dyDescent="0.3">
      <c r="A7509">
        <v>17508</v>
      </c>
      <c r="B7509">
        <v>2022</v>
      </c>
      <c r="C7509" t="s">
        <v>45</v>
      </c>
      <c r="D7509">
        <f t="shared" si="249"/>
        <v>1</v>
      </c>
      <c r="E7509">
        <v>7</v>
      </c>
      <c r="F7509" t="s">
        <v>60</v>
      </c>
      <c r="G7509" t="s">
        <v>19</v>
      </c>
      <c r="H7509">
        <v>101</v>
      </c>
      <c r="I7509">
        <v>101</v>
      </c>
      <c r="J7509" t="s">
        <v>30</v>
      </c>
      <c r="K7509">
        <v>888800</v>
      </c>
      <c r="L7509">
        <v>383.8</v>
      </c>
      <c r="M7509">
        <f t="shared" si="250"/>
        <v>8800</v>
      </c>
      <c r="Q7509" s="1"/>
      <c r="R7509" s="1"/>
    </row>
    <row r="7510" spans="1:18" ht="14.4" x14ac:dyDescent="0.3">
      <c r="A7510">
        <v>17509</v>
      </c>
      <c r="B7510">
        <v>2022</v>
      </c>
      <c r="C7510" t="s">
        <v>23</v>
      </c>
      <c r="D7510">
        <f t="shared" si="249"/>
        <v>10</v>
      </c>
      <c r="E7510">
        <v>18</v>
      </c>
      <c r="F7510" t="s">
        <v>60</v>
      </c>
      <c r="G7510" t="s">
        <v>34</v>
      </c>
      <c r="H7510">
        <v>52</v>
      </c>
      <c r="I7510">
        <v>52</v>
      </c>
      <c r="J7510" t="s">
        <v>20</v>
      </c>
      <c r="K7510">
        <v>156000</v>
      </c>
      <c r="L7510">
        <v>104</v>
      </c>
      <c r="M7510">
        <f t="shared" si="250"/>
        <v>3000</v>
      </c>
      <c r="Q7510" s="1"/>
      <c r="R7510" s="1"/>
    </row>
    <row r="7511" spans="1:18" ht="14.4" x14ac:dyDescent="0.3">
      <c r="A7511">
        <v>17510</v>
      </c>
      <c r="B7511">
        <v>2022</v>
      </c>
      <c r="C7511" t="s">
        <v>35</v>
      </c>
      <c r="D7511">
        <f t="shared" si="249"/>
        <v>12</v>
      </c>
      <c r="E7511">
        <v>8</v>
      </c>
      <c r="F7511" t="s">
        <v>53</v>
      </c>
      <c r="G7511" t="s">
        <v>42</v>
      </c>
      <c r="H7511">
        <v>243</v>
      </c>
      <c r="I7511">
        <v>243</v>
      </c>
      <c r="J7511" t="s">
        <v>30</v>
      </c>
      <c r="K7511">
        <v>1822500</v>
      </c>
      <c r="L7511">
        <v>607.5</v>
      </c>
      <c r="M7511">
        <f t="shared" si="250"/>
        <v>7500</v>
      </c>
      <c r="Q7511" s="1"/>
      <c r="R7511" s="1"/>
    </row>
    <row r="7512" spans="1:18" ht="14.4" x14ac:dyDescent="0.3">
      <c r="A7512">
        <v>17511</v>
      </c>
      <c r="B7512">
        <v>2022</v>
      </c>
      <c r="C7512" t="s">
        <v>17</v>
      </c>
      <c r="D7512">
        <f t="shared" si="249"/>
        <v>11</v>
      </c>
      <c r="E7512">
        <v>9</v>
      </c>
      <c r="F7512" t="s">
        <v>33</v>
      </c>
      <c r="G7512" t="s">
        <v>37</v>
      </c>
      <c r="H7512">
        <v>71</v>
      </c>
      <c r="I7512">
        <v>71</v>
      </c>
      <c r="J7512" t="s">
        <v>38</v>
      </c>
      <c r="K7512">
        <v>390500</v>
      </c>
      <c r="L7512">
        <v>248.5</v>
      </c>
      <c r="M7512">
        <f t="shared" si="250"/>
        <v>5500</v>
      </c>
      <c r="Q7512" s="1"/>
      <c r="R7512" s="1"/>
    </row>
    <row r="7513" spans="1:18" ht="14.4" x14ac:dyDescent="0.3">
      <c r="A7513">
        <v>17512</v>
      </c>
      <c r="B7513">
        <v>2022</v>
      </c>
      <c r="C7513" t="s">
        <v>40</v>
      </c>
      <c r="D7513">
        <f t="shared" si="249"/>
        <v>9</v>
      </c>
      <c r="E7513">
        <v>9</v>
      </c>
      <c r="F7513" t="s">
        <v>46</v>
      </c>
      <c r="G7513" t="s">
        <v>42</v>
      </c>
      <c r="H7513">
        <v>171</v>
      </c>
      <c r="I7513">
        <v>171</v>
      </c>
      <c r="J7513" t="s">
        <v>25</v>
      </c>
      <c r="K7513">
        <v>1197000</v>
      </c>
      <c r="L7513">
        <v>684</v>
      </c>
      <c r="M7513">
        <f t="shared" si="250"/>
        <v>7000</v>
      </c>
      <c r="Q7513" s="1"/>
      <c r="R7513" s="1"/>
    </row>
    <row r="7514" spans="1:18" ht="14.4" x14ac:dyDescent="0.3">
      <c r="A7514">
        <v>17513</v>
      </c>
      <c r="B7514">
        <v>2022</v>
      </c>
      <c r="C7514" t="s">
        <v>35</v>
      </c>
      <c r="D7514">
        <f t="shared" si="249"/>
        <v>12</v>
      </c>
      <c r="E7514">
        <v>10</v>
      </c>
      <c r="F7514" t="s">
        <v>60</v>
      </c>
      <c r="G7514" t="s">
        <v>42</v>
      </c>
      <c r="H7514">
        <v>86</v>
      </c>
      <c r="I7514">
        <v>86</v>
      </c>
      <c r="J7514" t="s">
        <v>38</v>
      </c>
      <c r="K7514">
        <v>473000</v>
      </c>
      <c r="L7514">
        <v>301</v>
      </c>
      <c r="M7514">
        <f t="shared" si="250"/>
        <v>5500</v>
      </c>
      <c r="Q7514" s="1"/>
      <c r="R7514" s="1"/>
    </row>
    <row r="7515" spans="1:18" ht="14.4" x14ac:dyDescent="0.3">
      <c r="A7515">
        <v>17514</v>
      </c>
      <c r="B7515">
        <v>2022</v>
      </c>
      <c r="C7515" t="s">
        <v>48</v>
      </c>
      <c r="D7515">
        <f t="shared" si="249"/>
        <v>5</v>
      </c>
      <c r="E7515">
        <v>4</v>
      </c>
      <c r="F7515" t="s">
        <v>57</v>
      </c>
      <c r="G7515" t="s">
        <v>51</v>
      </c>
      <c r="H7515">
        <v>56</v>
      </c>
      <c r="I7515">
        <v>56</v>
      </c>
      <c r="J7515" t="s">
        <v>25</v>
      </c>
      <c r="K7515">
        <v>392000</v>
      </c>
      <c r="L7515">
        <v>224</v>
      </c>
      <c r="M7515">
        <f t="shared" si="250"/>
        <v>7000</v>
      </c>
      <c r="Q7515" s="1"/>
      <c r="R7515" s="1"/>
    </row>
    <row r="7516" spans="1:18" ht="14.4" x14ac:dyDescent="0.3">
      <c r="A7516">
        <v>17515</v>
      </c>
      <c r="B7516">
        <v>2022</v>
      </c>
      <c r="C7516" t="s">
        <v>47</v>
      </c>
      <c r="D7516">
        <f t="shared" si="249"/>
        <v>2</v>
      </c>
      <c r="E7516">
        <v>18</v>
      </c>
      <c r="F7516" t="s">
        <v>24</v>
      </c>
      <c r="G7516" t="s">
        <v>29</v>
      </c>
      <c r="H7516">
        <v>165</v>
      </c>
      <c r="I7516">
        <v>165</v>
      </c>
      <c r="J7516" t="s">
        <v>25</v>
      </c>
      <c r="K7516">
        <v>1155000</v>
      </c>
      <c r="L7516">
        <v>660</v>
      </c>
      <c r="M7516">
        <f t="shared" si="250"/>
        <v>7000</v>
      </c>
      <c r="Q7516" s="1"/>
      <c r="R7516" s="1"/>
    </row>
    <row r="7517" spans="1:18" ht="14.4" x14ac:dyDescent="0.3">
      <c r="A7517">
        <v>17516</v>
      </c>
      <c r="B7517">
        <v>2022</v>
      </c>
      <c r="C7517" t="s">
        <v>61</v>
      </c>
      <c r="D7517">
        <f t="shared" si="249"/>
        <v>7</v>
      </c>
      <c r="E7517">
        <v>17</v>
      </c>
      <c r="F7517" t="s">
        <v>41</v>
      </c>
      <c r="G7517" t="s">
        <v>34</v>
      </c>
      <c r="H7517">
        <v>63</v>
      </c>
      <c r="I7517">
        <v>63</v>
      </c>
      <c r="J7517" t="s">
        <v>25</v>
      </c>
      <c r="K7517">
        <v>441000</v>
      </c>
      <c r="L7517">
        <v>252</v>
      </c>
      <c r="M7517">
        <f t="shared" si="250"/>
        <v>7000</v>
      </c>
      <c r="Q7517" s="1"/>
      <c r="R7517" s="1"/>
    </row>
    <row r="7518" spans="1:18" ht="14.4" x14ac:dyDescent="0.3">
      <c r="A7518">
        <v>17517</v>
      </c>
      <c r="B7518">
        <v>2022</v>
      </c>
      <c r="C7518" t="s">
        <v>54</v>
      </c>
      <c r="D7518">
        <f t="shared" si="249"/>
        <v>3</v>
      </c>
      <c r="E7518">
        <v>29</v>
      </c>
      <c r="F7518" t="s">
        <v>36</v>
      </c>
      <c r="G7518" t="s">
        <v>42</v>
      </c>
      <c r="H7518">
        <v>103</v>
      </c>
      <c r="I7518">
        <v>103</v>
      </c>
      <c r="J7518" t="s">
        <v>20</v>
      </c>
      <c r="K7518">
        <v>309000</v>
      </c>
      <c r="L7518">
        <v>206</v>
      </c>
      <c r="M7518">
        <f t="shared" si="250"/>
        <v>3000</v>
      </c>
      <c r="Q7518" s="1"/>
      <c r="R7518" s="1"/>
    </row>
    <row r="7519" spans="1:18" ht="14.4" x14ac:dyDescent="0.3">
      <c r="A7519">
        <v>17518</v>
      </c>
      <c r="B7519">
        <v>2022</v>
      </c>
      <c r="C7519" t="s">
        <v>47</v>
      </c>
      <c r="D7519">
        <f t="shared" si="249"/>
        <v>2</v>
      </c>
      <c r="E7519">
        <v>20</v>
      </c>
      <c r="F7519" t="s">
        <v>24</v>
      </c>
      <c r="G7519" t="s">
        <v>34</v>
      </c>
      <c r="H7519">
        <v>226</v>
      </c>
      <c r="I7519">
        <v>226</v>
      </c>
      <c r="J7519" t="s">
        <v>38</v>
      </c>
      <c r="K7519">
        <v>971800</v>
      </c>
      <c r="L7519">
        <v>519.79999999999995</v>
      </c>
      <c r="M7519">
        <f t="shared" si="250"/>
        <v>4300</v>
      </c>
      <c r="Q7519" s="1"/>
      <c r="R7519" s="1"/>
    </row>
    <row r="7520" spans="1:18" ht="14.4" x14ac:dyDescent="0.3">
      <c r="A7520">
        <v>17519</v>
      </c>
      <c r="B7520">
        <v>2022</v>
      </c>
      <c r="C7520" t="s">
        <v>45</v>
      </c>
      <c r="D7520">
        <f t="shared" si="249"/>
        <v>1</v>
      </c>
      <c r="E7520">
        <v>25</v>
      </c>
      <c r="F7520" t="s">
        <v>50</v>
      </c>
      <c r="G7520" t="s">
        <v>34</v>
      </c>
      <c r="H7520">
        <v>106</v>
      </c>
      <c r="I7520">
        <v>106</v>
      </c>
      <c r="J7520" t="s">
        <v>25</v>
      </c>
      <c r="K7520">
        <v>742000</v>
      </c>
      <c r="L7520">
        <v>424</v>
      </c>
      <c r="M7520">
        <f t="shared" si="250"/>
        <v>7000</v>
      </c>
      <c r="Q7520" s="1"/>
      <c r="R7520" s="1"/>
    </row>
    <row r="7521" spans="1:18" ht="14.4" x14ac:dyDescent="0.3">
      <c r="A7521">
        <v>17520</v>
      </c>
      <c r="B7521">
        <v>2022</v>
      </c>
      <c r="C7521" t="s">
        <v>17</v>
      </c>
      <c r="D7521">
        <f t="shared" si="249"/>
        <v>11</v>
      </c>
      <c r="E7521">
        <v>1</v>
      </c>
      <c r="F7521" t="s">
        <v>60</v>
      </c>
      <c r="G7521" t="s">
        <v>34</v>
      </c>
      <c r="H7521">
        <v>90</v>
      </c>
      <c r="I7521">
        <v>90</v>
      </c>
      <c r="J7521" t="s">
        <v>20</v>
      </c>
      <c r="K7521">
        <v>270000</v>
      </c>
      <c r="L7521">
        <v>180</v>
      </c>
      <c r="M7521">
        <f t="shared" si="250"/>
        <v>3000</v>
      </c>
      <c r="Q7521" s="1"/>
      <c r="R7521" s="1"/>
    </row>
    <row r="7522" spans="1:18" ht="14.4" x14ac:dyDescent="0.3">
      <c r="A7522">
        <v>17521</v>
      </c>
      <c r="B7522">
        <v>2022</v>
      </c>
      <c r="C7522" t="s">
        <v>17</v>
      </c>
      <c r="D7522">
        <f t="shared" si="249"/>
        <v>11</v>
      </c>
      <c r="E7522">
        <v>4</v>
      </c>
      <c r="F7522" t="s">
        <v>60</v>
      </c>
      <c r="G7522" t="s">
        <v>37</v>
      </c>
      <c r="H7522">
        <v>67</v>
      </c>
      <c r="I7522">
        <v>67</v>
      </c>
      <c r="J7522" t="s">
        <v>20</v>
      </c>
      <c r="K7522">
        <v>201000</v>
      </c>
      <c r="L7522">
        <v>134</v>
      </c>
      <c r="M7522">
        <f t="shared" si="250"/>
        <v>3000</v>
      </c>
      <c r="Q7522" s="1"/>
      <c r="R7522" s="1"/>
    </row>
    <row r="7523" spans="1:18" ht="14.4" x14ac:dyDescent="0.3">
      <c r="A7523">
        <v>17522</v>
      </c>
      <c r="B7523">
        <v>2022</v>
      </c>
      <c r="C7523" t="s">
        <v>45</v>
      </c>
      <c r="D7523">
        <f t="shared" si="249"/>
        <v>1</v>
      </c>
      <c r="E7523">
        <v>11</v>
      </c>
      <c r="F7523" t="s">
        <v>50</v>
      </c>
      <c r="G7523" t="s">
        <v>29</v>
      </c>
      <c r="H7523">
        <v>239</v>
      </c>
      <c r="I7523">
        <v>239</v>
      </c>
      <c r="J7523" t="s">
        <v>38</v>
      </c>
      <c r="K7523">
        <v>1027700</v>
      </c>
      <c r="L7523">
        <v>549.70000000000005</v>
      </c>
      <c r="M7523">
        <f t="shared" si="250"/>
        <v>4300</v>
      </c>
      <c r="Q7523" s="1"/>
      <c r="R7523" s="1"/>
    </row>
    <row r="7524" spans="1:18" ht="14.4" x14ac:dyDescent="0.3">
      <c r="A7524">
        <v>17523</v>
      </c>
      <c r="B7524">
        <v>2022</v>
      </c>
      <c r="C7524" t="s">
        <v>23</v>
      </c>
      <c r="D7524">
        <f t="shared" si="249"/>
        <v>10</v>
      </c>
      <c r="E7524">
        <v>13</v>
      </c>
      <c r="F7524" t="s">
        <v>59</v>
      </c>
      <c r="G7524" t="s">
        <v>29</v>
      </c>
      <c r="H7524">
        <v>89</v>
      </c>
      <c r="I7524">
        <v>89</v>
      </c>
      <c r="J7524" t="s">
        <v>38</v>
      </c>
      <c r="K7524">
        <v>489500</v>
      </c>
      <c r="L7524">
        <v>311.5</v>
      </c>
      <c r="M7524">
        <f t="shared" si="250"/>
        <v>5500</v>
      </c>
      <c r="Q7524" s="1"/>
      <c r="R7524" s="1"/>
    </row>
    <row r="7525" spans="1:18" ht="14.4" x14ac:dyDescent="0.3">
      <c r="A7525">
        <v>17524</v>
      </c>
      <c r="B7525">
        <v>2022</v>
      </c>
      <c r="C7525" t="s">
        <v>47</v>
      </c>
      <c r="D7525">
        <f t="shared" si="249"/>
        <v>2</v>
      </c>
      <c r="E7525">
        <v>9</v>
      </c>
      <c r="F7525" t="s">
        <v>44</v>
      </c>
      <c r="G7525" t="s">
        <v>51</v>
      </c>
      <c r="H7525">
        <v>162</v>
      </c>
      <c r="I7525">
        <v>162</v>
      </c>
      <c r="J7525" t="s">
        <v>25</v>
      </c>
      <c r="K7525">
        <v>1134000</v>
      </c>
      <c r="L7525">
        <v>648</v>
      </c>
      <c r="M7525">
        <f t="shared" si="250"/>
        <v>7000</v>
      </c>
      <c r="Q7525" s="1"/>
      <c r="R7525" s="1"/>
    </row>
    <row r="7526" spans="1:18" ht="14.4" x14ac:dyDescent="0.3">
      <c r="A7526">
        <v>17525</v>
      </c>
      <c r="B7526">
        <v>2022</v>
      </c>
      <c r="C7526" t="s">
        <v>35</v>
      </c>
      <c r="D7526">
        <f t="shared" si="249"/>
        <v>12</v>
      </c>
      <c r="E7526">
        <f t="array" ref="E7526">LARGE(IF(WEEKDAY(DATE(B7526,12,_xlfn.SEQUENCE(31)),2)=7,_xlfn.SEQUENCE(31),0),1)</f>
        <v>25</v>
      </c>
      <c r="F7526" t="s">
        <v>59</v>
      </c>
      <c r="G7526" t="s">
        <v>51</v>
      </c>
      <c r="H7526">
        <v>69</v>
      </c>
      <c r="I7526">
        <v>69</v>
      </c>
      <c r="J7526" t="s">
        <v>20</v>
      </c>
      <c r="K7526">
        <v>207000</v>
      </c>
      <c r="L7526">
        <v>138</v>
      </c>
      <c r="M7526">
        <f t="shared" si="250"/>
        <v>3000</v>
      </c>
      <c r="Q7526" s="1"/>
      <c r="R7526" s="1"/>
    </row>
    <row r="7527" spans="1:18" ht="14.4" x14ac:dyDescent="0.3">
      <c r="A7527">
        <v>17526</v>
      </c>
      <c r="B7527">
        <v>2022</v>
      </c>
      <c r="C7527" t="s">
        <v>17</v>
      </c>
      <c r="D7527">
        <f t="shared" si="249"/>
        <v>11</v>
      </c>
      <c r="E7527">
        <v>2</v>
      </c>
      <c r="F7527" t="s">
        <v>28</v>
      </c>
      <c r="G7527" t="s">
        <v>37</v>
      </c>
      <c r="H7527">
        <v>178</v>
      </c>
      <c r="I7527">
        <v>178</v>
      </c>
      <c r="J7527" t="s">
        <v>25</v>
      </c>
      <c r="K7527">
        <v>1246000</v>
      </c>
      <c r="L7527">
        <v>712</v>
      </c>
      <c r="M7527">
        <f t="shared" si="250"/>
        <v>7000</v>
      </c>
      <c r="Q7527" s="1"/>
      <c r="R7527" s="1"/>
    </row>
    <row r="7528" spans="1:18" ht="14.4" x14ac:dyDescent="0.3">
      <c r="A7528">
        <v>17527</v>
      </c>
      <c r="B7528">
        <v>2022</v>
      </c>
      <c r="C7528" t="s">
        <v>23</v>
      </c>
      <c r="D7528">
        <f t="shared" si="249"/>
        <v>10</v>
      </c>
      <c r="E7528">
        <v>5</v>
      </c>
      <c r="F7528" t="s">
        <v>53</v>
      </c>
      <c r="G7528" t="s">
        <v>34</v>
      </c>
      <c r="H7528">
        <v>110</v>
      </c>
      <c r="I7528">
        <v>110</v>
      </c>
      <c r="J7528" t="s">
        <v>38</v>
      </c>
      <c r="K7528">
        <v>605000</v>
      </c>
      <c r="L7528">
        <v>385</v>
      </c>
      <c r="M7528">
        <f t="shared" si="250"/>
        <v>5500</v>
      </c>
      <c r="Q7528" s="1"/>
      <c r="R7528" s="1"/>
    </row>
    <row r="7529" spans="1:18" ht="14.4" x14ac:dyDescent="0.3">
      <c r="A7529">
        <v>17528</v>
      </c>
      <c r="B7529">
        <v>2022</v>
      </c>
      <c r="C7529" t="s">
        <v>61</v>
      </c>
      <c r="D7529">
        <f t="shared" si="249"/>
        <v>7</v>
      </c>
      <c r="E7529">
        <v>23</v>
      </c>
      <c r="F7529" t="s">
        <v>36</v>
      </c>
      <c r="G7529" t="s">
        <v>34</v>
      </c>
      <c r="H7529">
        <v>201</v>
      </c>
      <c r="I7529">
        <v>201</v>
      </c>
      <c r="J7529" t="s">
        <v>38</v>
      </c>
      <c r="K7529">
        <v>864300</v>
      </c>
      <c r="L7529">
        <v>462.3</v>
      </c>
      <c r="M7529">
        <f t="shared" si="250"/>
        <v>4300</v>
      </c>
      <c r="Q7529" s="1"/>
      <c r="R7529" s="1"/>
    </row>
    <row r="7530" spans="1:18" ht="14.4" x14ac:dyDescent="0.3">
      <c r="A7530">
        <v>17529</v>
      </c>
      <c r="B7530">
        <v>2022</v>
      </c>
      <c r="C7530" t="s">
        <v>61</v>
      </c>
      <c r="D7530">
        <f t="shared" si="249"/>
        <v>7</v>
      </c>
      <c r="E7530">
        <v>27</v>
      </c>
      <c r="F7530" t="s">
        <v>52</v>
      </c>
      <c r="G7530" t="s">
        <v>37</v>
      </c>
      <c r="H7530">
        <v>295</v>
      </c>
      <c r="I7530">
        <v>295</v>
      </c>
      <c r="J7530" t="s">
        <v>38</v>
      </c>
      <c r="K7530">
        <v>1268500</v>
      </c>
      <c r="L7530">
        <v>678.5</v>
      </c>
      <c r="M7530">
        <f t="shared" si="250"/>
        <v>4300</v>
      </c>
      <c r="Q7530" s="1"/>
      <c r="R7530" s="1"/>
    </row>
    <row r="7531" spans="1:18" ht="14.4" x14ac:dyDescent="0.3">
      <c r="A7531">
        <v>17530</v>
      </c>
      <c r="B7531">
        <v>2022</v>
      </c>
      <c r="C7531" t="s">
        <v>23</v>
      </c>
      <c r="D7531">
        <f t="shared" si="249"/>
        <v>10</v>
      </c>
      <c r="E7531">
        <v>29</v>
      </c>
      <c r="F7531" t="s">
        <v>18</v>
      </c>
      <c r="G7531" t="s">
        <v>34</v>
      </c>
      <c r="H7531">
        <v>120</v>
      </c>
      <c r="I7531">
        <v>120</v>
      </c>
      <c r="J7531" t="s">
        <v>20</v>
      </c>
      <c r="K7531">
        <v>360000</v>
      </c>
      <c r="L7531">
        <v>240</v>
      </c>
      <c r="M7531">
        <f t="shared" si="250"/>
        <v>3000</v>
      </c>
      <c r="Q7531" s="1"/>
      <c r="R7531" s="1"/>
    </row>
    <row r="7532" spans="1:18" ht="14.4" x14ac:dyDescent="0.3">
      <c r="A7532">
        <v>17531</v>
      </c>
      <c r="B7532">
        <v>2022</v>
      </c>
      <c r="C7532" t="s">
        <v>47</v>
      </c>
      <c r="D7532">
        <f t="shared" si="249"/>
        <v>2</v>
      </c>
      <c r="E7532">
        <v>19</v>
      </c>
      <c r="F7532" t="s">
        <v>53</v>
      </c>
      <c r="G7532" t="s">
        <v>34</v>
      </c>
      <c r="H7532">
        <v>116</v>
      </c>
      <c r="I7532">
        <v>116</v>
      </c>
      <c r="J7532" t="s">
        <v>30</v>
      </c>
      <c r="K7532">
        <v>1020800</v>
      </c>
      <c r="L7532">
        <v>440.8</v>
      </c>
      <c r="M7532">
        <f t="shared" si="250"/>
        <v>8800</v>
      </c>
      <c r="Q7532" s="1"/>
      <c r="R7532" s="1"/>
    </row>
    <row r="7533" spans="1:18" ht="14.4" x14ac:dyDescent="0.3">
      <c r="A7533">
        <v>17532</v>
      </c>
      <c r="B7533">
        <v>2022</v>
      </c>
      <c r="C7533" t="s">
        <v>54</v>
      </c>
      <c r="D7533">
        <f t="shared" si="249"/>
        <v>3</v>
      </c>
      <c r="E7533">
        <v>12</v>
      </c>
      <c r="F7533" t="s">
        <v>46</v>
      </c>
      <c r="G7533" t="s">
        <v>51</v>
      </c>
      <c r="H7533">
        <v>112</v>
      </c>
      <c r="I7533">
        <v>112</v>
      </c>
      <c r="J7533" t="s">
        <v>20</v>
      </c>
      <c r="K7533">
        <v>336000</v>
      </c>
      <c r="L7533">
        <v>224</v>
      </c>
      <c r="M7533">
        <f t="shared" si="250"/>
        <v>3000</v>
      </c>
      <c r="Q7533" s="1"/>
      <c r="R7533" s="1"/>
    </row>
    <row r="7534" spans="1:18" ht="14.4" x14ac:dyDescent="0.3">
      <c r="A7534">
        <v>17533</v>
      </c>
      <c r="B7534">
        <v>2022</v>
      </c>
      <c r="C7534" t="s">
        <v>54</v>
      </c>
      <c r="D7534">
        <f t="shared" si="249"/>
        <v>3</v>
      </c>
      <c r="E7534">
        <v>29</v>
      </c>
      <c r="F7534" t="s">
        <v>44</v>
      </c>
      <c r="G7534" t="s">
        <v>37</v>
      </c>
      <c r="H7534">
        <v>65</v>
      </c>
      <c r="I7534">
        <v>65</v>
      </c>
      <c r="J7534" t="s">
        <v>38</v>
      </c>
      <c r="K7534">
        <v>357500</v>
      </c>
      <c r="L7534">
        <v>227.5</v>
      </c>
      <c r="M7534">
        <f t="shared" si="250"/>
        <v>5500</v>
      </c>
      <c r="Q7534" s="1"/>
      <c r="R7534" s="1"/>
    </row>
    <row r="7535" spans="1:18" ht="14.4" x14ac:dyDescent="0.3">
      <c r="A7535">
        <v>17534</v>
      </c>
      <c r="B7535">
        <v>2022</v>
      </c>
      <c r="C7535" t="s">
        <v>27</v>
      </c>
      <c r="D7535">
        <f t="shared" si="249"/>
        <v>4</v>
      </c>
      <c r="E7535">
        <v>2</v>
      </c>
      <c r="F7535" t="s">
        <v>53</v>
      </c>
      <c r="G7535" t="s">
        <v>19</v>
      </c>
      <c r="H7535">
        <v>261</v>
      </c>
      <c r="I7535">
        <v>261</v>
      </c>
      <c r="J7535" t="s">
        <v>30</v>
      </c>
      <c r="K7535">
        <v>1957500</v>
      </c>
      <c r="L7535">
        <v>652.5</v>
      </c>
      <c r="M7535">
        <f t="shared" si="250"/>
        <v>7500</v>
      </c>
      <c r="Q7535" s="1"/>
      <c r="R7535" s="1"/>
    </row>
    <row r="7536" spans="1:18" ht="14.4" x14ac:dyDescent="0.3">
      <c r="A7536">
        <v>17535</v>
      </c>
      <c r="B7536">
        <v>2022</v>
      </c>
      <c r="C7536" t="s">
        <v>47</v>
      </c>
      <c r="D7536">
        <f t="shared" si="249"/>
        <v>2</v>
      </c>
      <c r="E7536">
        <v>27</v>
      </c>
      <c r="F7536" t="s">
        <v>55</v>
      </c>
      <c r="G7536" t="s">
        <v>51</v>
      </c>
      <c r="H7536">
        <v>248</v>
      </c>
      <c r="I7536">
        <v>248</v>
      </c>
      <c r="J7536" t="s">
        <v>38</v>
      </c>
      <c r="K7536">
        <v>1066400</v>
      </c>
      <c r="L7536">
        <v>570.4</v>
      </c>
      <c r="M7536">
        <f t="shared" si="250"/>
        <v>4300</v>
      </c>
      <c r="Q7536" s="1"/>
      <c r="R7536" s="1"/>
    </row>
    <row r="7537" spans="1:18" ht="14.4" x14ac:dyDescent="0.3">
      <c r="A7537">
        <v>17536</v>
      </c>
      <c r="B7537">
        <v>2022</v>
      </c>
      <c r="C7537" t="s">
        <v>47</v>
      </c>
      <c r="D7537">
        <f t="shared" si="249"/>
        <v>2</v>
      </c>
      <c r="E7537">
        <v>3</v>
      </c>
      <c r="F7537" t="s">
        <v>63</v>
      </c>
      <c r="G7537" t="s">
        <v>37</v>
      </c>
      <c r="H7537">
        <v>262</v>
      </c>
      <c r="I7537">
        <v>262</v>
      </c>
      <c r="J7537" t="s">
        <v>38</v>
      </c>
      <c r="K7537">
        <v>1126600</v>
      </c>
      <c r="L7537">
        <v>602.6</v>
      </c>
      <c r="M7537">
        <f t="shared" si="250"/>
        <v>4300</v>
      </c>
      <c r="Q7537" s="1"/>
      <c r="R7537" s="1"/>
    </row>
    <row r="7538" spans="1:18" ht="14.4" x14ac:dyDescent="0.3">
      <c r="A7538">
        <v>17537</v>
      </c>
      <c r="B7538">
        <v>2022</v>
      </c>
      <c r="C7538" t="s">
        <v>27</v>
      </c>
      <c r="D7538">
        <f t="shared" si="249"/>
        <v>4</v>
      </c>
      <c r="E7538">
        <v>13</v>
      </c>
      <c r="F7538" t="s">
        <v>53</v>
      </c>
      <c r="G7538" t="s">
        <v>51</v>
      </c>
      <c r="H7538">
        <v>104</v>
      </c>
      <c r="I7538">
        <v>104</v>
      </c>
      <c r="J7538" t="s">
        <v>20</v>
      </c>
      <c r="K7538">
        <v>312000</v>
      </c>
      <c r="L7538">
        <v>208</v>
      </c>
      <c r="M7538">
        <f t="shared" si="250"/>
        <v>3000</v>
      </c>
      <c r="Q7538" s="1"/>
      <c r="R7538" s="1"/>
    </row>
    <row r="7539" spans="1:18" ht="14.4" x14ac:dyDescent="0.3">
      <c r="A7539">
        <v>17538</v>
      </c>
      <c r="B7539">
        <v>2022</v>
      </c>
      <c r="C7539" t="s">
        <v>17</v>
      </c>
      <c r="D7539">
        <f t="shared" si="249"/>
        <v>11</v>
      </c>
      <c r="E7539">
        <v>15</v>
      </c>
      <c r="F7539" t="s">
        <v>53</v>
      </c>
      <c r="G7539" t="s">
        <v>42</v>
      </c>
      <c r="H7539">
        <v>298</v>
      </c>
      <c r="I7539">
        <v>298</v>
      </c>
      <c r="J7539" t="s">
        <v>30</v>
      </c>
      <c r="K7539">
        <v>2235000</v>
      </c>
      <c r="L7539">
        <v>745</v>
      </c>
      <c r="M7539">
        <f t="shared" si="250"/>
        <v>7500</v>
      </c>
      <c r="Q7539" s="1"/>
      <c r="R7539" s="1"/>
    </row>
    <row r="7540" spans="1:18" ht="14.4" x14ac:dyDescent="0.3">
      <c r="A7540">
        <v>17539</v>
      </c>
      <c r="B7540">
        <v>2022</v>
      </c>
      <c r="C7540" t="s">
        <v>48</v>
      </c>
      <c r="D7540">
        <f t="shared" si="249"/>
        <v>5</v>
      </c>
      <c r="E7540">
        <v>22</v>
      </c>
      <c r="F7540" t="s">
        <v>28</v>
      </c>
      <c r="G7540" t="s">
        <v>34</v>
      </c>
      <c r="H7540">
        <v>235</v>
      </c>
      <c r="I7540">
        <v>235</v>
      </c>
      <c r="J7540" t="s">
        <v>30</v>
      </c>
      <c r="K7540">
        <v>1762500</v>
      </c>
      <c r="L7540">
        <v>587.5</v>
      </c>
      <c r="M7540">
        <f t="shared" si="250"/>
        <v>7500</v>
      </c>
      <c r="Q7540" s="1"/>
      <c r="R7540" s="1"/>
    </row>
    <row r="7541" spans="1:18" ht="14.4" x14ac:dyDescent="0.3">
      <c r="A7541">
        <v>17540</v>
      </c>
      <c r="B7541">
        <v>2022</v>
      </c>
      <c r="C7541" t="s">
        <v>32</v>
      </c>
      <c r="D7541">
        <f t="shared" si="249"/>
        <v>8</v>
      </c>
      <c r="E7541">
        <v>1</v>
      </c>
      <c r="F7541" t="s">
        <v>60</v>
      </c>
      <c r="G7541" t="s">
        <v>34</v>
      </c>
      <c r="H7541">
        <v>115</v>
      </c>
      <c r="I7541">
        <v>115</v>
      </c>
      <c r="J7541" t="s">
        <v>30</v>
      </c>
      <c r="K7541">
        <v>1012000</v>
      </c>
      <c r="L7541">
        <v>437</v>
      </c>
      <c r="M7541">
        <f t="shared" si="250"/>
        <v>8800</v>
      </c>
      <c r="Q7541" s="1"/>
      <c r="R7541" s="1"/>
    </row>
    <row r="7542" spans="1:18" ht="14.4" x14ac:dyDescent="0.3">
      <c r="A7542">
        <v>17541</v>
      </c>
      <c r="B7542">
        <v>2022</v>
      </c>
      <c r="C7542" t="s">
        <v>45</v>
      </c>
      <c r="D7542">
        <f t="shared" si="249"/>
        <v>1</v>
      </c>
      <c r="E7542">
        <v>29</v>
      </c>
      <c r="F7542" t="s">
        <v>33</v>
      </c>
      <c r="G7542" t="s">
        <v>34</v>
      </c>
      <c r="H7542">
        <v>99</v>
      </c>
      <c r="I7542">
        <v>99</v>
      </c>
      <c r="J7542" t="s">
        <v>25</v>
      </c>
      <c r="K7542">
        <v>693000</v>
      </c>
      <c r="L7542">
        <v>396</v>
      </c>
      <c r="M7542">
        <f t="shared" si="250"/>
        <v>7000</v>
      </c>
      <c r="Q7542" s="1"/>
      <c r="R7542" s="1"/>
    </row>
    <row r="7543" spans="1:18" ht="14.4" x14ac:dyDescent="0.3">
      <c r="A7543">
        <v>17542</v>
      </c>
      <c r="B7543">
        <v>2022</v>
      </c>
      <c r="C7543" t="s">
        <v>32</v>
      </c>
      <c r="D7543">
        <f t="shared" si="249"/>
        <v>8</v>
      </c>
      <c r="E7543">
        <v>22</v>
      </c>
      <c r="F7543" t="s">
        <v>57</v>
      </c>
      <c r="G7543" t="s">
        <v>37</v>
      </c>
      <c r="H7543">
        <v>73</v>
      </c>
      <c r="I7543">
        <v>73</v>
      </c>
      <c r="J7543" t="s">
        <v>30</v>
      </c>
      <c r="K7543">
        <v>642400</v>
      </c>
      <c r="L7543">
        <v>277.39999999999998</v>
      </c>
      <c r="M7543">
        <f t="shared" si="250"/>
        <v>8800</v>
      </c>
      <c r="Q7543" s="1"/>
      <c r="R7543" s="1"/>
    </row>
    <row r="7544" spans="1:18" ht="14.4" x14ac:dyDescent="0.3">
      <c r="A7544">
        <v>17543</v>
      </c>
      <c r="B7544">
        <v>2022</v>
      </c>
      <c r="C7544" t="s">
        <v>58</v>
      </c>
      <c r="D7544">
        <f t="shared" si="249"/>
        <v>6</v>
      </c>
      <c r="E7544">
        <v>20</v>
      </c>
      <c r="F7544" t="s">
        <v>52</v>
      </c>
      <c r="G7544" t="s">
        <v>29</v>
      </c>
      <c r="H7544">
        <v>91</v>
      </c>
      <c r="I7544">
        <v>91</v>
      </c>
      <c r="J7544" t="s">
        <v>38</v>
      </c>
      <c r="K7544">
        <v>500500</v>
      </c>
      <c r="L7544">
        <v>318.5</v>
      </c>
      <c r="M7544">
        <f t="shared" si="250"/>
        <v>5500</v>
      </c>
      <c r="Q7544" s="1"/>
      <c r="R7544" s="1"/>
    </row>
    <row r="7545" spans="1:18" ht="14.4" x14ac:dyDescent="0.3">
      <c r="A7545">
        <v>17544</v>
      </c>
      <c r="B7545">
        <v>2022</v>
      </c>
      <c r="C7545" t="s">
        <v>45</v>
      </c>
      <c r="D7545">
        <f t="shared" si="249"/>
        <v>1</v>
      </c>
      <c r="E7545">
        <v>12</v>
      </c>
      <c r="F7545" t="s">
        <v>62</v>
      </c>
      <c r="G7545" t="s">
        <v>42</v>
      </c>
      <c r="H7545">
        <v>100</v>
      </c>
      <c r="I7545">
        <v>100</v>
      </c>
      <c r="J7545" t="s">
        <v>30</v>
      </c>
      <c r="K7545">
        <v>880000</v>
      </c>
      <c r="L7545">
        <v>380</v>
      </c>
      <c r="M7545">
        <f t="shared" si="250"/>
        <v>8800</v>
      </c>
      <c r="Q7545" s="1"/>
      <c r="R7545" s="1"/>
    </row>
    <row r="7546" spans="1:18" ht="14.4" x14ac:dyDescent="0.3">
      <c r="A7546">
        <v>17545</v>
      </c>
      <c r="B7546">
        <v>2022</v>
      </c>
      <c r="C7546" t="s">
        <v>48</v>
      </c>
      <c r="D7546">
        <f t="shared" si="249"/>
        <v>5</v>
      </c>
      <c r="E7546">
        <v>28</v>
      </c>
      <c r="F7546" t="s">
        <v>50</v>
      </c>
      <c r="G7546" t="s">
        <v>51</v>
      </c>
      <c r="H7546">
        <v>290</v>
      </c>
      <c r="I7546">
        <v>290</v>
      </c>
      <c r="J7546" t="s">
        <v>30</v>
      </c>
      <c r="K7546">
        <v>2175000</v>
      </c>
      <c r="L7546">
        <v>725</v>
      </c>
      <c r="M7546">
        <f t="shared" si="250"/>
        <v>7500</v>
      </c>
      <c r="Q7546" s="1"/>
      <c r="R7546" s="1"/>
    </row>
    <row r="7547" spans="1:18" ht="14.4" x14ac:dyDescent="0.3">
      <c r="A7547">
        <v>17546</v>
      </c>
      <c r="B7547">
        <v>2022</v>
      </c>
      <c r="C7547" t="s">
        <v>45</v>
      </c>
      <c r="D7547">
        <f t="shared" si="249"/>
        <v>1</v>
      </c>
      <c r="E7547">
        <v>18</v>
      </c>
      <c r="F7547" t="s">
        <v>50</v>
      </c>
      <c r="G7547" t="s">
        <v>29</v>
      </c>
      <c r="H7547">
        <v>113</v>
      </c>
      <c r="I7547">
        <v>113</v>
      </c>
      <c r="J7547" t="s">
        <v>25</v>
      </c>
      <c r="K7547">
        <v>791000</v>
      </c>
      <c r="L7547">
        <v>452</v>
      </c>
      <c r="M7547">
        <f t="shared" si="250"/>
        <v>7000</v>
      </c>
      <c r="Q7547" s="1"/>
      <c r="R7547" s="1"/>
    </row>
    <row r="7548" spans="1:18" ht="14.4" x14ac:dyDescent="0.3">
      <c r="A7548">
        <v>17547</v>
      </c>
      <c r="B7548">
        <v>2022</v>
      </c>
      <c r="C7548" t="s">
        <v>35</v>
      </c>
      <c r="D7548">
        <f t="shared" si="249"/>
        <v>12</v>
      </c>
      <c r="E7548">
        <v>1</v>
      </c>
      <c r="F7548" t="s">
        <v>53</v>
      </c>
      <c r="G7548" t="s">
        <v>37</v>
      </c>
      <c r="H7548">
        <v>81</v>
      </c>
      <c r="I7548">
        <v>81</v>
      </c>
      <c r="J7548" t="s">
        <v>20</v>
      </c>
      <c r="K7548">
        <v>243000</v>
      </c>
      <c r="L7548">
        <v>162</v>
      </c>
      <c r="M7548">
        <f t="shared" si="250"/>
        <v>3000</v>
      </c>
      <c r="Q7548" s="1"/>
      <c r="R7548" s="1"/>
    </row>
    <row r="7549" spans="1:18" ht="14.4" x14ac:dyDescent="0.3">
      <c r="A7549">
        <v>17548</v>
      </c>
      <c r="B7549">
        <v>2022</v>
      </c>
      <c r="C7549" t="s">
        <v>17</v>
      </c>
      <c r="D7549">
        <f t="shared" si="249"/>
        <v>11</v>
      </c>
      <c r="E7549">
        <v>10</v>
      </c>
      <c r="F7549" t="s">
        <v>52</v>
      </c>
      <c r="G7549" t="s">
        <v>37</v>
      </c>
      <c r="H7549">
        <v>275</v>
      </c>
      <c r="I7549">
        <v>275</v>
      </c>
      <c r="J7549" t="s">
        <v>30</v>
      </c>
      <c r="K7549">
        <v>2062500</v>
      </c>
      <c r="L7549">
        <v>687.5</v>
      </c>
      <c r="M7549">
        <f t="shared" si="250"/>
        <v>7500</v>
      </c>
      <c r="Q7549" s="1"/>
      <c r="R7549" s="1"/>
    </row>
    <row r="7550" spans="1:18" ht="14.4" x14ac:dyDescent="0.3">
      <c r="A7550">
        <v>17549</v>
      </c>
      <c r="B7550">
        <v>2022</v>
      </c>
      <c r="C7550" t="s">
        <v>54</v>
      </c>
      <c r="D7550">
        <f t="shared" si="249"/>
        <v>3</v>
      </c>
      <c r="E7550">
        <v>14</v>
      </c>
      <c r="F7550" t="s">
        <v>60</v>
      </c>
      <c r="G7550" t="s">
        <v>42</v>
      </c>
      <c r="H7550">
        <v>77</v>
      </c>
      <c r="I7550">
        <v>77</v>
      </c>
      <c r="J7550" t="s">
        <v>38</v>
      </c>
      <c r="K7550">
        <v>423500</v>
      </c>
      <c r="L7550">
        <v>269.5</v>
      </c>
      <c r="M7550">
        <f t="shared" si="250"/>
        <v>5500</v>
      </c>
      <c r="Q7550" s="1"/>
      <c r="R7550" s="1"/>
    </row>
    <row r="7551" spans="1:18" ht="14.4" x14ac:dyDescent="0.3">
      <c r="A7551">
        <v>17550</v>
      </c>
      <c r="B7551">
        <v>2022</v>
      </c>
      <c r="C7551" t="s">
        <v>47</v>
      </c>
      <c r="D7551">
        <f t="shared" si="249"/>
        <v>2</v>
      </c>
      <c r="E7551">
        <v>4</v>
      </c>
      <c r="F7551" t="s">
        <v>60</v>
      </c>
      <c r="G7551" t="s">
        <v>29</v>
      </c>
      <c r="H7551">
        <v>218</v>
      </c>
      <c r="I7551">
        <v>218</v>
      </c>
      <c r="J7551" t="s">
        <v>20</v>
      </c>
      <c r="K7551">
        <v>523200</v>
      </c>
      <c r="L7551">
        <v>305.2</v>
      </c>
      <c r="M7551">
        <f t="shared" si="250"/>
        <v>2400</v>
      </c>
      <c r="Q7551" s="1"/>
      <c r="R7551" s="1"/>
    </row>
    <row r="7552" spans="1:18" ht="14.4" x14ac:dyDescent="0.3">
      <c r="A7552">
        <v>17551</v>
      </c>
      <c r="B7552">
        <v>2022</v>
      </c>
      <c r="C7552" t="s">
        <v>54</v>
      </c>
      <c r="D7552">
        <f t="shared" si="249"/>
        <v>3</v>
      </c>
      <c r="E7552">
        <v>26</v>
      </c>
      <c r="F7552" t="s">
        <v>55</v>
      </c>
      <c r="G7552" t="s">
        <v>19</v>
      </c>
      <c r="H7552">
        <v>288</v>
      </c>
      <c r="I7552">
        <v>288</v>
      </c>
      <c r="J7552" t="s">
        <v>30</v>
      </c>
      <c r="K7552">
        <v>2160000</v>
      </c>
      <c r="L7552">
        <v>720</v>
      </c>
      <c r="M7552">
        <f t="shared" si="250"/>
        <v>7500</v>
      </c>
      <c r="Q7552" s="1"/>
      <c r="R7552" s="1"/>
    </row>
    <row r="7553" spans="1:18" ht="14.4" x14ac:dyDescent="0.3">
      <c r="A7553">
        <v>17552</v>
      </c>
      <c r="B7553">
        <v>2022</v>
      </c>
      <c r="C7553" t="s">
        <v>35</v>
      </c>
      <c r="D7553">
        <f t="shared" si="249"/>
        <v>12</v>
      </c>
      <c r="E7553">
        <v>16</v>
      </c>
      <c r="F7553" t="s">
        <v>18</v>
      </c>
      <c r="G7553" t="s">
        <v>37</v>
      </c>
      <c r="H7553">
        <v>79</v>
      </c>
      <c r="I7553">
        <v>79</v>
      </c>
      <c r="J7553" t="s">
        <v>25</v>
      </c>
      <c r="K7553">
        <v>553000</v>
      </c>
      <c r="L7553">
        <v>316</v>
      </c>
      <c r="M7553">
        <f t="shared" si="250"/>
        <v>7000</v>
      </c>
      <c r="Q7553" s="1"/>
      <c r="R7553" s="1"/>
    </row>
    <row r="7554" spans="1:18" ht="14.4" x14ac:dyDescent="0.3">
      <c r="A7554">
        <v>17553</v>
      </c>
      <c r="B7554">
        <v>2022</v>
      </c>
      <c r="C7554" t="s">
        <v>47</v>
      </c>
      <c r="D7554">
        <f t="shared" ref="D7554:D7617" si="251">IF(C7554="Enero",1,IF(C7554="Febrero",2,IF(C7554="Marzo",3,IF(C7554="Abril",4,IF(C7554="Mayo",5,IF(C7554="Junio",6,IF(C7554="Julio",7,IF(C7554="Agosto",8,IF(C7554="Septiembre",9,IF(C7554="Octubre",10,IF(C7554="Noviembre",11,IF(C7554="Diciembre",12,""))))))))))))</f>
        <v>2</v>
      </c>
      <c r="E7554">
        <v>15</v>
      </c>
      <c r="F7554" t="s">
        <v>18</v>
      </c>
      <c r="G7554" t="s">
        <v>51</v>
      </c>
      <c r="H7554">
        <v>156</v>
      </c>
      <c r="I7554">
        <v>156</v>
      </c>
      <c r="J7554" t="s">
        <v>25</v>
      </c>
      <c r="K7554">
        <v>1092000</v>
      </c>
      <c r="L7554">
        <v>624</v>
      </c>
      <c r="M7554">
        <f t="shared" si="250"/>
        <v>7000</v>
      </c>
      <c r="Q7554" s="1"/>
      <c r="R7554" s="1"/>
    </row>
    <row r="7555" spans="1:18" ht="14.4" x14ac:dyDescent="0.3">
      <c r="A7555">
        <v>17554</v>
      </c>
      <c r="B7555">
        <v>2022</v>
      </c>
      <c r="C7555" t="s">
        <v>40</v>
      </c>
      <c r="D7555">
        <f t="shared" si="251"/>
        <v>9</v>
      </c>
      <c r="E7555">
        <v>29</v>
      </c>
      <c r="F7555" t="s">
        <v>53</v>
      </c>
      <c r="G7555" t="s">
        <v>34</v>
      </c>
      <c r="H7555">
        <v>63</v>
      </c>
      <c r="I7555">
        <v>63</v>
      </c>
      <c r="J7555" t="s">
        <v>25</v>
      </c>
      <c r="K7555">
        <v>441000</v>
      </c>
      <c r="L7555">
        <v>252</v>
      </c>
      <c r="M7555">
        <f t="shared" ref="M7555:M7618" si="252">K7555/I7555</f>
        <v>7000</v>
      </c>
      <c r="Q7555" s="1"/>
      <c r="R7555" s="1"/>
    </row>
    <row r="7556" spans="1:18" ht="14.4" x14ac:dyDescent="0.3">
      <c r="A7556">
        <v>17555</v>
      </c>
      <c r="B7556">
        <v>2022</v>
      </c>
      <c r="C7556" t="s">
        <v>32</v>
      </c>
      <c r="D7556">
        <f t="shared" si="251"/>
        <v>8</v>
      </c>
      <c r="E7556">
        <v>11</v>
      </c>
      <c r="F7556" t="s">
        <v>53</v>
      </c>
      <c r="G7556" t="s">
        <v>29</v>
      </c>
      <c r="H7556">
        <v>224</v>
      </c>
      <c r="I7556">
        <v>224</v>
      </c>
      <c r="J7556" t="s">
        <v>20</v>
      </c>
      <c r="K7556">
        <v>537600</v>
      </c>
      <c r="L7556">
        <v>313.60000000000002</v>
      </c>
      <c r="M7556">
        <f t="shared" si="252"/>
        <v>2400</v>
      </c>
      <c r="Q7556" s="1"/>
      <c r="R7556" s="1"/>
    </row>
    <row r="7557" spans="1:18" ht="14.4" x14ac:dyDescent="0.3">
      <c r="A7557">
        <v>17556</v>
      </c>
      <c r="B7557">
        <v>2022</v>
      </c>
      <c r="C7557" t="s">
        <v>40</v>
      </c>
      <c r="D7557">
        <f t="shared" si="251"/>
        <v>9</v>
      </c>
      <c r="E7557">
        <v>14</v>
      </c>
      <c r="F7557" t="s">
        <v>64</v>
      </c>
      <c r="G7557" t="s">
        <v>29</v>
      </c>
      <c r="H7557">
        <v>223</v>
      </c>
      <c r="I7557">
        <v>223</v>
      </c>
      <c r="J7557" t="s">
        <v>30</v>
      </c>
      <c r="K7557">
        <v>1672500</v>
      </c>
      <c r="L7557">
        <v>557.5</v>
      </c>
      <c r="M7557">
        <f t="shared" si="252"/>
        <v>7500</v>
      </c>
      <c r="Q7557" s="1"/>
      <c r="R7557" s="1"/>
    </row>
    <row r="7558" spans="1:18" ht="14.4" x14ac:dyDescent="0.3">
      <c r="A7558">
        <v>17557</v>
      </c>
      <c r="B7558">
        <v>2022</v>
      </c>
      <c r="C7558" t="s">
        <v>27</v>
      </c>
      <c r="D7558">
        <f t="shared" si="251"/>
        <v>4</v>
      </c>
      <c r="E7558">
        <v>23</v>
      </c>
      <c r="F7558" t="s">
        <v>64</v>
      </c>
      <c r="G7558" t="s">
        <v>37</v>
      </c>
      <c r="H7558">
        <v>106</v>
      </c>
      <c r="I7558">
        <v>106</v>
      </c>
      <c r="J7558" t="s">
        <v>25</v>
      </c>
      <c r="K7558">
        <v>742000</v>
      </c>
      <c r="L7558">
        <v>424</v>
      </c>
      <c r="M7558">
        <f t="shared" si="252"/>
        <v>7000</v>
      </c>
      <c r="Q7558" s="1"/>
      <c r="R7558" s="1"/>
    </row>
    <row r="7559" spans="1:18" ht="14.4" x14ac:dyDescent="0.3">
      <c r="A7559">
        <v>17558</v>
      </c>
      <c r="B7559">
        <v>2022</v>
      </c>
      <c r="C7559" t="s">
        <v>58</v>
      </c>
      <c r="D7559">
        <f t="shared" si="251"/>
        <v>6</v>
      </c>
      <c r="E7559">
        <v>5</v>
      </c>
      <c r="F7559" t="s">
        <v>18</v>
      </c>
      <c r="G7559" t="s">
        <v>34</v>
      </c>
      <c r="H7559">
        <v>277</v>
      </c>
      <c r="I7559">
        <v>277</v>
      </c>
      <c r="J7559" t="s">
        <v>30</v>
      </c>
      <c r="K7559">
        <v>2077500</v>
      </c>
      <c r="L7559">
        <v>692.5</v>
      </c>
      <c r="M7559">
        <f t="shared" si="252"/>
        <v>7500</v>
      </c>
      <c r="Q7559" s="1"/>
      <c r="R7559" s="1"/>
    </row>
    <row r="7560" spans="1:18" ht="14.4" x14ac:dyDescent="0.3">
      <c r="A7560">
        <v>17559</v>
      </c>
      <c r="B7560">
        <v>2022</v>
      </c>
      <c r="C7560" t="s">
        <v>61</v>
      </c>
      <c r="D7560">
        <f t="shared" si="251"/>
        <v>7</v>
      </c>
      <c r="E7560">
        <v>15</v>
      </c>
      <c r="F7560" t="s">
        <v>28</v>
      </c>
      <c r="G7560" t="s">
        <v>42</v>
      </c>
      <c r="H7560">
        <v>294</v>
      </c>
      <c r="I7560">
        <v>294</v>
      </c>
      <c r="J7560" t="s">
        <v>38</v>
      </c>
      <c r="K7560">
        <v>1264200</v>
      </c>
      <c r="L7560">
        <v>676.2</v>
      </c>
      <c r="M7560">
        <f t="shared" si="252"/>
        <v>4300</v>
      </c>
      <c r="Q7560" s="1"/>
      <c r="R7560" s="1"/>
    </row>
    <row r="7561" spans="1:18" ht="14.4" x14ac:dyDescent="0.3">
      <c r="A7561">
        <v>17560</v>
      </c>
      <c r="B7561">
        <v>2022</v>
      </c>
      <c r="C7561" t="s">
        <v>48</v>
      </c>
      <c r="D7561">
        <f t="shared" si="251"/>
        <v>5</v>
      </c>
      <c r="E7561">
        <v>26</v>
      </c>
      <c r="F7561" t="s">
        <v>36</v>
      </c>
      <c r="G7561" t="s">
        <v>42</v>
      </c>
      <c r="H7561">
        <v>234</v>
      </c>
      <c r="I7561">
        <v>234</v>
      </c>
      <c r="J7561" t="s">
        <v>30</v>
      </c>
      <c r="K7561">
        <v>1755000</v>
      </c>
      <c r="L7561">
        <v>585</v>
      </c>
      <c r="M7561">
        <f t="shared" si="252"/>
        <v>7500</v>
      </c>
      <c r="Q7561" s="1"/>
      <c r="R7561" s="1"/>
    </row>
    <row r="7562" spans="1:18" ht="14.4" x14ac:dyDescent="0.3">
      <c r="A7562">
        <v>17561</v>
      </c>
      <c r="B7562">
        <v>2022</v>
      </c>
      <c r="C7562" t="s">
        <v>23</v>
      </c>
      <c r="D7562">
        <f t="shared" si="251"/>
        <v>10</v>
      </c>
      <c r="E7562">
        <v>13</v>
      </c>
      <c r="F7562" t="s">
        <v>53</v>
      </c>
      <c r="G7562" t="s">
        <v>42</v>
      </c>
      <c r="H7562">
        <v>119</v>
      </c>
      <c r="I7562">
        <v>119</v>
      </c>
      <c r="J7562" t="s">
        <v>25</v>
      </c>
      <c r="K7562">
        <v>833000</v>
      </c>
      <c r="L7562">
        <v>476</v>
      </c>
      <c r="M7562">
        <f t="shared" si="252"/>
        <v>7000</v>
      </c>
      <c r="Q7562" s="1"/>
      <c r="R7562" s="1"/>
    </row>
    <row r="7563" spans="1:18" ht="14.4" x14ac:dyDescent="0.3">
      <c r="A7563">
        <v>17562</v>
      </c>
      <c r="B7563">
        <v>2022</v>
      </c>
      <c r="C7563" t="s">
        <v>58</v>
      </c>
      <c r="D7563">
        <f t="shared" si="251"/>
        <v>6</v>
      </c>
      <c r="E7563">
        <v>30</v>
      </c>
      <c r="F7563" t="s">
        <v>41</v>
      </c>
      <c r="G7563" t="s">
        <v>29</v>
      </c>
      <c r="H7563">
        <v>104</v>
      </c>
      <c r="I7563">
        <v>104</v>
      </c>
      <c r="J7563" t="s">
        <v>38</v>
      </c>
      <c r="K7563">
        <v>572000</v>
      </c>
      <c r="L7563">
        <v>364</v>
      </c>
      <c r="M7563">
        <f t="shared" si="252"/>
        <v>5500</v>
      </c>
      <c r="Q7563" s="1"/>
      <c r="R7563" s="1"/>
    </row>
    <row r="7564" spans="1:18" ht="14.4" x14ac:dyDescent="0.3">
      <c r="A7564">
        <v>17563</v>
      </c>
      <c r="B7564">
        <v>2022</v>
      </c>
      <c r="C7564" t="s">
        <v>23</v>
      </c>
      <c r="D7564">
        <f t="shared" si="251"/>
        <v>10</v>
      </c>
      <c r="E7564">
        <v>27</v>
      </c>
      <c r="F7564" t="s">
        <v>64</v>
      </c>
      <c r="G7564" t="s">
        <v>29</v>
      </c>
      <c r="H7564">
        <v>74</v>
      </c>
      <c r="I7564">
        <v>74</v>
      </c>
      <c r="J7564" t="s">
        <v>25</v>
      </c>
      <c r="K7564">
        <v>518000</v>
      </c>
      <c r="L7564">
        <v>296</v>
      </c>
      <c r="M7564">
        <f t="shared" si="252"/>
        <v>7000</v>
      </c>
      <c r="Q7564" s="1"/>
      <c r="R7564" s="1"/>
    </row>
    <row r="7565" spans="1:18" ht="14.4" x14ac:dyDescent="0.3">
      <c r="A7565">
        <v>17564</v>
      </c>
      <c r="B7565">
        <v>2022</v>
      </c>
      <c r="C7565" t="s">
        <v>47</v>
      </c>
      <c r="D7565">
        <f t="shared" si="251"/>
        <v>2</v>
      </c>
      <c r="E7565">
        <v>19</v>
      </c>
      <c r="F7565" t="s">
        <v>62</v>
      </c>
      <c r="G7565" t="s">
        <v>29</v>
      </c>
      <c r="H7565">
        <v>58</v>
      </c>
      <c r="I7565">
        <v>58</v>
      </c>
      <c r="J7565" t="s">
        <v>25</v>
      </c>
      <c r="K7565">
        <v>406000</v>
      </c>
      <c r="L7565">
        <v>232</v>
      </c>
      <c r="M7565">
        <f t="shared" si="252"/>
        <v>7000</v>
      </c>
      <c r="Q7565" s="1"/>
      <c r="R7565" s="1"/>
    </row>
    <row r="7566" spans="1:18" ht="14.4" x14ac:dyDescent="0.3">
      <c r="A7566">
        <v>17565</v>
      </c>
      <c r="B7566">
        <v>2022</v>
      </c>
      <c r="C7566" t="s">
        <v>23</v>
      </c>
      <c r="D7566">
        <f t="shared" si="251"/>
        <v>10</v>
      </c>
      <c r="E7566">
        <v>9</v>
      </c>
      <c r="F7566" t="s">
        <v>49</v>
      </c>
      <c r="G7566" t="s">
        <v>51</v>
      </c>
      <c r="H7566">
        <v>120</v>
      </c>
      <c r="I7566">
        <v>120</v>
      </c>
      <c r="J7566" t="s">
        <v>25</v>
      </c>
      <c r="K7566">
        <v>840000</v>
      </c>
      <c r="L7566">
        <v>480</v>
      </c>
      <c r="M7566">
        <f t="shared" si="252"/>
        <v>7000</v>
      </c>
      <c r="Q7566" s="1"/>
      <c r="R7566" s="1"/>
    </row>
    <row r="7567" spans="1:18" ht="14.4" x14ac:dyDescent="0.3">
      <c r="A7567">
        <v>17566</v>
      </c>
      <c r="B7567">
        <v>2022</v>
      </c>
      <c r="C7567" t="s">
        <v>48</v>
      </c>
      <c r="D7567">
        <f t="shared" si="251"/>
        <v>5</v>
      </c>
      <c r="E7567">
        <v>11</v>
      </c>
      <c r="F7567" t="s">
        <v>33</v>
      </c>
      <c r="G7567" t="s">
        <v>34</v>
      </c>
      <c r="H7567">
        <v>59</v>
      </c>
      <c r="I7567">
        <v>59</v>
      </c>
      <c r="J7567" t="s">
        <v>20</v>
      </c>
      <c r="K7567">
        <v>177000</v>
      </c>
      <c r="L7567">
        <v>118</v>
      </c>
      <c r="M7567">
        <f t="shared" si="252"/>
        <v>3000</v>
      </c>
      <c r="Q7567" s="1"/>
      <c r="R7567" s="1"/>
    </row>
    <row r="7568" spans="1:18" ht="14.4" x14ac:dyDescent="0.3">
      <c r="A7568">
        <v>17567</v>
      </c>
      <c r="B7568">
        <v>2022</v>
      </c>
      <c r="C7568" t="s">
        <v>17</v>
      </c>
      <c r="D7568">
        <f t="shared" si="251"/>
        <v>11</v>
      </c>
      <c r="E7568">
        <v>14</v>
      </c>
      <c r="F7568" t="s">
        <v>28</v>
      </c>
      <c r="G7568" t="s">
        <v>34</v>
      </c>
      <c r="H7568">
        <v>138</v>
      </c>
      <c r="I7568">
        <v>138</v>
      </c>
      <c r="J7568" t="s">
        <v>25</v>
      </c>
      <c r="K7568">
        <v>966000</v>
      </c>
      <c r="L7568">
        <v>552</v>
      </c>
      <c r="M7568">
        <f t="shared" si="252"/>
        <v>7000</v>
      </c>
      <c r="Q7568" s="1"/>
      <c r="R7568" s="1"/>
    </row>
    <row r="7569" spans="1:18" ht="14.4" x14ac:dyDescent="0.3">
      <c r="A7569">
        <v>17568</v>
      </c>
      <c r="B7569">
        <v>2022</v>
      </c>
      <c r="C7569" t="s">
        <v>61</v>
      </c>
      <c r="D7569">
        <f t="shared" si="251"/>
        <v>7</v>
      </c>
      <c r="E7569">
        <v>19</v>
      </c>
      <c r="F7569" t="s">
        <v>46</v>
      </c>
      <c r="G7569" t="s">
        <v>34</v>
      </c>
      <c r="H7569">
        <v>265</v>
      </c>
      <c r="I7569">
        <v>265</v>
      </c>
      <c r="J7569" t="s">
        <v>20</v>
      </c>
      <c r="K7569">
        <v>636000</v>
      </c>
      <c r="L7569">
        <v>371</v>
      </c>
      <c r="M7569">
        <f t="shared" si="252"/>
        <v>2400</v>
      </c>
      <c r="Q7569" s="1"/>
      <c r="R7569" s="1"/>
    </row>
    <row r="7570" spans="1:18" ht="14.4" x14ac:dyDescent="0.3">
      <c r="A7570">
        <v>17569</v>
      </c>
      <c r="B7570">
        <v>2022</v>
      </c>
      <c r="C7570" t="s">
        <v>47</v>
      </c>
      <c r="D7570">
        <f t="shared" si="251"/>
        <v>2</v>
      </c>
      <c r="E7570">
        <v>27</v>
      </c>
      <c r="F7570" t="s">
        <v>24</v>
      </c>
      <c r="G7570" t="s">
        <v>29</v>
      </c>
      <c r="H7570">
        <v>202</v>
      </c>
      <c r="I7570">
        <v>202</v>
      </c>
      <c r="J7570" t="s">
        <v>38</v>
      </c>
      <c r="K7570">
        <v>868600</v>
      </c>
      <c r="L7570">
        <v>464.6</v>
      </c>
      <c r="M7570">
        <f t="shared" si="252"/>
        <v>4300</v>
      </c>
      <c r="Q7570" s="1"/>
      <c r="R7570" s="1"/>
    </row>
    <row r="7571" spans="1:18" ht="14.4" x14ac:dyDescent="0.3">
      <c r="A7571">
        <v>17570</v>
      </c>
      <c r="B7571">
        <v>2022</v>
      </c>
      <c r="C7571" t="s">
        <v>45</v>
      </c>
      <c r="D7571">
        <f t="shared" si="251"/>
        <v>1</v>
      </c>
      <c r="E7571">
        <v>7</v>
      </c>
      <c r="F7571" t="s">
        <v>56</v>
      </c>
      <c r="G7571" t="s">
        <v>29</v>
      </c>
      <c r="H7571">
        <v>221</v>
      </c>
      <c r="I7571">
        <v>221</v>
      </c>
      <c r="J7571" t="s">
        <v>38</v>
      </c>
      <c r="K7571">
        <v>950300</v>
      </c>
      <c r="L7571">
        <v>508.3</v>
      </c>
      <c r="M7571">
        <f t="shared" si="252"/>
        <v>4300</v>
      </c>
      <c r="Q7571" s="1"/>
      <c r="R7571" s="1"/>
    </row>
    <row r="7572" spans="1:18" ht="14.4" x14ac:dyDescent="0.3">
      <c r="A7572">
        <v>17571</v>
      </c>
      <c r="B7572">
        <v>2022</v>
      </c>
      <c r="C7572" t="s">
        <v>27</v>
      </c>
      <c r="D7572">
        <f t="shared" si="251"/>
        <v>4</v>
      </c>
      <c r="E7572">
        <v>9</v>
      </c>
      <c r="F7572" t="s">
        <v>49</v>
      </c>
      <c r="G7572" t="s">
        <v>37</v>
      </c>
      <c r="H7572">
        <v>115</v>
      </c>
      <c r="I7572">
        <v>115</v>
      </c>
      <c r="J7572" t="s">
        <v>20</v>
      </c>
      <c r="K7572">
        <v>345000</v>
      </c>
      <c r="L7572">
        <v>230</v>
      </c>
      <c r="M7572">
        <f t="shared" si="252"/>
        <v>3000</v>
      </c>
      <c r="Q7572" s="1"/>
      <c r="R7572" s="1"/>
    </row>
    <row r="7573" spans="1:18" ht="14.4" x14ac:dyDescent="0.3">
      <c r="A7573">
        <v>17572</v>
      </c>
      <c r="B7573">
        <v>2022</v>
      </c>
      <c r="C7573" t="s">
        <v>27</v>
      </c>
      <c r="D7573">
        <f t="shared" si="251"/>
        <v>4</v>
      </c>
      <c r="E7573">
        <v>8</v>
      </c>
      <c r="F7573" t="s">
        <v>18</v>
      </c>
      <c r="G7573" t="s">
        <v>34</v>
      </c>
      <c r="H7573">
        <v>95</v>
      </c>
      <c r="I7573">
        <v>95</v>
      </c>
      <c r="J7573" t="s">
        <v>38</v>
      </c>
      <c r="K7573">
        <v>522500</v>
      </c>
      <c r="L7573">
        <v>332.5</v>
      </c>
      <c r="M7573">
        <f t="shared" si="252"/>
        <v>5500</v>
      </c>
      <c r="Q7573" s="1"/>
      <c r="R7573" s="1"/>
    </row>
    <row r="7574" spans="1:18" ht="14.4" x14ac:dyDescent="0.3">
      <c r="A7574">
        <v>17573</v>
      </c>
      <c r="B7574">
        <v>2022</v>
      </c>
      <c r="C7574" t="s">
        <v>61</v>
      </c>
      <c r="D7574">
        <f t="shared" si="251"/>
        <v>7</v>
      </c>
      <c r="E7574">
        <v>21</v>
      </c>
      <c r="F7574" t="s">
        <v>52</v>
      </c>
      <c r="G7574" t="s">
        <v>37</v>
      </c>
      <c r="H7574">
        <v>128</v>
      </c>
      <c r="I7574">
        <v>128</v>
      </c>
      <c r="J7574" t="s">
        <v>25</v>
      </c>
      <c r="K7574">
        <v>896000</v>
      </c>
      <c r="L7574">
        <v>512</v>
      </c>
      <c r="M7574">
        <f t="shared" si="252"/>
        <v>7000</v>
      </c>
      <c r="Q7574" s="1"/>
      <c r="R7574" s="1"/>
    </row>
    <row r="7575" spans="1:18" ht="14.4" x14ac:dyDescent="0.3">
      <c r="A7575">
        <v>17574</v>
      </c>
      <c r="B7575">
        <v>2022</v>
      </c>
      <c r="C7575" t="s">
        <v>61</v>
      </c>
      <c r="D7575">
        <f t="shared" si="251"/>
        <v>7</v>
      </c>
      <c r="E7575">
        <v>8</v>
      </c>
      <c r="F7575" t="s">
        <v>24</v>
      </c>
      <c r="G7575" t="s">
        <v>42</v>
      </c>
      <c r="H7575">
        <v>116</v>
      </c>
      <c r="I7575">
        <v>116</v>
      </c>
      <c r="J7575" t="s">
        <v>30</v>
      </c>
      <c r="K7575">
        <v>1020800</v>
      </c>
      <c r="L7575">
        <v>440.8</v>
      </c>
      <c r="M7575">
        <f t="shared" si="252"/>
        <v>8800</v>
      </c>
      <c r="Q7575" s="1"/>
      <c r="R7575" s="1"/>
    </row>
    <row r="7576" spans="1:18" ht="14.4" x14ac:dyDescent="0.3">
      <c r="A7576">
        <v>17575</v>
      </c>
      <c r="B7576">
        <v>2022</v>
      </c>
      <c r="C7576" t="s">
        <v>48</v>
      </c>
      <c r="D7576">
        <f t="shared" si="251"/>
        <v>5</v>
      </c>
      <c r="E7576">
        <v>20</v>
      </c>
      <c r="F7576" t="s">
        <v>59</v>
      </c>
      <c r="G7576" t="s">
        <v>37</v>
      </c>
      <c r="H7576">
        <v>211</v>
      </c>
      <c r="I7576">
        <v>211</v>
      </c>
      <c r="J7576" t="s">
        <v>30</v>
      </c>
      <c r="K7576">
        <v>1582500</v>
      </c>
      <c r="L7576">
        <v>527.5</v>
      </c>
      <c r="M7576">
        <f t="shared" si="252"/>
        <v>7500</v>
      </c>
      <c r="Q7576" s="1"/>
      <c r="R7576" s="1"/>
    </row>
    <row r="7577" spans="1:18" ht="14.4" x14ac:dyDescent="0.3">
      <c r="A7577">
        <v>17576</v>
      </c>
      <c r="B7577">
        <v>2022</v>
      </c>
      <c r="C7577" t="s">
        <v>61</v>
      </c>
      <c r="D7577">
        <f t="shared" si="251"/>
        <v>7</v>
      </c>
      <c r="E7577">
        <v>4</v>
      </c>
      <c r="F7577" t="s">
        <v>49</v>
      </c>
      <c r="G7577" t="s">
        <v>51</v>
      </c>
      <c r="H7577">
        <v>287</v>
      </c>
      <c r="I7577">
        <v>287</v>
      </c>
      <c r="J7577" t="s">
        <v>38</v>
      </c>
      <c r="K7577">
        <v>1234100</v>
      </c>
      <c r="L7577">
        <v>660.1</v>
      </c>
      <c r="M7577">
        <f t="shared" si="252"/>
        <v>4300</v>
      </c>
      <c r="Q7577" s="1"/>
      <c r="R7577" s="1"/>
    </row>
    <row r="7578" spans="1:18" ht="14.4" x14ac:dyDescent="0.3">
      <c r="A7578">
        <v>17577</v>
      </c>
      <c r="B7578">
        <v>2022</v>
      </c>
      <c r="C7578" t="s">
        <v>45</v>
      </c>
      <c r="D7578">
        <f t="shared" si="251"/>
        <v>1</v>
      </c>
      <c r="E7578">
        <v>27</v>
      </c>
      <c r="F7578" t="s">
        <v>52</v>
      </c>
      <c r="G7578" t="s">
        <v>42</v>
      </c>
      <c r="H7578">
        <v>111</v>
      </c>
      <c r="I7578">
        <v>111</v>
      </c>
      <c r="J7578" t="s">
        <v>30</v>
      </c>
      <c r="K7578">
        <v>976800</v>
      </c>
      <c r="L7578">
        <v>421.8</v>
      </c>
      <c r="M7578">
        <f t="shared" si="252"/>
        <v>8800</v>
      </c>
      <c r="Q7578" s="1"/>
      <c r="R7578" s="1"/>
    </row>
    <row r="7579" spans="1:18" ht="14.4" x14ac:dyDescent="0.3">
      <c r="A7579">
        <v>17578</v>
      </c>
      <c r="B7579">
        <v>2022</v>
      </c>
      <c r="C7579" t="s">
        <v>58</v>
      </c>
      <c r="D7579">
        <f t="shared" si="251"/>
        <v>6</v>
      </c>
      <c r="E7579">
        <v>29</v>
      </c>
      <c r="F7579" t="s">
        <v>44</v>
      </c>
      <c r="G7579" t="s">
        <v>29</v>
      </c>
      <c r="H7579">
        <v>114</v>
      </c>
      <c r="I7579">
        <v>114</v>
      </c>
      <c r="J7579" t="s">
        <v>20</v>
      </c>
      <c r="K7579">
        <v>342000</v>
      </c>
      <c r="L7579">
        <v>228</v>
      </c>
      <c r="M7579">
        <f t="shared" si="252"/>
        <v>3000</v>
      </c>
      <c r="Q7579" s="1"/>
      <c r="R7579" s="1"/>
    </row>
    <row r="7580" spans="1:18" ht="14.4" x14ac:dyDescent="0.3">
      <c r="A7580">
        <v>17579</v>
      </c>
      <c r="B7580">
        <v>2022</v>
      </c>
      <c r="C7580" t="s">
        <v>54</v>
      </c>
      <c r="D7580">
        <f t="shared" si="251"/>
        <v>3</v>
      </c>
      <c r="E7580">
        <v>15</v>
      </c>
      <c r="F7580" t="s">
        <v>57</v>
      </c>
      <c r="G7580" t="s">
        <v>29</v>
      </c>
      <c r="H7580">
        <v>269</v>
      </c>
      <c r="I7580">
        <v>269</v>
      </c>
      <c r="J7580" t="s">
        <v>30</v>
      </c>
      <c r="K7580">
        <v>2017500</v>
      </c>
      <c r="L7580">
        <v>672.5</v>
      </c>
      <c r="M7580">
        <f t="shared" si="252"/>
        <v>7500</v>
      </c>
      <c r="Q7580" s="1"/>
      <c r="R7580" s="1"/>
    </row>
    <row r="7581" spans="1:18" ht="14.4" x14ac:dyDescent="0.3">
      <c r="A7581">
        <v>17580</v>
      </c>
      <c r="B7581">
        <v>2022</v>
      </c>
      <c r="C7581" t="s">
        <v>40</v>
      </c>
      <c r="D7581">
        <f t="shared" si="251"/>
        <v>9</v>
      </c>
      <c r="E7581">
        <v>4</v>
      </c>
      <c r="F7581" t="s">
        <v>64</v>
      </c>
      <c r="G7581" t="s">
        <v>34</v>
      </c>
      <c r="H7581">
        <v>250</v>
      </c>
      <c r="I7581">
        <v>250</v>
      </c>
      <c r="J7581" t="s">
        <v>30</v>
      </c>
      <c r="K7581">
        <v>1875000</v>
      </c>
      <c r="L7581">
        <v>625</v>
      </c>
      <c r="M7581">
        <f t="shared" si="252"/>
        <v>7500</v>
      </c>
      <c r="Q7581" s="1"/>
      <c r="R7581" s="1"/>
    </row>
    <row r="7582" spans="1:18" ht="14.4" x14ac:dyDescent="0.3">
      <c r="A7582">
        <v>17581</v>
      </c>
      <c r="B7582">
        <v>2022</v>
      </c>
      <c r="C7582" t="s">
        <v>47</v>
      </c>
      <c r="D7582">
        <f t="shared" si="251"/>
        <v>2</v>
      </c>
      <c r="E7582">
        <v>29</v>
      </c>
      <c r="F7582" t="s">
        <v>24</v>
      </c>
      <c r="G7582" t="s">
        <v>34</v>
      </c>
      <c r="H7582">
        <v>113</v>
      </c>
      <c r="I7582">
        <v>113</v>
      </c>
      <c r="J7582" t="s">
        <v>30</v>
      </c>
      <c r="K7582">
        <v>994400</v>
      </c>
      <c r="L7582">
        <v>429.4</v>
      </c>
      <c r="M7582">
        <f t="shared" si="252"/>
        <v>8800</v>
      </c>
      <c r="Q7582" s="1"/>
      <c r="R7582" s="1"/>
    </row>
    <row r="7583" spans="1:18" ht="14.4" x14ac:dyDescent="0.3">
      <c r="A7583">
        <v>17582</v>
      </c>
      <c r="B7583">
        <v>2022</v>
      </c>
      <c r="C7583" t="s">
        <v>17</v>
      </c>
      <c r="D7583">
        <f t="shared" si="251"/>
        <v>11</v>
      </c>
      <c r="E7583">
        <v>30</v>
      </c>
      <c r="F7583" t="s">
        <v>24</v>
      </c>
      <c r="G7583" t="s">
        <v>51</v>
      </c>
      <c r="H7583">
        <v>82</v>
      </c>
      <c r="I7583">
        <v>82</v>
      </c>
      <c r="J7583" t="s">
        <v>20</v>
      </c>
      <c r="K7583">
        <v>246000</v>
      </c>
      <c r="L7583">
        <v>164</v>
      </c>
      <c r="M7583">
        <f t="shared" si="252"/>
        <v>3000</v>
      </c>
      <c r="Q7583" s="1"/>
      <c r="R7583" s="1"/>
    </row>
    <row r="7584" spans="1:18" ht="14.4" x14ac:dyDescent="0.3">
      <c r="A7584">
        <v>17583</v>
      </c>
      <c r="B7584">
        <v>2022</v>
      </c>
      <c r="C7584" t="s">
        <v>61</v>
      </c>
      <c r="D7584">
        <f t="shared" si="251"/>
        <v>7</v>
      </c>
      <c r="E7584">
        <v>28</v>
      </c>
      <c r="F7584" t="s">
        <v>44</v>
      </c>
      <c r="G7584" t="s">
        <v>37</v>
      </c>
      <c r="H7584">
        <v>267</v>
      </c>
      <c r="I7584">
        <v>267</v>
      </c>
      <c r="J7584" t="s">
        <v>38</v>
      </c>
      <c r="K7584">
        <v>1148100</v>
      </c>
      <c r="L7584">
        <v>614.1</v>
      </c>
      <c r="M7584">
        <f t="shared" si="252"/>
        <v>4300</v>
      </c>
      <c r="Q7584" s="1"/>
      <c r="R7584" s="1"/>
    </row>
    <row r="7585" spans="1:18" ht="14.4" x14ac:dyDescent="0.3">
      <c r="A7585">
        <v>17584</v>
      </c>
      <c r="B7585">
        <v>2022</v>
      </c>
      <c r="C7585" t="s">
        <v>45</v>
      </c>
      <c r="D7585">
        <f t="shared" si="251"/>
        <v>1</v>
      </c>
      <c r="E7585">
        <v>12</v>
      </c>
      <c r="F7585" t="s">
        <v>28</v>
      </c>
      <c r="G7585" t="s">
        <v>19</v>
      </c>
      <c r="H7585">
        <v>256</v>
      </c>
      <c r="I7585">
        <v>256</v>
      </c>
      <c r="J7585" t="s">
        <v>38</v>
      </c>
      <c r="K7585">
        <v>1100800</v>
      </c>
      <c r="L7585">
        <v>588.79999999999995</v>
      </c>
      <c r="M7585">
        <f t="shared" si="252"/>
        <v>4300</v>
      </c>
      <c r="Q7585" s="1"/>
      <c r="R7585" s="1"/>
    </row>
    <row r="7586" spans="1:18" ht="14.4" x14ac:dyDescent="0.3">
      <c r="A7586">
        <v>17585</v>
      </c>
      <c r="B7586">
        <v>2022</v>
      </c>
      <c r="C7586" t="s">
        <v>54</v>
      </c>
      <c r="D7586">
        <f t="shared" si="251"/>
        <v>3</v>
      </c>
      <c r="E7586">
        <v>23</v>
      </c>
      <c r="F7586" t="s">
        <v>55</v>
      </c>
      <c r="G7586" t="s">
        <v>19</v>
      </c>
      <c r="H7586">
        <v>104</v>
      </c>
      <c r="I7586">
        <v>104</v>
      </c>
      <c r="J7586" t="s">
        <v>38</v>
      </c>
      <c r="K7586">
        <v>572000</v>
      </c>
      <c r="L7586">
        <v>364</v>
      </c>
      <c r="M7586">
        <f t="shared" si="252"/>
        <v>5500</v>
      </c>
      <c r="Q7586" s="1"/>
      <c r="R7586" s="1"/>
    </row>
    <row r="7587" spans="1:18" ht="14.4" x14ac:dyDescent="0.3">
      <c r="A7587">
        <v>17586</v>
      </c>
      <c r="B7587">
        <v>2022</v>
      </c>
      <c r="C7587" t="s">
        <v>61</v>
      </c>
      <c r="D7587">
        <f t="shared" si="251"/>
        <v>7</v>
      </c>
      <c r="E7587">
        <v>25</v>
      </c>
      <c r="F7587" t="s">
        <v>24</v>
      </c>
      <c r="G7587" t="s">
        <v>19</v>
      </c>
      <c r="H7587">
        <v>106</v>
      </c>
      <c r="I7587">
        <v>106</v>
      </c>
      <c r="J7587" t="s">
        <v>30</v>
      </c>
      <c r="K7587">
        <v>932800</v>
      </c>
      <c r="L7587">
        <v>402.8</v>
      </c>
      <c r="M7587">
        <f t="shared" si="252"/>
        <v>8800</v>
      </c>
      <c r="Q7587" s="1"/>
      <c r="R7587" s="1"/>
    </row>
    <row r="7588" spans="1:18" ht="14.4" x14ac:dyDescent="0.3">
      <c r="A7588">
        <v>17587</v>
      </c>
      <c r="B7588">
        <v>2022</v>
      </c>
      <c r="C7588" t="s">
        <v>23</v>
      </c>
      <c r="D7588">
        <f t="shared" si="251"/>
        <v>10</v>
      </c>
      <c r="E7588">
        <v>14</v>
      </c>
      <c r="F7588" t="s">
        <v>57</v>
      </c>
      <c r="G7588" t="s">
        <v>51</v>
      </c>
      <c r="H7588">
        <v>247</v>
      </c>
      <c r="I7588">
        <v>247</v>
      </c>
      <c r="J7588" t="s">
        <v>30</v>
      </c>
      <c r="K7588">
        <v>1852500</v>
      </c>
      <c r="L7588">
        <v>617.5</v>
      </c>
      <c r="M7588">
        <f t="shared" si="252"/>
        <v>7500</v>
      </c>
      <c r="Q7588" s="1"/>
      <c r="R7588" s="1"/>
    </row>
    <row r="7589" spans="1:18" ht="14.4" x14ac:dyDescent="0.3">
      <c r="A7589">
        <v>17588</v>
      </c>
      <c r="B7589">
        <v>2022</v>
      </c>
      <c r="C7589" t="s">
        <v>58</v>
      </c>
      <c r="D7589">
        <f t="shared" si="251"/>
        <v>6</v>
      </c>
      <c r="E7589">
        <v>16</v>
      </c>
      <c r="F7589" t="s">
        <v>44</v>
      </c>
      <c r="G7589" t="s">
        <v>42</v>
      </c>
      <c r="H7589">
        <v>258</v>
      </c>
      <c r="I7589">
        <v>258</v>
      </c>
      <c r="J7589" t="s">
        <v>30</v>
      </c>
      <c r="K7589">
        <v>1935000</v>
      </c>
      <c r="L7589">
        <v>645</v>
      </c>
      <c r="M7589">
        <f t="shared" si="252"/>
        <v>7500</v>
      </c>
      <c r="Q7589" s="1"/>
      <c r="R7589" s="1"/>
    </row>
    <row r="7590" spans="1:18" ht="14.4" x14ac:dyDescent="0.3">
      <c r="A7590">
        <v>17589</v>
      </c>
      <c r="B7590">
        <v>2022</v>
      </c>
      <c r="C7590" t="s">
        <v>23</v>
      </c>
      <c r="D7590">
        <f t="shared" si="251"/>
        <v>10</v>
      </c>
      <c r="E7590">
        <v>8</v>
      </c>
      <c r="F7590" t="s">
        <v>50</v>
      </c>
      <c r="G7590" t="s">
        <v>51</v>
      </c>
      <c r="H7590">
        <v>273</v>
      </c>
      <c r="I7590">
        <v>273</v>
      </c>
      <c r="J7590" t="s">
        <v>30</v>
      </c>
      <c r="K7590">
        <v>2047500</v>
      </c>
      <c r="L7590">
        <v>682.5</v>
      </c>
      <c r="M7590">
        <f t="shared" si="252"/>
        <v>7500</v>
      </c>
      <c r="Q7590" s="1"/>
      <c r="R7590" s="1"/>
    </row>
    <row r="7591" spans="1:18" ht="14.4" x14ac:dyDescent="0.3">
      <c r="A7591">
        <v>17590</v>
      </c>
      <c r="B7591">
        <v>2022</v>
      </c>
      <c r="C7591" t="s">
        <v>40</v>
      </c>
      <c r="D7591">
        <f t="shared" si="251"/>
        <v>9</v>
      </c>
      <c r="E7591">
        <v>13</v>
      </c>
      <c r="F7591" t="s">
        <v>18</v>
      </c>
      <c r="G7591" t="s">
        <v>51</v>
      </c>
      <c r="H7591">
        <v>95</v>
      </c>
      <c r="I7591">
        <v>95</v>
      </c>
      <c r="J7591" t="s">
        <v>25</v>
      </c>
      <c r="K7591">
        <v>665000</v>
      </c>
      <c r="L7591">
        <v>380</v>
      </c>
      <c r="M7591">
        <f t="shared" si="252"/>
        <v>7000</v>
      </c>
      <c r="Q7591" s="1"/>
      <c r="R7591" s="1"/>
    </row>
    <row r="7592" spans="1:18" ht="14.4" x14ac:dyDescent="0.3">
      <c r="A7592">
        <v>17591</v>
      </c>
      <c r="B7592">
        <v>2022</v>
      </c>
      <c r="C7592" t="s">
        <v>27</v>
      </c>
      <c r="D7592">
        <f t="shared" si="251"/>
        <v>4</v>
      </c>
      <c r="E7592">
        <v>19</v>
      </c>
      <c r="F7592" t="s">
        <v>50</v>
      </c>
      <c r="G7592" t="s">
        <v>51</v>
      </c>
      <c r="H7592">
        <v>294</v>
      </c>
      <c r="I7592">
        <v>294</v>
      </c>
      <c r="J7592" t="s">
        <v>30</v>
      </c>
      <c r="K7592">
        <v>2205000</v>
      </c>
      <c r="L7592">
        <v>735</v>
      </c>
      <c r="M7592">
        <f t="shared" si="252"/>
        <v>7500</v>
      </c>
      <c r="Q7592" s="1"/>
      <c r="R7592" s="1"/>
    </row>
    <row r="7593" spans="1:18" ht="14.4" x14ac:dyDescent="0.3">
      <c r="A7593">
        <v>17592</v>
      </c>
      <c r="B7593">
        <v>2022</v>
      </c>
      <c r="C7593" t="s">
        <v>32</v>
      </c>
      <c r="D7593">
        <f t="shared" si="251"/>
        <v>8</v>
      </c>
      <c r="E7593">
        <v>3</v>
      </c>
      <c r="F7593" t="s">
        <v>33</v>
      </c>
      <c r="G7593" t="s">
        <v>19</v>
      </c>
      <c r="H7593">
        <v>210</v>
      </c>
      <c r="I7593">
        <v>210</v>
      </c>
      <c r="J7593" t="s">
        <v>20</v>
      </c>
      <c r="K7593">
        <v>504000</v>
      </c>
      <c r="L7593">
        <v>294</v>
      </c>
      <c r="M7593">
        <f t="shared" si="252"/>
        <v>2400</v>
      </c>
      <c r="Q7593" s="1"/>
      <c r="R7593" s="1"/>
    </row>
    <row r="7594" spans="1:18" ht="14.4" x14ac:dyDescent="0.3">
      <c r="A7594">
        <v>17593</v>
      </c>
      <c r="B7594">
        <v>2022</v>
      </c>
      <c r="C7594" t="s">
        <v>54</v>
      </c>
      <c r="D7594">
        <f t="shared" si="251"/>
        <v>3</v>
      </c>
      <c r="E7594">
        <v>22</v>
      </c>
      <c r="F7594" t="s">
        <v>59</v>
      </c>
      <c r="G7594" t="s">
        <v>37</v>
      </c>
      <c r="H7594">
        <v>86</v>
      </c>
      <c r="I7594">
        <v>86</v>
      </c>
      <c r="J7594" t="s">
        <v>38</v>
      </c>
      <c r="K7594">
        <v>473000</v>
      </c>
      <c r="L7594">
        <v>301</v>
      </c>
      <c r="M7594">
        <f t="shared" si="252"/>
        <v>5500</v>
      </c>
      <c r="Q7594" s="1"/>
      <c r="R7594" s="1"/>
    </row>
    <row r="7595" spans="1:18" ht="14.4" x14ac:dyDescent="0.3">
      <c r="A7595">
        <v>17594</v>
      </c>
      <c r="B7595">
        <v>2022</v>
      </c>
      <c r="C7595" t="s">
        <v>35</v>
      </c>
      <c r="D7595">
        <f t="shared" si="251"/>
        <v>12</v>
      </c>
      <c r="E7595">
        <v>30</v>
      </c>
      <c r="F7595" t="s">
        <v>33</v>
      </c>
      <c r="G7595" t="s">
        <v>34</v>
      </c>
      <c r="H7595">
        <v>272</v>
      </c>
      <c r="I7595">
        <v>272</v>
      </c>
      <c r="J7595" t="s">
        <v>30</v>
      </c>
      <c r="K7595">
        <v>2040000</v>
      </c>
      <c r="L7595">
        <v>680</v>
      </c>
      <c r="M7595">
        <f t="shared" si="252"/>
        <v>7500</v>
      </c>
      <c r="Q7595" s="1"/>
      <c r="R7595" s="1"/>
    </row>
    <row r="7596" spans="1:18" ht="14.4" x14ac:dyDescent="0.3">
      <c r="A7596">
        <v>17595</v>
      </c>
      <c r="B7596">
        <v>2022</v>
      </c>
      <c r="C7596" t="s">
        <v>32</v>
      </c>
      <c r="D7596">
        <f t="shared" si="251"/>
        <v>8</v>
      </c>
      <c r="E7596">
        <v>12</v>
      </c>
      <c r="F7596" t="s">
        <v>44</v>
      </c>
      <c r="G7596" t="s">
        <v>51</v>
      </c>
      <c r="H7596">
        <v>80</v>
      </c>
      <c r="I7596">
        <v>80</v>
      </c>
      <c r="J7596" t="s">
        <v>30</v>
      </c>
      <c r="K7596">
        <v>704000</v>
      </c>
      <c r="L7596">
        <v>304</v>
      </c>
      <c r="M7596">
        <f t="shared" si="252"/>
        <v>8800</v>
      </c>
      <c r="Q7596" s="1"/>
      <c r="R7596" s="1"/>
    </row>
    <row r="7597" spans="1:18" ht="14.4" x14ac:dyDescent="0.3">
      <c r="A7597">
        <v>17596</v>
      </c>
      <c r="B7597">
        <v>2022</v>
      </c>
      <c r="C7597" t="s">
        <v>61</v>
      </c>
      <c r="D7597">
        <f t="shared" si="251"/>
        <v>7</v>
      </c>
      <c r="E7597">
        <v>20</v>
      </c>
      <c r="F7597" t="s">
        <v>57</v>
      </c>
      <c r="G7597" t="s">
        <v>37</v>
      </c>
      <c r="H7597">
        <v>246</v>
      </c>
      <c r="I7597">
        <v>246</v>
      </c>
      <c r="J7597" t="s">
        <v>20</v>
      </c>
      <c r="K7597">
        <v>590400</v>
      </c>
      <c r="L7597">
        <v>344.4</v>
      </c>
      <c r="M7597">
        <f t="shared" si="252"/>
        <v>2400</v>
      </c>
      <c r="Q7597" s="1"/>
      <c r="R7597" s="1"/>
    </row>
    <row r="7598" spans="1:18" ht="14.4" x14ac:dyDescent="0.3">
      <c r="A7598">
        <v>17597</v>
      </c>
      <c r="B7598">
        <v>2022</v>
      </c>
      <c r="C7598" t="s">
        <v>54</v>
      </c>
      <c r="D7598">
        <f t="shared" si="251"/>
        <v>3</v>
      </c>
      <c r="E7598">
        <v>2</v>
      </c>
      <c r="F7598" t="s">
        <v>18</v>
      </c>
      <c r="G7598" t="s">
        <v>51</v>
      </c>
      <c r="H7598">
        <v>229</v>
      </c>
      <c r="I7598">
        <v>229</v>
      </c>
      <c r="J7598" t="s">
        <v>30</v>
      </c>
      <c r="K7598">
        <v>1717500</v>
      </c>
      <c r="L7598">
        <v>572.5</v>
      </c>
      <c r="M7598">
        <f t="shared" si="252"/>
        <v>7500</v>
      </c>
      <c r="Q7598" s="1"/>
      <c r="R7598" s="1"/>
    </row>
    <row r="7599" spans="1:18" ht="14.4" x14ac:dyDescent="0.3">
      <c r="A7599">
        <v>17598</v>
      </c>
      <c r="B7599">
        <v>2022</v>
      </c>
      <c r="C7599" t="s">
        <v>48</v>
      </c>
      <c r="D7599">
        <f t="shared" si="251"/>
        <v>5</v>
      </c>
      <c r="E7599">
        <v>8</v>
      </c>
      <c r="F7599" t="s">
        <v>41</v>
      </c>
      <c r="G7599" t="s">
        <v>51</v>
      </c>
      <c r="H7599">
        <v>169</v>
      </c>
      <c r="I7599">
        <v>169</v>
      </c>
      <c r="J7599" t="s">
        <v>25</v>
      </c>
      <c r="K7599">
        <v>1183000</v>
      </c>
      <c r="L7599">
        <v>676</v>
      </c>
      <c r="M7599">
        <f t="shared" si="252"/>
        <v>7000</v>
      </c>
      <c r="Q7599" s="1"/>
      <c r="R7599" s="1"/>
    </row>
    <row r="7600" spans="1:18" ht="14.4" x14ac:dyDescent="0.3">
      <c r="A7600">
        <v>17599</v>
      </c>
      <c r="B7600">
        <v>2022</v>
      </c>
      <c r="C7600" t="s">
        <v>27</v>
      </c>
      <c r="D7600">
        <f t="shared" si="251"/>
        <v>4</v>
      </c>
      <c r="E7600">
        <v>22</v>
      </c>
      <c r="F7600" t="s">
        <v>33</v>
      </c>
      <c r="G7600" t="s">
        <v>29</v>
      </c>
      <c r="H7600">
        <v>81</v>
      </c>
      <c r="I7600">
        <v>81</v>
      </c>
      <c r="J7600" t="s">
        <v>25</v>
      </c>
      <c r="K7600">
        <v>567000</v>
      </c>
      <c r="L7600">
        <v>324</v>
      </c>
      <c r="M7600">
        <f t="shared" si="252"/>
        <v>7000</v>
      </c>
      <c r="Q7600" s="1"/>
      <c r="R7600" s="1"/>
    </row>
    <row r="7601" spans="1:18" ht="14.4" x14ac:dyDescent="0.3">
      <c r="A7601">
        <v>17600</v>
      </c>
      <c r="B7601">
        <v>2022</v>
      </c>
      <c r="C7601" t="s">
        <v>45</v>
      </c>
      <c r="D7601">
        <f t="shared" si="251"/>
        <v>1</v>
      </c>
      <c r="E7601">
        <v>13</v>
      </c>
      <c r="F7601" t="s">
        <v>24</v>
      </c>
      <c r="G7601" t="s">
        <v>51</v>
      </c>
      <c r="H7601">
        <v>143</v>
      </c>
      <c r="I7601">
        <v>143</v>
      </c>
      <c r="J7601" t="s">
        <v>25</v>
      </c>
      <c r="K7601">
        <v>1001000</v>
      </c>
      <c r="L7601">
        <v>572</v>
      </c>
      <c r="M7601">
        <f t="shared" si="252"/>
        <v>7000</v>
      </c>
      <c r="Q7601" s="1"/>
      <c r="R7601" s="1"/>
    </row>
    <row r="7602" spans="1:18" ht="14.4" x14ac:dyDescent="0.3">
      <c r="A7602">
        <v>17601</v>
      </c>
      <c r="B7602">
        <v>2022</v>
      </c>
      <c r="C7602" t="s">
        <v>40</v>
      </c>
      <c r="D7602">
        <f t="shared" si="251"/>
        <v>9</v>
      </c>
      <c r="E7602">
        <v>29</v>
      </c>
      <c r="F7602" t="s">
        <v>33</v>
      </c>
      <c r="G7602" t="s">
        <v>51</v>
      </c>
      <c r="H7602">
        <v>109</v>
      </c>
      <c r="I7602">
        <v>109</v>
      </c>
      <c r="J7602" t="s">
        <v>25</v>
      </c>
      <c r="K7602">
        <v>763000</v>
      </c>
      <c r="L7602">
        <v>436</v>
      </c>
      <c r="M7602">
        <f t="shared" si="252"/>
        <v>7000</v>
      </c>
      <c r="Q7602" s="1"/>
      <c r="R7602" s="1"/>
    </row>
    <row r="7603" spans="1:18" ht="14.4" x14ac:dyDescent="0.3">
      <c r="A7603">
        <v>17602</v>
      </c>
      <c r="B7603">
        <v>2022</v>
      </c>
      <c r="C7603" t="s">
        <v>47</v>
      </c>
      <c r="D7603">
        <f t="shared" si="251"/>
        <v>2</v>
      </c>
      <c r="E7603">
        <v>28</v>
      </c>
      <c r="F7603" t="s">
        <v>36</v>
      </c>
      <c r="G7603" t="s">
        <v>19</v>
      </c>
      <c r="H7603">
        <v>83</v>
      </c>
      <c r="I7603">
        <v>83</v>
      </c>
      <c r="J7603" t="s">
        <v>30</v>
      </c>
      <c r="K7603">
        <v>730400</v>
      </c>
      <c r="L7603">
        <v>315.39999999999998</v>
      </c>
      <c r="M7603">
        <f t="shared" si="252"/>
        <v>8800</v>
      </c>
      <c r="Q7603" s="1"/>
      <c r="R7603" s="1"/>
    </row>
    <row r="7604" spans="1:18" ht="14.4" x14ac:dyDescent="0.3">
      <c r="A7604">
        <v>17603</v>
      </c>
      <c r="B7604">
        <v>2022</v>
      </c>
      <c r="C7604" t="s">
        <v>47</v>
      </c>
      <c r="D7604">
        <f t="shared" si="251"/>
        <v>2</v>
      </c>
      <c r="E7604">
        <v>14</v>
      </c>
      <c r="F7604" t="s">
        <v>46</v>
      </c>
      <c r="G7604" t="s">
        <v>51</v>
      </c>
      <c r="H7604">
        <v>282</v>
      </c>
      <c r="I7604">
        <v>282</v>
      </c>
      <c r="J7604" t="s">
        <v>38</v>
      </c>
      <c r="K7604">
        <v>1212600</v>
      </c>
      <c r="L7604">
        <v>648.6</v>
      </c>
      <c r="M7604">
        <f t="shared" si="252"/>
        <v>4300</v>
      </c>
      <c r="Q7604" s="1"/>
      <c r="R7604" s="1"/>
    </row>
    <row r="7605" spans="1:18" ht="14.4" x14ac:dyDescent="0.3">
      <c r="A7605">
        <v>17604</v>
      </c>
      <c r="B7605">
        <v>2022</v>
      </c>
      <c r="C7605" t="s">
        <v>48</v>
      </c>
      <c r="D7605">
        <f t="shared" si="251"/>
        <v>5</v>
      </c>
      <c r="E7605">
        <v>13</v>
      </c>
      <c r="F7605" t="s">
        <v>53</v>
      </c>
      <c r="G7605" t="s">
        <v>19</v>
      </c>
      <c r="H7605">
        <v>73</v>
      </c>
      <c r="I7605">
        <v>73</v>
      </c>
      <c r="J7605" t="s">
        <v>20</v>
      </c>
      <c r="K7605">
        <v>219000</v>
      </c>
      <c r="L7605">
        <v>146</v>
      </c>
      <c r="M7605">
        <f t="shared" si="252"/>
        <v>3000</v>
      </c>
      <c r="Q7605" s="1"/>
      <c r="R7605" s="1"/>
    </row>
    <row r="7606" spans="1:18" ht="14.4" x14ac:dyDescent="0.3">
      <c r="A7606">
        <v>17605</v>
      </c>
      <c r="B7606">
        <v>2022</v>
      </c>
      <c r="C7606" t="s">
        <v>54</v>
      </c>
      <c r="D7606">
        <f t="shared" si="251"/>
        <v>3</v>
      </c>
      <c r="E7606">
        <v>8</v>
      </c>
      <c r="F7606" t="s">
        <v>18</v>
      </c>
      <c r="G7606" t="s">
        <v>34</v>
      </c>
      <c r="H7606">
        <v>101</v>
      </c>
      <c r="I7606">
        <v>101</v>
      </c>
      <c r="J7606" t="s">
        <v>20</v>
      </c>
      <c r="K7606">
        <v>303000</v>
      </c>
      <c r="L7606">
        <v>202</v>
      </c>
      <c r="M7606">
        <f t="shared" si="252"/>
        <v>3000</v>
      </c>
      <c r="Q7606" s="1"/>
      <c r="R7606" s="1"/>
    </row>
    <row r="7607" spans="1:18" ht="14.4" x14ac:dyDescent="0.3">
      <c r="A7607">
        <v>17606</v>
      </c>
      <c r="B7607">
        <v>2022</v>
      </c>
      <c r="C7607" t="s">
        <v>23</v>
      </c>
      <c r="D7607">
        <f t="shared" si="251"/>
        <v>10</v>
      </c>
      <c r="E7607">
        <v>24</v>
      </c>
      <c r="F7607" t="s">
        <v>33</v>
      </c>
      <c r="G7607" t="s">
        <v>19</v>
      </c>
      <c r="H7607">
        <v>93</v>
      </c>
      <c r="I7607">
        <v>93</v>
      </c>
      <c r="J7607" t="s">
        <v>25</v>
      </c>
      <c r="K7607">
        <v>651000</v>
      </c>
      <c r="L7607">
        <v>372</v>
      </c>
      <c r="M7607">
        <f t="shared" si="252"/>
        <v>7000</v>
      </c>
      <c r="Q7607" s="1"/>
      <c r="R7607" s="1"/>
    </row>
    <row r="7608" spans="1:18" ht="14.4" x14ac:dyDescent="0.3">
      <c r="A7608">
        <v>17607</v>
      </c>
      <c r="B7608">
        <v>2022</v>
      </c>
      <c r="C7608" t="s">
        <v>27</v>
      </c>
      <c r="D7608">
        <f t="shared" si="251"/>
        <v>4</v>
      </c>
      <c r="E7608">
        <v>14</v>
      </c>
      <c r="F7608" t="s">
        <v>59</v>
      </c>
      <c r="G7608" t="s">
        <v>34</v>
      </c>
      <c r="H7608">
        <v>89</v>
      </c>
      <c r="I7608">
        <v>89</v>
      </c>
      <c r="J7608" t="s">
        <v>20</v>
      </c>
      <c r="K7608">
        <v>267000</v>
      </c>
      <c r="L7608">
        <v>178</v>
      </c>
      <c r="M7608">
        <f t="shared" si="252"/>
        <v>3000</v>
      </c>
      <c r="Q7608" s="1"/>
      <c r="R7608" s="1"/>
    </row>
    <row r="7609" spans="1:18" ht="14.4" x14ac:dyDescent="0.3">
      <c r="A7609">
        <v>17608</v>
      </c>
      <c r="B7609">
        <v>2022</v>
      </c>
      <c r="C7609" t="s">
        <v>35</v>
      </c>
      <c r="D7609">
        <f t="shared" si="251"/>
        <v>12</v>
      </c>
      <c r="E7609">
        <v>1</v>
      </c>
      <c r="F7609" t="s">
        <v>53</v>
      </c>
      <c r="G7609" t="s">
        <v>19</v>
      </c>
      <c r="H7609">
        <v>297</v>
      </c>
      <c r="I7609">
        <v>297</v>
      </c>
      <c r="J7609" t="s">
        <v>30</v>
      </c>
      <c r="K7609">
        <v>2227500</v>
      </c>
      <c r="L7609">
        <v>742.5</v>
      </c>
      <c r="M7609">
        <f t="shared" si="252"/>
        <v>7500</v>
      </c>
      <c r="Q7609" s="1"/>
      <c r="R7609" s="1"/>
    </row>
    <row r="7610" spans="1:18" ht="14.4" x14ac:dyDescent="0.3">
      <c r="A7610">
        <v>17609</v>
      </c>
      <c r="B7610">
        <v>2022</v>
      </c>
      <c r="C7610" t="s">
        <v>48</v>
      </c>
      <c r="D7610">
        <f t="shared" si="251"/>
        <v>5</v>
      </c>
      <c r="E7610">
        <v>22</v>
      </c>
      <c r="F7610" t="s">
        <v>24</v>
      </c>
      <c r="G7610" t="s">
        <v>34</v>
      </c>
      <c r="H7610">
        <v>75</v>
      </c>
      <c r="I7610">
        <v>75</v>
      </c>
      <c r="J7610" t="s">
        <v>38</v>
      </c>
      <c r="K7610">
        <v>412500</v>
      </c>
      <c r="L7610">
        <v>262.5</v>
      </c>
      <c r="M7610">
        <f t="shared" si="252"/>
        <v>5500</v>
      </c>
      <c r="Q7610" s="1"/>
      <c r="R7610" s="1"/>
    </row>
    <row r="7611" spans="1:18" ht="14.4" x14ac:dyDescent="0.3">
      <c r="A7611">
        <v>17610</v>
      </c>
      <c r="B7611">
        <v>2022</v>
      </c>
      <c r="C7611" t="s">
        <v>47</v>
      </c>
      <c r="D7611">
        <f t="shared" si="251"/>
        <v>2</v>
      </c>
      <c r="E7611">
        <v>8</v>
      </c>
      <c r="F7611" t="s">
        <v>24</v>
      </c>
      <c r="G7611" t="s">
        <v>19</v>
      </c>
      <c r="H7611">
        <v>244</v>
      </c>
      <c r="I7611">
        <v>244</v>
      </c>
      <c r="J7611" t="s">
        <v>38</v>
      </c>
      <c r="K7611">
        <v>1049200</v>
      </c>
      <c r="L7611">
        <v>561.20000000000005</v>
      </c>
      <c r="M7611">
        <f t="shared" si="252"/>
        <v>4300</v>
      </c>
      <c r="Q7611" s="1"/>
      <c r="R7611" s="1"/>
    </row>
    <row r="7612" spans="1:18" ht="14.4" x14ac:dyDescent="0.3">
      <c r="A7612">
        <v>17611</v>
      </c>
      <c r="B7612">
        <v>2022</v>
      </c>
      <c r="C7612" t="s">
        <v>35</v>
      </c>
      <c r="D7612">
        <f t="shared" si="251"/>
        <v>12</v>
      </c>
      <c r="E7612">
        <v>15</v>
      </c>
      <c r="F7612" t="s">
        <v>56</v>
      </c>
      <c r="G7612" t="s">
        <v>34</v>
      </c>
      <c r="H7612">
        <v>58</v>
      </c>
      <c r="I7612">
        <v>58</v>
      </c>
      <c r="J7612" t="s">
        <v>38</v>
      </c>
      <c r="K7612">
        <v>319000</v>
      </c>
      <c r="L7612">
        <v>203</v>
      </c>
      <c r="M7612">
        <f t="shared" si="252"/>
        <v>5500</v>
      </c>
      <c r="Q7612" s="1"/>
      <c r="R7612" s="1"/>
    </row>
    <row r="7613" spans="1:18" ht="14.4" x14ac:dyDescent="0.3">
      <c r="A7613">
        <v>17612</v>
      </c>
      <c r="B7613">
        <v>2022</v>
      </c>
      <c r="C7613" t="s">
        <v>45</v>
      </c>
      <c r="D7613">
        <f t="shared" si="251"/>
        <v>1</v>
      </c>
      <c r="E7613">
        <v>29</v>
      </c>
      <c r="F7613" t="s">
        <v>56</v>
      </c>
      <c r="G7613" t="s">
        <v>51</v>
      </c>
      <c r="H7613">
        <v>284</v>
      </c>
      <c r="I7613">
        <v>284</v>
      </c>
      <c r="J7613" t="s">
        <v>20</v>
      </c>
      <c r="K7613">
        <v>681600</v>
      </c>
      <c r="L7613">
        <v>397.6</v>
      </c>
      <c r="M7613">
        <f t="shared" si="252"/>
        <v>2400</v>
      </c>
      <c r="Q7613" s="1"/>
      <c r="R7613" s="1"/>
    </row>
    <row r="7614" spans="1:18" ht="14.4" x14ac:dyDescent="0.3">
      <c r="A7614">
        <v>17613</v>
      </c>
      <c r="B7614">
        <v>2022</v>
      </c>
      <c r="C7614" t="s">
        <v>45</v>
      </c>
      <c r="D7614">
        <f t="shared" si="251"/>
        <v>1</v>
      </c>
      <c r="E7614">
        <v>24</v>
      </c>
      <c r="F7614" t="s">
        <v>50</v>
      </c>
      <c r="G7614" t="s">
        <v>19</v>
      </c>
      <c r="H7614">
        <v>81</v>
      </c>
      <c r="I7614">
        <v>81</v>
      </c>
      <c r="J7614" t="s">
        <v>30</v>
      </c>
      <c r="K7614">
        <v>712800</v>
      </c>
      <c r="L7614">
        <v>307.8</v>
      </c>
      <c r="M7614">
        <f t="shared" si="252"/>
        <v>8800</v>
      </c>
      <c r="Q7614" s="1"/>
      <c r="R7614" s="1"/>
    </row>
    <row r="7615" spans="1:18" ht="14.4" x14ac:dyDescent="0.3">
      <c r="A7615">
        <v>17614</v>
      </c>
      <c r="B7615">
        <v>2022</v>
      </c>
      <c r="C7615" t="s">
        <v>17</v>
      </c>
      <c r="D7615">
        <f t="shared" si="251"/>
        <v>11</v>
      </c>
      <c r="E7615">
        <v>3</v>
      </c>
      <c r="F7615" t="s">
        <v>59</v>
      </c>
      <c r="G7615" t="s">
        <v>34</v>
      </c>
      <c r="H7615">
        <v>144</v>
      </c>
      <c r="I7615">
        <v>144</v>
      </c>
      <c r="J7615" t="s">
        <v>25</v>
      </c>
      <c r="K7615">
        <v>1008000</v>
      </c>
      <c r="L7615">
        <v>576</v>
      </c>
      <c r="M7615">
        <f t="shared" si="252"/>
        <v>7000</v>
      </c>
      <c r="Q7615" s="1"/>
      <c r="R7615" s="1"/>
    </row>
    <row r="7616" spans="1:18" ht="14.4" x14ac:dyDescent="0.3">
      <c r="A7616">
        <v>17615</v>
      </c>
      <c r="B7616">
        <v>2022</v>
      </c>
      <c r="C7616" t="s">
        <v>27</v>
      </c>
      <c r="D7616">
        <f t="shared" si="251"/>
        <v>4</v>
      </c>
      <c r="E7616">
        <v>19</v>
      </c>
      <c r="F7616" t="s">
        <v>64</v>
      </c>
      <c r="G7616" t="s">
        <v>29</v>
      </c>
      <c r="H7616">
        <v>60</v>
      </c>
      <c r="I7616">
        <v>60</v>
      </c>
      <c r="J7616" t="s">
        <v>25</v>
      </c>
      <c r="K7616">
        <v>420000</v>
      </c>
      <c r="L7616">
        <v>240</v>
      </c>
      <c r="M7616">
        <f t="shared" si="252"/>
        <v>7000</v>
      </c>
      <c r="Q7616" s="1"/>
      <c r="R7616" s="1"/>
    </row>
    <row r="7617" spans="1:18" ht="14.4" x14ac:dyDescent="0.3">
      <c r="A7617">
        <v>17616</v>
      </c>
      <c r="B7617">
        <v>2022</v>
      </c>
      <c r="C7617" t="s">
        <v>40</v>
      </c>
      <c r="D7617">
        <f t="shared" si="251"/>
        <v>9</v>
      </c>
      <c r="E7617">
        <v>24</v>
      </c>
      <c r="F7617" t="s">
        <v>49</v>
      </c>
      <c r="G7617" t="s">
        <v>51</v>
      </c>
      <c r="H7617">
        <v>221</v>
      </c>
      <c r="I7617">
        <v>221</v>
      </c>
      <c r="J7617" t="s">
        <v>30</v>
      </c>
      <c r="K7617">
        <v>1657500</v>
      </c>
      <c r="L7617">
        <v>552.5</v>
      </c>
      <c r="M7617">
        <f t="shared" si="252"/>
        <v>7500</v>
      </c>
      <c r="Q7617" s="1"/>
      <c r="R7617" s="1"/>
    </row>
    <row r="7618" spans="1:18" ht="14.4" x14ac:dyDescent="0.3">
      <c r="A7618">
        <v>17617</v>
      </c>
      <c r="B7618">
        <v>2022</v>
      </c>
      <c r="C7618" t="s">
        <v>61</v>
      </c>
      <c r="D7618">
        <f t="shared" ref="D7618:D7681" si="253">IF(C7618="Enero",1,IF(C7618="Febrero",2,IF(C7618="Marzo",3,IF(C7618="Abril",4,IF(C7618="Mayo",5,IF(C7618="Junio",6,IF(C7618="Julio",7,IF(C7618="Agosto",8,IF(C7618="Septiembre",9,IF(C7618="Octubre",10,IF(C7618="Noviembre",11,IF(C7618="Diciembre",12,""))))))))))))</f>
        <v>7</v>
      </c>
      <c r="E7618">
        <v>13</v>
      </c>
      <c r="F7618" t="s">
        <v>46</v>
      </c>
      <c r="G7618" t="s">
        <v>51</v>
      </c>
      <c r="H7618">
        <v>110</v>
      </c>
      <c r="I7618">
        <v>110</v>
      </c>
      <c r="J7618" t="s">
        <v>30</v>
      </c>
      <c r="K7618">
        <v>968000</v>
      </c>
      <c r="L7618">
        <v>418</v>
      </c>
      <c r="M7618">
        <f t="shared" si="252"/>
        <v>8800</v>
      </c>
      <c r="Q7618" s="1"/>
      <c r="R7618" s="1"/>
    </row>
    <row r="7619" spans="1:18" ht="14.4" x14ac:dyDescent="0.3">
      <c r="A7619">
        <v>17618</v>
      </c>
      <c r="B7619">
        <v>2022</v>
      </c>
      <c r="C7619" t="s">
        <v>17</v>
      </c>
      <c r="D7619">
        <f t="shared" si="253"/>
        <v>11</v>
      </c>
      <c r="E7619">
        <v>16</v>
      </c>
      <c r="F7619" t="s">
        <v>33</v>
      </c>
      <c r="G7619" t="s">
        <v>19</v>
      </c>
      <c r="H7619">
        <v>65</v>
      </c>
      <c r="I7619">
        <v>65</v>
      </c>
      <c r="J7619" t="s">
        <v>25</v>
      </c>
      <c r="K7619">
        <v>455000</v>
      </c>
      <c r="L7619">
        <v>260</v>
      </c>
      <c r="M7619">
        <f t="shared" ref="M7619:M7682" si="254">K7619/I7619</f>
        <v>7000</v>
      </c>
      <c r="Q7619" s="1"/>
      <c r="R7619" s="1"/>
    </row>
    <row r="7620" spans="1:18" ht="14.4" x14ac:dyDescent="0.3">
      <c r="A7620">
        <v>17619</v>
      </c>
      <c r="B7620">
        <v>2022</v>
      </c>
      <c r="C7620" t="s">
        <v>32</v>
      </c>
      <c r="D7620">
        <f t="shared" si="253"/>
        <v>8</v>
      </c>
      <c r="E7620">
        <v>19</v>
      </c>
      <c r="F7620" t="s">
        <v>53</v>
      </c>
      <c r="G7620" t="s">
        <v>37</v>
      </c>
      <c r="H7620">
        <v>54</v>
      </c>
      <c r="I7620">
        <v>54</v>
      </c>
      <c r="J7620" t="s">
        <v>25</v>
      </c>
      <c r="K7620">
        <v>378000</v>
      </c>
      <c r="L7620">
        <v>216</v>
      </c>
      <c r="M7620">
        <f t="shared" si="254"/>
        <v>7000</v>
      </c>
      <c r="Q7620" s="1"/>
      <c r="R7620" s="1"/>
    </row>
    <row r="7621" spans="1:18" ht="14.4" x14ac:dyDescent="0.3">
      <c r="A7621">
        <v>17620</v>
      </c>
      <c r="B7621">
        <v>2022</v>
      </c>
      <c r="C7621" t="s">
        <v>40</v>
      </c>
      <c r="D7621">
        <f t="shared" si="253"/>
        <v>9</v>
      </c>
      <c r="E7621">
        <v>4</v>
      </c>
      <c r="F7621" t="s">
        <v>18</v>
      </c>
      <c r="G7621" t="s">
        <v>19</v>
      </c>
      <c r="H7621">
        <v>60</v>
      </c>
      <c r="I7621">
        <v>60</v>
      </c>
      <c r="J7621" t="s">
        <v>38</v>
      </c>
      <c r="K7621">
        <v>330000</v>
      </c>
      <c r="L7621">
        <v>210</v>
      </c>
      <c r="M7621">
        <f t="shared" si="254"/>
        <v>5500</v>
      </c>
      <c r="Q7621" s="1"/>
      <c r="R7621" s="1"/>
    </row>
    <row r="7622" spans="1:18" ht="14.4" x14ac:dyDescent="0.3">
      <c r="A7622">
        <v>17621</v>
      </c>
      <c r="B7622">
        <v>2022</v>
      </c>
      <c r="C7622" t="s">
        <v>48</v>
      </c>
      <c r="D7622">
        <f t="shared" si="253"/>
        <v>5</v>
      </c>
      <c r="E7622">
        <v>2</v>
      </c>
      <c r="F7622" t="s">
        <v>18</v>
      </c>
      <c r="G7622" t="s">
        <v>29</v>
      </c>
      <c r="H7622">
        <v>67</v>
      </c>
      <c r="I7622">
        <v>67</v>
      </c>
      <c r="J7622" t="s">
        <v>25</v>
      </c>
      <c r="K7622">
        <v>469000</v>
      </c>
      <c r="L7622">
        <v>268</v>
      </c>
      <c r="M7622">
        <f t="shared" si="254"/>
        <v>7000</v>
      </c>
      <c r="Q7622" s="1"/>
      <c r="R7622" s="1"/>
    </row>
    <row r="7623" spans="1:18" ht="14.4" x14ac:dyDescent="0.3">
      <c r="A7623">
        <v>17622</v>
      </c>
      <c r="B7623">
        <v>2022</v>
      </c>
      <c r="C7623" t="s">
        <v>32</v>
      </c>
      <c r="D7623">
        <f t="shared" si="253"/>
        <v>8</v>
      </c>
      <c r="E7623">
        <v>14</v>
      </c>
      <c r="F7623" t="s">
        <v>52</v>
      </c>
      <c r="G7623" t="s">
        <v>29</v>
      </c>
      <c r="H7623">
        <v>143</v>
      </c>
      <c r="I7623">
        <v>143</v>
      </c>
      <c r="J7623" t="s">
        <v>25</v>
      </c>
      <c r="K7623">
        <v>1001000</v>
      </c>
      <c r="L7623">
        <v>572</v>
      </c>
      <c r="M7623">
        <f t="shared" si="254"/>
        <v>7000</v>
      </c>
      <c r="Q7623" s="1"/>
      <c r="R7623" s="1"/>
    </row>
    <row r="7624" spans="1:18" ht="14.4" x14ac:dyDescent="0.3">
      <c r="A7624">
        <v>17623</v>
      </c>
      <c r="B7624">
        <v>2022</v>
      </c>
      <c r="C7624" t="s">
        <v>23</v>
      </c>
      <c r="D7624">
        <f t="shared" si="253"/>
        <v>10</v>
      </c>
      <c r="E7624">
        <v>28</v>
      </c>
      <c r="F7624" t="s">
        <v>28</v>
      </c>
      <c r="G7624" t="s">
        <v>19</v>
      </c>
      <c r="H7624">
        <v>82</v>
      </c>
      <c r="I7624">
        <v>82</v>
      </c>
      <c r="J7624" t="s">
        <v>20</v>
      </c>
      <c r="K7624">
        <v>246000</v>
      </c>
      <c r="L7624">
        <v>164</v>
      </c>
      <c r="M7624">
        <f t="shared" si="254"/>
        <v>3000</v>
      </c>
      <c r="Q7624" s="1"/>
      <c r="R7624" s="1"/>
    </row>
    <row r="7625" spans="1:18" ht="14.4" x14ac:dyDescent="0.3">
      <c r="A7625">
        <v>17624</v>
      </c>
      <c r="B7625">
        <v>2022</v>
      </c>
      <c r="C7625" t="s">
        <v>45</v>
      </c>
      <c r="D7625">
        <f t="shared" si="253"/>
        <v>1</v>
      </c>
      <c r="E7625">
        <v>18</v>
      </c>
      <c r="F7625" t="s">
        <v>28</v>
      </c>
      <c r="G7625" t="s">
        <v>51</v>
      </c>
      <c r="H7625">
        <v>212</v>
      </c>
      <c r="I7625">
        <v>212</v>
      </c>
      <c r="J7625" t="s">
        <v>38</v>
      </c>
      <c r="K7625">
        <v>911600</v>
      </c>
      <c r="L7625">
        <v>487.6</v>
      </c>
      <c r="M7625">
        <f t="shared" si="254"/>
        <v>4300</v>
      </c>
      <c r="Q7625" s="1"/>
      <c r="R7625" s="1"/>
    </row>
    <row r="7626" spans="1:18" ht="14.4" x14ac:dyDescent="0.3">
      <c r="A7626">
        <v>17625</v>
      </c>
      <c r="B7626">
        <v>2022</v>
      </c>
      <c r="C7626" t="s">
        <v>61</v>
      </c>
      <c r="D7626">
        <f t="shared" si="253"/>
        <v>7</v>
      </c>
      <c r="E7626">
        <v>22</v>
      </c>
      <c r="F7626" t="s">
        <v>46</v>
      </c>
      <c r="G7626" t="s">
        <v>37</v>
      </c>
      <c r="H7626">
        <v>146</v>
      </c>
      <c r="I7626">
        <v>146</v>
      </c>
      <c r="J7626" t="s">
        <v>25</v>
      </c>
      <c r="K7626">
        <v>1022000</v>
      </c>
      <c r="L7626">
        <v>584</v>
      </c>
      <c r="M7626">
        <f t="shared" si="254"/>
        <v>7000</v>
      </c>
      <c r="Q7626" s="1"/>
      <c r="R7626" s="1"/>
    </row>
    <row r="7627" spans="1:18" ht="14.4" x14ac:dyDescent="0.3">
      <c r="A7627">
        <v>17626</v>
      </c>
      <c r="B7627">
        <v>2022</v>
      </c>
      <c r="C7627" t="s">
        <v>27</v>
      </c>
      <c r="D7627">
        <f t="shared" si="253"/>
        <v>4</v>
      </c>
      <c r="E7627">
        <v>30</v>
      </c>
      <c r="F7627" t="s">
        <v>53</v>
      </c>
      <c r="G7627" t="s">
        <v>42</v>
      </c>
      <c r="H7627">
        <v>238</v>
      </c>
      <c r="I7627">
        <v>238</v>
      </c>
      <c r="J7627" t="s">
        <v>30</v>
      </c>
      <c r="K7627">
        <v>1785000</v>
      </c>
      <c r="L7627">
        <v>595</v>
      </c>
      <c r="M7627">
        <f t="shared" si="254"/>
        <v>7500</v>
      </c>
      <c r="Q7627" s="1"/>
      <c r="R7627" s="1"/>
    </row>
    <row r="7628" spans="1:18" ht="14.4" x14ac:dyDescent="0.3">
      <c r="A7628">
        <v>17627</v>
      </c>
      <c r="B7628">
        <v>2022</v>
      </c>
      <c r="C7628" t="s">
        <v>58</v>
      </c>
      <c r="D7628">
        <f t="shared" si="253"/>
        <v>6</v>
      </c>
      <c r="E7628">
        <v>26</v>
      </c>
      <c r="F7628" t="s">
        <v>36</v>
      </c>
      <c r="G7628" t="s">
        <v>29</v>
      </c>
      <c r="H7628">
        <v>214</v>
      </c>
      <c r="I7628">
        <v>214</v>
      </c>
      <c r="J7628" t="s">
        <v>30</v>
      </c>
      <c r="K7628">
        <v>1605000</v>
      </c>
      <c r="L7628">
        <v>535</v>
      </c>
      <c r="M7628">
        <f t="shared" si="254"/>
        <v>7500</v>
      </c>
      <c r="Q7628" s="1"/>
      <c r="R7628" s="1"/>
    </row>
    <row r="7629" spans="1:18" ht="14.4" x14ac:dyDescent="0.3">
      <c r="A7629">
        <v>17628</v>
      </c>
      <c r="B7629">
        <v>2022</v>
      </c>
      <c r="C7629" t="s">
        <v>54</v>
      </c>
      <c r="D7629">
        <f t="shared" si="253"/>
        <v>3</v>
      </c>
      <c r="E7629">
        <v>15</v>
      </c>
      <c r="F7629" t="s">
        <v>36</v>
      </c>
      <c r="G7629" t="s">
        <v>51</v>
      </c>
      <c r="H7629">
        <v>113</v>
      </c>
      <c r="I7629">
        <v>113</v>
      </c>
      <c r="J7629" t="s">
        <v>20</v>
      </c>
      <c r="K7629">
        <v>339000</v>
      </c>
      <c r="L7629">
        <v>226</v>
      </c>
      <c r="M7629">
        <f t="shared" si="254"/>
        <v>3000</v>
      </c>
      <c r="Q7629" s="1"/>
      <c r="R7629" s="1"/>
    </row>
    <row r="7630" spans="1:18" ht="14.4" x14ac:dyDescent="0.3">
      <c r="A7630">
        <v>17629</v>
      </c>
      <c r="B7630">
        <v>2022</v>
      </c>
      <c r="C7630" t="s">
        <v>48</v>
      </c>
      <c r="D7630">
        <f t="shared" si="253"/>
        <v>5</v>
      </c>
      <c r="E7630">
        <v>28</v>
      </c>
      <c r="F7630" t="s">
        <v>55</v>
      </c>
      <c r="G7630" t="s">
        <v>19</v>
      </c>
      <c r="H7630">
        <v>112</v>
      </c>
      <c r="I7630">
        <v>112</v>
      </c>
      <c r="J7630" t="s">
        <v>25</v>
      </c>
      <c r="K7630">
        <v>784000</v>
      </c>
      <c r="L7630">
        <v>448</v>
      </c>
      <c r="M7630">
        <f t="shared" si="254"/>
        <v>7000</v>
      </c>
      <c r="Q7630" s="1"/>
      <c r="R7630" s="1"/>
    </row>
    <row r="7631" spans="1:18" ht="14.4" x14ac:dyDescent="0.3">
      <c r="A7631">
        <v>17630</v>
      </c>
      <c r="B7631">
        <v>2022</v>
      </c>
      <c r="C7631" t="s">
        <v>61</v>
      </c>
      <c r="D7631">
        <f t="shared" si="253"/>
        <v>7</v>
      </c>
      <c r="E7631">
        <v>23</v>
      </c>
      <c r="F7631" t="s">
        <v>50</v>
      </c>
      <c r="G7631" t="s">
        <v>42</v>
      </c>
      <c r="H7631">
        <v>227</v>
      </c>
      <c r="I7631">
        <v>227</v>
      </c>
      <c r="J7631" t="s">
        <v>38</v>
      </c>
      <c r="K7631">
        <v>976100</v>
      </c>
      <c r="L7631">
        <v>522.1</v>
      </c>
      <c r="M7631">
        <f t="shared" si="254"/>
        <v>4300</v>
      </c>
      <c r="Q7631" s="1"/>
      <c r="R7631" s="1"/>
    </row>
    <row r="7632" spans="1:18" ht="14.4" x14ac:dyDescent="0.3">
      <c r="A7632">
        <v>17631</v>
      </c>
      <c r="B7632">
        <v>2022</v>
      </c>
      <c r="C7632" t="s">
        <v>58</v>
      </c>
      <c r="D7632">
        <f t="shared" si="253"/>
        <v>6</v>
      </c>
      <c r="E7632">
        <v>16</v>
      </c>
      <c r="F7632" t="s">
        <v>36</v>
      </c>
      <c r="G7632" t="s">
        <v>34</v>
      </c>
      <c r="H7632">
        <v>110</v>
      </c>
      <c r="I7632">
        <v>110</v>
      </c>
      <c r="J7632" t="s">
        <v>20</v>
      </c>
      <c r="K7632">
        <v>330000</v>
      </c>
      <c r="L7632">
        <v>220</v>
      </c>
      <c r="M7632">
        <f t="shared" si="254"/>
        <v>3000</v>
      </c>
      <c r="Q7632" s="1"/>
      <c r="R7632" s="1"/>
    </row>
    <row r="7633" spans="1:18" ht="14.4" x14ac:dyDescent="0.3">
      <c r="A7633">
        <v>17632</v>
      </c>
      <c r="B7633">
        <v>2022</v>
      </c>
      <c r="C7633" t="s">
        <v>54</v>
      </c>
      <c r="D7633">
        <f t="shared" si="253"/>
        <v>3</v>
      </c>
      <c r="E7633">
        <v>6</v>
      </c>
      <c r="F7633" t="s">
        <v>56</v>
      </c>
      <c r="G7633" t="s">
        <v>19</v>
      </c>
      <c r="H7633">
        <v>218</v>
      </c>
      <c r="I7633">
        <v>218</v>
      </c>
      <c r="J7633" t="s">
        <v>30</v>
      </c>
      <c r="K7633">
        <v>1635000</v>
      </c>
      <c r="L7633">
        <v>545</v>
      </c>
      <c r="M7633">
        <f t="shared" si="254"/>
        <v>7500</v>
      </c>
      <c r="Q7633" s="1"/>
      <c r="R7633" s="1"/>
    </row>
    <row r="7634" spans="1:18" ht="14.4" x14ac:dyDescent="0.3">
      <c r="A7634">
        <v>17633</v>
      </c>
      <c r="B7634">
        <v>2022</v>
      </c>
      <c r="C7634" t="s">
        <v>58</v>
      </c>
      <c r="D7634">
        <f t="shared" si="253"/>
        <v>6</v>
      </c>
      <c r="E7634">
        <v>13</v>
      </c>
      <c r="F7634" t="s">
        <v>33</v>
      </c>
      <c r="G7634" t="s">
        <v>19</v>
      </c>
      <c r="H7634">
        <v>257</v>
      </c>
      <c r="I7634">
        <v>257</v>
      </c>
      <c r="J7634" t="s">
        <v>30</v>
      </c>
      <c r="K7634">
        <v>1927500</v>
      </c>
      <c r="L7634">
        <v>642.5</v>
      </c>
      <c r="M7634">
        <f t="shared" si="254"/>
        <v>7500</v>
      </c>
      <c r="Q7634" s="1"/>
      <c r="R7634" s="1"/>
    </row>
    <row r="7635" spans="1:18" ht="14.4" x14ac:dyDescent="0.3">
      <c r="A7635">
        <v>17634</v>
      </c>
      <c r="B7635">
        <v>2022</v>
      </c>
      <c r="C7635" t="s">
        <v>47</v>
      </c>
      <c r="D7635">
        <f t="shared" si="253"/>
        <v>2</v>
      </c>
      <c r="E7635">
        <v>19</v>
      </c>
      <c r="F7635" t="s">
        <v>46</v>
      </c>
      <c r="G7635" t="s">
        <v>34</v>
      </c>
      <c r="H7635">
        <v>268</v>
      </c>
      <c r="I7635">
        <v>268</v>
      </c>
      <c r="J7635" t="s">
        <v>20</v>
      </c>
      <c r="K7635">
        <v>643200</v>
      </c>
      <c r="L7635">
        <v>375.2</v>
      </c>
      <c r="M7635">
        <f t="shared" si="254"/>
        <v>2400</v>
      </c>
      <c r="Q7635" s="1"/>
      <c r="R7635" s="1"/>
    </row>
    <row r="7636" spans="1:18" ht="14.4" x14ac:dyDescent="0.3">
      <c r="A7636">
        <v>17635</v>
      </c>
      <c r="B7636">
        <v>2022</v>
      </c>
      <c r="C7636" t="s">
        <v>35</v>
      </c>
      <c r="D7636">
        <f t="shared" si="253"/>
        <v>12</v>
      </c>
      <c r="E7636">
        <v>26</v>
      </c>
      <c r="F7636" t="s">
        <v>57</v>
      </c>
      <c r="G7636" t="s">
        <v>19</v>
      </c>
      <c r="H7636">
        <v>109</v>
      </c>
      <c r="I7636">
        <v>109</v>
      </c>
      <c r="J7636" t="s">
        <v>38</v>
      </c>
      <c r="K7636">
        <v>599500</v>
      </c>
      <c r="L7636">
        <v>381.5</v>
      </c>
      <c r="M7636">
        <f t="shared" si="254"/>
        <v>5500</v>
      </c>
      <c r="Q7636" s="1"/>
      <c r="R7636" s="1"/>
    </row>
    <row r="7637" spans="1:18" ht="14.4" x14ac:dyDescent="0.3">
      <c r="A7637">
        <v>17636</v>
      </c>
      <c r="B7637">
        <v>2022</v>
      </c>
      <c r="C7637" t="s">
        <v>54</v>
      </c>
      <c r="D7637">
        <f t="shared" si="253"/>
        <v>3</v>
      </c>
      <c r="E7637">
        <v>21</v>
      </c>
      <c r="F7637" t="s">
        <v>33</v>
      </c>
      <c r="G7637" t="s">
        <v>34</v>
      </c>
      <c r="H7637">
        <v>80</v>
      </c>
      <c r="I7637">
        <v>80</v>
      </c>
      <c r="J7637" t="s">
        <v>25</v>
      </c>
      <c r="K7637">
        <v>560000</v>
      </c>
      <c r="L7637">
        <v>320</v>
      </c>
      <c r="M7637">
        <f t="shared" si="254"/>
        <v>7000</v>
      </c>
      <c r="Q7637" s="1"/>
      <c r="R7637" s="1"/>
    </row>
    <row r="7638" spans="1:18" ht="14.4" x14ac:dyDescent="0.3">
      <c r="A7638">
        <v>17637</v>
      </c>
      <c r="B7638">
        <v>2022</v>
      </c>
      <c r="C7638" t="s">
        <v>54</v>
      </c>
      <c r="D7638">
        <f t="shared" si="253"/>
        <v>3</v>
      </c>
      <c r="E7638">
        <v>27</v>
      </c>
      <c r="F7638" t="s">
        <v>56</v>
      </c>
      <c r="G7638" t="s">
        <v>37</v>
      </c>
      <c r="H7638">
        <v>298</v>
      </c>
      <c r="I7638">
        <v>298</v>
      </c>
      <c r="J7638" t="s">
        <v>30</v>
      </c>
      <c r="K7638">
        <v>2235000</v>
      </c>
      <c r="L7638">
        <v>745</v>
      </c>
      <c r="M7638">
        <f t="shared" si="254"/>
        <v>7500</v>
      </c>
      <c r="Q7638" s="1"/>
      <c r="R7638" s="1"/>
    </row>
    <row r="7639" spans="1:18" ht="14.4" x14ac:dyDescent="0.3">
      <c r="A7639">
        <v>17638</v>
      </c>
      <c r="B7639">
        <v>2022</v>
      </c>
      <c r="C7639" t="s">
        <v>40</v>
      </c>
      <c r="D7639">
        <f t="shared" si="253"/>
        <v>9</v>
      </c>
      <c r="E7639">
        <v>9</v>
      </c>
      <c r="F7639" t="s">
        <v>36</v>
      </c>
      <c r="G7639" t="s">
        <v>29</v>
      </c>
      <c r="H7639">
        <v>80</v>
      </c>
      <c r="I7639">
        <v>80</v>
      </c>
      <c r="J7639" t="s">
        <v>38</v>
      </c>
      <c r="K7639">
        <v>440000</v>
      </c>
      <c r="L7639">
        <v>280</v>
      </c>
      <c r="M7639">
        <f t="shared" si="254"/>
        <v>5500</v>
      </c>
      <c r="Q7639" s="1"/>
      <c r="R7639" s="1"/>
    </row>
    <row r="7640" spans="1:18" ht="14.4" x14ac:dyDescent="0.3">
      <c r="A7640">
        <v>17639</v>
      </c>
      <c r="B7640">
        <v>2022</v>
      </c>
      <c r="C7640" t="s">
        <v>27</v>
      </c>
      <c r="D7640">
        <f t="shared" si="253"/>
        <v>4</v>
      </c>
      <c r="E7640">
        <v>17</v>
      </c>
      <c r="F7640" t="s">
        <v>33</v>
      </c>
      <c r="G7640" t="s">
        <v>34</v>
      </c>
      <c r="H7640">
        <v>79</v>
      </c>
      <c r="I7640">
        <v>79</v>
      </c>
      <c r="J7640" t="s">
        <v>38</v>
      </c>
      <c r="K7640">
        <v>434500</v>
      </c>
      <c r="L7640">
        <v>276.5</v>
      </c>
      <c r="M7640">
        <f t="shared" si="254"/>
        <v>5500</v>
      </c>
      <c r="Q7640" s="1"/>
      <c r="R7640" s="1"/>
    </row>
    <row r="7641" spans="1:18" ht="14.4" x14ac:dyDescent="0.3">
      <c r="A7641">
        <v>17640</v>
      </c>
      <c r="B7641">
        <v>2022</v>
      </c>
      <c r="C7641" t="s">
        <v>47</v>
      </c>
      <c r="D7641">
        <f t="shared" si="253"/>
        <v>2</v>
      </c>
      <c r="E7641">
        <v>11</v>
      </c>
      <c r="F7641" t="s">
        <v>44</v>
      </c>
      <c r="G7641" t="s">
        <v>37</v>
      </c>
      <c r="H7641">
        <v>297</v>
      </c>
      <c r="I7641">
        <v>297</v>
      </c>
      <c r="J7641" t="s">
        <v>20</v>
      </c>
      <c r="K7641">
        <v>712800</v>
      </c>
      <c r="L7641">
        <v>415.8</v>
      </c>
      <c r="M7641">
        <f t="shared" si="254"/>
        <v>2400</v>
      </c>
      <c r="Q7641" s="1"/>
      <c r="R7641" s="1"/>
    </row>
    <row r="7642" spans="1:18" ht="14.4" x14ac:dyDescent="0.3">
      <c r="A7642">
        <v>17641</v>
      </c>
      <c r="B7642">
        <v>2022</v>
      </c>
      <c r="C7642" t="s">
        <v>17</v>
      </c>
      <c r="D7642">
        <f t="shared" si="253"/>
        <v>11</v>
      </c>
      <c r="E7642">
        <v>22</v>
      </c>
      <c r="F7642" t="s">
        <v>36</v>
      </c>
      <c r="G7642" t="s">
        <v>42</v>
      </c>
      <c r="H7642">
        <v>84</v>
      </c>
      <c r="I7642">
        <v>84</v>
      </c>
      <c r="J7642" t="s">
        <v>20</v>
      </c>
      <c r="K7642">
        <v>252000</v>
      </c>
      <c r="L7642">
        <v>168</v>
      </c>
      <c r="M7642">
        <f t="shared" si="254"/>
        <v>3000</v>
      </c>
      <c r="Q7642" s="1"/>
      <c r="R7642" s="1"/>
    </row>
    <row r="7643" spans="1:18" ht="14.4" x14ac:dyDescent="0.3">
      <c r="A7643">
        <v>17642</v>
      </c>
      <c r="B7643">
        <v>2022</v>
      </c>
      <c r="C7643" t="s">
        <v>54</v>
      </c>
      <c r="D7643">
        <f t="shared" si="253"/>
        <v>3</v>
      </c>
      <c r="E7643">
        <v>10</v>
      </c>
      <c r="F7643" t="s">
        <v>41</v>
      </c>
      <c r="G7643" t="s">
        <v>34</v>
      </c>
      <c r="H7643">
        <v>251</v>
      </c>
      <c r="I7643">
        <v>251</v>
      </c>
      <c r="J7643" t="s">
        <v>30</v>
      </c>
      <c r="K7643">
        <v>1882500</v>
      </c>
      <c r="L7643">
        <v>627.5</v>
      </c>
      <c r="M7643">
        <f t="shared" si="254"/>
        <v>7500</v>
      </c>
      <c r="Q7643" s="1"/>
      <c r="R7643" s="1"/>
    </row>
    <row r="7644" spans="1:18" ht="14.4" x14ac:dyDescent="0.3">
      <c r="A7644">
        <v>17643</v>
      </c>
      <c r="B7644">
        <v>2022</v>
      </c>
      <c r="C7644" t="s">
        <v>17</v>
      </c>
      <c r="D7644">
        <f t="shared" si="253"/>
        <v>11</v>
      </c>
      <c r="E7644">
        <v>21</v>
      </c>
      <c r="F7644" t="s">
        <v>50</v>
      </c>
      <c r="G7644" t="s">
        <v>42</v>
      </c>
      <c r="H7644">
        <v>257</v>
      </c>
      <c r="I7644">
        <v>257</v>
      </c>
      <c r="J7644" t="s">
        <v>30</v>
      </c>
      <c r="K7644">
        <v>1927500</v>
      </c>
      <c r="L7644">
        <v>642.5</v>
      </c>
      <c r="M7644">
        <f t="shared" si="254"/>
        <v>7500</v>
      </c>
      <c r="Q7644" s="1"/>
      <c r="R7644" s="1"/>
    </row>
    <row r="7645" spans="1:18" ht="14.4" x14ac:dyDescent="0.3">
      <c r="A7645">
        <v>17644</v>
      </c>
      <c r="B7645">
        <v>2022</v>
      </c>
      <c r="C7645" t="s">
        <v>27</v>
      </c>
      <c r="D7645">
        <f t="shared" si="253"/>
        <v>4</v>
      </c>
      <c r="E7645">
        <v>18</v>
      </c>
      <c r="F7645" t="s">
        <v>53</v>
      </c>
      <c r="G7645" t="s">
        <v>37</v>
      </c>
      <c r="H7645">
        <v>107</v>
      </c>
      <c r="I7645">
        <v>107</v>
      </c>
      <c r="J7645" t="s">
        <v>20</v>
      </c>
      <c r="K7645">
        <v>321000</v>
      </c>
      <c r="L7645">
        <v>214</v>
      </c>
      <c r="M7645">
        <f t="shared" si="254"/>
        <v>3000</v>
      </c>
      <c r="Q7645" s="1"/>
      <c r="R7645" s="1"/>
    </row>
    <row r="7646" spans="1:18" ht="14.4" x14ac:dyDescent="0.3">
      <c r="A7646">
        <v>17645</v>
      </c>
      <c r="B7646">
        <v>2022</v>
      </c>
      <c r="C7646" t="s">
        <v>58</v>
      </c>
      <c r="D7646">
        <f t="shared" si="253"/>
        <v>6</v>
      </c>
      <c r="E7646">
        <v>15</v>
      </c>
      <c r="F7646" t="s">
        <v>62</v>
      </c>
      <c r="G7646" t="s">
        <v>34</v>
      </c>
      <c r="H7646">
        <v>251</v>
      </c>
      <c r="I7646">
        <v>251</v>
      </c>
      <c r="J7646" t="s">
        <v>30</v>
      </c>
      <c r="K7646">
        <v>1882500</v>
      </c>
      <c r="L7646">
        <v>627.5</v>
      </c>
      <c r="M7646">
        <f t="shared" si="254"/>
        <v>7500</v>
      </c>
      <c r="Q7646" s="1"/>
      <c r="R7646" s="1"/>
    </row>
    <row r="7647" spans="1:18" ht="14.4" x14ac:dyDescent="0.3">
      <c r="A7647">
        <v>17646</v>
      </c>
      <c r="B7647">
        <v>2022</v>
      </c>
      <c r="C7647" t="s">
        <v>23</v>
      </c>
      <c r="D7647">
        <f t="shared" si="253"/>
        <v>10</v>
      </c>
      <c r="E7647">
        <v>22</v>
      </c>
      <c r="F7647" t="s">
        <v>33</v>
      </c>
      <c r="G7647" t="s">
        <v>29</v>
      </c>
      <c r="H7647">
        <v>166</v>
      </c>
      <c r="I7647">
        <v>166</v>
      </c>
      <c r="J7647" t="s">
        <v>25</v>
      </c>
      <c r="K7647">
        <v>1162000</v>
      </c>
      <c r="L7647">
        <v>664</v>
      </c>
      <c r="M7647">
        <f t="shared" si="254"/>
        <v>7000</v>
      </c>
      <c r="Q7647" s="1"/>
      <c r="R7647" s="1"/>
    </row>
    <row r="7648" spans="1:18" ht="14.4" x14ac:dyDescent="0.3">
      <c r="A7648">
        <v>17647</v>
      </c>
      <c r="B7648">
        <v>2022</v>
      </c>
      <c r="C7648" t="s">
        <v>58</v>
      </c>
      <c r="D7648">
        <f t="shared" si="253"/>
        <v>6</v>
      </c>
      <c r="E7648">
        <v>19</v>
      </c>
      <c r="F7648" t="s">
        <v>63</v>
      </c>
      <c r="G7648" t="s">
        <v>29</v>
      </c>
      <c r="H7648">
        <v>232</v>
      </c>
      <c r="I7648">
        <v>232</v>
      </c>
      <c r="J7648" t="s">
        <v>30</v>
      </c>
      <c r="K7648">
        <v>1740000</v>
      </c>
      <c r="L7648">
        <v>580</v>
      </c>
      <c r="M7648">
        <f t="shared" si="254"/>
        <v>7500</v>
      </c>
      <c r="Q7648" s="1"/>
      <c r="R7648" s="1"/>
    </row>
    <row r="7649" spans="1:18" ht="14.4" x14ac:dyDescent="0.3">
      <c r="A7649">
        <v>17648</v>
      </c>
      <c r="B7649">
        <v>2022</v>
      </c>
      <c r="C7649" t="s">
        <v>54</v>
      </c>
      <c r="D7649">
        <f t="shared" si="253"/>
        <v>3</v>
      </c>
      <c r="E7649">
        <v>25</v>
      </c>
      <c r="F7649" t="s">
        <v>64</v>
      </c>
      <c r="G7649" t="s">
        <v>37</v>
      </c>
      <c r="H7649">
        <v>105</v>
      </c>
      <c r="I7649">
        <v>105</v>
      </c>
      <c r="J7649" t="s">
        <v>20</v>
      </c>
      <c r="K7649">
        <v>315000</v>
      </c>
      <c r="L7649">
        <v>210</v>
      </c>
      <c r="M7649">
        <f t="shared" si="254"/>
        <v>3000</v>
      </c>
      <c r="Q7649" s="1"/>
      <c r="R7649" s="1"/>
    </row>
    <row r="7650" spans="1:18" ht="14.4" x14ac:dyDescent="0.3">
      <c r="A7650">
        <v>17649</v>
      </c>
      <c r="B7650">
        <v>2022</v>
      </c>
      <c r="C7650" t="s">
        <v>45</v>
      </c>
      <c r="D7650">
        <f t="shared" si="253"/>
        <v>1</v>
      </c>
      <c r="E7650">
        <v>15</v>
      </c>
      <c r="F7650" t="s">
        <v>18</v>
      </c>
      <c r="G7650" t="s">
        <v>34</v>
      </c>
      <c r="H7650">
        <v>258</v>
      </c>
      <c r="I7650">
        <v>258</v>
      </c>
      <c r="J7650" t="s">
        <v>20</v>
      </c>
      <c r="K7650">
        <v>619200</v>
      </c>
      <c r="L7650">
        <v>361.2</v>
      </c>
      <c r="M7650">
        <f t="shared" si="254"/>
        <v>2400</v>
      </c>
      <c r="Q7650" s="1"/>
      <c r="R7650" s="1"/>
    </row>
    <row r="7651" spans="1:18" ht="14.4" x14ac:dyDescent="0.3">
      <c r="A7651">
        <v>17650</v>
      </c>
      <c r="B7651">
        <v>2022</v>
      </c>
      <c r="C7651" t="s">
        <v>40</v>
      </c>
      <c r="D7651">
        <f t="shared" si="253"/>
        <v>9</v>
      </c>
      <c r="E7651">
        <v>18</v>
      </c>
      <c r="F7651" t="s">
        <v>63</v>
      </c>
      <c r="G7651" t="s">
        <v>29</v>
      </c>
      <c r="H7651">
        <v>70</v>
      </c>
      <c r="I7651">
        <v>70</v>
      </c>
      <c r="J7651" t="s">
        <v>25</v>
      </c>
      <c r="K7651">
        <v>490000</v>
      </c>
      <c r="L7651">
        <v>280</v>
      </c>
      <c r="M7651">
        <f t="shared" si="254"/>
        <v>7000</v>
      </c>
      <c r="Q7651" s="1"/>
      <c r="R7651" s="1"/>
    </row>
    <row r="7652" spans="1:18" ht="14.4" x14ac:dyDescent="0.3">
      <c r="A7652">
        <v>17651</v>
      </c>
      <c r="B7652">
        <v>2022</v>
      </c>
      <c r="C7652" t="s">
        <v>48</v>
      </c>
      <c r="D7652">
        <f t="shared" si="253"/>
        <v>5</v>
      </c>
      <c r="E7652">
        <v>15</v>
      </c>
      <c r="F7652" t="s">
        <v>46</v>
      </c>
      <c r="G7652" t="s">
        <v>19</v>
      </c>
      <c r="H7652">
        <v>169</v>
      </c>
      <c r="I7652">
        <v>169</v>
      </c>
      <c r="J7652" t="s">
        <v>25</v>
      </c>
      <c r="K7652">
        <v>1183000</v>
      </c>
      <c r="L7652">
        <v>676</v>
      </c>
      <c r="M7652">
        <f t="shared" si="254"/>
        <v>7000</v>
      </c>
      <c r="Q7652" s="1"/>
      <c r="R7652" s="1"/>
    </row>
    <row r="7653" spans="1:18" ht="14.4" x14ac:dyDescent="0.3">
      <c r="A7653">
        <v>17652</v>
      </c>
      <c r="B7653">
        <v>2022</v>
      </c>
      <c r="C7653" t="s">
        <v>40</v>
      </c>
      <c r="D7653">
        <f t="shared" si="253"/>
        <v>9</v>
      </c>
      <c r="E7653">
        <v>11</v>
      </c>
      <c r="F7653" t="s">
        <v>49</v>
      </c>
      <c r="G7653" t="s">
        <v>51</v>
      </c>
      <c r="H7653">
        <v>116</v>
      </c>
      <c r="I7653">
        <v>116</v>
      </c>
      <c r="J7653" t="s">
        <v>38</v>
      </c>
      <c r="K7653">
        <v>638000</v>
      </c>
      <c r="L7653">
        <v>406</v>
      </c>
      <c r="M7653">
        <f t="shared" si="254"/>
        <v>5500</v>
      </c>
      <c r="Q7653" s="1"/>
      <c r="R7653" s="1"/>
    </row>
    <row r="7654" spans="1:18" ht="14.4" x14ac:dyDescent="0.3">
      <c r="A7654">
        <v>17653</v>
      </c>
      <c r="B7654">
        <v>2022</v>
      </c>
      <c r="C7654" t="s">
        <v>40</v>
      </c>
      <c r="D7654">
        <f t="shared" si="253"/>
        <v>9</v>
      </c>
      <c r="E7654">
        <v>15</v>
      </c>
      <c r="F7654" t="s">
        <v>59</v>
      </c>
      <c r="G7654" t="s">
        <v>51</v>
      </c>
      <c r="H7654">
        <v>231</v>
      </c>
      <c r="I7654">
        <v>231</v>
      </c>
      <c r="J7654" t="s">
        <v>30</v>
      </c>
      <c r="K7654">
        <v>1732500</v>
      </c>
      <c r="L7654">
        <v>577.5</v>
      </c>
      <c r="M7654">
        <f t="shared" si="254"/>
        <v>7500</v>
      </c>
      <c r="Q7654" s="1"/>
      <c r="R7654" s="1"/>
    </row>
    <row r="7655" spans="1:18" ht="14.4" x14ac:dyDescent="0.3">
      <c r="A7655">
        <v>17654</v>
      </c>
      <c r="B7655">
        <v>2022</v>
      </c>
      <c r="C7655" t="s">
        <v>45</v>
      </c>
      <c r="D7655">
        <f t="shared" si="253"/>
        <v>1</v>
      </c>
      <c r="E7655">
        <v>21</v>
      </c>
      <c r="F7655" t="s">
        <v>55</v>
      </c>
      <c r="G7655" t="s">
        <v>34</v>
      </c>
      <c r="H7655">
        <v>113</v>
      </c>
      <c r="I7655">
        <v>113</v>
      </c>
      <c r="J7655" t="s">
        <v>30</v>
      </c>
      <c r="K7655">
        <v>994400</v>
      </c>
      <c r="L7655">
        <v>429.4</v>
      </c>
      <c r="M7655">
        <f t="shared" si="254"/>
        <v>8800</v>
      </c>
      <c r="Q7655" s="1"/>
      <c r="R7655" s="1"/>
    </row>
    <row r="7656" spans="1:18" ht="14.4" x14ac:dyDescent="0.3">
      <c r="A7656">
        <v>17655</v>
      </c>
      <c r="B7656">
        <v>2022</v>
      </c>
      <c r="C7656" t="s">
        <v>17</v>
      </c>
      <c r="D7656">
        <f t="shared" si="253"/>
        <v>11</v>
      </c>
      <c r="E7656">
        <v>12</v>
      </c>
      <c r="F7656" t="s">
        <v>56</v>
      </c>
      <c r="G7656" t="s">
        <v>37</v>
      </c>
      <c r="H7656">
        <v>216</v>
      </c>
      <c r="I7656">
        <v>216</v>
      </c>
      <c r="J7656" t="s">
        <v>30</v>
      </c>
      <c r="K7656">
        <v>1620000</v>
      </c>
      <c r="L7656">
        <v>540</v>
      </c>
      <c r="M7656">
        <f t="shared" si="254"/>
        <v>7500</v>
      </c>
      <c r="Q7656" s="1"/>
      <c r="R7656" s="1"/>
    </row>
    <row r="7657" spans="1:18" ht="14.4" x14ac:dyDescent="0.3">
      <c r="A7657">
        <v>17656</v>
      </c>
      <c r="B7657">
        <v>2022</v>
      </c>
      <c r="C7657" t="s">
        <v>45</v>
      </c>
      <c r="D7657">
        <f t="shared" si="253"/>
        <v>1</v>
      </c>
      <c r="E7657">
        <v>7</v>
      </c>
      <c r="F7657" t="s">
        <v>52</v>
      </c>
      <c r="G7657" t="s">
        <v>51</v>
      </c>
      <c r="H7657">
        <v>179</v>
      </c>
      <c r="I7657">
        <v>179</v>
      </c>
      <c r="J7657" t="s">
        <v>25</v>
      </c>
      <c r="K7657">
        <v>1253000</v>
      </c>
      <c r="L7657">
        <v>716</v>
      </c>
      <c r="M7657">
        <f t="shared" si="254"/>
        <v>7000</v>
      </c>
      <c r="Q7657" s="1"/>
      <c r="R7657" s="1"/>
    </row>
    <row r="7658" spans="1:18" ht="14.4" x14ac:dyDescent="0.3">
      <c r="A7658">
        <v>17657</v>
      </c>
      <c r="B7658">
        <v>2022</v>
      </c>
      <c r="C7658" t="s">
        <v>23</v>
      </c>
      <c r="D7658">
        <f t="shared" si="253"/>
        <v>10</v>
      </c>
      <c r="E7658">
        <v>10</v>
      </c>
      <c r="F7658" t="s">
        <v>24</v>
      </c>
      <c r="G7658" t="s">
        <v>19</v>
      </c>
      <c r="H7658">
        <v>91</v>
      </c>
      <c r="I7658">
        <v>91</v>
      </c>
      <c r="J7658" t="s">
        <v>20</v>
      </c>
      <c r="K7658">
        <v>273000</v>
      </c>
      <c r="L7658">
        <v>182</v>
      </c>
      <c r="M7658">
        <f t="shared" si="254"/>
        <v>3000</v>
      </c>
      <c r="Q7658" s="1"/>
      <c r="R7658" s="1"/>
    </row>
    <row r="7659" spans="1:18" ht="14.4" x14ac:dyDescent="0.3">
      <c r="A7659">
        <v>17658</v>
      </c>
      <c r="B7659">
        <v>2022</v>
      </c>
      <c r="C7659" t="s">
        <v>40</v>
      </c>
      <c r="D7659">
        <f t="shared" si="253"/>
        <v>9</v>
      </c>
      <c r="E7659">
        <v>14</v>
      </c>
      <c r="F7659" t="s">
        <v>33</v>
      </c>
      <c r="G7659" t="s">
        <v>34</v>
      </c>
      <c r="H7659">
        <v>97</v>
      </c>
      <c r="I7659">
        <v>97</v>
      </c>
      <c r="J7659" t="s">
        <v>20</v>
      </c>
      <c r="K7659">
        <v>291000</v>
      </c>
      <c r="L7659">
        <v>194</v>
      </c>
      <c r="M7659">
        <f t="shared" si="254"/>
        <v>3000</v>
      </c>
      <c r="Q7659" s="1"/>
      <c r="R7659" s="1"/>
    </row>
    <row r="7660" spans="1:18" ht="14.4" x14ac:dyDescent="0.3">
      <c r="A7660">
        <v>17659</v>
      </c>
      <c r="B7660">
        <v>2022</v>
      </c>
      <c r="C7660" t="s">
        <v>27</v>
      </c>
      <c r="D7660">
        <f t="shared" si="253"/>
        <v>4</v>
      </c>
      <c r="E7660">
        <v>22</v>
      </c>
      <c r="F7660" t="s">
        <v>55</v>
      </c>
      <c r="G7660" t="s">
        <v>42</v>
      </c>
      <c r="H7660">
        <v>117</v>
      </c>
      <c r="I7660">
        <v>117</v>
      </c>
      <c r="J7660" t="s">
        <v>38</v>
      </c>
      <c r="K7660">
        <v>643500</v>
      </c>
      <c r="L7660">
        <v>409.5</v>
      </c>
      <c r="M7660">
        <f t="shared" si="254"/>
        <v>5500</v>
      </c>
      <c r="Q7660" s="1"/>
      <c r="R7660" s="1"/>
    </row>
    <row r="7661" spans="1:18" ht="14.4" x14ac:dyDescent="0.3">
      <c r="A7661">
        <v>17660</v>
      </c>
      <c r="B7661">
        <v>2022</v>
      </c>
      <c r="C7661" t="s">
        <v>27</v>
      </c>
      <c r="D7661">
        <f t="shared" si="253"/>
        <v>4</v>
      </c>
      <c r="E7661">
        <v>11</v>
      </c>
      <c r="F7661" t="s">
        <v>63</v>
      </c>
      <c r="G7661" t="s">
        <v>19</v>
      </c>
      <c r="H7661">
        <v>249</v>
      </c>
      <c r="I7661">
        <v>249</v>
      </c>
      <c r="J7661" t="s">
        <v>30</v>
      </c>
      <c r="K7661">
        <v>1867500</v>
      </c>
      <c r="L7661">
        <v>622.5</v>
      </c>
      <c r="M7661">
        <f t="shared" si="254"/>
        <v>7500</v>
      </c>
      <c r="Q7661" s="1"/>
      <c r="R7661" s="1"/>
    </row>
    <row r="7662" spans="1:18" ht="14.4" x14ac:dyDescent="0.3">
      <c r="A7662">
        <v>17661</v>
      </c>
      <c r="B7662">
        <v>2022</v>
      </c>
      <c r="C7662" t="s">
        <v>35</v>
      </c>
      <c r="D7662">
        <f t="shared" si="253"/>
        <v>12</v>
      </c>
      <c r="E7662">
        <v>12</v>
      </c>
      <c r="F7662" t="s">
        <v>28</v>
      </c>
      <c r="G7662" t="s">
        <v>42</v>
      </c>
      <c r="H7662">
        <v>206</v>
      </c>
      <c r="I7662">
        <v>206</v>
      </c>
      <c r="J7662" t="s">
        <v>30</v>
      </c>
      <c r="K7662">
        <v>1545000</v>
      </c>
      <c r="L7662">
        <v>515</v>
      </c>
      <c r="M7662">
        <f t="shared" si="254"/>
        <v>7500</v>
      </c>
      <c r="Q7662" s="1"/>
      <c r="R7662" s="1"/>
    </row>
    <row r="7663" spans="1:18" ht="14.4" x14ac:dyDescent="0.3">
      <c r="A7663">
        <v>17662</v>
      </c>
      <c r="B7663">
        <v>2022</v>
      </c>
      <c r="C7663" t="s">
        <v>48</v>
      </c>
      <c r="D7663">
        <f t="shared" si="253"/>
        <v>5</v>
      </c>
      <c r="E7663">
        <v>23</v>
      </c>
      <c r="F7663" t="s">
        <v>63</v>
      </c>
      <c r="G7663" t="s">
        <v>29</v>
      </c>
      <c r="H7663">
        <v>268</v>
      </c>
      <c r="I7663">
        <v>268</v>
      </c>
      <c r="J7663" t="s">
        <v>30</v>
      </c>
      <c r="K7663">
        <v>2010000</v>
      </c>
      <c r="L7663">
        <v>670</v>
      </c>
      <c r="M7663">
        <f t="shared" si="254"/>
        <v>7500</v>
      </c>
      <c r="Q7663" s="1"/>
      <c r="R7663" s="1"/>
    </row>
    <row r="7664" spans="1:18" ht="14.4" x14ac:dyDescent="0.3">
      <c r="A7664">
        <v>17663</v>
      </c>
      <c r="B7664">
        <v>2022</v>
      </c>
      <c r="C7664" t="s">
        <v>61</v>
      </c>
      <c r="D7664">
        <f t="shared" si="253"/>
        <v>7</v>
      </c>
      <c r="E7664">
        <v>23</v>
      </c>
      <c r="F7664" t="s">
        <v>44</v>
      </c>
      <c r="G7664" t="s">
        <v>37</v>
      </c>
      <c r="H7664">
        <v>275</v>
      </c>
      <c r="I7664">
        <v>275</v>
      </c>
      <c r="J7664" t="s">
        <v>38</v>
      </c>
      <c r="K7664">
        <v>1182500</v>
      </c>
      <c r="L7664">
        <v>632.5</v>
      </c>
      <c r="M7664">
        <f t="shared" si="254"/>
        <v>4300</v>
      </c>
      <c r="Q7664" s="1"/>
      <c r="R7664" s="1"/>
    </row>
    <row r="7665" spans="1:18" ht="14.4" x14ac:dyDescent="0.3">
      <c r="A7665">
        <v>17664</v>
      </c>
      <c r="B7665">
        <v>2022</v>
      </c>
      <c r="C7665" t="s">
        <v>40</v>
      </c>
      <c r="D7665">
        <f t="shared" si="253"/>
        <v>9</v>
      </c>
      <c r="E7665">
        <v>10</v>
      </c>
      <c r="F7665" t="s">
        <v>41</v>
      </c>
      <c r="G7665" t="s">
        <v>19</v>
      </c>
      <c r="H7665">
        <v>118</v>
      </c>
      <c r="I7665">
        <v>118</v>
      </c>
      <c r="J7665" t="s">
        <v>38</v>
      </c>
      <c r="K7665">
        <v>649000</v>
      </c>
      <c r="L7665">
        <v>413</v>
      </c>
      <c r="M7665">
        <f t="shared" si="254"/>
        <v>5500</v>
      </c>
      <c r="Q7665" s="1"/>
      <c r="R7665" s="1"/>
    </row>
    <row r="7666" spans="1:18" ht="14.4" x14ac:dyDescent="0.3">
      <c r="A7666">
        <v>17665</v>
      </c>
      <c r="B7666">
        <v>2022</v>
      </c>
      <c r="C7666" t="s">
        <v>61</v>
      </c>
      <c r="D7666">
        <f t="shared" si="253"/>
        <v>7</v>
      </c>
      <c r="E7666">
        <v>16</v>
      </c>
      <c r="F7666" t="s">
        <v>64</v>
      </c>
      <c r="G7666" t="s">
        <v>51</v>
      </c>
      <c r="H7666">
        <v>109</v>
      </c>
      <c r="I7666">
        <v>109</v>
      </c>
      <c r="J7666" t="s">
        <v>30</v>
      </c>
      <c r="K7666">
        <v>959200</v>
      </c>
      <c r="L7666">
        <v>414.2</v>
      </c>
      <c r="M7666">
        <f t="shared" si="254"/>
        <v>8800</v>
      </c>
      <c r="Q7666" s="1"/>
      <c r="R7666" s="1"/>
    </row>
    <row r="7667" spans="1:18" ht="14.4" x14ac:dyDescent="0.3">
      <c r="A7667">
        <v>17666</v>
      </c>
      <c r="B7667">
        <v>2022</v>
      </c>
      <c r="C7667" t="s">
        <v>40</v>
      </c>
      <c r="D7667">
        <f t="shared" si="253"/>
        <v>9</v>
      </c>
      <c r="E7667">
        <v>21</v>
      </c>
      <c r="F7667" t="s">
        <v>44</v>
      </c>
      <c r="G7667" t="s">
        <v>42</v>
      </c>
      <c r="H7667">
        <v>64</v>
      </c>
      <c r="I7667">
        <v>64</v>
      </c>
      <c r="J7667" t="s">
        <v>20</v>
      </c>
      <c r="K7667">
        <v>192000</v>
      </c>
      <c r="L7667">
        <v>128</v>
      </c>
      <c r="M7667">
        <f t="shared" si="254"/>
        <v>3000</v>
      </c>
      <c r="Q7667" s="1"/>
      <c r="R7667" s="1"/>
    </row>
    <row r="7668" spans="1:18" ht="14.4" x14ac:dyDescent="0.3">
      <c r="A7668">
        <v>17667</v>
      </c>
      <c r="B7668">
        <v>2022</v>
      </c>
      <c r="C7668" t="s">
        <v>47</v>
      </c>
      <c r="D7668">
        <f t="shared" si="253"/>
        <v>2</v>
      </c>
      <c r="E7668">
        <v>13</v>
      </c>
      <c r="F7668" t="s">
        <v>59</v>
      </c>
      <c r="G7668" t="s">
        <v>51</v>
      </c>
      <c r="H7668">
        <v>73</v>
      </c>
      <c r="I7668">
        <v>73</v>
      </c>
      <c r="J7668" t="s">
        <v>25</v>
      </c>
      <c r="K7668">
        <v>511000</v>
      </c>
      <c r="L7668">
        <v>292</v>
      </c>
      <c r="M7668">
        <f t="shared" si="254"/>
        <v>7000</v>
      </c>
      <c r="Q7668" s="1"/>
      <c r="R7668" s="1"/>
    </row>
    <row r="7669" spans="1:18" ht="14.4" x14ac:dyDescent="0.3">
      <c r="A7669">
        <v>17668</v>
      </c>
      <c r="B7669">
        <v>2022</v>
      </c>
      <c r="C7669" t="s">
        <v>35</v>
      </c>
      <c r="D7669">
        <f t="shared" si="253"/>
        <v>12</v>
      </c>
      <c r="E7669">
        <v>11</v>
      </c>
      <c r="F7669" t="s">
        <v>33</v>
      </c>
      <c r="G7669" t="s">
        <v>29</v>
      </c>
      <c r="H7669">
        <v>233</v>
      </c>
      <c r="I7669">
        <v>233</v>
      </c>
      <c r="J7669" t="s">
        <v>30</v>
      </c>
      <c r="K7669">
        <v>1747500</v>
      </c>
      <c r="L7669">
        <v>582.5</v>
      </c>
      <c r="M7669">
        <f t="shared" si="254"/>
        <v>7500</v>
      </c>
      <c r="Q7669" s="1"/>
      <c r="R7669" s="1"/>
    </row>
    <row r="7670" spans="1:18" ht="14.4" x14ac:dyDescent="0.3">
      <c r="A7670">
        <v>17669</v>
      </c>
      <c r="B7670">
        <v>2022</v>
      </c>
      <c r="C7670" t="s">
        <v>54</v>
      </c>
      <c r="D7670">
        <f t="shared" si="253"/>
        <v>3</v>
      </c>
      <c r="E7670">
        <v>10</v>
      </c>
      <c r="F7670" t="s">
        <v>18</v>
      </c>
      <c r="G7670" t="s">
        <v>42</v>
      </c>
      <c r="H7670">
        <v>207</v>
      </c>
      <c r="I7670">
        <v>207</v>
      </c>
      <c r="J7670" t="s">
        <v>30</v>
      </c>
      <c r="K7670">
        <v>1552500</v>
      </c>
      <c r="L7670">
        <v>517.5</v>
      </c>
      <c r="M7670">
        <f t="shared" si="254"/>
        <v>7500</v>
      </c>
      <c r="Q7670" s="1"/>
      <c r="R7670" s="1"/>
    </row>
    <row r="7671" spans="1:18" ht="14.4" x14ac:dyDescent="0.3">
      <c r="A7671">
        <v>17670</v>
      </c>
      <c r="B7671">
        <v>2022</v>
      </c>
      <c r="C7671" t="s">
        <v>54</v>
      </c>
      <c r="D7671">
        <f t="shared" si="253"/>
        <v>3</v>
      </c>
      <c r="E7671">
        <v>12</v>
      </c>
      <c r="F7671" t="s">
        <v>49</v>
      </c>
      <c r="G7671" t="s">
        <v>42</v>
      </c>
      <c r="H7671">
        <v>275</v>
      </c>
      <c r="I7671">
        <v>275</v>
      </c>
      <c r="J7671" t="s">
        <v>30</v>
      </c>
      <c r="K7671">
        <v>2062500</v>
      </c>
      <c r="L7671">
        <v>687.5</v>
      </c>
      <c r="M7671">
        <f t="shared" si="254"/>
        <v>7500</v>
      </c>
      <c r="Q7671" s="1"/>
      <c r="R7671" s="1"/>
    </row>
    <row r="7672" spans="1:18" ht="14.4" x14ac:dyDescent="0.3">
      <c r="A7672">
        <v>17671</v>
      </c>
      <c r="B7672">
        <v>2022</v>
      </c>
      <c r="C7672" t="s">
        <v>17</v>
      </c>
      <c r="D7672">
        <f t="shared" si="253"/>
        <v>11</v>
      </c>
      <c r="E7672">
        <v>19</v>
      </c>
      <c r="F7672" t="s">
        <v>63</v>
      </c>
      <c r="G7672" t="s">
        <v>51</v>
      </c>
      <c r="H7672">
        <v>254</v>
      </c>
      <c r="I7672">
        <v>254</v>
      </c>
      <c r="J7672" t="s">
        <v>30</v>
      </c>
      <c r="K7672">
        <v>1905000</v>
      </c>
      <c r="L7672">
        <v>635</v>
      </c>
      <c r="M7672">
        <f t="shared" si="254"/>
        <v>7500</v>
      </c>
      <c r="Q7672" s="1"/>
      <c r="R7672" s="1"/>
    </row>
    <row r="7673" spans="1:18" ht="14.4" x14ac:dyDescent="0.3">
      <c r="A7673">
        <v>17672</v>
      </c>
      <c r="B7673">
        <v>2022</v>
      </c>
      <c r="C7673" t="s">
        <v>54</v>
      </c>
      <c r="D7673">
        <f t="shared" si="253"/>
        <v>3</v>
      </c>
      <c r="E7673">
        <v>29</v>
      </c>
      <c r="F7673" t="s">
        <v>55</v>
      </c>
      <c r="G7673" t="s">
        <v>37</v>
      </c>
      <c r="H7673">
        <v>67</v>
      </c>
      <c r="I7673">
        <v>67</v>
      </c>
      <c r="J7673" t="s">
        <v>38</v>
      </c>
      <c r="K7673">
        <v>368500</v>
      </c>
      <c r="L7673">
        <v>234.5</v>
      </c>
      <c r="M7673">
        <f t="shared" si="254"/>
        <v>5500</v>
      </c>
      <c r="Q7673" s="1"/>
      <c r="R7673" s="1"/>
    </row>
    <row r="7674" spans="1:18" ht="14.4" x14ac:dyDescent="0.3">
      <c r="A7674">
        <v>17673</v>
      </c>
      <c r="B7674">
        <v>2022</v>
      </c>
      <c r="C7674" t="s">
        <v>48</v>
      </c>
      <c r="D7674">
        <f t="shared" si="253"/>
        <v>5</v>
      </c>
      <c r="E7674">
        <v>17</v>
      </c>
      <c r="F7674" t="s">
        <v>50</v>
      </c>
      <c r="G7674" t="s">
        <v>42</v>
      </c>
      <c r="H7674">
        <v>151</v>
      </c>
      <c r="I7674">
        <v>151</v>
      </c>
      <c r="J7674" t="s">
        <v>25</v>
      </c>
      <c r="K7674">
        <v>1057000</v>
      </c>
      <c r="L7674">
        <v>604</v>
      </c>
      <c r="M7674">
        <f t="shared" si="254"/>
        <v>7000</v>
      </c>
      <c r="Q7674" s="1"/>
      <c r="R7674" s="1"/>
    </row>
    <row r="7675" spans="1:18" ht="14.4" x14ac:dyDescent="0.3">
      <c r="A7675">
        <v>17674</v>
      </c>
      <c r="B7675">
        <v>2022</v>
      </c>
      <c r="C7675" t="s">
        <v>23</v>
      </c>
      <c r="D7675">
        <f t="shared" si="253"/>
        <v>10</v>
      </c>
      <c r="E7675">
        <v>14</v>
      </c>
      <c r="F7675" t="s">
        <v>18</v>
      </c>
      <c r="G7675" t="s">
        <v>19</v>
      </c>
      <c r="H7675">
        <v>202</v>
      </c>
      <c r="I7675">
        <v>202</v>
      </c>
      <c r="J7675" t="s">
        <v>30</v>
      </c>
      <c r="K7675">
        <v>1515000</v>
      </c>
      <c r="L7675">
        <v>505</v>
      </c>
      <c r="M7675">
        <f t="shared" si="254"/>
        <v>7500</v>
      </c>
      <c r="Q7675" s="1"/>
      <c r="R7675" s="1"/>
    </row>
    <row r="7676" spans="1:18" ht="14.4" x14ac:dyDescent="0.3">
      <c r="A7676">
        <v>17675</v>
      </c>
      <c r="B7676">
        <v>2022</v>
      </c>
      <c r="C7676" t="s">
        <v>61</v>
      </c>
      <c r="D7676">
        <f t="shared" si="253"/>
        <v>7</v>
      </c>
      <c r="E7676">
        <v>10</v>
      </c>
      <c r="F7676" t="s">
        <v>18</v>
      </c>
      <c r="G7676" t="s">
        <v>42</v>
      </c>
      <c r="H7676">
        <v>175</v>
      </c>
      <c r="I7676">
        <v>175</v>
      </c>
      <c r="J7676" t="s">
        <v>25</v>
      </c>
      <c r="K7676">
        <v>1225000</v>
      </c>
      <c r="L7676">
        <v>700</v>
      </c>
      <c r="M7676">
        <f t="shared" si="254"/>
        <v>7000</v>
      </c>
      <c r="Q7676" s="1"/>
      <c r="R7676" s="1"/>
    </row>
    <row r="7677" spans="1:18" ht="14.4" x14ac:dyDescent="0.3">
      <c r="A7677">
        <v>17676</v>
      </c>
      <c r="B7677">
        <v>2022</v>
      </c>
      <c r="C7677" t="s">
        <v>48</v>
      </c>
      <c r="D7677">
        <f t="shared" si="253"/>
        <v>5</v>
      </c>
      <c r="E7677">
        <v>14</v>
      </c>
      <c r="F7677" t="s">
        <v>52</v>
      </c>
      <c r="G7677" t="s">
        <v>51</v>
      </c>
      <c r="H7677">
        <v>91</v>
      </c>
      <c r="I7677">
        <v>91</v>
      </c>
      <c r="J7677" t="s">
        <v>38</v>
      </c>
      <c r="K7677">
        <v>500500</v>
      </c>
      <c r="L7677">
        <v>318.5</v>
      </c>
      <c r="M7677">
        <f t="shared" si="254"/>
        <v>5500</v>
      </c>
      <c r="Q7677" s="1"/>
      <c r="R7677" s="1"/>
    </row>
    <row r="7678" spans="1:18" ht="14.4" x14ac:dyDescent="0.3">
      <c r="A7678">
        <v>17677</v>
      </c>
      <c r="B7678">
        <v>2022</v>
      </c>
      <c r="C7678" t="s">
        <v>61</v>
      </c>
      <c r="D7678">
        <f t="shared" si="253"/>
        <v>7</v>
      </c>
      <c r="E7678">
        <v>3</v>
      </c>
      <c r="F7678" t="s">
        <v>60</v>
      </c>
      <c r="G7678" t="s">
        <v>37</v>
      </c>
      <c r="H7678">
        <v>62</v>
      </c>
      <c r="I7678">
        <v>62</v>
      </c>
      <c r="J7678" t="s">
        <v>30</v>
      </c>
      <c r="K7678">
        <v>545600</v>
      </c>
      <c r="L7678">
        <v>235.6</v>
      </c>
      <c r="M7678">
        <f t="shared" si="254"/>
        <v>8800</v>
      </c>
      <c r="Q7678" s="1"/>
      <c r="R7678" s="1"/>
    </row>
    <row r="7679" spans="1:18" ht="14.4" x14ac:dyDescent="0.3">
      <c r="A7679">
        <v>17678</v>
      </c>
      <c r="B7679">
        <v>2022</v>
      </c>
      <c r="C7679" t="s">
        <v>58</v>
      </c>
      <c r="D7679">
        <f t="shared" si="253"/>
        <v>6</v>
      </c>
      <c r="E7679">
        <v>25</v>
      </c>
      <c r="F7679" t="s">
        <v>55</v>
      </c>
      <c r="G7679" t="s">
        <v>37</v>
      </c>
      <c r="H7679">
        <v>106</v>
      </c>
      <c r="I7679">
        <v>106</v>
      </c>
      <c r="J7679" t="s">
        <v>20</v>
      </c>
      <c r="K7679">
        <v>318000</v>
      </c>
      <c r="L7679">
        <v>212</v>
      </c>
      <c r="M7679">
        <f t="shared" si="254"/>
        <v>3000</v>
      </c>
      <c r="Q7679" s="1"/>
      <c r="R7679" s="1"/>
    </row>
    <row r="7680" spans="1:18" ht="14.4" x14ac:dyDescent="0.3">
      <c r="A7680">
        <v>17679</v>
      </c>
      <c r="B7680">
        <v>2022</v>
      </c>
      <c r="C7680" t="s">
        <v>61</v>
      </c>
      <c r="D7680">
        <f t="shared" si="253"/>
        <v>7</v>
      </c>
      <c r="E7680">
        <v>6</v>
      </c>
      <c r="F7680" t="s">
        <v>41</v>
      </c>
      <c r="G7680" t="s">
        <v>34</v>
      </c>
      <c r="H7680">
        <v>93</v>
      </c>
      <c r="I7680">
        <v>93</v>
      </c>
      <c r="J7680" t="s">
        <v>30</v>
      </c>
      <c r="K7680">
        <v>818400</v>
      </c>
      <c r="L7680">
        <v>353.4</v>
      </c>
      <c r="M7680">
        <f t="shared" si="254"/>
        <v>8800</v>
      </c>
      <c r="Q7680" s="1"/>
      <c r="R7680" s="1"/>
    </row>
    <row r="7681" spans="1:18" ht="14.4" x14ac:dyDescent="0.3">
      <c r="A7681">
        <v>17680</v>
      </c>
      <c r="B7681">
        <v>2022</v>
      </c>
      <c r="C7681" t="s">
        <v>40</v>
      </c>
      <c r="D7681">
        <f t="shared" si="253"/>
        <v>9</v>
      </c>
      <c r="E7681">
        <v>2</v>
      </c>
      <c r="F7681" t="s">
        <v>64</v>
      </c>
      <c r="G7681" t="s">
        <v>29</v>
      </c>
      <c r="H7681">
        <v>119</v>
      </c>
      <c r="I7681">
        <v>119</v>
      </c>
      <c r="J7681" t="s">
        <v>20</v>
      </c>
      <c r="K7681">
        <v>357000</v>
      </c>
      <c r="L7681">
        <v>238</v>
      </c>
      <c r="M7681">
        <f t="shared" si="254"/>
        <v>3000</v>
      </c>
      <c r="Q7681" s="1"/>
      <c r="R7681" s="1"/>
    </row>
    <row r="7682" spans="1:18" ht="14.4" x14ac:dyDescent="0.3">
      <c r="A7682">
        <v>17681</v>
      </c>
      <c r="B7682">
        <v>2022</v>
      </c>
      <c r="C7682" t="s">
        <v>47</v>
      </c>
      <c r="D7682">
        <f t="shared" ref="D7682:D7745" si="255">IF(C7682="Enero",1,IF(C7682="Febrero",2,IF(C7682="Marzo",3,IF(C7682="Abril",4,IF(C7682="Mayo",5,IF(C7682="Junio",6,IF(C7682="Julio",7,IF(C7682="Agosto",8,IF(C7682="Septiembre",9,IF(C7682="Octubre",10,IF(C7682="Noviembre",11,IF(C7682="Diciembre",12,""))))))))))))</f>
        <v>2</v>
      </c>
      <c r="E7682">
        <v>26</v>
      </c>
      <c r="F7682" t="s">
        <v>41</v>
      </c>
      <c r="G7682" t="s">
        <v>34</v>
      </c>
      <c r="H7682">
        <v>73</v>
      </c>
      <c r="I7682">
        <v>73</v>
      </c>
      <c r="J7682" t="s">
        <v>30</v>
      </c>
      <c r="K7682">
        <v>642400</v>
      </c>
      <c r="L7682">
        <v>277.39999999999998</v>
      </c>
      <c r="M7682">
        <f t="shared" si="254"/>
        <v>8800</v>
      </c>
      <c r="Q7682" s="1"/>
      <c r="R7682" s="1"/>
    </row>
    <row r="7683" spans="1:18" ht="14.4" x14ac:dyDescent="0.3">
      <c r="A7683">
        <v>17682</v>
      </c>
      <c r="B7683">
        <v>2022</v>
      </c>
      <c r="C7683" t="s">
        <v>58</v>
      </c>
      <c r="D7683">
        <f t="shared" si="255"/>
        <v>6</v>
      </c>
      <c r="E7683">
        <v>13</v>
      </c>
      <c r="F7683" t="s">
        <v>18</v>
      </c>
      <c r="G7683" t="s">
        <v>19</v>
      </c>
      <c r="H7683">
        <v>58</v>
      </c>
      <c r="I7683">
        <v>58</v>
      </c>
      <c r="J7683" t="s">
        <v>38</v>
      </c>
      <c r="K7683">
        <v>319000</v>
      </c>
      <c r="L7683">
        <v>203</v>
      </c>
      <c r="M7683">
        <f t="shared" ref="M7683:M7746" si="256">K7683/I7683</f>
        <v>5500</v>
      </c>
      <c r="Q7683" s="1"/>
      <c r="R7683" s="1"/>
    </row>
    <row r="7684" spans="1:18" ht="14.4" x14ac:dyDescent="0.3">
      <c r="A7684">
        <v>17683</v>
      </c>
      <c r="B7684">
        <v>2022</v>
      </c>
      <c r="C7684" t="s">
        <v>45</v>
      </c>
      <c r="D7684">
        <f t="shared" si="255"/>
        <v>1</v>
      </c>
      <c r="E7684">
        <v>24</v>
      </c>
      <c r="F7684" t="s">
        <v>24</v>
      </c>
      <c r="G7684" t="s">
        <v>34</v>
      </c>
      <c r="H7684">
        <v>231</v>
      </c>
      <c r="I7684">
        <v>231</v>
      </c>
      <c r="J7684" t="s">
        <v>38</v>
      </c>
      <c r="K7684">
        <v>993300</v>
      </c>
      <c r="L7684">
        <v>531.29999999999995</v>
      </c>
      <c r="M7684">
        <f t="shared" si="256"/>
        <v>4300</v>
      </c>
      <c r="Q7684" s="1"/>
      <c r="R7684" s="1"/>
    </row>
    <row r="7685" spans="1:18" ht="14.4" x14ac:dyDescent="0.3">
      <c r="A7685">
        <v>17684</v>
      </c>
      <c r="B7685">
        <v>2022</v>
      </c>
      <c r="C7685" t="s">
        <v>54</v>
      </c>
      <c r="D7685">
        <f t="shared" si="255"/>
        <v>3</v>
      </c>
      <c r="E7685">
        <v>22</v>
      </c>
      <c r="F7685" t="s">
        <v>18</v>
      </c>
      <c r="G7685" t="s">
        <v>34</v>
      </c>
      <c r="H7685">
        <v>290</v>
      </c>
      <c r="I7685">
        <v>290</v>
      </c>
      <c r="J7685" t="s">
        <v>30</v>
      </c>
      <c r="K7685">
        <v>2175000</v>
      </c>
      <c r="L7685">
        <v>725</v>
      </c>
      <c r="M7685">
        <f t="shared" si="256"/>
        <v>7500</v>
      </c>
      <c r="Q7685" s="1"/>
      <c r="R7685" s="1"/>
    </row>
    <row r="7686" spans="1:18" ht="14.4" x14ac:dyDescent="0.3">
      <c r="A7686">
        <v>17685</v>
      </c>
      <c r="B7686">
        <v>2022</v>
      </c>
      <c r="C7686" t="s">
        <v>48</v>
      </c>
      <c r="D7686">
        <f t="shared" si="255"/>
        <v>5</v>
      </c>
      <c r="E7686">
        <v>9</v>
      </c>
      <c r="F7686" t="s">
        <v>63</v>
      </c>
      <c r="G7686" t="s">
        <v>19</v>
      </c>
      <c r="H7686">
        <v>177</v>
      </c>
      <c r="I7686">
        <v>177</v>
      </c>
      <c r="J7686" t="s">
        <v>25</v>
      </c>
      <c r="K7686">
        <v>1239000</v>
      </c>
      <c r="L7686">
        <v>708</v>
      </c>
      <c r="M7686">
        <f t="shared" si="256"/>
        <v>7000</v>
      </c>
      <c r="Q7686" s="1"/>
      <c r="R7686" s="1"/>
    </row>
    <row r="7687" spans="1:18" ht="14.4" x14ac:dyDescent="0.3">
      <c r="A7687">
        <v>17686</v>
      </c>
      <c r="B7687">
        <v>2022</v>
      </c>
      <c r="C7687" t="s">
        <v>58</v>
      </c>
      <c r="D7687">
        <f t="shared" si="255"/>
        <v>6</v>
      </c>
      <c r="E7687">
        <v>25</v>
      </c>
      <c r="F7687" t="s">
        <v>41</v>
      </c>
      <c r="G7687" t="s">
        <v>51</v>
      </c>
      <c r="H7687">
        <v>107</v>
      </c>
      <c r="I7687">
        <v>107</v>
      </c>
      <c r="J7687" t="s">
        <v>38</v>
      </c>
      <c r="K7687">
        <v>588500</v>
      </c>
      <c r="L7687">
        <v>374.5</v>
      </c>
      <c r="M7687">
        <f t="shared" si="256"/>
        <v>5500</v>
      </c>
      <c r="Q7687" s="1"/>
      <c r="R7687" s="1"/>
    </row>
    <row r="7688" spans="1:18" ht="14.4" x14ac:dyDescent="0.3">
      <c r="A7688">
        <v>17687</v>
      </c>
      <c r="B7688">
        <v>2022</v>
      </c>
      <c r="C7688" t="s">
        <v>27</v>
      </c>
      <c r="D7688">
        <f t="shared" si="255"/>
        <v>4</v>
      </c>
      <c r="E7688">
        <v>27</v>
      </c>
      <c r="F7688" t="s">
        <v>28</v>
      </c>
      <c r="G7688" t="s">
        <v>29</v>
      </c>
      <c r="H7688">
        <v>94</v>
      </c>
      <c r="I7688">
        <v>94</v>
      </c>
      <c r="J7688" t="s">
        <v>20</v>
      </c>
      <c r="K7688">
        <v>282000</v>
      </c>
      <c r="L7688">
        <v>188</v>
      </c>
      <c r="M7688">
        <f t="shared" si="256"/>
        <v>3000</v>
      </c>
      <c r="Q7688" s="1"/>
      <c r="R7688" s="1"/>
    </row>
    <row r="7689" spans="1:18" ht="14.4" x14ac:dyDescent="0.3">
      <c r="A7689">
        <v>17688</v>
      </c>
      <c r="B7689">
        <v>2022</v>
      </c>
      <c r="C7689" t="s">
        <v>35</v>
      </c>
      <c r="D7689">
        <f t="shared" si="255"/>
        <v>12</v>
      </c>
      <c r="E7689">
        <v>6</v>
      </c>
      <c r="F7689" t="s">
        <v>56</v>
      </c>
      <c r="G7689" t="s">
        <v>19</v>
      </c>
      <c r="H7689">
        <v>114</v>
      </c>
      <c r="I7689">
        <v>114</v>
      </c>
      <c r="J7689" t="s">
        <v>38</v>
      </c>
      <c r="K7689">
        <v>627000</v>
      </c>
      <c r="L7689">
        <v>399</v>
      </c>
      <c r="M7689">
        <f t="shared" si="256"/>
        <v>5500</v>
      </c>
      <c r="Q7689" s="1"/>
      <c r="R7689" s="1"/>
    </row>
    <row r="7690" spans="1:18" ht="14.4" x14ac:dyDescent="0.3">
      <c r="A7690">
        <v>17689</v>
      </c>
      <c r="B7690">
        <v>2022</v>
      </c>
      <c r="C7690" t="s">
        <v>58</v>
      </c>
      <c r="D7690">
        <f t="shared" si="255"/>
        <v>6</v>
      </c>
      <c r="E7690">
        <v>16</v>
      </c>
      <c r="F7690" t="s">
        <v>46</v>
      </c>
      <c r="G7690" t="s">
        <v>29</v>
      </c>
      <c r="H7690">
        <v>99</v>
      </c>
      <c r="I7690">
        <v>99</v>
      </c>
      <c r="J7690" t="s">
        <v>38</v>
      </c>
      <c r="K7690">
        <v>544500</v>
      </c>
      <c r="L7690">
        <v>346.5</v>
      </c>
      <c r="M7690">
        <f t="shared" si="256"/>
        <v>5500</v>
      </c>
      <c r="Q7690" s="1"/>
      <c r="R7690" s="1"/>
    </row>
    <row r="7691" spans="1:18" ht="14.4" x14ac:dyDescent="0.3">
      <c r="A7691">
        <v>17690</v>
      </c>
      <c r="B7691">
        <v>2022</v>
      </c>
      <c r="C7691" t="s">
        <v>40</v>
      </c>
      <c r="D7691">
        <f t="shared" si="255"/>
        <v>9</v>
      </c>
      <c r="E7691">
        <v>1</v>
      </c>
      <c r="F7691" t="s">
        <v>57</v>
      </c>
      <c r="G7691" t="s">
        <v>51</v>
      </c>
      <c r="H7691">
        <v>219</v>
      </c>
      <c r="I7691">
        <v>219</v>
      </c>
      <c r="J7691" t="s">
        <v>30</v>
      </c>
      <c r="K7691">
        <v>1642500</v>
      </c>
      <c r="L7691">
        <v>547.5</v>
      </c>
      <c r="M7691">
        <f t="shared" si="256"/>
        <v>7500</v>
      </c>
      <c r="Q7691" s="1"/>
      <c r="R7691" s="1"/>
    </row>
    <row r="7692" spans="1:18" ht="14.4" x14ac:dyDescent="0.3">
      <c r="A7692">
        <v>17691</v>
      </c>
      <c r="B7692">
        <v>2022</v>
      </c>
      <c r="C7692" t="s">
        <v>17</v>
      </c>
      <c r="D7692">
        <f t="shared" si="255"/>
        <v>11</v>
      </c>
      <c r="E7692">
        <v>13</v>
      </c>
      <c r="F7692" t="s">
        <v>55</v>
      </c>
      <c r="G7692" t="s">
        <v>19</v>
      </c>
      <c r="H7692">
        <v>100</v>
      </c>
      <c r="I7692">
        <v>100</v>
      </c>
      <c r="J7692" t="s">
        <v>38</v>
      </c>
      <c r="K7692">
        <v>550000</v>
      </c>
      <c r="L7692">
        <v>350</v>
      </c>
      <c r="M7692">
        <f t="shared" si="256"/>
        <v>5500</v>
      </c>
      <c r="Q7692" s="1"/>
      <c r="R7692" s="1"/>
    </row>
    <row r="7693" spans="1:18" ht="14.4" x14ac:dyDescent="0.3">
      <c r="A7693">
        <v>17692</v>
      </c>
      <c r="B7693">
        <v>2022</v>
      </c>
      <c r="C7693" t="s">
        <v>47</v>
      </c>
      <c r="D7693">
        <f t="shared" si="255"/>
        <v>2</v>
      </c>
      <c r="E7693">
        <v>28</v>
      </c>
      <c r="F7693" t="s">
        <v>44</v>
      </c>
      <c r="G7693" t="s">
        <v>42</v>
      </c>
      <c r="H7693">
        <v>236</v>
      </c>
      <c r="I7693">
        <v>236</v>
      </c>
      <c r="J7693" t="s">
        <v>20</v>
      </c>
      <c r="K7693">
        <v>566400</v>
      </c>
      <c r="L7693">
        <v>330.4</v>
      </c>
      <c r="M7693">
        <f t="shared" si="256"/>
        <v>2400</v>
      </c>
      <c r="Q7693" s="1"/>
      <c r="R7693" s="1"/>
    </row>
    <row r="7694" spans="1:18" ht="14.4" x14ac:dyDescent="0.3">
      <c r="A7694">
        <v>17693</v>
      </c>
      <c r="B7694">
        <v>2022</v>
      </c>
      <c r="C7694" t="s">
        <v>35</v>
      </c>
      <c r="D7694">
        <f t="shared" si="255"/>
        <v>12</v>
      </c>
      <c r="E7694">
        <v>1</v>
      </c>
      <c r="F7694" t="s">
        <v>33</v>
      </c>
      <c r="G7694" t="s">
        <v>51</v>
      </c>
      <c r="H7694">
        <v>54</v>
      </c>
      <c r="I7694">
        <v>54</v>
      </c>
      <c r="J7694" t="s">
        <v>38</v>
      </c>
      <c r="K7694">
        <v>297000</v>
      </c>
      <c r="L7694">
        <v>189</v>
      </c>
      <c r="M7694">
        <f t="shared" si="256"/>
        <v>5500</v>
      </c>
      <c r="Q7694" s="1"/>
      <c r="R7694" s="1"/>
    </row>
    <row r="7695" spans="1:18" ht="14.4" x14ac:dyDescent="0.3">
      <c r="A7695">
        <v>17694</v>
      </c>
      <c r="B7695">
        <v>2022</v>
      </c>
      <c r="C7695" t="s">
        <v>32</v>
      </c>
      <c r="D7695">
        <f t="shared" si="255"/>
        <v>8</v>
      </c>
      <c r="E7695">
        <v>15</v>
      </c>
      <c r="F7695" t="s">
        <v>24</v>
      </c>
      <c r="G7695" t="s">
        <v>19</v>
      </c>
      <c r="H7695">
        <v>241</v>
      </c>
      <c r="I7695">
        <v>241</v>
      </c>
      <c r="J7695" t="s">
        <v>20</v>
      </c>
      <c r="K7695">
        <v>578400</v>
      </c>
      <c r="L7695">
        <v>337.4</v>
      </c>
      <c r="M7695">
        <f t="shared" si="256"/>
        <v>2400</v>
      </c>
      <c r="Q7695" s="1"/>
      <c r="R7695" s="1"/>
    </row>
    <row r="7696" spans="1:18" ht="14.4" x14ac:dyDescent="0.3">
      <c r="A7696">
        <v>17695</v>
      </c>
      <c r="B7696">
        <v>2022</v>
      </c>
      <c r="C7696" t="s">
        <v>40</v>
      </c>
      <c r="D7696">
        <f t="shared" si="255"/>
        <v>9</v>
      </c>
      <c r="E7696">
        <v>6</v>
      </c>
      <c r="F7696" t="s">
        <v>57</v>
      </c>
      <c r="G7696" t="s">
        <v>34</v>
      </c>
      <c r="H7696">
        <v>102</v>
      </c>
      <c r="I7696">
        <v>102</v>
      </c>
      <c r="J7696" t="s">
        <v>25</v>
      </c>
      <c r="K7696">
        <v>714000</v>
      </c>
      <c r="L7696">
        <v>408</v>
      </c>
      <c r="M7696">
        <f t="shared" si="256"/>
        <v>7000</v>
      </c>
      <c r="Q7696" s="1"/>
      <c r="R7696" s="1"/>
    </row>
    <row r="7697" spans="1:18" ht="14.4" x14ac:dyDescent="0.3">
      <c r="A7697">
        <v>17696</v>
      </c>
      <c r="B7697">
        <v>2022</v>
      </c>
      <c r="C7697" t="s">
        <v>45</v>
      </c>
      <c r="D7697">
        <f t="shared" si="255"/>
        <v>1</v>
      </c>
      <c r="E7697">
        <v>1</v>
      </c>
      <c r="F7697" t="s">
        <v>18</v>
      </c>
      <c r="G7697" t="s">
        <v>34</v>
      </c>
      <c r="H7697">
        <v>92</v>
      </c>
      <c r="I7697">
        <v>92</v>
      </c>
      <c r="J7697" t="s">
        <v>30</v>
      </c>
      <c r="K7697">
        <v>809600</v>
      </c>
      <c r="L7697">
        <v>349.6</v>
      </c>
      <c r="M7697">
        <f t="shared" si="256"/>
        <v>8800</v>
      </c>
      <c r="Q7697" s="1"/>
      <c r="R7697" s="1"/>
    </row>
    <row r="7698" spans="1:18" ht="14.4" x14ac:dyDescent="0.3">
      <c r="A7698">
        <v>17697</v>
      </c>
      <c r="B7698">
        <v>2022</v>
      </c>
      <c r="C7698" t="s">
        <v>40</v>
      </c>
      <c r="D7698">
        <f t="shared" si="255"/>
        <v>9</v>
      </c>
      <c r="E7698">
        <v>25</v>
      </c>
      <c r="F7698" t="s">
        <v>18</v>
      </c>
      <c r="G7698" t="s">
        <v>42</v>
      </c>
      <c r="H7698">
        <v>263</v>
      </c>
      <c r="I7698">
        <v>263</v>
      </c>
      <c r="J7698" t="s">
        <v>30</v>
      </c>
      <c r="K7698">
        <v>1972500</v>
      </c>
      <c r="L7698">
        <v>657.5</v>
      </c>
      <c r="M7698">
        <f t="shared" si="256"/>
        <v>7500</v>
      </c>
      <c r="Q7698" s="1"/>
      <c r="R7698" s="1"/>
    </row>
    <row r="7699" spans="1:18" ht="14.4" x14ac:dyDescent="0.3">
      <c r="A7699">
        <v>17698</v>
      </c>
      <c r="B7699">
        <v>2022</v>
      </c>
      <c r="C7699" t="s">
        <v>35</v>
      </c>
      <c r="D7699">
        <f t="shared" si="255"/>
        <v>12</v>
      </c>
      <c r="E7699">
        <v>29</v>
      </c>
      <c r="F7699" t="s">
        <v>41</v>
      </c>
      <c r="G7699" t="s">
        <v>19</v>
      </c>
      <c r="H7699">
        <v>75</v>
      </c>
      <c r="I7699">
        <v>75</v>
      </c>
      <c r="J7699" t="s">
        <v>25</v>
      </c>
      <c r="K7699">
        <v>525000</v>
      </c>
      <c r="L7699">
        <v>300</v>
      </c>
      <c r="M7699">
        <f t="shared" si="256"/>
        <v>7000</v>
      </c>
      <c r="Q7699" s="1"/>
      <c r="R7699" s="1"/>
    </row>
    <row r="7700" spans="1:18" ht="14.4" x14ac:dyDescent="0.3">
      <c r="A7700">
        <v>17699</v>
      </c>
      <c r="B7700">
        <v>2022</v>
      </c>
      <c r="C7700" t="s">
        <v>35</v>
      </c>
      <c r="D7700">
        <f t="shared" si="255"/>
        <v>12</v>
      </c>
      <c r="E7700">
        <v>24</v>
      </c>
      <c r="F7700" t="s">
        <v>41</v>
      </c>
      <c r="G7700" t="s">
        <v>34</v>
      </c>
      <c r="H7700">
        <v>63</v>
      </c>
      <c r="I7700">
        <v>63</v>
      </c>
      <c r="J7700" t="s">
        <v>25</v>
      </c>
      <c r="K7700">
        <v>441000</v>
      </c>
      <c r="L7700">
        <v>252</v>
      </c>
      <c r="M7700">
        <f t="shared" si="256"/>
        <v>7000</v>
      </c>
      <c r="Q7700" s="1"/>
      <c r="R7700" s="1"/>
    </row>
    <row r="7701" spans="1:18" ht="14.4" x14ac:dyDescent="0.3">
      <c r="A7701">
        <v>17700</v>
      </c>
      <c r="B7701">
        <v>2022</v>
      </c>
      <c r="C7701" t="s">
        <v>47</v>
      </c>
      <c r="D7701">
        <f t="shared" si="255"/>
        <v>2</v>
      </c>
      <c r="E7701">
        <v>3</v>
      </c>
      <c r="F7701" t="s">
        <v>53</v>
      </c>
      <c r="G7701" t="s">
        <v>19</v>
      </c>
      <c r="H7701">
        <v>242</v>
      </c>
      <c r="I7701">
        <v>242</v>
      </c>
      <c r="J7701" t="s">
        <v>20</v>
      </c>
      <c r="K7701">
        <v>580800</v>
      </c>
      <c r="L7701">
        <v>338.8</v>
      </c>
      <c r="M7701">
        <f t="shared" si="256"/>
        <v>2400</v>
      </c>
      <c r="Q7701" s="1"/>
      <c r="R7701" s="1"/>
    </row>
    <row r="7702" spans="1:18" ht="14.4" x14ac:dyDescent="0.3">
      <c r="A7702">
        <v>17701</v>
      </c>
      <c r="B7702">
        <v>2022</v>
      </c>
      <c r="C7702" t="s">
        <v>32</v>
      </c>
      <c r="D7702">
        <f t="shared" si="255"/>
        <v>8</v>
      </c>
      <c r="E7702">
        <v>3</v>
      </c>
      <c r="F7702" t="s">
        <v>60</v>
      </c>
      <c r="G7702" t="s">
        <v>42</v>
      </c>
      <c r="H7702">
        <v>261</v>
      </c>
      <c r="I7702">
        <v>261</v>
      </c>
      <c r="J7702" t="s">
        <v>20</v>
      </c>
      <c r="K7702">
        <v>626400</v>
      </c>
      <c r="L7702">
        <v>365.4</v>
      </c>
      <c r="M7702">
        <f t="shared" si="256"/>
        <v>2400</v>
      </c>
      <c r="Q7702" s="1"/>
      <c r="R7702" s="1"/>
    </row>
    <row r="7703" spans="1:18" ht="14.4" x14ac:dyDescent="0.3">
      <c r="A7703">
        <v>17702</v>
      </c>
      <c r="B7703">
        <v>2022</v>
      </c>
      <c r="C7703" t="s">
        <v>40</v>
      </c>
      <c r="D7703">
        <f t="shared" si="255"/>
        <v>9</v>
      </c>
      <c r="E7703">
        <v>11</v>
      </c>
      <c r="F7703" t="s">
        <v>41</v>
      </c>
      <c r="G7703" t="s">
        <v>29</v>
      </c>
      <c r="H7703">
        <v>248</v>
      </c>
      <c r="I7703">
        <v>248</v>
      </c>
      <c r="J7703" t="s">
        <v>30</v>
      </c>
      <c r="K7703">
        <v>1860000</v>
      </c>
      <c r="L7703">
        <v>620</v>
      </c>
      <c r="M7703">
        <f t="shared" si="256"/>
        <v>7500</v>
      </c>
      <c r="Q7703" s="1"/>
      <c r="R7703" s="1"/>
    </row>
    <row r="7704" spans="1:18" ht="14.4" x14ac:dyDescent="0.3">
      <c r="A7704">
        <v>17703</v>
      </c>
      <c r="B7704">
        <v>2022</v>
      </c>
      <c r="C7704" t="s">
        <v>32</v>
      </c>
      <c r="D7704">
        <f t="shared" si="255"/>
        <v>8</v>
      </c>
      <c r="E7704">
        <v>15</v>
      </c>
      <c r="F7704" t="s">
        <v>33</v>
      </c>
      <c r="G7704" t="s">
        <v>42</v>
      </c>
      <c r="H7704">
        <v>283</v>
      </c>
      <c r="I7704">
        <v>283</v>
      </c>
      <c r="J7704" t="s">
        <v>38</v>
      </c>
      <c r="K7704">
        <v>1216900</v>
      </c>
      <c r="L7704">
        <v>650.9</v>
      </c>
      <c r="M7704">
        <f t="shared" si="256"/>
        <v>4300</v>
      </c>
      <c r="Q7704" s="1"/>
      <c r="R7704" s="1"/>
    </row>
    <row r="7705" spans="1:18" ht="14.4" x14ac:dyDescent="0.3">
      <c r="A7705">
        <v>17704</v>
      </c>
      <c r="B7705">
        <v>2022</v>
      </c>
      <c r="C7705" t="s">
        <v>23</v>
      </c>
      <c r="D7705">
        <f t="shared" si="255"/>
        <v>10</v>
      </c>
      <c r="E7705">
        <v>18</v>
      </c>
      <c r="F7705" t="s">
        <v>55</v>
      </c>
      <c r="G7705" t="s">
        <v>29</v>
      </c>
      <c r="H7705">
        <v>295</v>
      </c>
      <c r="I7705">
        <v>295</v>
      </c>
      <c r="J7705" t="s">
        <v>30</v>
      </c>
      <c r="K7705">
        <v>2212500</v>
      </c>
      <c r="L7705">
        <v>737.5</v>
      </c>
      <c r="M7705">
        <f t="shared" si="256"/>
        <v>7500</v>
      </c>
      <c r="Q7705" s="1"/>
      <c r="R7705" s="1"/>
    </row>
    <row r="7706" spans="1:18" ht="14.4" x14ac:dyDescent="0.3">
      <c r="A7706">
        <v>17705</v>
      </c>
      <c r="B7706">
        <v>2022</v>
      </c>
      <c r="C7706" t="s">
        <v>32</v>
      </c>
      <c r="D7706">
        <f t="shared" si="255"/>
        <v>8</v>
      </c>
      <c r="E7706">
        <v>28</v>
      </c>
      <c r="F7706" t="s">
        <v>44</v>
      </c>
      <c r="G7706" t="s">
        <v>42</v>
      </c>
      <c r="H7706">
        <v>292</v>
      </c>
      <c r="I7706">
        <v>292</v>
      </c>
      <c r="J7706" t="s">
        <v>38</v>
      </c>
      <c r="K7706">
        <v>1255600</v>
      </c>
      <c r="L7706">
        <v>671.6</v>
      </c>
      <c r="M7706">
        <f t="shared" si="256"/>
        <v>4300</v>
      </c>
      <c r="Q7706" s="1"/>
      <c r="R7706" s="1"/>
    </row>
    <row r="7707" spans="1:18" ht="14.4" x14ac:dyDescent="0.3">
      <c r="A7707">
        <v>17706</v>
      </c>
      <c r="B7707">
        <v>2022</v>
      </c>
      <c r="C7707" t="s">
        <v>27</v>
      </c>
      <c r="D7707">
        <f t="shared" si="255"/>
        <v>4</v>
      </c>
      <c r="E7707">
        <v>24</v>
      </c>
      <c r="F7707" t="s">
        <v>18</v>
      </c>
      <c r="G7707" t="s">
        <v>34</v>
      </c>
      <c r="H7707">
        <v>210</v>
      </c>
      <c r="I7707">
        <v>210</v>
      </c>
      <c r="J7707" t="s">
        <v>30</v>
      </c>
      <c r="K7707">
        <v>1575000</v>
      </c>
      <c r="L7707">
        <v>525</v>
      </c>
      <c r="M7707">
        <f t="shared" si="256"/>
        <v>7500</v>
      </c>
      <c r="Q7707" s="1"/>
      <c r="R7707" s="1"/>
    </row>
    <row r="7708" spans="1:18" ht="14.4" x14ac:dyDescent="0.3">
      <c r="A7708">
        <v>17707</v>
      </c>
      <c r="B7708">
        <v>2022</v>
      </c>
      <c r="C7708" t="s">
        <v>23</v>
      </c>
      <c r="D7708">
        <f t="shared" si="255"/>
        <v>10</v>
      </c>
      <c r="E7708">
        <v>9</v>
      </c>
      <c r="F7708" t="s">
        <v>63</v>
      </c>
      <c r="G7708" t="s">
        <v>37</v>
      </c>
      <c r="H7708">
        <v>53</v>
      </c>
      <c r="I7708">
        <v>53</v>
      </c>
      <c r="J7708" t="s">
        <v>20</v>
      </c>
      <c r="K7708">
        <v>159000</v>
      </c>
      <c r="L7708">
        <v>106</v>
      </c>
      <c r="M7708">
        <f t="shared" si="256"/>
        <v>3000</v>
      </c>
      <c r="Q7708" s="1"/>
      <c r="R7708" s="1"/>
    </row>
    <row r="7709" spans="1:18" ht="14.4" x14ac:dyDescent="0.3">
      <c r="A7709">
        <v>17708</v>
      </c>
      <c r="B7709">
        <v>2022</v>
      </c>
      <c r="C7709" t="s">
        <v>32</v>
      </c>
      <c r="D7709">
        <f t="shared" si="255"/>
        <v>8</v>
      </c>
      <c r="E7709">
        <v>14</v>
      </c>
      <c r="F7709" t="s">
        <v>64</v>
      </c>
      <c r="G7709" t="s">
        <v>34</v>
      </c>
      <c r="H7709">
        <v>230</v>
      </c>
      <c r="I7709">
        <v>230</v>
      </c>
      <c r="J7709" t="s">
        <v>38</v>
      </c>
      <c r="K7709">
        <v>989000</v>
      </c>
      <c r="L7709">
        <v>529</v>
      </c>
      <c r="M7709">
        <f t="shared" si="256"/>
        <v>4300</v>
      </c>
      <c r="Q7709" s="1"/>
      <c r="R7709" s="1"/>
    </row>
    <row r="7710" spans="1:18" ht="14.4" x14ac:dyDescent="0.3">
      <c r="A7710">
        <v>17709</v>
      </c>
      <c r="B7710">
        <v>2022</v>
      </c>
      <c r="C7710" t="s">
        <v>23</v>
      </c>
      <c r="D7710">
        <f t="shared" si="255"/>
        <v>10</v>
      </c>
      <c r="E7710">
        <v>22</v>
      </c>
      <c r="F7710" t="s">
        <v>59</v>
      </c>
      <c r="G7710" t="s">
        <v>51</v>
      </c>
      <c r="H7710">
        <v>60</v>
      </c>
      <c r="I7710">
        <v>60</v>
      </c>
      <c r="J7710" t="s">
        <v>25</v>
      </c>
      <c r="K7710">
        <v>420000</v>
      </c>
      <c r="L7710">
        <v>240</v>
      </c>
      <c r="M7710">
        <f t="shared" si="256"/>
        <v>7000</v>
      </c>
      <c r="Q7710" s="1"/>
      <c r="R7710" s="1"/>
    </row>
    <row r="7711" spans="1:18" ht="14.4" x14ac:dyDescent="0.3">
      <c r="A7711">
        <v>17710</v>
      </c>
      <c r="B7711">
        <v>2022</v>
      </c>
      <c r="C7711" t="s">
        <v>48</v>
      </c>
      <c r="D7711">
        <f t="shared" si="255"/>
        <v>5</v>
      </c>
      <c r="E7711">
        <v>27</v>
      </c>
      <c r="F7711" t="s">
        <v>49</v>
      </c>
      <c r="G7711" t="s">
        <v>42</v>
      </c>
      <c r="H7711">
        <v>131</v>
      </c>
      <c r="I7711">
        <v>131</v>
      </c>
      <c r="J7711" t="s">
        <v>25</v>
      </c>
      <c r="K7711">
        <v>917000</v>
      </c>
      <c r="L7711">
        <v>524</v>
      </c>
      <c r="M7711">
        <f t="shared" si="256"/>
        <v>7000</v>
      </c>
      <c r="Q7711" s="1"/>
      <c r="R7711" s="1"/>
    </row>
    <row r="7712" spans="1:18" ht="14.4" x14ac:dyDescent="0.3">
      <c r="A7712">
        <v>17711</v>
      </c>
      <c r="B7712">
        <v>2022</v>
      </c>
      <c r="C7712" t="s">
        <v>61</v>
      </c>
      <c r="D7712">
        <f t="shared" si="255"/>
        <v>7</v>
      </c>
      <c r="E7712">
        <v>11</v>
      </c>
      <c r="F7712" t="s">
        <v>44</v>
      </c>
      <c r="G7712" t="s">
        <v>29</v>
      </c>
      <c r="H7712">
        <v>213</v>
      </c>
      <c r="I7712">
        <v>213</v>
      </c>
      <c r="J7712" t="s">
        <v>20</v>
      </c>
      <c r="K7712">
        <v>511200</v>
      </c>
      <c r="L7712">
        <v>298.2</v>
      </c>
      <c r="M7712">
        <f t="shared" si="256"/>
        <v>2400</v>
      </c>
      <c r="Q7712" s="1"/>
      <c r="R7712" s="1"/>
    </row>
    <row r="7713" spans="1:18" ht="14.4" x14ac:dyDescent="0.3">
      <c r="A7713">
        <v>17712</v>
      </c>
      <c r="B7713">
        <v>2022</v>
      </c>
      <c r="C7713" t="s">
        <v>54</v>
      </c>
      <c r="D7713">
        <f t="shared" si="255"/>
        <v>3</v>
      </c>
      <c r="E7713">
        <v>19</v>
      </c>
      <c r="F7713" t="s">
        <v>41</v>
      </c>
      <c r="G7713" t="s">
        <v>19</v>
      </c>
      <c r="H7713">
        <v>73</v>
      </c>
      <c r="I7713">
        <v>73</v>
      </c>
      <c r="J7713" t="s">
        <v>20</v>
      </c>
      <c r="K7713">
        <v>219000</v>
      </c>
      <c r="L7713">
        <v>146</v>
      </c>
      <c r="M7713">
        <f t="shared" si="256"/>
        <v>3000</v>
      </c>
      <c r="Q7713" s="1"/>
      <c r="R7713" s="1"/>
    </row>
    <row r="7714" spans="1:18" ht="14.4" x14ac:dyDescent="0.3">
      <c r="A7714">
        <v>17713</v>
      </c>
      <c r="B7714">
        <v>2022</v>
      </c>
      <c r="C7714" t="s">
        <v>23</v>
      </c>
      <c r="D7714">
        <f t="shared" si="255"/>
        <v>10</v>
      </c>
      <c r="E7714">
        <v>14</v>
      </c>
      <c r="F7714" t="s">
        <v>49</v>
      </c>
      <c r="G7714" t="s">
        <v>34</v>
      </c>
      <c r="H7714">
        <v>154</v>
      </c>
      <c r="I7714">
        <v>154</v>
      </c>
      <c r="J7714" t="s">
        <v>25</v>
      </c>
      <c r="K7714">
        <v>1078000</v>
      </c>
      <c r="L7714">
        <v>616</v>
      </c>
      <c r="M7714">
        <f t="shared" si="256"/>
        <v>7000</v>
      </c>
      <c r="Q7714" s="1"/>
      <c r="R7714" s="1"/>
    </row>
    <row r="7715" spans="1:18" ht="14.4" x14ac:dyDescent="0.3">
      <c r="A7715">
        <v>17714</v>
      </c>
      <c r="B7715">
        <v>2022</v>
      </c>
      <c r="C7715" t="s">
        <v>32</v>
      </c>
      <c r="D7715">
        <f t="shared" si="255"/>
        <v>8</v>
      </c>
      <c r="E7715">
        <v>1</v>
      </c>
      <c r="F7715" t="s">
        <v>56</v>
      </c>
      <c r="G7715" t="s">
        <v>51</v>
      </c>
      <c r="H7715">
        <v>282</v>
      </c>
      <c r="I7715">
        <v>282</v>
      </c>
      <c r="J7715" t="s">
        <v>38</v>
      </c>
      <c r="K7715">
        <v>1212600</v>
      </c>
      <c r="L7715">
        <v>648.6</v>
      </c>
      <c r="M7715">
        <f t="shared" si="256"/>
        <v>4300</v>
      </c>
      <c r="Q7715" s="1"/>
      <c r="R7715" s="1"/>
    </row>
    <row r="7716" spans="1:18" ht="14.4" x14ac:dyDescent="0.3">
      <c r="A7716">
        <v>17715</v>
      </c>
      <c r="B7716">
        <v>2022</v>
      </c>
      <c r="C7716" t="s">
        <v>58</v>
      </c>
      <c r="D7716">
        <f t="shared" si="255"/>
        <v>6</v>
      </c>
      <c r="E7716">
        <v>10</v>
      </c>
      <c r="F7716" t="s">
        <v>33</v>
      </c>
      <c r="G7716" t="s">
        <v>37</v>
      </c>
      <c r="H7716">
        <v>130</v>
      </c>
      <c r="I7716">
        <v>130</v>
      </c>
      <c r="J7716" t="s">
        <v>25</v>
      </c>
      <c r="K7716">
        <v>910000</v>
      </c>
      <c r="L7716">
        <v>520</v>
      </c>
      <c r="M7716">
        <f t="shared" si="256"/>
        <v>7000</v>
      </c>
      <c r="Q7716" s="1"/>
      <c r="R7716" s="1"/>
    </row>
    <row r="7717" spans="1:18" ht="14.4" x14ac:dyDescent="0.3">
      <c r="A7717">
        <v>17716</v>
      </c>
      <c r="B7717">
        <v>2022</v>
      </c>
      <c r="C7717" t="s">
        <v>58</v>
      </c>
      <c r="D7717">
        <f t="shared" si="255"/>
        <v>6</v>
      </c>
      <c r="E7717">
        <v>9</v>
      </c>
      <c r="F7717" t="s">
        <v>18</v>
      </c>
      <c r="G7717" t="s">
        <v>29</v>
      </c>
      <c r="H7717">
        <v>77</v>
      </c>
      <c r="I7717">
        <v>77</v>
      </c>
      <c r="J7717" t="s">
        <v>38</v>
      </c>
      <c r="K7717">
        <v>423500</v>
      </c>
      <c r="L7717">
        <v>269.5</v>
      </c>
      <c r="M7717">
        <f t="shared" si="256"/>
        <v>5500</v>
      </c>
      <c r="Q7717" s="1"/>
      <c r="R7717" s="1"/>
    </row>
    <row r="7718" spans="1:18" ht="14.4" x14ac:dyDescent="0.3">
      <c r="A7718">
        <v>17717</v>
      </c>
      <c r="B7718">
        <v>2022</v>
      </c>
      <c r="C7718" t="s">
        <v>54</v>
      </c>
      <c r="D7718">
        <f t="shared" si="255"/>
        <v>3</v>
      </c>
      <c r="E7718">
        <v>2</v>
      </c>
      <c r="F7718" t="s">
        <v>36</v>
      </c>
      <c r="G7718" t="s">
        <v>19</v>
      </c>
      <c r="H7718">
        <v>52</v>
      </c>
      <c r="I7718">
        <v>52</v>
      </c>
      <c r="J7718" t="s">
        <v>38</v>
      </c>
      <c r="K7718">
        <v>286000</v>
      </c>
      <c r="L7718">
        <v>182</v>
      </c>
      <c r="M7718">
        <f t="shared" si="256"/>
        <v>5500</v>
      </c>
      <c r="Q7718" s="1"/>
      <c r="R7718" s="1"/>
    </row>
    <row r="7719" spans="1:18" ht="14.4" x14ac:dyDescent="0.3">
      <c r="A7719">
        <v>17718</v>
      </c>
      <c r="B7719">
        <v>2022</v>
      </c>
      <c r="C7719" t="s">
        <v>61</v>
      </c>
      <c r="D7719">
        <f t="shared" si="255"/>
        <v>7</v>
      </c>
      <c r="E7719">
        <v>21</v>
      </c>
      <c r="F7719" t="s">
        <v>44</v>
      </c>
      <c r="G7719" t="s">
        <v>19</v>
      </c>
      <c r="H7719">
        <v>265</v>
      </c>
      <c r="I7719">
        <v>265</v>
      </c>
      <c r="J7719" t="s">
        <v>20</v>
      </c>
      <c r="K7719">
        <v>636000</v>
      </c>
      <c r="L7719">
        <v>371</v>
      </c>
      <c r="M7719">
        <f t="shared" si="256"/>
        <v>2400</v>
      </c>
      <c r="Q7719" s="1"/>
      <c r="R7719" s="1"/>
    </row>
    <row r="7720" spans="1:18" ht="14.4" x14ac:dyDescent="0.3">
      <c r="A7720">
        <v>17719</v>
      </c>
      <c r="B7720">
        <v>2022</v>
      </c>
      <c r="C7720" t="s">
        <v>58</v>
      </c>
      <c r="D7720">
        <f t="shared" si="255"/>
        <v>6</v>
      </c>
      <c r="E7720">
        <v>16</v>
      </c>
      <c r="F7720" t="s">
        <v>57</v>
      </c>
      <c r="G7720" t="s">
        <v>37</v>
      </c>
      <c r="H7720">
        <v>68</v>
      </c>
      <c r="I7720">
        <v>68</v>
      </c>
      <c r="J7720" t="s">
        <v>25</v>
      </c>
      <c r="K7720">
        <v>476000</v>
      </c>
      <c r="L7720">
        <v>272</v>
      </c>
      <c r="M7720">
        <f t="shared" si="256"/>
        <v>7000</v>
      </c>
      <c r="Q7720" s="1"/>
      <c r="R7720" s="1"/>
    </row>
    <row r="7721" spans="1:18" ht="14.4" x14ac:dyDescent="0.3">
      <c r="A7721">
        <v>17720</v>
      </c>
      <c r="B7721">
        <v>2022</v>
      </c>
      <c r="C7721" t="s">
        <v>54</v>
      </c>
      <c r="D7721">
        <f t="shared" si="255"/>
        <v>3</v>
      </c>
      <c r="E7721">
        <v>16</v>
      </c>
      <c r="F7721" t="s">
        <v>49</v>
      </c>
      <c r="G7721" t="s">
        <v>19</v>
      </c>
      <c r="H7721">
        <v>112</v>
      </c>
      <c r="I7721">
        <v>112</v>
      </c>
      <c r="J7721" t="s">
        <v>20</v>
      </c>
      <c r="K7721">
        <v>336000</v>
      </c>
      <c r="L7721">
        <v>224</v>
      </c>
      <c r="M7721">
        <f t="shared" si="256"/>
        <v>3000</v>
      </c>
      <c r="Q7721" s="1"/>
      <c r="R7721" s="1"/>
    </row>
    <row r="7722" spans="1:18" ht="14.4" x14ac:dyDescent="0.3">
      <c r="A7722">
        <v>17721</v>
      </c>
      <c r="B7722">
        <v>2022</v>
      </c>
      <c r="C7722" t="s">
        <v>40</v>
      </c>
      <c r="D7722">
        <f t="shared" si="255"/>
        <v>9</v>
      </c>
      <c r="E7722">
        <v>19</v>
      </c>
      <c r="F7722" t="s">
        <v>53</v>
      </c>
      <c r="G7722" t="s">
        <v>51</v>
      </c>
      <c r="H7722">
        <v>87</v>
      </c>
      <c r="I7722">
        <v>87</v>
      </c>
      <c r="J7722" t="s">
        <v>38</v>
      </c>
      <c r="K7722">
        <v>478500</v>
      </c>
      <c r="L7722">
        <v>304.5</v>
      </c>
      <c r="M7722">
        <f t="shared" si="256"/>
        <v>5500</v>
      </c>
      <c r="Q7722" s="1"/>
      <c r="R7722" s="1"/>
    </row>
    <row r="7723" spans="1:18" ht="14.4" x14ac:dyDescent="0.3">
      <c r="A7723">
        <v>17722</v>
      </c>
      <c r="B7723">
        <v>2022</v>
      </c>
      <c r="C7723" t="s">
        <v>47</v>
      </c>
      <c r="D7723">
        <f t="shared" si="255"/>
        <v>2</v>
      </c>
      <c r="E7723">
        <v>2</v>
      </c>
      <c r="F7723" t="s">
        <v>52</v>
      </c>
      <c r="G7723" t="s">
        <v>51</v>
      </c>
      <c r="H7723">
        <v>213</v>
      </c>
      <c r="I7723">
        <v>213</v>
      </c>
      <c r="J7723" t="s">
        <v>20</v>
      </c>
      <c r="K7723">
        <v>511200</v>
      </c>
      <c r="L7723">
        <v>298.2</v>
      </c>
      <c r="M7723">
        <f t="shared" si="256"/>
        <v>2400</v>
      </c>
      <c r="Q7723" s="1"/>
      <c r="R7723" s="1"/>
    </row>
    <row r="7724" spans="1:18" ht="14.4" x14ac:dyDescent="0.3">
      <c r="A7724">
        <v>17723</v>
      </c>
      <c r="B7724">
        <v>2022</v>
      </c>
      <c r="C7724" t="s">
        <v>27</v>
      </c>
      <c r="D7724">
        <f t="shared" si="255"/>
        <v>4</v>
      </c>
      <c r="E7724">
        <v>27</v>
      </c>
      <c r="F7724" t="s">
        <v>63</v>
      </c>
      <c r="G7724" t="s">
        <v>29</v>
      </c>
      <c r="H7724">
        <v>57</v>
      </c>
      <c r="I7724">
        <v>57</v>
      </c>
      <c r="J7724" t="s">
        <v>20</v>
      </c>
      <c r="K7724">
        <v>171000</v>
      </c>
      <c r="L7724">
        <v>114</v>
      </c>
      <c r="M7724">
        <f t="shared" si="256"/>
        <v>3000</v>
      </c>
      <c r="Q7724" s="1"/>
      <c r="R7724" s="1"/>
    </row>
    <row r="7725" spans="1:18" ht="14.4" x14ac:dyDescent="0.3">
      <c r="A7725">
        <v>17724</v>
      </c>
      <c r="B7725">
        <v>2022</v>
      </c>
      <c r="C7725" t="s">
        <v>35</v>
      </c>
      <c r="D7725">
        <f t="shared" si="255"/>
        <v>12</v>
      </c>
      <c r="E7725">
        <v>23</v>
      </c>
      <c r="F7725" t="s">
        <v>33</v>
      </c>
      <c r="G7725" t="s">
        <v>34</v>
      </c>
      <c r="H7725">
        <v>54</v>
      </c>
      <c r="I7725">
        <v>54</v>
      </c>
      <c r="J7725" t="s">
        <v>25</v>
      </c>
      <c r="K7725">
        <v>378000</v>
      </c>
      <c r="L7725">
        <v>216</v>
      </c>
      <c r="M7725">
        <f t="shared" si="256"/>
        <v>7000</v>
      </c>
      <c r="Q7725" s="1"/>
      <c r="R7725" s="1"/>
    </row>
    <row r="7726" spans="1:18" ht="14.4" x14ac:dyDescent="0.3">
      <c r="A7726">
        <v>17725</v>
      </c>
      <c r="B7726">
        <v>2022</v>
      </c>
      <c r="C7726" t="s">
        <v>54</v>
      </c>
      <c r="D7726">
        <f t="shared" si="255"/>
        <v>3</v>
      </c>
      <c r="E7726">
        <v>27</v>
      </c>
      <c r="F7726" t="s">
        <v>36</v>
      </c>
      <c r="G7726" t="s">
        <v>34</v>
      </c>
      <c r="H7726">
        <v>224</v>
      </c>
      <c r="I7726">
        <v>224</v>
      </c>
      <c r="J7726" t="s">
        <v>30</v>
      </c>
      <c r="K7726">
        <v>1680000</v>
      </c>
      <c r="L7726">
        <v>560</v>
      </c>
      <c r="M7726">
        <f t="shared" si="256"/>
        <v>7500</v>
      </c>
      <c r="Q7726" s="1"/>
      <c r="R7726" s="1"/>
    </row>
    <row r="7727" spans="1:18" ht="14.4" x14ac:dyDescent="0.3">
      <c r="A7727">
        <v>17726</v>
      </c>
      <c r="B7727">
        <v>2022</v>
      </c>
      <c r="C7727" t="s">
        <v>23</v>
      </c>
      <c r="D7727">
        <f t="shared" si="255"/>
        <v>10</v>
      </c>
      <c r="E7727">
        <v>13</v>
      </c>
      <c r="F7727" t="s">
        <v>18</v>
      </c>
      <c r="G7727" t="s">
        <v>42</v>
      </c>
      <c r="H7727">
        <v>76</v>
      </c>
      <c r="I7727">
        <v>76</v>
      </c>
      <c r="J7727" t="s">
        <v>25</v>
      </c>
      <c r="K7727">
        <v>532000</v>
      </c>
      <c r="L7727">
        <v>304</v>
      </c>
      <c r="M7727">
        <f t="shared" si="256"/>
        <v>7000</v>
      </c>
      <c r="Q7727" s="1"/>
      <c r="R7727" s="1"/>
    </row>
    <row r="7728" spans="1:18" ht="14.4" x14ac:dyDescent="0.3">
      <c r="A7728">
        <v>17727</v>
      </c>
      <c r="B7728">
        <v>2022</v>
      </c>
      <c r="C7728" t="s">
        <v>48</v>
      </c>
      <c r="D7728">
        <f t="shared" si="255"/>
        <v>5</v>
      </c>
      <c r="E7728">
        <v>27</v>
      </c>
      <c r="F7728" t="s">
        <v>55</v>
      </c>
      <c r="G7728" t="s">
        <v>37</v>
      </c>
      <c r="H7728">
        <v>70</v>
      </c>
      <c r="I7728">
        <v>70</v>
      </c>
      <c r="J7728" t="s">
        <v>20</v>
      </c>
      <c r="K7728">
        <v>210000</v>
      </c>
      <c r="L7728">
        <v>140</v>
      </c>
      <c r="M7728">
        <f t="shared" si="256"/>
        <v>3000</v>
      </c>
      <c r="Q7728" s="1"/>
      <c r="R7728" s="1"/>
    </row>
    <row r="7729" spans="1:18" ht="14.4" x14ac:dyDescent="0.3">
      <c r="A7729">
        <v>17728</v>
      </c>
      <c r="B7729">
        <v>2022</v>
      </c>
      <c r="C7729" t="s">
        <v>32</v>
      </c>
      <c r="D7729">
        <f t="shared" si="255"/>
        <v>8</v>
      </c>
      <c r="E7729">
        <v>11</v>
      </c>
      <c r="F7729" t="s">
        <v>33</v>
      </c>
      <c r="G7729" t="s">
        <v>29</v>
      </c>
      <c r="H7729">
        <v>59</v>
      </c>
      <c r="I7729">
        <v>59</v>
      </c>
      <c r="J7729" t="s">
        <v>30</v>
      </c>
      <c r="K7729">
        <v>519200</v>
      </c>
      <c r="L7729">
        <v>224.2</v>
      </c>
      <c r="M7729">
        <f t="shared" si="256"/>
        <v>8800</v>
      </c>
      <c r="Q7729" s="1"/>
      <c r="R7729" s="1"/>
    </row>
    <row r="7730" spans="1:18" ht="14.4" x14ac:dyDescent="0.3">
      <c r="A7730">
        <v>17729</v>
      </c>
      <c r="B7730">
        <v>2022</v>
      </c>
      <c r="C7730" t="s">
        <v>58</v>
      </c>
      <c r="D7730">
        <f t="shared" si="255"/>
        <v>6</v>
      </c>
      <c r="E7730">
        <v>5</v>
      </c>
      <c r="F7730" t="s">
        <v>41</v>
      </c>
      <c r="G7730" t="s">
        <v>34</v>
      </c>
      <c r="H7730">
        <v>50</v>
      </c>
      <c r="I7730">
        <v>50</v>
      </c>
      <c r="J7730" t="s">
        <v>38</v>
      </c>
      <c r="K7730">
        <v>275000</v>
      </c>
      <c r="L7730">
        <v>175</v>
      </c>
      <c r="M7730">
        <f t="shared" si="256"/>
        <v>5500</v>
      </c>
      <c r="Q7730" s="1"/>
      <c r="R7730" s="1"/>
    </row>
    <row r="7731" spans="1:18" ht="14.4" x14ac:dyDescent="0.3">
      <c r="A7731">
        <v>17730</v>
      </c>
      <c r="B7731">
        <v>2022</v>
      </c>
      <c r="C7731" t="s">
        <v>35</v>
      </c>
      <c r="D7731">
        <f t="shared" si="255"/>
        <v>12</v>
      </c>
      <c r="E7731">
        <v>10</v>
      </c>
      <c r="F7731" t="s">
        <v>46</v>
      </c>
      <c r="G7731" t="s">
        <v>19</v>
      </c>
      <c r="H7731">
        <v>50</v>
      </c>
      <c r="I7731">
        <v>50</v>
      </c>
      <c r="J7731" t="s">
        <v>20</v>
      </c>
      <c r="K7731">
        <v>150000</v>
      </c>
      <c r="L7731">
        <v>100</v>
      </c>
      <c r="M7731">
        <f t="shared" si="256"/>
        <v>3000</v>
      </c>
      <c r="Q7731" s="1"/>
      <c r="R7731" s="1"/>
    </row>
    <row r="7732" spans="1:18" ht="14.4" x14ac:dyDescent="0.3">
      <c r="A7732">
        <v>17731</v>
      </c>
      <c r="B7732">
        <v>2022</v>
      </c>
      <c r="C7732" t="s">
        <v>23</v>
      </c>
      <c r="D7732">
        <f t="shared" si="255"/>
        <v>10</v>
      </c>
      <c r="E7732">
        <v>14</v>
      </c>
      <c r="F7732" t="s">
        <v>33</v>
      </c>
      <c r="G7732" t="s">
        <v>51</v>
      </c>
      <c r="H7732">
        <v>258</v>
      </c>
      <c r="I7732">
        <v>258</v>
      </c>
      <c r="J7732" t="s">
        <v>30</v>
      </c>
      <c r="K7732">
        <v>1935000</v>
      </c>
      <c r="L7732">
        <v>645</v>
      </c>
      <c r="M7732">
        <f t="shared" si="256"/>
        <v>7500</v>
      </c>
      <c r="Q7732" s="1"/>
      <c r="R7732" s="1"/>
    </row>
    <row r="7733" spans="1:18" ht="14.4" x14ac:dyDescent="0.3">
      <c r="A7733">
        <v>17732</v>
      </c>
      <c r="B7733">
        <v>2022</v>
      </c>
      <c r="C7733" t="s">
        <v>17</v>
      </c>
      <c r="D7733">
        <f t="shared" si="255"/>
        <v>11</v>
      </c>
      <c r="E7733">
        <v>14</v>
      </c>
      <c r="F7733" t="s">
        <v>53</v>
      </c>
      <c r="G7733" t="s">
        <v>19</v>
      </c>
      <c r="H7733">
        <v>112</v>
      </c>
      <c r="I7733">
        <v>112</v>
      </c>
      <c r="J7733" t="s">
        <v>20</v>
      </c>
      <c r="K7733">
        <v>336000</v>
      </c>
      <c r="L7733">
        <v>224</v>
      </c>
      <c r="M7733">
        <f t="shared" si="256"/>
        <v>3000</v>
      </c>
      <c r="Q7733" s="1"/>
      <c r="R7733" s="1"/>
    </row>
    <row r="7734" spans="1:18" ht="14.4" x14ac:dyDescent="0.3">
      <c r="A7734">
        <v>17733</v>
      </c>
      <c r="B7734">
        <v>2022</v>
      </c>
      <c r="C7734" t="s">
        <v>35</v>
      </c>
      <c r="D7734">
        <f t="shared" si="255"/>
        <v>12</v>
      </c>
      <c r="E7734">
        <v>8</v>
      </c>
      <c r="F7734" t="s">
        <v>46</v>
      </c>
      <c r="G7734" t="s">
        <v>42</v>
      </c>
      <c r="H7734">
        <v>174</v>
      </c>
      <c r="I7734">
        <v>174</v>
      </c>
      <c r="J7734" t="s">
        <v>25</v>
      </c>
      <c r="K7734">
        <v>1218000</v>
      </c>
      <c r="L7734">
        <v>696</v>
      </c>
      <c r="M7734">
        <f t="shared" si="256"/>
        <v>7000</v>
      </c>
      <c r="Q7734" s="1"/>
      <c r="R7734" s="1"/>
    </row>
    <row r="7735" spans="1:18" ht="14.4" x14ac:dyDescent="0.3">
      <c r="A7735">
        <v>17734</v>
      </c>
      <c r="B7735">
        <v>2022</v>
      </c>
      <c r="C7735" t="s">
        <v>48</v>
      </c>
      <c r="D7735">
        <f t="shared" si="255"/>
        <v>5</v>
      </c>
      <c r="E7735">
        <v>2</v>
      </c>
      <c r="F7735" t="s">
        <v>33</v>
      </c>
      <c r="G7735" t="s">
        <v>42</v>
      </c>
      <c r="H7735">
        <v>98</v>
      </c>
      <c r="I7735">
        <v>98</v>
      </c>
      <c r="J7735" t="s">
        <v>38</v>
      </c>
      <c r="K7735">
        <v>539000</v>
      </c>
      <c r="L7735">
        <v>343</v>
      </c>
      <c r="M7735">
        <f t="shared" si="256"/>
        <v>5500</v>
      </c>
      <c r="Q7735" s="1"/>
      <c r="R7735" s="1"/>
    </row>
    <row r="7736" spans="1:18" ht="14.4" x14ac:dyDescent="0.3">
      <c r="A7736">
        <v>17735</v>
      </c>
      <c r="B7736">
        <v>2022</v>
      </c>
      <c r="C7736" t="s">
        <v>40</v>
      </c>
      <c r="D7736">
        <f t="shared" si="255"/>
        <v>9</v>
      </c>
      <c r="E7736">
        <v>10</v>
      </c>
      <c r="F7736" t="s">
        <v>62</v>
      </c>
      <c r="G7736" t="s">
        <v>51</v>
      </c>
      <c r="H7736">
        <v>85</v>
      </c>
      <c r="I7736">
        <v>85</v>
      </c>
      <c r="J7736" t="s">
        <v>20</v>
      </c>
      <c r="K7736">
        <v>255000</v>
      </c>
      <c r="L7736">
        <v>170</v>
      </c>
      <c r="M7736">
        <f t="shared" si="256"/>
        <v>3000</v>
      </c>
      <c r="Q7736" s="1"/>
      <c r="R7736" s="1"/>
    </row>
    <row r="7737" spans="1:18" ht="14.4" x14ac:dyDescent="0.3">
      <c r="A7737">
        <v>17736</v>
      </c>
      <c r="B7737">
        <v>2022</v>
      </c>
      <c r="C7737" t="s">
        <v>45</v>
      </c>
      <c r="D7737">
        <f t="shared" si="255"/>
        <v>1</v>
      </c>
      <c r="E7737">
        <v>2</v>
      </c>
      <c r="F7737" t="s">
        <v>28</v>
      </c>
      <c r="G7737" t="s">
        <v>19</v>
      </c>
      <c r="H7737">
        <v>152</v>
      </c>
      <c r="I7737">
        <v>152</v>
      </c>
      <c r="J7737" t="s">
        <v>25</v>
      </c>
      <c r="K7737">
        <v>1064000</v>
      </c>
      <c r="L7737">
        <v>608</v>
      </c>
      <c r="M7737">
        <f t="shared" si="256"/>
        <v>7000</v>
      </c>
      <c r="Q7737" s="1"/>
      <c r="R7737" s="1"/>
    </row>
    <row r="7738" spans="1:18" ht="14.4" x14ac:dyDescent="0.3">
      <c r="A7738">
        <v>17737</v>
      </c>
      <c r="B7738">
        <v>2022</v>
      </c>
      <c r="C7738" t="s">
        <v>58</v>
      </c>
      <c r="D7738">
        <f t="shared" si="255"/>
        <v>6</v>
      </c>
      <c r="E7738">
        <v>5</v>
      </c>
      <c r="F7738" t="s">
        <v>60</v>
      </c>
      <c r="G7738" t="s">
        <v>37</v>
      </c>
      <c r="H7738">
        <v>112</v>
      </c>
      <c r="I7738">
        <v>112</v>
      </c>
      <c r="J7738" t="s">
        <v>25</v>
      </c>
      <c r="K7738">
        <v>784000</v>
      </c>
      <c r="L7738">
        <v>448</v>
      </c>
      <c r="M7738">
        <f t="shared" si="256"/>
        <v>7000</v>
      </c>
      <c r="Q7738" s="1"/>
      <c r="R7738" s="1"/>
    </row>
    <row r="7739" spans="1:18" ht="14.4" x14ac:dyDescent="0.3">
      <c r="A7739">
        <v>17738</v>
      </c>
      <c r="B7739">
        <v>2022</v>
      </c>
      <c r="C7739" t="s">
        <v>45</v>
      </c>
      <c r="D7739">
        <f t="shared" si="255"/>
        <v>1</v>
      </c>
      <c r="E7739">
        <v>29</v>
      </c>
      <c r="F7739" t="s">
        <v>24</v>
      </c>
      <c r="G7739" t="s">
        <v>37</v>
      </c>
      <c r="H7739">
        <v>91</v>
      </c>
      <c r="I7739">
        <v>91</v>
      </c>
      <c r="J7739" t="s">
        <v>25</v>
      </c>
      <c r="K7739">
        <v>637000</v>
      </c>
      <c r="L7739">
        <v>364</v>
      </c>
      <c r="M7739">
        <f t="shared" si="256"/>
        <v>7000</v>
      </c>
      <c r="Q7739" s="1"/>
      <c r="R7739" s="1"/>
    </row>
    <row r="7740" spans="1:18" ht="14.4" x14ac:dyDescent="0.3">
      <c r="A7740">
        <v>17739</v>
      </c>
      <c r="B7740">
        <v>2022</v>
      </c>
      <c r="C7740" t="s">
        <v>17</v>
      </c>
      <c r="D7740">
        <f t="shared" si="255"/>
        <v>11</v>
      </c>
      <c r="E7740">
        <v>5</v>
      </c>
      <c r="F7740" t="s">
        <v>41</v>
      </c>
      <c r="G7740" t="s">
        <v>29</v>
      </c>
      <c r="H7740">
        <v>223</v>
      </c>
      <c r="I7740">
        <v>223</v>
      </c>
      <c r="J7740" t="s">
        <v>30</v>
      </c>
      <c r="K7740">
        <v>1672500</v>
      </c>
      <c r="L7740">
        <v>557.5</v>
      </c>
      <c r="M7740">
        <f t="shared" si="256"/>
        <v>7500</v>
      </c>
      <c r="Q7740" s="1"/>
      <c r="R7740" s="1"/>
    </row>
    <row r="7741" spans="1:18" ht="14.4" x14ac:dyDescent="0.3">
      <c r="A7741">
        <v>17740</v>
      </c>
      <c r="B7741">
        <v>2022</v>
      </c>
      <c r="C7741" t="s">
        <v>23</v>
      </c>
      <c r="D7741">
        <f t="shared" si="255"/>
        <v>10</v>
      </c>
      <c r="E7741">
        <v>26</v>
      </c>
      <c r="F7741" t="s">
        <v>64</v>
      </c>
      <c r="G7741" t="s">
        <v>42</v>
      </c>
      <c r="H7741">
        <v>109</v>
      </c>
      <c r="I7741">
        <v>109</v>
      </c>
      <c r="J7741" t="s">
        <v>20</v>
      </c>
      <c r="K7741">
        <v>327000</v>
      </c>
      <c r="L7741">
        <v>218</v>
      </c>
      <c r="M7741">
        <f t="shared" si="256"/>
        <v>3000</v>
      </c>
      <c r="Q7741" s="1"/>
      <c r="R7741" s="1"/>
    </row>
    <row r="7742" spans="1:18" ht="14.4" x14ac:dyDescent="0.3">
      <c r="A7742">
        <v>17741</v>
      </c>
      <c r="B7742">
        <v>2022</v>
      </c>
      <c r="C7742" t="s">
        <v>35</v>
      </c>
      <c r="D7742">
        <f t="shared" si="255"/>
        <v>12</v>
      </c>
      <c r="E7742">
        <v>14</v>
      </c>
      <c r="F7742" t="s">
        <v>33</v>
      </c>
      <c r="G7742" t="s">
        <v>51</v>
      </c>
      <c r="H7742">
        <v>50</v>
      </c>
      <c r="I7742">
        <v>50</v>
      </c>
      <c r="J7742" t="s">
        <v>38</v>
      </c>
      <c r="K7742">
        <v>275000</v>
      </c>
      <c r="L7742">
        <v>175</v>
      </c>
      <c r="M7742">
        <f t="shared" si="256"/>
        <v>5500</v>
      </c>
      <c r="Q7742" s="1"/>
      <c r="R7742" s="1"/>
    </row>
    <row r="7743" spans="1:18" ht="14.4" x14ac:dyDescent="0.3">
      <c r="A7743">
        <v>17742</v>
      </c>
      <c r="B7743">
        <v>2022</v>
      </c>
      <c r="C7743" t="s">
        <v>17</v>
      </c>
      <c r="D7743">
        <f t="shared" si="255"/>
        <v>11</v>
      </c>
      <c r="E7743">
        <v>24</v>
      </c>
      <c r="F7743" t="s">
        <v>63</v>
      </c>
      <c r="G7743" t="s">
        <v>29</v>
      </c>
      <c r="H7743">
        <v>279</v>
      </c>
      <c r="I7743">
        <v>279</v>
      </c>
      <c r="J7743" t="s">
        <v>30</v>
      </c>
      <c r="K7743">
        <v>2092500</v>
      </c>
      <c r="L7743">
        <v>697.5</v>
      </c>
      <c r="M7743">
        <f t="shared" si="256"/>
        <v>7500</v>
      </c>
      <c r="Q7743" s="1"/>
      <c r="R7743" s="1"/>
    </row>
    <row r="7744" spans="1:18" ht="14.4" x14ac:dyDescent="0.3">
      <c r="A7744">
        <v>17743</v>
      </c>
      <c r="B7744">
        <v>2022</v>
      </c>
      <c r="C7744" t="s">
        <v>61</v>
      </c>
      <c r="D7744">
        <f t="shared" si="255"/>
        <v>7</v>
      </c>
      <c r="E7744">
        <v>8</v>
      </c>
      <c r="F7744" t="s">
        <v>18</v>
      </c>
      <c r="G7744" t="s">
        <v>51</v>
      </c>
      <c r="H7744">
        <v>235</v>
      </c>
      <c r="I7744">
        <v>235</v>
      </c>
      <c r="J7744" t="s">
        <v>38</v>
      </c>
      <c r="K7744">
        <v>1010500</v>
      </c>
      <c r="L7744">
        <v>540.5</v>
      </c>
      <c r="M7744">
        <f t="shared" si="256"/>
        <v>4300</v>
      </c>
      <c r="Q7744" s="1"/>
      <c r="R7744" s="1"/>
    </row>
    <row r="7745" spans="1:18" ht="14.4" x14ac:dyDescent="0.3">
      <c r="A7745">
        <v>17744</v>
      </c>
      <c r="B7745">
        <v>2022</v>
      </c>
      <c r="C7745" t="s">
        <v>48</v>
      </c>
      <c r="D7745">
        <f t="shared" si="255"/>
        <v>5</v>
      </c>
      <c r="E7745">
        <v>9</v>
      </c>
      <c r="F7745" t="s">
        <v>33</v>
      </c>
      <c r="G7745" t="s">
        <v>51</v>
      </c>
      <c r="H7745">
        <v>240</v>
      </c>
      <c r="I7745">
        <v>240</v>
      </c>
      <c r="J7745" t="s">
        <v>30</v>
      </c>
      <c r="K7745">
        <v>1800000</v>
      </c>
      <c r="L7745">
        <v>600</v>
      </c>
      <c r="M7745">
        <f t="shared" si="256"/>
        <v>7500</v>
      </c>
      <c r="Q7745" s="1"/>
      <c r="R7745" s="1"/>
    </row>
    <row r="7746" spans="1:18" ht="14.4" x14ac:dyDescent="0.3">
      <c r="A7746">
        <v>17745</v>
      </c>
      <c r="B7746">
        <v>2022</v>
      </c>
      <c r="C7746" t="s">
        <v>45</v>
      </c>
      <c r="D7746">
        <f t="shared" ref="D7746:D7809" si="257">IF(C7746="Enero",1,IF(C7746="Febrero",2,IF(C7746="Marzo",3,IF(C7746="Abril",4,IF(C7746="Mayo",5,IF(C7746="Junio",6,IF(C7746="Julio",7,IF(C7746="Agosto",8,IF(C7746="Septiembre",9,IF(C7746="Octubre",10,IF(C7746="Noviembre",11,IF(C7746="Diciembre",12,""))))))))))))</f>
        <v>1</v>
      </c>
      <c r="E7746">
        <v>26</v>
      </c>
      <c r="F7746" t="s">
        <v>60</v>
      </c>
      <c r="G7746" t="s">
        <v>29</v>
      </c>
      <c r="H7746">
        <v>171</v>
      </c>
      <c r="I7746">
        <v>171</v>
      </c>
      <c r="J7746" t="s">
        <v>25</v>
      </c>
      <c r="K7746">
        <v>1197000</v>
      </c>
      <c r="L7746">
        <v>684</v>
      </c>
      <c r="M7746">
        <f t="shared" si="256"/>
        <v>7000</v>
      </c>
      <c r="Q7746" s="1"/>
      <c r="R7746" s="1"/>
    </row>
    <row r="7747" spans="1:18" ht="14.4" x14ac:dyDescent="0.3">
      <c r="A7747">
        <v>17746</v>
      </c>
      <c r="B7747">
        <v>2022</v>
      </c>
      <c r="C7747" t="s">
        <v>48</v>
      </c>
      <c r="D7747">
        <f t="shared" si="257"/>
        <v>5</v>
      </c>
      <c r="E7747">
        <v>23</v>
      </c>
      <c r="F7747" t="s">
        <v>46</v>
      </c>
      <c r="G7747" t="s">
        <v>51</v>
      </c>
      <c r="H7747">
        <v>122</v>
      </c>
      <c r="I7747">
        <v>122</v>
      </c>
      <c r="J7747" t="s">
        <v>25</v>
      </c>
      <c r="K7747">
        <v>854000</v>
      </c>
      <c r="L7747">
        <v>488</v>
      </c>
      <c r="M7747">
        <f t="shared" ref="M7747:M7810" si="258">K7747/I7747</f>
        <v>7000</v>
      </c>
      <c r="Q7747" s="1"/>
      <c r="R7747" s="1"/>
    </row>
    <row r="7748" spans="1:18" ht="14.4" x14ac:dyDescent="0.3">
      <c r="A7748">
        <v>17747</v>
      </c>
      <c r="B7748">
        <v>2022</v>
      </c>
      <c r="C7748" t="s">
        <v>47</v>
      </c>
      <c r="D7748">
        <f t="shared" si="257"/>
        <v>2</v>
      </c>
      <c r="E7748">
        <v>5</v>
      </c>
      <c r="F7748" t="s">
        <v>18</v>
      </c>
      <c r="G7748" t="s">
        <v>42</v>
      </c>
      <c r="H7748">
        <v>50</v>
      </c>
      <c r="I7748">
        <v>50</v>
      </c>
      <c r="J7748" t="s">
        <v>30</v>
      </c>
      <c r="K7748">
        <v>440000</v>
      </c>
      <c r="L7748">
        <v>190</v>
      </c>
      <c r="M7748">
        <f t="shared" si="258"/>
        <v>8800</v>
      </c>
      <c r="Q7748" s="1"/>
      <c r="R7748" s="1"/>
    </row>
    <row r="7749" spans="1:18" ht="14.4" x14ac:dyDescent="0.3">
      <c r="A7749">
        <v>17748</v>
      </c>
      <c r="B7749">
        <v>2022</v>
      </c>
      <c r="C7749" t="s">
        <v>48</v>
      </c>
      <c r="D7749">
        <f t="shared" si="257"/>
        <v>5</v>
      </c>
      <c r="E7749">
        <v>2</v>
      </c>
      <c r="F7749" t="s">
        <v>56</v>
      </c>
      <c r="G7749" t="s">
        <v>34</v>
      </c>
      <c r="H7749">
        <v>55</v>
      </c>
      <c r="I7749">
        <v>55</v>
      </c>
      <c r="J7749" t="s">
        <v>20</v>
      </c>
      <c r="K7749">
        <v>165000</v>
      </c>
      <c r="L7749">
        <v>110</v>
      </c>
      <c r="M7749">
        <f t="shared" si="258"/>
        <v>3000</v>
      </c>
      <c r="Q7749" s="1"/>
      <c r="R7749" s="1"/>
    </row>
    <row r="7750" spans="1:18" ht="14.4" x14ac:dyDescent="0.3">
      <c r="A7750">
        <v>17749</v>
      </c>
      <c r="B7750">
        <v>2022</v>
      </c>
      <c r="C7750" t="s">
        <v>45</v>
      </c>
      <c r="D7750">
        <f t="shared" si="257"/>
        <v>1</v>
      </c>
      <c r="E7750">
        <v>23</v>
      </c>
      <c r="F7750" t="s">
        <v>18</v>
      </c>
      <c r="G7750" t="s">
        <v>19</v>
      </c>
      <c r="H7750">
        <v>284</v>
      </c>
      <c r="I7750">
        <v>284</v>
      </c>
      <c r="J7750" t="s">
        <v>20</v>
      </c>
      <c r="K7750">
        <v>681600</v>
      </c>
      <c r="L7750">
        <v>397.6</v>
      </c>
      <c r="M7750">
        <f t="shared" si="258"/>
        <v>2400</v>
      </c>
      <c r="Q7750" s="1"/>
      <c r="R7750" s="1"/>
    </row>
    <row r="7751" spans="1:18" ht="14.4" x14ac:dyDescent="0.3">
      <c r="A7751">
        <v>17750</v>
      </c>
      <c r="B7751">
        <v>2022</v>
      </c>
      <c r="C7751" t="s">
        <v>61</v>
      </c>
      <c r="D7751">
        <f t="shared" si="257"/>
        <v>7</v>
      </c>
      <c r="E7751">
        <v>27</v>
      </c>
      <c r="F7751" t="s">
        <v>24</v>
      </c>
      <c r="G7751" t="s">
        <v>34</v>
      </c>
      <c r="H7751">
        <v>88</v>
      </c>
      <c r="I7751">
        <v>88</v>
      </c>
      <c r="J7751" t="s">
        <v>25</v>
      </c>
      <c r="K7751">
        <v>616000</v>
      </c>
      <c r="L7751">
        <v>352</v>
      </c>
      <c r="M7751">
        <f t="shared" si="258"/>
        <v>7000</v>
      </c>
      <c r="Q7751" s="1"/>
      <c r="R7751" s="1"/>
    </row>
    <row r="7752" spans="1:18" ht="14.4" x14ac:dyDescent="0.3">
      <c r="A7752">
        <v>17751</v>
      </c>
      <c r="B7752">
        <v>2022</v>
      </c>
      <c r="C7752" t="s">
        <v>40</v>
      </c>
      <c r="D7752">
        <f t="shared" si="257"/>
        <v>9</v>
      </c>
      <c r="E7752">
        <v>26</v>
      </c>
      <c r="F7752" t="s">
        <v>53</v>
      </c>
      <c r="G7752" t="s">
        <v>34</v>
      </c>
      <c r="H7752">
        <v>106</v>
      </c>
      <c r="I7752">
        <v>106</v>
      </c>
      <c r="J7752" t="s">
        <v>20</v>
      </c>
      <c r="K7752">
        <v>318000</v>
      </c>
      <c r="L7752">
        <v>212</v>
      </c>
      <c r="M7752">
        <f t="shared" si="258"/>
        <v>3000</v>
      </c>
      <c r="Q7752" s="1"/>
      <c r="R7752" s="1"/>
    </row>
    <row r="7753" spans="1:18" ht="14.4" x14ac:dyDescent="0.3">
      <c r="A7753">
        <v>17752</v>
      </c>
      <c r="B7753">
        <v>2022</v>
      </c>
      <c r="C7753" t="s">
        <v>45</v>
      </c>
      <c r="D7753">
        <f t="shared" si="257"/>
        <v>1</v>
      </c>
      <c r="E7753">
        <v>15</v>
      </c>
      <c r="F7753" t="s">
        <v>50</v>
      </c>
      <c r="G7753" t="s">
        <v>37</v>
      </c>
      <c r="H7753">
        <v>230</v>
      </c>
      <c r="I7753">
        <v>230</v>
      </c>
      <c r="J7753" t="s">
        <v>38</v>
      </c>
      <c r="K7753">
        <v>989000</v>
      </c>
      <c r="L7753">
        <v>529</v>
      </c>
      <c r="M7753">
        <f t="shared" si="258"/>
        <v>4300</v>
      </c>
      <c r="Q7753" s="1"/>
      <c r="R7753" s="1"/>
    </row>
    <row r="7754" spans="1:18" ht="14.4" x14ac:dyDescent="0.3">
      <c r="A7754">
        <v>17753</v>
      </c>
      <c r="B7754">
        <v>2022</v>
      </c>
      <c r="C7754" t="s">
        <v>32</v>
      </c>
      <c r="D7754">
        <f t="shared" si="257"/>
        <v>8</v>
      </c>
      <c r="E7754">
        <v>9</v>
      </c>
      <c r="F7754" t="s">
        <v>56</v>
      </c>
      <c r="G7754" t="s">
        <v>42</v>
      </c>
      <c r="H7754">
        <v>82</v>
      </c>
      <c r="I7754">
        <v>82</v>
      </c>
      <c r="J7754" t="s">
        <v>25</v>
      </c>
      <c r="K7754">
        <v>574000</v>
      </c>
      <c r="L7754">
        <v>328</v>
      </c>
      <c r="M7754">
        <f t="shared" si="258"/>
        <v>7000</v>
      </c>
      <c r="Q7754" s="1"/>
      <c r="R7754" s="1"/>
    </row>
    <row r="7755" spans="1:18" ht="14.4" x14ac:dyDescent="0.3">
      <c r="A7755">
        <v>17754</v>
      </c>
      <c r="B7755">
        <v>2022</v>
      </c>
      <c r="C7755" t="s">
        <v>47</v>
      </c>
      <c r="D7755">
        <f t="shared" si="257"/>
        <v>2</v>
      </c>
      <c r="E7755">
        <v>19</v>
      </c>
      <c r="F7755" t="s">
        <v>60</v>
      </c>
      <c r="G7755" t="s">
        <v>37</v>
      </c>
      <c r="H7755">
        <v>283</v>
      </c>
      <c r="I7755">
        <v>283</v>
      </c>
      <c r="J7755" t="s">
        <v>20</v>
      </c>
      <c r="K7755">
        <v>679200</v>
      </c>
      <c r="L7755">
        <v>396.2</v>
      </c>
      <c r="M7755">
        <f t="shared" si="258"/>
        <v>2400</v>
      </c>
      <c r="Q7755" s="1"/>
      <c r="R7755" s="1"/>
    </row>
    <row r="7756" spans="1:18" ht="14.4" x14ac:dyDescent="0.3">
      <c r="A7756">
        <v>17755</v>
      </c>
      <c r="B7756">
        <v>2022</v>
      </c>
      <c r="C7756" t="s">
        <v>40</v>
      </c>
      <c r="D7756">
        <f t="shared" si="257"/>
        <v>9</v>
      </c>
      <c r="E7756">
        <v>4</v>
      </c>
      <c r="F7756" t="s">
        <v>49</v>
      </c>
      <c r="G7756" t="s">
        <v>34</v>
      </c>
      <c r="H7756">
        <v>231</v>
      </c>
      <c r="I7756">
        <v>231</v>
      </c>
      <c r="J7756" t="s">
        <v>30</v>
      </c>
      <c r="K7756">
        <v>1732500</v>
      </c>
      <c r="L7756">
        <v>577.5</v>
      </c>
      <c r="M7756">
        <f t="shared" si="258"/>
        <v>7500</v>
      </c>
      <c r="Q7756" s="1"/>
      <c r="R7756" s="1"/>
    </row>
    <row r="7757" spans="1:18" ht="14.4" x14ac:dyDescent="0.3">
      <c r="A7757">
        <v>17756</v>
      </c>
      <c r="B7757">
        <v>2022</v>
      </c>
      <c r="C7757" t="s">
        <v>61</v>
      </c>
      <c r="D7757">
        <f t="shared" si="257"/>
        <v>7</v>
      </c>
      <c r="E7757">
        <v>2</v>
      </c>
      <c r="F7757" t="s">
        <v>52</v>
      </c>
      <c r="G7757" t="s">
        <v>51</v>
      </c>
      <c r="H7757">
        <v>163</v>
      </c>
      <c r="I7757">
        <v>163</v>
      </c>
      <c r="J7757" t="s">
        <v>25</v>
      </c>
      <c r="K7757">
        <v>1141000</v>
      </c>
      <c r="L7757">
        <v>652</v>
      </c>
      <c r="M7757">
        <f t="shared" si="258"/>
        <v>7000</v>
      </c>
      <c r="Q7757" s="1"/>
      <c r="R7757" s="1"/>
    </row>
    <row r="7758" spans="1:18" ht="14.4" x14ac:dyDescent="0.3">
      <c r="A7758">
        <v>17757</v>
      </c>
      <c r="B7758">
        <v>2022</v>
      </c>
      <c r="C7758" t="s">
        <v>54</v>
      </c>
      <c r="D7758">
        <f t="shared" si="257"/>
        <v>3</v>
      </c>
      <c r="E7758">
        <v>30</v>
      </c>
      <c r="F7758" t="s">
        <v>41</v>
      </c>
      <c r="G7758" t="s">
        <v>42</v>
      </c>
      <c r="H7758">
        <v>270</v>
      </c>
      <c r="I7758">
        <v>270</v>
      </c>
      <c r="J7758" t="s">
        <v>30</v>
      </c>
      <c r="K7758">
        <v>2025000</v>
      </c>
      <c r="L7758">
        <v>675</v>
      </c>
      <c r="M7758">
        <f t="shared" si="258"/>
        <v>7500</v>
      </c>
      <c r="Q7758" s="1"/>
      <c r="R7758" s="1"/>
    </row>
    <row r="7759" spans="1:18" ht="14.4" x14ac:dyDescent="0.3">
      <c r="A7759">
        <v>17758</v>
      </c>
      <c r="B7759">
        <v>2022</v>
      </c>
      <c r="C7759" t="s">
        <v>45</v>
      </c>
      <c r="D7759">
        <f t="shared" si="257"/>
        <v>1</v>
      </c>
      <c r="E7759">
        <v>18</v>
      </c>
      <c r="F7759" t="s">
        <v>41</v>
      </c>
      <c r="G7759" t="s">
        <v>42</v>
      </c>
      <c r="H7759">
        <v>70</v>
      </c>
      <c r="I7759">
        <v>70</v>
      </c>
      <c r="J7759" t="s">
        <v>30</v>
      </c>
      <c r="K7759">
        <v>616000</v>
      </c>
      <c r="L7759">
        <v>266</v>
      </c>
      <c r="M7759">
        <f t="shared" si="258"/>
        <v>8800</v>
      </c>
      <c r="Q7759" s="1"/>
      <c r="R7759" s="1"/>
    </row>
    <row r="7760" spans="1:18" ht="14.4" x14ac:dyDescent="0.3">
      <c r="A7760">
        <v>17759</v>
      </c>
      <c r="B7760">
        <v>2022</v>
      </c>
      <c r="C7760" t="s">
        <v>45</v>
      </c>
      <c r="D7760">
        <f t="shared" si="257"/>
        <v>1</v>
      </c>
      <c r="E7760">
        <v>12</v>
      </c>
      <c r="F7760" t="s">
        <v>36</v>
      </c>
      <c r="G7760" t="s">
        <v>42</v>
      </c>
      <c r="H7760">
        <v>281</v>
      </c>
      <c r="I7760">
        <v>281</v>
      </c>
      <c r="J7760" t="s">
        <v>20</v>
      </c>
      <c r="K7760">
        <v>674400</v>
      </c>
      <c r="L7760">
        <v>393.4</v>
      </c>
      <c r="M7760">
        <f t="shared" si="258"/>
        <v>2400</v>
      </c>
      <c r="Q7760" s="1"/>
      <c r="R7760" s="1"/>
    </row>
    <row r="7761" spans="1:18" ht="14.4" x14ac:dyDescent="0.3">
      <c r="A7761">
        <v>17760</v>
      </c>
      <c r="B7761">
        <v>2022</v>
      </c>
      <c r="C7761" t="s">
        <v>32</v>
      </c>
      <c r="D7761">
        <f t="shared" si="257"/>
        <v>8</v>
      </c>
      <c r="E7761">
        <v>17</v>
      </c>
      <c r="F7761" t="s">
        <v>24</v>
      </c>
      <c r="G7761" t="s">
        <v>37</v>
      </c>
      <c r="H7761">
        <v>73</v>
      </c>
      <c r="I7761">
        <v>73</v>
      </c>
      <c r="J7761" t="s">
        <v>30</v>
      </c>
      <c r="K7761">
        <v>642400</v>
      </c>
      <c r="L7761">
        <v>277.39999999999998</v>
      </c>
      <c r="M7761">
        <f t="shared" si="258"/>
        <v>8800</v>
      </c>
      <c r="Q7761" s="1"/>
      <c r="R7761" s="1"/>
    </row>
    <row r="7762" spans="1:18" ht="14.4" x14ac:dyDescent="0.3">
      <c r="A7762">
        <v>17761</v>
      </c>
      <c r="B7762">
        <v>2022</v>
      </c>
      <c r="C7762" t="s">
        <v>45</v>
      </c>
      <c r="D7762">
        <f t="shared" si="257"/>
        <v>1</v>
      </c>
      <c r="E7762">
        <v>16</v>
      </c>
      <c r="F7762" t="s">
        <v>55</v>
      </c>
      <c r="G7762" t="s">
        <v>34</v>
      </c>
      <c r="H7762">
        <v>74</v>
      </c>
      <c r="I7762">
        <v>74</v>
      </c>
      <c r="J7762" t="s">
        <v>25</v>
      </c>
      <c r="K7762">
        <v>518000</v>
      </c>
      <c r="L7762">
        <v>296</v>
      </c>
      <c r="M7762">
        <f t="shared" si="258"/>
        <v>7000</v>
      </c>
      <c r="Q7762" s="1"/>
      <c r="R7762" s="1"/>
    </row>
    <row r="7763" spans="1:18" ht="14.4" x14ac:dyDescent="0.3">
      <c r="A7763">
        <v>17762</v>
      </c>
      <c r="B7763">
        <v>2022</v>
      </c>
      <c r="C7763" t="s">
        <v>48</v>
      </c>
      <c r="D7763">
        <f t="shared" si="257"/>
        <v>5</v>
      </c>
      <c r="E7763">
        <v>26</v>
      </c>
      <c r="F7763" t="s">
        <v>49</v>
      </c>
      <c r="G7763" t="s">
        <v>19</v>
      </c>
      <c r="H7763">
        <v>179</v>
      </c>
      <c r="I7763">
        <v>179</v>
      </c>
      <c r="J7763" t="s">
        <v>25</v>
      </c>
      <c r="K7763">
        <v>1253000</v>
      </c>
      <c r="L7763">
        <v>716</v>
      </c>
      <c r="M7763">
        <f t="shared" si="258"/>
        <v>7000</v>
      </c>
      <c r="Q7763" s="1"/>
      <c r="R7763" s="1"/>
    </row>
    <row r="7764" spans="1:18" ht="14.4" x14ac:dyDescent="0.3">
      <c r="A7764">
        <v>17763</v>
      </c>
      <c r="B7764">
        <v>2022</v>
      </c>
      <c r="C7764" t="s">
        <v>27</v>
      </c>
      <c r="D7764">
        <f t="shared" si="257"/>
        <v>4</v>
      </c>
      <c r="E7764">
        <v>15</v>
      </c>
      <c r="F7764" t="s">
        <v>44</v>
      </c>
      <c r="G7764" t="s">
        <v>37</v>
      </c>
      <c r="H7764">
        <v>85</v>
      </c>
      <c r="I7764">
        <v>85</v>
      </c>
      <c r="J7764" t="s">
        <v>38</v>
      </c>
      <c r="K7764">
        <v>467500</v>
      </c>
      <c r="L7764">
        <v>297.5</v>
      </c>
      <c r="M7764">
        <f t="shared" si="258"/>
        <v>5500</v>
      </c>
      <c r="Q7764" s="1"/>
      <c r="R7764" s="1"/>
    </row>
    <row r="7765" spans="1:18" ht="14.4" x14ac:dyDescent="0.3">
      <c r="A7765">
        <v>17764</v>
      </c>
      <c r="B7765">
        <v>2022</v>
      </c>
      <c r="C7765" t="s">
        <v>17</v>
      </c>
      <c r="D7765">
        <f t="shared" si="257"/>
        <v>11</v>
      </c>
      <c r="E7765">
        <v>30</v>
      </c>
      <c r="F7765" t="s">
        <v>59</v>
      </c>
      <c r="G7765" t="s">
        <v>51</v>
      </c>
      <c r="H7765">
        <v>145</v>
      </c>
      <c r="I7765">
        <v>145</v>
      </c>
      <c r="J7765" t="s">
        <v>25</v>
      </c>
      <c r="K7765">
        <v>1015000</v>
      </c>
      <c r="L7765">
        <v>580</v>
      </c>
      <c r="M7765">
        <f t="shared" si="258"/>
        <v>7000</v>
      </c>
      <c r="Q7765" s="1"/>
      <c r="R7765" s="1"/>
    </row>
    <row r="7766" spans="1:18" ht="14.4" x14ac:dyDescent="0.3">
      <c r="A7766">
        <v>17765</v>
      </c>
      <c r="B7766">
        <v>2022</v>
      </c>
      <c r="C7766" t="s">
        <v>40</v>
      </c>
      <c r="D7766">
        <f t="shared" si="257"/>
        <v>9</v>
      </c>
      <c r="E7766">
        <v>8</v>
      </c>
      <c r="F7766" t="s">
        <v>41</v>
      </c>
      <c r="G7766" t="s">
        <v>19</v>
      </c>
      <c r="H7766">
        <v>200</v>
      </c>
      <c r="I7766">
        <v>200</v>
      </c>
      <c r="J7766" t="s">
        <v>30</v>
      </c>
      <c r="K7766">
        <v>1500000</v>
      </c>
      <c r="L7766">
        <v>500</v>
      </c>
      <c r="M7766">
        <f t="shared" si="258"/>
        <v>7500</v>
      </c>
      <c r="Q7766" s="1"/>
      <c r="R7766" s="1"/>
    </row>
    <row r="7767" spans="1:18" ht="14.4" x14ac:dyDescent="0.3">
      <c r="A7767">
        <v>17766</v>
      </c>
      <c r="B7767">
        <v>2022</v>
      </c>
      <c r="C7767" t="s">
        <v>61</v>
      </c>
      <c r="D7767">
        <f t="shared" si="257"/>
        <v>7</v>
      </c>
      <c r="E7767">
        <v>7</v>
      </c>
      <c r="F7767" t="s">
        <v>33</v>
      </c>
      <c r="G7767" t="s">
        <v>34</v>
      </c>
      <c r="H7767">
        <v>230</v>
      </c>
      <c r="I7767">
        <v>230</v>
      </c>
      <c r="J7767" t="s">
        <v>20</v>
      </c>
      <c r="K7767">
        <v>552000</v>
      </c>
      <c r="L7767">
        <v>322</v>
      </c>
      <c r="M7767">
        <f t="shared" si="258"/>
        <v>2400</v>
      </c>
      <c r="Q7767" s="1"/>
      <c r="R7767" s="1"/>
    </row>
    <row r="7768" spans="1:18" ht="14.4" x14ac:dyDescent="0.3">
      <c r="A7768">
        <v>17767</v>
      </c>
      <c r="B7768">
        <v>2022</v>
      </c>
      <c r="C7768" t="s">
        <v>32</v>
      </c>
      <c r="D7768">
        <f t="shared" si="257"/>
        <v>8</v>
      </c>
      <c r="E7768">
        <v>9</v>
      </c>
      <c r="F7768" t="s">
        <v>46</v>
      </c>
      <c r="G7768" t="s">
        <v>42</v>
      </c>
      <c r="H7768">
        <v>250</v>
      </c>
      <c r="I7768">
        <v>250</v>
      </c>
      <c r="J7768" t="s">
        <v>38</v>
      </c>
      <c r="K7768">
        <v>1075000</v>
      </c>
      <c r="L7768">
        <v>575</v>
      </c>
      <c r="M7768">
        <f t="shared" si="258"/>
        <v>4300</v>
      </c>
      <c r="Q7768" s="1"/>
      <c r="R7768" s="1"/>
    </row>
    <row r="7769" spans="1:18" ht="14.4" x14ac:dyDescent="0.3">
      <c r="A7769">
        <v>17768</v>
      </c>
      <c r="B7769">
        <v>2022</v>
      </c>
      <c r="C7769" t="s">
        <v>17</v>
      </c>
      <c r="D7769">
        <f t="shared" si="257"/>
        <v>11</v>
      </c>
      <c r="E7769">
        <v>16</v>
      </c>
      <c r="F7769" t="s">
        <v>36</v>
      </c>
      <c r="G7769" t="s">
        <v>37</v>
      </c>
      <c r="H7769">
        <v>111</v>
      </c>
      <c r="I7769">
        <v>111</v>
      </c>
      <c r="J7769" t="s">
        <v>38</v>
      </c>
      <c r="K7769">
        <v>610500</v>
      </c>
      <c r="L7769">
        <v>388.5</v>
      </c>
      <c r="M7769">
        <f t="shared" si="258"/>
        <v>5500</v>
      </c>
      <c r="Q7769" s="1"/>
      <c r="R7769" s="1"/>
    </row>
    <row r="7770" spans="1:18" ht="14.4" x14ac:dyDescent="0.3">
      <c r="A7770">
        <v>17769</v>
      </c>
      <c r="B7770">
        <v>2022</v>
      </c>
      <c r="C7770" t="s">
        <v>48</v>
      </c>
      <c r="D7770">
        <f t="shared" si="257"/>
        <v>5</v>
      </c>
      <c r="E7770">
        <v>25</v>
      </c>
      <c r="F7770" t="s">
        <v>62</v>
      </c>
      <c r="G7770" t="s">
        <v>19</v>
      </c>
      <c r="H7770">
        <v>72</v>
      </c>
      <c r="I7770">
        <v>72</v>
      </c>
      <c r="J7770" t="s">
        <v>25</v>
      </c>
      <c r="K7770">
        <v>504000</v>
      </c>
      <c r="L7770">
        <v>288</v>
      </c>
      <c r="M7770">
        <f t="shared" si="258"/>
        <v>7000</v>
      </c>
      <c r="Q7770" s="1"/>
      <c r="R7770" s="1"/>
    </row>
    <row r="7771" spans="1:18" ht="14.4" x14ac:dyDescent="0.3">
      <c r="A7771">
        <v>17770</v>
      </c>
      <c r="B7771">
        <v>2022</v>
      </c>
      <c r="C7771" t="s">
        <v>48</v>
      </c>
      <c r="D7771">
        <f t="shared" si="257"/>
        <v>5</v>
      </c>
      <c r="E7771">
        <v>2</v>
      </c>
      <c r="F7771" t="s">
        <v>46</v>
      </c>
      <c r="G7771" t="s">
        <v>19</v>
      </c>
      <c r="H7771">
        <v>64</v>
      </c>
      <c r="I7771">
        <v>64</v>
      </c>
      <c r="J7771" t="s">
        <v>25</v>
      </c>
      <c r="K7771">
        <v>448000</v>
      </c>
      <c r="L7771">
        <v>256</v>
      </c>
      <c r="M7771">
        <f t="shared" si="258"/>
        <v>7000</v>
      </c>
      <c r="Q7771" s="1"/>
      <c r="R7771" s="1"/>
    </row>
    <row r="7772" spans="1:18" ht="14.4" x14ac:dyDescent="0.3">
      <c r="A7772">
        <v>17771</v>
      </c>
      <c r="B7772">
        <v>2022</v>
      </c>
      <c r="C7772" t="s">
        <v>48</v>
      </c>
      <c r="D7772">
        <f t="shared" si="257"/>
        <v>5</v>
      </c>
      <c r="E7772">
        <v>20</v>
      </c>
      <c r="F7772" t="s">
        <v>64</v>
      </c>
      <c r="G7772" t="s">
        <v>37</v>
      </c>
      <c r="H7772">
        <v>55</v>
      </c>
      <c r="I7772">
        <v>55</v>
      </c>
      <c r="J7772" t="s">
        <v>38</v>
      </c>
      <c r="K7772">
        <v>302500</v>
      </c>
      <c r="L7772">
        <v>192.5</v>
      </c>
      <c r="M7772">
        <f t="shared" si="258"/>
        <v>5500</v>
      </c>
      <c r="Q7772" s="1"/>
      <c r="R7772" s="1"/>
    </row>
    <row r="7773" spans="1:18" ht="14.4" x14ac:dyDescent="0.3">
      <c r="A7773">
        <v>17772</v>
      </c>
      <c r="B7773">
        <v>2022</v>
      </c>
      <c r="C7773" t="s">
        <v>40</v>
      </c>
      <c r="D7773">
        <f t="shared" si="257"/>
        <v>9</v>
      </c>
      <c r="E7773">
        <v>28</v>
      </c>
      <c r="F7773" t="s">
        <v>41</v>
      </c>
      <c r="G7773" t="s">
        <v>37</v>
      </c>
      <c r="H7773">
        <v>119</v>
      </c>
      <c r="I7773">
        <v>119</v>
      </c>
      <c r="J7773" t="s">
        <v>38</v>
      </c>
      <c r="K7773">
        <v>654500</v>
      </c>
      <c r="L7773">
        <v>416.5</v>
      </c>
      <c r="M7773">
        <f t="shared" si="258"/>
        <v>5500</v>
      </c>
      <c r="Q7773" s="1"/>
      <c r="R7773" s="1"/>
    </row>
    <row r="7774" spans="1:18" ht="14.4" x14ac:dyDescent="0.3">
      <c r="A7774">
        <v>17773</v>
      </c>
      <c r="B7774">
        <v>2022</v>
      </c>
      <c r="C7774" t="s">
        <v>27</v>
      </c>
      <c r="D7774">
        <f t="shared" si="257"/>
        <v>4</v>
      </c>
      <c r="E7774">
        <v>9</v>
      </c>
      <c r="F7774" t="s">
        <v>18</v>
      </c>
      <c r="G7774" t="s">
        <v>51</v>
      </c>
      <c r="H7774">
        <v>82</v>
      </c>
      <c r="I7774">
        <v>82</v>
      </c>
      <c r="J7774" t="s">
        <v>25</v>
      </c>
      <c r="K7774">
        <v>574000</v>
      </c>
      <c r="L7774">
        <v>328</v>
      </c>
      <c r="M7774">
        <f t="shared" si="258"/>
        <v>7000</v>
      </c>
      <c r="Q7774" s="1"/>
      <c r="R7774" s="1"/>
    </row>
    <row r="7775" spans="1:18" ht="14.4" x14ac:dyDescent="0.3">
      <c r="A7775">
        <v>17774</v>
      </c>
      <c r="B7775">
        <v>2022</v>
      </c>
      <c r="C7775" t="s">
        <v>61</v>
      </c>
      <c r="D7775">
        <f t="shared" si="257"/>
        <v>7</v>
      </c>
      <c r="E7775">
        <v>20</v>
      </c>
      <c r="F7775" t="s">
        <v>50</v>
      </c>
      <c r="G7775" t="s">
        <v>29</v>
      </c>
      <c r="H7775">
        <v>294</v>
      </c>
      <c r="I7775">
        <v>294</v>
      </c>
      <c r="J7775" t="s">
        <v>38</v>
      </c>
      <c r="K7775">
        <v>1264200</v>
      </c>
      <c r="L7775">
        <v>676.2</v>
      </c>
      <c r="M7775">
        <f t="shared" si="258"/>
        <v>4300</v>
      </c>
      <c r="Q7775" s="1"/>
      <c r="R7775" s="1"/>
    </row>
    <row r="7776" spans="1:18" ht="14.4" x14ac:dyDescent="0.3">
      <c r="A7776">
        <v>17775</v>
      </c>
      <c r="B7776">
        <v>2022</v>
      </c>
      <c r="C7776" t="s">
        <v>27</v>
      </c>
      <c r="D7776">
        <f t="shared" si="257"/>
        <v>4</v>
      </c>
      <c r="E7776">
        <v>11</v>
      </c>
      <c r="F7776" t="s">
        <v>50</v>
      </c>
      <c r="G7776" t="s">
        <v>37</v>
      </c>
      <c r="H7776">
        <v>237</v>
      </c>
      <c r="I7776">
        <v>237</v>
      </c>
      <c r="J7776" t="s">
        <v>30</v>
      </c>
      <c r="K7776">
        <v>1777500</v>
      </c>
      <c r="L7776">
        <v>592.5</v>
      </c>
      <c r="M7776">
        <f t="shared" si="258"/>
        <v>7500</v>
      </c>
      <c r="Q7776" s="1"/>
      <c r="R7776" s="1"/>
    </row>
    <row r="7777" spans="1:18" ht="14.4" x14ac:dyDescent="0.3">
      <c r="A7777">
        <v>17776</v>
      </c>
      <c r="B7777">
        <v>2022</v>
      </c>
      <c r="C7777" t="s">
        <v>35</v>
      </c>
      <c r="D7777">
        <f t="shared" si="257"/>
        <v>12</v>
      </c>
      <c r="E7777">
        <v>1</v>
      </c>
      <c r="F7777" t="s">
        <v>49</v>
      </c>
      <c r="G7777" t="s">
        <v>19</v>
      </c>
      <c r="H7777">
        <v>77</v>
      </c>
      <c r="I7777">
        <v>77</v>
      </c>
      <c r="J7777" t="s">
        <v>38</v>
      </c>
      <c r="K7777">
        <v>423500</v>
      </c>
      <c r="L7777">
        <v>269.5</v>
      </c>
      <c r="M7777">
        <f t="shared" si="258"/>
        <v>5500</v>
      </c>
      <c r="Q7777" s="1"/>
      <c r="R7777" s="1"/>
    </row>
    <row r="7778" spans="1:18" ht="14.4" x14ac:dyDescent="0.3">
      <c r="A7778">
        <v>17777</v>
      </c>
      <c r="B7778">
        <v>2022</v>
      </c>
      <c r="C7778" t="s">
        <v>48</v>
      </c>
      <c r="D7778">
        <f t="shared" si="257"/>
        <v>5</v>
      </c>
      <c r="E7778">
        <v>18</v>
      </c>
      <c r="F7778" t="s">
        <v>62</v>
      </c>
      <c r="G7778" t="s">
        <v>34</v>
      </c>
      <c r="H7778">
        <v>296</v>
      </c>
      <c r="I7778">
        <v>296</v>
      </c>
      <c r="J7778" t="s">
        <v>30</v>
      </c>
      <c r="K7778">
        <v>2220000</v>
      </c>
      <c r="L7778">
        <v>740</v>
      </c>
      <c r="M7778">
        <f t="shared" si="258"/>
        <v>7500</v>
      </c>
      <c r="Q7778" s="1"/>
      <c r="R7778" s="1"/>
    </row>
    <row r="7779" spans="1:18" ht="14.4" x14ac:dyDescent="0.3">
      <c r="A7779">
        <v>17778</v>
      </c>
      <c r="B7779">
        <v>2022</v>
      </c>
      <c r="C7779" t="s">
        <v>17</v>
      </c>
      <c r="D7779">
        <f t="shared" si="257"/>
        <v>11</v>
      </c>
      <c r="E7779">
        <v>4</v>
      </c>
      <c r="F7779" t="s">
        <v>18</v>
      </c>
      <c r="G7779" t="s">
        <v>34</v>
      </c>
      <c r="H7779">
        <v>225</v>
      </c>
      <c r="I7779">
        <v>225</v>
      </c>
      <c r="J7779" t="s">
        <v>30</v>
      </c>
      <c r="K7779">
        <v>1687500</v>
      </c>
      <c r="L7779">
        <v>562.5</v>
      </c>
      <c r="M7779">
        <f t="shared" si="258"/>
        <v>7500</v>
      </c>
      <c r="Q7779" s="1"/>
      <c r="R7779" s="1"/>
    </row>
    <row r="7780" spans="1:18" ht="14.4" x14ac:dyDescent="0.3">
      <c r="A7780">
        <v>17779</v>
      </c>
      <c r="B7780">
        <v>2022</v>
      </c>
      <c r="C7780" t="s">
        <v>61</v>
      </c>
      <c r="D7780">
        <f t="shared" si="257"/>
        <v>7</v>
      </c>
      <c r="E7780">
        <v>24</v>
      </c>
      <c r="F7780" t="s">
        <v>64</v>
      </c>
      <c r="G7780" t="s">
        <v>51</v>
      </c>
      <c r="H7780">
        <v>243</v>
      </c>
      <c r="I7780">
        <v>243</v>
      </c>
      <c r="J7780" t="s">
        <v>38</v>
      </c>
      <c r="K7780">
        <v>1044900</v>
      </c>
      <c r="L7780">
        <v>558.9</v>
      </c>
      <c r="M7780">
        <f t="shared" si="258"/>
        <v>4300</v>
      </c>
      <c r="Q7780" s="1"/>
      <c r="R7780" s="1"/>
    </row>
    <row r="7781" spans="1:18" ht="14.4" x14ac:dyDescent="0.3">
      <c r="A7781">
        <v>17780</v>
      </c>
      <c r="B7781">
        <v>2022</v>
      </c>
      <c r="C7781" t="s">
        <v>48</v>
      </c>
      <c r="D7781">
        <f t="shared" si="257"/>
        <v>5</v>
      </c>
      <c r="E7781">
        <v>8</v>
      </c>
      <c r="F7781" t="s">
        <v>59</v>
      </c>
      <c r="G7781" t="s">
        <v>29</v>
      </c>
      <c r="H7781">
        <v>98</v>
      </c>
      <c r="I7781">
        <v>98</v>
      </c>
      <c r="J7781" t="s">
        <v>38</v>
      </c>
      <c r="K7781">
        <v>539000</v>
      </c>
      <c r="L7781">
        <v>343</v>
      </c>
      <c r="M7781">
        <f t="shared" si="258"/>
        <v>5500</v>
      </c>
      <c r="Q7781" s="1"/>
      <c r="R7781" s="1"/>
    </row>
    <row r="7782" spans="1:18" ht="14.4" x14ac:dyDescent="0.3">
      <c r="A7782">
        <v>17781</v>
      </c>
      <c r="B7782">
        <v>2022</v>
      </c>
      <c r="C7782" t="s">
        <v>47</v>
      </c>
      <c r="D7782">
        <f t="shared" si="257"/>
        <v>2</v>
      </c>
      <c r="E7782">
        <v>16</v>
      </c>
      <c r="F7782" t="s">
        <v>59</v>
      </c>
      <c r="G7782" t="s">
        <v>42</v>
      </c>
      <c r="H7782">
        <v>169</v>
      </c>
      <c r="I7782">
        <v>169</v>
      </c>
      <c r="J7782" t="s">
        <v>25</v>
      </c>
      <c r="K7782">
        <v>1183000</v>
      </c>
      <c r="L7782">
        <v>676</v>
      </c>
      <c r="M7782">
        <f t="shared" si="258"/>
        <v>7000</v>
      </c>
      <c r="Q7782" s="1"/>
      <c r="R7782" s="1"/>
    </row>
    <row r="7783" spans="1:18" ht="14.4" x14ac:dyDescent="0.3">
      <c r="A7783">
        <v>17782</v>
      </c>
      <c r="B7783">
        <v>2022</v>
      </c>
      <c r="C7783" t="s">
        <v>23</v>
      </c>
      <c r="D7783">
        <f t="shared" si="257"/>
        <v>10</v>
      </c>
      <c r="E7783">
        <v>18</v>
      </c>
      <c r="F7783" t="s">
        <v>55</v>
      </c>
      <c r="G7783" t="s">
        <v>19</v>
      </c>
      <c r="H7783">
        <v>261</v>
      </c>
      <c r="I7783">
        <v>261</v>
      </c>
      <c r="J7783" t="s">
        <v>30</v>
      </c>
      <c r="K7783">
        <v>1957500</v>
      </c>
      <c r="L7783">
        <v>652.5</v>
      </c>
      <c r="M7783">
        <f t="shared" si="258"/>
        <v>7500</v>
      </c>
      <c r="Q7783" s="1"/>
      <c r="R7783" s="1"/>
    </row>
    <row r="7784" spans="1:18" ht="14.4" x14ac:dyDescent="0.3">
      <c r="A7784">
        <v>17783</v>
      </c>
      <c r="B7784">
        <v>2022</v>
      </c>
      <c r="C7784" t="s">
        <v>17</v>
      </c>
      <c r="D7784">
        <f t="shared" si="257"/>
        <v>11</v>
      </c>
      <c r="E7784">
        <v>24</v>
      </c>
      <c r="F7784" t="s">
        <v>56</v>
      </c>
      <c r="G7784" t="s">
        <v>29</v>
      </c>
      <c r="H7784">
        <v>209</v>
      </c>
      <c r="I7784">
        <v>209</v>
      </c>
      <c r="J7784" t="s">
        <v>30</v>
      </c>
      <c r="K7784">
        <v>1567500</v>
      </c>
      <c r="L7784">
        <v>522.5</v>
      </c>
      <c r="M7784">
        <f t="shared" si="258"/>
        <v>7500</v>
      </c>
      <c r="Q7784" s="1"/>
      <c r="R7784" s="1"/>
    </row>
    <row r="7785" spans="1:18" ht="14.4" x14ac:dyDescent="0.3">
      <c r="A7785">
        <v>17784</v>
      </c>
      <c r="B7785">
        <v>2022</v>
      </c>
      <c r="C7785" t="s">
        <v>35</v>
      </c>
      <c r="D7785">
        <f t="shared" si="257"/>
        <v>12</v>
      </c>
      <c r="E7785">
        <v>12</v>
      </c>
      <c r="F7785" t="s">
        <v>56</v>
      </c>
      <c r="G7785" t="s">
        <v>29</v>
      </c>
      <c r="H7785">
        <v>95</v>
      </c>
      <c r="I7785">
        <v>95</v>
      </c>
      <c r="J7785" t="s">
        <v>20</v>
      </c>
      <c r="K7785">
        <v>285000</v>
      </c>
      <c r="L7785">
        <v>190</v>
      </c>
      <c r="M7785">
        <f t="shared" si="258"/>
        <v>3000</v>
      </c>
      <c r="Q7785" s="1"/>
      <c r="R7785" s="1"/>
    </row>
    <row r="7786" spans="1:18" ht="14.4" x14ac:dyDescent="0.3">
      <c r="A7786">
        <v>17785</v>
      </c>
      <c r="B7786">
        <v>2022</v>
      </c>
      <c r="C7786" t="s">
        <v>48</v>
      </c>
      <c r="D7786">
        <f t="shared" si="257"/>
        <v>5</v>
      </c>
      <c r="E7786">
        <v>15</v>
      </c>
      <c r="F7786" t="s">
        <v>52</v>
      </c>
      <c r="G7786" t="s">
        <v>42</v>
      </c>
      <c r="H7786">
        <v>218</v>
      </c>
      <c r="I7786">
        <v>218</v>
      </c>
      <c r="J7786" t="s">
        <v>30</v>
      </c>
      <c r="K7786">
        <v>1635000</v>
      </c>
      <c r="L7786">
        <v>545</v>
      </c>
      <c r="M7786">
        <f t="shared" si="258"/>
        <v>7500</v>
      </c>
      <c r="Q7786" s="1"/>
      <c r="R7786" s="1"/>
    </row>
    <row r="7787" spans="1:18" ht="14.4" x14ac:dyDescent="0.3">
      <c r="A7787">
        <v>17786</v>
      </c>
      <c r="B7787">
        <v>2022</v>
      </c>
      <c r="C7787" t="s">
        <v>17</v>
      </c>
      <c r="D7787">
        <f t="shared" si="257"/>
        <v>11</v>
      </c>
      <c r="E7787">
        <v>25</v>
      </c>
      <c r="F7787" t="s">
        <v>55</v>
      </c>
      <c r="G7787" t="s">
        <v>37</v>
      </c>
      <c r="H7787">
        <v>294</v>
      </c>
      <c r="I7787">
        <v>294</v>
      </c>
      <c r="J7787" t="s">
        <v>30</v>
      </c>
      <c r="K7787">
        <v>2205000</v>
      </c>
      <c r="L7787">
        <v>735</v>
      </c>
      <c r="M7787">
        <f t="shared" si="258"/>
        <v>7500</v>
      </c>
      <c r="Q7787" s="1"/>
      <c r="R7787" s="1"/>
    </row>
    <row r="7788" spans="1:18" ht="14.4" x14ac:dyDescent="0.3">
      <c r="A7788">
        <v>17787</v>
      </c>
      <c r="B7788">
        <v>2022</v>
      </c>
      <c r="C7788" t="s">
        <v>40</v>
      </c>
      <c r="D7788">
        <f t="shared" si="257"/>
        <v>9</v>
      </c>
      <c r="E7788">
        <v>9</v>
      </c>
      <c r="F7788" t="s">
        <v>55</v>
      </c>
      <c r="G7788" t="s">
        <v>34</v>
      </c>
      <c r="H7788">
        <v>118</v>
      </c>
      <c r="I7788">
        <v>118</v>
      </c>
      <c r="J7788" t="s">
        <v>20</v>
      </c>
      <c r="K7788">
        <v>354000</v>
      </c>
      <c r="L7788">
        <v>236</v>
      </c>
      <c r="M7788">
        <f t="shared" si="258"/>
        <v>3000</v>
      </c>
      <c r="Q7788" s="1"/>
      <c r="R7788" s="1"/>
    </row>
    <row r="7789" spans="1:18" ht="14.4" x14ac:dyDescent="0.3">
      <c r="A7789">
        <v>17788</v>
      </c>
      <c r="B7789">
        <v>2022</v>
      </c>
      <c r="C7789" t="s">
        <v>27</v>
      </c>
      <c r="D7789">
        <f t="shared" si="257"/>
        <v>4</v>
      </c>
      <c r="E7789">
        <v>4</v>
      </c>
      <c r="F7789" t="s">
        <v>49</v>
      </c>
      <c r="G7789" t="s">
        <v>34</v>
      </c>
      <c r="H7789">
        <v>235</v>
      </c>
      <c r="I7789">
        <v>235</v>
      </c>
      <c r="J7789" t="s">
        <v>30</v>
      </c>
      <c r="K7789">
        <v>1762500</v>
      </c>
      <c r="L7789">
        <v>587.5</v>
      </c>
      <c r="M7789">
        <f t="shared" si="258"/>
        <v>7500</v>
      </c>
      <c r="Q7789" s="1"/>
      <c r="R7789" s="1"/>
    </row>
    <row r="7790" spans="1:18" ht="14.4" x14ac:dyDescent="0.3">
      <c r="A7790">
        <v>17789</v>
      </c>
      <c r="B7790">
        <v>2022</v>
      </c>
      <c r="C7790" t="s">
        <v>27</v>
      </c>
      <c r="D7790">
        <f t="shared" si="257"/>
        <v>4</v>
      </c>
      <c r="E7790">
        <v>7</v>
      </c>
      <c r="F7790" t="s">
        <v>18</v>
      </c>
      <c r="G7790" t="s">
        <v>19</v>
      </c>
      <c r="H7790">
        <v>123</v>
      </c>
      <c r="I7790">
        <v>123</v>
      </c>
      <c r="J7790" t="s">
        <v>25</v>
      </c>
      <c r="K7790">
        <v>861000</v>
      </c>
      <c r="L7790">
        <v>492</v>
      </c>
      <c r="M7790">
        <f t="shared" si="258"/>
        <v>7000</v>
      </c>
      <c r="Q7790" s="1"/>
      <c r="R7790" s="1"/>
    </row>
    <row r="7791" spans="1:18" ht="14.4" x14ac:dyDescent="0.3">
      <c r="A7791">
        <v>17790</v>
      </c>
      <c r="B7791">
        <v>2022</v>
      </c>
      <c r="C7791" t="s">
        <v>45</v>
      </c>
      <c r="D7791">
        <f t="shared" si="257"/>
        <v>1</v>
      </c>
      <c r="E7791">
        <v>22</v>
      </c>
      <c r="F7791" t="s">
        <v>53</v>
      </c>
      <c r="G7791" t="s">
        <v>42</v>
      </c>
      <c r="H7791">
        <v>82</v>
      </c>
      <c r="I7791">
        <v>82</v>
      </c>
      <c r="J7791" t="s">
        <v>30</v>
      </c>
      <c r="K7791">
        <v>721600</v>
      </c>
      <c r="L7791">
        <v>311.60000000000002</v>
      </c>
      <c r="M7791">
        <f t="shared" si="258"/>
        <v>8800</v>
      </c>
      <c r="Q7791" s="1"/>
      <c r="R7791" s="1"/>
    </row>
    <row r="7792" spans="1:18" ht="14.4" x14ac:dyDescent="0.3">
      <c r="A7792">
        <v>17791</v>
      </c>
      <c r="B7792">
        <v>2022</v>
      </c>
      <c r="C7792" t="s">
        <v>35</v>
      </c>
      <c r="D7792">
        <f t="shared" si="257"/>
        <v>12</v>
      </c>
      <c r="E7792">
        <v>1</v>
      </c>
      <c r="F7792" t="s">
        <v>24</v>
      </c>
      <c r="G7792" t="s">
        <v>29</v>
      </c>
      <c r="H7792">
        <v>106</v>
      </c>
      <c r="I7792">
        <v>106</v>
      </c>
      <c r="J7792" t="s">
        <v>38</v>
      </c>
      <c r="K7792">
        <v>583000</v>
      </c>
      <c r="L7792">
        <v>371</v>
      </c>
      <c r="M7792">
        <f t="shared" si="258"/>
        <v>5500</v>
      </c>
      <c r="Q7792" s="1"/>
      <c r="R7792" s="1"/>
    </row>
    <row r="7793" spans="1:18" ht="14.4" x14ac:dyDescent="0.3">
      <c r="A7793">
        <v>17792</v>
      </c>
      <c r="B7793">
        <v>2022</v>
      </c>
      <c r="C7793" t="s">
        <v>61</v>
      </c>
      <c r="D7793">
        <f t="shared" si="257"/>
        <v>7</v>
      </c>
      <c r="E7793">
        <v>22</v>
      </c>
      <c r="F7793" t="s">
        <v>33</v>
      </c>
      <c r="G7793" t="s">
        <v>29</v>
      </c>
      <c r="H7793">
        <v>208</v>
      </c>
      <c r="I7793">
        <v>208</v>
      </c>
      <c r="J7793" t="s">
        <v>38</v>
      </c>
      <c r="K7793">
        <v>894400</v>
      </c>
      <c r="L7793">
        <v>478.4</v>
      </c>
      <c r="M7793">
        <f t="shared" si="258"/>
        <v>4300</v>
      </c>
      <c r="Q7793" s="1"/>
      <c r="R7793" s="1"/>
    </row>
    <row r="7794" spans="1:18" ht="14.4" x14ac:dyDescent="0.3">
      <c r="A7794">
        <v>17793</v>
      </c>
      <c r="B7794">
        <v>2022</v>
      </c>
      <c r="C7794" t="s">
        <v>45</v>
      </c>
      <c r="D7794">
        <f t="shared" si="257"/>
        <v>1</v>
      </c>
      <c r="E7794">
        <v>27</v>
      </c>
      <c r="F7794" t="s">
        <v>41</v>
      </c>
      <c r="G7794" t="s">
        <v>51</v>
      </c>
      <c r="H7794">
        <v>216</v>
      </c>
      <c r="I7794">
        <v>216</v>
      </c>
      <c r="J7794" t="s">
        <v>38</v>
      </c>
      <c r="K7794">
        <v>928800</v>
      </c>
      <c r="L7794">
        <v>496.8</v>
      </c>
      <c r="M7794">
        <f t="shared" si="258"/>
        <v>4300</v>
      </c>
      <c r="Q7794" s="1"/>
      <c r="R7794" s="1"/>
    </row>
    <row r="7795" spans="1:18" ht="14.4" x14ac:dyDescent="0.3">
      <c r="A7795">
        <v>17794</v>
      </c>
      <c r="B7795">
        <v>2022</v>
      </c>
      <c r="C7795" t="s">
        <v>23</v>
      </c>
      <c r="D7795">
        <f t="shared" si="257"/>
        <v>10</v>
      </c>
      <c r="E7795">
        <v>12</v>
      </c>
      <c r="F7795" t="s">
        <v>41</v>
      </c>
      <c r="G7795" t="s">
        <v>37</v>
      </c>
      <c r="H7795">
        <v>60</v>
      </c>
      <c r="I7795">
        <v>60</v>
      </c>
      <c r="J7795" t="s">
        <v>20</v>
      </c>
      <c r="K7795">
        <v>180000</v>
      </c>
      <c r="L7795">
        <v>120</v>
      </c>
      <c r="M7795">
        <f t="shared" si="258"/>
        <v>3000</v>
      </c>
      <c r="Q7795" s="1"/>
      <c r="R7795" s="1"/>
    </row>
    <row r="7796" spans="1:18" ht="14.4" x14ac:dyDescent="0.3">
      <c r="A7796">
        <v>17795</v>
      </c>
      <c r="B7796">
        <v>2022</v>
      </c>
      <c r="C7796" t="s">
        <v>23</v>
      </c>
      <c r="D7796">
        <f t="shared" si="257"/>
        <v>10</v>
      </c>
      <c r="E7796">
        <v>12</v>
      </c>
      <c r="F7796" t="s">
        <v>62</v>
      </c>
      <c r="G7796" t="s">
        <v>34</v>
      </c>
      <c r="H7796">
        <v>82</v>
      </c>
      <c r="I7796">
        <v>82</v>
      </c>
      <c r="J7796" t="s">
        <v>25</v>
      </c>
      <c r="K7796">
        <v>574000</v>
      </c>
      <c r="L7796">
        <v>328</v>
      </c>
      <c r="M7796">
        <f t="shared" si="258"/>
        <v>7000</v>
      </c>
      <c r="Q7796" s="1"/>
      <c r="R7796" s="1"/>
    </row>
    <row r="7797" spans="1:18" ht="14.4" x14ac:dyDescent="0.3">
      <c r="A7797">
        <v>17796</v>
      </c>
      <c r="B7797">
        <v>2022</v>
      </c>
      <c r="C7797" t="s">
        <v>27</v>
      </c>
      <c r="D7797">
        <f t="shared" si="257"/>
        <v>4</v>
      </c>
      <c r="E7797">
        <v>15</v>
      </c>
      <c r="F7797" t="s">
        <v>57</v>
      </c>
      <c r="G7797" t="s">
        <v>51</v>
      </c>
      <c r="H7797">
        <v>215</v>
      </c>
      <c r="I7797">
        <v>215</v>
      </c>
      <c r="J7797" t="s">
        <v>30</v>
      </c>
      <c r="K7797">
        <v>1612500</v>
      </c>
      <c r="L7797">
        <v>537.5</v>
      </c>
      <c r="M7797">
        <f t="shared" si="258"/>
        <v>7500</v>
      </c>
      <c r="Q7797" s="1"/>
      <c r="R7797" s="1"/>
    </row>
    <row r="7798" spans="1:18" ht="14.4" x14ac:dyDescent="0.3">
      <c r="A7798">
        <v>17797</v>
      </c>
      <c r="B7798">
        <v>2022</v>
      </c>
      <c r="C7798" t="s">
        <v>48</v>
      </c>
      <c r="D7798">
        <f t="shared" si="257"/>
        <v>5</v>
      </c>
      <c r="E7798">
        <v>30</v>
      </c>
      <c r="F7798" t="s">
        <v>52</v>
      </c>
      <c r="G7798" t="s">
        <v>51</v>
      </c>
      <c r="H7798">
        <v>117</v>
      </c>
      <c r="I7798">
        <v>117</v>
      </c>
      <c r="J7798" t="s">
        <v>38</v>
      </c>
      <c r="K7798">
        <v>643500</v>
      </c>
      <c r="L7798">
        <v>409.5</v>
      </c>
      <c r="M7798">
        <f t="shared" si="258"/>
        <v>5500</v>
      </c>
      <c r="Q7798" s="1"/>
      <c r="R7798" s="1"/>
    </row>
    <row r="7799" spans="1:18" ht="14.4" x14ac:dyDescent="0.3">
      <c r="A7799">
        <v>17798</v>
      </c>
      <c r="B7799">
        <v>2022</v>
      </c>
      <c r="C7799" t="s">
        <v>27</v>
      </c>
      <c r="D7799">
        <f t="shared" si="257"/>
        <v>4</v>
      </c>
      <c r="E7799">
        <v>19</v>
      </c>
      <c r="F7799" t="s">
        <v>24</v>
      </c>
      <c r="G7799" t="s">
        <v>19</v>
      </c>
      <c r="H7799">
        <v>88</v>
      </c>
      <c r="I7799">
        <v>88</v>
      </c>
      <c r="J7799" t="s">
        <v>20</v>
      </c>
      <c r="K7799">
        <v>264000</v>
      </c>
      <c r="L7799">
        <v>176</v>
      </c>
      <c r="M7799">
        <f t="shared" si="258"/>
        <v>3000</v>
      </c>
      <c r="Q7799" s="1"/>
      <c r="R7799" s="1"/>
    </row>
    <row r="7800" spans="1:18" ht="14.4" x14ac:dyDescent="0.3">
      <c r="A7800">
        <v>17799</v>
      </c>
      <c r="B7800">
        <v>2022</v>
      </c>
      <c r="C7800" t="s">
        <v>45</v>
      </c>
      <c r="D7800">
        <f t="shared" si="257"/>
        <v>1</v>
      </c>
      <c r="E7800">
        <v>7</v>
      </c>
      <c r="F7800" t="s">
        <v>62</v>
      </c>
      <c r="G7800" t="s">
        <v>51</v>
      </c>
      <c r="H7800">
        <v>266</v>
      </c>
      <c r="I7800">
        <v>266</v>
      </c>
      <c r="J7800" t="s">
        <v>20</v>
      </c>
      <c r="K7800">
        <v>638400</v>
      </c>
      <c r="L7800">
        <v>372.4</v>
      </c>
      <c r="M7800">
        <f t="shared" si="258"/>
        <v>2400</v>
      </c>
      <c r="Q7800" s="1"/>
      <c r="R7800" s="1"/>
    </row>
    <row r="7801" spans="1:18" ht="14.4" x14ac:dyDescent="0.3">
      <c r="A7801">
        <v>17800</v>
      </c>
      <c r="B7801">
        <v>2022</v>
      </c>
      <c r="C7801" t="s">
        <v>48</v>
      </c>
      <c r="D7801">
        <f t="shared" si="257"/>
        <v>5</v>
      </c>
      <c r="E7801">
        <v>26</v>
      </c>
      <c r="F7801" t="s">
        <v>52</v>
      </c>
      <c r="G7801" t="s">
        <v>42</v>
      </c>
      <c r="H7801">
        <v>58</v>
      </c>
      <c r="I7801">
        <v>58</v>
      </c>
      <c r="J7801" t="s">
        <v>38</v>
      </c>
      <c r="K7801">
        <v>319000</v>
      </c>
      <c r="L7801">
        <v>203</v>
      </c>
      <c r="M7801">
        <f t="shared" si="258"/>
        <v>5500</v>
      </c>
      <c r="Q7801" s="1"/>
      <c r="R7801" s="1"/>
    </row>
    <row r="7802" spans="1:18" ht="14.4" x14ac:dyDescent="0.3">
      <c r="A7802">
        <v>17801</v>
      </c>
      <c r="B7802">
        <v>2022</v>
      </c>
      <c r="C7802" t="s">
        <v>48</v>
      </c>
      <c r="D7802">
        <f t="shared" si="257"/>
        <v>5</v>
      </c>
      <c r="E7802">
        <v>9</v>
      </c>
      <c r="F7802" t="s">
        <v>60</v>
      </c>
      <c r="G7802" t="s">
        <v>29</v>
      </c>
      <c r="H7802">
        <v>65</v>
      </c>
      <c r="I7802">
        <v>65</v>
      </c>
      <c r="J7802" t="s">
        <v>38</v>
      </c>
      <c r="K7802">
        <v>357500</v>
      </c>
      <c r="L7802">
        <v>227.5</v>
      </c>
      <c r="M7802">
        <f t="shared" si="258"/>
        <v>5500</v>
      </c>
      <c r="Q7802" s="1"/>
      <c r="R7802" s="1"/>
    </row>
    <row r="7803" spans="1:18" ht="14.4" x14ac:dyDescent="0.3">
      <c r="A7803">
        <v>17802</v>
      </c>
      <c r="B7803">
        <v>2022</v>
      </c>
      <c r="C7803" t="s">
        <v>32</v>
      </c>
      <c r="D7803">
        <f t="shared" si="257"/>
        <v>8</v>
      </c>
      <c r="E7803">
        <v>16</v>
      </c>
      <c r="F7803" t="s">
        <v>55</v>
      </c>
      <c r="G7803" t="s">
        <v>51</v>
      </c>
      <c r="H7803">
        <v>90</v>
      </c>
      <c r="I7803">
        <v>90</v>
      </c>
      <c r="J7803" t="s">
        <v>30</v>
      </c>
      <c r="K7803">
        <v>792000</v>
      </c>
      <c r="L7803">
        <v>342</v>
      </c>
      <c r="M7803">
        <f t="shared" si="258"/>
        <v>8800</v>
      </c>
      <c r="Q7803" s="1"/>
      <c r="R7803" s="1"/>
    </row>
    <row r="7804" spans="1:18" ht="14.4" x14ac:dyDescent="0.3">
      <c r="A7804">
        <v>17803</v>
      </c>
      <c r="B7804">
        <v>2022</v>
      </c>
      <c r="C7804" t="s">
        <v>32</v>
      </c>
      <c r="D7804">
        <f t="shared" si="257"/>
        <v>8</v>
      </c>
      <c r="E7804">
        <v>2</v>
      </c>
      <c r="F7804" t="s">
        <v>53</v>
      </c>
      <c r="G7804" t="s">
        <v>51</v>
      </c>
      <c r="H7804">
        <v>101</v>
      </c>
      <c r="I7804">
        <v>101</v>
      </c>
      <c r="J7804" t="s">
        <v>30</v>
      </c>
      <c r="K7804">
        <v>888800</v>
      </c>
      <c r="L7804">
        <v>383.8</v>
      </c>
      <c r="M7804">
        <f t="shared" si="258"/>
        <v>8800</v>
      </c>
      <c r="Q7804" s="1"/>
      <c r="R7804" s="1"/>
    </row>
    <row r="7805" spans="1:18" ht="14.4" x14ac:dyDescent="0.3">
      <c r="A7805">
        <v>17804</v>
      </c>
      <c r="B7805">
        <v>2022</v>
      </c>
      <c r="C7805" t="s">
        <v>40</v>
      </c>
      <c r="D7805">
        <f t="shared" si="257"/>
        <v>9</v>
      </c>
      <c r="E7805">
        <v>17</v>
      </c>
      <c r="F7805" t="s">
        <v>62</v>
      </c>
      <c r="G7805" t="s">
        <v>37</v>
      </c>
      <c r="H7805">
        <v>69</v>
      </c>
      <c r="I7805">
        <v>69</v>
      </c>
      <c r="J7805" t="s">
        <v>20</v>
      </c>
      <c r="K7805">
        <v>207000</v>
      </c>
      <c r="L7805">
        <v>138</v>
      </c>
      <c r="M7805">
        <f t="shared" si="258"/>
        <v>3000</v>
      </c>
      <c r="Q7805" s="1"/>
      <c r="R7805" s="1"/>
    </row>
    <row r="7806" spans="1:18" ht="14.4" x14ac:dyDescent="0.3">
      <c r="A7806">
        <v>17805</v>
      </c>
      <c r="B7806">
        <v>2022</v>
      </c>
      <c r="C7806" t="s">
        <v>48</v>
      </c>
      <c r="D7806">
        <f t="shared" si="257"/>
        <v>5</v>
      </c>
      <c r="E7806">
        <v>25</v>
      </c>
      <c r="F7806" t="s">
        <v>49</v>
      </c>
      <c r="G7806" t="s">
        <v>34</v>
      </c>
      <c r="H7806">
        <v>89</v>
      </c>
      <c r="I7806">
        <v>89</v>
      </c>
      <c r="J7806" t="s">
        <v>38</v>
      </c>
      <c r="K7806">
        <v>489500</v>
      </c>
      <c r="L7806">
        <v>311.5</v>
      </c>
      <c r="M7806">
        <f t="shared" si="258"/>
        <v>5500</v>
      </c>
      <c r="Q7806" s="1"/>
      <c r="R7806" s="1"/>
    </row>
    <row r="7807" spans="1:18" ht="14.4" x14ac:dyDescent="0.3">
      <c r="A7807">
        <v>17806</v>
      </c>
      <c r="B7807">
        <v>2022</v>
      </c>
      <c r="C7807" t="s">
        <v>48</v>
      </c>
      <c r="D7807">
        <f t="shared" si="257"/>
        <v>5</v>
      </c>
      <c r="E7807">
        <v>2</v>
      </c>
      <c r="F7807" t="s">
        <v>59</v>
      </c>
      <c r="G7807" t="s">
        <v>42</v>
      </c>
      <c r="H7807">
        <v>204</v>
      </c>
      <c r="I7807">
        <v>204</v>
      </c>
      <c r="J7807" t="s">
        <v>30</v>
      </c>
      <c r="K7807">
        <v>1530000</v>
      </c>
      <c r="L7807">
        <v>510</v>
      </c>
      <c r="M7807">
        <f t="shared" si="258"/>
        <v>7500</v>
      </c>
      <c r="Q7807" s="1"/>
      <c r="R7807" s="1"/>
    </row>
    <row r="7808" spans="1:18" ht="14.4" x14ac:dyDescent="0.3">
      <c r="A7808">
        <v>17807</v>
      </c>
      <c r="B7808">
        <v>2022</v>
      </c>
      <c r="C7808" t="s">
        <v>17</v>
      </c>
      <c r="D7808">
        <f t="shared" si="257"/>
        <v>11</v>
      </c>
      <c r="E7808">
        <v>20</v>
      </c>
      <c r="F7808" t="s">
        <v>56</v>
      </c>
      <c r="G7808" t="s">
        <v>19</v>
      </c>
      <c r="H7808">
        <v>95</v>
      </c>
      <c r="I7808">
        <v>95</v>
      </c>
      <c r="J7808" t="s">
        <v>20</v>
      </c>
      <c r="K7808">
        <v>285000</v>
      </c>
      <c r="L7808">
        <v>190</v>
      </c>
      <c r="M7808">
        <f t="shared" si="258"/>
        <v>3000</v>
      </c>
      <c r="Q7808" s="1"/>
      <c r="R7808" s="1"/>
    </row>
    <row r="7809" spans="1:18" ht="14.4" x14ac:dyDescent="0.3">
      <c r="A7809">
        <v>17808</v>
      </c>
      <c r="B7809">
        <v>2022</v>
      </c>
      <c r="C7809" t="s">
        <v>32</v>
      </c>
      <c r="D7809">
        <f t="shared" si="257"/>
        <v>8</v>
      </c>
      <c r="E7809">
        <v>24</v>
      </c>
      <c r="F7809" t="s">
        <v>53</v>
      </c>
      <c r="G7809" t="s">
        <v>42</v>
      </c>
      <c r="H7809">
        <v>119</v>
      </c>
      <c r="I7809">
        <v>119</v>
      </c>
      <c r="J7809" t="s">
        <v>30</v>
      </c>
      <c r="K7809">
        <v>1047200</v>
      </c>
      <c r="L7809">
        <v>452.2</v>
      </c>
      <c r="M7809">
        <f t="shared" si="258"/>
        <v>8800</v>
      </c>
      <c r="Q7809" s="1"/>
      <c r="R7809" s="1"/>
    </row>
    <row r="7810" spans="1:18" ht="14.4" x14ac:dyDescent="0.3">
      <c r="A7810">
        <v>17809</v>
      </c>
      <c r="B7810">
        <v>2022</v>
      </c>
      <c r="C7810" t="s">
        <v>32</v>
      </c>
      <c r="D7810">
        <f t="shared" ref="D7810:D7873" si="259">IF(C7810="Enero",1,IF(C7810="Febrero",2,IF(C7810="Marzo",3,IF(C7810="Abril",4,IF(C7810="Mayo",5,IF(C7810="Junio",6,IF(C7810="Julio",7,IF(C7810="Agosto",8,IF(C7810="Septiembre",9,IF(C7810="Octubre",10,IF(C7810="Noviembre",11,IF(C7810="Diciembre",12,""))))))))))))</f>
        <v>8</v>
      </c>
      <c r="E7810">
        <v>21</v>
      </c>
      <c r="F7810" t="s">
        <v>49</v>
      </c>
      <c r="G7810" t="s">
        <v>42</v>
      </c>
      <c r="H7810">
        <v>281</v>
      </c>
      <c r="I7810">
        <v>281</v>
      </c>
      <c r="J7810" t="s">
        <v>38</v>
      </c>
      <c r="K7810">
        <v>1208300</v>
      </c>
      <c r="L7810">
        <v>646.29999999999995</v>
      </c>
      <c r="M7810">
        <f t="shared" si="258"/>
        <v>4300</v>
      </c>
      <c r="Q7810" s="1"/>
      <c r="R7810" s="1"/>
    </row>
    <row r="7811" spans="1:18" ht="14.4" x14ac:dyDescent="0.3">
      <c r="A7811">
        <v>17810</v>
      </c>
      <c r="B7811">
        <v>2022</v>
      </c>
      <c r="C7811" t="s">
        <v>35</v>
      </c>
      <c r="D7811">
        <f t="shared" si="259"/>
        <v>12</v>
      </c>
      <c r="E7811">
        <v>25</v>
      </c>
      <c r="F7811" t="s">
        <v>46</v>
      </c>
      <c r="G7811" t="s">
        <v>19</v>
      </c>
      <c r="H7811">
        <v>283</v>
      </c>
      <c r="I7811">
        <v>283</v>
      </c>
      <c r="J7811" t="s">
        <v>30</v>
      </c>
      <c r="K7811">
        <v>2122500</v>
      </c>
      <c r="L7811">
        <v>707.5</v>
      </c>
      <c r="M7811">
        <f t="shared" ref="M7811:M7874" si="260">K7811/I7811</f>
        <v>7500</v>
      </c>
      <c r="Q7811" s="1"/>
      <c r="R7811" s="1"/>
    </row>
    <row r="7812" spans="1:18" ht="14.4" x14ac:dyDescent="0.3">
      <c r="A7812">
        <v>17811</v>
      </c>
      <c r="B7812">
        <v>2022</v>
      </c>
      <c r="C7812" t="s">
        <v>35</v>
      </c>
      <c r="D7812">
        <f t="shared" si="259"/>
        <v>12</v>
      </c>
      <c r="E7812">
        <v>24</v>
      </c>
      <c r="F7812" t="s">
        <v>52</v>
      </c>
      <c r="G7812" t="s">
        <v>51</v>
      </c>
      <c r="H7812">
        <v>125</v>
      </c>
      <c r="I7812">
        <v>125</v>
      </c>
      <c r="J7812" t="s">
        <v>25</v>
      </c>
      <c r="K7812">
        <v>875000</v>
      </c>
      <c r="L7812">
        <v>500</v>
      </c>
      <c r="M7812">
        <f t="shared" si="260"/>
        <v>7000</v>
      </c>
      <c r="Q7812" s="1"/>
      <c r="R7812" s="1"/>
    </row>
    <row r="7813" spans="1:18" ht="14.4" x14ac:dyDescent="0.3">
      <c r="A7813">
        <v>17812</v>
      </c>
      <c r="B7813">
        <v>2022</v>
      </c>
      <c r="C7813" t="s">
        <v>47</v>
      </c>
      <c r="D7813">
        <f t="shared" si="259"/>
        <v>2</v>
      </c>
      <c r="E7813">
        <v>18</v>
      </c>
      <c r="F7813" t="s">
        <v>41</v>
      </c>
      <c r="G7813" t="s">
        <v>37</v>
      </c>
      <c r="H7813">
        <v>208</v>
      </c>
      <c r="I7813">
        <v>208</v>
      </c>
      <c r="J7813" t="s">
        <v>38</v>
      </c>
      <c r="K7813">
        <v>894400</v>
      </c>
      <c r="L7813">
        <v>478.4</v>
      </c>
      <c r="M7813">
        <f t="shared" si="260"/>
        <v>4300</v>
      </c>
      <c r="Q7813" s="1"/>
      <c r="R7813" s="1"/>
    </row>
    <row r="7814" spans="1:18" ht="14.4" x14ac:dyDescent="0.3">
      <c r="A7814">
        <v>17813</v>
      </c>
      <c r="B7814">
        <v>2022</v>
      </c>
      <c r="C7814" t="s">
        <v>54</v>
      </c>
      <c r="D7814">
        <f t="shared" si="259"/>
        <v>3</v>
      </c>
      <c r="E7814">
        <v>2</v>
      </c>
      <c r="F7814" t="s">
        <v>41</v>
      </c>
      <c r="G7814" t="s">
        <v>19</v>
      </c>
      <c r="H7814">
        <v>92</v>
      </c>
      <c r="I7814">
        <v>92</v>
      </c>
      <c r="J7814" t="s">
        <v>38</v>
      </c>
      <c r="K7814">
        <v>506000</v>
      </c>
      <c r="L7814">
        <v>322</v>
      </c>
      <c r="M7814">
        <f t="shared" si="260"/>
        <v>5500</v>
      </c>
      <c r="Q7814" s="1"/>
      <c r="R7814" s="1"/>
    </row>
    <row r="7815" spans="1:18" ht="14.4" x14ac:dyDescent="0.3">
      <c r="A7815">
        <v>17814</v>
      </c>
      <c r="B7815">
        <v>2022</v>
      </c>
      <c r="C7815" t="s">
        <v>23</v>
      </c>
      <c r="D7815">
        <f t="shared" si="259"/>
        <v>10</v>
      </c>
      <c r="E7815">
        <v>11</v>
      </c>
      <c r="F7815" t="s">
        <v>49</v>
      </c>
      <c r="G7815" t="s">
        <v>42</v>
      </c>
      <c r="H7815">
        <v>60</v>
      </c>
      <c r="I7815">
        <v>60</v>
      </c>
      <c r="J7815" t="s">
        <v>20</v>
      </c>
      <c r="K7815">
        <v>180000</v>
      </c>
      <c r="L7815">
        <v>120</v>
      </c>
      <c r="M7815">
        <f t="shared" si="260"/>
        <v>3000</v>
      </c>
      <c r="Q7815" s="1"/>
      <c r="R7815" s="1"/>
    </row>
    <row r="7816" spans="1:18" ht="14.4" x14ac:dyDescent="0.3">
      <c r="A7816">
        <v>17815</v>
      </c>
      <c r="B7816">
        <v>2022</v>
      </c>
      <c r="C7816" t="s">
        <v>45</v>
      </c>
      <c r="D7816">
        <f t="shared" si="259"/>
        <v>1</v>
      </c>
      <c r="E7816">
        <v>30</v>
      </c>
      <c r="F7816" t="s">
        <v>64</v>
      </c>
      <c r="G7816" t="s">
        <v>42</v>
      </c>
      <c r="H7816">
        <v>116</v>
      </c>
      <c r="I7816">
        <v>116</v>
      </c>
      <c r="J7816" t="s">
        <v>30</v>
      </c>
      <c r="K7816">
        <v>1020800</v>
      </c>
      <c r="L7816">
        <v>440.8</v>
      </c>
      <c r="M7816">
        <f t="shared" si="260"/>
        <v>8800</v>
      </c>
      <c r="Q7816" s="1"/>
      <c r="R7816" s="1"/>
    </row>
    <row r="7817" spans="1:18" ht="14.4" x14ac:dyDescent="0.3">
      <c r="A7817">
        <v>17816</v>
      </c>
      <c r="B7817">
        <v>2022</v>
      </c>
      <c r="C7817" t="s">
        <v>27</v>
      </c>
      <c r="D7817">
        <f t="shared" si="259"/>
        <v>4</v>
      </c>
      <c r="E7817">
        <v>14</v>
      </c>
      <c r="F7817" t="s">
        <v>41</v>
      </c>
      <c r="G7817" t="s">
        <v>34</v>
      </c>
      <c r="H7817">
        <v>99</v>
      </c>
      <c r="I7817">
        <v>99</v>
      </c>
      <c r="J7817" t="s">
        <v>20</v>
      </c>
      <c r="K7817">
        <v>297000</v>
      </c>
      <c r="L7817">
        <v>198</v>
      </c>
      <c r="M7817">
        <f t="shared" si="260"/>
        <v>3000</v>
      </c>
      <c r="Q7817" s="1"/>
      <c r="R7817" s="1"/>
    </row>
    <row r="7818" spans="1:18" ht="14.4" x14ac:dyDescent="0.3">
      <c r="A7818">
        <v>17817</v>
      </c>
      <c r="B7818">
        <v>2022</v>
      </c>
      <c r="C7818" t="s">
        <v>32</v>
      </c>
      <c r="D7818">
        <f t="shared" si="259"/>
        <v>8</v>
      </c>
      <c r="E7818">
        <v>15</v>
      </c>
      <c r="F7818" t="s">
        <v>28</v>
      </c>
      <c r="G7818" t="s">
        <v>37</v>
      </c>
      <c r="H7818">
        <v>141</v>
      </c>
      <c r="I7818">
        <v>141</v>
      </c>
      <c r="J7818" t="s">
        <v>25</v>
      </c>
      <c r="K7818">
        <v>987000</v>
      </c>
      <c r="L7818">
        <v>564</v>
      </c>
      <c r="M7818">
        <f t="shared" si="260"/>
        <v>7000</v>
      </c>
      <c r="Q7818" s="1"/>
      <c r="R7818" s="1"/>
    </row>
    <row r="7819" spans="1:18" ht="14.4" x14ac:dyDescent="0.3">
      <c r="A7819">
        <v>17818</v>
      </c>
      <c r="B7819">
        <v>2022</v>
      </c>
      <c r="C7819" t="s">
        <v>54</v>
      </c>
      <c r="D7819">
        <f t="shared" si="259"/>
        <v>3</v>
      </c>
      <c r="E7819">
        <v>27</v>
      </c>
      <c r="F7819" t="s">
        <v>18</v>
      </c>
      <c r="G7819" t="s">
        <v>19</v>
      </c>
      <c r="H7819">
        <v>66</v>
      </c>
      <c r="I7819">
        <v>66</v>
      </c>
      <c r="J7819" t="s">
        <v>38</v>
      </c>
      <c r="K7819">
        <v>363000</v>
      </c>
      <c r="L7819">
        <v>231</v>
      </c>
      <c r="M7819">
        <f t="shared" si="260"/>
        <v>5500</v>
      </c>
      <c r="Q7819" s="1"/>
      <c r="R7819" s="1"/>
    </row>
    <row r="7820" spans="1:18" ht="14.4" x14ac:dyDescent="0.3">
      <c r="A7820">
        <v>17819</v>
      </c>
      <c r="B7820">
        <v>2022</v>
      </c>
      <c r="C7820" t="s">
        <v>54</v>
      </c>
      <c r="D7820">
        <f t="shared" si="259"/>
        <v>3</v>
      </c>
      <c r="E7820">
        <v>18</v>
      </c>
      <c r="F7820" t="s">
        <v>62</v>
      </c>
      <c r="G7820" t="s">
        <v>37</v>
      </c>
      <c r="H7820">
        <v>74</v>
      </c>
      <c r="I7820">
        <v>74</v>
      </c>
      <c r="J7820" t="s">
        <v>25</v>
      </c>
      <c r="K7820">
        <v>518000</v>
      </c>
      <c r="L7820">
        <v>296</v>
      </c>
      <c r="M7820">
        <f t="shared" si="260"/>
        <v>7000</v>
      </c>
      <c r="Q7820" s="1"/>
      <c r="R7820" s="1"/>
    </row>
    <row r="7821" spans="1:18" ht="14.4" x14ac:dyDescent="0.3">
      <c r="A7821">
        <v>17820</v>
      </c>
      <c r="B7821">
        <v>2022</v>
      </c>
      <c r="C7821" t="s">
        <v>47</v>
      </c>
      <c r="D7821">
        <f t="shared" si="259"/>
        <v>2</v>
      </c>
      <c r="E7821">
        <v>24</v>
      </c>
      <c r="F7821" t="s">
        <v>59</v>
      </c>
      <c r="G7821" t="s">
        <v>51</v>
      </c>
      <c r="H7821">
        <v>247</v>
      </c>
      <c r="I7821">
        <v>247</v>
      </c>
      <c r="J7821" t="s">
        <v>38</v>
      </c>
      <c r="K7821">
        <v>1062100</v>
      </c>
      <c r="L7821">
        <v>568.1</v>
      </c>
      <c r="M7821">
        <f t="shared" si="260"/>
        <v>4300</v>
      </c>
      <c r="Q7821" s="1"/>
      <c r="R7821" s="1"/>
    </row>
    <row r="7822" spans="1:18" ht="14.4" x14ac:dyDescent="0.3">
      <c r="A7822">
        <v>17821</v>
      </c>
      <c r="B7822">
        <v>2022</v>
      </c>
      <c r="C7822" t="s">
        <v>45</v>
      </c>
      <c r="D7822">
        <f t="shared" si="259"/>
        <v>1</v>
      </c>
      <c r="E7822">
        <v>2</v>
      </c>
      <c r="F7822" t="s">
        <v>41</v>
      </c>
      <c r="G7822" t="s">
        <v>29</v>
      </c>
      <c r="H7822">
        <v>244</v>
      </c>
      <c r="I7822">
        <v>244</v>
      </c>
      <c r="J7822" t="s">
        <v>20</v>
      </c>
      <c r="K7822">
        <v>585600</v>
      </c>
      <c r="L7822">
        <v>341.6</v>
      </c>
      <c r="M7822">
        <f t="shared" si="260"/>
        <v>2400</v>
      </c>
      <c r="Q7822" s="1"/>
      <c r="R7822" s="1"/>
    </row>
    <row r="7823" spans="1:18" ht="14.4" x14ac:dyDescent="0.3">
      <c r="A7823">
        <v>17822</v>
      </c>
      <c r="B7823">
        <v>2022</v>
      </c>
      <c r="C7823" t="s">
        <v>23</v>
      </c>
      <c r="D7823">
        <f t="shared" si="259"/>
        <v>10</v>
      </c>
      <c r="E7823">
        <v>4</v>
      </c>
      <c r="F7823" t="s">
        <v>46</v>
      </c>
      <c r="G7823" t="s">
        <v>19</v>
      </c>
      <c r="H7823">
        <v>85</v>
      </c>
      <c r="I7823">
        <v>85</v>
      </c>
      <c r="J7823" t="s">
        <v>38</v>
      </c>
      <c r="K7823">
        <v>467500</v>
      </c>
      <c r="L7823">
        <v>297.5</v>
      </c>
      <c r="M7823">
        <f t="shared" si="260"/>
        <v>5500</v>
      </c>
      <c r="Q7823" s="1"/>
      <c r="R7823" s="1"/>
    </row>
    <row r="7824" spans="1:18" ht="14.4" x14ac:dyDescent="0.3">
      <c r="A7824">
        <v>17823</v>
      </c>
      <c r="B7824">
        <v>2022</v>
      </c>
      <c r="C7824" t="s">
        <v>47</v>
      </c>
      <c r="D7824">
        <f t="shared" si="259"/>
        <v>2</v>
      </c>
      <c r="E7824">
        <v>14</v>
      </c>
      <c r="F7824" t="s">
        <v>59</v>
      </c>
      <c r="G7824" t="s">
        <v>34</v>
      </c>
      <c r="H7824">
        <v>218</v>
      </c>
      <c r="I7824">
        <v>218</v>
      </c>
      <c r="J7824" t="s">
        <v>38</v>
      </c>
      <c r="K7824">
        <v>937400</v>
      </c>
      <c r="L7824">
        <v>501.4</v>
      </c>
      <c r="M7824">
        <f t="shared" si="260"/>
        <v>4300</v>
      </c>
      <c r="Q7824" s="1"/>
      <c r="R7824" s="1"/>
    </row>
    <row r="7825" spans="1:18" ht="14.4" x14ac:dyDescent="0.3">
      <c r="A7825">
        <v>17824</v>
      </c>
      <c r="B7825">
        <v>2022</v>
      </c>
      <c r="C7825" t="s">
        <v>45</v>
      </c>
      <c r="D7825">
        <f t="shared" si="259"/>
        <v>1</v>
      </c>
      <c r="E7825">
        <v>8</v>
      </c>
      <c r="F7825" t="s">
        <v>46</v>
      </c>
      <c r="G7825" t="s">
        <v>37</v>
      </c>
      <c r="H7825">
        <v>258</v>
      </c>
      <c r="I7825">
        <v>258</v>
      </c>
      <c r="J7825" t="s">
        <v>38</v>
      </c>
      <c r="K7825">
        <v>1109400</v>
      </c>
      <c r="L7825">
        <v>593.4</v>
      </c>
      <c r="M7825">
        <f t="shared" si="260"/>
        <v>4300</v>
      </c>
      <c r="Q7825" s="1"/>
      <c r="R7825" s="1"/>
    </row>
    <row r="7826" spans="1:18" ht="14.4" x14ac:dyDescent="0.3">
      <c r="A7826">
        <v>17825</v>
      </c>
      <c r="B7826">
        <v>2022</v>
      </c>
      <c r="C7826" t="s">
        <v>32</v>
      </c>
      <c r="D7826">
        <f t="shared" si="259"/>
        <v>8</v>
      </c>
      <c r="E7826">
        <v>6</v>
      </c>
      <c r="F7826" t="s">
        <v>18</v>
      </c>
      <c r="G7826" t="s">
        <v>19</v>
      </c>
      <c r="H7826">
        <v>297</v>
      </c>
      <c r="I7826">
        <v>297</v>
      </c>
      <c r="J7826" t="s">
        <v>20</v>
      </c>
      <c r="K7826">
        <v>712800</v>
      </c>
      <c r="L7826">
        <v>415.8</v>
      </c>
      <c r="M7826">
        <f t="shared" si="260"/>
        <v>2400</v>
      </c>
      <c r="Q7826" s="1"/>
      <c r="R7826" s="1"/>
    </row>
    <row r="7827" spans="1:18" ht="14.4" x14ac:dyDescent="0.3">
      <c r="A7827">
        <v>17826</v>
      </c>
      <c r="B7827">
        <v>2022</v>
      </c>
      <c r="C7827" t="s">
        <v>61</v>
      </c>
      <c r="D7827">
        <f t="shared" si="259"/>
        <v>7</v>
      </c>
      <c r="E7827">
        <v>21</v>
      </c>
      <c r="F7827" t="s">
        <v>55</v>
      </c>
      <c r="G7827" t="s">
        <v>51</v>
      </c>
      <c r="H7827">
        <v>108</v>
      </c>
      <c r="I7827">
        <v>108</v>
      </c>
      <c r="J7827" t="s">
        <v>30</v>
      </c>
      <c r="K7827">
        <v>950400</v>
      </c>
      <c r="L7827">
        <v>410.4</v>
      </c>
      <c r="M7827">
        <f t="shared" si="260"/>
        <v>8800</v>
      </c>
      <c r="Q7827" s="1"/>
      <c r="R7827" s="1"/>
    </row>
    <row r="7828" spans="1:18" ht="14.4" x14ac:dyDescent="0.3">
      <c r="A7828">
        <v>17827</v>
      </c>
      <c r="B7828">
        <v>2022</v>
      </c>
      <c r="C7828" t="s">
        <v>40</v>
      </c>
      <c r="D7828">
        <f t="shared" si="259"/>
        <v>9</v>
      </c>
      <c r="E7828">
        <v>23</v>
      </c>
      <c r="F7828" t="s">
        <v>50</v>
      </c>
      <c r="G7828" t="s">
        <v>42</v>
      </c>
      <c r="H7828">
        <v>107</v>
      </c>
      <c r="I7828">
        <v>107</v>
      </c>
      <c r="J7828" t="s">
        <v>38</v>
      </c>
      <c r="K7828">
        <v>588500</v>
      </c>
      <c r="L7828">
        <v>374.5</v>
      </c>
      <c r="M7828">
        <f t="shared" si="260"/>
        <v>5500</v>
      </c>
      <c r="Q7828" s="1"/>
      <c r="R7828" s="1"/>
    </row>
    <row r="7829" spans="1:18" ht="14.4" x14ac:dyDescent="0.3">
      <c r="A7829">
        <v>17828</v>
      </c>
      <c r="B7829">
        <v>2022</v>
      </c>
      <c r="C7829" t="s">
        <v>48</v>
      </c>
      <c r="D7829">
        <f t="shared" si="259"/>
        <v>5</v>
      </c>
      <c r="E7829">
        <v>18</v>
      </c>
      <c r="F7829" t="s">
        <v>52</v>
      </c>
      <c r="G7829" t="s">
        <v>29</v>
      </c>
      <c r="H7829">
        <v>87</v>
      </c>
      <c r="I7829">
        <v>87</v>
      </c>
      <c r="J7829" t="s">
        <v>38</v>
      </c>
      <c r="K7829">
        <v>478500</v>
      </c>
      <c r="L7829">
        <v>304.5</v>
      </c>
      <c r="M7829">
        <f t="shared" si="260"/>
        <v>5500</v>
      </c>
      <c r="Q7829" s="1"/>
      <c r="R7829" s="1"/>
    </row>
    <row r="7830" spans="1:18" ht="14.4" x14ac:dyDescent="0.3">
      <c r="A7830">
        <v>17829</v>
      </c>
      <c r="B7830">
        <v>2022</v>
      </c>
      <c r="C7830" t="s">
        <v>48</v>
      </c>
      <c r="D7830">
        <f t="shared" si="259"/>
        <v>5</v>
      </c>
      <c r="E7830">
        <v>28</v>
      </c>
      <c r="F7830" t="s">
        <v>24</v>
      </c>
      <c r="G7830" t="s">
        <v>29</v>
      </c>
      <c r="H7830">
        <v>64</v>
      </c>
      <c r="I7830">
        <v>64</v>
      </c>
      <c r="J7830" t="s">
        <v>38</v>
      </c>
      <c r="K7830">
        <v>352000</v>
      </c>
      <c r="L7830">
        <v>224</v>
      </c>
      <c r="M7830">
        <f t="shared" si="260"/>
        <v>5500</v>
      </c>
      <c r="Q7830" s="1"/>
      <c r="R7830" s="1"/>
    </row>
    <row r="7831" spans="1:18" ht="14.4" x14ac:dyDescent="0.3">
      <c r="A7831">
        <v>17830</v>
      </c>
      <c r="B7831">
        <v>2022</v>
      </c>
      <c r="C7831" t="s">
        <v>58</v>
      </c>
      <c r="D7831">
        <f t="shared" si="259"/>
        <v>6</v>
      </c>
      <c r="E7831">
        <v>15</v>
      </c>
      <c r="F7831" t="s">
        <v>24</v>
      </c>
      <c r="G7831" t="s">
        <v>37</v>
      </c>
      <c r="H7831">
        <v>119</v>
      </c>
      <c r="I7831">
        <v>119</v>
      </c>
      <c r="J7831" t="s">
        <v>38</v>
      </c>
      <c r="K7831">
        <v>654500</v>
      </c>
      <c r="L7831">
        <v>416.5</v>
      </c>
      <c r="M7831">
        <f t="shared" si="260"/>
        <v>5500</v>
      </c>
      <c r="Q7831" s="1"/>
      <c r="R7831" s="1"/>
    </row>
    <row r="7832" spans="1:18" ht="14.4" x14ac:dyDescent="0.3">
      <c r="A7832">
        <v>17831</v>
      </c>
      <c r="B7832">
        <v>2022</v>
      </c>
      <c r="C7832" t="s">
        <v>23</v>
      </c>
      <c r="D7832">
        <f t="shared" si="259"/>
        <v>10</v>
      </c>
      <c r="E7832">
        <v>30</v>
      </c>
      <c r="F7832" t="s">
        <v>53</v>
      </c>
      <c r="G7832" t="s">
        <v>29</v>
      </c>
      <c r="H7832">
        <v>54</v>
      </c>
      <c r="I7832">
        <v>54</v>
      </c>
      <c r="J7832" t="s">
        <v>20</v>
      </c>
      <c r="K7832">
        <v>162000</v>
      </c>
      <c r="L7832">
        <v>108</v>
      </c>
      <c r="M7832">
        <f t="shared" si="260"/>
        <v>3000</v>
      </c>
      <c r="Q7832" s="1"/>
      <c r="R7832" s="1"/>
    </row>
    <row r="7833" spans="1:18" ht="14.4" x14ac:dyDescent="0.3">
      <c r="A7833">
        <v>17832</v>
      </c>
      <c r="B7833">
        <v>2022</v>
      </c>
      <c r="C7833" t="s">
        <v>58</v>
      </c>
      <c r="D7833">
        <f t="shared" si="259"/>
        <v>6</v>
      </c>
      <c r="E7833">
        <v>30</v>
      </c>
      <c r="F7833" t="s">
        <v>60</v>
      </c>
      <c r="G7833" t="s">
        <v>42</v>
      </c>
      <c r="H7833">
        <v>214</v>
      </c>
      <c r="I7833">
        <v>214</v>
      </c>
      <c r="J7833" t="s">
        <v>30</v>
      </c>
      <c r="K7833">
        <v>1605000</v>
      </c>
      <c r="L7833">
        <v>535</v>
      </c>
      <c r="M7833">
        <f t="shared" si="260"/>
        <v>7500</v>
      </c>
      <c r="Q7833" s="1"/>
      <c r="R7833" s="1"/>
    </row>
    <row r="7834" spans="1:18" ht="14.4" x14ac:dyDescent="0.3">
      <c r="A7834">
        <v>17833</v>
      </c>
      <c r="B7834">
        <v>2022</v>
      </c>
      <c r="C7834" t="s">
        <v>40</v>
      </c>
      <c r="D7834">
        <f t="shared" si="259"/>
        <v>9</v>
      </c>
      <c r="E7834">
        <v>14</v>
      </c>
      <c r="F7834" t="s">
        <v>50</v>
      </c>
      <c r="G7834" t="s">
        <v>42</v>
      </c>
      <c r="H7834">
        <v>107</v>
      </c>
      <c r="I7834">
        <v>107</v>
      </c>
      <c r="J7834" t="s">
        <v>20</v>
      </c>
      <c r="K7834">
        <v>321000</v>
      </c>
      <c r="L7834">
        <v>214</v>
      </c>
      <c r="M7834">
        <f t="shared" si="260"/>
        <v>3000</v>
      </c>
      <c r="Q7834" s="1"/>
      <c r="R7834" s="1"/>
    </row>
    <row r="7835" spans="1:18" ht="14.4" x14ac:dyDescent="0.3">
      <c r="A7835">
        <v>17834</v>
      </c>
      <c r="B7835">
        <v>2022</v>
      </c>
      <c r="C7835" t="s">
        <v>35</v>
      </c>
      <c r="D7835">
        <f t="shared" si="259"/>
        <v>12</v>
      </c>
      <c r="E7835">
        <v>20</v>
      </c>
      <c r="F7835" t="s">
        <v>53</v>
      </c>
      <c r="G7835" t="s">
        <v>51</v>
      </c>
      <c r="H7835">
        <v>105</v>
      </c>
      <c r="I7835">
        <v>105</v>
      </c>
      <c r="J7835" t="s">
        <v>25</v>
      </c>
      <c r="K7835">
        <v>735000</v>
      </c>
      <c r="L7835">
        <v>420</v>
      </c>
      <c r="M7835">
        <f t="shared" si="260"/>
        <v>7000</v>
      </c>
      <c r="Q7835" s="1"/>
      <c r="R7835" s="1"/>
    </row>
    <row r="7836" spans="1:18" ht="14.4" x14ac:dyDescent="0.3">
      <c r="A7836">
        <v>17835</v>
      </c>
      <c r="B7836">
        <v>2022</v>
      </c>
      <c r="C7836" t="s">
        <v>45</v>
      </c>
      <c r="D7836">
        <f t="shared" si="259"/>
        <v>1</v>
      </c>
      <c r="E7836">
        <v>24</v>
      </c>
      <c r="F7836" t="s">
        <v>28</v>
      </c>
      <c r="G7836" t="s">
        <v>42</v>
      </c>
      <c r="H7836">
        <v>238</v>
      </c>
      <c r="I7836">
        <v>238</v>
      </c>
      <c r="J7836" t="s">
        <v>38</v>
      </c>
      <c r="K7836">
        <v>1023400</v>
      </c>
      <c r="L7836">
        <v>547.4</v>
      </c>
      <c r="M7836">
        <f t="shared" si="260"/>
        <v>4300</v>
      </c>
      <c r="Q7836" s="1"/>
      <c r="R7836" s="1"/>
    </row>
    <row r="7837" spans="1:18" ht="14.4" x14ac:dyDescent="0.3">
      <c r="A7837">
        <v>17836</v>
      </c>
      <c r="B7837">
        <v>2022</v>
      </c>
      <c r="C7837" t="s">
        <v>48</v>
      </c>
      <c r="D7837">
        <f t="shared" si="259"/>
        <v>5</v>
      </c>
      <c r="E7837">
        <v>23</v>
      </c>
      <c r="F7837" t="s">
        <v>56</v>
      </c>
      <c r="G7837" t="s">
        <v>29</v>
      </c>
      <c r="H7837">
        <v>69</v>
      </c>
      <c r="I7837">
        <v>69</v>
      </c>
      <c r="J7837" t="s">
        <v>20</v>
      </c>
      <c r="K7837">
        <v>207000</v>
      </c>
      <c r="L7837">
        <v>138</v>
      </c>
      <c r="M7837">
        <f t="shared" si="260"/>
        <v>3000</v>
      </c>
      <c r="Q7837" s="1"/>
      <c r="R7837" s="1"/>
    </row>
    <row r="7838" spans="1:18" ht="14.4" x14ac:dyDescent="0.3">
      <c r="A7838">
        <v>17837</v>
      </c>
      <c r="B7838">
        <v>2022</v>
      </c>
      <c r="C7838" t="s">
        <v>17</v>
      </c>
      <c r="D7838">
        <f t="shared" si="259"/>
        <v>11</v>
      </c>
      <c r="E7838">
        <v>23</v>
      </c>
      <c r="F7838" t="s">
        <v>49</v>
      </c>
      <c r="G7838" t="s">
        <v>37</v>
      </c>
      <c r="H7838">
        <v>209</v>
      </c>
      <c r="I7838">
        <v>209</v>
      </c>
      <c r="J7838" t="s">
        <v>30</v>
      </c>
      <c r="K7838">
        <v>1567500</v>
      </c>
      <c r="L7838">
        <v>522.5</v>
      </c>
      <c r="M7838">
        <f t="shared" si="260"/>
        <v>7500</v>
      </c>
      <c r="Q7838" s="1"/>
      <c r="R7838" s="1"/>
    </row>
    <row r="7839" spans="1:18" ht="14.4" x14ac:dyDescent="0.3">
      <c r="A7839">
        <v>17838</v>
      </c>
      <c r="B7839">
        <v>2022</v>
      </c>
      <c r="C7839" t="s">
        <v>17</v>
      </c>
      <c r="D7839">
        <f t="shared" si="259"/>
        <v>11</v>
      </c>
      <c r="E7839">
        <v>12</v>
      </c>
      <c r="F7839" t="s">
        <v>33</v>
      </c>
      <c r="G7839" t="s">
        <v>42</v>
      </c>
      <c r="H7839">
        <v>52</v>
      </c>
      <c r="I7839">
        <v>52</v>
      </c>
      <c r="J7839" t="s">
        <v>20</v>
      </c>
      <c r="K7839">
        <v>156000</v>
      </c>
      <c r="L7839">
        <v>104</v>
      </c>
      <c r="M7839">
        <f t="shared" si="260"/>
        <v>3000</v>
      </c>
      <c r="Q7839" s="1"/>
      <c r="R7839" s="1"/>
    </row>
    <row r="7840" spans="1:18" ht="14.4" x14ac:dyDescent="0.3">
      <c r="A7840">
        <v>17839</v>
      </c>
      <c r="B7840">
        <v>2022</v>
      </c>
      <c r="C7840" t="s">
        <v>32</v>
      </c>
      <c r="D7840">
        <f t="shared" si="259"/>
        <v>8</v>
      </c>
      <c r="E7840">
        <v>13</v>
      </c>
      <c r="F7840" t="s">
        <v>64</v>
      </c>
      <c r="G7840" t="s">
        <v>29</v>
      </c>
      <c r="H7840">
        <v>226</v>
      </c>
      <c r="I7840">
        <v>226</v>
      </c>
      <c r="J7840" t="s">
        <v>38</v>
      </c>
      <c r="K7840">
        <v>971800</v>
      </c>
      <c r="L7840">
        <v>519.79999999999995</v>
      </c>
      <c r="M7840">
        <f t="shared" si="260"/>
        <v>4300</v>
      </c>
      <c r="Q7840" s="1"/>
      <c r="R7840" s="1"/>
    </row>
    <row r="7841" spans="1:18" ht="14.4" x14ac:dyDescent="0.3">
      <c r="A7841">
        <v>17840</v>
      </c>
      <c r="B7841">
        <v>2022</v>
      </c>
      <c r="C7841" t="s">
        <v>23</v>
      </c>
      <c r="D7841">
        <f t="shared" si="259"/>
        <v>10</v>
      </c>
      <c r="E7841">
        <v>1</v>
      </c>
      <c r="F7841" t="s">
        <v>24</v>
      </c>
      <c r="G7841" t="s">
        <v>37</v>
      </c>
      <c r="H7841">
        <v>281</v>
      </c>
      <c r="I7841">
        <v>281</v>
      </c>
      <c r="J7841" t="s">
        <v>30</v>
      </c>
      <c r="K7841">
        <v>2107500</v>
      </c>
      <c r="L7841">
        <v>702.5</v>
      </c>
      <c r="M7841">
        <f t="shared" si="260"/>
        <v>7500</v>
      </c>
      <c r="Q7841" s="1"/>
      <c r="R7841" s="1"/>
    </row>
    <row r="7842" spans="1:18" ht="14.4" x14ac:dyDescent="0.3">
      <c r="A7842">
        <v>17841</v>
      </c>
      <c r="B7842">
        <v>2022</v>
      </c>
      <c r="C7842" t="s">
        <v>58</v>
      </c>
      <c r="D7842">
        <f t="shared" si="259"/>
        <v>6</v>
      </c>
      <c r="E7842">
        <v>6</v>
      </c>
      <c r="F7842" t="s">
        <v>52</v>
      </c>
      <c r="G7842" t="s">
        <v>42</v>
      </c>
      <c r="H7842">
        <v>94</v>
      </c>
      <c r="I7842">
        <v>94</v>
      </c>
      <c r="J7842" t="s">
        <v>38</v>
      </c>
      <c r="K7842">
        <v>517000</v>
      </c>
      <c r="L7842">
        <v>329</v>
      </c>
      <c r="M7842">
        <f t="shared" si="260"/>
        <v>5500</v>
      </c>
      <c r="Q7842" s="1"/>
      <c r="R7842" s="1"/>
    </row>
    <row r="7843" spans="1:18" ht="14.4" x14ac:dyDescent="0.3">
      <c r="A7843">
        <v>17842</v>
      </c>
      <c r="B7843">
        <v>2022</v>
      </c>
      <c r="C7843" t="s">
        <v>61</v>
      </c>
      <c r="D7843">
        <f t="shared" si="259"/>
        <v>7</v>
      </c>
      <c r="E7843">
        <v>5</v>
      </c>
      <c r="F7843" t="s">
        <v>55</v>
      </c>
      <c r="G7843" t="s">
        <v>37</v>
      </c>
      <c r="H7843">
        <v>157</v>
      </c>
      <c r="I7843">
        <v>157</v>
      </c>
      <c r="J7843" t="s">
        <v>25</v>
      </c>
      <c r="K7843">
        <v>1099000</v>
      </c>
      <c r="L7843">
        <v>628</v>
      </c>
      <c r="M7843">
        <f t="shared" si="260"/>
        <v>7000</v>
      </c>
      <c r="Q7843" s="1"/>
      <c r="R7843" s="1"/>
    </row>
    <row r="7844" spans="1:18" ht="14.4" x14ac:dyDescent="0.3">
      <c r="A7844">
        <v>17843</v>
      </c>
      <c r="B7844">
        <v>2022</v>
      </c>
      <c r="C7844" t="s">
        <v>58</v>
      </c>
      <c r="D7844">
        <f t="shared" si="259"/>
        <v>6</v>
      </c>
      <c r="E7844">
        <v>19</v>
      </c>
      <c r="F7844" t="s">
        <v>64</v>
      </c>
      <c r="G7844" t="s">
        <v>42</v>
      </c>
      <c r="H7844">
        <v>297</v>
      </c>
      <c r="I7844">
        <v>297</v>
      </c>
      <c r="J7844" t="s">
        <v>30</v>
      </c>
      <c r="K7844">
        <v>2227500</v>
      </c>
      <c r="L7844">
        <v>742.5</v>
      </c>
      <c r="M7844">
        <f t="shared" si="260"/>
        <v>7500</v>
      </c>
      <c r="Q7844" s="1"/>
      <c r="R7844" s="1"/>
    </row>
    <row r="7845" spans="1:18" ht="14.4" x14ac:dyDescent="0.3">
      <c r="A7845">
        <v>17844</v>
      </c>
      <c r="B7845">
        <v>2022</v>
      </c>
      <c r="C7845" t="s">
        <v>47</v>
      </c>
      <c r="D7845">
        <f t="shared" si="259"/>
        <v>2</v>
      </c>
      <c r="E7845">
        <v>29</v>
      </c>
      <c r="F7845" t="s">
        <v>62</v>
      </c>
      <c r="G7845" t="s">
        <v>34</v>
      </c>
      <c r="H7845">
        <v>106</v>
      </c>
      <c r="I7845">
        <v>106</v>
      </c>
      <c r="J7845" t="s">
        <v>30</v>
      </c>
      <c r="K7845">
        <v>932800</v>
      </c>
      <c r="L7845">
        <v>402.8</v>
      </c>
      <c r="M7845">
        <f t="shared" si="260"/>
        <v>8800</v>
      </c>
      <c r="Q7845" s="1"/>
      <c r="R7845" s="1"/>
    </row>
    <row r="7846" spans="1:18" ht="14.4" x14ac:dyDescent="0.3">
      <c r="A7846">
        <v>17845</v>
      </c>
      <c r="B7846">
        <v>2022</v>
      </c>
      <c r="C7846" t="s">
        <v>40</v>
      </c>
      <c r="D7846">
        <f t="shared" si="259"/>
        <v>9</v>
      </c>
      <c r="E7846">
        <v>1</v>
      </c>
      <c r="F7846" t="s">
        <v>49</v>
      </c>
      <c r="G7846" t="s">
        <v>51</v>
      </c>
      <c r="H7846">
        <v>81</v>
      </c>
      <c r="I7846">
        <v>81</v>
      </c>
      <c r="J7846" t="s">
        <v>38</v>
      </c>
      <c r="K7846">
        <v>445500</v>
      </c>
      <c r="L7846">
        <v>283.5</v>
      </c>
      <c r="M7846">
        <f t="shared" si="260"/>
        <v>5500</v>
      </c>
      <c r="Q7846" s="1"/>
      <c r="R7846" s="1"/>
    </row>
    <row r="7847" spans="1:18" ht="14.4" x14ac:dyDescent="0.3">
      <c r="A7847">
        <v>17846</v>
      </c>
      <c r="B7847">
        <v>2022</v>
      </c>
      <c r="C7847" t="s">
        <v>23</v>
      </c>
      <c r="D7847">
        <f t="shared" si="259"/>
        <v>10</v>
      </c>
      <c r="E7847">
        <v>14</v>
      </c>
      <c r="F7847" t="s">
        <v>46</v>
      </c>
      <c r="G7847" t="s">
        <v>29</v>
      </c>
      <c r="H7847">
        <v>108</v>
      </c>
      <c r="I7847">
        <v>108</v>
      </c>
      <c r="J7847" t="s">
        <v>38</v>
      </c>
      <c r="K7847">
        <v>594000</v>
      </c>
      <c r="L7847">
        <v>378</v>
      </c>
      <c r="M7847">
        <f t="shared" si="260"/>
        <v>5500</v>
      </c>
      <c r="Q7847" s="1"/>
      <c r="R7847" s="1"/>
    </row>
    <row r="7848" spans="1:18" ht="14.4" x14ac:dyDescent="0.3">
      <c r="A7848">
        <v>17847</v>
      </c>
      <c r="B7848">
        <v>2022</v>
      </c>
      <c r="C7848" t="s">
        <v>32</v>
      </c>
      <c r="D7848">
        <f t="shared" si="259"/>
        <v>8</v>
      </c>
      <c r="E7848">
        <v>8</v>
      </c>
      <c r="F7848" t="s">
        <v>44</v>
      </c>
      <c r="G7848" t="s">
        <v>42</v>
      </c>
      <c r="H7848">
        <v>261</v>
      </c>
      <c r="I7848">
        <v>261</v>
      </c>
      <c r="J7848" t="s">
        <v>20</v>
      </c>
      <c r="K7848">
        <v>626400</v>
      </c>
      <c r="L7848">
        <v>365.4</v>
      </c>
      <c r="M7848">
        <f t="shared" si="260"/>
        <v>2400</v>
      </c>
      <c r="Q7848" s="1"/>
      <c r="R7848" s="1"/>
    </row>
    <row r="7849" spans="1:18" ht="14.4" x14ac:dyDescent="0.3">
      <c r="A7849">
        <v>17848</v>
      </c>
      <c r="B7849">
        <v>2022</v>
      </c>
      <c r="C7849" t="s">
        <v>45</v>
      </c>
      <c r="D7849">
        <f t="shared" si="259"/>
        <v>1</v>
      </c>
      <c r="E7849">
        <v>15</v>
      </c>
      <c r="F7849" t="s">
        <v>53</v>
      </c>
      <c r="G7849" t="s">
        <v>37</v>
      </c>
      <c r="H7849">
        <v>60</v>
      </c>
      <c r="I7849">
        <v>60</v>
      </c>
      <c r="J7849" t="s">
        <v>25</v>
      </c>
      <c r="K7849">
        <v>420000</v>
      </c>
      <c r="L7849">
        <v>240</v>
      </c>
      <c r="M7849">
        <f t="shared" si="260"/>
        <v>7000</v>
      </c>
      <c r="Q7849" s="1"/>
      <c r="R7849" s="1"/>
    </row>
    <row r="7850" spans="1:18" ht="14.4" x14ac:dyDescent="0.3">
      <c r="A7850">
        <v>17849</v>
      </c>
      <c r="B7850">
        <v>2022</v>
      </c>
      <c r="C7850" t="s">
        <v>58</v>
      </c>
      <c r="D7850">
        <f t="shared" si="259"/>
        <v>6</v>
      </c>
      <c r="E7850">
        <v>6</v>
      </c>
      <c r="F7850" t="s">
        <v>52</v>
      </c>
      <c r="G7850" t="s">
        <v>42</v>
      </c>
      <c r="H7850">
        <v>233</v>
      </c>
      <c r="I7850">
        <v>233</v>
      </c>
      <c r="J7850" t="s">
        <v>30</v>
      </c>
      <c r="K7850">
        <v>1747500</v>
      </c>
      <c r="L7850">
        <v>582.5</v>
      </c>
      <c r="M7850">
        <f t="shared" si="260"/>
        <v>7500</v>
      </c>
      <c r="Q7850" s="1"/>
      <c r="R7850" s="1"/>
    </row>
    <row r="7851" spans="1:18" ht="14.4" x14ac:dyDescent="0.3">
      <c r="A7851">
        <v>17850</v>
      </c>
      <c r="B7851">
        <v>2022</v>
      </c>
      <c r="C7851" t="s">
        <v>47</v>
      </c>
      <c r="D7851">
        <f t="shared" si="259"/>
        <v>2</v>
      </c>
      <c r="E7851">
        <v>4</v>
      </c>
      <c r="F7851" t="s">
        <v>36</v>
      </c>
      <c r="G7851" t="s">
        <v>34</v>
      </c>
      <c r="H7851">
        <v>219</v>
      </c>
      <c r="I7851">
        <v>219</v>
      </c>
      <c r="J7851" t="s">
        <v>20</v>
      </c>
      <c r="K7851">
        <v>525600</v>
      </c>
      <c r="L7851">
        <v>306.60000000000002</v>
      </c>
      <c r="M7851">
        <f t="shared" si="260"/>
        <v>2400</v>
      </c>
      <c r="Q7851" s="1"/>
      <c r="R7851" s="1"/>
    </row>
    <row r="7852" spans="1:18" ht="14.4" x14ac:dyDescent="0.3">
      <c r="A7852">
        <v>17851</v>
      </c>
      <c r="B7852">
        <v>2022</v>
      </c>
      <c r="C7852" t="s">
        <v>61</v>
      </c>
      <c r="D7852">
        <f t="shared" si="259"/>
        <v>7</v>
      </c>
      <c r="E7852">
        <v>25</v>
      </c>
      <c r="F7852" t="s">
        <v>50</v>
      </c>
      <c r="G7852" t="s">
        <v>42</v>
      </c>
      <c r="H7852">
        <v>178</v>
      </c>
      <c r="I7852">
        <v>178</v>
      </c>
      <c r="J7852" t="s">
        <v>25</v>
      </c>
      <c r="K7852">
        <v>1246000</v>
      </c>
      <c r="L7852">
        <v>712</v>
      </c>
      <c r="M7852">
        <f t="shared" si="260"/>
        <v>7000</v>
      </c>
      <c r="Q7852" s="1"/>
      <c r="R7852" s="1"/>
    </row>
    <row r="7853" spans="1:18" ht="14.4" x14ac:dyDescent="0.3">
      <c r="A7853">
        <v>17852</v>
      </c>
      <c r="B7853">
        <v>2022</v>
      </c>
      <c r="C7853" t="s">
        <v>47</v>
      </c>
      <c r="D7853">
        <f t="shared" si="259"/>
        <v>2</v>
      </c>
      <c r="E7853">
        <v>7</v>
      </c>
      <c r="F7853" t="s">
        <v>59</v>
      </c>
      <c r="G7853" t="s">
        <v>51</v>
      </c>
      <c r="H7853">
        <v>278</v>
      </c>
      <c r="I7853">
        <v>278</v>
      </c>
      <c r="J7853" t="s">
        <v>20</v>
      </c>
      <c r="K7853">
        <v>667200</v>
      </c>
      <c r="L7853">
        <v>389.2</v>
      </c>
      <c r="M7853">
        <f t="shared" si="260"/>
        <v>2400</v>
      </c>
      <c r="Q7853" s="1"/>
      <c r="R7853" s="1"/>
    </row>
    <row r="7854" spans="1:18" ht="14.4" x14ac:dyDescent="0.3">
      <c r="A7854">
        <v>17853</v>
      </c>
      <c r="B7854">
        <v>2022</v>
      </c>
      <c r="C7854" t="s">
        <v>54</v>
      </c>
      <c r="D7854">
        <f t="shared" si="259"/>
        <v>3</v>
      </c>
      <c r="E7854">
        <v>11</v>
      </c>
      <c r="F7854" t="s">
        <v>33</v>
      </c>
      <c r="G7854" t="s">
        <v>42</v>
      </c>
      <c r="H7854">
        <v>259</v>
      </c>
      <c r="I7854">
        <v>259</v>
      </c>
      <c r="J7854" t="s">
        <v>30</v>
      </c>
      <c r="K7854">
        <v>1942500</v>
      </c>
      <c r="L7854">
        <v>647.5</v>
      </c>
      <c r="M7854">
        <f t="shared" si="260"/>
        <v>7500</v>
      </c>
      <c r="Q7854" s="1"/>
      <c r="R7854" s="1"/>
    </row>
    <row r="7855" spans="1:18" ht="14.4" x14ac:dyDescent="0.3">
      <c r="A7855">
        <v>17854</v>
      </c>
      <c r="B7855">
        <v>2022</v>
      </c>
      <c r="C7855" t="s">
        <v>40</v>
      </c>
      <c r="D7855">
        <f t="shared" si="259"/>
        <v>9</v>
      </c>
      <c r="E7855">
        <v>2</v>
      </c>
      <c r="F7855" t="s">
        <v>33</v>
      </c>
      <c r="G7855" t="s">
        <v>37</v>
      </c>
      <c r="H7855">
        <v>138</v>
      </c>
      <c r="I7855">
        <v>138</v>
      </c>
      <c r="J7855" t="s">
        <v>25</v>
      </c>
      <c r="K7855">
        <v>966000</v>
      </c>
      <c r="L7855">
        <v>552</v>
      </c>
      <c r="M7855">
        <f t="shared" si="260"/>
        <v>7000</v>
      </c>
      <c r="Q7855" s="1"/>
      <c r="R7855" s="1"/>
    </row>
    <row r="7856" spans="1:18" ht="14.4" x14ac:dyDescent="0.3">
      <c r="A7856">
        <v>17855</v>
      </c>
      <c r="B7856">
        <v>2022</v>
      </c>
      <c r="C7856" t="s">
        <v>58</v>
      </c>
      <c r="D7856">
        <f t="shared" si="259"/>
        <v>6</v>
      </c>
      <c r="E7856">
        <v>16</v>
      </c>
      <c r="F7856" t="s">
        <v>62</v>
      </c>
      <c r="G7856" t="s">
        <v>51</v>
      </c>
      <c r="H7856">
        <v>99</v>
      </c>
      <c r="I7856">
        <v>99</v>
      </c>
      <c r="J7856" t="s">
        <v>38</v>
      </c>
      <c r="K7856">
        <v>544500</v>
      </c>
      <c r="L7856">
        <v>346.5</v>
      </c>
      <c r="M7856">
        <f t="shared" si="260"/>
        <v>5500</v>
      </c>
      <c r="Q7856" s="1"/>
      <c r="R7856" s="1"/>
    </row>
    <row r="7857" spans="1:18" ht="14.4" x14ac:dyDescent="0.3">
      <c r="A7857">
        <v>17856</v>
      </c>
      <c r="B7857">
        <v>2022</v>
      </c>
      <c r="C7857" t="s">
        <v>48</v>
      </c>
      <c r="D7857">
        <f t="shared" si="259"/>
        <v>5</v>
      </c>
      <c r="E7857">
        <v>10</v>
      </c>
      <c r="F7857" t="s">
        <v>57</v>
      </c>
      <c r="G7857" t="s">
        <v>29</v>
      </c>
      <c r="H7857">
        <v>238</v>
      </c>
      <c r="I7857">
        <v>238</v>
      </c>
      <c r="J7857" t="s">
        <v>30</v>
      </c>
      <c r="K7857">
        <v>1785000</v>
      </c>
      <c r="L7857">
        <v>595</v>
      </c>
      <c r="M7857">
        <f t="shared" si="260"/>
        <v>7500</v>
      </c>
      <c r="Q7857" s="1"/>
      <c r="R7857" s="1"/>
    </row>
    <row r="7858" spans="1:18" ht="14.4" x14ac:dyDescent="0.3">
      <c r="A7858">
        <v>17857</v>
      </c>
      <c r="B7858">
        <v>2022</v>
      </c>
      <c r="C7858" t="s">
        <v>32</v>
      </c>
      <c r="D7858">
        <f t="shared" si="259"/>
        <v>8</v>
      </c>
      <c r="E7858">
        <v>14</v>
      </c>
      <c r="F7858" t="s">
        <v>50</v>
      </c>
      <c r="G7858" t="s">
        <v>37</v>
      </c>
      <c r="H7858">
        <v>223</v>
      </c>
      <c r="I7858">
        <v>223</v>
      </c>
      <c r="J7858" t="s">
        <v>38</v>
      </c>
      <c r="K7858">
        <v>958900</v>
      </c>
      <c r="L7858">
        <v>512.9</v>
      </c>
      <c r="M7858">
        <f t="shared" si="260"/>
        <v>4300</v>
      </c>
      <c r="Q7858" s="1"/>
      <c r="R7858" s="1"/>
    </row>
    <row r="7859" spans="1:18" ht="14.4" x14ac:dyDescent="0.3">
      <c r="A7859">
        <v>17858</v>
      </c>
      <c r="B7859">
        <v>2022</v>
      </c>
      <c r="C7859" t="s">
        <v>48</v>
      </c>
      <c r="D7859">
        <f t="shared" si="259"/>
        <v>5</v>
      </c>
      <c r="E7859">
        <v>19</v>
      </c>
      <c r="F7859" t="s">
        <v>41</v>
      </c>
      <c r="G7859" t="s">
        <v>51</v>
      </c>
      <c r="H7859">
        <v>78</v>
      </c>
      <c r="I7859">
        <v>78</v>
      </c>
      <c r="J7859" t="s">
        <v>38</v>
      </c>
      <c r="K7859">
        <v>429000</v>
      </c>
      <c r="L7859">
        <v>273</v>
      </c>
      <c r="M7859">
        <f t="shared" si="260"/>
        <v>5500</v>
      </c>
      <c r="Q7859" s="1"/>
      <c r="R7859" s="1"/>
    </row>
    <row r="7860" spans="1:18" ht="14.4" x14ac:dyDescent="0.3">
      <c r="A7860">
        <v>17859</v>
      </c>
      <c r="B7860">
        <v>2022</v>
      </c>
      <c r="C7860" t="s">
        <v>17</v>
      </c>
      <c r="D7860">
        <f t="shared" si="259"/>
        <v>11</v>
      </c>
      <c r="E7860">
        <v>5</v>
      </c>
      <c r="F7860" t="s">
        <v>36</v>
      </c>
      <c r="G7860" t="s">
        <v>37</v>
      </c>
      <c r="H7860">
        <v>212</v>
      </c>
      <c r="I7860">
        <v>212</v>
      </c>
      <c r="J7860" t="s">
        <v>30</v>
      </c>
      <c r="K7860">
        <v>1590000</v>
      </c>
      <c r="L7860">
        <v>530</v>
      </c>
      <c r="M7860">
        <f t="shared" si="260"/>
        <v>7500</v>
      </c>
      <c r="Q7860" s="1"/>
      <c r="R7860" s="1"/>
    </row>
    <row r="7861" spans="1:18" ht="14.4" x14ac:dyDescent="0.3">
      <c r="A7861">
        <v>17860</v>
      </c>
      <c r="B7861">
        <v>2022</v>
      </c>
      <c r="C7861" t="s">
        <v>54</v>
      </c>
      <c r="D7861">
        <f t="shared" si="259"/>
        <v>3</v>
      </c>
      <c r="E7861">
        <v>19</v>
      </c>
      <c r="F7861" t="s">
        <v>63</v>
      </c>
      <c r="G7861" t="s">
        <v>51</v>
      </c>
      <c r="H7861">
        <v>62</v>
      </c>
      <c r="I7861">
        <v>62</v>
      </c>
      <c r="J7861" t="s">
        <v>38</v>
      </c>
      <c r="K7861">
        <v>341000</v>
      </c>
      <c r="L7861">
        <v>217</v>
      </c>
      <c r="M7861">
        <f t="shared" si="260"/>
        <v>5500</v>
      </c>
      <c r="Q7861" s="1"/>
      <c r="R7861" s="1"/>
    </row>
    <row r="7862" spans="1:18" ht="14.4" x14ac:dyDescent="0.3">
      <c r="A7862">
        <v>17861</v>
      </c>
      <c r="B7862">
        <v>2022</v>
      </c>
      <c r="C7862" t="s">
        <v>61</v>
      </c>
      <c r="D7862">
        <f t="shared" si="259"/>
        <v>7</v>
      </c>
      <c r="E7862">
        <v>13</v>
      </c>
      <c r="F7862" t="s">
        <v>52</v>
      </c>
      <c r="G7862" t="s">
        <v>34</v>
      </c>
      <c r="H7862">
        <v>230</v>
      </c>
      <c r="I7862">
        <v>230</v>
      </c>
      <c r="J7862" t="s">
        <v>38</v>
      </c>
      <c r="K7862">
        <v>989000</v>
      </c>
      <c r="L7862">
        <v>529</v>
      </c>
      <c r="M7862">
        <f t="shared" si="260"/>
        <v>4300</v>
      </c>
      <c r="Q7862" s="1"/>
      <c r="R7862" s="1"/>
    </row>
    <row r="7863" spans="1:18" ht="14.4" x14ac:dyDescent="0.3">
      <c r="A7863">
        <v>17862</v>
      </c>
      <c r="B7863">
        <v>2022</v>
      </c>
      <c r="C7863" t="s">
        <v>48</v>
      </c>
      <c r="D7863">
        <f t="shared" si="259"/>
        <v>5</v>
      </c>
      <c r="E7863">
        <v>17</v>
      </c>
      <c r="F7863" t="s">
        <v>63</v>
      </c>
      <c r="G7863" t="s">
        <v>42</v>
      </c>
      <c r="H7863">
        <v>221</v>
      </c>
      <c r="I7863">
        <v>221</v>
      </c>
      <c r="J7863" t="s">
        <v>30</v>
      </c>
      <c r="K7863">
        <v>1657500</v>
      </c>
      <c r="L7863">
        <v>552.5</v>
      </c>
      <c r="M7863">
        <f t="shared" si="260"/>
        <v>7500</v>
      </c>
      <c r="Q7863" s="1"/>
      <c r="R7863" s="1"/>
    </row>
    <row r="7864" spans="1:18" ht="14.4" x14ac:dyDescent="0.3">
      <c r="A7864">
        <v>17863</v>
      </c>
      <c r="B7864">
        <v>2022</v>
      </c>
      <c r="C7864" t="s">
        <v>17</v>
      </c>
      <c r="D7864">
        <f t="shared" si="259"/>
        <v>11</v>
      </c>
      <c r="E7864">
        <v>1</v>
      </c>
      <c r="F7864" t="s">
        <v>46</v>
      </c>
      <c r="G7864" t="s">
        <v>29</v>
      </c>
      <c r="H7864">
        <v>216</v>
      </c>
      <c r="I7864">
        <v>216</v>
      </c>
      <c r="J7864" t="s">
        <v>30</v>
      </c>
      <c r="K7864">
        <v>1620000</v>
      </c>
      <c r="L7864">
        <v>540</v>
      </c>
      <c r="M7864">
        <f t="shared" si="260"/>
        <v>7500</v>
      </c>
      <c r="Q7864" s="1"/>
      <c r="R7864" s="1"/>
    </row>
    <row r="7865" spans="1:18" ht="14.4" x14ac:dyDescent="0.3">
      <c r="A7865">
        <v>17864</v>
      </c>
      <c r="B7865">
        <v>2022</v>
      </c>
      <c r="C7865" t="s">
        <v>54</v>
      </c>
      <c r="D7865">
        <f t="shared" si="259"/>
        <v>3</v>
      </c>
      <c r="E7865">
        <v>29</v>
      </c>
      <c r="F7865" t="s">
        <v>60</v>
      </c>
      <c r="G7865" t="s">
        <v>51</v>
      </c>
      <c r="H7865">
        <v>54</v>
      </c>
      <c r="I7865">
        <v>54</v>
      </c>
      <c r="J7865" t="s">
        <v>25</v>
      </c>
      <c r="K7865">
        <v>378000</v>
      </c>
      <c r="L7865">
        <v>216</v>
      </c>
      <c r="M7865">
        <f t="shared" si="260"/>
        <v>7000</v>
      </c>
      <c r="Q7865" s="1"/>
      <c r="R7865" s="1"/>
    </row>
    <row r="7866" spans="1:18" ht="14.4" x14ac:dyDescent="0.3">
      <c r="A7866">
        <v>17865</v>
      </c>
      <c r="B7866">
        <v>2022</v>
      </c>
      <c r="C7866" t="s">
        <v>61</v>
      </c>
      <c r="D7866">
        <f t="shared" si="259"/>
        <v>7</v>
      </c>
      <c r="E7866">
        <v>21</v>
      </c>
      <c r="F7866" t="s">
        <v>55</v>
      </c>
      <c r="G7866" t="s">
        <v>34</v>
      </c>
      <c r="H7866">
        <v>211</v>
      </c>
      <c r="I7866">
        <v>211</v>
      </c>
      <c r="J7866" t="s">
        <v>20</v>
      </c>
      <c r="K7866">
        <v>506400</v>
      </c>
      <c r="L7866">
        <v>295.39999999999998</v>
      </c>
      <c r="M7866">
        <f t="shared" si="260"/>
        <v>2400</v>
      </c>
      <c r="Q7866" s="1"/>
      <c r="R7866" s="1"/>
    </row>
    <row r="7867" spans="1:18" ht="14.4" x14ac:dyDescent="0.3">
      <c r="A7867">
        <v>17866</v>
      </c>
      <c r="B7867">
        <v>2022</v>
      </c>
      <c r="C7867" t="s">
        <v>40</v>
      </c>
      <c r="D7867">
        <f t="shared" si="259"/>
        <v>9</v>
      </c>
      <c r="E7867">
        <v>28</v>
      </c>
      <c r="F7867" t="s">
        <v>57</v>
      </c>
      <c r="G7867" t="s">
        <v>42</v>
      </c>
      <c r="H7867">
        <v>242</v>
      </c>
      <c r="I7867">
        <v>242</v>
      </c>
      <c r="J7867" t="s">
        <v>30</v>
      </c>
      <c r="K7867">
        <v>1815000</v>
      </c>
      <c r="L7867">
        <v>605</v>
      </c>
      <c r="M7867">
        <f t="shared" si="260"/>
        <v>7500</v>
      </c>
      <c r="Q7867" s="1"/>
      <c r="R7867" s="1"/>
    </row>
    <row r="7868" spans="1:18" ht="14.4" x14ac:dyDescent="0.3">
      <c r="A7868">
        <v>17867</v>
      </c>
      <c r="B7868">
        <v>2022</v>
      </c>
      <c r="C7868" t="s">
        <v>17</v>
      </c>
      <c r="D7868">
        <f t="shared" si="259"/>
        <v>11</v>
      </c>
      <c r="E7868">
        <v>10</v>
      </c>
      <c r="F7868" t="s">
        <v>53</v>
      </c>
      <c r="G7868" t="s">
        <v>29</v>
      </c>
      <c r="H7868">
        <v>70</v>
      </c>
      <c r="I7868">
        <v>70</v>
      </c>
      <c r="J7868" t="s">
        <v>38</v>
      </c>
      <c r="K7868">
        <v>385000</v>
      </c>
      <c r="L7868">
        <v>245</v>
      </c>
      <c r="M7868">
        <f t="shared" si="260"/>
        <v>5500</v>
      </c>
      <c r="Q7868" s="1"/>
      <c r="R7868" s="1"/>
    </row>
    <row r="7869" spans="1:18" ht="14.4" x14ac:dyDescent="0.3">
      <c r="A7869">
        <v>17868</v>
      </c>
      <c r="B7869">
        <v>2022</v>
      </c>
      <c r="C7869" t="s">
        <v>47</v>
      </c>
      <c r="D7869">
        <f t="shared" si="259"/>
        <v>2</v>
      </c>
      <c r="E7869">
        <v>16</v>
      </c>
      <c r="F7869" t="s">
        <v>36</v>
      </c>
      <c r="G7869" t="s">
        <v>51</v>
      </c>
      <c r="H7869">
        <v>207</v>
      </c>
      <c r="I7869">
        <v>207</v>
      </c>
      <c r="J7869" t="s">
        <v>38</v>
      </c>
      <c r="K7869">
        <v>890100</v>
      </c>
      <c r="L7869">
        <v>476.1</v>
      </c>
      <c r="M7869">
        <f t="shared" si="260"/>
        <v>4300</v>
      </c>
      <c r="Q7869" s="1"/>
      <c r="R7869" s="1"/>
    </row>
    <row r="7870" spans="1:18" ht="14.4" x14ac:dyDescent="0.3">
      <c r="A7870">
        <v>17869</v>
      </c>
      <c r="B7870">
        <v>2022</v>
      </c>
      <c r="C7870" t="s">
        <v>17</v>
      </c>
      <c r="D7870">
        <f t="shared" si="259"/>
        <v>11</v>
      </c>
      <c r="E7870">
        <v>12</v>
      </c>
      <c r="F7870" t="s">
        <v>33</v>
      </c>
      <c r="G7870" t="s">
        <v>34</v>
      </c>
      <c r="H7870">
        <v>64</v>
      </c>
      <c r="I7870">
        <v>64</v>
      </c>
      <c r="J7870" t="s">
        <v>38</v>
      </c>
      <c r="K7870">
        <v>352000</v>
      </c>
      <c r="L7870">
        <v>224</v>
      </c>
      <c r="M7870">
        <f t="shared" si="260"/>
        <v>5500</v>
      </c>
      <c r="Q7870" s="1"/>
      <c r="R7870" s="1"/>
    </row>
    <row r="7871" spans="1:18" ht="14.4" x14ac:dyDescent="0.3">
      <c r="A7871">
        <v>17870</v>
      </c>
      <c r="B7871">
        <v>2022</v>
      </c>
      <c r="C7871" t="s">
        <v>45</v>
      </c>
      <c r="D7871">
        <f t="shared" si="259"/>
        <v>1</v>
      </c>
      <c r="E7871">
        <v>18</v>
      </c>
      <c r="F7871" t="s">
        <v>28</v>
      </c>
      <c r="G7871" t="s">
        <v>34</v>
      </c>
      <c r="H7871">
        <v>206</v>
      </c>
      <c r="I7871">
        <v>206</v>
      </c>
      <c r="J7871" t="s">
        <v>38</v>
      </c>
      <c r="K7871">
        <v>885800</v>
      </c>
      <c r="L7871">
        <v>473.8</v>
      </c>
      <c r="M7871">
        <f t="shared" si="260"/>
        <v>4300</v>
      </c>
      <c r="Q7871" s="1"/>
      <c r="R7871" s="1"/>
    </row>
    <row r="7872" spans="1:18" ht="14.4" x14ac:dyDescent="0.3">
      <c r="A7872">
        <v>17871</v>
      </c>
      <c r="B7872">
        <v>2022</v>
      </c>
      <c r="C7872" t="s">
        <v>47</v>
      </c>
      <c r="D7872">
        <f t="shared" si="259"/>
        <v>2</v>
      </c>
      <c r="E7872">
        <v>27</v>
      </c>
      <c r="F7872" t="s">
        <v>55</v>
      </c>
      <c r="G7872" t="s">
        <v>34</v>
      </c>
      <c r="H7872">
        <v>281</v>
      </c>
      <c r="I7872">
        <v>281</v>
      </c>
      <c r="J7872" t="s">
        <v>20</v>
      </c>
      <c r="K7872">
        <v>674400</v>
      </c>
      <c r="L7872">
        <v>393.4</v>
      </c>
      <c r="M7872">
        <f t="shared" si="260"/>
        <v>2400</v>
      </c>
      <c r="Q7872" s="1"/>
      <c r="R7872" s="1"/>
    </row>
    <row r="7873" spans="1:18" ht="14.4" x14ac:dyDescent="0.3">
      <c r="A7873">
        <v>17872</v>
      </c>
      <c r="B7873">
        <v>2022</v>
      </c>
      <c r="C7873" t="s">
        <v>32</v>
      </c>
      <c r="D7873">
        <f t="shared" si="259"/>
        <v>8</v>
      </c>
      <c r="E7873">
        <v>8</v>
      </c>
      <c r="F7873" t="s">
        <v>50</v>
      </c>
      <c r="G7873" t="s">
        <v>42</v>
      </c>
      <c r="H7873">
        <v>289</v>
      </c>
      <c r="I7873">
        <v>289</v>
      </c>
      <c r="J7873" t="s">
        <v>38</v>
      </c>
      <c r="K7873">
        <v>1242700</v>
      </c>
      <c r="L7873">
        <v>664.7</v>
      </c>
      <c r="M7873">
        <f t="shared" si="260"/>
        <v>4300</v>
      </c>
      <c r="Q7873" s="1"/>
      <c r="R7873" s="1"/>
    </row>
    <row r="7874" spans="1:18" ht="14.4" x14ac:dyDescent="0.3">
      <c r="A7874">
        <v>17873</v>
      </c>
      <c r="B7874">
        <v>2022</v>
      </c>
      <c r="C7874" t="s">
        <v>35</v>
      </c>
      <c r="D7874">
        <f t="shared" ref="D7874:D7937" si="261">IF(C7874="Enero",1,IF(C7874="Febrero",2,IF(C7874="Marzo",3,IF(C7874="Abril",4,IF(C7874="Mayo",5,IF(C7874="Junio",6,IF(C7874="Julio",7,IF(C7874="Agosto",8,IF(C7874="Septiembre",9,IF(C7874="Octubre",10,IF(C7874="Noviembre",11,IF(C7874="Diciembre",12,""))))))))))))</f>
        <v>12</v>
      </c>
      <c r="E7874">
        <v>17</v>
      </c>
      <c r="F7874" t="s">
        <v>28</v>
      </c>
      <c r="G7874" t="s">
        <v>34</v>
      </c>
      <c r="H7874">
        <v>53</v>
      </c>
      <c r="I7874">
        <v>53</v>
      </c>
      <c r="J7874" t="s">
        <v>20</v>
      </c>
      <c r="K7874">
        <v>159000</v>
      </c>
      <c r="L7874">
        <v>106</v>
      </c>
      <c r="M7874">
        <f t="shared" si="260"/>
        <v>3000</v>
      </c>
      <c r="Q7874" s="1"/>
      <c r="R7874" s="1"/>
    </row>
    <row r="7875" spans="1:18" ht="14.4" x14ac:dyDescent="0.3">
      <c r="A7875">
        <v>17874</v>
      </c>
      <c r="B7875">
        <v>2022</v>
      </c>
      <c r="C7875" t="s">
        <v>23</v>
      </c>
      <c r="D7875">
        <f t="shared" si="261"/>
        <v>10</v>
      </c>
      <c r="E7875">
        <v>24</v>
      </c>
      <c r="F7875" t="s">
        <v>36</v>
      </c>
      <c r="G7875" t="s">
        <v>29</v>
      </c>
      <c r="H7875">
        <v>101</v>
      </c>
      <c r="I7875">
        <v>101</v>
      </c>
      <c r="J7875" t="s">
        <v>20</v>
      </c>
      <c r="K7875">
        <v>303000</v>
      </c>
      <c r="L7875">
        <v>202</v>
      </c>
      <c r="M7875">
        <f t="shared" ref="M7875:M7938" si="262">K7875/I7875</f>
        <v>3000</v>
      </c>
      <c r="Q7875" s="1"/>
      <c r="R7875" s="1"/>
    </row>
    <row r="7876" spans="1:18" ht="14.4" x14ac:dyDescent="0.3">
      <c r="A7876">
        <v>17875</v>
      </c>
      <c r="B7876">
        <v>2022</v>
      </c>
      <c r="C7876" t="s">
        <v>23</v>
      </c>
      <c r="D7876">
        <f t="shared" si="261"/>
        <v>10</v>
      </c>
      <c r="E7876">
        <v>26</v>
      </c>
      <c r="F7876" t="s">
        <v>49</v>
      </c>
      <c r="G7876" t="s">
        <v>19</v>
      </c>
      <c r="H7876">
        <v>92</v>
      </c>
      <c r="I7876">
        <v>92</v>
      </c>
      <c r="J7876" t="s">
        <v>20</v>
      </c>
      <c r="K7876">
        <v>276000</v>
      </c>
      <c r="L7876">
        <v>184</v>
      </c>
      <c r="M7876">
        <f t="shared" si="262"/>
        <v>3000</v>
      </c>
      <c r="Q7876" s="1"/>
      <c r="R7876" s="1"/>
    </row>
    <row r="7877" spans="1:18" ht="14.4" x14ac:dyDescent="0.3">
      <c r="A7877">
        <v>17876</v>
      </c>
      <c r="B7877">
        <v>2022</v>
      </c>
      <c r="C7877" t="s">
        <v>32</v>
      </c>
      <c r="D7877">
        <f t="shared" si="261"/>
        <v>8</v>
      </c>
      <c r="E7877">
        <v>5</v>
      </c>
      <c r="F7877" t="s">
        <v>52</v>
      </c>
      <c r="G7877" t="s">
        <v>51</v>
      </c>
      <c r="H7877">
        <v>251</v>
      </c>
      <c r="I7877">
        <v>251</v>
      </c>
      <c r="J7877" t="s">
        <v>38</v>
      </c>
      <c r="K7877">
        <v>1079300</v>
      </c>
      <c r="L7877">
        <v>577.29999999999995</v>
      </c>
      <c r="M7877">
        <f t="shared" si="262"/>
        <v>4300</v>
      </c>
      <c r="Q7877" s="1"/>
      <c r="R7877" s="1"/>
    </row>
    <row r="7878" spans="1:18" ht="14.4" x14ac:dyDescent="0.3">
      <c r="A7878">
        <v>17877</v>
      </c>
      <c r="B7878">
        <v>2022</v>
      </c>
      <c r="C7878" t="s">
        <v>27</v>
      </c>
      <c r="D7878">
        <f t="shared" si="261"/>
        <v>4</v>
      </c>
      <c r="E7878">
        <v>28</v>
      </c>
      <c r="F7878" t="s">
        <v>52</v>
      </c>
      <c r="G7878" t="s">
        <v>37</v>
      </c>
      <c r="H7878">
        <v>279</v>
      </c>
      <c r="I7878">
        <v>279</v>
      </c>
      <c r="J7878" t="s">
        <v>30</v>
      </c>
      <c r="K7878">
        <v>2092500</v>
      </c>
      <c r="L7878">
        <v>697.5</v>
      </c>
      <c r="M7878">
        <f t="shared" si="262"/>
        <v>7500</v>
      </c>
      <c r="Q7878" s="1"/>
      <c r="R7878" s="1"/>
    </row>
    <row r="7879" spans="1:18" ht="14.4" x14ac:dyDescent="0.3">
      <c r="A7879">
        <v>17878</v>
      </c>
      <c r="B7879">
        <v>2022</v>
      </c>
      <c r="C7879" t="s">
        <v>32</v>
      </c>
      <c r="D7879">
        <f t="shared" si="261"/>
        <v>8</v>
      </c>
      <c r="E7879">
        <v>22</v>
      </c>
      <c r="F7879" t="s">
        <v>46</v>
      </c>
      <c r="G7879" t="s">
        <v>29</v>
      </c>
      <c r="H7879">
        <v>87</v>
      </c>
      <c r="I7879">
        <v>87</v>
      </c>
      <c r="J7879" t="s">
        <v>30</v>
      </c>
      <c r="K7879">
        <v>765600</v>
      </c>
      <c r="L7879">
        <v>330.6</v>
      </c>
      <c r="M7879">
        <f t="shared" si="262"/>
        <v>8800</v>
      </c>
      <c r="Q7879" s="1"/>
      <c r="R7879" s="1"/>
    </row>
    <row r="7880" spans="1:18" ht="14.4" x14ac:dyDescent="0.3">
      <c r="A7880">
        <v>17879</v>
      </c>
      <c r="B7880">
        <v>2022</v>
      </c>
      <c r="C7880" t="s">
        <v>35</v>
      </c>
      <c r="D7880">
        <f t="shared" si="261"/>
        <v>12</v>
      </c>
      <c r="E7880">
        <v>10</v>
      </c>
      <c r="F7880" t="s">
        <v>56</v>
      </c>
      <c r="G7880" t="s">
        <v>51</v>
      </c>
      <c r="H7880">
        <v>88</v>
      </c>
      <c r="I7880">
        <v>88</v>
      </c>
      <c r="J7880" t="s">
        <v>38</v>
      </c>
      <c r="K7880">
        <v>484000</v>
      </c>
      <c r="L7880">
        <v>308</v>
      </c>
      <c r="M7880">
        <f t="shared" si="262"/>
        <v>5500</v>
      </c>
      <c r="Q7880" s="1"/>
      <c r="R7880" s="1"/>
    </row>
    <row r="7881" spans="1:18" ht="14.4" x14ac:dyDescent="0.3">
      <c r="A7881">
        <v>17880</v>
      </c>
      <c r="B7881">
        <v>2022</v>
      </c>
      <c r="C7881" t="s">
        <v>48</v>
      </c>
      <c r="D7881">
        <f t="shared" si="261"/>
        <v>5</v>
      </c>
      <c r="E7881">
        <v>2</v>
      </c>
      <c r="F7881" t="s">
        <v>49</v>
      </c>
      <c r="G7881" t="s">
        <v>29</v>
      </c>
      <c r="H7881">
        <v>164</v>
      </c>
      <c r="I7881">
        <v>164</v>
      </c>
      <c r="J7881" t="s">
        <v>25</v>
      </c>
      <c r="K7881">
        <v>1148000</v>
      </c>
      <c r="L7881">
        <v>656</v>
      </c>
      <c r="M7881">
        <f t="shared" si="262"/>
        <v>7000</v>
      </c>
      <c r="Q7881" s="1"/>
      <c r="R7881" s="1"/>
    </row>
    <row r="7882" spans="1:18" ht="14.4" x14ac:dyDescent="0.3">
      <c r="A7882">
        <v>17881</v>
      </c>
      <c r="B7882">
        <v>2022</v>
      </c>
      <c r="C7882" t="s">
        <v>45</v>
      </c>
      <c r="D7882">
        <f t="shared" si="261"/>
        <v>1</v>
      </c>
      <c r="E7882">
        <v>3</v>
      </c>
      <c r="F7882" t="s">
        <v>24</v>
      </c>
      <c r="G7882" t="s">
        <v>37</v>
      </c>
      <c r="H7882">
        <v>82</v>
      </c>
      <c r="I7882">
        <v>82</v>
      </c>
      <c r="J7882" t="s">
        <v>30</v>
      </c>
      <c r="K7882">
        <v>721600</v>
      </c>
      <c r="L7882">
        <v>311.60000000000002</v>
      </c>
      <c r="M7882">
        <f t="shared" si="262"/>
        <v>8800</v>
      </c>
      <c r="Q7882" s="1"/>
      <c r="R7882" s="1"/>
    </row>
    <row r="7883" spans="1:18" ht="14.4" x14ac:dyDescent="0.3">
      <c r="A7883">
        <v>17882</v>
      </c>
      <c r="B7883">
        <v>2022</v>
      </c>
      <c r="C7883" t="s">
        <v>54</v>
      </c>
      <c r="D7883">
        <f t="shared" si="261"/>
        <v>3</v>
      </c>
      <c r="E7883">
        <v>15</v>
      </c>
      <c r="F7883" t="s">
        <v>33</v>
      </c>
      <c r="G7883" t="s">
        <v>34</v>
      </c>
      <c r="H7883">
        <v>56</v>
      </c>
      <c r="I7883">
        <v>56</v>
      </c>
      <c r="J7883" t="s">
        <v>25</v>
      </c>
      <c r="K7883">
        <v>392000</v>
      </c>
      <c r="L7883">
        <v>224</v>
      </c>
      <c r="M7883">
        <f t="shared" si="262"/>
        <v>7000</v>
      </c>
      <c r="Q7883" s="1"/>
      <c r="R7883" s="1"/>
    </row>
    <row r="7884" spans="1:18" ht="14.4" x14ac:dyDescent="0.3">
      <c r="A7884">
        <v>17883</v>
      </c>
      <c r="B7884">
        <v>2022</v>
      </c>
      <c r="C7884" t="s">
        <v>32</v>
      </c>
      <c r="D7884">
        <f t="shared" si="261"/>
        <v>8</v>
      </c>
      <c r="E7884">
        <v>5</v>
      </c>
      <c r="F7884" t="s">
        <v>33</v>
      </c>
      <c r="G7884" t="s">
        <v>19</v>
      </c>
      <c r="H7884">
        <v>65</v>
      </c>
      <c r="I7884">
        <v>65</v>
      </c>
      <c r="J7884" t="s">
        <v>30</v>
      </c>
      <c r="K7884">
        <v>572000</v>
      </c>
      <c r="L7884">
        <v>247</v>
      </c>
      <c r="M7884">
        <f t="shared" si="262"/>
        <v>8800</v>
      </c>
      <c r="Q7884" s="1"/>
      <c r="R7884" s="1"/>
    </row>
    <row r="7885" spans="1:18" ht="14.4" x14ac:dyDescent="0.3">
      <c r="A7885">
        <v>17884</v>
      </c>
      <c r="B7885">
        <v>2022</v>
      </c>
      <c r="C7885" t="s">
        <v>48</v>
      </c>
      <c r="D7885">
        <f t="shared" si="261"/>
        <v>5</v>
      </c>
      <c r="E7885">
        <v>29</v>
      </c>
      <c r="F7885" t="s">
        <v>33</v>
      </c>
      <c r="G7885" t="s">
        <v>42</v>
      </c>
      <c r="H7885">
        <v>262</v>
      </c>
      <c r="I7885">
        <v>262</v>
      </c>
      <c r="J7885" t="s">
        <v>30</v>
      </c>
      <c r="K7885">
        <v>1965000</v>
      </c>
      <c r="L7885">
        <v>655</v>
      </c>
      <c r="M7885">
        <f t="shared" si="262"/>
        <v>7500</v>
      </c>
      <c r="Q7885" s="1"/>
      <c r="R7885" s="1"/>
    </row>
    <row r="7886" spans="1:18" ht="14.4" x14ac:dyDescent="0.3">
      <c r="A7886">
        <v>17885</v>
      </c>
      <c r="B7886">
        <v>2022</v>
      </c>
      <c r="C7886" t="s">
        <v>27</v>
      </c>
      <c r="D7886">
        <f t="shared" si="261"/>
        <v>4</v>
      </c>
      <c r="E7886">
        <v>30</v>
      </c>
      <c r="F7886" t="s">
        <v>24</v>
      </c>
      <c r="G7886" t="s">
        <v>51</v>
      </c>
      <c r="H7886">
        <v>100</v>
      </c>
      <c r="I7886">
        <v>100</v>
      </c>
      <c r="J7886" t="s">
        <v>20</v>
      </c>
      <c r="K7886">
        <v>300000</v>
      </c>
      <c r="L7886">
        <v>200</v>
      </c>
      <c r="M7886">
        <f t="shared" si="262"/>
        <v>3000</v>
      </c>
      <c r="Q7886" s="1"/>
      <c r="R7886" s="1"/>
    </row>
    <row r="7887" spans="1:18" ht="14.4" x14ac:dyDescent="0.3">
      <c r="A7887">
        <v>17886</v>
      </c>
      <c r="B7887">
        <v>2022</v>
      </c>
      <c r="C7887" t="s">
        <v>32</v>
      </c>
      <c r="D7887">
        <f t="shared" si="261"/>
        <v>8</v>
      </c>
      <c r="E7887">
        <v>30</v>
      </c>
      <c r="F7887" t="s">
        <v>28</v>
      </c>
      <c r="G7887" t="s">
        <v>29</v>
      </c>
      <c r="H7887">
        <v>278</v>
      </c>
      <c r="I7887">
        <v>278</v>
      </c>
      <c r="J7887" t="s">
        <v>38</v>
      </c>
      <c r="K7887">
        <v>1195400</v>
      </c>
      <c r="L7887">
        <v>639.4</v>
      </c>
      <c r="M7887">
        <f t="shared" si="262"/>
        <v>4300</v>
      </c>
      <c r="Q7887" s="1"/>
      <c r="R7887" s="1"/>
    </row>
    <row r="7888" spans="1:18" ht="14.4" x14ac:dyDescent="0.3">
      <c r="A7888">
        <v>17887</v>
      </c>
      <c r="B7888">
        <v>2022</v>
      </c>
      <c r="C7888" t="s">
        <v>47</v>
      </c>
      <c r="D7888">
        <f t="shared" si="261"/>
        <v>2</v>
      </c>
      <c r="E7888">
        <v>1</v>
      </c>
      <c r="F7888" t="s">
        <v>59</v>
      </c>
      <c r="G7888" t="s">
        <v>37</v>
      </c>
      <c r="H7888">
        <v>83</v>
      </c>
      <c r="I7888">
        <v>83</v>
      </c>
      <c r="J7888" t="s">
        <v>30</v>
      </c>
      <c r="K7888">
        <v>730400</v>
      </c>
      <c r="L7888">
        <v>315.39999999999998</v>
      </c>
      <c r="M7888">
        <f t="shared" si="262"/>
        <v>8800</v>
      </c>
      <c r="Q7888" s="1"/>
      <c r="R7888" s="1"/>
    </row>
    <row r="7889" spans="1:18" ht="14.4" x14ac:dyDescent="0.3">
      <c r="A7889">
        <v>17888</v>
      </c>
      <c r="B7889">
        <v>2022</v>
      </c>
      <c r="C7889" t="s">
        <v>58</v>
      </c>
      <c r="D7889">
        <f t="shared" si="261"/>
        <v>6</v>
      </c>
      <c r="E7889">
        <v>5</v>
      </c>
      <c r="F7889" t="s">
        <v>60</v>
      </c>
      <c r="G7889" t="s">
        <v>42</v>
      </c>
      <c r="H7889">
        <v>94</v>
      </c>
      <c r="I7889">
        <v>94</v>
      </c>
      <c r="J7889" t="s">
        <v>20</v>
      </c>
      <c r="K7889">
        <v>282000</v>
      </c>
      <c r="L7889">
        <v>188</v>
      </c>
      <c r="M7889">
        <f t="shared" si="262"/>
        <v>3000</v>
      </c>
      <c r="Q7889" s="1"/>
      <c r="R7889" s="1"/>
    </row>
    <row r="7890" spans="1:18" ht="14.4" x14ac:dyDescent="0.3">
      <c r="A7890">
        <v>17889</v>
      </c>
      <c r="B7890">
        <v>2022</v>
      </c>
      <c r="C7890" t="s">
        <v>61</v>
      </c>
      <c r="D7890">
        <f t="shared" si="261"/>
        <v>7</v>
      </c>
      <c r="E7890">
        <v>21</v>
      </c>
      <c r="F7890" t="s">
        <v>53</v>
      </c>
      <c r="G7890" t="s">
        <v>37</v>
      </c>
      <c r="H7890">
        <v>69</v>
      </c>
      <c r="I7890">
        <v>69</v>
      </c>
      <c r="J7890" t="s">
        <v>30</v>
      </c>
      <c r="K7890">
        <v>607200</v>
      </c>
      <c r="L7890">
        <v>262.2</v>
      </c>
      <c r="M7890">
        <f t="shared" si="262"/>
        <v>8800</v>
      </c>
      <c r="Q7890" s="1"/>
      <c r="R7890" s="1"/>
    </row>
    <row r="7891" spans="1:18" ht="14.4" x14ac:dyDescent="0.3">
      <c r="A7891">
        <v>17890</v>
      </c>
      <c r="B7891">
        <v>2022</v>
      </c>
      <c r="C7891" t="s">
        <v>45</v>
      </c>
      <c r="D7891">
        <f t="shared" si="261"/>
        <v>1</v>
      </c>
      <c r="E7891">
        <v>21</v>
      </c>
      <c r="F7891" t="s">
        <v>18</v>
      </c>
      <c r="G7891" t="s">
        <v>29</v>
      </c>
      <c r="H7891">
        <v>230</v>
      </c>
      <c r="I7891">
        <v>230</v>
      </c>
      <c r="J7891" t="s">
        <v>38</v>
      </c>
      <c r="K7891">
        <v>989000</v>
      </c>
      <c r="L7891">
        <v>529</v>
      </c>
      <c r="M7891">
        <f t="shared" si="262"/>
        <v>4300</v>
      </c>
      <c r="Q7891" s="1"/>
      <c r="R7891" s="1"/>
    </row>
    <row r="7892" spans="1:18" ht="14.4" x14ac:dyDescent="0.3">
      <c r="A7892">
        <v>17891</v>
      </c>
      <c r="B7892">
        <v>2022</v>
      </c>
      <c r="C7892" t="s">
        <v>54</v>
      </c>
      <c r="D7892">
        <f t="shared" si="261"/>
        <v>3</v>
      </c>
      <c r="E7892">
        <v>14</v>
      </c>
      <c r="F7892" t="s">
        <v>62</v>
      </c>
      <c r="G7892" t="s">
        <v>37</v>
      </c>
      <c r="H7892">
        <v>72</v>
      </c>
      <c r="I7892">
        <v>72</v>
      </c>
      <c r="J7892" t="s">
        <v>20</v>
      </c>
      <c r="K7892">
        <v>216000</v>
      </c>
      <c r="L7892">
        <v>144</v>
      </c>
      <c r="M7892">
        <f t="shared" si="262"/>
        <v>3000</v>
      </c>
      <c r="Q7892" s="1"/>
      <c r="R7892" s="1"/>
    </row>
    <row r="7893" spans="1:18" ht="14.4" x14ac:dyDescent="0.3">
      <c r="A7893">
        <v>17892</v>
      </c>
      <c r="B7893">
        <v>2022</v>
      </c>
      <c r="C7893" t="s">
        <v>27</v>
      </c>
      <c r="D7893">
        <f t="shared" si="261"/>
        <v>4</v>
      </c>
      <c r="E7893">
        <v>14</v>
      </c>
      <c r="F7893" t="s">
        <v>49</v>
      </c>
      <c r="G7893" t="s">
        <v>19</v>
      </c>
      <c r="H7893">
        <v>112</v>
      </c>
      <c r="I7893">
        <v>112</v>
      </c>
      <c r="J7893" t="s">
        <v>20</v>
      </c>
      <c r="K7893">
        <v>336000</v>
      </c>
      <c r="L7893">
        <v>224</v>
      </c>
      <c r="M7893">
        <f t="shared" si="262"/>
        <v>3000</v>
      </c>
      <c r="Q7893" s="1"/>
      <c r="R7893" s="1"/>
    </row>
    <row r="7894" spans="1:18" ht="14.4" x14ac:dyDescent="0.3">
      <c r="A7894">
        <v>17893</v>
      </c>
      <c r="B7894">
        <v>2022</v>
      </c>
      <c r="C7894" t="s">
        <v>45</v>
      </c>
      <c r="D7894">
        <f t="shared" si="261"/>
        <v>1</v>
      </c>
      <c r="E7894">
        <v>15</v>
      </c>
      <c r="F7894" t="s">
        <v>28</v>
      </c>
      <c r="G7894" t="s">
        <v>51</v>
      </c>
      <c r="H7894">
        <v>92</v>
      </c>
      <c r="I7894">
        <v>92</v>
      </c>
      <c r="J7894" t="s">
        <v>25</v>
      </c>
      <c r="K7894">
        <v>644000</v>
      </c>
      <c r="L7894">
        <v>368</v>
      </c>
      <c r="M7894">
        <f t="shared" si="262"/>
        <v>7000</v>
      </c>
      <c r="Q7894" s="1"/>
      <c r="R7894" s="1"/>
    </row>
    <row r="7895" spans="1:18" ht="14.4" x14ac:dyDescent="0.3">
      <c r="A7895">
        <v>17894</v>
      </c>
      <c r="B7895">
        <v>2022</v>
      </c>
      <c r="C7895" t="s">
        <v>54</v>
      </c>
      <c r="D7895">
        <f t="shared" si="261"/>
        <v>3</v>
      </c>
      <c r="E7895">
        <v>26</v>
      </c>
      <c r="F7895" t="s">
        <v>62</v>
      </c>
      <c r="G7895" t="s">
        <v>29</v>
      </c>
      <c r="H7895">
        <v>271</v>
      </c>
      <c r="I7895">
        <v>271</v>
      </c>
      <c r="J7895" t="s">
        <v>30</v>
      </c>
      <c r="K7895">
        <v>2032500</v>
      </c>
      <c r="L7895">
        <v>677.5</v>
      </c>
      <c r="M7895">
        <f t="shared" si="262"/>
        <v>7500</v>
      </c>
      <c r="Q7895" s="1"/>
      <c r="R7895" s="1"/>
    </row>
    <row r="7896" spans="1:18" ht="14.4" x14ac:dyDescent="0.3">
      <c r="A7896">
        <v>17895</v>
      </c>
      <c r="B7896">
        <v>2022</v>
      </c>
      <c r="C7896" t="s">
        <v>54</v>
      </c>
      <c r="D7896">
        <f t="shared" si="261"/>
        <v>3</v>
      </c>
      <c r="E7896">
        <v>20</v>
      </c>
      <c r="F7896" t="s">
        <v>57</v>
      </c>
      <c r="G7896" t="s">
        <v>51</v>
      </c>
      <c r="H7896">
        <v>245</v>
      </c>
      <c r="I7896">
        <v>245</v>
      </c>
      <c r="J7896" t="s">
        <v>30</v>
      </c>
      <c r="K7896">
        <v>1837500</v>
      </c>
      <c r="L7896">
        <v>612.5</v>
      </c>
      <c r="M7896">
        <f t="shared" si="262"/>
        <v>7500</v>
      </c>
      <c r="Q7896" s="1"/>
      <c r="R7896" s="1"/>
    </row>
    <row r="7897" spans="1:18" ht="14.4" x14ac:dyDescent="0.3">
      <c r="A7897">
        <v>17896</v>
      </c>
      <c r="B7897">
        <v>2022</v>
      </c>
      <c r="C7897" t="s">
        <v>27</v>
      </c>
      <c r="D7897">
        <f t="shared" si="261"/>
        <v>4</v>
      </c>
      <c r="E7897">
        <v>11</v>
      </c>
      <c r="F7897" t="s">
        <v>53</v>
      </c>
      <c r="G7897" t="s">
        <v>51</v>
      </c>
      <c r="H7897">
        <v>86</v>
      </c>
      <c r="I7897">
        <v>86</v>
      </c>
      <c r="J7897" t="s">
        <v>38</v>
      </c>
      <c r="K7897">
        <v>473000</v>
      </c>
      <c r="L7897">
        <v>301</v>
      </c>
      <c r="M7897">
        <f t="shared" si="262"/>
        <v>5500</v>
      </c>
      <c r="Q7897" s="1"/>
      <c r="R7897" s="1"/>
    </row>
    <row r="7898" spans="1:18" ht="14.4" x14ac:dyDescent="0.3">
      <c r="A7898">
        <v>17897</v>
      </c>
      <c r="B7898">
        <v>2022</v>
      </c>
      <c r="C7898" t="s">
        <v>54</v>
      </c>
      <c r="D7898">
        <f t="shared" si="261"/>
        <v>3</v>
      </c>
      <c r="E7898">
        <v>29</v>
      </c>
      <c r="F7898" t="s">
        <v>64</v>
      </c>
      <c r="G7898" t="s">
        <v>37</v>
      </c>
      <c r="H7898">
        <v>96</v>
      </c>
      <c r="I7898">
        <v>96</v>
      </c>
      <c r="J7898" t="s">
        <v>25</v>
      </c>
      <c r="K7898">
        <v>672000</v>
      </c>
      <c r="L7898">
        <v>384</v>
      </c>
      <c r="M7898">
        <f t="shared" si="262"/>
        <v>7000</v>
      </c>
      <c r="Q7898" s="1"/>
      <c r="R7898" s="1"/>
    </row>
    <row r="7899" spans="1:18" ht="14.4" x14ac:dyDescent="0.3">
      <c r="A7899">
        <v>17898</v>
      </c>
      <c r="B7899">
        <v>2022</v>
      </c>
      <c r="C7899" t="s">
        <v>48</v>
      </c>
      <c r="D7899">
        <f t="shared" si="261"/>
        <v>5</v>
      </c>
      <c r="E7899">
        <v>4</v>
      </c>
      <c r="F7899" t="s">
        <v>64</v>
      </c>
      <c r="G7899" t="s">
        <v>42</v>
      </c>
      <c r="H7899">
        <v>55</v>
      </c>
      <c r="I7899">
        <v>55</v>
      </c>
      <c r="J7899" t="s">
        <v>20</v>
      </c>
      <c r="K7899">
        <v>165000</v>
      </c>
      <c r="L7899">
        <v>110</v>
      </c>
      <c r="M7899">
        <f t="shared" si="262"/>
        <v>3000</v>
      </c>
      <c r="Q7899" s="1"/>
      <c r="R7899" s="1"/>
    </row>
    <row r="7900" spans="1:18" ht="14.4" x14ac:dyDescent="0.3">
      <c r="A7900">
        <v>17899</v>
      </c>
      <c r="B7900">
        <v>2022</v>
      </c>
      <c r="C7900" t="s">
        <v>61</v>
      </c>
      <c r="D7900">
        <f t="shared" si="261"/>
        <v>7</v>
      </c>
      <c r="E7900">
        <v>22</v>
      </c>
      <c r="F7900" t="s">
        <v>55</v>
      </c>
      <c r="G7900" t="s">
        <v>19</v>
      </c>
      <c r="H7900">
        <v>298</v>
      </c>
      <c r="I7900">
        <v>298</v>
      </c>
      <c r="J7900" t="s">
        <v>38</v>
      </c>
      <c r="K7900">
        <v>1281400</v>
      </c>
      <c r="L7900">
        <v>685.4</v>
      </c>
      <c r="M7900">
        <f t="shared" si="262"/>
        <v>4300</v>
      </c>
      <c r="Q7900" s="1"/>
      <c r="R7900" s="1"/>
    </row>
    <row r="7901" spans="1:18" ht="14.4" x14ac:dyDescent="0.3">
      <c r="A7901">
        <v>17900</v>
      </c>
      <c r="B7901">
        <v>2022</v>
      </c>
      <c r="C7901" t="s">
        <v>17</v>
      </c>
      <c r="D7901">
        <f t="shared" si="261"/>
        <v>11</v>
      </c>
      <c r="E7901">
        <v>21</v>
      </c>
      <c r="F7901" t="s">
        <v>33</v>
      </c>
      <c r="G7901" t="s">
        <v>37</v>
      </c>
      <c r="H7901">
        <v>118</v>
      </c>
      <c r="I7901">
        <v>118</v>
      </c>
      <c r="J7901" t="s">
        <v>20</v>
      </c>
      <c r="K7901">
        <v>354000</v>
      </c>
      <c r="L7901">
        <v>236</v>
      </c>
      <c r="M7901">
        <f t="shared" si="262"/>
        <v>3000</v>
      </c>
      <c r="Q7901" s="1"/>
      <c r="R7901" s="1"/>
    </row>
    <row r="7902" spans="1:18" ht="14.4" x14ac:dyDescent="0.3">
      <c r="A7902">
        <v>17901</v>
      </c>
      <c r="B7902">
        <v>2022</v>
      </c>
      <c r="C7902" t="s">
        <v>61</v>
      </c>
      <c r="D7902">
        <f t="shared" si="261"/>
        <v>7</v>
      </c>
      <c r="E7902">
        <v>7</v>
      </c>
      <c r="F7902" t="s">
        <v>62</v>
      </c>
      <c r="G7902" t="s">
        <v>42</v>
      </c>
      <c r="H7902">
        <v>94</v>
      </c>
      <c r="I7902">
        <v>94</v>
      </c>
      <c r="J7902" t="s">
        <v>30</v>
      </c>
      <c r="K7902">
        <v>827200</v>
      </c>
      <c r="L7902">
        <v>357.2</v>
      </c>
      <c r="M7902">
        <f t="shared" si="262"/>
        <v>8800</v>
      </c>
      <c r="Q7902" s="1"/>
      <c r="R7902" s="1"/>
    </row>
    <row r="7903" spans="1:18" ht="14.4" x14ac:dyDescent="0.3">
      <c r="A7903">
        <v>17902</v>
      </c>
      <c r="B7903">
        <v>2022</v>
      </c>
      <c r="C7903" t="s">
        <v>32</v>
      </c>
      <c r="D7903">
        <f t="shared" si="261"/>
        <v>8</v>
      </c>
      <c r="E7903">
        <v>4</v>
      </c>
      <c r="F7903" t="s">
        <v>63</v>
      </c>
      <c r="G7903" t="s">
        <v>29</v>
      </c>
      <c r="H7903">
        <v>204</v>
      </c>
      <c r="I7903">
        <v>204</v>
      </c>
      <c r="J7903" t="s">
        <v>38</v>
      </c>
      <c r="K7903">
        <v>877200</v>
      </c>
      <c r="L7903">
        <v>469.2</v>
      </c>
      <c r="M7903">
        <f t="shared" si="262"/>
        <v>4300</v>
      </c>
      <c r="Q7903" s="1"/>
      <c r="R7903" s="1"/>
    </row>
    <row r="7904" spans="1:18" ht="14.4" x14ac:dyDescent="0.3">
      <c r="A7904">
        <v>17903</v>
      </c>
      <c r="B7904">
        <v>2022</v>
      </c>
      <c r="C7904" t="s">
        <v>40</v>
      </c>
      <c r="D7904">
        <f t="shared" si="261"/>
        <v>9</v>
      </c>
      <c r="E7904">
        <v>27</v>
      </c>
      <c r="F7904" t="s">
        <v>60</v>
      </c>
      <c r="G7904" t="s">
        <v>42</v>
      </c>
      <c r="H7904">
        <v>64</v>
      </c>
      <c r="I7904">
        <v>64</v>
      </c>
      <c r="J7904" t="s">
        <v>38</v>
      </c>
      <c r="K7904">
        <v>352000</v>
      </c>
      <c r="L7904">
        <v>224</v>
      </c>
      <c r="M7904">
        <f t="shared" si="262"/>
        <v>5500</v>
      </c>
      <c r="Q7904" s="1"/>
      <c r="R7904" s="1"/>
    </row>
    <row r="7905" spans="1:18" ht="14.4" x14ac:dyDescent="0.3">
      <c r="A7905">
        <v>17904</v>
      </c>
      <c r="B7905">
        <v>2022</v>
      </c>
      <c r="C7905" t="s">
        <v>40</v>
      </c>
      <c r="D7905">
        <f t="shared" si="261"/>
        <v>9</v>
      </c>
      <c r="E7905">
        <v>29</v>
      </c>
      <c r="F7905" t="s">
        <v>44</v>
      </c>
      <c r="G7905" t="s">
        <v>51</v>
      </c>
      <c r="H7905">
        <v>269</v>
      </c>
      <c r="I7905">
        <v>269</v>
      </c>
      <c r="J7905" t="s">
        <v>30</v>
      </c>
      <c r="K7905">
        <v>2017500</v>
      </c>
      <c r="L7905">
        <v>672.5</v>
      </c>
      <c r="M7905">
        <f t="shared" si="262"/>
        <v>7500</v>
      </c>
      <c r="Q7905" s="1"/>
      <c r="R7905" s="1"/>
    </row>
    <row r="7906" spans="1:18" ht="14.4" x14ac:dyDescent="0.3">
      <c r="A7906">
        <v>17905</v>
      </c>
      <c r="B7906">
        <v>2022</v>
      </c>
      <c r="C7906" t="s">
        <v>58</v>
      </c>
      <c r="D7906">
        <f t="shared" si="261"/>
        <v>6</v>
      </c>
      <c r="E7906">
        <v>12</v>
      </c>
      <c r="F7906" t="s">
        <v>56</v>
      </c>
      <c r="G7906" t="s">
        <v>42</v>
      </c>
      <c r="H7906">
        <v>221</v>
      </c>
      <c r="I7906">
        <v>221</v>
      </c>
      <c r="J7906" t="s">
        <v>30</v>
      </c>
      <c r="K7906">
        <v>1657500</v>
      </c>
      <c r="L7906">
        <v>552.5</v>
      </c>
      <c r="M7906">
        <f t="shared" si="262"/>
        <v>7500</v>
      </c>
      <c r="Q7906" s="1"/>
      <c r="R7906" s="1"/>
    </row>
    <row r="7907" spans="1:18" ht="14.4" x14ac:dyDescent="0.3">
      <c r="A7907">
        <v>17906</v>
      </c>
      <c r="B7907">
        <v>2022</v>
      </c>
      <c r="C7907" t="s">
        <v>23</v>
      </c>
      <c r="D7907">
        <f t="shared" si="261"/>
        <v>10</v>
      </c>
      <c r="E7907">
        <v>19</v>
      </c>
      <c r="F7907" t="s">
        <v>28</v>
      </c>
      <c r="G7907" t="s">
        <v>34</v>
      </c>
      <c r="H7907">
        <v>59</v>
      </c>
      <c r="I7907">
        <v>59</v>
      </c>
      <c r="J7907" t="s">
        <v>20</v>
      </c>
      <c r="K7907">
        <v>177000</v>
      </c>
      <c r="L7907">
        <v>118</v>
      </c>
      <c r="M7907">
        <f t="shared" si="262"/>
        <v>3000</v>
      </c>
      <c r="Q7907" s="1"/>
      <c r="R7907" s="1"/>
    </row>
    <row r="7908" spans="1:18" ht="14.4" x14ac:dyDescent="0.3">
      <c r="A7908">
        <v>17907</v>
      </c>
      <c r="B7908">
        <v>2022</v>
      </c>
      <c r="C7908" t="s">
        <v>40</v>
      </c>
      <c r="D7908">
        <f t="shared" si="261"/>
        <v>9</v>
      </c>
      <c r="E7908">
        <v>26</v>
      </c>
      <c r="F7908" t="s">
        <v>49</v>
      </c>
      <c r="G7908" t="s">
        <v>37</v>
      </c>
      <c r="H7908">
        <v>71</v>
      </c>
      <c r="I7908">
        <v>71</v>
      </c>
      <c r="J7908" t="s">
        <v>25</v>
      </c>
      <c r="K7908">
        <v>497000</v>
      </c>
      <c r="L7908">
        <v>284</v>
      </c>
      <c r="M7908">
        <f t="shared" si="262"/>
        <v>7000</v>
      </c>
      <c r="Q7908" s="1"/>
      <c r="R7908" s="1"/>
    </row>
    <row r="7909" spans="1:18" ht="14.4" x14ac:dyDescent="0.3">
      <c r="A7909">
        <v>17908</v>
      </c>
      <c r="B7909">
        <v>2022</v>
      </c>
      <c r="C7909" t="s">
        <v>27</v>
      </c>
      <c r="D7909">
        <f t="shared" si="261"/>
        <v>4</v>
      </c>
      <c r="E7909">
        <v>20</v>
      </c>
      <c r="F7909" t="s">
        <v>49</v>
      </c>
      <c r="G7909" t="s">
        <v>29</v>
      </c>
      <c r="H7909">
        <v>57</v>
      </c>
      <c r="I7909">
        <v>57</v>
      </c>
      <c r="J7909" t="s">
        <v>38</v>
      </c>
      <c r="K7909">
        <v>313500</v>
      </c>
      <c r="L7909">
        <v>199.5</v>
      </c>
      <c r="M7909">
        <f t="shared" si="262"/>
        <v>5500</v>
      </c>
      <c r="Q7909" s="1"/>
      <c r="R7909" s="1"/>
    </row>
    <row r="7910" spans="1:18" ht="14.4" x14ac:dyDescent="0.3">
      <c r="A7910">
        <v>17909</v>
      </c>
      <c r="B7910">
        <v>2022</v>
      </c>
      <c r="C7910" t="s">
        <v>61</v>
      </c>
      <c r="D7910">
        <f t="shared" si="261"/>
        <v>7</v>
      </c>
      <c r="E7910">
        <v>4</v>
      </c>
      <c r="F7910" t="s">
        <v>52</v>
      </c>
      <c r="G7910" t="s">
        <v>51</v>
      </c>
      <c r="H7910">
        <v>83</v>
      </c>
      <c r="I7910">
        <v>83</v>
      </c>
      <c r="J7910" t="s">
        <v>30</v>
      </c>
      <c r="K7910">
        <v>730400</v>
      </c>
      <c r="L7910">
        <v>315.39999999999998</v>
      </c>
      <c r="M7910">
        <f t="shared" si="262"/>
        <v>8800</v>
      </c>
      <c r="Q7910" s="1"/>
      <c r="R7910" s="1"/>
    </row>
    <row r="7911" spans="1:18" ht="14.4" x14ac:dyDescent="0.3">
      <c r="A7911">
        <v>17910</v>
      </c>
      <c r="B7911">
        <v>2022</v>
      </c>
      <c r="C7911" t="s">
        <v>23</v>
      </c>
      <c r="D7911">
        <f t="shared" si="261"/>
        <v>10</v>
      </c>
      <c r="E7911">
        <v>22</v>
      </c>
      <c r="F7911" t="s">
        <v>56</v>
      </c>
      <c r="G7911" t="s">
        <v>29</v>
      </c>
      <c r="H7911">
        <v>68</v>
      </c>
      <c r="I7911">
        <v>68</v>
      </c>
      <c r="J7911" t="s">
        <v>38</v>
      </c>
      <c r="K7911">
        <v>374000</v>
      </c>
      <c r="L7911">
        <v>238</v>
      </c>
      <c r="M7911">
        <f t="shared" si="262"/>
        <v>5500</v>
      </c>
      <c r="Q7911" s="1"/>
      <c r="R7911" s="1"/>
    </row>
    <row r="7912" spans="1:18" ht="14.4" x14ac:dyDescent="0.3">
      <c r="A7912">
        <v>17911</v>
      </c>
      <c r="B7912">
        <v>2022</v>
      </c>
      <c r="C7912" t="s">
        <v>58</v>
      </c>
      <c r="D7912">
        <f t="shared" si="261"/>
        <v>6</v>
      </c>
      <c r="E7912">
        <v>8</v>
      </c>
      <c r="F7912" t="s">
        <v>52</v>
      </c>
      <c r="G7912" t="s">
        <v>51</v>
      </c>
      <c r="H7912">
        <v>55</v>
      </c>
      <c r="I7912">
        <v>55</v>
      </c>
      <c r="J7912" t="s">
        <v>20</v>
      </c>
      <c r="K7912">
        <v>165000</v>
      </c>
      <c r="L7912">
        <v>110</v>
      </c>
      <c r="M7912">
        <f t="shared" si="262"/>
        <v>3000</v>
      </c>
      <c r="Q7912" s="1"/>
      <c r="R7912" s="1"/>
    </row>
    <row r="7913" spans="1:18" ht="14.4" x14ac:dyDescent="0.3">
      <c r="A7913">
        <v>17912</v>
      </c>
      <c r="B7913">
        <v>2022</v>
      </c>
      <c r="C7913" t="s">
        <v>47</v>
      </c>
      <c r="D7913">
        <f t="shared" si="261"/>
        <v>2</v>
      </c>
      <c r="E7913">
        <v>15</v>
      </c>
      <c r="F7913" t="s">
        <v>60</v>
      </c>
      <c r="G7913" t="s">
        <v>42</v>
      </c>
      <c r="H7913">
        <v>100</v>
      </c>
      <c r="I7913">
        <v>100</v>
      </c>
      <c r="J7913" t="s">
        <v>30</v>
      </c>
      <c r="K7913">
        <v>880000</v>
      </c>
      <c r="L7913">
        <v>380</v>
      </c>
      <c r="M7913">
        <f t="shared" si="262"/>
        <v>8800</v>
      </c>
      <c r="Q7913" s="1"/>
      <c r="R7913" s="1"/>
    </row>
    <row r="7914" spans="1:18" ht="14.4" x14ac:dyDescent="0.3">
      <c r="A7914">
        <v>17913</v>
      </c>
      <c r="B7914">
        <v>2022</v>
      </c>
      <c r="C7914" t="s">
        <v>23</v>
      </c>
      <c r="D7914">
        <f t="shared" si="261"/>
        <v>10</v>
      </c>
      <c r="E7914">
        <v>20</v>
      </c>
      <c r="F7914" t="s">
        <v>52</v>
      </c>
      <c r="G7914" t="s">
        <v>42</v>
      </c>
      <c r="H7914">
        <v>78</v>
      </c>
      <c r="I7914">
        <v>78</v>
      </c>
      <c r="J7914" t="s">
        <v>20</v>
      </c>
      <c r="K7914">
        <v>234000</v>
      </c>
      <c r="L7914">
        <v>156</v>
      </c>
      <c r="M7914">
        <f t="shared" si="262"/>
        <v>3000</v>
      </c>
      <c r="Q7914" s="1"/>
      <c r="R7914" s="1"/>
    </row>
    <row r="7915" spans="1:18" ht="14.4" x14ac:dyDescent="0.3">
      <c r="A7915">
        <v>17914</v>
      </c>
      <c r="B7915">
        <v>2022</v>
      </c>
      <c r="C7915" t="s">
        <v>40</v>
      </c>
      <c r="D7915">
        <f t="shared" si="261"/>
        <v>9</v>
      </c>
      <c r="E7915">
        <v>15</v>
      </c>
      <c r="F7915" t="s">
        <v>52</v>
      </c>
      <c r="G7915" t="s">
        <v>19</v>
      </c>
      <c r="H7915">
        <v>166</v>
      </c>
      <c r="I7915">
        <v>166</v>
      </c>
      <c r="J7915" t="s">
        <v>25</v>
      </c>
      <c r="K7915">
        <v>1162000</v>
      </c>
      <c r="L7915">
        <v>664</v>
      </c>
      <c r="M7915">
        <f t="shared" si="262"/>
        <v>7000</v>
      </c>
      <c r="Q7915" s="1"/>
      <c r="R7915" s="1"/>
    </row>
    <row r="7916" spans="1:18" ht="14.4" x14ac:dyDescent="0.3">
      <c r="A7916">
        <v>17915</v>
      </c>
      <c r="B7916">
        <v>2022</v>
      </c>
      <c r="C7916" t="s">
        <v>32</v>
      </c>
      <c r="D7916">
        <f t="shared" si="261"/>
        <v>8</v>
      </c>
      <c r="E7916">
        <v>4</v>
      </c>
      <c r="F7916" t="s">
        <v>59</v>
      </c>
      <c r="G7916" t="s">
        <v>29</v>
      </c>
      <c r="H7916">
        <v>101</v>
      </c>
      <c r="I7916">
        <v>101</v>
      </c>
      <c r="J7916" t="s">
        <v>25</v>
      </c>
      <c r="K7916">
        <v>707000</v>
      </c>
      <c r="L7916">
        <v>404</v>
      </c>
      <c r="M7916">
        <f t="shared" si="262"/>
        <v>7000</v>
      </c>
      <c r="Q7916" s="1"/>
      <c r="R7916" s="1"/>
    </row>
    <row r="7917" spans="1:18" ht="14.4" x14ac:dyDescent="0.3">
      <c r="A7917">
        <v>17916</v>
      </c>
      <c r="B7917">
        <v>2022</v>
      </c>
      <c r="C7917" t="s">
        <v>54</v>
      </c>
      <c r="D7917">
        <f t="shared" si="261"/>
        <v>3</v>
      </c>
      <c r="E7917">
        <v>12</v>
      </c>
      <c r="F7917" t="s">
        <v>18</v>
      </c>
      <c r="G7917" t="s">
        <v>29</v>
      </c>
      <c r="H7917">
        <v>269</v>
      </c>
      <c r="I7917">
        <v>269</v>
      </c>
      <c r="J7917" t="s">
        <v>30</v>
      </c>
      <c r="K7917">
        <v>2017500</v>
      </c>
      <c r="L7917">
        <v>672.5</v>
      </c>
      <c r="M7917">
        <f t="shared" si="262"/>
        <v>7500</v>
      </c>
      <c r="Q7917" s="1"/>
      <c r="R7917" s="1"/>
    </row>
    <row r="7918" spans="1:18" ht="14.4" x14ac:dyDescent="0.3">
      <c r="A7918">
        <v>17917</v>
      </c>
      <c r="B7918">
        <v>2022</v>
      </c>
      <c r="C7918" t="s">
        <v>40</v>
      </c>
      <c r="D7918">
        <f t="shared" si="261"/>
        <v>9</v>
      </c>
      <c r="E7918">
        <v>2</v>
      </c>
      <c r="F7918" t="s">
        <v>44</v>
      </c>
      <c r="G7918" t="s">
        <v>29</v>
      </c>
      <c r="H7918">
        <v>77</v>
      </c>
      <c r="I7918">
        <v>77</v>
      </c>
      <c r="J7918" t="s">
        <v>20</v>
      </c>
      <c r="K7918">
        <v>231000</v>
      </c>
      <c r="L7918">
        <v>154</v>
      </c>
      <c r="M7918">
        <f t="shared" si="262"/>
        <v>3000</v>
      </c>
      <c r="Q7918" s="1"/>
      <c r="R7918" s="1"/>
    </row>
    <row r="7919" spans="1:18" ht="14.4" x14ac:dyDescent="0.3">
      <c r="A7919">
        <v>17918</v>
      </c>
      <c r="B7919">
        <v>2022</v>
      </c>
      <c r="C7919" t="s">
        <v>48</v>
      </c>
      <c r="D7919">
        <f t="shared" si="261"/>
        <v>5</v>
      </c>
      <c r="E7919">
        <v>12</v>
      </c>
      <c r="F7919" t="s">
        <v>49</v>
      </c>
      <c r="G7919" t="s">
        <v>34</v>
      </c>
      <c r="H7919">
        <v>112</v>
      </c>
      <c r="I7919">
        <v>112</v>
      </c>
      <c r="J7919" t="s">
        <v>20</v>
      </c>
      <c r="K7919">
        <v>336000</v>
      </c>
      <c r="L7919">
        <v>224</v>
      </c>
      <c r="M7919">
        <f t="shared" si="262"/>
        <v>3000</v>
      </c>
      <c r="Q7919" s="1"/>
      <c r="R7919" s="1"/>
    </row>
    <row r="7920" spans="1:18" ht="14.4" x14ac:dyDescent="0.3">
      <c r="A7920">
        <v>17919</v>
      </c>
      <c r="B7920">
        <v>2022</v>
      </c>
      <c r="C7920" t="s">
        <v>27</v>
      </c>
      <c r="D7920">
        <f t="shared" si="261"/>
        <v>4</v>
      </c>
      <c r="E7920">
        <v>21</v>
      </c>
      <c r="F7920" t="s">
        <v>57</v>
      </c>
      <c r="G7920" t="s">
        <v>51</v>
      </c>
      <c r="H7920">
        <v>113</v>
      </c>
      <c r="I7920">
        <v>113</v>
      </c>
      <c r="J7920" t="s">
        <v>20</v>
      </c>
      <c r="K7920">
        <v>339000</v>
      </c>
      <c r="L7920">
        <v>226</v>
      </c>
      <c r="M7920">
        <f t="shared" si="262"/>
        <v>3000</v>
      </c>
      <c r="Q7920" s="1"/>
      <c r="R7920" s="1"/>
    </row>
    <row r="7921" spans="1:18" ht="14.4" x14ac:dyDescent="0.3">
      <c r="A7921">
        <v>17920</v>
      </c>
      <c r="B7921">
        <v>2022</v>
      </c>
      <c r="C7921" t="s">
        <v>27</v>
      </c>
      <c r="D7921">
        <f t="shared" si="261"/>
        <v>4</v>
      </c>
      <c r="E7921">
        <v>5</v>
      </c>
      <c r="F7921" t="s">
        <v>64</v>
      </c>
      <c r="G7921" t="s">
        <v>34</v>
      </c>
      <c r="H7921">
        <v>75</v>
      </c>
      <c r="I7921">
        <v>75</v>
      </c>
      <c r="J7921" t="s">
        <v>38</v>
      </c>
      <c r="K7921">
        <v>412500</v>
      </c>
      <c r="L7921">
        <v>262.5</v>
      </c>
      <c r="M7921">
        <f t="shared" si="262"/>
        <v>5500</v>
      </c>
      <c r="Q7921" s="1"/>
      <c r="R7921" s="1"/>
    </row>
    <row r="7922" spans="1:18" ht="14.4" x14ac:dyDescent="0.3">
      <c r="A7922">
        <v>17921</v>
      </c>
      <c r="B7922">
        <v>2022</v>
      </c>
      <c r="C7922" t="s">
        <v>23</v>
      </c>
      <c r="D7922">
        <f t="shared" si="261"/>
        <v>10</v>
      </c>
      <c r="E7922">
        <v>9</v>
      </c>
      <c r="F7922" t="s">
        <v>44</v>
      </c>
      <c r="G7922" t="s">
        <v>29</v>
      </c>
      <c r="H7922">
        <v>56</v>
      </c>
      <c r="I7922">
        <v>56</v>
      </c>
      <c r="J7922" t="s">
        <v>38</v>
      </c>
      <c r="K7922">
        <v>308000</v>
      </c>
      <c r="L7922">
        <v>196</v>
      </c>
      <c r="M7922">
        <f t="shared" si="262"/>
        <v>5500</v>
      </c>
      <c r="Q7922" s="1"/>
      <c r="R7922" s="1"/>
    </row>
    <row r="7923" spans="1:18" ht="14.4" x14ac:dyDescent="0.3">
      <c r="A7923">
        <v>17922</v>
      </c>
      <c r="B7923">
        <v>2022</v>
      </c>
      <c r="C7923" t="s">
        <v>35</v>
      </c>
      <c r="D7923">
        <f t="shared" si="261"/>
        <v>12</v>
      </c>
      <c r="E7923">
        <v>22</v>
      </c>
      <c r="F7923" t="s">
        <v>46</v>
      </c>
      <c r="G7923" t="s">
        <v>42</v>
      </c>
      <c r="H7923">
        <v>132</v>
      </c>
      <c r="I7923">
        <v>132</v>
      </c>
      <c r="J7923" t="s">
        <v>25</v>
      </c>
      <c r="K7923">
        <v>924000</v>
      </c>
      <c r="L7923">
        <v>528</v>
      </c>
      <c r="M7923">
        <f t="shared" si="262"/>
        <v>7000</v>
      </c>
      <c r="Q7923" s="1"/>
      <c r="R7923" s="1"/>
    </row>
    <row r="7924" spans="1:18" ht="14.4" x14ac:dyDescent="0.3">
      <c r="A7924">
        <v>17923</v>
      </c>
      <c r="B7924">
        <v>2022</v>
      </c>
      <c r="C7924" t="s">
        <v>17</v>
      </c>
      <c r="D7924">
        <f t="shared" si="261"/>
        <v>11</v>
      </c>
      <c r="E7924">
        <v>19</v>
      </c>
      <c r="F7924" t="s">
        <v>59</v>
      </c>
      <c r="G7924" t="s">
        <v>34</v>
      </c>
      <c r="H7924">
        <v>135</v>
      </c>
      <c r="I7924">
        <v>135</v>
      </c>
      <c r="J7924" t="s">
        <v>25</v>
      </c>
      <c r="K7924">
        <v>945000</v>
      </c>
      <c r="L7924">
        <v>540</v>
      </c>
      <c r="M7924">
        <f t="shared" si="262"/>
        <v>7000</v>
      </c>
      <c r="Q7924" s="1"/>
      <c r="R7924" s="1"/>
    </row>
    <row r="7925" spans="1:18" ht="14.4" x14ac:dyDescent="0.3">
      <c r="A7925">
        <v>17924</v>
      </c>
      <c r="B7925">
        <v>2022</v>
      </c>
      <c r="C7925" t="s">
        <v>17</v>
      </c>
      <c r="D7925">
        <f t="shared" si="261"/>
        <v>11</v>
      </c>
      <c r="E7925">
        <v>21</v>
      </c>
      <c r="F7925" t="s">
        <v>62</v>
      </c>
      <c r="G7925" t="s">
        <v>37</v>
      </c>
      <c r="H7925">
        <v>138</v>
      </c>
      <c r="I7925">
        <v>138</v>
      </c>
      <c r="J7925" t="s">
        <v>25</v>
      </c>
      <c r="K7925">
        <v>966000</v>
      </c>
      <c r="L7925">
        <v>552</v>
      </c>
      <c r="M7925">
        <f t="shared" si="262"/>
        <v>7000</v>
      </c>
      <c r="Q7925" s="1"/>
      <c r="R7925" s="1"/>
    </row>
    <row r="7926" spans="1:18" ht="14.4" x14ac:dyDescent="0.3">
      <c r="A7926">
        <v>17925</v>
      </c>
      <c r="B7926">
        <v>2022</v>
      </c>
      <c r="C7926" t="s">
        <v>35</v>
      </c>
      <c r="D7926">
        <f t="shared" si="261"/>
        <v>12</v>
      </c>
      <c r="E7926">
        <v>28</v>
      </c>
      <c r="F7926" t="s">
        <v>63</v>
      </c>
      <c r="G7926" t="s">
        <v>34</v>
      </c>
      <c r="H7926">
        <v>158</v>
      </c>
      <c r="I7926">
        <v>158</v>
      </c>
      <c r="J7926" t="s">
        <v>25</v>
      </c>
      <c r="K7926">
        <v>1106000</v>
      </c>
      <c r="L7926">
        <v>632</v>
      </c>
      <c r="M7926">
        <f t="shared" si="262"/>
        <v>7000</v>
      </c>
      <c r="Q7926" s="1"/>
      <c r="R7926" s="1"/>
    </row>
    <row r="7927" spans="1:18" ht="14.4" x14ac:dyDescent="0.3">
      <c r="A7927">
        <v>17926</v>
      </c>
      <c r="B7927">
        <v>2022</v>
      </c>
      <c r="C7927" t="s">
        <v>58</v>
      </c>
      <c r="D7927">
        <f t="shared" si="261"/>
        <v>6</v>
      </c>
      <c r="E7927">
        <v>7</v>
      </c>
      <c r="F7927" t="s">
        <v>33</v>
      </c>
      <c r="G7927" t="s">
        <v>34</v>
      </c>
      <c r="H7927">
        <v>65</v>
      </c>
      <c r="I7927">
        <v>65</v>
      </c>
      <c r="J7927" t="s">
        <v>20</v>
      </c>
      <c r="K7927">
        <v>195000</v>
      </c>
      <c r="L7927">
        <v>130</v>
      </c>
      <c r="M7927">
        <f t="shared" si="262"/>
        <v>3000</v>
      </c>
      <c r="Q7927" s="1"/>
      <c r="R7927" s="1"/>
    </row>
    <row r="7928" spans="1:18" ht="14.4" x14ac:dyDescent="0.3">
      <c r="A7928">
        <v>17927</v>
      </c>
      <c r="B7928">
        <v>2022</v>
      </c>
      <c r="C7928" t="s">
        <v>35</v>
      </c>
      <c r="D7928">
        <f t="shared" si="261"/>
        <v>12</v>
      </c>
      <c r="E7928">
        <v>6</v>
      </c>
      <c r="F7928" t="s">
        <v>52</v>
      </c>
      <c r="G7928" t="s">
        <v>51</v>
      </c>
      <c r="H7928">
        <v>241</v>
      </c>
      <c r="I7928">
        <v>241</v>
      </c>
      <c r="J7928" t="s">
        <v>30</v>
      </c>
      <c r="K7928">
        <v>1807500</v>
      </c>
      <c r="L7928">
        <v>602.5</v>
      </c>
      <c r="M7928">
        <f t="shared" si="262"/>
        <v>7500</v>
      </c>
      <c r="Q7928" s="1"/>
      <c r="R7928" s="1"/>
    </row>
    <row r="7929" spans="1:18" ht="14.4" x14ac:dyDescent="0.3">
      <c r="A7929">
        <v>17928</v>
      </c>
      <c r="B7929">
        <v>2022</v>
      </c>
      <c r="C7929" t="s">
        <v>17</v>
      </c>
      <c r="D7929">
        <f t="shared" si="261"/>
        <v>11</v>
      </c>
      <c r="E7929">
        <v>21</v>
      </c>
      <c r="F7929" t="s">
        <v>50</v>
      </c>
      <c r="G7929" t="s">
        <v>19</v>
      </c>
      <c r="H7929">
        <v>98</v>
      </c>
      <c r="I7929">
        <v>98</v>
      </c>
      <c r="J7929" t="s">
        <v>38</v>
      </c>
      <c r="K7929">
        <v>539000</v>
      </c>
      <c r="L7929">
        <v>343</v>
      </c>
      <c r="M7929">
        <f t="shared" si="262"/>
        <v>5500</v>
      </c>
      <c r="Q7929" s="1"/>
      <c r="R7929" s="1"/>
    </row>
    <row r="7930" spans="1:18" ht="14.4" x14ac:dyDescent="0.3">
      <c r="A7930">
        <v>17929</v>
      </c>
      <c r="B7930">
        <v>2022</v>
      </c>
      <c r="C7930" t="s">
        <v>61</v>
      </c>
      <c r="D7930">
        <f t="shared" si="261"/>
        <v>7</v>
      </c>
      <c r="E7930">
        <v>18</v>
      </c>
      <c r="F7930" t="s">
        <v>28</v>
      </c>
      <c r="G7930" t="s">
        <v>34</v>
      </c>
      <c r="H7930">
        <v>281</v>
      </c>
      <c r="I7930">
        <v>281</v>
      </c>
      <c r="J7930" t="s">
        <v>38</v>
      </c>
      <c r="K7930">
        <v>1208300</v>
      </c>
      <c r="L7930">
        <v>646.29999999999995</v>
      </c>
      <c r="M7930">
        <f t="shared" si="262"/>
        <v>4300</v>
      </c>
      <c r="Q7930" s="1"/>
      <c r="R7930" s="1"/>
    </row>
    <row r="7931" spans="1:18" ht="14.4" x14ac:dyDescent="0.3">
      <c r="A7931">
        <v>17930</v>
      </c>
      <c r="B7931">
        <v>2022</v>
      </c>
      <c r="C7931" t="s">
        <v>35</v>
      </c>
      <c r="D7931">
        <f t="shared" si="261"/>
        <v>12</v>
      </c>
      <c r="E7931">
        <v>8</v>
      </c>
      <c r="F7931" t="s">
        <v>63</v>
      </c>
      <c r="G7931" t="s">
        <v>42</v>
      </c>
      <c r="H7931">
        <v>63</v>
      </c>
      <c r="I7931">
        <v>63</v>
      </c>
      <c r="J7931" t="s">
        <v>38</v>
      </c>
      <c r="K7931">
        <v>346500</v>
      </c>
      <c r="L7931">
        <v>220.5</v>
      </c>
      <c r="M7931">
        <f t="shared" si="262"/>
        <v>5500</v>
      </c>
      <c r="Q7931" s="1"/>
      <c r="R7931" s="1"/>
    </row>
    <row r="7932" spans="1:18" ht="14.4" x14ac:dyDescent="0.3">
      <c r="A7932">
        <v>17931</v>
      </c>
      <c r="B7932">
        <v>2022</v>
      </c>
      <c r="C7932" t="s">
        <v>32</v>
      </c>
      <c r="D7932">
        <f t="shared" si="261"/>
        <v>8</v>
      </c>
      <c r="E7932">
        <v>25</v>
      </c>
      <c r="F7932" t="s">
        <v>18</v>
      </c>
      <c r="G7932" t="s">
        <v>34</v>
      </c>
      <c r="H7932">
        <v>279</v>
      </c>
      <c r="I7932">
        <v>279</v>
      </c>
      <c r="J7932" t="s">
        <v>20</v>
      </c>
      <c r="K7932">
        <v>669600</v>
      </c>
      <c r="L7932">
        <v>390.6</v>
      </c>
      <c r="M7932">
        <f t="shared" si="262"/>
        <v>2400</v>
      </c>
      <c r="Q7932" s="1"/>
      <c r="R7932" s="1"/>
    </row>
    <row r="7933" spans="1:18" ht="14.4" x14ac:dyDescent="0.3">
      <c r="A7933">
        <v>17932</v>
      </c>
      <c r="B7933">
        <v>2022</v>
      </c>
      <c r="C7933" t="s">
        <v>54</v>
      </c>
      <c r="D7933">
        <f t="shared" si="261"/>
        <v>3</v>
      </c>
      <c r="E7933">
        <v>29</v>
      </c>
      <c r="F7933" t="s">
        <v>55</v>
      </c>
      <c r="G7933" t="s">
        <v>37</v>
      </c>
      <c r="H7933">
        <v>228</v>
      </c>
      <c r="I7933">
        <v>228</v>
      </c>
      <c r="J7933" t="s">
        <v>30</v>
      </c>
      <c r="K7933">
        <v>1710000</v>
      </c>
      <c r="L7933">
        <v>570</v>
      </c>
      <c r="M7933">
        <f t="shared" si="262"/>
        <v>7500</v>
      </c>
      <c r="Q7933" s="1"/>
      <c r="R7933" s="1"/>
    </row>
    <row r="7934" spans="1:18" ht="14.4" x14ac:dyDescent="0.3">
      <c r="A7934">
        <v>17933</v>
      </c>
      <c r="B7934">
        <v>2022</v>
      </c>
      <c r="C7934" t="s">
        <v>45</v>
      </c>
      <c r="D7934">
        <f t="shared" si="261"/>
        <v>1</v>
      </c>
      <c r="E7934">
        <v>3</v>
      </c>
      <c r="F7934" t="s">
        <v>63</v>
      </c>
      <c r="G7934" t="s">
        <v>37</v>
      </c>
      <c r="H7934">
        <v>206</v>
      </c>
      <c r="I7934">
        <v>206</v>
      </c>
      <c r="J7934" t="s">
        <v>20</v>
      </c>
      <c r="K7934">
        <v>494400</v>
      </c>
      <c r="L7934">
        <v>288.39999999999998</v>
      </c>
      <c r="M7934">
        <f t="shared" si="262"/>
        <v>2400</v>
      </c>
      <c r="Q7934" s="1"/>
      <c r="R7934" s="1"/>
    </row>
    <row r="7935" spans="1:18" ht="14.4" x14ac:dyDescent="0.3">
      <c r="A7935">
        <v>17934</v>
      </c>
      <c r="B7935">
        <v>2022</v>
      </c>
      <c r="C7935" t="s">
        <v>35</v>
      </c>
      <c r="D7935">
        <f t="shared" si="261"/>
        <v>12</v>
      </c>
      <c r="E7935">
        <v>17</v>
      </c>
      <c r="F7935" t="s">
        <v>55</v>
      </c>
      <c r="G7935" t="s">
        <v>42</v>
      </c>
      <c r="H7935">
        <v>169</v>
      </c>
      <c r="I7935">
        <v>169</v>
      </c>
      <c r="J7935" t="s">
        <v>25</v>
      </c>
      <c r="K7935">
        <v>1183000</v>
      </c>
      <c r="L7935">
        <v>676</v>
      </c>
      <c r="M7935">
        <f t="shared" si="262"/>
        <v>7000</v>
      </c>
      <c r="Q7935" s="1"/>
      <c r="R7935" s="1"/>
    </row>
    <row r="7936" spans="1:18" ht="14.4" x14ac:dyDescent="0.3">
      <c r="A7936">
        <v>17935</v>
      </c>
      <c r="B7936">
        <v>2022</v>
      </c>
      <c r="C7936" t="s">
        <v>47</v>
      </c>
      <c r="D7936">
        <f t="shared" si="261"/>
        <v>2</v>
      </c>
      <c r="E7936">
        <v>7</v>
      </c>
      <c r="F7936" t="s">
        <v>62</v>
      </c>
      <c r="G7936" t="s">
        <v>34</v>
      </c>
      <c r="H7936">
        <v>269</v>
      </c>
      <c r="I7936">
        <v>269</v>
      </c>
      <c r="J7936" t="s">
        <v>20</v>
      </c>
      <c r="K7936">
        <v>645600</v>
      </c>
      <c r="L7936">
        <v>376.6</v>
      </c>
      <c r="M7936">
        <f t="shared" si="262"/>
        <v>2400</v>
      </c>
      <c r="Q7936" s="1"/>
      <c r="R7936" s="1"/>
    </row>
    <row r="7937" spans="1:18" ht="14.4" x14ac:dyDescent="0.3">
      <c r="A7937">
        <v>17936</v>
      </c>
      <c r="B7937">
        <v>2022</v>
      </c>
      <c r="C7937" t="s">
        <v>45</v>
      </c>
      <c r="D7937">
        <f t="shared" si="261"/>
        <v>1</v>
      </c>
      <c r="E7937">
        <v>10</v>
      </c>
      <c r="F7937" t="s">
        <v>18</v>
      </c>
      <c r="G7937" t="s">
        <v>34</v>
      </c>
      <c r="H7937">
        <v>57</v>
      </c>
      <c r="I7937">
        <v>57</v>
      </c>
      <c r="J7937" t="s">
        <v>30</v>
      </c>
      <c r="K7937">
        <v>501600</v>
      </c>
      <c r="L7937">
        <v>216.6</v>
      </c>
      <c r="M7937">
        <f t="shared" si="262"/>
        <v>8800</v>
      </c>
      <c r="Q7937" s="1"/>
      <c r="R7937" s="1"/>
    </row>
    <row r="7938" spans="1:18" ht="14.4" x14ac:dyDescent="0.3">
      <c r="A7938">
        <v>17937</v>
      </c>
      <c r="B7938">
        <v>2022</v>
      </c>
      <c r="C7938" t="s">
        <v>17</v>
      </c>
      <c r="D7938">
        <f t="shared" ref="D7938:D8001" si="263">IF(C7938="Enero",1,IF(C7938="Febrero",2,IF(C7938="Marzo",3,IF(C7938="Abril",4,IF(C7938="Mayo",5,IF(C7938="Junio",6,IF(C7938="Julio",7,IF(C7938="Agosto",8,IF(C7938="Septiembre",9,IF(C7938="Octubre",10,IF(C7938="Noviembre",11,IF(C7938="Diciembre",12,""))))))))))))</f>
        <v>11</v>
      </c>
      <c r="E7938">
        <v>11</v>
      </c>
      <c r="F7938" t="s">
        <v>49</v>
      </c>
      <c r="G7938" t="s">
        <v>19</v>
      </c>
      <c r="H7938">
        <v>70</v>
      </c>
      <c r="I7938">
        <v>70</v>
      </c>
      <c r="J7938" t="s">
        <v>38</v>
      </c>
      <c r="K7938">
        <v>385000</v>
      </c>
      <c r="L7938">
        <v>245</v>
      </c>
      <c r="M7938">
        <f t="shared" si="262"/>
        <v>5500</v>
      </c>
      <c r="Q7938" s="1"/>
      <c r="R7938" s="1"/>
    </row>
    <row r="7939" spans="1:18" ht="14.4" x14ac:dyDescent="0.3">
      <c r="A7939">
        <v>17938</v>
      </c>
      <c r="B7939">
        <v>2022</v>
      </c>
      <c r="C7939" t="s">
        <v>47</v>
      </c>
      <c r="D7939">
        <f t="shared" si="263"/>
        <v>2</v>
      </c>
      <c r="E7939">
        <v>11</v>
      </c>
      <c r="F7939" t="s">
        <v>63</v>
      </c>
      <c r="G7939" t="s">
        <v>34</v>
      </c>
      <c r="H7939">
        <v>141</v>
      </c>
      <c r="I7939">
        <v>141</v>
      </c>
      <c r="J7939" t="s">
        <v>25</v>
      </c>
      <c r="K7939">
        <v>987000</v>
      </c>
      <c r="L7939">
        <v>564</v>
      </c>
      <c r="M7939">
        <f t="shared" ref="M7939:M8002" si="264">K7939/I7939</f>
        <v>7000</v>
      </c>
      <c r="Q7939" s="1"/>
      <c r="R7939" s="1"/>
    </row>
    <row r="7940" spans="1:18" ht="14.4" x14ac:dyDescent="0.3">
      <c r="A7940">
        <v>17939</v>
      </c>
      <c r="B7940">
        <v>2022</v>
      </c>
      <c r="C7940" t="s">
        <v>35</v>
      </c>
      <c r="D7940">
        <f t="shared" si="263"/>
        <v>12</v>
      </c>
      <c r="E7940">
        <v>12</v>
      </c>
      <c r="F7940" t="s">
        <v>44</v>
      </c>
      <c r="G7940" t="s">
        <v>34</v>
      </c>
      <c r="H7940">
        <v>286</v>
      </c>
      <c r="I7940">
        <v>286</v>
      </c>
      <c r="J7940" t="s">
        <v>30</v>
      </c>
      <c r="K7940">
        <v>2145000</v>
      </c>
      <c r="L7940">
        <v>715</v>
      </c>
      <c r="M7940">
        <f t="shared" si="264"/>
        <v>7500</v>
      </c>
      <c r="Q7940" s="1"/>
      <c r="R7940" s="1"/>
    </row>
    <row r="7941" spans="1:18" ht="14.4" x14ac:dyDescent="0.3">
      <c r="A7941">
        <v>17940</v>
      </c>
      <c r="B7941">
        <v>2022</v>
      </c>
      <c r="C7941" t="s">
        <v>35</v>
      </c>
      <c r="D7941">
        <f t="shared" si="263"/>
        <v>12</v>
      </c>
      <c r="E7941">
        <v>8</v>
      </c>
      <c r="F7941" t="s">
        <v>56</v>
      </c>
      <c r="G7941" t="s">
        <v>37</v>
      </c>
      <c r="H7941">
        <v>86</v>
      </c>
      <c r="I7941">
        <v>86</v>
      </c>
      <c r="J7941" t="s">
        <v>25</v>
      </c>
      <c r="K7941">
        <v>602000</v>
      </c>
      <c r="L7941">
        <v>344</v>
      </c>
      <c r="M7941">
        <f t="shared" si="264"/>
        <v>7000</v>
      </c>
      <c r="Q7941" s="1"/>
      <c r="R7941" s="1"/>
    </row>
    <row r="7942" spans="1:18" ht="14.4" x14ac:dyDescent="0.3">
      <c r="A7942">
        <v>17941</v>
      </c>
      <c r="B7942">
        <v>2022</v>
      </c>
      <c r="C7942" t="s">
        <v>58</v>
      </c>
      <c r="D7942">
        <f t="shared" si="263"/>
        <v>6</v>
      </c>
      <c r="E7942">
        <v>9</v>
      </c>
      <c r="F7942" t="s">
        <v>57</v>
      </c>
      <c r="G7942" t="s">
        <v>37</v>
      </c>
      <c r="H7942">
        <v>71</v>
      </c>
      <c r="I7942">
        <v>71</v>
      </c>
      <c r="J7942" t="s">
        <v>20</v>
      </c>
      <c r="K7942">
        <v>213000</v>
      </c>
      <c r="L7942">
        <v>142</v>
      </c>
      <c r="M7942">
        <f t="shared" si="264"/>
        <v>3000</v>
      </c>
      <c r="Q7942" s="1"/>
      <c r="R7942" s="1"/>
    </row>
    <row r="7943" spans="1:18" ht="14.4" x14ac:dyDescent="0.3">
      <c r="A7943">
        <v>17942</v>
      </c>
      <c r="B7943">
        <v>2022</v>
      </c>
      <c r="C7943" t="s">
        <v>32</v>
      </c>
      <c r="D7943">
        <f t="shared" si="263"/>
        <v>8</v>
      </c>
      <c r="E7943">
        <v>23</v>
      </c>
      <c r="F7943" t="s">
        <v>55</v>
      </c>
      <c r="G7943" t="s">
        <v>42</v>
      </c>
      <c r="H7943">
        <v>166</v>
      </c>
      <c r="I7943">
        <v>166</v>
      </c>
      <c r="J7943" t="s">
        <v>25</v>
      </c>
      <c r="K7943">
        <v>1162000</v>
      </c>
      <c r="L7943">
        <v>664</v>
      </c>
      <c r="M7943">
        <f t="shared" si="264"/>
        <v>7000</v>
      </c>
      <c r="Q7943" s="1"/>
      <c r="R7943" s="1"/>
    </row>
    <row r="7944" spans="1:18" ht="14.4" x14ac:dyDescent="0.3">
      <c r="A7944">
        <v>17943</v>
      </c>
      <c r="B7944">
        <v>2022</v>
      </c>
      <c r="C7944" t="s">
        <v>45</v>
      </c>
      <c r="D7944">
        <f t="shared" si="263"/>
        <v>1</v>
      </c>
      <c r="E7944">
        <v>21</v>
      </c>
      <c r="F7944" t="s">
        <v>52</v>
      </c>
      <c r="G7944" t="s">
        <v>42</v>
      </c>
      <c r="H7944">
        <v>127</v>
      </c>
      <c r="I7944">
        <v>127</v>
      </c>
      <c r="J7944" t="s">
        <v>25</v>
      </c>
      <c r="K7944">
        <v>889000</v>
      </c>
      <c r="L7944">
        <v>508</v>
      </c>
      <c r="M7944">
        <f t="shared" si="264"/>
        <v>7000</v>
      </c>
      <c r="Q7944" s="1"/>
      <c r="R7944" s="1"/>
    </row>
    <row r="7945" spans="1:18" ht="14.4" x14ac:dyDescent="0.3">
      <c r="A7945">
        <v>17944</v>
      </c>
      <c r="B7945">
        <v>2022</v>
      </c>
      <c r="C7945" t="s">
        <v>17</v>
      </c>
      <c r="D7945">
        <f t="shared" si="263"/>
        <v>11</v>
      </c>
      <c r="E7945">
        <v>21</v>
      </c>
      <c r="F7945" t="s">
        <v>53</v>
      </c>
      <c r="G7945" t="s">
        <v>51</v>
      </c>
      <c r="H7945">
        <v>98</v>
      </c>
      <c r="I7945">
        <v>98</v>
      </c>
      <c r="J7945" t="s">
        <v>25</v>
      </c>
      <c r="K7945">
        <v>686000</v>
      </c>
      <c r="L7945">
        <v>392</v>
      </c>
      <c r="M7945">
        <f t="shared" si="264"/>
        <v>7000</v>
      </c>
      <c r="Q7945" s="1"/>
      <c r="R7945" s="1"/>
    </row>
    <row r="7946" spans="1:18" ht="14.4" x14ac:dyDescent="0.3">
      <c r="A7946">
        <v>17945</v>
      </c>
      <c r="B7946">
        <v>2022</v>
      </c>
      <c r="C7946" t="s">
        <v>32</v>
      </c>
      <c r="D7946">
        <f t="shared" si="263"/>
        <v>8</v>
      </c>
      <c r="E7946">
        <v>24</v>
      </c>
      <c r="F7946" t="s">
        <v>50</v>
      </c>
      <c r="G7946" t="s">
        <v>51</v>
      </c>
      <c r="H7946">
        <v>288</v>
      </c>
      <c r="I7946">
        <v>288</v>
      </c>
      <c r="J7946" t="s">
        <v>20</v>
      </c>
      <c r="K7946">
        <v>691200</v>
      </c>
      <c r="L7946">
        <v>403.2</v>
      </c>
      <c r="M7946">
        <f t="shared" si="264"/>
        <v>2400</v>
      </c>
      <c r="Q7946" s="1"/>
      <c r="R7946" s="1"/>
    </row>
    <row r="7947" spans="1:18" ht="14.4" x14ac:dyDescent="0.3">
      <c r="A7947">
        <v>17946</v>
      </c>
      <c r="B7947">
        <v>2022</v>
      </c>
      <c r="C7947" t="s">
        <v>48</v>
      </c>
      <c r="D7947">
        <f t="shared" si="263"/>
        <v>5</v>
      </c>
      <c r="E7947">
        <v>25</v>
      </c>
      <c r="F7947" t="s">
        <v>41</v>
      </c>
      <c r="G7947" t="s">
        <v>42</v>
      </c>
      <c r="H7947">
        <v>177</v>
      </c>
      <c r="I7947">
        <v>177</v>
      </c>
      <c r="J7947" t="s">
        <v>25</v>
      </c>
      <c r="K7947">
        <v>1239000</v>
      </c>
      <c r="L7947">
        <v>708</v>
      </c>
      <c r="M7947">
        <f t="shared" si="264"/>
        <v>7000</v>
      </c>
      <c r="Q7947" s="1"/>
      <c r="R7947" s="1"/>
    </row>
    <row r="7948" spans="1:18" ht="14.4" x14ac:dyDescent="0.3">
      <c r="A7948">
        <v>17947</v>
      </c>
      <c r="B7948">
        <v>2022</v>
      </c>
      <c r="C7948" t="s">
        <v>32</v>
      </c>
      <c r="D7948">
        <f t="shared" si="263"/>
        <v>8</v>
      </c>
      <c r="E7948">
        <v>30</v>
      </c>
      <c r="F7948" t="s">
        <v>50</v>
      </c>
      <c r="G7948" t="s">
        <v>37</v>
      </c>
      <c r="H7948">
        <v>246</v>
      </c>
      <c r="I7948">
        <v>246</v>
      </c>
      <c r="J7948" t="s">
        <v>38</v>
      </c>
      <c r="K7948">
        <v>1057800</v>
      </c>
      <c r="L7948">
        <v>565.79999999999995</v>
      </c>
      <c r="M7948">
        <f t="shared" si="264"/>
        <v>4300</v>
      </c>
      <c r="Q7948" s="1"/>
      <c r="R7948" s="1"/>
    </row>
    <row r="7949" spans="1:18" ht="14.4" x14ac:dyDescent="0.3">
      <c r="A7949">
        <v>17948</v>
      </c>
      <c r="B7949">
        <v>2022</v>
      </c>
      <c r="C7949" t="s">
        <v>32</v>
      </c>
      <c r="D7949">
        <f t="shared" si="263"/>
        <v>8</v>
      </c>
      <c r="E7949">
        <v>28</v>
      </c>
      <c r="F7949" t="s">
        <v>33</v>
      </c>
      <c r="G7949" t="s">
        <v>29</v>
      </c>
      <c r="H7949">
        <v>116</v>
      </c>
      <c r="I7949">
        <v>116</v>
      </c>
      <c r="J7949" t="s">
        <v>25</v>
      </c>
      <c r="K7949">
        <v>812000</v>
      </c>
      <c r="L7949">
        <v>464</v>
      </c>
      <c r="M7949">
        <f t="shared" si="264"/>
        <v>7000</v>
      </c>
      <c r="Q7949" s="1"/>
      <c r="R7949" s="1"/>
    </row>
    <row r="7950" spans="1:18" ht="14.4" x14ac:dyDescent="0.3">
      <c r="A7950">
        <v>17949</v>
      </c>
      <c r="B7950">
        <v>2022</v>
      </c>
      <c r="C7950" t="s">
        <v>45</v>
      </c>
      <c r="D7950">
        <f t="shared" si="263"/>
        <v>1</v>
      </c>
      <c r="E7950">
        <v>22</v>
      </c>
      <c r="F7950" t="s">
        <v>62</v>
      </c>
      <c r="G7950" t="s">
        <v>42</v>
      </c>
      <c r="H7950">
        <v>145</v>
      </c>
      <c r="I7950">
        <v>145</v>
      </c>
      <c r="J7950" t="s">
        <v>25</v>
      </c>
      <c r="K7950">
        <v>1015000</v>
      </c>
      <c r="L7950">
        <v>580</v>
      </c>
      <c r="M7950">
        <f t="shared" si="264"/>
        <v>7000</v>
      </c>
      <c r="Q7950" s="1"/>
      <c r="R7950" s="1"/>
    </row>
    <row r="7951" spans="1:18" ht="14.4" x14ac:dyDescent="0.3">
      <c r="A7951">
        <v>17950</v>
      </c>
      <c r="B7951">
        <v>2022</v>
      </c>
      <c r="C7951" t="s">
        <v>48</v>
      </c>
      <c r="D7951">
        <f t="shared" si="263"/>
        <v>5</v>
      </c>
      <c r="E7951">
        <v>30</v>
      </c>
      <c r="F7951" t="s">
        <v>59</v>
      </c>
      <c r="G7951" t="s">
        <v>51</v>
      </c>
      <c r="H7951">
        <v>60</v>
      </c>
      <c r="I7951">
        <v>60</v>
      </c>
      <c r="J7951" t="s">
        <v>20</v>
      </c>
      <c r="K7951">
        <v>180000</v>
      </c>
      <c r="L7951">
        <v>120</v>
      </c>
      <c r="M7951">
        <f t="shared" si="264"/>
        <v>3000</v>
      </c>
      <c r="Q7951" s="1"/>
      <c r="R7951" s="1"/>
    </row>
    <row r="7952" spans="1:18" ht="14.4" x14ac:dyDescent="0.3">
      <c r="A7952">
        <v>17951</v>
      </c>
      <c r="B7952">
        <v>2022</v>
      </c>
      <c r="C7952" t="s">
        <v>27</v>
      </c>
      <c r="D7952">
        <f t="shared" si="263"/>
        <v>4</v>
      </c>
      <c r="E7952">
        <v>10</v>
      </c>
      <c r="F7952" t="s">
        <v>62</v>
      </c>
      <c r="G7952" t="s">
        <v>42</v>
      </c>
      <c r="H7952">
        <v>115</v>
      </c>
      <c r="I7952">
        <v>115</v>
      </c>
      <c r="J7952" t="s">
        <v>25</v>
      </c>
      <c r="K7952">
        <v>805000</v>
      </c>
      <c r="L7952">
        <v>460</v>
      </c>
      <c r="M7952">
        <f t="shared" si="264"/>
        <v>7000</v>
      </c>
      <c r="Q7952" s="1"/>
      <c r="R7952" s="1"/>
    </row>
    <row r="7953" spans="1:18" ht="14.4" x14ac:dyDescent="0.3">
      <c r="A7953">
        <v>17952</v>
      </c>
      <c r="B7953">
        <v>2022</v>
      </c>
      <c r="C7953" t="s">
        <v>54</v>
      </c>
      <c r="D7953">
        <f t="shared" si="263"/>
        <v>3</v>
      </c>
      <c r="E7953">
        <v>6</v>
      </c>
      <c r="F7953" t="s">
        <v>41</v>
      </c>
      <c r="G7953" t="s">
        <v>19</v>
      </c>
      <c r="H7953">
        <v>106</v>
      </c>
      <c r="I7953">
        <v>106</v>
      </c>
      <c r="J7953" t="s">
        <v>38</v>
      </c>
      <c r="K7953">
        <v>583000</v>
      </c>
      <c r="L7953">
        <v>371</v>
      </c>
      <c r="M7953">
        <f t="shared" si="264"/>
        <v>5500</v>
      </c>
      <c r="Q7953" s="1"/>
      <c r="R7953" s="1"/>
    </row>
    <row r="7954" spans="1:18" ht="14.4" x14ac:dyDescent="0.3">
      <c r="A7954">
        <v>17953</v>
      </c>
      <c r="B7954">
        <v>2022</v>
      </c>
      <c r="C7954" t="s">
        <v>47</v>
      </c>
      <c r="D7954">
        <f t="shared" si="263"/>
        <v>2</v>
      </c>
      <c r="E7954">
        <v>2</v>
      </c>
      <c r="F7954" t="s">
        <v>60</v>
      </c>
      <c r="G7954" t="s">
        <v>19</v>
      </c>
      <c r="H7954">
        <v>234</v>
      </c>
      <c r="I7954">
        <v>234</v>
      </c>
      <c r="J7954" t="s">
        <v>38</v>
      </c>
      <c r="K7954">
        <v>1006200</v>
      </c>
      <c r="L7954">
        <v>538.20000000000005</v>
      </c>
      <c r="M7954">
        <f t="shared" si="264"/>
        <v>4300</v>
      </c>
      <c r="Q7954" s="1"/>
      <c r="R7954" s="1"/>
    </row>
    <row r="7955" spans="1:18" ht="14.4" x14ac:dyDescent="0.3">
      <c r="A7955">
        <v>17954</v>
      </c>
      <c r="B7955">
        <v>2022</v>
      </c>
      <c r="C7955" t="s">
        <v>35</v>
      </c>
      <c r="D7955">
        <f t="shared" si="263"/>
        <v>12</v>
      </c>
      <c r="E7955">
        <v>18</v>
      </c>
      <c r="F7955" t="s">
        <v>49</v>
      </c>
      <c r="G7955" t="s">
        <v>34</v>
      </c>
      <c r="H7955">
        <v>173</v>
      </c>
      <c r="I7955">
        <v>173</v>
      </c>
      <c r="J7955" t="s">
        <v>25</v>
      </c>
      <c r="K7955">
        <v>1211000</v>
      </c>
      <c r="L7955">
        <v>692</v>
      </c>
      <c r="M7955">
        <f t="shared" si="264"/>
        <v>7000</v>
      </c>
      <c r="Q7955" s="1"/>
      <c r="R7955" s="1"/>
    </row>
    <row r="7956" spans="1:18" ht="14.4" x14ac:dyDescent="0.3">
      <c r="A7956">
        <v>17955</v>
      </c>
      <c r="B7956">
        <v>2022</v>
      </c>
      <c r="C7956" t="s">
        <v>23</v>
      </c>
      <c r="D7956">
        <f t="shared" si="263"/>
        <v>10</v>
      </c>
      <c r="E7956">
        <v>27</v>
      </c>
      <c r="F7956" t="s">
        <v>55</v>
      </c>
      <c r="G7956" t="s">
        <v>29</v>
      </c>
      <c r="H7956">
        <v>94</v>
      </c>
      <c r="I7956">
        <v>94</v>
      </c>
      <c r="J7956" t="s">
        <v>38</v>
      </c>
      <c r="K7956">
        <v>517000</v>
      </c>
      <c r="L7956">
        <v>329</v>
      </c>
      <c r="M7956">
        <f t="shared" si="264"/>
        <v>5500</v>
      </c>
      <c r="Q7956" s="1"/>
      <c r="R7956" s="1"/>
    </row>
    <row r="7957" spans="1:18" ht="14.4" x14ac:dyDescent="0.3">
      <c r="A7957">
        <v>17956</v>
      </c>
      <c r="B7957">
        <v>2022</v>
      </c>
      <c r="C7957" t="s">
        <v>35</v>
      </c>
      <c r="D7957">
        <f t="shared" si="263"/>
        <v>12</v>
      </c>
      <c r="E7957">
        <v>26</v>
      </c>
      <c r="F7957" t="s">
        <v>49</v>
      </c>
      <c r="G7957" t="s">
        <v>51</v>
      </c>
      <c r="H7957">
        <v>115</v>
      </c>
      <c r="I7957">
        <v>115</v>
      </c>
      <c r="J7957" t="s">
        <v>20</v>
      </c>
      <c r="K7957">
        <v>345000</v>
      </c>
      <c r="L7957">
        <v>230</v>
      </c>
      <c r="M7957">
        <f t="shared" si="264"/>
        <v>3000</v>
      </c>
      <c r="Q7957" s="1"/>
      <c r="R7957" s="1"/>
    </row>
    <row r="7958" spans="1:18" ht="14.4" x14ac:dyDescent="0.3">
      <c r="A7958">
        <v>17957</v>
      </c>
      <c r="B7958">
        <v>2022</v>
      </c>
      <c r="C7958" t="s">
        <v>45</v>
      </c>
      <c r="D7958">
        <f t="shared" si="263"/>
        <v>1</v>
      </c>
      <c r="E7958">
        <v>20</v>
      </c>
      <c r="F7958" t="s">
        <v>36</v>
      </c>
      <c r="G7958" t="s">
        <v>37</v>
      </c>
      <c r="H7958">
        <v>62</v>
      </c>
      <c r="I7958">
        <v>62</v>
      </c>
      <c r="J7958" t="s">
        <v>30</v>
      </c>
      <c r="K7958">
        <v>545600</v>
      </c>
      <c r="L7958">
        <v>235.6</v>
      </c>
      <c r="M7958">
        <f t="shared" si="264"/>
        <v>8800</v>
      </c>
      <c r="Q7958" s="1"/>
      <c r="R7958" s="1"/>
    </row>
    <row r="7959" spans="1:18" ht="14.4" x14ac:dyDescent="0.3">
      <c r="A7959">
        <v>17958</v>
      </c>
      <c r="B7959">
        <v>2022</v>
      </c>
      <c r="C7959" t="s">
        <v>32</v>
      </c>
      <c r="D7959">
        <f t="shared" si="263"/>
        <v>8</v>
      </c>
      <c r="E7959">
        <v>1</v>
      </c>
      <c r="F7959" t="s">
        <v>64</v>
      </c>
      <c r="G7959" t="s">
        <v>34</v>
      </c>
      <c r="H7959">
        <v>288</v>
      </c>
      <c r="I7959">
        <v>288</v>
      </c>
      <c r="J7959" t="s">
        <v>20</v>
      </c>
      <c r="K7959">
        <v>691200</v>
      </c>
      <c r="L7959">
        <v>403.2</v>
      </c>
      <c r="M7959">
        <f t="shared" si="264"/>
        <v>2400</v>
      </c>
      <c r="Q7959" s="1"/>
      <c r="R7959" s="1"/>
    </row>
    <row r="7960" spans="1:18" ht="14.4" x14ac:dyDescent="0.3">
      <c r="A7960">
        <v>17959</v>
      </c>
      <c r="B7960">
        <v>2022</v>
      </c>
      <c r="C7960" t="s">
        <v>58</v>
      </c>
      <c r="D7960">
        <f t="shared" si="263"/>
        <v>6</v>
      </c>
      <c r="E7960">
        <v>15</v>
      </c>
      <c r="F7960" t="s">
        <v>50</v>
      </c>
      <c r="G7960" t="s">
        <v>34</v>
      </c>
      <c r="H7960">
        <v>117</v>
      </c>
      <c r="I7960">
        <v>117</v>
      </c>
      <c r="J7960" t="s">
        <v>38</v>
      </c>
      <c r="K7960">
        <v>643500</v>
      </c>
      <c r="L7960">
        <v>409.5</v>
      </c>
      <c r="M7960">
        <f t="shared" si="264"/>
        <v>5500</v>
      </c>
      <c r="Q7960" s="1"/>
      <c r="R7960" s="1"/>
    </row>
    <row r="7961" spans="1:18" ht="14.4" x14ac:dyDescent="0.3">
      <c r="A7961">
        <v>17960</v>
      </c>
      <c r="B7961">
        <v>2022</v>
      </c>
      <c r="C7961" t="s">
        <v>32</v>
      </c>
      <c r="D7961">
        <f t="shared" si="263"/>
        <v>8</v>
      </c>
      <c r="E7961">
        <v>28</v>
      </c>
      <c r="F7961" t="s">
        <v>52</v>
      </c>
      <c r="G7961" t="s">
        <v>29</v>
      </c>
      <c r="H7961">
        <v>57</v>
      </c>
      <c r="I7961">
        <v>57</v>
      </c>
      <c r="J7961" t="s">
        <v>30</v>
      </c>
      <c r="K7961">
        <v>501600</v>
      </c>
      <c r="L7961">
        <v>216.6</v>
      </c>
      <c r="M7961">
        <f t="shared" si="264"/>
        <v>8800</v>
      </c>
      <c r="Q7961" s="1"/>
      <c r="R7961" s="1"/>
    </row>
    <row r="7962" spans="1:18" ht="14.4" x14ac:dyDescent="0.3">
      <c r="A7962">
        <v>17961</v>
      </c>
      <c r="B7962">
        <v>2022</v>
      </c>
      <c r="C7962" t="s">
        <v>40</v>
      </c>
      <c r="D7962">
        <f t="shared" si="263"/>
        <v>9</v>
      </c>
      <c r="E7962">
        <v>8</v>
      </c>
      <c r="F7962" t="s">
        <v>59</v>
      </c>
      <c r="G7962" t="s">
        <v>19</v>
      </c>
      <c r="H7962">
        <v>61</v>
      </c>
      <c r="I7962">
        <v>61</v>
      </c>
      <c r="J7962" t="s">
        <v>20</v>
      </c>
      <c r="K7962">
        <v>183000</v>
      </c>
      <c r="L7962">
        <v>122</v>
      </c>
      <c r="M7962">
        <f t="shared" si="264"/>
        <v>3000</v>
      </c>
      <c r="Q7962" s="1"/>
      <c r="R7962" s="1"/>
    </row>
    <row r="7963" spans="1:18" ht="14.4" x14ac:dyDescent="0.3">
      <c r="A7963">
        <v>17962</v>
      </c>
      <c r="B7963">
        <v>2022</v>
      </c>
      <c r="C7963" t="s">
        <v>23</v>
      </c>
      <c r="D7963">
        <f t="shared" si="263"/>
        <v>10</v>
      </c>
      <c r="E7963">
        <v>9</v>
      </c>
      <c r="F7963" t="s">
        <v>33</v>
      </c>
      <c r="G7963" t="s">
        <v>51</v>
      </c>
      <c r="H7963">
        <v>67</v>
      </c>
      <c r="I7963">
        <v>67</v>
      </c>
      <c r="J7963" t="s">
        <v>38</v>
      </c>
      <c r="K7963">
        <v>368500</v>
      </c>
      <c r="L7963">
        <v>234.5</v>
      </c>
      <c r="M7963">
        <f t="shared" si="264"/>
        <v>5500</v>
      </c>
      <c r="Q7963" s="1"/>
      <c r="R7963" s="1"/>
    </row>
    <row r="7964" spans="1:18" ht="14.4" x14ac:dyDescent="0.3">
      <c r="A7964">
        <v>17963</v>
      </c>
      <c r="B7964">
        <v>2022</v>
      </c>
      <c r="C7964" t="s">
        <v>32</v>
      </c>
      <c r="D7964">
        <f t="shared" si="263"/>
        <v>8</v>
      </c>
      <c r="E7964">
        <v>1</v>
      </c>
      <c r="F7964" t="s">
        <v>33</v>
      </c>
      <c r="G7964" t="s">
        <v>51</v>
      </c>
      <c r="H7964">
        <v>242</v>
      </c>
      <c r="I7964">
        <v>242</v>
      </c>
      <c r="J7964" t="s">
        <v>38</v>
      </c>
      <c r="K7964">
        <v>1040600</v>
      </c>
      <c r="L7964">
        <v>556.6</v>
      </c>
      <c r="M7964">
        <f t="shared" si="264"/>
        <v>4300</v>
      </c>
      <c r="Q7964" s="1"/>
      <c r="R7964" s="1"/>
    </row>
    <row r="7965" spans="1:18" ht="14.4" x14ac:dyDescent="0.3">
      <c r="A7965">
        <v>17964</v>
      </c>
      <c r="B7965">
        <v>2022</v>
      </c>
      <c r="C7965" t="s">
        <v>61</v>
      </c>
      <c r="D7965">
        <f t="shared" si="263"/>
        <v>7</v>
      </c>
      <c r="E7965">
        <v>6</v>
      </c>
      <c r="F7965" t="s">
        <v>55</v>
      </c>
      <c r="G7965" t="s">
        <v>51</v>
      </c>
      <c r="H7965">
        <v>278</v>
      </c>
      <c r="I7965">
        <v>278</v>
      </c>
      <c r="J7965" t="s">
        <v>38</v>
      </c>
      <c r="K7965">
        <v>1195400</v>
      </c>
      <c r="L7965">
        <v>639.4</v>
      </c>
      <c r="M7965">
        <f t="shared" si="264"/>
        <v>4300</v>
      </c>
      <c r="Q7965" s="1"/>
      <c r="R7965" s="1"/>
    </row>
    <row r="7966" spans="1:18" ht="14.4" x14ac:dyDescent="0.3">
      <c r="A7966">
        <v>17965</v>
      </c>
      <c r="B7966">
        <v>2022</v>
      </c>
      <c r="C7966" t="s">
        <v>54</v>
      </c>
      <c r="D7966">
        <f t="shared" si="263"/>
        <v>3</v>
      </c>
      <c r="E7966">
        <v>10</v>
      </c>
      <c r="F7966" t="s">
        <v>57</v>
      </c>
      <c r="G7966" t="s">
        <v>19</v>
      </c>
      <c r="H7966">
        <v>128</v>
      </c>
      <c r="I7966">
        <v>128</v>
      </c>
      <c r="J7966" t="s">
        <v>25</v>
      </c>
      <c r="K7966">
        <v>896000</v>
      </c>
      <c r="L7966">
        <v>512</v>
      </c>
      <c r="M7966">
        <f t="shared" si="264"/>
        <v>7000</v>
      </c>
      <c r="Q7966" s="1"/>
      <c r="R7966" s="1"/>
    </row>
    <row r="7967" spans="1:18" ht="14.4" x14ac:dyDescent="0.3">
      <c r="A7967">
        <v>17966</v>
      </c>
      <c r="B7967">
        <v>2022</v>
      </c>
      <c r="C7967" t="s">
        <v>17</v>
      </c>
      <c r="D7967">
        <f t="shared" si="263"/>
        <v>11</v>
      </c>
      <c r="E7967">
        <v>11</v>
      </c>
      <c r="F7967" t="s">
        <v>28</v>
      </c>
      <c r="G7967" t="s">
        <v>42</v>
      </c>
      <c r="H7967">
        <v>239</v>
      </c>
      <c r="I7967">
        <v>239</v>
      </c>
      <c r="J7967" t="s">
        <v>30</v>
      </c>
      <c r="K7967">
        <v>1792500</v>
      </c>
      <c r="L7967">
        <v>597.5</v>
      </c>
      <c r="M7967">
        <f t="shared" si="264"/>
        <v>7500</v>
      </c>
      <c r="Q7967" s="1"/>
      <c r="R7967" s="1"/>
    </row>
    <row r="7968" spans="1:18" ht="14.4" x14ac:dyDescent="0.3">
      <c r="A7968">
        <v>17967</v>
      </c>
      <c r="B7968">
        <v>2022</v>
      </c>
      <c r="C7968" t="s">
        <v>40</v>
      </c>
      <c r="D7968">
        <f t="shared" si="263"/>
        <v>9</v>
      </c>
      <c r="E7968">
        <v>7</v>
      </c>
      <c r="F7968" t="s">
        <v>52</v>
      </c>
      <c r="G7968" t="s">
        <v>37</v>
      </c>
      <c r="H7968">
        <v>74</v>
      </c>
      <c r="I7968">
        <v>74</v>
      </c>
      <c r="J7968" t="s">
        <v>20</v>
      </c>
      <c r="K7968">
        <v>222000</v>
      </c>
      <c r="L7968">
        <v>148</v>
      </c>
      <c r="M7968">
        <f t="shared" si="264"/>
        <v>3000</v>
      </c>
      <c r="Q7968" s="1"/>
      <c r="R7968" s="1"/>
    </row>
    <row r="7969" spans="1:18" ht="14.4" x14ac:dyDescent="0.3">
      <c r="A7969">
        <v>17968</v>
      </c>
      <c r="B7969">
        <v>2022</v>
      </c>
      <c r="C7969" t="s">
        <v>47</v>
      </c>
      <c r="D7969">
        <f t="shared" si="263"/>
        <v>2</v>
      </c>
      <c r="E7969">
        <v>5</v>
      </c>
      <c r="F7969" t="s">
        <v>44</v>
      </c>
      <c r="G7969" t="s">
        <v>42</v>
      </c>
      <c r="H7969">
        <v>83</v>
      </c>
      <c r="I7969">
        <v>83</v>
      </c>
      <c r="J7969" t="s">
        <v>30</v>
      </c>
      <c r="K7969">
        <v>730400</v>
      </c>
      <c r="L7969">
        <v>315.39999999999998</v>
      </c>
      <c r="M7969">
        <f t="shared" si="264"/>
        <v>8800</v>
      </c>
      <c r="Q7969" s="1"/>
      <c r="R7969" s="1"/>
    </row>
    <row r="7970" spans="1:18" ht="14.4" x14ac:dyDescent="0.3">
      <c r="A7970">
        <v>17969</v>
      </c>
      <c r="B7970">
        <v>2022</v>
      </c>
      <c r="C7970" t="s">
        <v>47</v>
      </c>
      <c r="D7970">
        <f t="shared" si="263"/>
        <v>2</v>
      </c>
      <c r="E7970">
        <v>28</v>
      </c>
      <c r="F7970" t="s">
        <v>44</v>
      </c>
      <c r="G7970" t="s">
        <v>19</v>
      </c>
      <c r="H7970">
        <v>116</v>
      </c>
      <c r="I7970">
        <v>116</v>
      </c>
      <c r="J7970" t="s">
        <v>25</v>
      </c>
      <c r="K7970">
        <v>812000</v>
      </c>
      <c r="L7970">
        <v>464</v>
      </c>
      <c r="M7970">
        <f t="shared" si="264"/>
        <v>7000</v>
      </c>
      <c r="Q7970" s="1"/>
      <c r="R7970" s="1"/>
    </row>
    <row r="7971" spans="1:18" ht="14.4" x14ac:dyDescent="0.3">
      <c r="A7971">
        <v>17970</v>
      </c>
      <c r="B7971">
        <v>2022</v>
      </c>
      <c r="C7971" t="s">
        <v>61</v>
      </c>
      <c r="D7971">
        <f t="shared" si="263"/>
        <v>7</v>
      </c>
      <c r="E7971">
        <v>29</v>
      </c>
      <c r="F7971" t="s">
        <v>36</v>
      </c>
      <c r="G7971" t="s">
        <v>34</v>
      </c>
      <c r="H7971">
        <v>54</v>
      </c>
      <c r="I7971">
        <v>54</v>
      </c>
      <c r="J7971" t="s">
        <v>30</v>
      </c>
      <c r="K7971">
        <v>475200</v>
      </c>
      <c r="L7971">
        <v>205.2</v>
      </c>
      <c r="M7971">
        <f t="shared" si="264"/>
        <v>8800</v>
      </c>
      <c r="Q7971" s="1"/>
      <c r="R7971" s="1"/>
    </row>
    <row r="7972" spans="1:18" ht="14.4" x14ac:dyDescent="0.3">
      <c r="A7972">
        <v>17971</v>
      </c>
      <c r="B7972">
        <v>2022</v>
      </c>
      <c r="C7972" t="s">
        <v>35</v>
      </c>
      <c r="D7972">
        <f t="shared" si="263"/>
        <v>12</v>
      </c>
      <c r="E7972">
        <v>13</v>
      </c>
      <c r="F7972" t="s">
        <v>52</v>
      </c>
      <c r="G7972" t="s">
        <v>37</v>
      </c>
      <c r="H7972">
        <v>88</v>
      </c>
      <c r="I7972">
        <v>88</v>
      </c>
      <c r="J7972" t="s">
        <v>38</v>
      </c>
      <c r="K7972">
        <v>484000</v>
      </c>
      <c r="L7972">
        <v>308</v>
      </c>
      <c r="M7972">
        <f t="shared" si="264"/>
        <v>5500</v>
      </c>
      <c r="Q7972" s="1"/>
      <c r="R7972" s="1"/>
    </row>
    <row r="7973" spans="1:18" ht="14.4" x14ac:dyDescent="0.3">
      <c r="A7973">
        <v>17972</v>
      </c>
      <c r="B7973">
        <v>2022</v>
      </c>
      <c r="C7973" t="s">
        <v>45</v>
      </c>
      <c r="D7973">
        <f t="shared" si="263"/>
        <v>1</v>
      </c>
      <c r="E7973">
        <v>20</v>
      </c>
      <c r="F7973" t="s">
        <v>63</v>
      </c>
      <c r="G7973" t="s">
        <v>51</v>
      </c>
      <c r="H7973">
        <v>277</v>
      </c>
      <c r="I7973">
        <v>277</v>
      </c>
      <c r="J7973" t="s">
        <v>20</v>
      </c>
      <c r="K7973">
        <v>664800</v>
      </c>
      <c r="L7973">
        <v>387.8</v>
      </c>
      <c r="M7973">
        <f t="shared" si="264"/>
        <v>2400</v>
      </c>
      <c r="Q7973" s="1"/>
      <c r="R7973" s="1"/>
    </row>
    <row r="7974" spans="1:18" ht="14.4" x14ac:dyDescent="0.3">
      <c r="A7974">
        <v>17973</v>
      </c>
      <c r="B7974">
        <v>2022</v>
      </c>
      <c r="C7974" t="s">
        <v>48</v>
      </c>
      <c r="D7974">
        <f t="shared" si="263"/>
        <v>5</v>
      </c>
      <c r="E7974">
        <v>22</v>
      </c>
      <c r="F7974" t="s">
        <v>52</v>
      </c>
      <c r="G7974" t="s">
        <v>19</v>
      </c>
      <c r="H7974">
        <v>80</v>
      </c>
      <c r="I7974">
        <v>80</v>
      </c>
      <c r="J7974" t="s">
        <v>38</v>
      </c>
      <c r="K7974">
        <v>440000</v>
      </c>
      <c r="L7974">
        <v>280</v>
      </c>
      <c r="M7974">
        <f t="shared" si="264"/>
        <v>5500</v>
      </c>
      <c r="Q7974" s="1"/>
      <c r="R7974" s="1"/>
    </row>
    <row r="7975" spans="1:18" ht="14.4" x14ac:dyDescent="0.3">
      <c r="A7975">
        <v>17974</v>
      </c>
      <c r="B7975">
        <v>2022</v>
      </c>
      <c r="C7975" t="s">
        <v>61</v>
      </c>
      <c r="D7975">
        <f t="shared" si="263"/>
        <v>7</v>
      </c>
      <c r="E7975">
        <v>20</v>
      </c>
      <c r="F7975" t="s">
        <v>18</v>
      </c>
      <c r="G7975" t="s">
        <v>51</v>
      </c>
      <c r="H7975">
        <v>232</v>
      </c>
      <c r="I7975">
        <v>232</v>
      </c>
      <c r="J7975" t="s">
        <v>38</v>
      </c>
      <c r="K7975">
        <v>997600</v>
      </c>
      <c r="L7975">
        <v>533.6</v>
      </c>
      <c r="M7975">
        <f t="shared" si="264"/>
        <v>4300</v>
      </c>
      <c r="Q7975" s="1"/>
      <c r="R7975" s="1"/>
    </row>
    <row r="7976" spans="1:18" ht="14.4" x14ac:dyDescent="0.3">
      <c r="A7976">
        <v>17975</v>
      </c>
      <c r="B7976">
        <v>2022</v>
      </c>
      <c r="C7976" t="s">
        <v>54</v>
      </c>
      <c r="D7976">
        <f t="shared" si="263"/>
        <v>3</v>
      </c>
      <c r="E7976">
        <v>27</v>
      </c>
      <c r="F7976" t="s">
        <v>28</v>
      </c>
      <c r="G7976" t="s">
        <v>19</v>
      </c>
      <c r="H7976">
        <v>145</v>
      </c>
      <c r="I7976">
        <v>145</v>
      </c>
      <c r="J7976" t="s">
        <v>25</v>
      </c>
      <c r="K7976">
        <v>1015000</v>
      </c>
      <c r="L7976">
        <v>580</v>
      </c>
      <c r="M7976">
        <f t="shared" si="264"/>
        <v>7000</v>
      </c>
      <c r="Q7976" s="1"/>
      <c r="R7976" s="1"/>
    </row>
    <row r="7977" spans="1:18" ht="14.4" x14ac:dyDescent="0.3">
      <c r="A7977">
        <v>17976</v>
      </c>
      <c r="B7977">
        <v>2022</v>
      </c>
      <c r="C7977" t="s">
        <v>47</v>
      </c>
      <c r="D7977">
        <f t="shared" si="263"/>
        <v>2</v>
      </c>
      <c r="E7977">
        <v>29</v>
      </c>
      <c r="F7977" t="s">
        <v>62</v>
      </c>
      <c r="G7977" t="s">
        <v>34</v>
      </c>
      <c r="H7977">
        <v>287</v>
      </c>
      <c r="I7977">
        <v>287</v>
      </c>
      <c r="J7977" t="s">
        <v>20</v>
      </c>
      <c r="K7977">
        <v>688800</v>
      </c>
      <c r="L7977">
        <v>401.8</v>
      </c>
      <c r="M7977">
        <f t="shared" si="264"/>
        <v>2400</v>
      </c>
      <c r="Q7977" s="1"/>
      <c r="R7977" s="1"/>
    </row>
    <row r="7978" spans="1:18" ht="14.4" x14ac:dyDescent="0.3">
      <c r="A7978">
        <v>17977</v>
      </c>
      <c r="B7978">
        <v>2022</v>
      </c>
      <c r="C7978" t="s">
        <v>48</v>
      </c>
      <c r="D7978">
        <f t="shared" si="263"/>
        <v>5</v>
      </c>
      <c r="E7978">
        <v>10</v>
      </c>
      <c r="F7978" t="s">
        <v>28</v>
      </c>
      <c r="G7978" t="s">
        <v>19</v>
      </c>
      <c r="H7978">
        <v>71</v>
      </c>
      <c r="I7978">
        <v>71</v>
      </c>
      <c r="J7978" t="s">
        <v>20</v>
      </c>
      <c r="K7978">
        <v>213000</v>
      </c>
      <c r="L7978">
        <v>142</v>
      </c>
      <c r="M7978">
        <f t="shared" si="264"/>
        <v>3000</v>
      </c>
      <c r="Q7978" s="1"/>
      <c r="R7978" s="1"/>
    </row>
    <row r="7979" spans="1:18" ht="14.4" x14ac:dyDescent="0.3">
      <c r="A7979">
        <v>17978</v>
      </c>
      <c r="B7979">
        <v>2022</v>
      </c>
      <c r="C7979" t="s">
        <v>61</v>
      </c>
      <c r="D7979">
        <f t="shared" si="263"/>
        <v>7</v>
      </c>
      <c r="E7979">
        <v>14</v>
      </c>
      <c r="F7979" t="s">
        <v>41</v>
      </c>
      <c r="G7979" t="s">
        <v>51</v>
      </c>
      <c r="H7979">
        <v>58</v>
      </c>
      <c r="I7979">
        <v>58</v>
      </c>
      <c r="J7979" t="s">
        <v>30</v>
      </c>
      <c r="K7979">
        <v>510400</v>
      </c>
      <c r="L7979">
        <v>220.4</v>
      </c>
      <c r="M7979">
        <f t="shared" si="264"/>
        <v>8800</v>
      </c>
      <c r="Q7979" s="1"/>
      <c r="R7979" s="1"/>
    </row>
    <row r="7980" spans="1:18" ht="14.4" x14ac:dyDescent="0.3">
      <c r="A7980">
        <v>17979</v>
      </c>
      <c r="B7980">
        <v>2022</v>
      </c>
      <c r="C7980" t="s">
        <v>58</v>
      </c>
      <c r="D7980">
        <f t="shared" si="263"/>
        <v>6</v>
      </c>
      <c r="E7980">
        <v>29</v>
      </c>
      <c r="F7980" t="s">
        <v>53</v>
      </c>
      <c r="G7980" t="s">
        <v>34</v>
      </c>
      <c r="H7980">
        <v>213</v>
      </c>
      <c r="I7980">
        <v>213</v>
      </c>
      <c r="J7980" t="s">
        <v>30</v>
      </c>
      <c r="K7980">
        <v>1597500</v>
      </c>
      <c r="L7980">
        <v>532.5</v>
      </c>
      <c r="M7980">
        <f t="shared" si="264"/>
        <v>7500</v>
      </c>
      <c r="Q7980" s="1"/>
      <c r="R7980" s="1"/>
    </row>
    <row r="7981" spans="1:18" ht="14.4" x14ac:dyDescent="0.3">
      <c r="A7981">
        <v>17980</v>
      </c>
      <c r="B7981">
        <v>2022</v>
      </c>
      <c r="C7981" t="s">
        <v>17</v>
      </c>
      <c r="D7981">
        <f t="shared" si="263"/>
        <v>11</v>
      </c>
      <c r="E7981">
        <v>15</v>
      </c>
      <c r="F7981" t="s">
        <v>33</v>
      </c>
      <c r="G7981" t="s">
        <v>42</v>
      </c>
      <c r="H7981">
        <v>120</v>
      </c>
      <c r="I7981">
        <v>120</v>
      </c>
      <c r="J7981" t="s">
        <v>20</v>
      </c>
      <c r="K7981">
        <v>360000</v>
      </c>
      <c r="L7981">
        <v>240</v>
      </c>
      <c r="M7981">
        <f t="shared" si="264"/>
        <v>3000</v>
      </c>
      <c r="Q7981" s="1"/>
      <c r="R7981" s="1"/>
    </row>
    <row r="7982" spans="1:18" ht="14.4" x14ac:dyDescent="0.3">
      <c r="A7982">
        <v>17981</v>
      </c>
      <c r="B7982">
        <v>2022</v>
      </c>
      <c r="C7982" t="s">
        <v>35</v>
      </c>
      <c r="D7982">
        <f t="shared" si="263"/>
        <v>12</v>
      </c>
      <c r="E7982">
        <v>22</v>
      </c>
      <c r="F7982" t="s">
        <v>28</v>
      </c>
      <c r="G7982" t="s">
        <v>42</v>
      </c>
      <c r="H7982">
        <v>233</v>
      </c>
      <c r="I7982">
        <v>233</v>
      </c>
      <c r="J7982" t="s">
        <v>30</v>
      </c>
      <c r="K7982">
        <v>1747500</v>
      </c>
      <c r="L7982">
        <v>582.5</v>
      </c>
      <c r="M7982">
        <f t="shared" si="264"/>
        <v>7500</v>
      </c>
      <c r="Q7982" s="1"/>
      <c r="R7982" s="1"/>
    </row>
    <row r="7983" spans="1:18" ht="14.4" x14ac:dyDescent="0.3">
      <c r="A7983">
        <v>17982</v>
      </c>
      <c r="B7983">
        <v>2022</v>
      </c>
      <c r="C7983" t="s">
        <v>32</v>
      </c>
      <c r="D7983">
        <f t="shared" si="263"/>
        <v>8</v>
      </c>
      <c r="E7983">
        <v>10</v>
      </c>
      <c r="F7983" t="s">
        <v>59</v>
      </c>
      <c r="G7983" t="s">
        <v>37</v>
      </c>
      <c r="H7983">
        <v>270</v>
      </c>
      <c r="I7983">
        <v>270</v>
      </c>
      <c r="J7983" t="s">
        <v>20</v>
      </c>
      <c r="K7983">
        <v>648000</v>
      </c>
      <c r="L7983">
        <v>378</v>
      </c>
      <c r="M7983">
        <f t="shared" si="264"/>
        <v>2400</v>
      </c>
      <c r="Q7983" s="1"/>
      <c r="R7983" s="1"/>
    </row>
    <row r="7984" spans="1:18" ht="14.4" x14ac:dyDescent="0.3">
      <c r="A7984">
        <v>17983</v>
      </c>
      <c r="B7984">
        <v>2022</v>
      </c>
      <c r="C7984" t="s">
        <v>40</v>
      </c>
      <c r="D7984">
        <f t="shared" si="263"/>
        <v>9</v>
      </c>
      <c r="E7984">
        <v>20</v>
      </c>
      <c r="F7984" t="s">
        <v>52</v>
      </c>
      <c r="G7984" t="s">
        <v>34</v>
      </c>
      <c r="H7984">
        <v>107</v>
      </c>
      <c r="I7984">
        <v>107</v>
      </c>
      <c r="J7984" t="s">
        <v>20</v>
      </c>
      <c r="K7984">
        <v>321000</v>
      </c>
      <c r="L7984">
        <v>214</v>
      </c>
      <c r="M7984">
        <f t="shared" si="264"/>
        <v>3000</v>
      </c>
      <c r="Q7984" s="1"/>
      <c r="R7984" s="1"/>
    </row>
    <row r="7985" spans="1:18" ht="14.4" x14ac:dyDescent="0.3">
      <c r="A7985">
        <v>17984</v>
      </c>
      <c r="B7985">
        <v>2022</v>
      </c>
      <c r="C7985" t="s">
        <v>35</v>
      </c>
      <c r="D7985">
        <f t="shared" si="263"/>
        <v>12</v>
      </c>
      <c r="E7985">
        <v>7</v>
      </c>
      <c r="F7985" t="s">
        <v>52</v>
      </c>
      <c r="G7985" t="s">
        <v>34</v>
      </c>
      <c r="H7985">
        <v>83</v>
      </c>
      <c r="I7985">
        <v>83</v>
      </c>
      <c r="J7985" t="s">
        <v>38</v>
      </c>
      <c r="K7985">
        <v>456500</v>
      </c>
      <c r="L7985">
        <v>290.5</v>
      </c>
      <c r="M7985">
        <f t="shared" si="264"/>
        <v>5500</v>
      </c>
      <c r="Q7985" s="1"/>
      <c r="R7985" s="1"/>
    </row>
    <row r="7986" spans="1:18" ht="14.4" x14ac:dyDescent="0.3">
      <c r="A7986">
        <v>17985</v>
      </c>
      <c r="B7986">
        <v>2022</v>
      </c>
      <c r="C7986" t="s">
        <v>27</v>
      </c>
      <c r="D7986">
        <f t="shared" si="263"/>
        <v>4</v>
      </c>
      <c r="E7986">
        <v>15</v>
      </c>
      <c r="F7986" t="s">
        <v>50</v>
      </c>
      <c r="G7986" t="s">
        <v>51</v>
      </c>
      <c r="H7986">
        <v>121</v>
      </c>
      <c r="I7986">
        <v>121</v>
      </c>
      <c r="J7986" t="s">
        <v>25</v>
      </c>
      <c r="K7986">
        <v>847000</v>
      </c>
      <c r="L7986">
        <v>484</v>
      </c>
      <c r="M7986">
        <f t="shared" si="264"/>
        <v>7000</v>
      </c>
      <c r="Q7986" s="1"/>
      <c r="R7986" s="1"/>
    </row>
    <row r="7987" spans="1:18" ht="14.4" x14ac:dyDescent="0.3">
      <c r="A7987">
        <v>17986</v>
      </c>
      <c r="B7987">
        <v>2022</v>
      </c>
      <c r="C7987" t="s">
        <v>40</v>
      </c>
      <c r="D7987">
        <f t="shared" si="263"/>
        <v>9</v>
      </c>
      <c r="E7987">
        <v>20</v>
      </c>
      <c r="F7987" t="s">
        <v>59</v>
      </c>
      <c r="G7987" t="s">
        <v>34</v>
      </c>
      <c r="H7987">
        <v>75</v>
      </c>
      <c r="I7987">
        <v>75</v>
      </c>
      <c r="J7987" t="s">
        <v>20</v>
      </c>
      <c r="K7987">
        <v>225000</v>
      </c>
      <c r="L7987">
        <v>150</v>
      </c>
      <c r="M7987">
        <f t="shared" si="264"/>
        <v>3000</v>
      </c>
      <c r="Q7987" s="1"/>
      <c r="R7987" s="1"/>
    </row>
    <row r="7988" spans="1:18" ht="14.4" x14ac:dyDescent="0.3">
      <c r="A7988">
        <v>17987</v>
      </c>
      <c r="B7988">
        <v>2022</v>
      </c>
      <c r="C7988" t="s">
        <v>54</v>
      </c>
      <c r="D7988">
        <f t="shared" si="263"/>
        <v>3</v>
      </c>
      <c r="E7988">
        <v>29</v>
      </c>
      <c r="F7988" t="s">
        <v>55</v>
      </c>
      <c r="G7988" t="s">
        <v>19</v>
      </c>
      <c r="H7988">
        <v>56</v>
      </c>
      <c r="I7988">
        <v>56</v>
      </c>
      <c r="J7988" t="s">
        <v>38</v>
      </c>
      <c r="K7988">
        <v>308000</v>
      </c>
      <c r="L7988">
        <v>196</v>
      </c>
      <c r="M7988">
        <f t="shared" si="264"/>
        <v>5500</v>
      </c>
      <c r="Q7988" s="1"/>
      <c r="R7988" s="1"/>
    </row>
    <row r="7989" spans="1:18" ht="14.4" x14ac:dyDescent="0.3">
      <c r="A7989">
        <v>17988</v>
      </c>
      <c r="B7989">
        <v>2022</v>
      </c>
      <c r="C7989" t="s">
        <v>61</v>
      </c>
      <c r="D7989">
        <f t="shared" si="263"/>
        <v>7</v>
      </c>
      <c r="E7989">
        <v>6</v>
      </c>
      <c r="F7989" t="s">
        <v>33</v>
      </c>
      <c r="G7989" t="s">
        <v>37</v>
      </c>
      <c r="H7989">
        <v>67</v>
      </c>
      <c r="I7989">
        <v>67</v>
      </c>
      <c r="J7989" t="s">
        <v>30</v>
      </c>
      <c r="K7989">
        <v>589600</v>
      </c>
      <c r="L7989">
        <v>254.6</v>
      </c>
      <c r="M7989">
        <f t="shared" si="264"/>
        <v>8800</v>
      </c>
      <c r="Q7989" s="1"/>
      <c r="R7989" s="1"/>
    </row>
    <row r="7990" spans="1:18" ht="14.4" x14ac:dyDescent="0.3">
      <c r="A7990">
        <v>17989</v>
      </c>
      <c r="B7990">
        <v>2022</v>
      </c>
      <c r="C7990" t="s">
        <v>17</v>
      </c>
      <c r="D7990">
        <f t="shared" si="263"/>
        <v>11</v>
      </c>
      <c r="E7990">
        <v>29</v>
      </c>
      <c r="F7990" t="s">
        <v>18</v>
      </c>
      <c r="G7990" t="s">
        <v>37</v>
      </c>
      <c r="H7990">
        <v>246</v>
      </c>
      <c r="I7990">
        <v>246</v>
      </c>
      <c r="J7990" t="s">
        <v>30</v>
      </c>
      <c r="K7990">
        <v>1845000</v>
      </c>
      <c r="L7990">
        <v>615</v>
      </c>
      <c r="M7990">
        <f t="shared" si="264"/>
        <v>7500</v>
      </c>
      <c r="Q7990" s="1"/>
      <c r="R7990" s="1"/>
    </row>
    <row r="7991" spans="1:18" ht="14.4" x14ac:dyDescent="0.3">
      <c r="A7991">
        <v>17990</v>
      </c>
      <c r="B7991">
        <v>2022</v>
      </c>
      <c r="C7991" t="s">
        <v>40</v>
      </c>
      <c r="D7991">
        <f t="shared" si="263"/>
        <v>9</v>
      </c>
      <c r="E7991">
        <v>9</v>
      </c>
      <c r="F7991" t="s">
        <v>28</v>
      </c>
      <c r="G7991" t="s">
        <v>51</v>
      </c>
      <c r="H7991">
        <v>233</v>
      </c>
      <c r="I7991">
        <v>233</v>
      </c>
      <c r="J7991" t="s">
        <v>30</v>
      </c>
      <c r="K7991">
        <v>1747500</v>
      </c>
      <c r="L7991">
        <v>582.5</v>
      </c>
      <c r="M7991">
        <f t="shared" si="264"/>
        <v>7500</v>
      </c>
      <c r="Q7991" s="1"/>
      <c r="R7991" s="1"/>
    </row>
    <row r="7992" spans="1:18" ht="14.4" x14ac:dyDescent="0.3">
      <c r="A7992">
        <v>17991</v>
      </c>
      <c r="B7992">
        <v>2022</v>
      </c>
      <c r="C7992" t="s">
        <v>23</v>
      </c>
      <c r="D7992">
        <f t="shared" si="263"/>
        <v>10</v>
      </c>
      <c r="E7992">
        <v>9</v>
      </c>
      <c r="F7992" t="s">
        <v>50</v>
      </c>
      <c r="G7992" t="s">
        <v>19</v>
      </c>
      <c r="H7992">
        <v>113</v>
      </c>
      <c r="I7992">
        <v>113</v>
      </c>
      <c r="J7992" t="s">
        <v>38</v>
      </c>
      <c r="K7992">
        <v>621500</v>
      </c>
      <c r="L7992">
        <v>395.5</v>
      </c>
      <c r="M7992">
        <f t="shared" si="264"/>
        <v>5500</v>
      </c>
      <c r="Q7992" s="1"/>
      <c r="R7992" s="1"/>
    </row>
    <row r="7993" spans="1:18" ht="14.4" x14ac:dyDescent="0.3">
      <c r="A7993">
        <v>17992</v>
      </c>
      <c r="B7993">
        <v>2022</v>
      </c>
      <c r="C7993" t="s">
        <v>23</v>
      </c>
      <c r="D7993">
        <f t="shared" si="263"/>
        <v>10</v>
      </c>
      <c r="E7993">
        <v>27</v>
      </c>
      <c r="F7993" t="s">
        <v>53</v>
      </c>
      <c r="G7993" t="s">
        <v>29</v>
      </c>
      <c r="H7993">
        <v>254</v>
      </c>
      <c r="I7993">
        <v>254</v>
      </c>
      <c r="J7993" t="s">
        <v>30</v>
      </c>
      <c r="K7993">
        <v>1905000</v>
      </c>
      <c r="L7993">
        <v>635</v>
      </c>
      <c r="M7993">
        <f t="shared" si="264"/>
        <v>7500</v>
      </c>
      <c r="Q7993" s="1"/>
      <c r="R7993" s="1"/>
    </row>
    <row r="7994" spans="1:18" ht="14.4" x14ac:dyDescent="0.3">
      <c r="A7994">
        <v>17993</v>
      </c>
      <c r="B7994">
        <v>2022</v>
      </c>
      <c r="C7994" t="s">
        <v>58</v>
      </c>
      <c r="D7994">
        <f t="shared" si="263"/>
        <v>6</v>
      </c>
      <c r="E7994">
        <v>24</v>
      </c>
      <c r="F7994" t="s">
        <v>57</v>
      </c>
      <c r="G7994" t="s">
        <v>37</v>
      </c>
      <c r="H7994">
        <v>115</v>
      </c>
      <c r="I7994">
        <v>115</v>
      </c>
      <c r="J7994" t="s">
        <v>25</v>
      </c>
      <c r="K7994">
        <v>805000</v>
      </c>
      <c r="L7994">
        <v>460</v>
      </c>
      <c r="M7994">
        <f t="shared" si="264"/>
        <v>7000</v>
      </c>
      <c r="Q7994" s="1"/>
      <c r="R7994" s="1"/>
    </row>
    <row r="7995" spans="1:18" ht="14.4" x14ac:dyDescent="0.3">
      <c r="A7995">
        <v>17994</v>
      </c>
      <c r="B7995">
        <v>2022</v>
      </c>
      <c r="C7995" t="s">
        <v>40</v>
      </c>
      <c r="D7995">
        <f t="shared" si="263"/>
        <v>9</v>
      </c>
      <c r="E7995">
        <v>14</v>
      </c>
      <c r="F7995" t="s">
        <v>24</v>
      </c>
      <c r="G7995" t="s">
        <v>34</v>
      </c>
      <c r="H7995">
        <v>71</v>
      </c>
      <c r="I7995">
        <v>71</v>
      </c>
      <c r="J7995" t="s">
        <v>38</v>
      </c>
      <c r="K7995">
        <v>390500</v>
      </c>
      <c r="L7995">
        <v>248.5</v>
      </c>
      <c r="M7995">
        <f t="shared" si="264"/>
        <v>5500</v>
      </c>
      <c r="Q7995" s="1"/>
      <c r="R7995" s="1"/>
    </row>
    <row r="7996" spans="1:18" ht="14.4" x14ac:dyDescent="0.3">
      <c r="A7996">
        <v>17995</v>
      </c>
      <c r="B7996">
        <v>2022</v>
      </c>
      <c r="C7996" t="s">
        <v>48</v>
      </c>
      <c r="D7996">
        <f t="shared" si="263"/>
        <v>5</v>
      </c>
      <c r="E7996">
        <v>6</v>
      </c>
      <c r="F7996" t="s">
        <v>28</v>
      </c>
      <c r="G7996" t="s">
        <v>51</v>
      </c>
      <c r="H7996">
        <v>83</v>
      </c>
      <c r="I7996">
        <v>83</v>
      </c>
      <c r="J7996" t="s">
        <v>38</v>
      </c>
      <c r="K7996">
        <v>456500</v>
      </c>
      <c r="L7996">
        <v>290.5</v>
      </c>
      <c r="M7996">
        <f t="shared" si="264"/>
        <v>5500</v>
      </c>
      <c r="Q7996" s="1"/>
      <c r="R7996" s="1"/>
    </row>
    <row r="7997" spans="1:18" ht="14.4" x14ac:dyDescent="0.3">
      <c r="A7997">
        <v>17996</v>
      </c>
      <c r="B7997">
        <v>2022</v>
      </c>
      <c r="C7997" t="s">
        <v>17</v>
      </c>
      <c r="D7997">
        <f t="shared" si="263"/>
        <v>11</v>
      </c>
      <c r="E7997">
        <v>16</v>
      </c>
      <c r="F7997" t="s">
        <v>53</v>
      </c>
      <c r="G7997" t="s">
        <v>34</v>
      </c>
      <c r="H7997">
        <v>299</v>
      </c>
      <c r="I7997">
        <v>299</v>
      </c>
      <c r="J7997" t="s">
        <v>30</v>
      </c>
      <c r="K7997">
        <v>2242500</v>
      </c>
      <c r="L7997">
        <v>747.5</v>
      </c>
      <c r="M7997">
        <f t="shared" si="264"/>
        <v>7500</v>
      </c>
      <c r="Q7997" s="1"/>
      <c r="R7997" s="1"/>
    </row>
    <row r="7998" spans="1:18" ht="14.4" x14ac:dyDescent="0.3">
      <c r="A7998">
        <v>17997</v>
      </c>
      <c r="B7998">
        <v>2022</v>
      </c>
      <c r="C7998" t="s">
        <v>54</v>
      </c>
      <c r="D7998">
        <f t="shared" si="263"/>
        <v>3</v>
      </c>
      <c r="E7998">
        <v>30</v>
      </c>
      <c r="F7998" t="s">
        <v>46</v>
      </c>
      <c r="G7998" t="s">
        <v>51</v>
      </c>
      <c r="H7998">
        <v>60</v>
      </c>
      <c r="I7998">
        <v>60</v>
      </c>
      <c r="J7998" t="s">
        <v>38</v>
      </c>
      <c r="K7998">
        <v>330000</v>
      </c>
      <c r="L7998">
        <v>210</v>
      </c>
      <c r="M7998">
        <f t="shared" si="264"/>
        <v>5500</v>
      </c>
      <c r="Q7998" s="1"/>
      <c r="R7998" s="1"/>
    </row>
    <row r="7999" spans="1:18" ht="14.4" x14ac:dyDescent="0.3">
      <c r="A7999">
        <v>17998</v>
      </c>
      <c r="B7999">
        <v>2022</v>
      </c>
      <c r="C7999" t="s">
        <v>54</v>
      </c>
      <c r="D7999">
        <f t="shared" si="263"/>
        <v>3</v>
      </c>
      <c r="E7999">
        <v>3</v>
      </c>
      <c r="F7999" t="s">
        <v>52</v>
      </c>
      <c r="G7999" t="s">
        <v>51</v>
      </c>
      <c r="H7999">
        <v>61</v>
      </c>
      <c r="I7999">
        <v>61</v>
      </c>
      <c r="J7999" t="s">
        <v>20</v>
      </c>
      <c r="K7999">
        <v>183000</v>
      </c>
      <c r="L7999">
        <v>122</v>
      </c>
      <c r="M7999">
        <f t="shared" si="264"/>
        <v>3000</v>
      </c>
      <c r="Q7999" s="1"/>
      <c r="R7999" s="1"/>
    </row>
    <row r="8000" spans="1:18" ht="14.4" x14ac:dyDescent="0.3">
      <c r="A8000">
        <v>17999</v>
      </c>
      <c r="B8000">
        <v>2022</v>
      </c>
      <c r="C8000" t="s">
        <v>54</v>
      </c>
      <c r="D8000">
        <f t="shared" si="263"/>
        <v>3</v>
      </c>
      <c r="E8000">
        <v>30</v>
      </c>
      <c r="F8000" t="s">
        <v>59</v>
      </c>
      <c r="G8000" t="s">
        <v>34</v>
      </c>
      <c r="H8000">
        <v>107</v>
      </c>
      <c r="I8000">
        <v>107</v>
      </c>
      <c r="J8000" t="s">
        <v>38</v>
      </c>
      <c r="K8000">
        <v>588500</v>
      </c>
      <c r="L8000">
        <v>374.5</v>
      </c>
      <c r="M8000">
        <f t="shared" si="264"/>
        <v>5500</v>
      </c>
      <c r="Q8000" s="1"/>
      <c r="R8000" s="1"/>
    </row>
    <row r="8001" spans="1:18" ht="14.4" x14ac:dyDescent="0.3">
      <c r="A8001">
        <v>18000</v>
      </c>
      <c r="B8001">
        <v>2022</v>
      </c>
      <c r="C8001" t="s">
        <v>27</v>
      </c>
      <c r="D8001">
        <f t="shared" si="263"/>
        <v>4</v>
      </c>
      <c r="E8001">
        <v>4</v>
      </c>
      <c r="F8001" t="s">
        <v>55</v>
      </c>
      <c r="G8001" t="s">
        <v>51</v>
      </c>
      <c r="H8001">
        <v>156</v>
      </c>
      <c r="I8001">
        <v>156</v>
      </c>
      <c r="J8001" t="s">
        <v>25</v>
      </c>
      <c r="K8001">
        <v>1092000</v>
      </c>
      <c r="L8001">
        <v>624</v>
      </c>
      <c r="M8001">
        <f t="shared" si="264"/>
        <v>7000</v>
      </c>
      <c r="Q8001" s="1"/>
      <c r="R8001" s="1"/>
    </row>
    <row r="8002" spans="1:18" ht="14.4" x14ac:dyDescent="0.3">
      <c r="A8002">
        <v>18001</v>
      </c>
      <c r="B8002">
        <v>2022</v>
      </c>
      <c r="C8002" t="s">
        <v>61</v>
      </c>
      <c r="D8002">
        <f t="shared" ref="D8002:D8065" si="265">IF(C8002="Enero",1,IF(C8002="Febrero",2,IF(C8002="Marzo",3,IF(C8002="Abril",4,IF(C8002="Mayo",5,IF(C8002="Junio",6,IF(C8002="Julio",7,IF(C8002="Agosto",8,IF(C8002="Septiembre",9,IF(C8002="Octubre",10,IF(C8002="Noviembre",11,IF(C8002="Diciembre",12,""))))))))))))</f>
        <v>7</v>
      </c>
      <c r="E8002">
        <v>4</v>
      </c>
      <c r="F8002" t="s">
        <v>53</v>
      </c>
      <c r="G8002" t="s">
        <v>29</v>
      </c>
      <c r="H8002">
        <v>288</v>
      </c>
      <c r="I8002">
        <v>288</v>
      </c>
      <c r="J8002" t="s">
        <v>20</v>
      </c>
      <c r="K8002">
        <v>691200</v>
      </c>
      <c r="L8002">
        <v>403.2</v>
      </c>
      <c r="M8002">
        <f t="shared" si="264"/>
        <v>2400</v>
      </c>
      <c r="Q8002" s="1"/>
      <c r="R8002" s="1"/>
    </row>
    <row r="8003" spans="1:18" ht="14.4" x14ac:dyDescent="0.3">
      <c r="A8003">
        <v>18002</v>
      </c>
      <c r="B8003">
        <v>2022</v>
      </c>
      <c r="C8003" t="s">
        <v>58</v>
      </c>
      <c r="D8003">
        <f t="shared" si="265"/>
        <v>6</v>
      </c>
      <c r="E8003">
        <v>22</v>
      </c>
      <c r="F8003" t="s">
        <v>57</v>
      </c>
      <c r="G8003" t="s">
        <v>51</v>
      </c>
      <c r="H8003">
        <v>205</v>
      </c>
      <c r="I8003">
        <v>205</v>
      </c>
      <c r="J8003" t="s">
        <v>30</v>
      </c>
      <c r="K8003">
        <v>1537500</v>
      </c>
      <c r="L8003">
        <v>512.5</v>
      </c>
      <c r="M8003">
        <f t="shared" ref="M8003:M8066" si="266">K8003/I8003</f>
        <v>7500</v>
      </c>
      <c r="Q8003" s="1"/>
      <c r="R8003" s="1"/>
    </row>
    <row r="8004" spans="1:18" ht="14.4" x14ac:dyDescent="0.3">
      <c r="A8004">
        <v>18003</v>
      </c>
      <c r="B8004">
        <v>2022</v>
      </c>
      <c r="C8004" t="s">
        <v>47</v>
      </c>
      <c r="D8004">
        <f t="shared" si="265"/>
        <v>2</v>
      </c>
      <c r="E8004">
        <v>2</v>
      </c>
      <c r="F8004" t="s">
        <v>46</v>
      </c>
      <c r="G8004" t="s">
        <v>19</v>
      </c>
      <c r="H8004">
        <v>92</v>
      </c>
      <c r="I8004">
        <v>92</v>
      </c>
      <c r="J8004" t="s">
        <v>30</v>
      </c>
      <c r="K8004">
        <v>809600</v>
      </c>
      <c r="L8004">
        <v>349.6</v>
      </c>
      <c r="M8004">
        <f t="shared" si="266"/>
        <v>8800</v>
      </c>
      <c r="Q8004" s="1"/>
      <c r="R8004" s="1"/>
    </row>
    <row r="8005" spans="1:18" ht="14.4" x14ac:dyDescent="0.3">
      <c r="A8005">
        <v>18004</v>
      </c>
      <c r="B8005">
        <v>2022</v>
      </c>
      <c r="C8005" t="s">
        <v>32</v>
      </c>
      <c r="D8005">
        <f t="shared" si="265"/>
        <v>8</v>
      </c>
      <c r="E8005">
        <v>12</v>
      </c>
      <c r="F8005" t="s">
        <v>63</v>
      </c>
      <c r="G8005" t="s">
        <v>42</v>
      </c>
      <c r="H8005">
        <v>156</v>
      </c>
      <c r="I8005">
        <v>156</v>
      </c>
      <c r="J8005" t="s">
        <v>25</v>
      </c>
      <c r="K8005">
        <v>1092000</v>
      </c>
      <c r="L8005">
        <v>624</v>
      </c>
      <c r="M8005">
        <f t="shared" si="266"/>
        <v>7000</v>
      </c>
      <c r="Q8005" s="1"/>
      <c r="R8005" s="1"/>
    </row>
    <row r="8006" spans="1:18" ht="14.4" x14ac:dyDescent="0.3">
      <c r="A8006">
        <v>18005</v>
      </c>
      <c r="B8006">
        <v>2022</v>
      </c>
      <c r="C8006" t="s">
        <v>61</v>
      </c>
      <c r="D8006">
        <f t="shared" si="265"/>
        <v>7</v>
      </c>
      <c r="E8006">
        <v>14</v>
      </c>
      <c r="F8006" t="s">
        <v>59</v>
      </c>
      <c r="G8006" t="s">
        <v>34</v>
      </c>
      <c r="H8006">
        <v>298</v>
      </c>
      <c r="I8006">
        <v>298</v>
      </c>
      <c r="J8006" t="s">
        <v>38</v>
      </c>
      <c r="K8006">
        <v>1281400</v>
      </c>
      <c r="L8006">
        <v>685.4</v>
      </c>
      <c r="M8006">
        <f t="shared" si="266"/>
        <v>4300</v>
      </c>
      <c r="Q8006" s="1"/>
      <c r="R8006" s="1"/>
    </row>
    <row r="8007" spans="1:18" ht="14.4" x14ac:dyDescent="0.3">
      <c r="A8007">
        <v>18006</v>
      </c>
      <c r="B8007">
        <v>2022</v>
      </c>
      <c r="C8007" t="s">
        <v>58</v>
      </c>
      <c r="D8007">
        <f t="shared" si="265"/>
        <v>6</v>
      </c>
      <c r="E8007">
        <v>2</v>
      </c>
      <c r="F8007" t="s">
        <v>53</v>
      </c>
      <c r="G8007" t="s">
        <v>29</v>
      </c>
      <c r="H8007">
        <v>147</v>
      </c>
      <c r="I8007">
        <v>147</v>
      </c>
      <c r="J8007" t="s">
        <v>25</v>
      </c>
      <c r="K8007">
        <v>1029000</v>
      </c>
      <c r="L8007">
        <v>588</v>
      </c>
      <c r="M8007">
        <f t="shared" si="266"/>
        <v>7000</v>
      </c>
      <c r="Q8007" s="1"/>
      <c r="R8007" s="1"/>
    </row>
    <row r="8008" spans="1:18" ht="14.4" x14ac:dyDescent="0.3">
      <c r="A8008">
        <v>18007</v>
      </c>
      <c r="B8008">
        <v>2022</v>
      </c>
      <c r="C8008" t="s">
        <v>35</v>
      </c>
      <c r="D8008">
        <f t="shared" si="265"/>
        <v>12</v>
      </c>
      <c r="E8008">
        <v>17</v>
      </c>
      <c r="F8008" t="s">
        <v>52</v>
      </c>
      <c r="G8008" t="s">
        <v>42</v>
      </c>
      <c r="H8008">
        <v>224</v>
      </c>
      <c r="I8008">
        <v>224</v>
      </c>
      <c r="J8008" t="s">
        <v>30</v>
      </c>
      <c r="K8008">
        <v>1680000</v>
      </c>
      <c r="L8008">
        <v>560</v>
      </c>
      <c r="M8008">
        <f t="shared" si="266"/>
        <v>7500</v>
      </c>
      <c r="Q8008" s="1"/>
      <c r="R8008" s="1"/>
    </row>
    <row r="8009" spans="1:18" ht="14.4" x14ac:dyDescent="0.3">
      <c r="A8009">
        <v>18008</v>
      </c>
      <c r="B8009">
        <v>2022</v>
      </c>
      <c r="C8009" t="s">
        <v>48</v>
      </c>
      <c r="D8009">
        <f t="shared" si="265"/>
        <v>5</v>
      </c>
      <c r="E8009">
        <v>16</v>
      </c>
      <c r="F8009" t="s">
        <v>41</v>
      </c>
      <c r="G8009" t="s">
        <v>37</v>
      </c>
      <c r="H8009">
        <v>231</v>
      </c>
      <c r="I8009">
        <v>231</v>
      </c>
      <c r="J8009" t="s">
        <v>30</v>
      </c>
      <c r="K8009">
        <v>1732500</v>
      </c>
      <c r="L8009">
        <v>577.5</v>
      </c>
      <c r="M8009">
        <f t="shared" si="266"/>
        <v>7500</v>
      </c>
      <c r="Q8009" s="1"/>
      <c r="R8009" s="1"/>
    </row>
    <row r="8010" spans="1:18" ht="14.4" x14ac:dyDescent="0.3">
      <c r="A8010">
        <v>18009</v>
      </c>
      <c r="B8010">
        <v>2022</v>
      </c>
      <c r="C8010" t="s">
        <v>40</v>
      </c>
      <c r="D8010">
        <f t="shared" si="265"/>
        <v>9</v>
      </c>
      <c r="E8010">
        <v>1</v>
      </c>
      <c r="F8010" t="s">
        <v>49</v>
      </c>
      <c r="G8010" t="s">
        <v>37</v>
      </c>
      <c r="H8010">
        <v>175</v>
      </c>
      <c r="I8010">
        <v>175</v>
      </c>
      <c r="J8010" t="s">
        <v>25</v>
      </c>
      <c r="K8010">
        <v>1225000</v>
      </c>
      <c r="L8010">
        <v>700</v>
      </c>
      <c r="M8010">
        <f t="shared" si="266"/>
        <v>7000</v>
      </c>
      <c r="Q8010" s="1"/>
      <c r="R8010" s="1"/>
    </row>
    <row r="8011" spans="1:18" ht="14.4" x14ac:dyDescent="0.3">
      <c r="A8011">
        <v>18010</v>
      </c>
      <c r="B8011">
        <v>2022</v>
      </c>
      <c r="C8011" t="s">
        <v>45</v>
      </c>
      <c r="D8011">
        <f t="shared" si="265"/>
        <v>1</v>
      </c>
      <c r="E8011">
        <v>28</v>
      </c>
      <c r="F8011" t="s">
        <v>50</v>
      </c>
      <c r="G8011" t="s">
        <v>19</v>
      </c>
      <c r="H8011">
        <v>293</v>
      </c>
      <c r="I8011">
        <v>293</v>
      </c>
      <c r="J8011" t="s">
        <v>38</v>
      </c>
      <c r="K8011">
        <v>1259900</v>
      </c>
      <c r="L8011">
        <v>673.9</v>
      </c>
      <c r="M8011">
        <f t="shared" si="266"/>
        <v>4300</v>
      </c>
      <c r="Q8011" s="1"/>
      <c r="R8011" s="1"/>
    </row>
    <row r="8012" spans="1:18" ht="14.4" x14ac:dyDescent="0.3">
      <c r="A8012">
        <v>18011</v>
      </c>
      <c r="B8012">
        <v>2022</v>
      </c>
      <c r="C8012" t="s">
        <v>32</v>
      </c>
      <c r="D8012">
        <f t="shared" si="265"/>
        <v>8</v>
      </c>
      <c r="E8012">
        <v>12</v>
      </c>
      <c r="F8012" t="s">
        <v>56</v>
      </c>
      <c r="G8012" t="s">
        <v>29</v>
      </c>
      <c r="H8012">
        <v>279</v>
      </c>
      <c r="I8012">
        <v>279</v>
      </c>
      <c r="J8012" t="s">
        <v>38</v>
      </c>
      <c r="K8012">
        <v>1199700</v>
      </c>
      <c r="L8012">
        <v>641.70000000000005</v>
      </c>
      <c r="M8012">
        <f t="shared" si="266"/>
        <v>4300</v>
      </c>
      <c r="Q8012" s="1"/>
      <c r="R8012" s="1"/>
    </row>
    <row r="8013" spans="1:18" ht="14.4" x14ac:dyDescent="0.3">
      <c r="A8013">
        <v>18012</v>
      </c>
      <c r="B8013">
        <v>2022</v>
      </c>
      <c r="C8013" t="s">
        <v>54</v>
      </c>
      <c r="D8013">
        <f t="shared" si="265"/>
        <v>3</v>
      </c>
      <c r="E8013">
        <v>6</v>
      </c>
      <c r="F8013" t="s">
        <v>18</v>
      </c>
      <c r="G8013" t="s">
        <v>29</v>
      </c>
      <c r="H8013">
        <v>84</v>
      </c>
      <c r="I8013">
        <v>84</v>
      </c>
      <c r="J8013" t="s">
        <v>38</v>
      </c>
      <c r="K8013">
        <v>462000</v>
      </c>
      <c r="L8013">
        <v>294</v>
      </c>
      <c r="M8013">
        <f t="shared" si="266"/>
        <v>5500</v>
      </c>
      <c r="Q8013" s="1"/>
      <c r="R8013" s="1"/>
    </row>
    <row r="8014" spans="1:18" ht="14.4" x14ac:dyDescent="0.3">
      <c r="A8014">
        <v>18013</v>
      </c>
      <c r="B8014">
        <v>2022</v>
      </c>
      <c r="C8014" t="s">
        <v>61</v>
      </c>
      <c r="D8014">
        <f t="shared" si="265"/>
        <v>7</v>
      </c>
      <c r="E8014">
        <v>3</v>
      </c>
      <c r="F8014" t="s">
        <v>36</v>
      </c>
      <c r="G8014" t="s">
        <v>37</v>
      </c>
      <c r="H8014">
        <v>236</v>
      </c>
      <c r="I8014">
        <v>236</v>
      </c>
      <c r="J8014" t="s">
        <v>20</v>
      </c>
      <c r="K8014">
        <v>566400</v>
      </c>
      <c r="L8014">
        <v>330.4</v>
      </c>
      <c r="M8014">
        <f t="shared" si="266"/>
        <v>2400</v>
      </c>
      <c r="Q8014" s="1"/>
      <c r="R8014" s="1"/>
    </row>
    <row r="8015" spans="1:18" ht="14.4" x14ac:dyDescent="0.3">
      <c r="A8015">
        <v>18014</v>
      </c>
      <c r="B8015">
        <v>2022</v>
      </c>
      <c r="C8015" t="s">
        <v>54</v>
      </c>
      <c r="D8015">
        <f t="shared" si="265"/>
        <v>3</v>
      </c>
      <c r="E8015">
        <v>11</v>
      </c>
      <c r="F8015" t="s">
        <v>33</v>
      </c>
      <c r="G8015" t="s">
        <v>37</v>
      </c>
      <c r="H8015">
        <v>118</v>
      </c>
      <c r="I8015">
        <v>118</v>
      </c>
      <c r="J8015" t="s">
        <v>38</v>
      </c>
      <c r="K8015">
        <v>649000</v>
      </c>
      <c r="L8015">
        <v>413</v>
      </c>
      <c r="M8015">
        <f t="shared" si="266"/>
        <v>5500</v>
      </c>
      <c r="Q8015" s="1"/>
      <c r="R8015" s="1"/>
    </row>
    <row r="8016" spans="1:18" ht="14.4" x14ac:dyDescent="0.3">
      <c r="A8016">
        <v>18015</v>
      </c>
      <c r="B8016">
        <v>2022</v>
      </c>
      <c r="C8016" t="s">
        <v>35</v>
      </c>
      <c r="D8016">
        <f t="shared" si="265"/>
        <v>12</v>
      </c>
      <c r="E8016">
        <v>1</v>
      </c>
      <c r="F8016" t="s">
        <v>49</v>
      </c>
      <c r="G8016" t="s">
        <v>51</v>
      </c>
      <c r="H8016">
        <v>120</v>
      </c>
      <c r="I8016">
        <v>120</v>
      </c>
      <c r="J8016" t="s">
        <v>20</v>
      </c>
      <c r="K8016">
        <v>360000</v>
      </c>
      <c r="L8016">
        <v>240</v>
      </c>
      <c r="M8016">
        <f t="shared" si="266"/>
        <v>3000</v>
      </c>
      <c r="Q8016" s="1"/>
      <c r="R8016" s="1"/>
    </row>
    <row r="8017" spans="1:18" ht="14.4" x14ac:dyDescent="0.3">
      <c r="A8017">
        <v>18016</v>
      </c>
      <c r="B8017">
        <v>2022</v>
      </c>
      <c r="C8017" t="s">
        <v>45</v>
      </c>
      <c r="D8017">
        <f t="shared" si="265"/>
        <v>1</v>
      </c>
      <c r="E8017">
        <v>30</v>
      </c>
      <c r="F8017" t="s">
        <v>18</v>
      </c>
      <c r="G8017" t="s">
        <v>19</v>
      </c>
      <c r="H8017">
        <v>91</v>
      </c>
      <c r="I8017">
        <v>91</v>
      </c>
      <c r="J8017" t="s">
        <v>30</v>
      </c>
      <c r="K8017">
        <v>800800</v>
      </c>
      <c r="L8017">
        <v>345.8</v>
      </c>
      <c r="M8017">
        <f t="shared" si="266"/>
        <v>8800</v>
      </c>
      <c r="Q8017" s="1"/>
      <c r="R8017" s="1"/>
    </row>
    <row r="8018" spans="1:18" ht="14.4" x14ac:dyDescent="0.3">
      <c r="A8018">
        <v>18017</v>
      </c>
      <c r="B8018">
        <v>2022</v>
      </c>
      <c r="C8018" t="s">
        <v>17</v>
      </c>
      <c r="D8018">
        <f t="shared" si="265"/>
        <v>11</v>
      </c>
      <c r="E8018">
        <v>14</v>
      </c>
      <c r="F8018" t="s">
        <v>49</v>
      </c>
      <c r="G8018" t="s">
        <v>34</v>
      </c>
      <c r="H8018">
        <v>69</v>
      </c>
      <c r="I8018">
        <v>69</v>
      </c>
      <c r="J8018" t="s">
        <v>25</v>
      </c>
      <c r="K8018">
        <v>483000</v>
      </c>
      <c r="L8018">
        <v>276</v>
      </c>
      <c r="M8018">
        <f t="shared" si="266"/>
        <v>7000</v>
      </c>
      <c r="Q8018" s="1"/>
      <c r="R8018" s="1"/>
    </row>
    <row r="8019" spans="1:18" ht="14.4" x14ac:dyDescent="0.3">
      <c r="A8019">
        <v>18018</v>
      </c>
      <c r="B8019">
        <v>2022</v>
      </c>
      <c r="C8019" t="s">
        <v>61</v>
      </c>
      <c r="D8019">
        <f t="shared" si="265"/>
        <v>7</v>
      </c>
      <c r="E8019">
        <v>22</v>
      </c>
      <c r="F8019" t="s">
        <v>36</v>
      </c>
      <c r="G8019" t="s">
        <v>34</v>
      </c>
      <c r="H8019">
        <v>114</v>
      </c>
      <c r="I8019">
        <v>114</v>
      </c>
      <c r="J8019" t="s">
        <v>30</v>
      </c>
      <c r="K8019">
        <v>1003200</v>
      </c>
      <c r="L8019">
        <v>433.2</v>
      </c>
      <c r="M8019">
        <f t="shared" si="266"/>
        <v>8800</v>
      </c>
      <c r="Q8019" s="1"/>
      <c r="R8019" s="1"/>
    </row>
    <row r="8020" spans="1:18" ht="14.4" x14ac:dyDescent="0.3">
      <c r="A8020">
        <v>18019</v>
      </c>
      <c r="B8020">
        <v>2022</v>
      </c>
      <c r="C8020" t="s">
        <v>47</v>
      </c>
      <c r="D8020">
        <f t="shared" si="265"/>
        <v>2</v>
      </c>
      <c r="E8020">
        <v>26</v>
      </c>
      <c r="F8020" t="s">
        <v>24</v>
      </c>
      <c r="G8020" t="s">
        <v>37</v>
      </c>
      <c r="H8020">
        <v>108</v>
      </c>
      <c r="I8020">
        <v>108</v>
      </c>
      <c r="J8020" t="s">
        <v>30</v>
      </c>
      <c r="K8020">
        <v>950400</v>
      </c>
      <c r="L8020">
        <v>410.4</v>
      </c>
      <c r="M8020">
        <f t="shared" si="266"/>
        <v>8800</v>
      </c>
      <c r="Q8020" s="1"/>
      <c r="R8020" s="1"/>
    </row>
    <row r="8021" spans="1:18" ht="14.4" x14ac:dyDescent="0.3">
      <c r="A8021">
        <v>18020</v>
      </c>
      <c r="B8021">
        <v>2022</v>
      </c>
      <c r="C8021" t="s">
        <v>32</v>
      </c>
      <c r="D8021">
        <f t="shared" si="265"/>
        <v>8</v>
      </c>
      <c r="E8021">
        <v>2</v>
      </c>
      <c r="F8021" t="s">
        <v>64</v>
      </c>
      <c r="G8021" t="s">
        <v>37</v>
      </c>
      <c r="H8021">
        <v>175</v>
      </c>
      <c r="I8021">
        <v>175</v>
      </c>
      <c r="J8021" t="s">
        <v>25</v>
      </c>
      <c r="K8021">
        <v>1225000</v>
      </c>
      <c r="L8021">
        <v>700</v>
      </c>
      <c r="M8021">
        <f t="shared" si="266"/>
        <v>7000</v>
      </c>
      <c r="Q8021" s="1"/>
      <c r="R8021" s="1"/>
    </row>
    <row r="8022" spans="1:18" ht="14.4" x14ac:dyDescent="0.3">
      <c r="A8022">
        <v>18021</v>
      </c>
      <c r="B8022">
        <v>2022</v>
      </c>
      <c r="C8022" t="s">
        <v>32</v>
      </c>
      <c r="D8022">
        <f t="shared" si="265"/>
        <v>8</v>
      </c>
      <c r="E8022">
        <v>20</v>
      </c>
      <c r="F8022" t="s">
        <v>63</v>
      </c>
      <c r="G8022" t="s">
        <v>29</v>
      </c>
      <c r="H8022">
        <v>163</v>
      </c>
      <c r="I8022">
        <v>163</v>
      </c>
      <c r="J8022" t="s">
        <v>25</v>
      </c>
      <c r="K8022">
        <v>1141000</v>
      </c>
      <c r="L8022">
        <v>652</v>
      </c>
      <c r="M8022">
        <f t="shared" si="266"/>
        <v>7000</v>
      </c>
      <c r="Q8022" s="1"/>
      <c r="R8022" s="1"/>
    </row>
    <row r="8023" spans="1:18" ht="14.4" x14ac:dyDescent="0.3">
      <c r="A8023">
        <v>18022</v>
      </c>
      <c r="B8023">
        <v>2022</v>
      </c>
      <c r="C8023" t="s">
        <v>54</v>
      </c>
      <c r="D8023">
        <f t="shared" si="265"/>
        <v>3</v>
      </c>
      <c r="E8023">
        <v>7</v>
      </c>
      <c r="F8023" t="s">
        <v>28</v>
      </c>
      <c r="G8023" t="s">
        <v>34</v>
      </c>
      <c r="H8023">
        <v>242</v>
      </c>
      <c r="I8023">
        <v>242</v>
      </c>
      <c r="J8023" t="s">
        <v>30</v>
      </c>
      <c r="K8023">
        <v>1815000</v>
      </c>
      <c r="L8023">
        <v>605</v>
      </c>
      <c r="M8023">
        <f t="shared" si="266"/>
        <v>7500</v>
      </c>
      <c r="Q8023" s="1"/>
      <c r="R8023" s="1"/>
    </row>
    <row r="8024" spans="1:18" ht="14.4" x14ac:dyDescent="0.3">
      <c r="A8024">
        <v>18023</v>
      </c>
      <c r="B8024">
        <v>2022</v>
      </c>
      <c r="C8024" t="s">
        <v>17</v>
      </c>
      <c r="D8024">
        <f t="shared" si="265"/>
        <v>11</v>
      </c>
      <c r="E8024">
        <v>17</v>
      </c>
      <c r="F8024" t="s">
        <v>44</v>
      </c>
      <c r="G8024" t="s">
        <v>42</v>
      </c>
      <c r="H8024">
        <v>72</v>
      </c>
      <c r="I8024">
        <v>72</v>
      </c>
      <c r="J8024" t="s">
        <v>38</v>
      </c>
      <c r="K8024">
        <v>396000</v>
      </c>
      <c r="L8024">
        <v>252</v>
      </c>
      <c r="M8024">
        <f t="shared" si="266"/>
        <v>5500</v>
      </c>
      <c r="Q8024" s="1"/>
      <c r="R8024" s="1"/>
    </row>
    <row r="8025" spans="1:18" ht="14.4" x14ac:dyDescent="0.3">
      <c r="A8025">
        <v>18024</v>
      </c>
      <c r="B8025">
        <v>2022</v>
      </c>
      <c r="C8025" t="s">
        <v>47</v>
      </c>
      <c r="D8025">
        <f t="shared" si="265"/>
        <v>2</v>
      </c>
      <c r="E8025">
        <v>2</v>
      </c>
      <c r="F8025" t="s">
        <v>63</v>
      </c>
      <c r="G8025" t="s">
        <v>29</v>
      </c>
      <c r="H8025">
        <v>294</v>
      </c>
      <c r="I8025">
        <v>294</v>
      </c>
      <c r="J8025" t="s">
        <v>20</v>
      </c>
      <c r="K8025">
        <v>705600</v>
      </c>
      <c r="L8025">
        <v>411.6</v>
      </c>
      <c r="M8025">
        <f t="shared" si="266"/>
        <v>2400</v>
      </c>
      <c r="Q8025" s="1"/>
      <c r="R8025" s="1"/>
    </row>
    <row r="8026" spans="1:18" ht="14.4" x14ac:dyDescent="0.3">
      <c r="A8026">
        <v>18025</v>
      </c>
      <c r="B8026">
        <v>2022</v>
      </c>
      <c r="C8026" t="s">
        <v>61</v>
      </c>
      <c r="D8026">
        <f t="shared" si="265"/>
        <v>7</v>
      </c>
      <c r="E8026">
        <v>7</v>
      </c>
      <c r="F8026" t="s">
        <v>57</v>
      </c>
      <c r="G8026" t="s">
        <v>29</v>
      </c>
      <c r="H8026">
        <v>259</v>
      </c>
      <c r="I8026">
        <v>259</v>
      </c>
      <c r="J8026" t="s">
        <v>20</v>
      </c>
      <c r="K8026">
        <v>621600</v>
      </c>
      <c r="L8026">
        <v>362.6</v>
      </c>
      <c r="M8026">
        <f t="shared" si="266"/>
        <v>2400</v>
      </c>
      <c r="Q8026" s="1"/>
      <c r="R8026" s="1"/>
    </row>
    <row r="8027" spans="1:18" ht="14.4" x14ac:dyDescent="0.3">
      <c r="A8027">
        <v>18026</v>
      </c>
      <c r="B8027">
        <v>2022</v>
      </c>
      <c r="C8027" t="s">
        <v>47</v>
      </c>
      <c r="D8027">
        <f t="shared" si="265"/>
        <v>2</v>
      </c>
      <c r="E8027">
        <v>8</v>
      </c>
      <c r="F8027" t="s">
        <v>62</v>
      </c>
      <c r="G8027" t="s">
        <v>19</v>
      </c>
      <c r="H8027">
        <v>64</v>
      </c>
      <c r="I8027">
        <v>64</v>
      </c>
      <c r="J8027" t="s">
        <v>30</v>
      </c>
      <c r="K8027">
        <v>563200</v>
      </c>
      <c r="L8027">
        <v>243.2</v>
      </c>
      <c r="M8027">
        <f t="shared" si="266"/>
        <v>8800</v>
      </c>
      <c r="Q8027" s="1"/>
      <c r="R8027" s="1"/>
    </row>
    <row r="8028" spans="1:18" ht="14.4" x14ac:dyDescent="0.3">
      <c r="A8028">
        <v>18027</v>
      </c>
      <c r="B8028">
        <v>2022</v>
      </c>
      <c r="C8028" t="s">
        <v>54</v>
      </c>
      <c r="D8028">
        <f t="shared" si="265"/>
        <v>3</v>
      </c>
      <c r="E8028">
        <v>24</v>
      </c>
      <c r="F8028" t="s">
        <v>24</v>
      </c>
      <c r="G8028" t="s">
        <v>29</v>
      </c>
      <c r="H8028">
        <v>82</v>
      </c>
      <c r="I8028">
        <v>82</v>
      </c>
      <c r="J8028" t="s">
        <v>25</v>
      </c>
      <c r="K8028">
        <v>574000</v>
      </c>
      <c r="L8028">
        <v>328</v>
      </c>
      <c r="M8028">
        <f t="shared" si="266"/>
        <v>7000</v>
      </c>
      <c r="Q8028" s="1"/>
      <c r="R8028" s="1"/>
    </row>
    <row r="8029" spans="1:18" ht="14.4" x14ac:dyDescent="0.3">
      <c r="A8029">
        <v>18028</v>
      </c>
      <c r="B8029">
        <v>2022</v>
      </c>
      <c r="C8029" t="s">
        <v>48</v>
      </c>
      <c r="D8029">
        <f t="shared" si="265"/>
        <v>5</v>
      </c>
      <c r="E8029">
        <v>10</v>
      </c>
      <c r="F8029" t="s">
        <v>18</v>
      </c>
      <c r="G8029" t="s">
        <v>34</v>
      </c>
      <c r="H8029">
        <v>260</v>
      </c>
      <c r="I8029">
        <v>260</v>
      </c>
      <c r="J8029" t="s">
        <v>30</v>
      </c>
      <c r="K8029">
        <v>1950000</v>
      </c>
      <c r="L8029">
        <v>650</v>
      </c>
      <c r="M8029">
        <f t="shared" si="266"/>
        <v>7500</v>
      </c>
      <c r="Q8029" s="1"/>
      <c r="R8029" s="1"/>
    </row>
    <row r="8030" spans="1:18" ht="14.4" x14ac:dyDescent="0.3">
      <c r="A8030">
        <v>18029</v>
      </c>
      <c r="B8030">
        <v>2022</v>
      </c>
      <c r="C8030" t="s">
        <v>40</v>
      </c>
      <c r="D8030">
        <f t="shared" si="265"/>
        <v>9</v>
      </c>
      <c r="E8030">
        <v>23</v>
      </c>
      <c r="F8030" t="s">
        <v>60</v>
      </c>
      <c r="G8030" t="s">
        <v>29</v>
      </c>
      <c r="H8030">
        <v>119</v>
      </c>
      <c r="I8030">
        <v>119</v>
      </c>
      <c r="J8030" t="s">
        <v>25</v>
      </c>
      <c r="K8030">
        <v>833000</v>
      </c>
      <c r="L8030">
        <v>476</v>
      </c>
      <c r="M8030">
        <f t="shared" si="266"/>
        <v>7000</v>
      </c>
      <c r="Q8030" s="1"/>
      <c r="R8030" s="1"/>
    </row>
    <row r="8031" spans="1:18" ht="14.4" x14ac:dyDescent="0.3">
      <c r="A8031">
        <v>18030</v>
      </c>
      <c r="B8031">
        <v>2022</v>
      </c>
      <c r="C8031" t="s">
        <v>32</v>
      </c>
      <c r="D8031">
        <f t="shared" si="265"/>
        <v>8</v>
      </c>
      <c r="E8031">
        <v>30</v>
      </c>
      <c r="F8031" t="s">
        <v>62</v>
      </c>
      <c r="G8031" t="s">
        <v>51</v>
      </c>
      <c r="H8031">
        <v>262</v>
      </c>
      <c r="I8031">
        <v>262</v>
      </c>
      <c r="J8031" t="s">
        <v>38</v>
      </c>
      <c r="K8031">
        <v>1126600</v>
      </c>
      <c r="L8031">
        <v>602.6</v>
      </c>
      <c r="M8031">
        <f t="shared" si="266"/>
        <v>4300</v>
      </c>
      <c r="Q8031" s="1"/>
      <c r="R8031" s="1"/>
    </row>
    <row r="8032" spans="1:18" ht="14.4" x14ac:dyDescent="0.3">
      <c r="A8032">
        <v>18031</v>
      </c>
      <c r="B8032">
        <v>2022</v>
      </c>
      <c r="C8032" t="s">
        <v>48</v>
      </c>
      <c r="D8032">
        <f t="shared" si="265"/>
        <v>5</v>
      </c>
      <c r="E8032">
        <v>15</v>
      </c>
      <c r="F8032" t="s">
        <v>24</v>
      </c>
      <c r="G8032" t="s">
        <v>19</v>
      </c>
      <c r="H8032">
        <v>91</v>
      </c>
      <c r="I8032">
        <v>91</v>
      </c>
      <c r="J8032" t="s">
        <v>20</v>
      </c>
      <c r="K8032">
        <v>273000</v>
      </c>
      <c r="L8032">
        <v>182</v>
      </c>
      <c r="M8032">
        <f t="shared" si="266"/>
        <v>3000</v>
      </c>
      <c r="Q8032" s="1"/>
      <c r="R8032" s="1"/>
    </row>
    <row r="8033" spans="1:18" ht="14.4" x14ac:dyDescent="0.3">
      <c r="A8033">
        <v>18032</v>
      </c>
      <c r="B8033">
        <v>2022</v>
      </c>
      <c r="C8033" t="s">
        <v>17</v>
      </c>
      <c r="D8033">
        <f t="shared" si="265"/>
        <v>11</v>
      </c>
      <c r="E8033">
        <v>28</v>
      </c>
      <c r="F8033" t="s">
        <v>41</v>
      </c>
      <c r="G8033" t="s">
        <v>29</v>
      </c>
      <c r="H8033">
        <v>83</v>
      </c>
      <c r="I8033">
        <v>83</v>
      </c>
      <c r="J8033" t="s">
        <v>38</v>
      </c>
      <c r="K8033">
        <v>456500</v>
      </c>
      <c r="L8033">
        <v>290.5</v>
      </c>
      <c r="M8033">
        <f t="shared" si="266"/>
        <v>5500</v>
      </c>
      <c r="Q8033" s="1"/>
      <c r="R8033" s="1"/>
    </row>
    <row r="8034" spans="1:18" ht="14.4" x14ac:dyDescent="0.3">
      <c r="A8034">
        <v>18033</v>
      </c>
      <c r="B8034">
        <v>2022</v>
      </c>
      <c r="C8034" t="s">
        <v>61</v>
      </c>
      <c r="D8034">
        <f t="shared" si="265"/>
        <v>7</v>
      </c>
      <c r="E8034">
        <v>24</v>
      </c>
      <c r="F8034" t="s">
        <v>62</v>
      </c>
      <c r="G8034" t="s">
        <v>19</v>
      </c>
      <c r="H8034">
        <v>132</v>
      </c>
      <c r="I8034">
        <v>132</v>
      </c>
      <c r="J8034" t="s">
        <v>25</v>
      </c>
      <c r="K8034">
        <v>924000</v>
      </c>
      <c r="L8034">
        <v>528</v>
      </c>
      <c r="M8034">
        <f t="shared" si="266"/>
        <v>7000</v>
      </c>
      <c r="Q8034" s="1"/>
      <c r="R8034" s="1"/>
    </row>
    <row r="8035" spans="1:18" ht="14.4" x14ac:dyDescent="0.3">
      <c r="A8035">
        <v>18034</v>
      </c>
      <c r="B8035">
        <v>2022</v>
      </c>
      <c r="C8035" t="s">
        <v>61</v>
      </c>
      <c r="D8035">
        <f t="shared" si="265"/>
        <v>7</v>
      </c>
      <c r="E8035">
        <v>25</v>
      </c>
      <c r="F8035" t="s">
        <v>55</v>
      </c>
      <c r="G8035" t="s">
        <v>51</v>
      </c>
      <c r="H8035">
        <v>248</v>
      </c>
      <c r="I8035">
        <v>248</v>
      </c>
      <c r="J8035" t="s">
        <v>20</v>
      </c>
      <c r="K8035">
        <v>595200</v>
      </c>
      <c r="L8035">
        <v>347.2</v>
      </c>
      <c r="M8035">
        <f t="shared" si="266"/>
        <v>2400</v>
      </c>
      <c r="Q8035" s="1"/>
      <c r="R8035" s="1"/>
    </row>
    <row r="8036" spans="1:18" ht="14.4" x14ac:dyDescent="0.3">
      <c r="A8036">
        <v>18035</v>
      </c>
      <c r="B8036">
        <v>2022</v>
      </c>
      <c r="C8036" t="s">
        <v>40</v>
      </c>
      <c r="D8036">
        <f t="shared" si="265"/>
        <v>9</v>
      </c>
      <c r="E8036">
        <v>11</v>
      </c>
      <c r="F8036" t="s">
        <v>28</v>
      </c>
      <c r="G8036" t="s">
        <v>37</v>
      </c>
      <c r="H8036">
        <v>105</v>
      </c>
      <c r="I8036">
        <v>105</v>
      </c>
      <c r="J8036" t="s">
        <v>38</v>
      </c>
      <c r="K8036">
        <v>577500</v>
      </c>
      <c r="L8036">
        <v>367.5</v>
      </c>
      <c r="M8036">
        <f t="shared" si="266"/>
        <v>5500</v>
      </c>
      <c r="Q8036" s="1"/>
      <c r="R8036" s="1"/>
    </row>
    <row r="8037" spans="1:18" ht="14.4" x14ac:dyDescent="0.3">
      <c r="A8037">
        <v>18036</v>
      </c>
      <c r="B8037">
        <v>2022</v>
      </c>
      <c r="C8037" t="s">
        <v>27</v>
      </c>
      <c r="D8037">
        <f t="shared" si="265"/>
        <v>4</v>
      </c>
      <c r="E8037">
        <v>11</v>
      </c>
      <c r="F8037" t="s">
        <v>46</v>
      </c>
      <c r="G8037" t="s">
        <v>42</v>
      </c>
      <c r="H8037">
        <v>58</v>
      </c>
      <c r="I8037">
        <v>58</v>
      </c>
      <c r="J8037" t="s">
        <v>25</v>
      </c>
      <c r="K8037">
        <v>406000</v>
      </c>
      <c r="L8037">
        <v>232</v>
      </c>
      <c r="M8037">
        <f t="shared" si="266"/>
        <v>7000</v>
      </c>
      <c r="Q8037" s="1"/>
      <c r="R8037" s="1"/>
    </row>
    <row r="8038" spans="1:18" ht="14.4" x14ac:dyDescent="0.3">
      <c r="A8038">
        <v>18037</v>
      </c>
      <c r="B8038">
        <v>2022</v>
      </c>
      <c r="C8038" t="s">
        <v>54</v>
      </c>
      <c r="D8038">
        <f t="shared" si="265"/>
        <v>3</v>
      </c>
      <c r="E8038">
        <v>1</v>
      </c>
      <c r="F8038" t="s">
        <v>64</v>
      </c>
      <c r="G8038" t="s">
        <v>34</v>
      </c>
      <c r="H8038">
        <v>54</v>
      </c>
      <c r="I8038">
        <v>54</v>
      </c>
      <c r="J8038" t="s">
        <v>20</v>
      </c>
      <c r="K8038">
        <v>162000</v>
      </c>
      <c r="L8038">
        <v>108</v>
      </c>
      <c r="M8038">
        <f t="shared" si="266"/>
        <v>3000</v>
      </c>
      <c r="Q8038" s="1"/>
      <c r="R8038" s="1"/>
    </row>
    <row r="8039" spans="1:18" ht="14.4" x14ac:dyDescent="0.3">
      <c r="A8039">
        <v>18038</v>
      </c>
      <c r="B8039">
        <v>2022</v>
      </c>
      <c r="C8039" t="s">
        <v>23</v>
      </c>
      <c r="D8039">
        <f t="shared" si="265"/>
        <v>10</v>
      </c>
      <c r="E8039">
        <v>17</v>
      </c>
      <c r="F8039" t="s">
        <v>63</v>
      </c>
      <c r="G8039" t="s">
        <v>34</v>
      </c>
      <c r="H8039">
        <v>224</v>
      </c>
      <c r="I8039">
        <v>224</v>
      </c>
      <c r="J8039" t="s">
        <v>30</v>
      </c>
      <c r="K8039">
        <v>1680000</v>
      </c>
      <c r="L8039">
        <v>560</v>
      </c>
      <c r="M8039">
        <f t="shared" si="266"/>
        <v>7500</v>
      </c>
      <c r="Q8039" s="1"/>
      <c r="R8039" s="1"/>
    </row>
    <row r="8040" spans="1:18" ht="14.4" x14ac:dyDescent="0.3">
      <c r="A8040">
        <v>18039</v>
      </c>
      <c r="B8040">
        <v>2022</v>
      </c>
      <c r="C8040" t="s">
        <v>48</v>
      </c>
      <c r="D8040">
        <f t="shared" si="265"/>
        <v>5</v>
      </c>
      <c r="E8040">
        <v>1</v>
      </c>
      <c r="F8040" t="s">
        <v>60</v>
      </c>
      <c r="G8040" t="s">
        <v>34</v>
      </c>
      <c r="H8040">
        <v>257</v>
      </c>
      <c r="I8040">
        <v>257</v>
      </c>
      <c r="J8040" t="s">
        <v>30</v>
      </c>
      <c r="K8040">
        <v>1927500</v>
      </c>
      <c r="L8040">
        <v>642.5</v>
      </c>
      <c r="M8040">
        <f t="shared" si="266"/>
        <v>7500</v>
      </c>
      <c r="Q8040" s="1"/>
      <c r="R8040" s="1"/>
    </row>
    <row r="8041" spans="1:18" ht="14.4" x14ac:dyDescent="0.3">
      <c r="A8041">
        <v>18040</v>
      </c>
      <c r="B8041">
        <v>2022</v>
      </c>
      <c r="C8041" t="s">
        <v>32</v>
      </c>
      <c r="D8041">
        <f t="shared" si="265"/>
        <v>8</v>
      </c>
      <c r="E8041">
        <v>29</v>
      </c>
      <c r="F8041" t="s">
        <v>60</v>
      </c>
      <c r="G8041" t="s">
        <v>29</v>
      </c>
      <c r="H8041">
        <v>295</v>
      </c>
      <c r="I8041">
        <v>295</v>
      </c>
      <c r="J8041" t="s">
        <v>20</v>
      </c>
      <c r="K8041">
        <v>708000</v>
      </c>
      <c r="L8041">
        <v>413</v>
      </c>
      <c r="M8041">
        <f t="shared" si="266"/>
        <v>2400</v>
      </c>
      <c r="Q8041" s="1"/>
      <c r="R8041" s="1"/>
    </row>
    <row r="8042" spans="1:18" ht="14.4" x14ac:dyDescent="0.3">
      <c r="A8042">
        <v>18041</v>
      </c>
      <c r="B8042">
        <v>2022</v>
      </c>
      <c r="C8042" t="s">
        <v>23</v>
      </c>
      <c r="D8042">
        <f t="shared" si="265"/>
        <v>10</v>
      </c>
      <c r="E8042">
        <v>13</v>
      </c>
      <c r="F8042" t="s">
        <v>57</v>
      </c>
      <c r="G8042" t="s">
        <v>51</v>
      </c>
      <c r="H8042">
        <v>51</v>
      </c>
      <c r="I8042">
        <v>51</v>
      </c>
      <c r="J8042" t="s">
        <v>25</v>
      </c>
      <c r="K8042">
        <v>357000</v>
      </c>
      <c r="L8042">
        <v>204</v>
      </c>
      <c r="M8042">
        <f t="shared" si="266"/>
        <v>7000</v>
      </c>
      <c r="Q8042" s="1"/>
      <c r="R8042" s="1"/>
    </row>
    <row r="8043" spans="1:18" ht="14.4" x14ac:dyDescent="0.3">
      <c r="A8043">
        <v>18042</v>
      </c>
      <c r="B8043">
        <v>2022</v>
      </c>
      <c r="C8043" t="s">
        <v>45</v>
      </c>
      <c r="D8043">
        <f t="shared" si="265"/>
        <v>1</v>
      </c>
      <c r="E8043">
        <v>2</v>
      </c>
      <c r="F8043" t="s">
        <v>33</v>
      </c>
      <c r="G8043" t="s">
        <v>51</v>
      </c>
      <c r="H8043">
        <v>291</v>
      </c>
      <c r="I8043">
        <v>291</v>
      </c>
      <c r="J8043" t="s">
        <v>38</v>
      </c>
      <c r="K8043">
        <v>1251300</v>
      </c>
      <c r="L8043">
        <v>669.3</v>
      </c>
      <c r="M8043">
        <f t="shared" si="266"/>
        <v>4300</v>
      </c>
      <c r="Q8043" s="1"/>
      <c r="R8043" s="1"/>
    </row>
    <row r="8044" spans="1:18" ht="14.4" x14ac:dyDescent="0.3">
      <c r="A8044">
        <v>18043</v>
      </c>
      <c r="B8044">
        <v>2022</v>
      </c>
      <c r="C8044" t="s">
        <v>27</v>
      </c>
      <c r="D8044">
        <f t="shared" si="265"/>
        <v>4</v>
      </c>
      <c r="E8044">
        <v>18</v>
      </c>
      <c r="F8044" t="s">
        <v>52</v>
      </c>
      <c r="G8044" t="s">
        <v>29</v>
      </c>
      <c r="H8044">
        <v>246</v>
      </c>
      <c r="I8044">
        <v>246</v>
      </c>
      <c r="J8044" t="s">
        <v>30</v>
      </c>
      <c r="K8044">
        <v>1845000</v>
      </c>
      <c r="L8044">
        <v>615</v>
      </c>
      <c r="M8044">
        <f t="shared" si="266"/>
        <v>7500</v>
      </c>
      <c r="Q8044" s="1"/>
      <c r="R8044" s="1"/>
    </row>
    <row r="8045" spans="1:18" ht="14.4" x14ac:dyDescent="0.3">
      <c r="A8045">
        <v>18044</v>
      </c>
      <c r="B8045">
        <v>2022</v>
      </c>
      <c r="C8045" t="s">
        <v>40</v>
      </c>
      <c r="D8045">
        <f t="shared" si="265"/>
        <v>9</v>
      </c>
      <c r="E8045">
        <v>28</v>
      </c>
      <c r="F8045" t="s">
        <v>33</v>
      </c>
      <c r="G8045" t="s">
        <v>19</v>
      </c>
      <c r="H8045">
        <v>165</v>
      </c>
      <c r="I8045">
        <v>165</v>
      </c>
      <c r="J8045" t="s">
        <v>25</v>
      </c>
      <c r="K8045">
        <v>1155000</v>
      </c>
      <c r="L8045">
        <v>660</v>
      </c>
      <c r="M8045">
        <f t="shared" si="266"/>
        <v>7000</v>
      </c>
      <c r="Q8045" s="1"/>
      <c r="R8045" s="1"/>
    </row>
    <row r="8046" spans="1:18" ht="14.4" x14ac:dyDescent="0.3">
      <c r="A8046">
        <v>18045</v>
      </c>
      <c r="B8046">
        <v>2022</v>
      </c>
      <c r="C8046" t="s">
        <v>35</v>
      </c>
      <c r="D8046">
        <f t="shared" si="265"/>
        <v>12</v>
      </c>
      <c r="E8046">
        <v>20</v>
      </c>
      <c r="F8046" t="s">
        <v>62</v>
      </c>
      <c r="G8046" t="s">
        <v>42</v>
      </c>
      <c r="H8046">
        <v>93</v>
      </c>
      <c r="I8046">
        <v>93</v>
      </c>
      <c r="J8046" t="s">
        <v>38</v>
      </c>
      <c r="K8046">
        <v>511500</v>
      </c>
      <c r="L8046">
        <v>325.5</v>
      </c>
      <c r="M8046">
        <f t="shared" si="266"/>
        <v>5500</v>
      </c>
      <c r="Q8046" s="1"/>
      <c r="R8046" s="1"/>
    </row>
    <row r="8047" spans="1:18" ht="14.4" x14ac:dyDescent="0.3">
      <c r="A8047">
        <v>18046</v>
      </c>
      <c r="B8047">
        <v>2022</v>
      </c>
      <c r="C8047" t="s">
        <v>58</v>
      </c>
      <c r="D8047">
        <f t="shared" si="265"/>
        <v>6</v>
      </c>
      <c r="E8047">
        <v>22</v>
      </c>
      <c r="F8047" t="s">
        <v>52</v>
      </c>
      <c r="G8047" t="s">
        <v>51</v>
      </c>
      <c r="H8047">
        <v>107</v>
      </c>
      <c r="I8047">
        <v>107</v>
      </c>
      <c r="J8047" t="s">
        <v>20</v>
      </c>
      <c r="K8047">
        <v>321000</v>
      </c>
      <c r="L8047">
        <v>214</v>
      </c>
      <c r="M8047">
        <f t="shared" si="266"/>
        <v>3000</v>
      </c>
      <c r="Q8047" s="1"/>
      <c r="R8047" s="1"/>
    </row>
    <row r="8048" spans="1:18" ht="14.4" x14ac:dyDescent="0.3">
      <c r="A8048">
        <v>18047</v>
      </c>
      <c r="B8048">
        <v>2022</v>
      </c>
      <c r="C8048" t="s">
        <v>23</v>
      </c>
      <c r="D8048">
        <f t="shared" si="265"/>
        <v>10</v>
      </c>
      <c r="E8048">
        <v>7</v>
      </c>
      <c r="F8048" t="s">
        <v>52</v>
      </c>
      <c r="G8048" t="s">
        <v>34</v>
      </c>
      <c r="H8048">
        <v>90</v>
      </c>
      <c r="I8048">
        <v>90</v>
      </c>
      <c r="J8048" t="s">
        <v>20</v>
      </c>
      <c r="K8048">
        <v>270000</v>
      </c>
      <c r="L8048">
        <v>180</v>
      </c>
      <c r="M8048">
        <f t="shared" si="266"/>
        <v>3000</v>
      </c>
      <c r="Q8048" s="1"/>
      <c r="R8048" s="1"/>
    </row>
    <row r="8049" spans="1:18" ht="14.4" x14ac:dyDescent="0.3">
      <c r="A8049">
        <v>18048</v>
      </c>
      <c r="B8049">
        <v>2022</v>
      </c>
      <c r="C8049" t="s">
        <v>27</v>
      </c>
      <c r="D8049">
        <f t="shared" si="265"/>
        <v>4</v>
      </c>
      <c r="E8049">
        <v>3</v>
      </c>
      <c r="F8049" t="s">
        <v>53</v>
      </c>
      <c r="G8049" t="s">
        <v>19</v>
      </c>
      <c r="H8049">
        <v>282</v>
      </c>
      <c r="I8049">
        <v>282</v>
      </c>
      <c r="J8049" t="s">
        <v>30</v>
      </c>
      <c r="K8049">
        <v>2115000</v>
      </c>
      <c r="L8049">
        <v>705</v>
      </c>
      <c r="M8049">
        <f t="shared" si="266"/>
        <v>7500</v>
      </c>
      <c r="Q8049" s="1"/>
      <c r="R8049" s="1"/>
    </row>
    <row r="8050" spans="1:18" ht="14.4" x14ac:dyDescent="0.3">
      <c r="A8050">
        <v>18049</v>
      </c>
      <c r="B8050">
        <v>2022</v>
      </c>
      <c r="C8050" t="s">
        <v>58</v>
      </c>
      <c r="D8050">
        <f t="shared" si="265"/>
        <v>6</v>
      </c>
      <c r="E8050">
        <v>4</v>
      </c>
      <c r="F8050" t="s">
        <v>60</v>
      </c>
      <c r="G8050" t="s">
        <v>42</v>
      </c>
      <c r="H8050">
        <v>77</v>
      </c>
      <c r="I8050">
        <v>77</v>
      </c>
      <c r="J8050" t="s">
        <v>38</v>
      </c>
      <c r="K8050">
        <v>423500</v>
      </c>
      <c r="L8050">
        <v>269.5</v>
      </c>
      <c r="M8050">
        <f t="shared" si="266"/>
        <v>5500</v>
      </c>
      <c r="Q8050" s="1"/>
      <c r="R8050" s="1"/>
    </row>
    <row r="8051" spans="1:18" ht="14.4" x14ac:dyDescent="0.3">
      <c r="A8051">
        <v>18050</v>
      </c>
      <c r="B8051">
        <v>2022</v>
      </c>
      <c r="C8051" t="s">
        <v>17</v>
      </c>
      <c r="D8051">
        <f t="shared" si="265"/>
        <v>11</v>
      </c>
      <c r="E8051">
        <v>23</v>
      </c>
      <c r="F8051" t="s">
        <v>55</v>
      </c>
      <c r="G8051" t="s">
        <v>29</v>
      </c>
      <c r="H8051">
        <v>221</v>
      </c>
      <c r="I8051">
        <v>221</v>
      </c>
      <c r="J8051" t="s">
        <v>30</v>
      </c>
      <c r="K8051">
        <v>1657500</v>
      </c>
      <c r="L8051">
        <v>552.5</v>
      </c>
      <c r="M8051">
        <f t="shared" si="266"/>
        <v>7500</v>
      </c>
      <c r="Q8051" s="1"/>
      <c r="R8051" s="1"/>
    </row>
    <row r="8052" spans="1:18" ht="14.4" x14ac:dyDescent="0.3">
      <c r="A8052">
        <v>18051</v>
      </c>
      <c r="B8052">
        <v>2022</v>
      </c>
      <c r="C8052" t="s">
        <v>45</v>
      </c>
      <c r="D8052">
        <f t="shared" si="265"/>
        <v>1</v>
      </c>
      <c r="E8052">
        <v>20</v>
      </c>
      <c r="F8052" t="s">
        <v>63</v>
      </c>
      <c r="G8052" t="s">
        <v>37</v>
      </c>
      <c r="H8052">
        <v>228</v>
      </c>
      <c r="I8052">
        <v>228</v>
      </c>
      <c r="J8052" t="s">
        <v>38</v>
      </c>
      <c r="K8052">
        <v>980400</v>
      </c>
      <c r="L8052">
        <v>524.4</v>
      </c>
      <c r="M8052">
        <f t="shared" si="266"/>
        <v>4300</v>
      </c>
      <c r="Q8052" s="1"/>
      <c r="R8052" s="1"/>
    </row>
    <row r="8053" spans="1:18" ht="14.4" x14ac:dyDescent="0.3">
      <c r="A8053">
        <v>18052</v>
      </c>
      <c r="B8053">
        <v>2022</v>
      </c>
      <c r="C8053" t="s">
        <v>58</v>
      </c>
      <c r="D8053">
        <f t="shared" si="265"/>
        <v>6</v>
      </c>
      <c r="E8053">
        <v>7</v>
      </c>
      <c r="F8053" t="s">
        <v>44</v>
      </c>
      <c r="G8053" t="s">
        <v>51</v>
      </c>
      <c r="H8053">
        <v>178</v>
      </c>
      <c r="I8053">
        <v>178</v>
      </c>
      <c r="J8053" t="s">
        <v>25</v>
      </c>
      <c r="K8053">
        <v>1246000</v>
      </c>
      <c r="L8053">
        <v>712</v>
      </c>
      <c r="M8053">
        <f t="shared" si="266"/>
        <v>7000</v>
      </c>
      <c r="Q8053" s="1"/>
      <c r="R8053" s="1"/>
    </row>
    <row r="8054" spans="1:18" ht="14.4" x14ac:dyDescent="0.3">
      <c r="A8054">
        <v>18053</v>
      </c>
      <c r="B8054">
        <v>2022</v>
      </c>
      <c r="C8054" t="s">
        <v>40</v>
      </c>
      <c r="D8054">
        <f t="shared" si="265"/>
        <v>9</v>
      </c>
      <c r="E8054">
        <v>11</v>
      </c>
      <c r="F8054" t="s">
        <v>33</v>
      </c>
      <c r="G8054" t="s">
        <v>42</v>
      </c>
      <c r="H8054">
        <v>102</v>
      </c>
      <c r="I8054">
        <v>102</v>
      </c>
      <c r="J8054" t="s">
        <v>25</v>
      </c>
      <c r="K8054">
        <v>714000</v>
      </c>
      <c r="L8054">
        <v>408</v>
      </c>
      <c r="M8054">
        <f t="shared" si="266"/>
        <v>7000</v>
      </c>
      <c r="Q8054" s="1"/>
      <c r="R8054" s="1"/>
    </row>
    <row r="8055" spans="1:18" ht="14.4" x14ac:dyDescent="0.3">
      <c r="A8055">
        <v>18054</v>
      </c>
      <c r="B8055">
        <v>2022</v>
      </c>
      <c r="C8055" t="s">
        <v>54</v>
      </c>
      <c r="D8055">
        <f t="shared" si="265"/>
        <v>3</v>
      </c>
      <c r="E8055">
        <v>26</v>
      </c>
      <c r="F8055" t="s">
        <v>53</v>
      </c>
      <c r="G8055" t="s">
        <v>42</v>
      </c>
      <c r="H8055">
        <v>55</v>
      </c>
      <c r="I8055">
        <v>55</v>
      </c>
      <c r="J8055" t="s">
        <v>38</v>
      </c>
      <c r="K8055">
        <v>302500</v>
      </c>
      <c r="L8055">
        <v>192.5</v>
      </c>
      <c r="M8055">
        <f t="shared" si="266"/>
        <v>5500</v>
      </c>
      <c r="Q8055" s="1"/>
      <c r="R8055" s="1"/>
    </row>
    <row r="8056" spans="1:18" ht="14.4" x14ac:dyDescent="0.3">
      <c r="A8056">
        <v>18055</v>
      </c>
      <c r="B8056">
        <v>2022</v>
      </c>
      <c r="C8056" t="s">
        <v>40</v>
      </c>
      <c r="D8056">
        <f t="shared" si="265"/>
        <v>9</v>
      </c>
      <c r="E8056">
        <v>8</v>
      </c>
      <c r="F8056" t="s">
        <v>63</v>
      </c>
      <c r="G8056" t="s">
        <v>19</v>
      </c>
      <c r="H8056">
        <v>204</v>
      </c>
      <c r="I8056">
        <v>204</v>
      </c>
      <c r="J8056" t="s">
        <v>30</v>
      </c>
      <c r="K8056">
        <v>1530000</v>
      </c>
      <c r="L8056">
        <v>510</v>
      </c>
      <c r="M8056">
        <f t="shared" si="266"/>
        <v>7500</v>
      </c>
      <c r="Q8056" s="1"/>
      <c r="R8056" s="1"/>
    </row>
    <row r="8057" spans="1:18" ht="14.4" x14ac:dyDescent="0.3">
      <c r="A8057">
        <v>18056</v>
      </c>
      <c r="B8057">
        <v>2022</v>
      </c>
      <c r="C8057" t="s">
        <v>17</v>
      </c>
      <c r="D8057">
        <f t="shared" si="265"/>
        <v>11</v>
      </c>
      <c r="E8057">
        <v>15</v>
      </c>
      <c r="F8057" t="s">
        <v>49</v>
      </c>
      <c r="G8057" t="s">
        <v>51</v>
      </c>
      <c r="H8057">
        <v>118</v>
      </c>
      <c r="I8057">
        <v>118</v>
      </c>
      <c r="J8057" t="s">
        <v>25</v>
      </c>
      <c r="K8057">
        <v>826000</v>
      </c>
      <c r="L8057">
        <v>472</v>
      </c>
      <c r="M8057">
        <f t="shared" si="266"/>
        <v>7000</v>
      </c>
      <c r="Q8057" s="1"/>
      <c r="R8057" s="1"/>
    </row>
    <row r="8058" spans="1:18" ht="14.4" x14ac:dyDescent="0.3">
      <c r="A8058">
        <v>18057</v>
      </c>
      <c r="B8058">
        <v>2022</v>
      </c>
      <c r="C8058" t="s">
        <v>40</v>
      </c>
      <c r="D8058">
        <f t="shared" si="265"/>
        <v>9</v>
      </c>
      <c r="E8058">
        <v>24</v>
      </c>
      <c r="F8058" t="s">
        <v>56</v>
      </c>
      <c r="G8058" t="s">
        <v>29</v>
      </c>
      <c r="H8058">
        <v>94</v>
      </c>
      <c r="I8058">
        <v>94</v>
      </c>
      <c r="J8058" t="s">
        <v>38</v>
      </c>
      <c r="K8058">
        <v>517000</v>
      </c>
      <c r="L8058">
        <v>329</v>
      </c>
      <c r="M8058">
        <f t="shared" si="266"/>
        <v>5500</v>
      </c>
      <c r="Q8058" s="1"/>
      <c r="R8058" s="1"/>
    </row>
    <row r="8059" spans="1:18" ht="14.4" x14ac:dyDescent="0.3">
      <c r="A8059">
        <v>18058</v>
      </c>
      <c r="B8059">
        <v>2022</v>
      </c>
      <c r="C8059" t="s">
        <v>17</v>
      </c>
      <c r="D8059">
        <f t="shared" si="265"/>
        <v>11</v>
      </c>
      <c r="E8059">
        <v>27</v>
      </c>
      <c r="F8059" t="s">
        <v>56</v>
      </c>
      <c r="G8059" t="s">
        <v>37</v>
      </c>
      <c r="H8059">
        <v>78</v>
      </c>
      <c r="I8059">
        <v>78</v>
      </c>
      <c r="J8059" t="s">
        <v>20</v>
      </c>
      <c r="K8059">
        <v>234000</v>
      </c>
      <c r="L8059">
        <v>156</v>
      </c>
      <c r="M8059">
        <f t="shared" si="266"/>
        <v>3000</v>
      </c>
      <c r="Q8059" s="1"/>
      <c r="R8059" s="1"/>
    </row>
    <row r="8060" spans="1:18" ht="14.4" x14ac:dyDescent="0.3">
      <c r="A8060">
        <v>18059</v>
      </c>
      <c r="B8060">
        <v>2022</v>
      </c>
      <c r="C8060" t="s">
        <v>58</v>
      </c>
      <c r="D8060">
        <f t="shared" si="265"/>
        <v>6</v>
      </c>
      <c r="E8060">
        <v>2</v>
      </c>
      <c r="F8060" t="s">
        <v>53</v>
      </c>
      <c r="G8060" t="s">
        <v>19</v>
      </c>
      <c r="H8060">
        <v>93</v>
      </c>
      <c r="I8060">
        <v>93</v>
      </c>
      <c r="J8060" t="s">
        <v>20</v>
      </c>
      <c r="K8060">
        <v>279000</v>
      </c>
      <c r="L8060">
        <v>186</v>
      </c>
      <c r="M8060">
        <f t="shared" si="266"/>
        <v>3000</v>
      </c>
      <c r="Q8060" s="1"/>
      <c r="R8060" s="1"/>
    </row>
    <row r="8061" spans="1:18" ht="14.4" x14ac:dyDescent="0.3">
      <c r="A8061">
        <v>18060</v>
      </c>
      <c r="B8061">
        <v>2022</v>
      </c>
      <c r="C8061" t="s">
        <v>54</v>
      </c>
      <c r="D8061">
        <f t="shared" si="265"/>
        <v>3</v>
      </c>
      <c r="E8061">
        <v>4</v>
      </c>
      <c r="F8061" t="s">
        <v>64</v>
      </c>
      <c r="G8061" t="s">
        <v>51</v>
      </c>
      <c r="H8061">
        <v>132</v>
      </c>
      <c r="I8061">
        <v>132</v>
      </c>
      <c r="J8061" t="s">
        <v>25</v>
      </c>
      <c r="K8061">
        <v>924000</v>
      </c>
      <c r="L8061">
        <v>528</v>
      </c>
      <c r="M8061">
        <f t="shared" si="266"/>
        <v>7000</v>
      </c>
      <c r="Q8061" s="1"/>
      <c r="R8061" s="1"/>
    </row>
    <row r="8062" spans="1:18" ht="14.4" x14ac:dyDescent="0.3">
      <c r="A8062">
        <v>18061</v>
      </c>
      <c r="B8062">
        <v>2022</v>
      </c>
      <c r="C8062" t="s">
        <v>17</v>
      </c>
      <c r="D8062">
        <f t="shared" si="265"/>
        <v>11</v>
      </c>
      <c r="E8062">
        <v>25</v>
      </c>
      <c r="F8062" t="s">
        <v>28</v>
      </c>
      <c r="G8062" t="s">
        <v>42</v>
      </c>
      <c r="H8062">
        <v>85</v>
      </c>
      <c r="I8062">
        <v>85</v>
      </c>
      <c r="J8062" t="s">
        <v>20</v>
      </c>
      <c r="K8062">
        <v>255000</v>
      </c>
      <c r="L8062">
        <v>170</v>
      </c>
      <c r="M8062">
        <f t="shared" si="266"/>
        <v>3000</v>
      </c>
      <c r="Q8062" s="1"/>
      <c r="R8062" s="1"/>
    </row>
    <row r="8063" spans="1:18" ht="14.4" x14ac:dyDescent="0.3">
      <c r="A8063">
        <v>18062</v>
      </c>
      <c r="B8063">
        <v>2022</v>
      </c>
      <c r="C8063" t="s">
        <v>54</v>
      </c>
      <c r="D8063">
        <f t="shared" si="265"/>
        <v>3</v>
      </c>
      <c r="E8063">
        <v>3</v>
      </c>
      <c r="F8063" t="s">
        <v>44</v>
      </c>
      <c r="G8063" t="s">
        <v>37</v>
      </c>
      <c r="H8063">
        <v>175</v>
      </c>
      <c r="I8063">
        <v>175</v>
      </c>
      <c r="J8063" t="s">
        <v>25</v>
      </c>
      <c r="K8063">
        <v>1225000</v>
      </c>
      <c r="L8063">
        <v>700</v>
      </c>
      <c r="M8063">
        <f t="shared" si="266"/>
        <v>7000</v>
      </c>
      <c r="Q8063" s="1"/>
      <c r="R8063" s="1"/>
    </row>
    <row r="8064" spans="1:18" ht="14.4" x14ac:dyDescent="0.3">
      <c r="A8064">
        <v>18063</v>
      </c>
      <c r="B8064">
        <v>2022</v>
      </c>
      <c r="C8064" t="s">
        <v>45</v>
      </c>
      <c r="D8064">
        <f t="shared" si="265"/>
        <v>1</v>
      </c>
      <c r="E8064">
        <v>20</v>
      </c>
      <c r="F8064" t="s">
        <v>63</v>
      </c>
      <c r="G8064" t="s">
        <v>29</v>
      </c>
      <c r="H8064">
        <v>258</v>
      </c>
      <c r="I8064">
        <v>258</v>
      </c>
      <c r="J8064" t="s">
        <v>38</v>
      </c>
      <c r="K8064">
        <v>1109400</v>
      </c>
      <c r="L8064">
        <v>593.4</v>
      </c>
      <c r="M8064">
        <f t="shared" si="266"/>
        <v>4300</v>
      </c>
      <c r="Q8064" s="1"/>
      <c r="R8064" s="1"/>
    </row>
    <row r="8065" spans="1:18" ht="14.4" x14ac:dyDescent="0.3">
      <c r="A8065">
        <v>18064</v>
      </c>
      <c r="B8065">
        <v>2022</v>
      </c>
      <c r="C8065" t="s">
        <v>32</v>
      </c>
      <c r="D8065">
        <f t="shared" si="265"/>
        <v>8</v>
      </c>
      <c r="E8065">
        <v>4</v>
      </c>
      <c r="F8065" t="s">
        <v>41</v>
      </c>
      <c r="G8065" t="s">
        <v>51</v>
      </c>
      <c r="H8065">
        <v>272</v>
      </c>
      <c r="I8065">
        <v>272</v>
      </c>
      <c r="J8065" t="s">
        <v>20</v>
      </c>
      <c r="K8065">
        <v>652800</v>
      </c>
      <c r="L8065">
        <v>380.8</v>
      </c>
      <c r="M8065">
        <f t="shared" si="266"/>
        <v>2400</v>
      </c>
      <c r="Q8065" s="1"/>
      <c r="R8065" s="1"/>
    </row>
    <row r="8066" spans="1:18" ht="14.4" x14ac:dyDescent="0.3">
      <c r="A8066">
        <v>18065</v>
      </c>
      <c r="B8066">
        <v>2022</v>
      </c>
      <c r="C8066" t="s">
        <v>47</v>
      </c>
      <c r="D8066">
        <f t="shared" ref="D8066:D8129" si="267">IF(C8066="Enero",1,IF(C8066="Febrero",2,IF(C8066="Marzo",3,IF(C8066="Abril",4,IF(C8066="Mayo",5,IF(C8066="Junio",6,IF(C8066="Julio",7,IF(C8066="Agosto",8,IF(C8066="Septiembre",9,IF(C8066="Octubre",10,IF(C8066="Noviembre",11,IF(C8066="Diciembre",12,""))))))))))))</f>
        <v>2</v>
      </c>
      <c r="E8066">
        <v>10</v>
      </c>
      <c r="F8066" t="s">
        <v>56</v>
      </c>
      <c r="G8066" t="s">
        <v>37</v>
      </c>
      <c r="H8066">
        <v>63</v>
      </c>
      <c r="I8066">
        <v>63</v>
      </c>
      <c r="J8066" t="s">
        <v>30</v>
      </c>
      <c r="K8066">
        <v>554400</v>
      </c>
      <c r="L8066">
        <v>239.4</v>
      </c>
      <c r="M8066">
        <f t="shared" si="266"/>
        <v>8800</v>
      </c>
      <c r="Q8066" s="1"/>
      <c r="R8066" s="1"/>
    </row>
    <row r="8067" spans="1:18" ht="14.4" x14ac:dyDescent="0.3">
      <c r="A8067">
        <v>18066</v>
      </c>
      <c r="B8067">
        <v>2022</v>
      </c>
      <c r="C8067" t="s">
        <v>45</v>
      </c>
      <c r="D8067">
        <f t="shared" si="267"/>
        <v>1</v>
      </c>
      <c r="E8067">
        <v>7</v>
      </c>
      <c r="F8067" t="s">
        <v>49</v>
      </c>
      <c r="G8067" t="s">
        <v>29</v>
      </c>
      <c r="H8067">
        <v>142</v>
      </c>
      <c r="I8067">
        <v>142</v>
      </c>
      <c r="J8067" t="s">
        <v>25</v>
      </c>
      <c r="K8067">
        <v>994000</v>
      </c>
      <c r="L8067">
        <v>568</v>
      </c>
      <c r="M8067">
        <f t="shared" ref="M8067:M8130" si="268">K8067/I8067</f>
        <v>7000</v>
      </c>
      <c r="Q8067" s="1"/>
      <c r="R8067" s="1"/>
    </row>
    <row r="8068" spans="1:18" ht="14.4" x14ac:dyDescent="0.3">
      <c r="A8068">
        <v>18067</v>
      </c>
      <c r="B8068">
        <v>2022</v>
      </c>
      <c r="C8068" t="s">
        <v>58</v>
      </c>
      <c r="D8068">
        <f t="shared" si="267"/>
        <v>6</v>
      </c>
      <c r="E8068">
        <v>10</v>
      </c>
      <c r="F8068" t="s">
        <v>50</v>
      </c>
      <c r="G8068" t="s">
        <v>19</v>
      </c>
      <c r="H8068">
        <v>213</v>
      </c>
      <c r="I8068">
        <v>213</v>
      </c>
      <c r="J8068" t="s">
        <v>30</v>
      </c>
      <c r="K8068">
        <v>1597500</v>
      </c>
      <c r="L8068">
        <v>532.5</v>
      </c>
      <c r="M8068">
        <f t="shared" si="268"/>
        <v>7500</v>
      </c>
      <c r="Q8068" s="1"/>
      <c r="R8068" s="1"/>
    </row>
    <row r="8069" spans="1:18" ht="14.4" x14ac:dyDescent="0.3">
      <c r="A8069">
        <v>18068</v>
      </c>
      <c r="B8069">
        <v>2022</v>
      </c>
      <c r="C8069" t="s">
        <v>27</v>
      </c>
      <c r="D8069">
        <f t="shared" si="267"/>
        <v>4</v>
      </c>
      <c r="E8069">
        <v>28</v>
      </c>
      <c r="F8069" t="s">
        <v>53</v>
      </c>
      <c r="G8069" t="s">
        <v>29</v>
      </c>
      <c r="H8069">
        <v>240</v>
      </c>
      <c r="I8069">
        <v>240</v>
      </c>
      <c r="J8069" t="s">
        <v>30</v>
      </c>
      <c r="K8069">
        <v>1800000</v>
      </c>
      <c r="L8069">
        <v>600</v>
      </c>
      <c r="M8069">
        <f t="shared" si="268"/>
        <v>7500</v>
      </c>
      <c r="Q8069" s="1"/>
      <c r="R8069" s="1"/>
    </row>
    <row r="8070" spans="1:18" ht="14.4" x14ac:dyDescent="0.3">
      <c r="A8070">
        <v>18069</v>
      </c>
      <c r="B8070">
        <v>2022</v>
      </c>
      <c r="C8070" t="s">
        <v>58</v>
      </c>
      <c r="D8070">
        <f t="shared" si="267"/>
        <v>6</v>
      </c>
      <c r="E8070">
        <v>25</v>
      </c>
      <c r="F8070" t="s">
        <v>46</v>
      </c>
      <c r="G8070" t="s">
        <v>19</v>
      </c>
      <c r="H8070">
        <v>222</v>
      </c>
      <c r="I8070">
        <v>222</v>
      </c>
      <c r="J8070" t="s">
        <v>30</v>
      </c>
      <c r="K8070">
        <v>1665000</v>
      </c>
      <c r="L8070">
        <v>555</v>
      </c>
      <c r="M8070">
        <f t="shared" si="268"/>
        <v>7500</v>
      </c>
      <c r="Q8070" s="1"/>
      <c r="R8070" s="1"/>
    </row>
    <row r="8071" spans="1:18" ht="14.4" x14ac:dyDescent="0.3">
      <c r="A8071">
        <v>18070</v>
      </c>
      <c r="B8071">
        <v>2022</v>
      </c>
      <c r="C8071" t="s">
        <v>32</v>
      </c>
      <c r="D8071">
        <f t="shared" si="267"/>
        <v>8</v>
      </c>
      <c r="E8071">
        <v>9</v>
      </c>
      <c r="F8071" t="s">
        <v>52</v>
      </c>
      <c r="G8071" t="s">
        <v>19</v>
      </c>
      <c r="H8071">
        <v>131</v>
      </c>
      <c r="I8071">
        <v>131</v>
      </c>
      <c r="J8071" t="s">
        <v>25</v>
      </c>
      <c r="K8071">
        <v>917000</v>
      </c>
      <c r="L8071">
        <v>524</v>
      </c>
      <c r="M8071">
        <f t="shared" si="268"/>
        <v>7000</v>
      </c>
      <c r="Q8071" s="1"/>
      <c r="R8071" s="1"/>
    </row>
    <row r="8072" spans="1:18" ht="14.4" x14ac:dyDescent="0.3">
      <c r="A8072">
        <v>18071</v>
      </c>
      <c r="B8072">
        <v>2022</v>
      </c>
      <c r="C8072" t="s">
        <v>27</v>
      </c>
      <c r="D8072">
        <f t="shared" si="267"/>
        <v>4</v>
      </c>
      <c r="E8072">
        <v>15</v>
      </c>
      <c r="F8072" t="s">
        <v>64</v>
      </c>
      <c r="G8072" t="s">
        <v>19</v>
      </c>
      <c r="H8072">
        <v>293</v>
      </c>
      <c r="I8072">
        <v>293</v>
      </c>
      <c r="J8072" t="s">
        <v>30</v>
      </c>
      <c r="K8072">
        <v>2197500</v>
      </c>
      <c r="L8072">
        <v>732.5</v>
      </c>
      <c r="M8072">
        <f t="shared" si="268"/>
        <v>7500</v>
      </c>
      <c r="Q8072" s="1"/>
      <c r="R8072" s="1"/>
    </row>
    <row r="8073" spans="1:18" ht="14.4" x14ac:dyDescent="0.3">
      <c r="A8073">
        <v>18072</v>
      </c>
      <c r="B8073">
        <v>2022</v>
      </c>
      <c r="C8073" t="s">
        <v>32</v>
      </c>
      <c r="D8073">
        <f t="shared" si="267"/>
        <v>8</v>
      </c>
      <c r="E8073">
        <v>20</v>
      </c>
      <c r="F8073" t="s">
        <v>49</v>
      </c>
      <c r="G8073" t="s">
        <v>42</v>
      </c>
      <c r="H8073">
        <v>92</v>
      </c>
      <c r="I8073">
        <v>92</v>
      </c>
      <c r="J8073" t="s">
        <v>25</v>
      </c>
      <c r="K8073">
        <v>644000</v>
      </c>
      <c r="L8073">
        <v>368</v>
      </c>
      <c r="M8073">
        <f t="shared" si="268"/>
        <v>7000</v>
      </c>
      <c r="Q8073" s="1"/>
      <c r="R8073" s="1"/>
    </row>
    <row r="8074" spans="1:18" ht="14.4" x14ac:dyDescent="0.3">
      <c r="A8074">
        <v>18073</v>
      </c>
      <c r="B8074">
        <v>2022</v>
      </c>
      <c r="C8074" t="s">
        <v>47</v>
      </c>
      <c r="D8074">
        <f t="shared" si="267"/>
        <v>2</v>
      </c>
      <c r="E8074">
        <v>1</v>
      </c>
      <c r="F8074" t="s">
        <v>18</v>
      </c>
      <c r="G8074" t="s">
        <v>34</v>
      </c>
      <c r="H8074">
        <v>82</v>
      </c>
      <c r="I8074">
        <v>82</v>
      </c>
      <c r="J8074" t="s">
        <v>30</v>
      </c>
      <c r="K8074">
        <v>721600</v>
      </c>
      <c r="L8074">
        <v>311.60000000000002</v>
      </c>
      <c r="M8074">
        <f t="shared" si="268"/>
        <v>8800</v>
      </c>
      <c r="Q8074" s="1"/>
      <c r="R8074" s="1"/>
    </row>
    <row r="8075" spans="1:18" ht="14.4" x14ac:dyDescent="0.3">
      <c r="A8075">
        <v>18074</v>
      </c>
      <c r="B8075">
        <v>2022</v>
      </c>
      <c r="C8075" t="s">
        <v>47</v>
      </c>
      <c r="D8075">
        <f t="shared" si="267"/>
        <v>2</v>
      </c>
      <c r="E8075">
        <v>10</v>
      </c>
      <c r="F8075" t="s">
        <v>33</v>
      </c>
      <c r="G8075" t="s">
        <v>19</v>
      </c>
      <c r="H8075">
        <v>298</v>
      </c>
      <c r="I8075">
        <v>298</v>
      </c>
      <c r="J8075" t="s">
        <v>38</v>
      </c>
      <c r="K8075">
        <v>1281400</v>
      </c>
      <c r="L8075">
        <v>685.4</v>
      </c>
      <c r="M8075">
        <f t="shared" si="268"/>
        <v>4300</v>
      </c>
      <c r="Q8075" s="1"/>
      <c r="R8075" s="1"/>
    </row>
    <row r="8076" spans="1:18" ht="14.4" x14ac:dyDescent="0.3">
      <c r="A8076">
        <v>18075</v>
      </c>
      <c r="B8076">
        <v>2022</v>
      </c>
      <c r="C8076" t="s">
        <v>17</v>
      </c>
      <c r="D8076">
        <f t="shared" si="267"/>
        <v>11</v>
      </c>
      <c r="E8076">
        <v>18</v>
      </c>
      <c r="F8076" t="s">
        <v>57</v>
      </c>
      <c r="G8076" t="s">
        <v>51</v>
      </c>
      <c r="H8076">
        <v>107</v>
      </c>
      <c r="I8076">
        <v>107</v>
      </c>
      <c r="J8076" t="s">
        <v>38</v>
      </c>
      <c r="K8076">
        <v>588500</v>
      </c>
      <c r="L8076">
        <v>374.5</v>
      </c>
      <c r="M8076">
        <f t="shared" si="268"/>
        <v>5500</v>
      </c>
      <c r="Q8076" s="1"/>
      <c r="R8076" s="1"/>
    </row>
    <row r="8077" spans="1:18" ht="14.4" x14ac:dyDescent="0.3">
      <c r="A8077">
        <v>18076</v>
      </c>
      <c r="B8077">
        <v>2022</v>
      </c>
      <c r="C8077" t="s">
        <v>27</v>
      </c>
      <c r="D8077">
        <f t="shared" si="267"/>
        <v>4</v>
      </c>
      <c r="E8077">
        <v>22</v>
      </c>
      <c r="F8077" t="s">
        <v>33</v>
      </c>
      <c r="G8077" t="s">
        <v>19</v>
      </c>
      <c r="H8077">
        <v>102</v>
      </c>
      <c r="I8077">
        <v>102</v>
      </c>
      <c r="J8077" t="s">
        <v>20</v>
      </c>
      <c r="K8077">
        <v>306000</v>
      </c>
      <c r="L8077">
        <v>204</v>
      </c>
      <c r="M8077">
        <f t="shared" si="268"/>
        <v>3000</v>
      </c>
      <c r="Q8077" s="1"/>
      <c r="R8077" s="1"/>
    </row>
    <row r="8078" spans="1:18" ht="14.4" x14ac:dyDescent="0.3">
      <c r="A8078">
        <v>18077</v>
      </c>
      <c r="B8078">
        <v>2022</v>
      </c>
      <c r="C8078" t="s">
        <v>35</v>
      </c>
      <c r="D8078">
        <f t="shared" si="267"/>
        <v>12</v>
      </c>
      <c r="E8078">
        <v>1</v>
      </c>
      <c r="F8078" t="s">
        <v>62</v>
      </c>
      <c r="G8078" t="s">
        <v>42</v>
      </c>
      <c r="H8078">
        <v>91</v>
      </c>
      <c r="I8078">
        <v>91</v>
      </c>
      <c r="J8078" t="s">
        <v>20</v>
      </c>
      <c r="K8078">
        <v>273000</v>
      </c>
      <c r="L8078">
        <v>182</v>
      </c>
      <c r="M8078">
        <f t="shared" si="268"/>
        <v>3000</v>
      </c>
      <c r="Q8078" s="1"/>
      <c r="R8078" s="1"/>
    </row>
    <row r="8079" spans="1:18" ht="14.4" x14ac:dyDescent="0.3">
      <c r="A8079">
        <v>18078</v>
      </c>
      <c r="B8079">
        <v>2022</v>
      </c>
      <c r="C8079" t="s">
        <v>47</v>
      </c>
      <c r="D8079">
        <f t="shared" si="267"/>
        <v>2</v>
      </c>
      <c r="E8079">
        <v>11</v>
      </c>
      <c r="F8079" t="s">
        <v>53</v>
      </c>
      <c r="G8079" t="s">
        <v>19</v>
      </c>
      <c r="H8079">
        <v>89</v>
      </c>
      <c r="I8079">
        <v>89</v>
      </c>
      <c r="J8079" t="s">
        <v>30</v>
      </c>
      <c r="K8079">
        <v>783200</v>
      </c>
      <c r="L8079">
        <v>338.2</v>
      </c>
      <c r="M8079">
        <f t="shared" si="268"/>
        <v>8800</v>
      </c>
      <c r="Q8079" s="1"/>
      <c r="R8079" s="1"/>
    </row>
    <row r="8080" spans="1:18" ht="14.4" x14ac:dyDescent="0.3">
      <c r="A8080">
        <v>18079</v>
      </c>
      <c r="B8080">
        <v>2022</v>
      </c>
      <c r="C8080" t="s">
        <v>58</v>
      </c>
      <c r="D8080">
        <f t="shared" si="267"/>
        <v>6</v>
      </c>
      <c r="E8080">
        <v>25</v>
      </c>
      <c r="F8080" t="s">
        <v>60</v>
      </c>
      <c r="G8080" t="s">
        <v>34</v>
      </c>
      <c r="H8080">
        <v>63</v>
      </c>
      <c r="I8080">
        <v>63</v>
      </c>
      <c r="J8080" t="s">
        <v>38</v>
      </c>
      <c r="K8080">
        <v>346500</v>
      </c>
      <c r="L8080">
        <v>220.5</v>
      </c>
      <c r="M8080">
        <f t="shared" si="268"/>
        <v>5500</v>
      </c>
      <c r="Q8080" s="1"/>
      <c r="R8080" s="1"/>
    </row>
    <row r="8081" spans="1:18" ht="14.4" x14ac:dyDescent="0.3">
      <c r="A8081">
        <v>18080</v>
      </c>
      <c r="B8081">
        <v>2022</v>
      </c>
      <c r="C8081" t="s">
        <v>32</v>
      </c>
      <c r="D8081">
        <f t="shared" si="267"/>
        <v>8</v>
      </c>
      <c r="E8081">
        <v>26</v>
      </c>
      <c r="F8081" t="s">
        <v>46</v>
      </c>
      <c r="G8081" t="s">
        <v>19</v>
      </c>
      <c r="H8081">
        <v>268</v>
      </c>
      <c r="I8081">
        <v>268</v>
      </c>
      <c r="J8081" t="s">
        <v>20</v>
      </c>
      <c r="K8081">
        <v>643200</v>
      </c>
      <c r="L8081">
        <v>375.2</v>
      </c>
      <c r="M8081">
        <f t="shared" si="268"/>
        <v>2400</v>
      </c>
      <c r="Q8081" s="1"/>
      <c r="R8081" s="1"/>
    </row>
    <row r="8082" spans="1:18" ht="14.4" x14ac:dyDescent="0.3">
      <c r="A8082">
        <v>18081</v>
      </c>
      <c r="B8082">
        <v>2022</v>
      </c>
      <c r="C8082" t="s">
        <v>48</v>
      </c>
      <c r="D8082">
        <f t="shared" si="267"/>
        <v>5</v>
      </c>
      <c r="E8082">
        <v>29</v>
      </c>
      <c r="F8082" t="s">
        <v>56</v>
      </c>
      <c r="G8082" t="s">
        <v>42</v>
      </c>
      <c r="H8082">
        <v>73</v>
      </c>
      <c r="I8082">
        <v>73</v>
      </c>
      <c r="J8082" t="s">
        <v>38</v>
      </c>
      <c r="K8082">
        <v>401500</v>
      </c>
      <c r="L8082">
        <v>255.5</v>
      </c>
      <c r="M8082">
        <f t="shared" si="268"/>
        <v>5500</v>
      </c>
      <c r="Q8082" s="1"/>
      <c r="R8082" s="1"/>
    </row>
    <row r="8083" spans="1:18" ht="14.4" x14ac:dyDescent="0.3">
      <c r="A8083">
        <v>18082</v>
      </c>
      <c r="B8083">
        <v>2022</v>
      </c>
      <c r="C8083" t="s">
        <v>35</v>
      </c>
      <c r="D8083">
        <f t="shared" si="267"/>
        <v>12</v>
      </c>
      <c r="E8083">
        <v>23</v>
      </c>
      <c r="F8083" t="s">
        <v>60</v>
      </c>
      <c r="G8083" t="s">
        <v>42</v>
      </c>
      <c r="H8083">
        <v>107</v>
      </c>
      <c r="I8083">
        <v>107</v>
      </c>
      <c r="J8083" t="s">
        <v>20</v>
      </c>
      <c r="K8083">
        <v>321000</v>
      </c>
      <c r="L8083">
        <v>214</v>
      </c>
      <c r="M8083">
        <f t="shared" si="268"/>
        <v>3000</v>
      </c>
      <c r="Q8083" s="1"/>
      <c r="R8083" s="1"/>
    </row>
    <row r="8084" spans="1:18" ht="14.4" x14ac:dyDescent="0.3">
      <c r="A8084">
        <v>18083</v>
      </c>
      <c r="B8084">
        <v>2022</v>
      </c>
      <c r="C8084" t="s">
        <v>35</v>
      </c>
      <c r="D8084">
        <f t="shared" si="267"/>
        <v>12</v>
      </c>
      <c r="E8084">
        <v>20</v>
      </c>
      <c r="F8084" t="s">
        <v>33</v>
      </c>
      <c r="G8084" t="s">
        <v>19</v>
      </c>
      <c r="H8084">
        <v>102</v>
      </c>
      <c r="I8084">
        <v>102</v>
      </c>
      <c r="J8084" t="s">
        <v>20</v>
      </c>
      <c r="K8084">
        <v>306000</v>
      </c>
      <c r="L8084">
        <v>204</v>
      </c>
      <c r="M8084">
        <f t="shared" si="268"/>
        <v>3000</v>
      </c>
      <c r="Q8084" s="1"/>
      <c r="R8084" s="1"/>
    </row>
    <row r="8085" spans="1:18" ht="14.4" x14ac:dyDescent="0.3">
      <c r="A8085">
        <v>18084</v>
      </c>
      <c r="B8085">
        <v>2022</v>
      </c>
      <c r="C8085" t="s">
        <v>17</v>
      </c>
      <c r="D8085">
        <f t="shared" si="267"/>
        <v>11</v>
      </c>
      <c r="E8085">
        <v>8</v>
      </c>
      <c r="F8085" t="s">
        <v>49</v>
      </c>
      <c r="G8085" t="s">
        <v>19</v>
      </c>
      <c r="H8085">
        <v>81</v>
      </c>
      <c r="I8085">
        <v>81</v>
      </c>
      <c r="J8085" t="s">
        <v>20</v>
      </c>
      <c r="K8085">
        <v>243000</v>
      </c>
      <c r="L8085">
        <v>162</v>
      </c>
      <c r="M8085">
        <f t="shared" si="268"/>
        <v>3000</v>
      </c>
      <c r="Q8085" s="1"/>
      <c r="R8085" s="1"/>
    </row>
    <row r="8086" spans="1:18" ht="14.4" x14ac:dyDescent="0.3">
      <c r="A8086">
        <v>18085</v>
      </c>
      <c r="B8086">
        <v>2022</v>
      </c>
      <c r="C8086" t="s">
        <v>47</v>
      </c>
      <c r="D8086">
        <f t="shared" si="267"/>
        <v>2</v>
      </c>
      <c r="E8086">
        <v>24</v>
      </c>
      <c r="F8086" t="s">
        <v>53</v>
      </c>
      <c r="G8086" t="s">
        <v>34</v>
      </c>
      <c r="H8086">
        <v>110</v>
      </c>
      <c r="I8086">
        <v>110</v>
      </c>
      <c r="J8086" t="s">
        <v>30</v>
      </c>
      <c r="K8086">
        <v>968000</v>
      </c>
      <c r="L8086">
        <v>418</v>
      </c>
      <c r="M8086">
        <f t="shared" si="268"/>
        <v>8800</v>
      </c>
      <c r="Q8086" s="1"/>
      <c r="R8086" s="1"/>
    </row>
    <row r="8087" spans="1:18" ht="14.4" x14ac:dyDescent="0.3">
      <c r="A8087">
        <v>18086</v>
      </c>
      <c r="B8087">
        <v>2022</v>
      </c>
      <c r="C8087" t="s">
        <v>35</v>
      </c>
      <c r="D8087">
        <f t="shared" si="267"/>
        <v>12</v>
      </c>
      <c r="E8087">
        <v>26</v>
      </c>
      <c r="F8087" t="s">
        <v>49</v>
      </c>
      <c r="G8087" t="s">
        <v>29</v>
      </c>
      <c r="H8087">
        <v>70</v>
      </c>
      <c r="I8087">
        <v>70</v>
      </c>
      <c r="J8087" t="s">
        <v>25</v>
      </c>
      <c r="K8087">
        <v>490000</v>
      </c>
      <c r="L8087">
        <v>280</v>
      </c>
      <c r="M8087">
        <f t="shared" si="268"/>
        <v>7000</v>
      </c>
      <c r="Q8087" s="1"/>
      <c r="R8087" s="1"/>
    </row>
    <row r="8088" spans="1:18" ht="14.4" x14ac:dyDescent="0.3">
      <c r="A8088">
        <v>18087</v>
      </c>
      <c r="B8088">
        <v>2022</v>
      </c>
      <c r="C8088" t="s">
        <v>45</v>
      </c>
      <c r="D8088">
        <f t="shared" si="267"/>
        <v>1</v>
      </c>
      <c r="E8088">
        <v>6</v>
      </c>
      <c r="F8088" t="s">
        <v>33</v>
      </c>
      <c r="G8088" t="s">
        <v>29</v>
      </c>
      <c r="H8088">
        <v>235</v>
      </c>
      <c r="I8088">
        <v>235</v>
      </c>
      <c r="J8088" t="s">
        <v>38</v>
      </c>
      <c r="K8088">
        <v>1010500</v>
      </c>
      <c r="L8088">
        <v>540.5</v>
      </c>
      <c r="M8088">
        <f t="shared" si="268"/>
        <v>4300</v>
      </c>
      <c r="Q8088" s="1"/>
      <c r="R8088" s="1"/>
    </row>
    <row r="8089" spans="1:18" ht="14.4" x14ac:dyDescent="0.3">
      <c r="A8089">
        <v>18088</v>
      </c>
      <c r="B8089">
        <v>2022</v>
      </c>
      <c r="C8089" t="s">
        <v>54</v>
      </c>
      <c r="D8089">
        <f t="shared" si="267"/>
        <v>3</v>
      </c>
      <c r="E8089">
        <v>23</v>
      </c>
      <c r="F8089" t="s">
        <v>53</v>
      </c>
      <c r="G8089" t="s">
        <v>29</v>
      </c>
      <c r="H8089">
        <v>207</v>
      </c>
      <c r="I8089">
        <v>207</v>
      </c>
      <c r="J8089" t="s">
        <v>30</v>
      </c>
      <c r="K8089">
        <v>1552500</v>
      </c>
      <c r="L8089">
        <v>517.5</v>
      </c>
      <c r="M8089">
        <f t="shared" si="268"/>
        <v>7500</v>
      </c>
      <c r="Q8089" s="1"/>
      <c r="R8089" s="1"/>
    </row>
    <row r="8090" spans="1:18" ht="14.4" x14ac:dyDescent="0.3">
      <c r="A8090">
        <v>18089</v>
      </c>
      <c r="B8090">
        <v>2022</v>
      </c>
      <c r="C8090" t="s">
        <v>27</v>
      </c>
      <c r="D8090">
        <f t="shared" si="267"/>
        <v>4</v>
      </c>
      <c r="E8090">
        <v>21</v>
      </c>
      <c r="F8090" t="s">
        <v>24</v>
      </c>
      <c r="G8090" t="s">
        <v>37</v>
      </c>
      <c r="H8090">
        <v>172</v>
      </c>
      <c r="I8090">
        <v>172</v>
      </c>
      <c r="J8090" t="s">
        <v>25</v>
      </c>
      <c r="K8090">
        <v>1204000</v>
      </c>
      <c r="L8090">
        <v>688</v>
      </c>
      <c r="M8090">
        <f t="shared" si="268"/>
        <v>7000</v>
      </c>
      <c r="Q8090" s="1"/>
      <c r="R8090" s="1"/>
    </row>
    <row r="8091" spans="1:18" ht="14.4" x14ac:dyDescent="0.3">
      <c r="A8091">
        <v>18090</v>
      </c>
      <c r="B8091">
        <v>2022</v>
      </c>
      <c r="C8091" t="s">
        <v>40</v>
      </c>
      <c r="D8091">
        <f t="shared" si="267"/>
        <v>9</v>
      </c>
      <c r="E8091">
        <v>27</v>
      </c>
      <c r="F8091" t="s">
        <v>57</v>
      </c>
      <c r="G8091" t="s">
        <v>29</v>
      </c>
      <c r="H8091">
        <v>240</v>
      </c>
      <c r="I8091">
        <v>240</v>
      </c>
      <c r="J8091" t="s">
        <v>30</v>
      </c>
      <c r="K8091">
        <v>1800000</v>
      </c>
      <c r="L8091">
        <v>600</v>
      </c>
      <c r="M8091">
        <f t="shared" si="268"/>
        <v>7500</v>
      </c>
      <c r="Q8091" s="1"/>
      <c r="R8091" s="1"/>
    </row>
    <row r="8092" spans="1:18" ht="14.4" x14ac:dyDescent="0.3">
      <c r="A8092">
        <v>18091</v>
      </c>
      <c r="B8092">
        <v>2022</v>
      </c>
      <c r="C8092" t="s">
        <v>40</v>
      </c>
      <c r="D8092">
        <f t="shared" si="267"/>
        <v>9</v>
      </c>
      <c r="E8092">
        <v>4</v>
      </c>
      <c r="F8092" t="s">
        <v>59</v>
      </c>
      <c r="G8092" t="s">
        <v>42</v>
      </c>
      <c r="H8092">
        <v>257</v>
      </c>
      <c r="I8092">
        <v>257</v>
      </c>
      <c r="J8092" t="s">
        <v>30</v>
      </c>
      <c r="K8092">
        <v>1927500</v>
      </c>
      <c r="L8092">
        <v>642.5</v>
      </c>
      <c r="M8092">
        <f t="shared" si="268"/>
        <v>7500</v>
      </c>
      <c r="Q8092" s="1"/>
      <c r="R8092" s="1"/>
    </row>
    <row r="8093" spans="1:18" ht="14.4" x14ac:dyDescent="0.3">
      <c r="A8093">
        <v>18092</v>
      </c>
      <c r="B8093">
        <v>2022</v>
      </c>
      <c r="C8093" t="s">
        <v>45</v>
      </c>
      <c r="D8093">
        <f t="shared" si="267"/>
        <v>1</v>
      </c>
      <c r="E8093">
        <v>8</v>
      </c>
      <c r="F8093" t="s">
        <v>52</v>
      </c>
      <c r="G8093" t="s">
        <v>29</v>
      </c>
      <c r="H8093">
        <v>257</v>
      </c>
      <c r="I8093">
        <v>257</v>
      </c>
      <c r="J8093" t="s">
        <v>20</v>
      </c>
      <c r="K8093">
        <v>616800</v>
      </c>
      <c r="L8093">
        <v>359.8</v>
      </c>
      <c r="M8093">
        <f t="shared" si="268"/>
        <v>2400</v>
      </c>
      <c r="Q8093" s="1"/>
      <c r="R8093" s="1"/>
    </row>
    <row r="8094" spans="1:18" ht="14.4" x14ac:dyDescent="0.3">
      <c r="A8094">
        <v>18093</v>
      </c>
      <c r="B8094">
        <v>2022</v>
      </c>
      <c r="C8094" t="s">
        <v>17</v>
      </c>
      <c r="D8094">
        <f t="shared" si="267"/>
        <v>11</v>
      </c>
      <c r="E8094">
        <v>18</v>
      </c>
      <c r="F8094" t="s">
        <v>62</v>
      </c>
      <c r="G8094" t="s">
        <v>51</v>
      </c>
      <c r="H8094">
        <v>79</v>
      </c>
      <c r="I8094">
        <v>79</v>
      </c>
      <c r="J8094" t="s">
        <v>25</v>
      </c>
      <c r="K8094">
        <v>553000</v>
      </c>
      <c r="L8094">
        <v>316</v>
      </c>
      <c r="M8094">
        <f t="shared" si="268"/>
        <v>7000</v>
      </c>
      <c r="Q8094" s="1"/>
      <c r="R8094" s="1"/>
    </row>
    <row r="8095" spans="1:18" ht="14.4" x14ac:dyDescent="0.3">
      <c r="A8095">
        <v>18094</v>
      </c>
      <c r="B8095">
        <v>2022</v>
      </c>
      <c r="C8095" t="s">
        <v>17</v>
      </c>
      <c r="D8095">
        <f t="shared" si="267"/>
        <v>11</v>
      </c>
      <c r="E8095">
        <v>10</v>
      </c>
      <c r="F8095" t="s">
        <v>50</v>
      </c>
      <c r="G8095" t="s">
        <v>29</v>
      </c>
      <c r="H8095">
        <v>115</v>
      </c>
      <c r="I8095">
        <v>115</v>
      </c>
      <c r="J8095" t="s">
        <v>25</v>
      </c>
      <c r="K8095">
        <v>805000</v>
      </c>
      <c r="L8095">
        <v>460</v>
      </c>
      <c r="M8095">
        <f t="shared" si="268"/>
        <v>7000</v>
      </c>
      <c r="Q8095" s="1"/>
      <c r="R8095" s="1"/>
    </row>
    <row r="8096" spans="1:18" ht="14.4" x14ac:dyDescent="0.3">
      <c r="A8096">
        <v>18095</v>
      </c>
      <c r="B8096">
        <v>2022</v>
      </c>
      <c r="C8096" t="s">
        <v>54</v>
      </c>
      <c r="D8096">
        <f t="shared" si="267"/>
        <v>3</v>
      </c>
      <c r="E8096">
        <v>17</v>
      </c>
      <c r="F8096" t="s">
        <v>52</v>
      </c>
      <c r="G8096" t="s">
        <v>29</v>
      </c>
      <c r="H8096">
        <v>97</v>
      </c>
      <c r="I8096">
        <v>97</v>
      </c>
      <c r="J8096" t="s">
        <v>38</v>
      </c>
      <c r="K8096">
        <v>533500</v>
      </c>
      <c r="L8096">
        <v>339.5</v>
      </c>
      <c r="M8096">
        <f t="shared" si="268"/>
        <v>5500</v>
      </c>
      <c r="Q8096" s="1"/>
      <c r="R8096" s="1"/>
    </row>
    <row r="8097" spans="1:18" ht="14.4" x14ac:dyDescent="0.3">
      <c r="A8097">
        <v>18096</v>
      </c>
      <c r="B8097">
        <v>2022</v>
      </c>
      <c r="C8097" t="s">
        <v>47</v>
      </c>
      <c r="D8097">
        <f t="shared" si="267"/>
        <v>2</v>
      </c>
      <c r="E8097">
        <v>24</v>
      </c>
      <c r="F8097" t="s">
        <v>36</v>
      </c>
      <c r="G8097" t="s">
        <v>42</v>
      </c>
      <c r="H8097">
        <v>245</v>
      </c>
      <c r="I8097">
        <v>245</v>
      </c>
      <c r="J8097" t="s">
        <v>38</v>
      </c>
      <c r="K8097">
        <v>1053500</v>
      </c>
      <c r="L8097">
        <v>563.5</v>
      </c>
      <c r="M8097">
        <f t="shared" si="268"/>
        <v>4300</v>
      </c>
      <c r="Q8097" s="1"/>
      <c r="R8097" s="1"/>
    </row>
    <row r="8098" spans="1:18" ht="14.4" x14ac:dyDescent="0.3">
      <c r="A8098">
        <v>18097</v>
      </c>
      <c r="B8098">
        <v>2022</v>
      </c>
      <c r="C8098" t="s">
        <v>61</v>
      </c>
      <c r="D8098">
        <f t="shared" si="267"/>
        <v>7</v>
      </c>
      <c r="E8098">
        <v>13</v>
      </c>
      <c r="F8098" t="s">
        <v>44</v>
      </c>
      <c r="G8098" t="s">
        <v>37</v>
      </c>
      <c r="H8098">
        <v>216</v>
      </c>
      <c r="I8098">
        <v>216</v>
      </c>
      <c r="J8098" t="s">
        <v>20</v>
      </c>
      <c r="K8098">
        <v>518400</v>
      </c>
      <c r="L8098">
        <v>302.39999999999998</v>
      </c>
      <c r="M8098">
        <f t="shared" si="268"/>
        <v>2400</v>
      </c>
      <c r="Q8098" s="1"/>
      <c r="R8098" s="1"/>
    </row>
    <row r="8099" spans="1:18" ht="14.4" x14ac:dyDescent="0.3">
      <c r="A8099">
        <v>18098</v>
      </c>
      <c r="B8099">
        <v>2022</v>
      </c>
      <c r="C8099" t="s">
        <v>27</v>
      </c>
      <c r="D8099">
        <f t="shared" si="267"/>
        <v>4</v>
      </c>
      <c r="E8099">
        <v>23</v>
      </c>
      <c r="F8099" t="s">
        <v>44</v>
      </c>
      <c r="G8099" t="s">
        <v>34</v>
      </c>
      <c r="H8099">
        <v>78</v>
      </c>
      <c r="I8099">
        <v>78</v>
      </c>
      <c r="J8099" t="s">
        <v>20</v>
      </c>
      <c r="K8099">
        <v>234000</v>
      </c>
      <c r="L8099">
        <v>156</v>
      </c>
      <c r="M8099">
        <f t="shared" si="268"/>
        <v>3000</v>
      </c>
      <c r="Q8099" s="1"/>
      <c r="R8099" s="1"/>
    </row>
    <row r="8100" spans="1:18" ht="14.4" x14ac:dyDescent="0.3">
      <c r="A8100">
        <v>18099</v>
      </c>
      <c r="B8100">
        <v>2022</v>
      </c>
      <c r="C8100" t="s">
        <v>32</v>
      </c>
      <c r="D8100">
        <f t="shared" si="267"/>
        <v>8</v>
      </c>
      <c r="E8100">
        <v>18</v>
      </c>
      <c r="F8100" t="s">
        <v>36</v>
      </c>
      <c r="G8100" t="s">
        <v>19</v>
      </c>
      <c r="H8100">
        <v>203</v>
      </c>
      <c r="I8100">
        <v>203</v>
      </c>
      <c r="J8100" t="s">
        <v>38</v>
      </c>
      <c r="K8100">
        <v>872900</v>
      </c>
      <c r="L8100">
        <v>466.9</v>
      </c>
      <c r="M8100">
        <f t="shared" si="268"/>
        <v>4300</v>
      </c>
      <c r="Q8100" s="1"/>
      <c r="R8100" s="1"/>
    </row>
    <row r="8101" spans="1:18" ht="14.4" x14ac:dyDescent="0.3">
      <c r="A8101">
        <v>18100</v>
      </c>
      <c r="B8101">
        <v>2022</v>
      </c>
      <c r="C8101" t="s">
        <v>54</v>
      </c>
      <c r="D8101">
        <f t="shared" si="267"/>
        <v>3</v>
      </c>
      <c r="E8101">
        <v>30</v>
      </c>
      <c r="F8101" t="s">
        <v>44</v>
      </c>
      <c r="G8101" t="s">
        <v>51</v>
      </c>
      <c r="H8101">
        <v>62</v>
      </c>
      <c r="I8101">
        <v>62</v>
      </c>
      <c r="J8101" t="s">
        <v>38</v>
      </c>
      <c r="K8101">
        <v>341000</v>
      </c>
      <c r="L8101">
        <v>217</v>
      </c>
      <c r="M8101">
        <f t="shared" si="268"/>
        <v>5500</v>
      </c>
      <c r="Q8101" s="1"/>
      <c r="R8101" s="1"/>
    </row>
    <row r="8102" spans="1:18" ht="14.4" x14ac:dyDescent="0.3">
      <c r="A8102">
        <v>18101</v>
      </c>
      <c r="B8102">
        <v>2022</v>
      </c>
      <c r="C8102" t="s">
        <v>23</v>
      </c>
      <c r="D8102">
        <f t="shared" si="267"/>
        <v>10</v>
      </c>
      <c r="E8102">
        <v>18</v>
      </c>
      <c r="F8102" t="s">
        <v>44</v>
      </c>
      <c r="G8102" t="s">
        <v>29</v>
      </c>
      <c r="H8102">
        <v>85</v>
      </c>
      <c r="I8102">
        <v>85</v>
      </c>
      <c r="J8102" t="s">
        <v>20</v>
      </c>
      <c r="K8102">
        <v>255000</v>
      </c>
      <c r="L8102">
        <v>170</v>
      </c>
      <c r="M8102">
        <f t="shared" si="268"/>
        <v>3000</v>
      </c>
      <c r="Q8102" s="1"/>
      <c r="R8102" s="1"/>
    </row>
    <row r="8103" spans="1:18" ht="14.4" x14ac:dyDescent="0.3">
      <c r="A8103">
        <v>18102</v>
      </c>
      <c r="B8103">
        <v>2022</v>
      </c>
      <c r="C8103" t="s">
        <v>17</v>
      </c>
      <c r="D8103">
        <f t="shared" si="267"/>
        <v>11</v>
      </c>
      <c r="E8103">
        <v>13</v>
      </c>
      <c r="F8103" t="s">
        <v>18</v>
      </c>
      <c r="G8103" t="s">
        <v>51</v>
      </c>
      <c r="H8103">
        <v>120</v>
      </c>
      <c r="I8103">
        <v>120</v>
      </c>
      <c r="J8103" t="s">
        <v>20</v>
      </c>
      <c r="K8103">
        <v>360000</v>
      </c>
      <c r="L8103">
        <v>240</v>
      </c>
      <c r="M8103">
        <f t="shared" si="268"/>
        <v>3000</v>
      </c>
      <c r="Q8103" s="1"/>
      <c r="R8103" s="1"/>
    </row>
    <row r="8104" spans="1:18" ht="14.4" x14ac:dyDescent="0.3">
      <c r="A8104">
        <v>18103</v>
      </c>
      <c r="B8104">
        <v>2022</v>
      </c>
      <c r="C8104" t="s">
        <v>32</v>
      </c>
      <c r="D8104">
        <f t="shared" si="267"/>
        <v>8</v>
      </c>
      <c r="E8104">
        <v>2</v>
      </c>
      <c r="F8104" t="s">
        <v>36</v>
      </c>
      <c r="G8104" t="s">
        <v>37</v>
      </c>
      <c r="H8104">
        <v>254</v>
      </c>
      <c r="I8104">
        <v>254</v>
      </c>
      <c r="J8104" t="s">
        <v>38</v>
      </c>
      <c r="K8104">
        <v>1092200</v>
      </c>
      <c r="L8104">
        <v>584.20000000000005</v>
      </c>
      <c r="M8104">
        <f t="shared" si="268"/>
        <v>4300</v>
      </c>
      <c r="Q8104" s="1"/>
      <c r="R8104" s="1"/>
    </row>
    <row r="8105" spans="1:18" ht="14.4" x14ac:dyDescent="0.3">
      <c r="A8105">
        <v>18104</v>
      </c>
      <c r="B8105">
        <v>2022</v>
      </c>
      <c r="C8105" t="s">
        <v>48</v>
      </c>
      <c r="D8105">
        <f t="shared" si="267"/>
        <v>5</v>
      </c>
      <c r="E8105">
        <v>16</v>
      </c>
      <c r="F8105" t="s">
        <v>41</v>
      </c>
      <c r="G8105" t="s">
        <v>51</v>
      </c>
      <c r="H8105">
        <v>97</v>
      </c>
      <c r="I8105">
        <v>97</v>
      </c>
      <c r="J8105" t="s">
        <v>38</v>
      </c>
      <c r="K8105">
        <v>533500</v>
      </c>
      <c r="L8105">
        <v>339.5</v>
      </c>
      <c r="M8105">
        <f t="shared" si="268"/>
        <v>5500</v>
      </c>
      <c r="Q8105" s="1"/>
      <c r="R8105" s="1"/>
    </row>
    <row r="8106" spans="1:18" ht="14.4" x14ac:dyDescent="0.3">
      <c r="A8106">
        <v>18105</v>
      </c>
      <c r="B8106">
        <v>2022</v>
      </c>
      <c r="C8106" t="s">
        <v>61</v>
      </c>
      <c r="D8106">
        <f t="shared" si="267"/>
        <v>7</v>
      </c>
      <c r="E8106">
        <v>6</v>
      </c>
      <c r="F8106" t="s">
        <v>52</v>
      </c>
      <c r="G8106" t="s">
        <v>51</v>
      </c>
      <c r="H8106">
        <v>281</v>
      </c>
      <c r="I8106">
        <v>281</v>
      </c>
      <c r="J8106" t="s">
        <v>38</v>
      </c>
      <c r="K8106">
        <v>1208300</v>
      </c>
      <c r="L8106">
        <v>646.29999999999995</v>
      </c>
      <c r="M8106">
        <f t="shared" si="268"/>
        <v>4300</v>
      </c>
      <c r="Q8106" s="1"/>
      <c r="R8106" s="1"/>
    </row>
    <row r="8107" spans="1:18" ht="14.4" x14ac:dyDescent="0.3">
      <c r="A8107">
        <v>18106</v>
      </c>
      <c r="B8107">
        <v>2022</v>
      </c>
      <c r="C8107" t="s">
        <v>54</v>
      </c>
      <c r="D8107">
        <f t="shared" si="267"/>
        <v>3</v>
      </c>
      <c r="E8107">
        <v>3</v>
      </c>
      <c r="F8107" t="s">
        <v>63</v>
      </c>
      <c r="G8107" t="s">
        <v>34</v>
      </c>
      <c r="H8107">
        <v>78</v>
      </c>
      <c r="I8107">
        <v>78</v>
      </c>
      <c r="J8107" t="s">
        <v>25</v>
      </c>
      <c r="K8107">
        <v>546000</v>
      </c>
      <c r="L8107">
        <v>312</v>
      </c>
      <c r="M8107">
        <f t="shared" si="268"/>
        <v>7000</v>
      </c>
      <c r="Q8107" s="1"/>
      <c r="R8107" s="1"/>
    </row>
    <row r="8108" spans="1:18" ht="14.4" x14ac:dyDescent="0.3">
      <c r="A8108">
        <v>18107</v>
      </c>
      <c r="B8108">
        <v>2022</v>
      </c>
      <c r="C8108" t="s">
        <v>32</v>
      </c>
      <c r="D8108">
        <f t="shared" si="267"/>
        <v>8</v>
      </c>
      <c r="E8108">
        <v>21</v>
      </c>
      <c r="F8108" t="s">
        <v>33</v>
      </c>
      <c r="G8108" t="s">
        <v>19</v>
      </c>
      <c r="H8108">
        <v>201</v>
      </c>
      <c r="I8108">
        <v>201</v>
      </c>
      <c r="J8108" t="s">
        <v>38</v>
      </c>
      <c r="K8108">
        <v>864300</v>
      </c>
      <c r="L8108">
        <v>462.3</v>
      </c>
      <c r="M8108">
        <f t="shared" si="268"/>
        <v>4300</v>
      </c>
      <c r="Q8108" s="1"/>
      <c r="R8108" s="1"/>
    </row>
    <row r="8109" spans="1:18" ht="14.4" x14ac:dyDescent="0.3">
      <c r="A8109">
        <v>18108</v>
      </c>
      <c r="B8109">
        <v>2022</v>
      </c>
      <c r="C8109" t="s">
        <v>47</v>
      </c>
      <c r="D8109">
        <f t="shared" si="267"/>
        <v>2</v>
      </c>
      <c r="E8109">
        <v>3</v>
      </c>
      <c r="F8109" t="s">
        <v>41</v>
      </c>
      <c r="G8109" t="s">
        <v>34</v>
      </c>
      <c r="H8109">
        <v>54</v>
      </c>
      <c r="I8109">
        <v>54</v>
      </c>
      <c r="J8109" t="s">
        <v>30</v>
      </c>
      <c r="K8109">
        <v>475200</v>
      </c>
      <c r="L8109">
        <v>205.2</v>
      </c>
      <c r="M8109">
        <f t="shared" si="268"/>
        <v>8800</v>
      </c>
      <c r="Q8109" s="1"/>
      <c r="R8109" s="1"/>
    </row>
    <row r="8110" spans="1:18" ht="14.4" x14ac:dyDescent="0.3">
      <c r="A8110">
        <v>18109</v>
      </c>
      <c r="B8110">
        <v>2022</v>
      </c>
      <c r="C8110" t="s">
        <v>27</v>
      </c>
      <c r="D8110">
        <f t="shared" si="267"/>
        <v>4</v>
      </c>
      <c r="E8110">
        <v>18</v>
      </c>
      <c r="F8110" t="s">
        <v>62</v>
      </c>
      <c r="G8110" t="s">
        <v>29</v>
      </c>
      <c r="H8110">
        <v>106</v>
      </c>
      <c r="I8110">
        <v>106</v>
      </c>
      <c r="J8110" t="s">
        <v>20</v>
      </c>
      <c r="K8110">
        <v>318000</v>
      </c>
      <c r="L8110">
        <v>212</v>
      </c>
      <c r="M8110">
        <f t="shared" si="268"/>
        <v>3000</v>
      </c>
      <c r="Q8110" s="1"/>
      <c r="R8110" s="1"/>
    </row>
    <row r="8111" spans="1:18" ht="14.4" x14ac:dyDescent="0.3">
      <c r="A8111">
        <v>18110</v>
      </c>
      <c r="B8111">
        <v>2022</v>
      </c>
      <c r="C8111" t="s">
        <v>45</v>
      </c>
      <c r="D8111">
        <f t="shared" si="267"/>
        <v>1</v>
      </c>
      <c r="E8111">
        <v>5</v>
      </c>
      <c r="F8111" t="s">
        <v>36</v>
      </c>
      <c r="G8111" t="s">
        <v>42</v>
      </c>
      <c r="H8111">
        <v>222</v>
      </c>
      <c r="I8111">
        <v>222</v>
      </c>
      <c r="J8111" t="s">
        <v>38</v>
      </c>
      <c r="K8111">
        <v>954600</v>
      </c>
      <c r="L8111">
        <v>510.6</v>
      </c>
      <c r="M8111">
        <f t="shared" si="268"/>
        <v>4300</v>
      </c>
      <c r="Q8111" s="1"/>
      <c r="R8111" s="1"/>
    </row>
    <row r="8112" spans="1:18" ht="14.4" x14ac:dyDescent="0.3">
      <c r="A8112">
        <v>18111</v>
      </c>
      <c r="B8112">
        <v>2022</v>
      </c>
      <c r="C8112" t="s">
        <v>58</v>
      </c>
      <c r="D8112">
        <f t="shared" si="267"/>
        <v>6</v>
      </c>
      <c r="E8112">
        <v>9</v>
      </c>
      <c r="F8112" t="s">
        <v>59</v>
      </c>
      <c r="G8112" t="s">
        <v>29</v>
      </c>
      <c r="H8112">
        <v>60</v>
      </c>
      <c r="I8112">
        <v>60</v>
      </c>
      <c r="J8112" t="s">
        <v>38</v>
      </c>
      <c r="K8112">
        <v>330000</v>
      </c>
      <c r="L8112">
        <v>210</v>
      </c>
      <c r="M8112">
        <f t="shared" si="268"/>
        <v>5500</v>
      </c>
      <c r="Q8112" s="1"/>
      <c r="R8112" s="1"/>
    </row>
    <row r="8113" spans="1:18" ht="14.4" x14ac:dyDescent="0.3">
      <c r="A8113">
        <v>18112</v>
      </c>
      <c r="B8113">
        <v>2022</v>
      </c>
      <c r="C8113" t="s">
        <v>45</v>
      </c>
      <c r="D8113">
        <f t="shared" si="267"/>
        <v>1</v>
      </c>
      <c r="E8113">
        <v>21</v>
      </c>
      <c r="F8113" t="s">
        <v>41</v>
      </c>
      <c r="G8113" t="s">
        <v>42</v>
      </c>
      <c r="H8113">
        <v>59</v>
      </c>
      <c r="I8113">
        <v>59</v>
      </c>
      <c r="J8113" t="s">
        <v>30</v>
      </c>
      <c r="K8113">
        <v>519200</v>
      </c>
      <c r="L8113">
        <v>224.2</v>
      </c>
      <c r="M8113">
        <f t="shared" si="268"/>
        <v>8800</v>
      </c>
      <c r="Q8113" s="1"/>
      <c r="R8113" s="1"/>
    </row>
    <row r="8114" spans="1:18" ht="14.4" x14ac:dyDescent="0.3">
      <c r="A8114">
        <v>18113</v>
      </c>
      <c r="B8114">
        <v>2022</v>
      </c>
      <c r="C8114" t="s">
        <v>58</v>
      </c>
      <c r="D8114">
        <f t="shared" si="267"/>
        <v>6</v>
      </c>
      <c r="E8114">
        <v>20</v>
      </c>
      <c r="F8114" t="s">
        <v>53</v>
      </c>
      <c r="G8114" t="s">
        <v>29</v>
      </c>
      <c r="H8114">
        <v>65</v>
      </c>
      <c r="I8114">
        <v>65</v>
      </c>
      <c r="J8114" t="s">
        <v>25</v>
      </c>
      <c r="K8114">
        <v>455000</v>
      </c>
      <c r="L8114">
        <v>260</v>
      </c>
      <c r="M8114">
        <f t="shared" si="268"/>
        <v>7000</v>
      </c>
      <c r="Q8114" s="1"/>
      <c r="R8114" s="1"/>
    </row>
    <row r="8115" spans="1:18" ht="14.4" x14ac:dyDescent="0.3">
      <c r="A8115">
        <v>18114</v>
      </c>
      <c r="B8115">
        <v>2022</v>
      </c>
      <c r="C8115" t="s">
        <v>27</v>
      </c>
      <c r="D8115">
        <f t="shared" si="267"/>
        <v>4</v>
      </c>
      <c r="E8115">
        <v>19</v>
      </c>
      <c r="F8115" t="s">
        <v>55</v>
      </c>
      <c r="G8115" t="s">
        <v>42</v>
      </c>
      <c r="H8115">
        <v>110</v>
      </c>
      <c r="I8115">
        <v>110</v>
      </c>
      <c r="J8115" t="s">
        <v>25</v>
      </c>
      <c r="K8115">
        <v>770000</v>
      </c>
      <c r="L8115">
        <v>440</v>
      </c>
      <c r="M8115">
        <f t="shared" si="268"/>
        <v>7000</v>
      </c>
      <c r="Q8115" s="1"/>
      <c r="R8115" s="1"/>
    </row>
    <row r="8116" spans="1:18" ht="14.4" x14ac:dyDescent="0.3">
      <c r="A8116">
        <v>18115</v>
      </c>
      <c r="B8116">
        <v>2022</v>
      </c>
      <c r="C8116" t="s">
        <v>48</v>
      </c>
      <c r="D8116">
        <f t="shared" si="267"/>
        <v>5</v>
      </c>
      <c r="E8116">
        <v>19</v>
      </c>
      <c r="F8116" t="s">
        <v>62</v>
      </c>
      <c r="G8116" t="s">
        <v>37</v>
      </c>
      <c r="H8116">
        <v>235</v>
      </c>
      <c r="I8116">
        <v>235</v>
      </c>
      <c r="J8116" t="s">
        <v>30</v>
      </c>
      <c r="K8116">
        <v>1762500</v>
      </c>
      <c r="L8116">
        <v>587.5</v>
      </c>
      <c r="M8116">
        <f t="shared" si="268"/>
        <v>7500</v>
      </c>
      <c r="Q8116" s="1"/>
      <c r="R8116" s="1"/>
    </row>
    <row r="8117" spans="1:18" ht="14.4" x14ac:dyDescent="0.3">
      <c r="A8117">
        <v>18116</v>
      </c>
      <c r="B8117">
        <v>2022</v>
      </c>
      <c r="C8117" t="s">
        <v>45</v>
      </c>
      <c r="D8117">
        <f t="shared" si="267"/>
        <v>1</v>
      </c>
      <c r="E8117">
        <v>13</v>
      </c>
      <c r="F8117" t="s">
        <v>64</v>
      </c>
      <c r="G8117" t="s">
        <v>19</v>
      </c>
      <c r="H8117">
        <v>81</v>
      </c>
      <c r="I8117">
        <v>81</v>
      </c>
      <c r="J8117" t="s">
        <v>30</v>
      </c>
      <c r="K8117">
        <v>712800</v>
      </c>
      <c r="L8117">
        <v>307.8</v>
      </c>
      <c r="M8117">
        <f t="shared" si="268"/>
        <v>8800</v>
      </c>
      <c r="Q8117" s="1"/>
      <c r="R8117" s="1"/>
    </row>
    <row r="8118" spans="1:18" ht="14.4" x14ac:dyDescent="0.3">
      <c r="A8118">
        <v>18117</v>
      </c>
      <c r="B8118">
        <v>2022</v>
      </c>
      <c r="C8118" t="s">
        <v>40</v>
      </c>
      <c r="D8118">
        <f t="shared" si="267"/>
        <v>9</v>
      </c>
      <c r="E8118">
        <v>19</v>
      </c>
      <c r="F8118" t="s">
        <v>24</v>
      </c>
      <c r="G8118" t="s">
        <v>51</v>
      </c>
      <c r="H8118">
        <v>118</v>
      </c>
      <c r="I8118">
        <v>118</v>
      </c>
      <c r="J8118" t="s">
        <v>20</v>
      </c>
      <c r="K8118">
        <v>354000</v>
      </c>
      <c r="L8118">
        <v>236</v>
      </c>
      <c r="M8118">
        <f t="shared" si="268"/>
        <v>3000</v>
      </c>
      <c r="Q8118" s="1"/>
      <c r="R8118" s="1"/>
    </row>
    <row r="8119" spans="1:18" ht="14.4" x14ac:dyDescent="0.3">
      <c r="A8119">
        <v>18118</v>
      </c>
      <c r="B8119">
        <v>2022</v>
      </c>
      <c r="C8119" t="s">
        <v>45</v>
      </c>
      <c r="D8119">
        <f t="shared" si="267"/>
        <v>1</v>
      </c>
      <c r="E8119">
        <v>17</v>
      </c>
      <c r="F8119" t="s">
        <v>50</v>
      </c>
      <c r="G8119" t="s">
        <v>19</v>
      </c>
      <c r="H8119">
        <v>294</v>
      </c>
      <c r="I8119">
        <v>294</v>
      </c>
      <c r="J8119" t="s">
        <v>20</v>
      </c>
      <c r="K8119">
        <v>705600</v>
      </c>
      <c r="L8119">
        <v>411.6</v>
      </c>
      <c r="M8119">
        <f t="shared" si="268"/>
        <v>2400</v>
      </c>
      <c r="Q8119" s="1"/>
      <c r="R8119" s="1"/>
    </row>
    <row r="8120" spans="1:18" ht="14.4" x14ac:dyDescent="0.3">
      <c r="A8120">
        <v>18119</v>
      </c>
      <c r="B8120">
        <v>2022</v>
      </c>
      <c r="C8120" t="s">
        <v>35</v>
      </c>
      <c r="D8120">
        <f t="shared" si="267"/>
        <v>12</v>
      </c>
      <c r="E8120">
        <v>14</v>
      </c>
      <c r="F8120" t="s">
        <v>49</v>
      </c>
      <c r="G8120" t="s">
        <v>37</v>
      </c>
      <c r="H8120">
        <v>93</v>
      </c>
      <c r="I8120">
        <v>93</v>
      </c>
      <c r="J8120" t="s">
        <v>38</v>
      </c>
      <c r="K8120">
        <v>511500</v>
      </c>
      <c r="L8120">
        <v>325.5</v>
      </c>
      <c r="M8120">
        <f t="shared" si="268"/>
        <v>5500</v>
      </c>
      <c r="Q8120" s="1"/>
      <c r="R8120" s="1"/>
    </row>
    <row r="8121" spans="1:18" ht="14.4" x14ac:dyDescent="0.3">
      <c r="A8121">
        <v>18120</v>
      </c>
      <c r="B8121">
        <v>2022</v>
      </c>
      <c r="C8121" t="s">
        <v>48</v>
      </c>
      <c r="D8121">
        <f t="shared" si="267"/>
        <v>5</v>
      </c>
      <c r="E8121">
        <v>7</v>
      </c>
      <c r="F8121" t="s">
        <v>59</v>
      </c>
      <c r="G8121" t="s">
        <v>37</v>
      </c>
      <c r="H8121">
        <v>79</v>
      </c>
      <c r="I8121">
        <v>79</v>
      </c>
      <c r="J8121" t="s">
        <v>20</v>
      </c>
      <c r="K8121">
        <v>237000</v>
      </c>
      <c r="L8121">
        <v>158</v>
      </c>
      <c r="M8121">
        <f t="shared" si="268"/>
        <v>3000</v>
      </c>
      <c r="Q8121" s="1"/>
      <c r="R8121" s="1"/>
    </row>
    <row r="8122" spans="1:18" ht="14.4" x14ac:dyDescent="0.3">
      <c r="A8122">
        <v>18121</v>
      </c>
      <c r="B8122">
        <v>2022</v>
      </c>
      <c r="C8122" t="s">
        <v>35</v>
      </c>
      <c r="D8122">
        <f t="shared" si="267"/>
        <v>12</v>
      </c>
      <c r="E8122">
        <v>2</v>
      </c>
      <c r="F8122" t="s">
        <v>63</v>
      </c>
      <c r="G8122" t="s">
        <v>51</v>
      </c>
      <c r="H8122">
        <v>178</v>
      </c>
      <c r="I8122">
        <v>178</v>
      </c>
      <c r="J8122" t="s">
        <v>25</v>
      </c>
      <c r="K8122">
        <v>1246000</v>
      </c>
      <c r="L8122">
        <v>712</v>
      </c>
      <c r="M8122">
        <f t="shared" si="268"/>
        <v>7000</v>
      </c>
      <c r="Q8122" s="1"/>
      <c r="R8122" s="1"/>
    </row>
    <row r="8123" spans="1:18" ht="14.4" x14ac:dyDescent="0.3">
      <c r="A8123">
        <v>18122</v>
      </c>
      <c r="B8123">
        <v>2022</v>
      </c>
      <c r="C8123" t="s">
        <v>32</v>
      </c>
      <c r="D8123">
        <f t="shared" si="267"/>
        <v>8</v>
      </c>
      <c r="E8123">
        <v>4</v>
      </c>
      <c r="F8123" t="s">
        <v>60</v>
      </c>
      <c r="G8123" t="s">
        <v>51</v>
      </c>
      <c r="H8123">
        <v>88</v>
      </c>
      <c r="I8123">
        <v>88</v>
      </c>
      <c r="J8123" t="s">
        <v>30</v>
      </c>
      <c r="K8123">
        <v>774400</v>
      </c>
      <c r="L8123">
        <v>334.4</v>
      </c>
      <c r="M8123">
        <f t="shared" si="268"/>
        <v>8800</v>
      </c>
      <c r="Q8123" s="1"/>
      <c r="R8123" s="1"/>
    </row>
    <row r="8124" spans="1:18" ht="14.4" x14ac:dyDescent="0.3">
      <c r="A8124">
        <v>18123</v>
      </c>
      <c r="B8124">
        <v>2022</v>
      </c>
      <c r="C8124" t="s">
        <v>48</v>
      </c>
      <c r="D8124">
        <f t="shared" si="267"/>
        <v>5</v>
      </c>
      <c r="E8124">
        <v>1</v>
      </c>
      <c r="F8124" t="s">
        <v>63</v>
      </c>
      <c r="G8124" t="s">
        <v>37</v>
      </c>
      <c r="H8124">
        <v>91</v>
      </c>
      <c r="I8124">
        <v>91</v>
      </c>
      <c r="J8124" t="s">
        <v>20</v>
      </c>
      <c r="K8124">
        <v>273000</v>
      </c>
      <c r="L8124">
        <v>182</v>
      </c>
      <c r="M8124">
        <f t="shared" si="268"/>
        <v>3000</v>
      </c>
      <c r="Q8124" s="1"/>
      <c r="R8124" s="1"/>
    </row>
    <row r="8125" spans="1:18" ht="14.4" x14ac:dyDescent="0.3">
      <c r="A8125">
        <v>18124</v>
      </c>
      <c r="B8125">
        <v>2022</v>
      </c>
      <c r="C8125" t="s">
        <v>40</v>
      </c>
      <c r="D8125">
        <f t="shared" si="267"/>
        <v>9</v>
      </c>
      <c r="E8125">
        <v>16</v>
      </c>
      <c r="F8125" t="s">
        <v>59</v>
      </c>
      <c r="G8125" t="s">
        <v>51</v>
      </c>
      <c r="H8125">
        <v>203</v>
      </c>
      <c r="I8125">
        <v>203</v>
      </c>
      <c r="J8125" t="s">
        <v>30</v>
      </c>
      <c r="K8125">
        <v>1522500</v>
      </c>
      <c r="L8125">
        <v>507.5</v>
      </c>
      <c r="M8125">
        <f t="shared" si="268"/>
        <v>7500</v>
      </c>
      <c r="Q8125" s="1"/>
      <c r="R8125" s="1"/>
    </row>
    <row r="8126" spans="1:18" ht="14.4" x14ac:dyDescent="0.3">
      <c r="A8126">
        <v>18125</v>
      </c>
      <c r="B8126">
        <v>2022</v>
      </c>
      <c r="C8126" t="s">
        <v>45</v>
      </c>
      <c r="D8126">
        <f t="shared" si="267"/>
        <v>1</v>
      </c>
      <c r="E8126">
        <v>4</v>
      </c>
      <c r="F8126" t="s">
        <v>64</v>
      </c>
      <c r="G8126" t="s">
        <v>51</v>
      </c>
      <c r="H8126">
        <v>172</v>
      </c>
      <c r="I8126">
        <v>172</v>
      </c>
      <c r="J8126" t="s">
        <v>25</v>
      </c>
      <c r="K8126">
        <v>1204000</v>
      </c>
      <c r="L8126">
        <v>688</v>
      </c>
      <c r="M8126">
        <f t="shared" si="268"/>
        <v>7000</v>
      </c>
      <c r="Q8126" s="1"/>
      <c r="R8126" s="1"/>
    </row>
    <row r="8127" spans="1:18" ht="14.4" x14ac:dyDescent="0.3">
      <c r="A8127">
        <v>18126</v>
      </c>
      <c r="B8127">
        <v>2022</v>
      </c>
      <c r="C8127" t="s">
        <v>32</v>
      </c>
      <c r="D8127">
        <f t="shared" si="267"/>
        <v>8</v>
      </c>
      <c r="E8127">
        <v>11</v>
      </c>
      <c r="F8127" t="s">
        <v>49</v>
      </c>
      <c r="G8127" t="s">
        <v>29</v>
      </c>
      <c r="H8127">
        <v>102</v>
      </c>
      <c r="I8127">
        <v>102</v>
      </c>
      <c r="J8127" t="s">
        <v>25</v>
      </c>
      <c r="K8127">
        <v>714000</v>
      </c>
      <c r="L8127">
        <v>408</v>
      </c>
      <c r="M8127">
        <f t="shared" si="268"/>
        <v>7000</v>
      </c>
      <c r="Q8127" s="1"/>
      <c r="R8127" s="1"/>
    </row>
    <row r="8128" spans="1:18" ht="14.4" x14ac:dyDescent="0.3">
      <c r="A8128">
        <v>18127</v>
      </c>
      <c r="B8128">
        <v>2022</v>
      </c>
      <c r="C8128" t="s">
        <v>23</v>
      </c>
      <c r="D8128">
        <f t="shared" si="267"/>
        <v>10</v>
      </c>
      <c r="E8128">
        <v>26</v>
      </c>
      <c r="F8128" t="s">
        <v>24</v>
      </c>
      <c r="G8128" t="s">
        <v>34</v>
      </c>
      <c r="H8128">
        <v>62</v>
      </c>
      <c r="I8128">
        <v>62</v>
      </c>
      <c r="J8128" t="s">
        <v>20</v>
      </c>
      <c r="K8128">
        <v>186000</v>
      </c>
      <c r="L8128">
        <v>124</v>
      </c>
      <c r="M8128">
        <f t="shared" si="268"/>
        <v>3000</v>
      </c>
      <c r="Q8128" s="1"/>
      <c r="R8128" s="1"/>
    </row>
    <row r="8129" spans="1:18" ht="14.4" x14ac:dyDescent="0.3">
      <c r="A8129">
        <v>18128</v>
      </c>
      <c r="B8129">
        <v>2022</v>
      </c>
      <c r="C8129" t="s">
        <v>48</v>
      </c>
      <c r="D8129">
        <f t="shared" si="267"/>
        <v>5</v>
      </c>
      <c r="E8129">
        <v>21</v>
      </c>
      <c r="F8129" t="s">
        <v>55</v>
      </c>
      <c r="G8129" t="s">
        <v>34</v>
      </c>
      <c r="H8129">
        <v>97</v>
      </c>
      <c r="I8129">
        <v>97</v>
      </c>
      <c r="J8129" t="s">
        <v>20</v>
      </c>
      <c r="K8129">
        <v>291000</v>
      </c>
      <c r="L8129">
        <v>194</v>
      </c>
      <c r="M8129">
        <f t="shared" si="268"/>
        <v>3000</v>
      </c>
      <c r="Q8129" s="1"/>
      <c r="R8129" s="1"/>
    </row>
    <row r="8130" spans="1:18" ht="14.4" x14ac:dyDescent="0.3">
      <c r="A8130">
        <v>18129</v>
      </c>
      <c r="B8130">
        <v>2022</v>
      </c>
      <c r="C8130" t="s">
        <v>47</v>
      </c>
      <c r="D8130">
        <f t="shared" ref="D8130:D8193" si="269">IF(C8130="Enero",1,IF(C8130="Febrero",2,IF(C8130="Marzo",3,IF(C8130="Abril",4,IF(C8130="Mayo",5,IF(C8130="Junio",6,IF(C8130="Julio",7,IF(C8130="Agosto",8,IF(C8130="Septiembre",9,IF(C8130="Octubre",10,IF(C8130="Noviembre",11,IF(C8130="Diciembre",12,""))))))))))))</f>
        <v>2</v>
      </c>
      <c r="E8130">
        <v>14</v>
      </c>
      <c r="F8130" t="s">
        <v>63</v>
      </c>
      <c r="G8130" t="s">
        <v>42</v>
      </c>
      <c r="H8130">
        <v>161</v>
      </c>
      <c r="I8130">
        <v>161</v>
      </c>
      <c r="J8130" t="s">
        <v>25</v>
      </c>
      <c r="K8130">
        <v>1127000</v>
      </c>
      <c r="L8130">
        <v>644</v>
      </c>
      <c r="M8130">
        <f t="shared" si="268"/>
        <v>7000</v>
      </c>
      <c r="Q8130" s="1"/>
      <c r="R8130" s="1"/>
    </row>
    <row r="8131" spans="1:18" ht="14.4" x14ac:dyDescent="0.3">
      <c r="A8131">
        <v>18130</v>
      </c>
      <c r="B8131">
        <v>2022</v>
      </c>
      <c r="C8131" t="s">
        <v>23</v>
      </c>
      <c r="D8131">
        <f t="shared" si="269"/>
        <v>10</v>
      </c>
      <c r="E8131">
        <v>15</v>
      </c>
      <c r="F8131" t="s">
        <v>36</v>
      </c>
      <c r="G8131" t="s">
        <v>34</v>
      </c>
      <c r="H8131">
        <v>56</v>
      </c>
      <c r="I8131">
        <v>56</v>
      </c>
      <c r="J8131" t="s">
        <v>20</v>
      </c>
      <c r="K8131">
        <v>168000</v>
      </c>
      <c r="L8131">
        <v>112</v>
      </c>
      <c r="M8131">
        <f t="shared" ref="M8131:M8194" si="270">K8131/I8131</f>
        <v>3000</v>
      </c>
      <c r="Q8131" s="1"/>
      <c r="R8131" s="1"/>
    </row>
    <row r="8132" spans="1:18" ht="14.4" x14ac:dyDescent="0.3">
      <c r="A8132">
        <v>18131</v>
      </c>
      <c r="B8132">
        <v>2022</v>
      </c>
      <c r="C8132" t="s">
        <v>40</v>
      </c>
      <c r="D8132">
        <f t="shared" si="269"/>
        <v>9</v>
      </c>
      <c r="E8132">
        <v>1</v>
      </c>
      <c r="F8132" t="s">
        <v>50</v>
      </c>
      <c r="G8132" t="s">
        <v>34</v>
      </c>
      <c r="H8132">
        <v>96</v>
      </c>
      <c r="I8132">
        <v>96</v>
      </c>
      <c r="J8132" t="s">
        <v>38</v>
      </c>
      <c r="K8132">
        <v>528000</v>
      </c>
      <c r="L8132">
        <v>336</v>
      </c>
      <c r="M8132">
        <f t="shared" si="270"/>
        <v>5500</v>
      </c>
      <c r="Q8132" s="1"/>
      <c r="R8132" s="1"/>
    </row>
    <row r="8133" spans="1:18" ht="14.4" x14ac:dyDescent="0.3">
      <c r="A8133">
        <v>18132</v>
      </c>
      <c r="B8133">
        <v>2022</v>
      </c>
      <c r="C8133" t="s">
        <v>23</v>
      </c>
      <c r="D8133">
        <f t="shared" si="269"/>
        <v>10</v>
      </c>
      <c r="E8133">
        <v>24</v>
      </c>
      <c r="F8133" t="s">
        <v>50</v>
      </c>
      <c r="G8133" t="s">
        <v>29</v>
      </c>
      <c r="H8133">
        <v>66</v>
      </c>
      <c r="I8133">
        <v>66</v>
      </c>
      <c r="J8133" t="s">
        <v>20</v>
      </c>
      <c r="K8133">
        <v>198000</v>
      </c>
      <c r="L8133">
        <v>132</v>
      </c>
      <c r="M8133">
        <f t="shared" si="270"/>
        <v>3000</v>
      </c>
      <c r="Q8133" s="1"/>
      <c r="R8133" s="1"/>
    </row>
    <row r="8134" spans="1:18" ht="14.4" x14ac:dyDescent="0.3">
      <c r="A8134">
        <v>18133</v>
      </c>
      <c r="B8134">
        <v>2022</v>
      </c>
      <c r="C8134" t="s">
        <v>40</v>
      </c>
      <c r="D8134">
        <f t="shared" si="269"/>
        <v>9</v>
      </c>
      <c r="E8134">
        <v>5</v>
      </c>
      <c r="F8134" t="s">
        <v>57</v>
      </c>
      <c r="G8134" t="s">
        <v>51</v>
      </c>
      <c r="H8134">
        <v>249</v>
      </c>
      <c r="I8134">
        <v>249</v>
      </c>
      <c r="J8134" t="s">
        <v>30</v>
      </c>
      <c r="K8134">
        <v>1867500</v>
      </c>
      <c r="L8134">
        <v>622.5</v>
      </c>
      <c r="M8134">
        <f t="shared" si="270"/>
        <v>7500</v>
      </c>
      <c r="Q8134" s="1"/>
      <c r="R8134" s="1"/>
    </row>
    <row r="8135" spans="1:18" ht="14.4" x14ac:dyDescent="0.3">
      <c r="A8135">
        <v>18134</v>
      </c>
      <c r="B8135">
        <v>2022</v>
      </c>
      <c r="C8135" t="s">
        <v>40</v>
      </c>
      <c r="D8135">
        <f t="shared" si="269"/>
        <v>9</v>
      </c>
      <c r="E8135">
        <v>2</v>
      </c>
      <c r="F8135" t="s">
        <v>18</v>
      </c>
      <c r="G8135" t="s">
        <v>42</v>
      </c>
      <c r="H8135">
        <v>74</v>
      </c>
      <c r="I8135">
        <v>74</v>
      </c>
      <c r="J8135" t="s">
        <v>38</v>
      </c>
      <c r="K8135">
        <v>407000</v>
      </c>
      <c r="L8135">
        <v>259</v>
      </c>
      <c r="M8135">
        <f t="shared" si="270"/>
        <v>5500</v>
      </c>
      <c r="Q8135" s="1"/>
      <c r="R8135" s="1"/>
    </row>
    <row r="8136" spans="1:18" ht="14.4" x14ac:dyDescent="0.3">
      <c r="A8136">
        <v>18135</v>
      </c>
      <c r="B8136">
        <v>2022</v>
      </c>
      <c r="C8136" t="s">
        <v>58</v>
      </c>
      <c r="D8136">
        <f t="shared" si="269"/>
        <v>6</v>
      </c>
      <c r="E8136">
        <v>23</v>
      </c>
      <c r="F8136" t="s">
        <v>36</v>
      </c>
      <c r="G8136" t="s">
        <v>37</v>
      </c>
      <c r="H8136">
        <v>82</v>
      </c>
      <c r="I8136">
        <v>82</v>
      </c>
      <c r="J8136" t="s">
        <v>20</v>
      </c>
      <c r="K8136">
        <v>246000</v>
      </c>
      <c r="L8136">
        <v>164</v>
      </c>
      <c r="M8136">
        <f t="shared" si="270"/>
        <v>3000</v>
      </c>
      <c r="Q8136" s="1"/>
      <c r="R8136" s="1"/>
    </row>
    <row r="8137" spans="1:18" ht="14.4" x14ac:dyDescent="0.3">
      <c r="A8137">
        <v>18136</v>
      </c>
      <c r="B8137">
        <v>2022</v>
      </c>
      <c r="C8137" t="s">
        <v>40</v>
      </c>
      <c r="D8137">
        <f t="shared" si="269"/>
        <v>9</v>
      </c>
      <c r="E8137">
        <v>2</v>
      </c>
      <c r="F8137" t="s">
        <v>18</v>
      </c>
      <c r="G8137" t="s">
        <v>29</v>
      </c>
      <c r="H8137">
        <v>82</v>
      </c>
      <c r="I8137">
        <v>82</v>
      </c>
      <c r="J8137" t="s">
        <v>38</v>
      </c>
      <c r="K8137">
        <v>451000</v>
      </c>
      <c r="L8137">
        <v>287</v>
      </c>
      <c r="M8137">
        <f t="shared" si="270"/>
        <v>5500</v>
      </c>
      <c r="Q8137" s="1"/>
      <c r="R8137" s="1"/>
    </row>
    <row r="8138" spans="1:18" ht="14.4" x14ac:dyDescent="0.3">
      <c r="A8138">
        <v>18137</v>
      </c>
      <c r="B8138">
        <v>2022</v>
      </c>
      <c r="C8138" t="s">
        <v>48</v>
      </c>
      <c r="D8138">
        <f t="shared" si="269"/>
        <v>5</v>
      </c>
      <c r="E8138">
        <v>10</v>
      </c>
      <c r="F8138" t="s">
        <v>36</v>
      </c>
      <c r="G8138" t="s">
        <v>19</v>
      </c>
      <c r="H8138">
        <v>220</v>
      </c>
      <c r="I8138">
        <v>220</v>
      </c>
      <c r="J8138" t="s">
        <v>30</v>
      </c>
      <c r="K8138">
        <v>1650000</v>
      </c>
      <c r="L8138">
        <v>550</v>
      </c>
      <c r="M8138">
        <f t="shared" si="270"/>
        <v>7500</v>
      </c>
      <c r="Q8138" s="1"/>
      <c r="R8138" s="1"/>
    </row>
    <row r="8139" spans="1:18" ht="14.4" x14ac:dyDescent="0.3">
      <c r="A8139">
        <v>18138</v>
      </c>
      <c r="B8139">
        <v>2022</v>
      </c>
      <c r="C8139" t="s">
        <v>23</v>
      </c>
      <c r="D8139">
        <f t="shared" si="269"/>
        <v>10</v>
      </c>
      <c r="E8139">
        <v>23</v>
      </c>
      <c r="F8139" t="s">
        <v>49</v>
      </c>
      <c r="G8139" t="s">
        <v>34</v>
      </c>
      <c r="H8139">
        <v>66</v>
      </c>
      <c r="I8139">
        <v>66</v>
      </c>
      <c r="J8139" t="s">
        <v>20</v>
      </c>
      <c r="K8139">
        <v>198000</v>
      </c>
      <c r="L8139">
        <v>132</v>
      </c>
      <c r="M8139">
        <f t="shared" si="270"/>
        <v>3000</v>
      </c>
      <c r="Q8139" s="1"/>
      <c r="R8139" s="1"/>
    </row>
    <row r="8140" spans="1:18" ht="14.4" x14ac:dyDescent="0.3">
      <c r="A8140">
        <v>18139</v>
      </c>
      <c r="B8140">
        <v>2022</v>
      </c>
      <c r="C8140" t="s">
        <v>17</v>
      </c>
      <c r="D8140">
        <f t="shared" si="269"/>
        <v>11</v>
      </c>
      <c r="E8140">
        <v>23</v>
      </c>
      <c r="F8140" t="s">
        <v>60</v>
      </c>
      <c r="G8140" t="s">
        <v>34</v>
      </c>
      <c r="H8140">
        <v>289</v>
      </c>
      <c r="I8140">
        <v>289</v>
      </c>
      <c r="J8140" t="s">
        <v>30</v>
      </c>
      <c r="K8140">
        <v>2167500</v>
      </c>
      <c r="L8140">
        <v>722.5</v>
      </c>
      <c r="M8140">
        <f t="shared" si="270"/>
        <v>7500</v>
      </c>
      <c r="Q8140" s="1"/>
      <c r="R8140" s="1"/>
    </row>
    <row r="8141" spans="1:18" ht="14.4" x14ac:dyDescent="0.3">
      <c r="A8141">
        <v>18140</v>
      </c>
      <c r="B8141">
        <v>2022</v>
      </c>
      <c r="C8141" t="s">
        <v>45</v>
      </c>
      <c r="D8141">
        <f t="shared" si="269"/>
        <v>1</v>
      </c>
      <c r="E8141">
        <v>3</v>
      </c>
      <c r="F8141" t="s">
        <v>62</v>
      </c>
      <c r="G8141" t="s">
        <v>29</v>
      </c>
      <c r="H8141">
        <v>294</v>
      </c>
      <c r="I8141">
        <v>294</v>
      </c>
      <c r="J8141" t="s">
        <v>20</v>
      </c>
      <c r="K8141">
        <v>705600</v>
      </c>
      <c r="L8141">
        <v>411.6</v>
      </c>
      <c r="M8141">
        <f t="shared" si="270"/>
        <v>2400</v>
      </c>
      <c r="Q8141" s="1"/>
      <c r="R8141" s="1"/>
    </row>
    <row r="8142" spans="1:18" ht="14.4" x14ac:dyDescent="0.3">
      <c r="A8142">
        <v>18141</v>
      </c>
      <c r="B8142">
        <v>2022</v>
      </c>
      <c r="C8142" t="s">
        <v>61</v>
      </c>
      <c r="D8142">
        <f t="shared" si="269"/>
        <v>7</v>
      </c>
      <c r="E8142">
        <v>15</v>
      </c>
      <c r="F8142" t="s">
        <v>33</v>
      </c>
      <c r="G8142" t="s">
        <v>34</v>
      </c>
      <c r="H8142">
        <v>83</v>
      </c>
      <c r="I8142">
        <v>83</v>
      </c>
      <c r="J8142" t="s">
        <v>25</v>
      </c>
      <c r="K8142">
        <v>581000</v>
      </c>
      <c r="L8142">
        <v>332</v>
      </c>
      <c r="M8142">
        <f t="shared" si="270"/>
        <v>7000</v>
      </c>
      <c r="Q8142" s="1"/>
      <c r="R8142" s="1"/>
    </row>
    <row r="8143" spans="1:18" ht="14.4" x14ac:dyDescent="0.3">
      <c r="A8143">
        <v>18142</v>
      </c>
      <c r="B8143">
        <v>2022</v>
      </c>
      <c r="C8143" t="s">
        <v>23</v>
      </c>
      <c r="D8143">
        <f t="shared" si="269"/>
        <v>10</v>
      </c>
      <c r="E8143">
        <v>21</v>
      </c>
      <c r="F8143" t="s">
        <v>64</v>
      </c>
      <c r="G8143" t="s">
        <v>37</v>
      </c>
      <c r="H8143">
        <v>211</v>
      </c>
      <c r="I8143">
        <v>211</v>
      </c>
      <c r="J8143" t="s">
        <v>30</v>
      </c>
      <c r="K8143">
        <v>1582500</v>
      </c>
      <c r="L8143">
        <v>527.5</v>
      </c>
      <c r="M8143">
        <f t="shared" si="270"/>
        <v>7500</v>
      </c>
      <c r="Q8143" s="1"/>
      <c r="R8143" s="1"/>
    </row>
    <row r="8144" spans="1:18" ht="14.4" x14ac:dyDescent="0.3">
      <c r="A8144">
        <v>18143</v>
      </c>
      <c r="B8144">
        <v>2022</v>
      </c>
      <c r="C8144" t="s">
        <v>17</v>
      </c>
      <c r="D8144">
        <f t="shared" si="269"/>
        <v>11</v>
      </c>
      <c r="E8144">
        <v>25</v>
      </c>
      <c r="F8144" t="s">
        <v>18</v>
      </c>
      <c r="G8144" t="s">
        <v>29</v>
      </c>
      <c r="H8144">
        <v>259</v>
      </c>
      <c r="I8144">
        <v>259</v>
      </c>
      <c r="J8144" t="s">
        <v>30</v>
      </c>
      <c r="K8144">
        <v>1942500</v>
      </c>
      <c r="L8144">
        <v>647.5</v>
      </c>
      <c r="M8144">
        <f t="shared" si="270"/>
        <v>7500</v>
      </c>
      <c r="Q8144" s="1"/>
      <c r="R8144" s="1"/>
    </row>
    <row r="8145" spans="1:18" ht="14.4" x14ac:dyDescent="0.3">
      <c r="A8145">
        <v>18144</v>
      </c>
      <c r="B8145">
        <v>2022</v>
      </c>
      <c r="C8145" t="s">
        <v>32</v>
      </c>
      <c r="D8145">
        <f t="shared" si="269"/>
        <v>8</v>
      </c>
      <c r="E8145">
        <v>20</v>
      </c>
      <c r="F8145" t="s">
        <v>46</v>
      </c>
      <c r="G8145" t="s">
        <v>42</v>
      </c>
      <c r="H8145">
        <v>262</v>
      </c>
      <c r="I8145">
        <v>262</v>
      </c>
      <c r="J8145" t="s">
        <v>20</v>
      </c>
      <c r="K8145">
        <v>628800</v>
      </c>
      <c r="L8145">
        <v>366.8</v>
      </c>
      <c r="M8145">
        <f t="shared" si="270"/>
        <v>2400</v>
      </c>
      <c r="Q8145" s="1"/>
      <c r="R8145" s="1"/>
    </row>
    <row r="8146" spans="1:18" ht="14.4" x14ac:dyDescent="0.3">
      <c r="A8146">
        <v>18145</v>
      </c>
      <c r="B8146">
        <v>2022</v>
      </c>
      <c r="C8146" t="s">
        <v>58</v>
      </c>
      <c r="D8146">
        <f t="shared" si="269"/>
        <v>6</v>
      </c>
      <c r="E8146">
        <v>23</v>
      </c>
      <c r="F8146" t="s">
        <v>41</v>
      </c>
      <c r="G8146" t="s">
        <v>19</v>
      </c>
      <c r="H8146">
        <v>144</v>
      </c>
      <c r="I8146">
        <v>144</v>
      </c>
      <c r="J8146" t="s">
        <v>25</v>
      </c>
      <c r="K8146">
        <v>1008000</v>
      </c>
      <c r="L8146">
        <v>576</v>
      </c>
      <c r="M8146">
        <f t="shared" si="270"/>
        <v>7000</v>
      </c>
      <c r="Q8146" s="1"/>
      <c r="R8146" s="1"/>
    </row>
    <row r="8147" spans="1:18" ht="14.4" x14ac:dyDescent="0.3">
      <c r="A8147">
        <v>18146</v>
      </c>
      <c r="B8147">
        <v>2022</v>
      </c>
      <c r="C8147" t="s">
        <v>58</v>
      </c>
      <c r="D8147">
        <f t="shared" si="269"/>
        <v>6</v>
      </c>
      <c r="E8147">
        <v>3</v>
      </c>
      <c r="F8147" t="s">
        <v>44</v>
      </c>
      <c r="G8147" t="s">
        <v>19</v>
      </c>
      <c r="H8147">
        <v>116</v>
      </c>
      <c r="I8147">
        <v>116</v>
      </c>
      <c r="J8147" t="s">
        <v>38</v>
      </c>
      <c r="K8147">
        <v>638000</v>
      </c>
      <c r="L8147">
        <v>406</v>
      </c>
      <c r="M8147">
        <f t="shared" si="270"/>
        <v>5500</v>
      </c>
      <c r="Q8147" s="1"/>
      <c r="R8147" s="1"/>
    </row>
    <row r="8148" spans="1:18" ht="14.4" x14ac:dyDescent="0.3">
      <c r="A8148">
        <v>18147</v>
      </c>
      <c r="B8148">
        <v>2022</v>
      </c>
      <c r="C8148" t="s">
        <v>58</v>
      </c>
      <c r="D8148">
        <f t="shared" si="269"/>
        <v>6</v>
      </c>
      <c r="E8148">
        <v>11</v>
      </c>
      <c r="F8148" t="s">
        <v>53</v>
      </c>
      <c r="G8148" t="s">
        <v>42</v>
      </c>
      <c r="H8148">
        <v>134</v>
      </c>
      <c r="I8148">
        <v>134</v>
      </c>
      <c r="J8148" t="s">
        <v>25</v>
      </c>
      <c r="K8148">
        <v>938000</v>
      </c>
      <c r="L8148">
        <v>536</v>
      </c>
      <c r="M8148">
        <f t="shared" si="270"/>
        <v>7000</v>
      </c>
      <c r="Q8148" s="1"/>
      <c r="R8148" s="1"/>
    </row>
    <row r="8149" spans="1:18" ht="14.4" x14ac:dyDescent="0.3">
      <c r="A8149">
        <v>18148</v>
      </c>
      <c r="B8149">
        <v>2022</v>
      </c>
      <c r="C8149" t="s">
        <v>23</v>
      </c>
      <c r="D8149">
        <f t="shared" si="269"/>
        <v>10</v>
      </c>
      <c r="E8149">
        <v>10</v>
      </c>
      <c r="F8149" t="s">
        <v>33</v>
      </c>
      <c r="G8149" t="s">
        <v>42</v>
      </c>
      <c r="H8149">
        <v>114</v>
      </c>
      <c r="I8149">
        <v>114</v>
      </c>
      <c r="J8149" t="s">
        <v>20</v>
      </c>
      <c r="K8149">
        <v>342000</v>
      </c>
      <c r="L8149">
        <v>228</v>
      </c>
      <c r="M8149">
        <f t="shared" si="270"/>
        <v>3000</v>
      </c>
      <c r="Q8149" s="1"/>
      <c r="R8149" s="1"/>
    </row>
    <row r="8150" spans="1:18" ht="14.4" x14ac:dyDescent="0.3">
      <c r="A8150">
        <v>18149</v>
      </c>
      <c r="B8150">
        <v>2022</v>
      </c>
      <c r="C8150" t="s">
        <v>40</v>
      </c>
      <c r="D8150">
        <f t="shared" si="269"/>
        <v>9</v>
      </c>
      <c r="E8150">
        <v>22</v>
      </c>
      <c r="F8150" t="s">
        <v>46</v>
      </c>
      <c r="G8150" t="s">
        <v>51</v>
      </c>
      <c r="H8150">
        <v>116</v>
      </c>
      <c r="I8150">
        <v>116</v>
      </c>
      <c r="J8150" t="s">
        <v>38</v>
      </c>
      <c r="K8150">
        <v>638000</v>
      </c>
      <c r="L8150">
        <v>406</v>
      </c>
      <c r="M8150">
        <f t="shared" si="270"/>
        <v>5500</v>
      </c>
      <c r="Q8150" s="1"/>
      <c r="R8150" s="1"/>
    </row>
    <row r="8151" spans="1:18" ht="14.4" x14ac:dyDescent="0.3">
      <c r="A8151">
        <v>18150</v>
      </c>
      <c r="B8151">
        <v>2022</v>
      </c>
      <c r="C8151" t="s">
        <v>17</v>
      </c>
      <c r="D8151">
        <f t="shared" si="269"/>
        <v>11</v>
      </c>
      <c r="E8151">
        <v>17</v>
      </c>
      <c r="F8151" t="s">
        <v>55</v>
      </c>
      <c r="G8151" t="s">
        <v>34</v>
      </c>
      <c r="H8151">
        <v>104</v>
      </c>
      <c r="I8151">
        <v>104</v>
      </c>
      <c r="J8151" t="s">
        <v>38</v>
      </c>
      <c r="K8151">
        <v>572000</v>
      </c>
      <c r="L8151">
        <v>364</v>
      </c>
      <c r="M8151">
        <f t="shared" si="270"/>
        <v>5500</v>
      </c>
      <c r="Q8151" s="1"/>
      <c r="R8151" s="1"/>
    </row>
    <row r="8152" spans="1:18" ht="14.4" x14ac:dyDescent="0.3">
      <c r="A8152">
        <v>18151</v>
      </c>
      <c r="B8152">
        <v>2022</v>
      </c>
      <c r="C8152" t="s">
        <v>61</v>
      </c>
      <c r="D8152">
        <f t="shared" si="269"/>
        <v>7</v>
      </c>
      <c r="E8152">
        <v>16</v>
      </c>
      <c r="F8152" t="s">
        <v>59</v>
      </c>
      <c r="G8152" t="s">
        <v>19</v>
      </c>
      <c r="H8152">
        <v>280</v>
      </c>
      <c r="I8152">
        <v>280</v>
      </c>
      <c r="J8152" t="s">
        <v>38</v>
      </c>
      <c r="K8152">
        <v>1204000</v>
      </c>
      <c r="L8152">
        <v>644</v>
      </c>
      <c r="M8152">
        <f t="shared" si="270"/>
        <v>4300</v>
      </c>
      <c r="Q8152" s="1"/>
      <c r="R8152" s="1"/>
    </row>
    <row r="8153" spans="1:18" ht="14.4" x14ac:dyDescent="0.3">
      <c r="A8153">
        <v>18152</v>
      </c>
      <c r="B8153">
        <v>2022</v>
      </c>
      <c r="C8153" t="s">
        <v>47</v>
      </c>
      <c r="D8153">
        <f t="shared" si="269"/>
        <v>2</v>
      </c>
      <c r="E8153">
        <v>26</v>
      </c>
      <c r="F8153" t="s">
        <v>57</v>
      </c>
      <c r="G8153" t="s">
        <v>34</v>
      </c>
      <c r="H8153">
        <v>63</v>
      </c>
      <c r="I8153">
        <v>63</v>
      </c>
      <c r="J8153" t="s">
        <v>30</v>
      </c>
      <c r="K8153">
        <v>554400</v>
      </c>
      <c r="L8153">
        <v>239.4</v>
      </c>
      <c r="M8153">
        <f t="shared" si="270"/>
        <v>8800</v>
      </c>
      <c r="Q8153" s="1"/>
      <c r="R8153" s="1"/>
    </row>
    <row r="8154" spans="1:18" ht="14.4" x14ac:dyDescent="0.3">
      <c r="A8154">
        <v>18153</v>
      </c>
      <c r="B8154">
        <v>2022</v>
      </c>
      <c r="C8154" t="s">
        <v>48</v>
      </c>
      <c r="D8154">
        <f t="shared" si="269"/>
        <v>5</v>
      </c>
      <c r="E8154">
        <v>1</v>
      </c>
      <c r="F8154" t="s">
        <v>64</v>
      </c>
      <c r="G8154" t="s">
        <v>29</v>
      </c>
      <c r="H8154">
        <v>165</v>
      </c>
      <c r="I8154">
        <v>165</v>
      </c>
      <c r="J8154" t="s">
        <v>25</v>
      </c>
      <c r="K8154">
        <v>1155000</v>
      </c>
      <c r="L8154">
        <v>660</v>
      </c>
      <c r="M8154">
        <f t="shared" si="270"/>
        <v>7000</v>
      </c>
      <c r="Q8154" s="1"/>
      <c r="R8154" s="1"/>
    </row>
    <row r="8155" spans="1:18" ht="14.4" x14ac:dyDescent="0.3">
      <c r="A8155">
        <v>18154</v>
      </c>
      <c r="B8155">
        <v>2022</v>
      </c>
      <c r="C8155" t="s">
        <v>47</v>
      </c>
      <c r="D8155">
        <f t="shared" si="269"/>
        <v>2</v>
      </c>
      <c r="E8155">
        <v>30</v>
      </c>
      <c r="F8155" t="s">
        <v>28</v>
      </c>
      <c r="G8155" t="s">
        <v>29</v>
      </c>
      <c r="H8155">
        <v>227</v>
      </c>
      <c r="I8155">
        <v>227</v>
      </c>
      <c r="J8155" t="s">
        <v>38</v>
      </c>
      <c r="K8155">
        <v>976100</v>
      </c>
      <c r="L8155">
        <v>522.1</v>
      </c>
      <c r="M8155">
        <f t="shared" si="270"/>
        <v>4300</v>
      </c>
      <c r="Q8155" s="1"/>
      <c r="R8155" s="1"/>
    </row>
    <row r="8156" spans="1:18" ht="14.4" x14ac:dyDescent="0.3">
      <c r="A8156">
        <v>18155</v>
      </c>
      <c r="B8156">
        <v>2022</v>
      </c>
      <c r="C8156" t="s">
        <v>47</v>
      </c>
      <c r="D8156">
        <f t="shared" si="269"/>
        <v>2</v>
      </c>
      <c r="E8156">
        <v>23</v>
      </c>
      <c r="F8156" t="s">
        <v>33</v>
      </c>
      <c r="G8156" t="s">
        <v>37</v>
      </c>
      <c r="H8156">
        <v>83</v>
      </c>
      <c r="I8156">
        <v>83</v>
      </c>
      <c r="J8156" t="s">
        <v>30</v>
      </c>
      <c r="K8156">
        <v>730400</v>
      </c>
      <c r="L8156">
        <v>315.39999999999998</v>
      </c>
      <c r="M8156">
        <f t="shared" si="270"/>
        <v>8800</v>
      </c>
      <c r="Q8156" s="1"/>
      <c r="R8156" s="1"/>
    </row>
    <row r="8157" spans="1:18" ht="14.4" x14ac:dyDescent="0.3">
      <c r="A8157">
        <v>18156</v>
      </c>
      <c r="B8157">
        <v>2022</v>
      </c>
      <c r="C8157" t="s">
        <v>54</v>
      </c>
      <c r="D8157">
        <f t="shared" si="269"/>
        <v>3</v>
      </c>
      <c r="E8157">
        <v>8</v>
      </c>
      <c r="F8157" t="s">
        <v>64</v>
      </c>
      <c r="G8157" t="s">
        <v>19</v>
      </c>
      <c r="H8157">
        <v>83</v>
      </c>
      <c r="I8157">
        <v>83</v>
      </c>
      <c r="J8157" t="s">
        <v>20</v>
      </c>
      <c r="K8157">
        <v>249000</v>
      </c>
      <c r="L8157">
        <v>166</v>
      </c>
      <c r="M8157">
        <f t="shared" si="270"/>
        <v>3000</v>
      </c>
      <c r="Q8157" s="1"/>
      <c r="R8157" s="1"/>
    </row>
    <row r="8158" spans="1:18" ht="14.4" x14ac:dyDescent="0.3">
      <c r="A8158">
        <v>18157</v>
      </c>
      <c r="B8158">
        <v>2022</v>
      </c>
      <c r="C8158" t="s">
        <v>32</v>
      </c>
      <c r="D8158">
        <f t="shared" si="269"/>
        <v>8</v>
      </c>
      <c r="E8158">
        <v>28</v>
      </c>
      <c r="F8158" t="s">
        <v>33</v>
      </c>
      <c r="G8158" t="s">
        <v>29</v>
      </c>
      <c r="H8158">
        <v>226</v>
      </c>
      <c r="I8158">
        <v>226</v>
      </c>
      <c r="J8158" t="s">
        <v>38</v>
      </c>
      <c r="K8158">
        <v>971800</v>
      </c>
      <c r="L8158">
        <v>519.79999999999995</v>
      </c>
      <c r="M8158">
        <f t="shared" si="270"/>
        <v>4300</v>
      </c>
      <c r="Q8158" s="1"/>
      <c r="R8158" s="1"/>
    </row>
    <row r="8159" spans="1:18" ht="14.4" x14ac:dyDescent="0.3">
      <c r="A8159">
        <v>18158</v>
      </c>
      <c r="B8159">
        <v>2022</v>
      </c>
      <c r="C8159" t="s">
        <v>27</v>
      </c>
      <c r="D8159">
        <f t="shared" si="269"/>
        <v>4</v>
      </c>
      <c r="E8159">
        <v>14</v>
      </c>
      <c r="F8159" t="s">
        <v>53</v>
      </c>
      <c r="G8159" t="s">
        <v>29</v>
      </c>
      <c r="H8159">
        <v>86</v>
      </c>
      <c r="I8159">
        <v>86</v>
      </c>
      <c r="J8159" t="s">
        <v>38</v>
      </c>
      <c r="K8159">
        <v>473000</v>
      </c>
      <c r="L8159">
        <v>301</v>
      </c>
      <c r="M8159">
        <f t="shared" si="270"/>
        <v>5500</v>
      </c>
      <c r="Q8159" s="1"/>
      <c r="R8159" s="1"/>
    </row>
    <row r="8160" spans="1:18" ht="14.4" x14ac:dyDescent="0.3">
      <c r="A8160">
        <v>18159</v>
      </c>
      <c r="B8160">
        <v>2022</v>
      </c>
      <c r="C8160" t="s">
        <v>54</v>
      </c>
      <c r="D8160">
        <f t="shared" si="269"/>
        <v>3</v>
      </c>
      <c r="E8160">
        <v>11</v>
      </c>
      <c r="F8160" t="s">
        <v>62</v>
      </c>
      <c r="G8160" t="s">
        <v>29</v>
      </c>
      <c r="H8160">
        <v>59</v>
      </c>
      <c r="I8160">
        <v>59</v>
      </c>
      <c r="J8160" t="s">
        <v>25</v>
      </c>
      <c r="K8160">
        <v>413000</v>
      </c>
      <c r="L8160">
        <v>236</v>
      </c>
      <c r="M8160">
        <f t="shared" si="270"/>
        <v>7000</v>
      </c>
      <c r="Q8160" s="1"/>
      <c r="R8160" s="1"/>
    </row>
    <row r="8161" spans="1:18" ht="14.4" x14ac:dyDescent="0.3">
      <c r="A8161">
        <v>18160</v>
      </c>
      <c r="B8161">
        <v>2022</v>
      </c>
      <c r="C8161" t="s">
        <v>54</v>
      </c>
      <c r="D8161">
        <f t="shared" si="269"/>
        <v>3</v>
      </c>
      <c r="E8161">
        <v>20</v>
      </c>
      <c r="F8161" t="s">
        <v>64</v>
      </c>
      <c r="G8161" t="s">
        <v>37</v>
      </c>
      <c r="H8161">
        <v>268</v>
      </c>
      <c r="I8161">
        <v>268</v>
      </c>
      <c r="J8161" t="s">
        <v>30</v>
      </c>
      <c r="K8161">
        <v>2010000</v>
      </c>
      <c r="L8161">
        <v>670</v>
      </c>
      <c r="M8161">
        <f t="shared" si="270"/>
        <v>7500</v>
      </c>
      <c r="Q8161" s="1"/>
      <c r="R8161" s="1"/>
    </row>
    <row r="8162" spans="1:18" ht="14.4" x14ac:dyDescent="0.3">
      <c r="A8162">
        <v>18161</v>
      </c>
      <c r="B8162">
        <v>2022</v>
      </c>
      <c r="C8162" t="s">
        <v>61</v>
      </c>
      <c r="D8162">
        <f t="shared" si="269"/>
        <v>7</v>
      </c>
      <c r="E8162">
        <v>11</v>
      </c>
      <c r="F8162" t="s">
        <v>63</v>
      </c>
      <c r="G8162" t="s">
        <v>29</v>
      </c>
      <c r="H8162">
        <v>83</v>
      </c>
      <c r="I8162">
        <v>83</v>
      </c>
      <c r="J8162" t="s">
        <v>25</v>
      </c>
      <c r="K8162">
        <v>581000</v>
      </c>
      <c r="L8162">
        <v>332</v>
      </c>
      <c r="M8162">
        <f t="shared" si="270"/>
        <v>7000</v>
      </c>
      <c r="Q8162" s="1"/>
      <c r="R8162" s="1"/>
    </row>
    <row r="8163" spans="1:18" ht="14.4" x14ac:dyDescent="0.3">
      <c r="A8163">
        <v>18162</v>
      </c>
      <c r="B8163">
        <v>2022</v>
      </c>
      <c r="C8163" t="s">
        <v>48</v>
      </c>
      <c r="D8163">
        <f t="shared" si="269"/>
        <v>5</v>
      </c>
      <c r="E8163">
        <v>1</v>
      </c>
      <c r="F8163" t="s">
        <v>60</v>
      </c>
      <c r="G8163" t="s">
        <v>51</v>
      </c>
      <c r="H8163">
        <v>100</v>
      </c>
      <c r="I8163">
        <v>100</v>
      </c>
      <c r="J8163" t="s">
        <v>38</v>
      </c>
      <c r="K8163">
        <v>550000</v>
      </c>
      <c r="L8163">
        <v>350</v>
      </c>
      <c r="M8163">
        <f t="shared" si="270"/>
        <v>5500</v>
      </c>
      <c r="Q8163" s="1"/>
      <c r="R8163" s="1"/>
    </row>
    <row r="8164" spans="1:18" ht="14.4" x14ac:dyDescent="0.3">
      <c r="A8164">
        <v>18163</v>
      </c>
      <c r="B8164">
        <v>2022</v>
      </c>
      <c r="C8164" t="s">
        <v>35</v>
      </c>
      <c r="D8164">
        <f t="shared" si="269"/>
        <v>12</v>
      </c>
      <c r="E8164">
        <v>20</v>
      </c>
      <c r="F8164" t="s">
        <v>28</v>
      </c>
      <c r="G8164" t="s">
        <v>19</v>
      </c>
      <c r="H8164">
        <v>68</v>
      </c>
      <c r="I8164">
        <v>68</v>
      </c>
      <c r="J8164" t="s">
        <v>20</v>
      </c>
      <c r="K8164">
        <v>204000</v>
      </c>
      <c r="L8164">
        <v>136</v>
      </c>
      <c r="M8164">
        <f t="shared" si="270"/>
        <v>3000</v>
      </c>
      <c r="Q8164" s="1"/>
      <c r="R8164" s="1"/>
    </row>
    <row r="8165" spans="1:18" ht="14.4" x14ac:dyDescent="0.3">
      <c r="A8165">
        <v>18164</v>
      </c>
      <c r="B8165">
        <v>2022</v>
      </c>
      <c r="C8165" t="s">
        <v>47</v>
      </c>
      <c r="D8165">
        <f t="shared" si="269"/>
        <v>2</v>
      </c>
      <c r="E8165">
        <v>15</v>
      </c>
      <c r="F8165" t="s">
        <v>36</v>
      </c>
      <c r="G8165" t="s">
        <v>42</v>
      </c>
      <c r="H8165">
        <v>271</v>
      </c>
      <c r="I8165">
        <v>271</v>
      </c>
      <c r="J8165" t="s">
        <v>20</v>
      </c>
      <c r="K8165">
        <v>650400</v>
      </c>
      <c r="L8165">
        <v>379.4</v>
      </c>
      <c r="M8165">
        <f t="shared" si="270"/>
        <v>2400</v>
      </c>
      <c r="Q8165" s="1"/>
      <c r="R8165" s="1"/>
    </row>
    <row r="8166" spans="1:18" ht="14.4" x14ac:dyDescent="0.3">
      <c r="A8166">
        <v>18165</v>
      </c>
      <c r="B8166">
        <v>2022</v>
      </c>
      <c r="C8166" t="s">
        <v>58</v>
      </c>
      <c r="D8166">
        <f t="shared" si="269"/>
        <v>6</v>
      </c>
      <c r="E8166">
        <v>2</v>
      </c>
      <c r="F8166" t="s">
        <v>57</v>
      </c>
      <c r="G8166" t="s">
        <v>19</v>
      </c>
      <c r="H8166">
        <v>207</v>
      </c>
      <c r="I8166">
        <v>207</v>
      </c>
      <c r="J8166" t="s">
        <v>30</v>
      </c>
      <c r="K8166">
        <v>1552500</v>
      </c>
      <c r="L8166">
        <v>517.5</v>
      </c>
      <c r="M8166">
        <f t="shared" si="270"/>
        <v>7500</v>
      </c>
      <c r="Q8166" s="1"/>
      <c r="R8166" s="1"/>
    </row>
    <row r="8167" spans="1:18" ht="14.4" x14ac:dyDescent="0.3">
      <c r="A8167">
        <v>18166</v>
      </c>
      <c r="B8167">
        <v>2022</v>
      </c>
      <c r="C8167" t="s">
        <v>48</v>
      </c>
      <c r="D8167">
        <f t="shared" si="269"/>
        <v>5</v>
      </c>
      <c r="E8167">
        <v>3</v>
      </c>
      <c r="F8167" t="s">
        <v>46</v>
      </c>
      <c r="G8167" t="s">
        <v>37</v>
      </c>
      <c r="H8167">
        <v>119</v>
      </c>
      <c r="I8167">
        <v>119</v>
      </c>
      <c r="J8167" t="s">
        <v>20</v>
      </c>
      <c r="K8167">
        <v>357000</v>
      </c>
      <c r="L8167">
        <v>238</v>
      </c>
      <c r="M8167">
        <f t="shared" si="270"/>
        <v>3000</v>
      </c>
      <c r="Q8167" s="1"/>
      <c r="R8167" s="1"/>
    </row>
    <row r="8168" spans="1:18" ht="14.4" x14ac:dyDescent="0.3">
      <c r="A8168">
        <v>18167</v>
      </c>
      <c r="B8168">
        <v>2022</v>
      </c>
      <c r="C8168" t="s">
        <v>45</v>
      </c>
      <c r="D8168">
        <f t="shared" si="269"/>
        <v>1</v>
      </c>
      <c r="E8168">
        <v>23</v>
      </c>
      <c r="F8168" t="s">
        <v>64</v>
      </c>
      <c r="G8168" t="s">
        <v>34</v>
      </c>
      <c r="H8168">
        <v>62</v>
      </c>
      <c r="I8168">
        <v>62</v>
      </c>
      <c r="J8168" t="s">
        <v>30</v>
      </c>
      <c r="K8168">
        <v>545600</v>
      </c>
      <c r="L8168">
        <v>235.6</v>
      </c>
      <c r="M8168">
        <f t="shared" si="270"/>
        <v>8800</v>
      </c>
      <c r="Q8168" s="1"/>
      <c r="R8168" s="1"/>
    </row>
    <row r="8169" spans="1:18" ht="14.4" x14ac:dyDescent="0.3">
      <c r="A8169">
        <v>18168</v>
      </c>
      <c r="B8169">
        <v>2022</v>
      </c>
      <c r="C8169" t="s">
        <v>45</v>
      </c>
      <c r="D8169">
        <f t="shared" si="269"/>
        <v>1</v>
      </c>
      <c r="E8169">
        <v>13</v>
      </c>
      <c r="F8169" t="s">
        <v>62</v>
      </c>
      <c r="G8169" t="s">
        <v>19</v>
      </c>
      <c r="H8169">
        <v>77</v>
      </c>
      <c r="I8169">
        <v>77</v>
      </c>
      <c r="J8169" t="s">
        <v>30</v>
      </c>
      <c r="K8169">
        <v>677600</v>
      </c>
      <c r="L8169">
        <v>292.60000000000002</v>
      </c>
      <c r="M8169">
        <f t="shared" si="270"/>
        <v>8800</v>
      </c>
      <c r="Q8169" s="1"/>
      <c r="R8169" s="1"/>
    </row>
    <row r="8170" spans="1:18" ht="14.4" x14ac:dyDescent="0.3">
      <c r="A8170">
        <v>18169</v>
      </c>
      <c r="B8170">
        <v>2022</v>
      </c>
      <c r="C8170" t="s">
        <v>17</v>
      </c>
      <c r="D8170">
        <f t="shared" si="269"/>
        <v>11</v>
      </c>
      <c r="E8170">
        <v>11</v>
      </c>
      <c r="F8170" t="s">
        <v>64</v>
      </c>
      <c r="G8170" t="s">
        <v>34</v>
      </c>
      <c r="H8170">
        <v>117</v>
      </c>
      <c r="I8170">
        <v>117</v>
      </c>
      <c r="J8170" t="s">
        <v>25</v>
      </c>
      <c r="K8170">
        <v>819000</v>
      </c>
      <c r="L8170">
        <v>468</v>
      </c>
      <c r="M8170">
        <f t="shared" si="270"/>
        <v>7000</v>
      </c>
      <c r="Q8170" s="1"/>
      <c r="R8170" s="1"/>
    </row>
    <row r="8171" spans="1:18" ht="14.4" x14ac:dyDescent="0.3">
      <c r="A8171">
        <v>18170</v>
      </c>
      <c r="B8171">
        <v>2022</v>
      </c>
      <c r="C8171" t="s">
        <v>35</v>
      </c>
      <c r="D8171">
        <f t="shared" si="269"/>
        <v>12</v>
      </c>
      <c r="E8171">
        <v>30</v>
      </c>
      <c r="F8171" t="s">
        <v>52</v>
      </c>
      <c r="G8171" t="s">
        <v>37</v>
      </c>
      <c r="H8171">
        <v>72</v>
      </c>
      <c r="I8171">
        <v>72</v>
      </c>
      <c r="J8171" t="s">
        <v>38</v>
      </c>
      <c r="K8171">
        <v>396000</v>
      </c>
      <c r="L8171">
        <v>252</v>
      </c>
      <c r="M8171">
        <f t="shared" si="270"/>
        <v>5500</v>
      </c>
      <c r="Q8171" s="1"/>
      <c r="R8171" s="1"/>
    </row>
    <row r="8172" spans="1:18" ht="14.4" x14ac:dyDescent="0.3">
      <c r="A8172">
        <v>18171</v>
      </c>
      <c r="B8172">
        <v>2022</v>
      </c>
      <c r="C8172" t="s">
        <v>27</v>
      </c>
      <c r="D8172">
        <f t="shared" si="269"/>
        <v>4</v>
      </c>
      <c r="E8172">
        <v>16</v>
      </c>
      <c r="F8172" t="s">
        <v>57</v>
      </c>
      <c r="G8172" t="s">
        <v>37</v>
      </c>
      <c r="H8172">
        <v>56</v>
      </c>
      <c r="I8172">
        <v>56</v>
      </c>
      <c r="J8172" t="s">
        <v>38</v>
      </c>
      <c r="K8172">
        <v>308000</v>
      </c>
      <c r="L8172">
        <v>196</v>
      </c>
      <c r="M8172">
        <f t="shared" si="270"/>
        <v>5500</v>
      </c>
      <c r="Q8172" s="1"/>
      <c r="R8172" s="1"/>
    </row>
    <row r="8173" spans="1:18" ht="14.4" x14ac:dyDescent="0.3">
      <c r="A8173">
        <v>18172</v>
      </c>
      <c r="B8173">
        <v>2022</v>
      </c>
      <c r="C8173" t="s">
        <v>32</v>
      </c>
      <c r="D8173">
        <f t="shared" si="269"/>
        <v>8</v>
      </c>
      <c r="E8173">
        <v>22</v>
      </c>
      <c r="F8173" t="s">
        <v>53</v>
      </c>
      <c r="G8173" t="s">
        <v>51</v>
      </c>
      <c r="H8173">
        <v>93</v>
      </c>
      <c r="I8173">
        <v>93</v>
      </c>
      <c r="J8173" t="s">
        <v>30</v>
      </c>
      <c r="K8173">
        <v>818400</v>
      </c>
      <c r="L8173">
        <v>353.4</v>
      </c>
      <c r="M8173">
        <f t="shared" si="270"/>
        <v>8800</v>
      </c>
      <c r="Q8173" s="1"/>
      <c r="R8173" s="1"/>
    </row>
    <row r="8174" spans="1:18" ht="14.4" x14ac:dyDescent="0.3">
      <c r="A8174">
        <v>18173</v>
      </c>
      <c r="B8174">
        <v>2022</v>
      </c>
      <c r="C8174" t="s">
        <v>54</v>
      </c>
      <c r="D8174">
        <f t="shared" si="269"/>
        <v>3</v>
      </c>
      <c r="E8174">
        <v>5</v>
      </c>
      <c r="F8174" t="s">
        <v>52</v>
      </c>
      <c r="G8174" t="s">
        <v>42</v>
      </c>
      <c r="H8174">
        <v>91</v>
      </c>
      <c r="I8174">
        <v>91</v>
      </c>
      <c r="J8174" t="s">
        <v>20</v>
      </c>
      <c r="K8174">
        <v>273000</v>
      </c>
      <c r="L8174">
        <v>182</v>
      </c>
      <c r="M8174">
        <f t="shared" si="270"/>
        <v>3000</v>
      </c>
      <c r="Q8174" s="1"/>
      <c r="R8174" s="1"/>
    </row>
    <row r="8175" spans="1:18" ht="14.4" x14ac:dyDescent="0.3">
      <c r="A8175">
        <v>18174</v>
      </c>
      <c r="B8175">
        <v>2022</v>
      </c>
      <c r="C8175" t="s">
        <v>17</v>
      </c>
      <c r="D8175">
        <f t="shared" si="269"/>
        <v>11</v>
      </c>
      <c r="E8175">
        <v>12</v>
      </c>
      <c r="F8175" t="s">
        <v>18</v>
      </c>
      <c r="G8175" t="s">
        <v>34</v>
      </c>
      <c r="H8175">
        <v>62</v>
      </c>
      <c r="I8175">
        <v>62</v>
      </c>
      <c r="J8175" t="s">
        <v>20</v>
      </c>
      <c r="K8175">
        <v>186000</v>
      </c>
      <c r="L8175">
        <v>124</v>
      </c>
      <c r="M8175">
        <f t="shared" si="270"/>
        <v>3000</v>
      </c>
      <c r="Q8175" s="1"/>
      <c r="R8175" s="1"/>
    </row>
    <row r="8176" spans="1:18" ht="14.4" x14ac:dyDescent="0.3">
      <c r="A8176">
        <v>18175</v>
      </c>
      <c r="B8176">
        <v>2022</v>
      </c>
      <c r="C8176" t="s">
        <v>61</v>
      </c>
      <c r="D8176">
        <f t="shared" si="269"/>
        <v>7</v>
      </c>
      <c r="E8176">
        <v>11</v>
      </c>
      <c r="F8176" t="s">
        <v>41</v>
      </c>
      <c r="G8176" t="s">
        <v>19</v>
      </c>
      <c r="H8176">
        <v>216</v>
      </c>
      <c r="I8176">
        <v>216</v>
      </c>
      <c r="J8176" t="s">
        <v>20</v>
      </c>
      <c r="K8176">
        <v>518400</v>
      </c>
      <c r="L8176">
        <v>302.39999999999998</v>
      </c>
      <c r="M8176">
        <f t="shared" si="270"/>
        <v>2400</v>
      </c>
      <c r="Q8176" s="1"/>
      <c r="R8176" s="1"/>
    </row>
    <row r="8177" spans="1:18" ht="14.4" x14ac:dyDescent="0.3">
      <c r="A8177">
        <v>18176</v>
      </c>
      <c r="B8177">
        <v>2022</v>
      </c>
      <c r="C8177" t="s">
        <v>47</v>
      </c>
      <c r="D8177">
        <f t="shared" si="269"/>
        <v>2</v>
      </c>
      <c r="E8177">
        <v>23</v>
      </c>
      <c r="F8177" t="s">
        <v>62</v>
      </c>
      <c r="G8177" t="s">
        <v>19</v>
      </c>
      <c r="H8177">
        <v>52</v>
      </c>
      <c r="I8177">
        <v>52</v>
      </c>
      <c r="J8177" t="s">
        <v>25</v>
      </c>
      <c r="K8177">
        <v>364000</v>
      </c>
      <c r="L8177">
        <v>208</v>
      </c>
      <c r="M8177">
        <f t="shared" si="270"/>
        <v>7000</v>
      </c>
      <c r="Q8177" s="1"/>
      <c r="R8177" s="1"/>
    </row>
    <row r="8178" spans="1:18" ht="14.4" x14ac:dyDescent="0.3">
      <c r="A8178">
        <v>18177</v>
      </c>
      <c r="B8178">
        <v>2022</v>
      </c>
      <c r="C8178" t="s">
        <v>54</v>
      </c>
      <c r="D8178">
        <f t="shared" si="269"/>
        <v>3</v>
      </c>
      <c r="E8178">
        <v>18</v>
      </c>
      <c r="F8178" t="s">
        <v>52</v>
      </c>
      <c r="G8178" t="s">
        <v>34</v>
      </c>
      <c r="H8178">
        <v>58</v>
      </c>
      <c r="I8178">
        <v>58</v>
      </c>
      <c r="J8178" t="s">
        <v>25</v>
      </c>
      <c r="K8178">
        <v>406000</v>
      </c>
      <c r="L8178">
        <v>232</v>
      </c>
      <c r="M8178">
        <f t="shared" si="270"/>
        <v>7000</v>
      </c>
      <c r="Q8178" s="1"/>
      <c r="R8178" s="1"/>
    </row>
    <row r="8179" spans="1:18" ht="14.4" x14ac:dyDescent="0.3">
      <c r="A8179">
        <v>18178</v>
      </c>
      <c r="B8179">
        <v>2022</v>
      </c>
      <c r="C8179" t="s">
        <v>32</v>
      </c>
      <c r="D8179">
        <f t="shared" si="269"/>
        <v>8</v>
      </c>
      <c r="E8179">
        <v>7</v>
      </c>
      <c r="F8179" t="s">
        <v>56</v>
      </c>
      <c r="G8179" t="s">
        <v>51</v>
      </c>
      <c r="H8179">
        <v>262</v>
      </c>
      <c r="I8179">
        <v>262</v>
      </c>
      <c r="J8179" t="s">
        <v>20</v>
      </c>
      <c r="K8179">
        <v>628800</v>
      </c>
      <c r="L8179">
        <v>366.8</v>
      </c>
      <c r="M8179">
        <f t="shared" si="270"/>
        <v>2400</v>
      </c>
      <c r="Q8179" s="1"/>
      <c r="R8179" s="1"/>
    </row>
    <row r="8180" spans="1:18" ht="14.4" x14ac:dyDescent="0.3">
      <c r="A8180">
        <v>18179</v>
      </c>
      <c r="B8180">
        <v>2022</v>
      </c>
      <c r="C8180" t="s">
        <v>54</v>
      </c>
      <c r="D8180">
        <f t="shared" si="269"/>
        <v>3</v>
      </c>
      <c r="E8180">
        <v>18</v>
      </c>
      <c r="F8180" t="s">
        <v>33</v>
      </c>
      <c r="G8180" t="s">
        <v>19</v>
      </c>
      <c r="H8180">
        <v>75</v>
      </c>
      <c r="I8180">
        <v>75</v>
      </c>
      <c r="J8180" t="s">
        <v>25</v>
      </c>
      <c r="K8180">
        <v>525000</v>
      </c>
      <c r="L8180">
        <v>300</v>
      </c>
      <c r="M8180">
        <f t="shared" si="270"/>
        <v>7000</v>
      </c>
      <c r="Q8180" s="1"/>
      <c r="R8180" s="1"/>
    </row>
    <row r="8181" spans="1:18" ht="14.4" x14ac:dyDescent="0.3">
      <c r="A8181">
        <v>18180</v>
      </c>
      <c r="B8181">
        <v>2022</v>
      </c>
      <c r="C8181" t="s">
        <v>35</v>
      </c>
      <c r="D8181">
        <f t="shared" si="269"/>
        <v>12</v>
      </c>
      <c r="E8181">
        <v>21</v>
      </c>
      <c r="F8181" t="s">
        <v>52</v>
      </c>
      <c r="G8181" t="s">
        <v>19</v>
      </c>
      <c r="H8181">
        <v>120</v>
      </c>
      <c r="I8181">
        <v>120</v>
      </c>
      <c r="J8181" t="s">
        <v>38</v>
      </c>
      <c r="K8181">
        <v>660000</v>
      </c>
      <c r="L8181">
        <v>420</v>
      </c>
      <c r="M8181">
        <f t="shared" si="270"/>
        <v>5500</v>
      </c>
      <c r="Q8181" s="1"/>
      <c r="R8181" s="1"/>
    </row>
    <row r="8182" spans="1:18" ht="14.4" x14ac:dyDescent="0.3">
      <c r="A8182">
        <v>18181</v>
      </c>
      <c r="B8182">
        <v>2022</v>
      </c>
      <c r="C8182" t="s">
        <v>27</v>
      </c>
      <c r="D8182">
        <f t="shared" si="269"/>
        <v>4</v>
      </c>
      <c r="E8182">
        <v>21</v>
      </c>
      <c r="F8182" t="s">
        <v>50</v>
      </c>
      <c r="G8182" t="s">
        <v>51</v>
      </c>
      <c r="H8182">
        <v>86</v>
      </c>
      <c r="I8182">
        <v>86</v>
      </c>
      <c r="J8182" t="s">
        <v>38</v>
      </c>
      <c r="K8182">
        <v>473000</v>
      </c>
      <c r="L8182">
        <v>301</v>
      </c>
      <c r="M8182">
        <f t="shared" si="270"/>
        <v>5500</v>
      </c>
      <c r="Q8182" s="1"/>
      <c r="R8182" s="1"/>
    </row>
    <row r="8183" spans="1:18" ht="14.4" x14ac:dyDescent="0.3">
      <c r="A8183">
        <v>18182</v>
      </c>
      <c r="B8183">
        <v>2022</v>
      </c>
      <c r="C8183" t="s">
        <v>27</v>
      </c>
      <c r="D8183">
        <f t="shared" si="269"/>
        <v>4</v>
      </c>
      <c r="E8183">
        <v>26</v>
      </c>
      <c r="F8183" t="s">
        <v>59</v>
      </c>
      <c r="G8183" t="s">
        <v>34</v>
      </c>
      <c r="H8183">
        <v>95</v>
      </c>
      <c r="I8183">
        <v>95</v>
      </c>
      <c r="J8183" t="s">
        <v>38</v>
      </c>
      <c r="K8183">
        <v>522500</v>
      </c>
      <c r="L8183">
        <v>332.5</v>
      </c>
      <c r="M8183">
        <f t="shared" si="270"/>
        <v>5500</v>
      </c>
      <c r="Q8183" s="1"/>
      <c r="R8183" s="1"/>
    </row>
    <row r="8184" spans="1:18" ht="14.4" x14ac:dyDescent="0.3">
      <c r="A8184">
        <v>18183</v>
      </c>
      <c r="B8184">
        <v>2022</v>
      </c>
      <c r="C8184" t="s">
        <v>17</v>
      </c>
      <c r="D8184">
        <f t="shared" si="269"/>
        <v>11</v>
      </c>
      <c r="E8184">
        <v>11</v>
      </c>
      <c r="F8184" t="s">
        <v>56</v>
      </c>
      <c r="G8184" t="s">
        <v>37</v>
      </c>
      <c r="H8184">
        <v>69</v>
      </c>
      <c r="I8184">
        <v>69</v>
      </c>
      <c r="J8184" t="s">
        <v>38</v>
      </c>
      <c r="K8184">
        <v>379500</v>
      </c>
      <c r="L8184">
        <v>241.5</v>
      </c>
      <c r="M8184">
        <f t="shared" si="270"/>
        <v>5500</v>
      </c>
      <c r="Q8184" s="1"/>
      <c r="R8184" s="1"/>
    </row>
    <row r="8185" spans="1:18" ht="14.4" x14ac:dyDescent="0.3">
      <c r="A8185">
        <v>18184</v>
      </c>
      <c r="B8185">
        <v>2022</v>
      </c>
      <c r="C8185" t="s">
        <v>32</v>
      </c>
      <c r="D8185">
        <f t="shared" si="269"/>
        <v>8</v>
      </c>
      <c r="E8185">
        <v>13</v>
      </c>
      <c r="F8185" t="s">
        <v>59</v>
      </c>
      <c r="G8185" t="s">
        <v>29</v>
      </c>
      <c r="H8185">
        <v>91</v>
      </c>
      <c r="I8185">
        <v>91</v>
      </c>
      <c r="J8185" t="s">
        <v>30</v>
      </c>
      <c r="K8185">
        <v>800800</v>
      </c>
      <c r="L8185">
        <v>345.8</v>
      </c>
      <c r="M8185">
        <f t="shared" si="270"/>
        <v>8800</v>
      </c>
      <c r="Q8185" s="1"/>
      <c r="R8185" s="1"/>
    </row>
    <row r="8186" spans="1:18" ht="14.4" x14ac:dyDescent="0.3">
      <c r="A8186">
        <v>18185</v>
      </c>
      <c r="B8186">
        <v>2022</v>
      </c>
      <c r="C8186" t="s">
        <v>58</v>
      </c>
      <c r="D8186">
        <f t="shared" si="269"/>
        <v>6</v>
      </c>
      <c r="E8186">
        <v>20</v>
      </c>
      <c r="F8186" t="s">
        <v>62</v>
      </c>
      <c r="G8186" t="s">
        <v>29</v>
      </c>
      <c r="H8186">
        <v>169</v>
      </c>
      <c r="I8186">
        <v>169</v>
      </c>
      <c r="J8186" t="s">
        <v>25</v>
      </c>
      <c r="K8186">
        <v>1183000</v>
      </c>
      <c r="L8186">
        <v>676</v>
      </c>
      <c r="M8186">
        <f t="shared" si="270"/>
        <v>7000</v>
      </c>
      <c r="Q8186" s="1"/>
      <c r="R8186" s="1"/>
    </row>
    <row r="8187" spans="1:18" ht="14.4" x14ac:dyDescent="0.3">
      <c r="A8187">
        <v>18186</v>
      </c>
      <c r="B8187">
        <v>2022</v>
      </c>
      <c r="C8187" t="s">
        <v>54</v>
      </c>
      <c r="D8187">
        <f t="shared" si="269"/>
        <v>3</v>
      </c>
      <c r="E8187">
        <v>28</v>
      </c>
      <c r="F8187" t="s">
        <v>53</v>
      </c>
      <c r="G8187" t="s">
        <v>19</v>
      </c>
      <c r="H8187">
        <v>54</v>
      </c>
      <c r="I8187">
        <v>54</v>
      </c>
      <c r="J8187" t="s">
        <v>25</v>
      </c>
      <c r="K8187">
        <v>378000</v>
      </c>
      <c r="L8187">
        <v>216</v>
      </c>
      <c r="M8187">
        <f t="shared" si="270"/>
        <v>7000</v>
      </c>
      <c r="Q8187" s="1"/>
      <c r="R8187" s="1"/>
    </row>
    <row r="8188" spans="1:18" ht="14.4" x14ac:dyDescent="0.3">
      <c r="A8188">
        <v>18187</v>
      </c>
      <c r="B8188">
        <v>2022</v>
      </c>
      <c r="C8188" t="s">
        <v>32</v>
      </c>
      <c r="D8188">
        <f t="shared" si="269"/>
        <v>8</v>
      </c>
      <c r="E8188">
        <v>24</v>
      </c>
      <c r="F8188" t="s">
        <v>57</v>
      </c>
      <c r="G8188" t="s">
        <v>29</v>
      </c>
      <c r="H8188">
        <v>117</v>
      </c>
      <c r="I8188">
        <v>117</v>
      </c>
      <c r="J8188" t="s">
        <v>30</v>
      </c>
      <c r="K8188">
        <v>1029600</v>
      </c>
      <c r="L8188">
        <v>444.6</v>
      </c>
      <c r="M8188">
        <f t="shared" si="270"/>
        <v>8800</v>
      </c>
      <c r="Q8188" s="1"/>
      <c r="R8188" s="1"/>
    </row>
    <row r="8189" spans="1:18" ht="14.4" x14ac:dyDescent="0.3">
      <c r="A8189">
        <v>18188</v>
      </c>
      <c r="B8189">
        <v>2022</v>
      </c>
      <c r="C8189" t="s">
        <v>35</v>
      </c>
      <c r="D8189">
        <f t="shared" si="269"/>
        <v>12</v>
      </c>
      <c r="E8189">
        <f t="array" ref="E8189">LARGE(IF(WEEKDAY(DATE(B8189,12,_xlfn.SEQUENCE(31)),2)=7,_xlfn.SEQUENCE(31),0),1)</f>
        <v>25</v>
      </c>
      <c r="F8189" t="s">
        <v>24</v>
      </c>
      <c r="G8189" t="s">
        <v>37</v>
      </c>
      <c r="H8189">
        <v>61</v>
      </c>
      <c r="I8189">
        <v>61</v>
      </c>
      <c r="J8189" t="s">
        <v>38</v>
      </c>
      <c r="K8189">
        <v>335500</v>
      </c>
      <c r="L8189">
        <v>213.5</v>
      </c>
      <c r="M8189">
        <f t="shared" si="270"/>
        <v>5500</v>
      </c>
      <c r="Q8189" s="1"/>
      <c r="R8189" s="1"/>
    </row>
    <row r="8190" spans="1:18" ht="14.4" x14ac:dyDescent="0.3">
      <c r="A8190">
        <v>18189</v>
      </c>
      <c r="B8190">
        <v>2022</v>
      </c>
      <c r="C8190" t="s">
        <v>54</v>
      </c>
      <c r="D8190">
        <f t="shared" si="269"/>
        <v>3</v>
      </c>
      <c r="E8190">
        <v>29</v>
      </c>
      <c r="F8190" t="s">
        <v>41</v>
      </c>
      <c r="G8190" t="s">
        <v>42</v>
      </c>
      <c r="H8190">
        <v>63</v>
      </c>
      <c r="I8190">
        <v>63</v>
      </c>
      <c r="J8190" t="s">
        <v>38</v>
      </c>
      <c r="K8190">
        <v>346500</v>
      </c>
      <c r="L8190">
        <v>220.5</v>
      </c>
      <c r="M8190">
        <f t="shared" si="270"/>
        <v>5500</v>
      </c>
      <c r="Q8190" s="1"/>
      <c r="R8190" s="1"/>
    </row>
    <row r="8191" spans="1:18" ht="14.4" x14ac:dyDescent="0.3">
      <c r="A8191">
        <v>18190</v>
      </c>
      <c r="B8191">
        <v>2022</v>
      </c>
      <c r="C8191" t="s">
        <v>47</v>
      </c>
      <c r="D8191">
        <f t="shared" si="269"/>
        <v>2</v>
      </c>
      <c r="E8191">
        <v>12</v>
      </c>
      <c r="F8191" t="s">
        <v>57</v>
      </c>
      <c r="G8191" t="s">
        <v>42</v>
      </c>
      <c r="H8191">
        <v>120</v>
      </c>
      <c r="I8191">
        <v>120</v>
      </c>
      <c r="J8191" t="s">
        <v>30</v>
      </c>
      <c r="K8191">
        <v>1056000</v>
      </c>
      <c r="L8191">
        <v>456</v>
      </c>
      <c r="M8191">
        <f t="shared" si="270"/>
        <v>8800</v>
      </c>
      <c r="Q8191" s="1"/>
      <c r="R8191" s="1"/>
    </row>
    <row r="8192" spans="1:18" ht="14.4" x14ac:dyDescent="0.3">
      <c r="A8192">
        <v>18191</v>
      </c>
      <c r="B8192">
        <v>2022</v>
      </c>
      <c r="C8192" t="s">
        <v>35</v>
      </c>
      <c r="D8192">
        <f t="shared" si="269"/>
        <v>12</v>
      </c>
      <c r="E8192">
        <v>2</v>
      </c>
      <c r="F8192" t="s">
        <v>24</v>
      </c>
      <c r="G8192" t="s">
        <v>37</v>
      </c>
      <c r="H8192">
        <v>97</v>
      </c>
      <c r="I8192">
        <v>97</v>
      </c>
      <c r="J8192" t="s">
        <v>38</v>
      </c>
      <c r="K8192">
        <v>533500</v>
      </c>
      <c r="L8192">
        <v>339.5</v>
      </c>
      <c r="M8192">
        <f t="shared" si="270"/>
        <v>5500</v>
      </c>
      <c r="Q8192" s="1"/>
      <c r="R8192" s="1"/>
    </row>
    <row r="8193" spans="1:18" ht="14.4" x14ac:dyDescent="0.3">
      <c r="A8193">
        <v>18192</v>
      </c>
      <c r="B8193">
        <v>2022</v>
      </c>
      <c r="C8193" t="s">
        <v>48</v>
      </c>
      <c r="D8193">
        <f t="shared" si="269"/>
        <v>5</v>
      </c>
      <c r="E8193">
        <v>27</v>
      </c>
      <c r="F8193" t="s">
        <v>63</v>
      </c>
      <c r="G8193" t="s">
        <v>19</v>
      </c>
      <c r="H8193">
        <v>96</v>
      </c>
      <c r="I8193">
        <v>96</v>
      </c>
      <c r="J8193" t="s">
        <v>20</v>
      </c>
      <c r="K8193">
        <v>288000</v>
      </c>
      <c r="L8193">
        <v>192</v>
      </c>
      <c r="M8193">
        <f t="shared" si="270"/>
        <v>3000</v>
      </c>
      <c r="Q8193" s="1"/>
      <c r="R8193" s="1"/>
    </row>
    <row r="8194" spans="1:18" ht="14.4" x14ac:dyDescent="0.3">
      <c r="A8194">
        <v>18193</v>
      </c>
      <c r="B8194">
        <v>2022</v>
      </c>
      <c r="C8194" t="s">
        <v>61</v>
      </c>
      <c r="D8194">
        <f t="shared" ref="D8194:D8257" si="271">IF(C8194="Enero",1,IF(C8194="Febrero",2,IF(C8194="Marzo",3,IF(C8194="Abril",4,IF(C8194="Mayo",5,IF(C8194="Junio",6,IF(C8194="Julio",7,IF(C8194="Agosto",8,IF(C8194="Septiembre",9,IF(C8194="Octubre",10,IF(C8194="Noviembre",11,IF(C8194="Diciembre",12,""))))))))))))</f>
        <v>7</v>
      </c>
      <c r="E8194">
        <v>24</v>
      </c>
      <c r="F8194" t="s">
        <v>49</v>
      </c>
      <c r="G8194" t="s">
        <v>42</v>
      </c>
      <c r="H8194">
        <v>230</v>
      </c>
      <c r="I8194">
        <v>230</v>
      </c>
      <c r="J8194" t="s">
        <v>20</v>
      </c>
      <c r="K8194">
        <v>552000</v>
      </c>
      <c r="L8194">
        <v>322</v>
      </c>
      <c r="M8194">
        <f t="shared" si="270"/>
        <v>2400</v>
      </c>
      <c r="Q8194" s="1"/>
      <c r="R8194" s="1"/>
    </row>
    <row r="8195" spans="1:18" ht="14.4" x14ac:dyDescent="0.3">
      <c r="A8195">
        <v>18194</v>
      </c>
      <c r="B8195">
        <v>2022</v>
      </c>
      <c r="C8195" t="s">
        <v>27</v>
      </c>
      <c r="D8195">
        <f t="shared" si="271"/>
        <v>4</v>
      </c>
      <c r="E8195">
        <v>8</v>
      </c>
      <c r="F8195" t="s">
        <v>50</v>
      </c>
      <c r="G8195" t="s">
        <v>37</v>
      </c>
      <c r="H8195">
        <v>83</v>
      </c>
      <c r="I8195">
        <v>83</v>
      </c>
      <c r="J8195" t="s">
        <v>20</v>
      </c>
      <c r="K8195">
        <v>249000</v>
      </c>
      <c r="L8195">
        <v>166</v>
      </c>
      <c r="M8195">
        <f t="shared" ref="M8195:M8258" si="272">K8195/I8195</f>
        <v>3000</v>
      </c>
      <c r="Q8195" s="1"/>
      <c r="R8195" s="1"/>
    </row>
    <row r="8196" spans="1:18" ht="14.4" x14ac:dyDescent="0.3">
      <c r="A8196">
        <v>18195</v>
      </c>
      <c r="B8196">
        <v>2022</v>
      </c>
      <c r="C8196" t="s">
        <v>17</v>
      </c>
      <c r="D8196">
        <f t="shared" si="271"/>
        <v>11</v>
      </c>
      <c r="E8196">
        <v>26</v>
      </c>
      <c r="F8196" t="s">
        <v>63</v>
      </c>
      <c r="G8196" t="s">
        <v>42</v>
      </c>
      <c r="H8196">
        <v>78</v>
      </c>
      <c r="I8196">
        <v>78</v>
      </c>
      <c r="J8196" t="s">
        <v>20</v>
      </c>
      <c r="K8196">
        <v>234000</v>
      </c>
      <c r="L8196">
        <v>156</v>
      </c>
      <c r="M8196">
        <f t="shared" si="272"/>
        <v>3000</v>
      </c>
      <c r="Q8196" s="1"/>
      <c r="R8196" s="1"/>
    </row>
    <row r="8197" spans="1:18" ht="14.4" x14ac:dyDescent="0.3">
      <c r="A8197">
        <v>18196</v>
      </c>
      <c r="B8197">
        <v>2022</v>
      </c>
      <c r="C8197" t="s">
        <v>54</v>
      </c>
      <c r="D8197">
        <f t="shared" si="271"/>
        <v>3</v>
      </c>
      <c r="E8197">
        <v>28</v>
      </c>
      <c r="F8197" t="s">
        <v>64</v>
      </c>
      <c r="G8197" t="s">
        <v>37</v>
      </c>
      <c r="H8197">
        <v>240</v>
      </c>
      <c r="I8197">
        <v>240</v>
      </c>
      <c r="J8197" t="s">
        <v>30</v>
      </c>
      <c r="K8197">
        <v>1800000</v>
      </c>
      <c r="L8197">
        <v>600</v>
      </c>
      <c r="M8197">
        <f t="shared" si="272"/>
        <v>7500</v>
      </c>
      <c r="Q8197" s="1"/>
      <c r="R8197" s="1"/>
    </row>
    <row r="8198" spans="1:18" ht="14.4" x14ac:dyDescent="0.3">
      <c r="A8198">
        <v>18197</v>
      </c>
      <c r="B8198">
        <v>2022</v>
      </c>
      <c r="C8198" t="s">
        <v>23</v>
      </c>
      <c r="D8198">
        <f t="shared" si="271"/>
        <v>10</v>
      </c>
      <c r="E8198">
        <v>29</v>
      </c>
      <c r="F8198" t="s">
        <v>56</v>
      </c>
      <c r="G8198" t="s">
        <v>29</v>
      </c>
      <c r="H8198">
        <v>59</v>
      </c>
      <c r="I8198">
        <v>59</v>
      </c>
      <c r="J8198" t="s">
        <v>20</v>
      </c>
      <c r="K8198">
        <v>177000</v>
      </c>
      <c r="L8198">
        <v>118</v>
      </c>
      <c r="M8198">
        <f t="shared" si="272"/>
        <v>3000</v>
      </c>
      <c r="Q8198" s="1"/>
      <c r="R8198" s="1"/>
    </row>
    <row r="8199" spans="1:18" ht="14.4" x14ac:dyDescent="0.3">
      <c r="A8199">
        <v>18198</v>
      </c>
      <c r="B8199">
        <v>2022</v>
      </c>
      <c r="C8199" t="s">
        <v>45</v>
      </c>
      <c r="D8199">
        <f t="shared" si="271"/>
        <v>1</v>
      </c>
      <c r="E8199">
        <v>11</v>
      </c>
      <c r="F8199" t="s">
        <v>56</v>
      </c>
      <c r="G8199" t="s">
        <v>34</v>
      </c>
      <c r="H8199">
        <v>219</v>
      </c>
      <c r="I8199">
        <v>219</v>
      </c>
      <c r="J8199" t="s">
        <v>38</v>
      </c>
      <c r="K8199">
        <v>941700</v>
      </c>
      <c r="L8199">
        <v>503.7</v>
      </c>
      <c r="M8199">
        <f t="shared" si="272"/>
        <v>4300</v>
      </c>
      <c r="Q8199" s="1"/>
      <c r="R8199" s="1"/>
    </row>
    <row r="8200" spans="1:18" ht="14.4" x14ac:dyDescent="0.3">
      <c r="A8200">
        <v>18199</v>
      </c>
      <c r="B8200">
        <v>2022</v>
      </c>
      <c r="C8200" t="s">
        <v>23</v>
      </c>
      <c r="D8200">
        <f t="shared" si="271"/>
        <v>10</v>
      </c>
      <c r="E8200">
        <v>16</v>
      </c>
      <c r="F8200" t="s">
        <v>41</v>
      </c>
      <c r="G8200" t="s">
        <v>29</v>
      </c>
      <c r="H8200">
        <v>109</v>
      </c>
      <c r="I8200">
        <v>109</v>
      </c>
      <c r="J8200" t="s">
        <v>20</v>
      </c>
      <c r="K8200">
        <v>327000</v>
      </c>
      <c r="L8200">
        <v>218</v>
      </c>
      <c r="M8200">
        <f t="shared" si="272"/>
        <v>3000</v>
      </c>
      <c r="Q8200" s="1"/>
      <c r="R8200" s="1"/>
    </row>
    <row r="8201" spans="1:18" ht="14.4" x14ac:dyDescent="0.3">
      <c r="A8201">
        <v>18200</v>
      </c>
      <c r="B8201">
        <v>2022</v>
      </c>
      <c r="C8201" t="s">
        <v>61</v>
      </c>
      <c r="D8201">
        <f t="shared" si="271"/>
        <v>7</v>
      </c>
      <c r="E8201">
        <v>5</v>
      </c>
      <c r="F8201" t="s">
        <v>24</v>
      </c>
      <c r="G8201" t="s">
        <v>19</v>
      </c>
      <c r="H8201">
        <v>60</v>
      </c>
      <c r="I8201">
        <v>60</v>
      </c>
      <c r="J8201" t="s">
        <v>30</v>
      </c>
      <c r="K8201">
        <v>528000</v>
      </c>
      <c r="L8201">
        <v>228</v>
      </c>
      <c r="M8201">
        <f t="shared" si="272"/>
        <v>8800</v>
      </c>
      <c r="Q8201" s="1"/>
      <c r="R8201" s="1"/>
    </row>
    <row r="8202" spans="1:18" ht="14.4" x14ac:dyDescent="0.3">
      <c r="A8202">
        <v>18201</v>
      </c>
      <c r="B8202">
        <v>2022</v>
      </c>
      <c r="C8202" t="s">
        <v>61</v>
      </c>
      <c r="D8202">
        <f t="shared" si="271"/>
        <v>7</v>
      </c>
      <c r="E8202">
        <v>27</v>
      </c>
      <c r="F8202" t="s">
        <v>18</v>
      </c>
      <c r="G8202" t="s">
        <v>51</v>
      </c>
      <c r="H8202">
        <v>290</v>
      </c>
      <c r="I8202">
        <v>290</v>
      </c>
      <c r="J8202" t="s">
        <v>20</v>
      </c>
      <c r="K8202">
        <v>696000</v>
      </c>
      <c r="L8202">
        <v>406</v>
      </c>
      <c r="M8202">
        <f t="shared" si="272"/>
        <v>2400</v>
      </c>
      <c r="Q8202" s="1"/>
      <c r="R8202" s="1"/>
    </row>
    <row r="8203" spans="1:18" ht="14.4" x14ac:dyDescent="0.3">
      <c r="A8203">
        <v>18202</v>
      </c>
      <c r="B8203">
        <v>2022</v>
      </c>
      <c r="C8203" t="s">
        <v>35</v>
      </c>
      <c r="D8203">
        <f t="shared" si="271"/>
        <v>12</v>
      </c>
      <c r="E8203">
        <v>8</v>
      </c>
      <c r="F8203" t="s">
        <v>59</v>
      </c>
      <c r="G8203" t="s">
        <v>42</v>
      </c>
      <c r="H8203">
        <v>95</v>
      </c>
      <c r="I8203">
        <v>95</v>
      </c>
      <c r="J8203" t="s">
        <v>38</v>
      </c>
      <c r="K8203">
        <v>522500</v>
      </c>
      <c r="L8203">
        <v>332.5</v>
      </c>
      <c r="M8203">
        <f t="shared" si="272"/>
        <v>5500</v>
      </c>
      <c r="Q8203" s="1"/>
      <c r="R8203" s="1"/>
    </row>
    <row r="8204" spans="1:18" ht="14.4" x14ac:dyDescent="0.3">
      <c r="A8204">
        <v>18203</v>
      </c>
      <c r="B8204">
        <v>2022</v>
      </c>
      <c r="C8204" t="s">
        <v>17</v>
      </c>
      <c r="D8204">
        <f t="shared" si="271"/>
        <v>11</v>
      </c>
      <c r="E8204">
        <v>21</v>
      </c>
      <c r="F8204" t="s">
        <v>36</v>
      </c>
      <c r="G8204" t="s">
        <v>19</v>
      </c>
      <c r="H8204">
        <v>250</v>
      </c>
      <c r="I8204">
        <v>250</v>
      </c>
      <c r="J8204" t="s">
        <v>30</v>
      </c>
      <c r="K8204">
        <v>1875000</v>
      </c>
      <c r="L8204">
        <v>625</v>
      </c>
      <c r="M8204">
        <f t="shared" si="272"/>
        <v>7500</v>
      </c>
      <c r="Q8204" s="1"/>
      <c r="R8204" s="1"/>
    </row>
    <row r="8205" spans="1:18" ht="14.4" x14ac:dyDescent="0.3">
      <c r="A8205">
        <v>18204</v>
      </c>
      <c r="B8205">
        <v>2022</v>
      </c>
      <c r="C8205" t="s">
        <v>45</v>
      </c>
      <c r="D8205">
        <f t="shared" si="271"/>
        <v>1</v>
      </c>
      <c r="E8205">
        <v>4</v>
      </c>
      <c r="F8205" t="s">
        <v>57</v>
      </c>
      <c r="G8205" t="s">
        <v>37</v>
      </c>
      <c r="H8205">
        <v>200</v>
      </c>
      <c r="I8205">
        <v>200</v>
      </c>
      <c r="J8205" t="s">
        <v>38</v>
      </c>
      <c r="K8205">
        <v>860000</v>
      </c>
      <c r="L8205">
        <v>460</v>
      </c>
      <c r="M8205">
        <f t="shared" si="272"/>
        <v>4300</v>
      </c>
      <c r="Q8205" s="1"/>
      <c r="R8205" s="1"/>
    </row>
    <row r="8206" spans="1:18" ht="14.4" x14ac:dyDescent="0.3">
      <c r="A8206">
        <v>18205</v>
      </c>
      <c r="B8206">
        <v>2022</v>
      </c>
      <c r="C8206" t="s">
        <v>58</v>
      </c>
      <c r="D8206">
        <f t="shared" si="271"/>
        <v>6</v>
      </c>
      <c r="E8206">
        <v>28</v>
      </c>
      <c r="F8206" t="s">
        <v>28</v>
      </c>
      <c r="G8206" t="s">
        <v>51</v>
      </c>
      <c r="H8206">
        <v>107</v>
      </c>
      <c r="I8206">
        <v>107</v>
      </c>
      <c r="J8206" t="s">
        <v>20</v>
      </c>
      <c r="K8206">
        <v>321000</v>
      </c>
      <c r="L8206">
        <v>214</v>
      </c>
      <c r="M8206">
        <f t="shared" si="272"/>
        <v>3000</v>
      </c>
      <c r="Q8206" s="1"/>
      <c r="R8206" s="1"/>
    </row>
    <row r="8207" spans="1:18" ht="14.4" x14ac:dyDescent="0.3">
      <c r="A8207">
        <v>18206</v>
      </c>
      <c r="B8207">
        <v>2022</v>
      </c>
      <c r="C8207" t="s">
        <v>17</v>
      </c>
      <c r="D8207">
        <f t="shared" si="271"/>
        <v>11</v>
      </c>
      <c r="E8207">
        <v>20</v>
      </c>
      <c r="F8207" t="s">
        <v>62</v>
      </c>
      <c r="G8207" t="s">
        <v>19</v>
      </c>
      <c r="H8207">
        <v>64</v>
      </c>
      <c r="I8207">
        <v>64</v>
      </c>
      <c r="J8207" t="s">
        <v>38</v>
      </c>
      <c r="K8207">
        <v>352000</v>
      </c>
      <c r="L8207">
        <v>224</v>
      </c>
      <c r="M8207">
        <f t="shared" si="272"/>
        <v>5500</v>
      </c>
      <c r="Q8207" s="1"/>
      <c r="R8207" s="1"/>
    </row>
    <row r="8208" spans="1:18" ht="14.4" x14ac:dyDescent="0.3">
      <c r="A8208">
        <v>18207</v>
      </c>
      <c r="B8208">
        <v>2022</v>
      </c>
      <c r="C8208" t="s">
        <v>58</v>
      </c>
      <c r="D8208">
        <f t="shared" si="271"/>
        <v>6</v>
      </c>
      <c r="E8208">
        <v>28</v>
      </c>
      <c r="F8208" t="s">
        <v>53</v>
      </c>
      <c r="G8208" t="s">
        <v>19</v>
      </c>
      <c r="H8208">
        <v>51</v>
      </c>
      <c r="I8208">
        <v>51</v>
      </c>
      <c r="J8208" t="s">
        <v>38</v>
      </c>
      <c r="K8208">
        <v>280500</v>
      </c>
      <c r="L8208">
        <v>178.5</v>
      </c>
      <c r="M8208">
        <f t="shared" si="272"/>
        <v>5500</v>
      </c>
      <c r="Q8208" s="1"/>
      <c r="R8208" s="1"/>
    </row>
    <row r="8209" spans="1:18" ht="14.4" x14ac:dyDescent="0.3">
      <c r="A8209">
        <v>18208</v>
      </c>
      <c r="B8209">
        <v>2022</v>
      </c>
      <c r="C8209" t="s">
        <v>17</v>
      </c>
      <c r="D8209">
        <f t="shared" si="271"/>
        <v>11</v>
      </c>
      <c r="E8209">
        <v>21</v>
      </c>
      <c r="F8209" t="s">
        <v>62</v>
      </c>
      <c r="G8209" t="s">
        <v>37</v>
      </c>
      <c r="H8209">
        <v>53</v>
      </c>
      <c r="I8209">
        <v>53</v>
      </c>
      <c r="J8209" t="s">
        <v>20</v>
      </c>
      <c r="K8209">
        <v>159000</v>
      </c>
      <c r="L8209">
        <v>106</v>
      </c>
      <c r="M8209">
        <f t="shared" si="272"/>
        <v>3000</v>
      </c>
      <c r="Q8209" s="1"/>
      <c r="R8209" s="1"/>
    </row>
    <row r="8210" spans="1:18" ht="14.4" x14ac:dyDescent="0.3">
      <c r="A8210">
        <v>18209</v>
      </c>
      <c r="B8210">
        <v>2022</v>
      </c>
      <c r="C8210" t="s">
        <v>54</v>
      </c>
      <c r="D8210">
        <f t="shared" si="271"/>
        <v>3</v>
      </c>
      <c r="E8210">
        <v>4</v>
      </c>
      <c r="F8210" t="s">
        <v>53</v>
      </c>
      <c r="G8210" t="s">
        <v>42</v>
      </c>
      <c r="H8210">
        <v>87</v>
      </c>
      <c r="I8210">
        <v>87</v>
      </c>
      <c r="J8210" t="s">
        <v>25</v>
      </c>
      <c r="K8210">
        <v>609000</v>
      </c>
      <c r="L8210">
        <v>348</v>
      </c>
      <c r="M8210">
        <f t="shared" si="272"/>
        <v>7000</v>
      </c>
      <c r="Q8210" s="1"/>
      <c r="R8210" s="1"/>
    </row>
    <row r="8211" spans="1:18" ht="14.4" x14ac:dyDescent="0.3">
      <c r="A8211">
        <v>18210</v>
      </c>
      <c r="B8211">
        <v>2022</v>
      </c>
      <c r="C8211" t="s">
        <v>45</v>
      </c>
      <c r="D8211">
        <f t="shared" si="271"/>
        <v>1</v>
      </c>
      <c r="E8211">
        <v>19</v>
      </c>
      <c r="F8211" t="s">
        <v>60</v>
      </c>
      <c r="G8211" t="s">
        <v>42</v>
      </c>
      <c r="H8211">
        <v>120</v>
      </c>
      <c r="I8211">
        <v>120</v>
      </c>
      <c r="J8211" t="s">
        <v>30</v>
      </c>
      <c r="K8211">
        <v>1056000</v>
      </c>
      <c r="L8211">
        <v>456</v>
      </c>
      <c r="M8211">
        <f t="shared" si="272"/>
        <v>8800</v>
      </c>
      <c r="Q8211" s="1"/>
      <c r="R8211" s="1"/>
    </row>
    <row r="8212" spans="1:18" ht="14.4" x14ac:dyDescent="0.3">
      <c r="A8212">
        <v>18211</v>
      </c>
      <c r="B8212">
        <v>2022</v>
      </c>
      <c r="C8212" t="s">
        <v>17</v>
      </c>
      <c r="D8212">
        <f t="shared" si="271"/>
        <v>11</v>
      </c>
      <c r="E8212">
        <v>12</v>
      </c>
      <c r="F8212" t="s">
        <v>36</v>
      </c>
      <c r="G8212" t="s">
        <v>42</v>
      </c>
      <c r="H8212">
        <v>83</v>
      </c>
      <c r="I8212">
        <v>83</v>
      </c>
      <c r="J8212" t="s">
        <v>38</v>
      </c>
      <c r="K8212">
        <v>456500</v>
      </c>
      <c r="L8212">
        <v>290.5</v>
      </c>
      <c r="M8212">
        <f t="shared" si="272"/>
        <v>5500</v>
      </c>
      <c r="Q8212" s="1"/>
      <c r="R8212" s="1"/>
    </row>
    <row r="8213" spans="1:18" ht="14.4" x14ac:dyDescent="0.3">
      <c r="A8213">
        <v>18212</v>
      </c>
      <c r="B8213">
        <v>2022</v>
      </c>
      <c r="C8213" t="s">
        <v>35</v>
      </c>
      <c r="D8213">
        <f t="shared" si="271"/>
        <v>12</v>
      </c>
      <c r="E8213">
        <v>20</v>
      </c>
      <c r="F8213" t="s">
        <v>18</v>
      </c>
      <c r="G8213" t="s">
        <v>51</v>
      </c>
      <c r="H8213">
        <v>91</v>
      </c>
      <c r="I8213">
        <v>91</v>
      </c>
      <c r="J8213" t="s">
        <v>25</v>
      </c>
      <c r="K8213">
        <v>637000</v>
      </c>
      <c r="L8213">
        <v>364</v>
      </c>
      <c r="M8213">
        <f t="shared" si="272"/>
        <v>7000</v>
      </c>
      <c r="Q8213" s="1"/>
      <c r="R8213" s="1"/>
    </row>
    <row r="8214" spans="1:18" ht="14.4" x14ac:dyDescent="0.3">
      <c r="A8214">
        <v>18213</v>
      </c>
      <c r="B8214">
        <v>2022</v>
      </c>
      <c r="C8214" t="s">
        <v>17</v>
      </c>
      <c r="D8214">
        <f t="shared" si="271"/>
        <v>11</v>
      </c>
      <c r="E8214">
        <v>29</v>
      </c>
      <c r="F8214" t="s">
        <v>63</v>
      </c>
      <c r="G8214" t="s">
        <v>29</v>
      </c>
      <c r="H8214">
        <v>88</v>
      </c>
      <c r="I8214">
        <v>88</v>
      </c>
      <c r="J8214" t="s">
        <v>20</v>
      </c>
      <c r="K8214">
        <v>264000</v>
      </c>
      <c r="L8214">
        <v>176</v>
      </c>
      <c r="M8214">
        <f t="shared" si="272"/>
        <v>3000</v>
      </c>
      <c r="Q8214" s="1"/>
      <c r="R8214" s="1"/>
    </row>
    <row r="8215" spans="1:18" ht="14.4" x14ac:dyDescent="0.3">
      <c r="A8215">
        <v>18214</v>
      </c>
      <c r="B8215">
        <v>2022</v>
      </c>
      <c r="C8215" t="s">
        <v>35</v>
      </c>
      <c r="D8215">
        <f t="shared" si="271"/>
        <v>12</v>
      </c>
      <c r="E8215">
        <v>25</v>
      </c>
      <c r="F8215" t="s">
        <v>36</v>
      </c>
      <c r="G8215" t="s">
        <v>34</v>
      </c>
      <c r="H8215">
        <v>75</v>
      </c>
      <c r="I8215">
        <v>75</v>
      </c>
      <c r="J8215" t="s">
        <v>38</v>
      </c>
      <c r="K8215">
        <v>412500</v>
      </c>
      <c r="L8215">
        <v>262.5</v>
      </c>
      <c r="M8215">
        <f t="shared" si="272"/>
        <v>5500</v>
      </c>
      <c r="Q8215" s="1"/>
      <c r="R8215" s="1"/>
    </row>
    <row r="8216" spans="1:18" ht="14.4" x14ac:dyDescent="0.3">
      <c r="A8216">
        <v>18215</v>
      </c>
      <c r="B8216">
        <v>2022</v>
      </c>
      <c r="C8216" t="s">
        <v>27</v>
      </c>
      <c r="D8216">
        <f t="shared" si="271"/>
        <v>4</v>
      </c>
      <c r="E8216">
        <v>9</v>
      </c>
      <c r="F8216" t="s">
        <v>18</v>
      </c>
      <c r="G8216" t="s">
        <v>51</v>
      </c>
      <c r="H8216">
        <v>76</v>
      </c>
      <c r="I8216">
        <v>76</v>
      </c>
      <c r="J8216" t="s">
        <v>38</v>
      </c>
      <c r="K8216">
        <v>418000</v>
      </c>
      <c r="L8216">
        <v>266</v>
      </c>
      <c r="M8216">
        <f t="shared" si="272"/>
        <v>5500</v>
      </c>
      <c r="Q8216" s="1"/>
      <c r="R8216" s="1"/>
    </row>
    <row r="8217" spans="1:18" ht="14.4" x14ac:dyDescent="0.3">
      <c r="A8217">
        <v>18216</v>
      </c>
      <c r="B8217">
        <v>2022</v>
      </c>
      <c r="C8217" t="s">
        <v>45</v>
      </c>
      <c r="D8217">
        <f t="shared" si="271"/>
        <v>1</v>
      </c>
      <c r="E8217">
        <v>16</v>
      </c>
      <c r="F8217" t="s">
        <v>44</v>
      </c>
      <c r="G8217" t="s">
        <v>42</v>
      </c>
      <c r="H8217">
        <v>217</v>
      </c>
      <c r="I8217">
        <v>217</v>
      </c>
      <c r="J8217" t="s">
        <v>38</v>
      </c>
      <c r="K8217">
        <v>933100</v>
      </c>
      <c r="L8217">
        <v>499.1</v>
      </c>
      <c r="M8217">
        <f t="shared" si="272"/>
        <v>4300</v>
      </c>
      <c r="Q8217" s="1"/>
      <c r="R8217" s="1"/>
    </row>
    <row r="8218" spans="1:18" ht="14.4" x14ac:dyDescent="0.3">
      <c r="A8218">
        <v>18217</v>
      </c>
      <c r="B8218">
        <v>2022</v>
      </c>
      <c r="C8218" t="s">
        <v>23</v>
      </c>
      <c r="D8218">
        <f t="shared" si="271"/>
        <v>10</v>
      </c>
      <c r="E8218">
        <v>10</v>
      </c>
      <c r="F8218" t="s">
        <v>28</v>
      </c>
      <c r="G8218" t="s">
        <v>37</v>
      </c>
      <c r="H8218">
        <v>98</v>
      </c>
      <c r="I8218">
        <v>98</v>
      </c>
      <c r="J8218" t="s">
        <v>20</v>
      </c>
      <c r="K8218">
        <v>294000</v>
      </c>
      <c r="L8218">
        <v>196</v>
      </c>
      <c r="M8218">
        <f t="shared" si="272"/>
        <v>3000</v>
      </c>
      <c r="Q8218" s="1"/>
      <c r="R8218" s="1"/>
    </row>
    <row r="8219" spans="1:18" ht="14.4" x14ac:dyDescent="0.3">
      <c r="A8219">
        <v>18218</v>
      </c>
      <c r="B8219">
        <v>2022</v>
      </c>
      <c r="C8219" t="s">
        <v>54</v>
      </c>
      <c r="D8219">
        <f t="shared" si="271"/>
        <v>3</v>
      </c>
      <c r="E8219">
        <v>27</v>
      </c>
      <c r="F8219" t="s">
        <v>24</v>
      </c>
      <c r="G8219" t="s">
        <v>34</v>
      </c>
      <c r="H8219">
        <v>217</v>
      </c>
      <c r="I8219">
        <v>217</v>
      </c>
      <c r="J8219" t="s">
        <v>30</v>
      </c>
      <c r="K8219">
        <v>1627500</v>
      </c>
      <c r="L8219">
        <v>542.5</v>
      </c>
      <c r="M8219">
        <f t="shared" si="272"/>
        <v>7500</v>
      </c>
      <c r="Q8219" s="1"/>
      <c r="R8219" s="1"/>
    </row>
    <row r="8220" spans="1:18" ht="14.4" x14ac:dyDescent="0.3">
      <c r="A8220">
        <v>18219</v>
      </c>
      <c r="B8220">
        <v>2022</v>
      </c>
      <c r="C8220" t="s">
        <v>45</v>
      </c>
      <c r="D8220">
        <f t="shared" si="271"/>
        <v>1</v>
      </c>
      <c r="E8220">
        <v>7</v>
      </c>
      <c r="F8220" t="s">
        <v>36</v>
      </c>
      <c r="G8220" t="s">
        <v>19</v>
      </c>
      <c r="H8220">
        <v>206</v>
      </c>
      <c r="I8220">
        <v>206</v>
      </c>
      <c r="J8220" t="s">
        <v>20</v>
      </c>
      <c r="K8220">
        <v>494400</v>
      </c>
      <c r="L8220">
        <v>288.39999999999998</v>
      </c>
      <c r="M8220">
        <f t="shared" si="272"/>
        <v>2400</v>
      </c>
      <c r="Q8220" s="1"/>
      <c r="R8220" s="1"/>
    </row>
    <row r="8221" spans="1:18" ht="14.4" x14ac:dyDescent="0.3">
      <c r="A8221">
        <v>18220</v>
      </c>
      <c r="B8221">
        <v>2022</v>
      </c>
      <c r="C8221" t="s">
        <v>61</v>
      </c>
      <c r="D8221">
        <f t="shared" si="271"/>
        <v>7</v>
      </c>
      <c r="E8221">
        <v>11</v>
      </c>
      <c r="F8221" t="s">
        <v>60</v>
      </c>
      <c r="G8221" t="s">
        <v>42</v>
      </c>
      <c r="H8221">
        <v>143</v>
      </c>
      <c r="I8221">
        <v>143</v>
      </c>
      <c r="J8221" t="s">
        <v>25</v>
      </c>
      <c r="K8221">
        <v>1001000</v>
      </c>
      <c r="L8221">
        <v>572</v>
      </c>
      <c r="M8221">
        <f t="shared" si="272"/>
        <v>7000</v>
      </c>
      <c r="Q8221" s="1"/>
      <c r="R8221" s="1"/>
    </row>
    <row r="8222" spans="1:18" ht="14.4" x14ac:dyDescent="0.3">
      <c r="A8222">
        <v>18221</v>
      </c>
      <c r="B8222">
        <v>2022</v>
      </c>
      <c r="C8222" t="s">
        <v>35</v>
      </c>
      <c r="D8222">
        <f t="shared" si="271"/>
        <v>12</v>
      </c>
      <c r="E8222">
        <v>17</v>
      </c>
      <c r="F8222" t="s">
        <v>50</v>
      </c>
      <c r="G8222" t="s">
        <v>29</v>
      </c>
      <c r="H8222">
        <v>101</v>
      </c>
      <c r="I8222">
        <v>101</v>
      </c>
      <c r="J8222" t="s">
        <v>38</v>
      </c>
      <c r="K8222">
        <v>555500</v>
      </c>
      <c r="L8222">
        <v>353.5</v>
      </c>
      <c r="M8222">
        <f t="shared" si="272"/>
        <v>5500</v>
      </c>
      <c r="Q8222" s="1"/>
      <c r="R8222" s="1"/>
    </row>
    <row r="8223" spans="1:18" ht="14.4" x14ac:dyDescent="0.3">
      <c r="A8223">
        <v>18222</v>
      </c>
      <c r="B8223">
        <v>2022</v>
      </c>
      <c r="C8223" t="s">
        <v>48</v>
      </c>
      <c r="D8223">
        <f t="shared" si="271"/>
        <v>5</v>
      </c>
      <c r="E8223">
        <v>3</v>
      </c>
      <c r="F8223" t="s">
        <v>49</v>
      </c>
      <c r="G8223" t="s">
        <v>42</v>
      </c>
      <c r="H8223">
        <v>116</v>
      </c>
      <c r="I8223">
        <v>116</v>
      </c>
      <c r="J8223" t="s">
        <v>20</v>
      </c>
      <c r="K8223">
        <v>348000</v>
      </c>
      <c r="L8223">
        <v>232</v>
      </c>
      <c r="M8223">
        <f t="shared" si="272"/>
        <v>3000</v>
      </c>
      <c r="Q8223" s="1"/>
      <c r="R8223" s="1"/>
    </row>
    <row r="8224" spans="1:18" ht="14.4" x14ac:dyDescent="0.3">
      <c r="A8224">
        <v>18223</v>
      </c>
      <c r="B8224">
        <v>2022</v>
      </c>
      <c r="C8224" t="s">
        <v>32</v>
      </c>
      <c r="D8224">
        <f t="shared" si="271"/>
        <v>8</v>
      </c>
      <c r="E8224">
        <v>17</v>
      </c>
      <c r="F8224" t="s">
        <v>63</v>
      </c>
      <c r="G8224" t="s">
        <v>19</v>
      </c>
      <c r="H8224">
        <v>60</v>
      </c>
      <c r="I8224">
        <v>60</v>
      </c>
      <c r="J8224" t="s">
        <v>30</v>
      </c>
      <c r="K8224">
        <v>528000</v>
      </c>
      <c r="L8224">
        <v>228</v>
      </c>
      <c r="M8224">
        <f t="shared" si="272"/>
        <v>8800</v>
      </c>
      <c r="Q8224" s="1"/>
      <c r="R8224" s="1"/>
    </row>
    <row r="8225" spans="1:18" ht="14.4" x14ac:dyDescent="0.3">
      <c r="A8225">
        <v>18224</v>
      </c>
      <c r="B8225">
        <v>2022</v>
      </c>
      <c r="C8225" t="s">
        <v>32</v>
      </c>
      <c r="D8225">
        <f t="shared" si="271"/>
        <v>8</v>
      </c>
      <c r="E8225">
        <v>30</v>
      </c>
      <c r="F8225" t="s">
        <v>60</v>
      </c>
      <c r="G8225" t="s">
        <v>29</v>
      </c>
      <c r="H8225">
        <v>222</v>
      </c>
      <c r="I8225">
        <v>222</v>
      </c>
      <c r="J8225" t="s">
        <v>38</v>
      </c>
      <c r="K8225">
        <v>954600</v>
      </c>
      <c r="L8225">
        <v>510.6</v>
      </c>
      <c r="M8225">
        <f t="shared" si="272"/>
        <v>4300</v>
      </c>
      <c r="Q8225" s="1"/>
      <c r="R8225" s="1"/>
    </row>
    <row r="8226" spans="1:18" ht="14.4" x14ac:dyDescent="0.3">
      <c r="A8226">
        <v>18225</v>
      </c>
      <c r="B8226">
        <v>2022</v>
      </c>
      <c r="C8226" t="s">
        <v>27</v>
      </c>
      <c r="D8226">
        <f t="shared" si="271"/>
        <v>4</v>
      </c>
      <c r="E8226">
        <v>6</v>
      </c>
      <c r="F8226" t="s">
        <v>62</v>
      </c>
      <c r="G8226" t="s">
        <v>42</v>
      </c>
      <c r="H8226">
        <v>62</v>
      </c>
      <c r="I8226">
        <v>62</v>
      </c>
      <c r="J8226" t="s">
        <v>20</v>
      </c>
      <c r="K8226">
        <v>186000</v>
      </c>
      <c r="L8226">
        <v>124</v>
      </c>
      <c r="M8226">
        <f t="shared" si="272"/>
        <v>3000</v>
      </c>
      <c r="Q8226" s="1"/>
      <c r="R8226" s="1"/>
    </row>
    <row r="8227" spans="1:18" ht="14.4" x14ac:dyDescent="0.3">
      <c r="A8227">
        <v>18226</v>
      </c>
      <c r="B8227">
        <v>2022</v>
      </c>
      <c r="C8227" t="s">
        <v>23</v>
      </c>
      <c r="D8227">
        <f t="shared" si="271"/>
        <v>10</v>
      </c>
      <c r="E8227">
        <v>12</v>
      </c>
      <c r="F8227" t="s">
        <v>24</v>
      </c>
      <c r="G8227" t="s">
        <v>19</v>
      </c>
      <c r="H8227">
        <v>64</v>
      </c>
      <c r="I8227">
        <v>64</v>
      </c>
      <c r="J8227" t="s">
        <v>38</v>
      </c>
      <c r="K8227">
        <v>352000</v>
      </c>
      <c r="L8227">
        <v>224</v>
      </c>
      <c r="M8227">
        <f t="shared" si="272"/>
        <v>5500</v>
      </c>
      <c r="Q8227" s="1"/>
      <c r="R8227" s="1"/>
    </row>
    <row r="8228" spans="1:18" ht="14.4" x14ac:dyDescent="0.3">
      <c r="A8228">
        <v>18227</v>
      </c>
      <c r="B8228">
        <v>2022</v>
      </c>
      <c r="C8228" t="s">
        <v>48</v>
      </c>
      <c r="D8228">
        <f t="shared" si="271"/>
        <v>5</v>
      </c>
      <c r="E8228">
        <v>9</v>
      </c>
      <c r="F8228" t="s">
        <v>28</v>
      </c>
      <c r="G8228" t="s">
        <v>34</v>
      </c>
      <c r="H8228">
        <v>80</v>
      </c>
      <c r="I8228">
        <v>80</v>
      </c>
      <c r="J8228" t="s">
        <v>38</v>
      </c>
      <c r="K8228">
        <v>440000</v>
      </c>
      <c r="L8228">
        <v>280</v>
      </c>
      <c r="M8228">
        <f t="shared" si="272"/>
        <v>5500</v>
      </c>
      <c r="Q8228" s="1"/>
      <c r="R8228" s="1"/>
    </row>
    <row r="8229" spans="1:18" ht="14.4" x14ac:dyDescent="0.3">
      <c r="A8229">
        <v>18228</v>
      </c>
      <c r="B8229">
        <v>2022</v>
      </c>
      <c r="C8229" t="s">
        <v>61</v>
      </c>
      <c r="D8229">
        <f t="shared" si="271"/>
        <v>7</v>
      </c>
      <c r="E8229">
        <v>9</v>
      </c>
      <c r="F8229" t="s">
        <v>24</v>
      </c>
      <c r="G8229" t="s">
        <v>51</v>
      </c>
      <c r="H8229">
        <v>222</v>
      </c>
      <c r="I8229">
        <v>222</v>
      </c>
      <c r="J8229" t="s">
        <v>20</v>
      </c>
      <c r="K8229">
        <v>532800</v>
      </c>
      <c r="L8229">
        <v>310.8</v>
      </c>
      <c r="M8229">
        <f t="shared" si="272"/>
        <v>2400</v>
      </c>
      <c r="Q8229" s="1"/>
      <c r="R8229" s="1"/>
    </row>
    <row r="8230" spans="1:18" ht="14.4" x14ac:dyDescent="0.3">
      <c r="A8230">
        <v>18229</v>
      </c>
      <c r="B8230">
        <v>2022</v>
      </c>
      <c r="C8230" t="s">
        <v>23</v>
      </c>
      <c r="D8230">
        <f t="shared" si="271"/>
        <v>10</v>
      </c>
      <c r="E8230">
        <v>4</v>
      </c>
      <c r="F8230" t="s">
        <v>53</v>
      </c>
      <c r="G8230" t="s">
        <v>19</v>
      </c>
      <c r="H8230">
        <v>101</v>
      </c>
      <c r="I8230">
        <v>101</v>
      </c>
      <c r="J8230" t="s">
        <v>38</v>
      </c>
      <c r="K8230">
        <v>555500</v>
      </c>
      <c r="L8230">
        <v>353.5</v>
      </c>
      <c r="M8230">
        <f t="shared" si="272"/>
        <v>5500</v>
      </c>
      <c r="Q8230" s="1"/>
      <c r="R8230" s="1"/>
    </row>
    <row r="8231" spans="1:18" ht="14.4" x14ac:dyDescent="0.3">
      <c r="A8231">
        <v>18230</v>
      </c>
      <c r="B8231">
        <v>2022</v>
      </c>
      <c r="C8231" t="s">
        <v>54</v>
      </c>
      <c r="D8231">
        <f t="shared" si="271"/>
        <v>3</v>
      </c>
      <c r="E8231">
        <v>6</v>
      </c>
      <c r="F8231" t="s">
        <v>24</v>
      </c>
      <c r="G8231" t="s">
        <v>34</v>
      </c>
      <c r="H8231">
        <v>104</v>
      </c>
      <c r="I8231">
        <v>104</v>
      </c>
      <c r="J8231" t="s">
        <v>38</v>
      </c>
      <c r="K8231">
        <v>572000</v>
      </c>
      <c r="L8231">
        <v>364</v>
      </c>
      <c r="M8231">
        <f t="shared" si="272"/>
        <v>5500</v>
      </c>
      <c r="Q8231" s="1"/>
      <c r="R8231" s="1"/>
    </row>
    <row r="8232" spans="1:18" ht="14.4" x14ac:dyDescent="0.3">
      <c r="A8232">
        <v>18231</v>
      </c>
      <c r="B8232">
        <v>2022</v>
      </c>
      <c r="C8232" t="s">
        <v>27</v>
      </c>
      <c r="D8232">
        <f t="shared" si="271"/>
        <v>4</v>
      </c>
      <c r="E8232">
        <v>6</v>
      </c>
      <c r="F8232" t="s">
        <v>60</v>
      </c>
      <c r="G8232" t="s">
        <v>29</v>
      </c>
      <c r="H8232">
        <v>236</v>
      </c>
      <c r="I8232">
        <v>236</v>
      </c>
      <c r="J8232" t="s">
        <v>30</v>
      </c>
      <c r="K8232">
        <v>1770000</v>
      </c>
      <c r="L8232">
        <v>590</v>
      </c>
      <c r="M8232">
        <f t="shared" si="272"/>
        <v>7500</v>
      </c>
      <c r="Q8232" s="1"/>
      <c r="R8232" s="1"/>
    </row>
    <row r="8233" spans="1:18" ht="14.4" x14ac:dyDescent="0.3">
      <c r="A8233">
        <v>18232</v>
      </c>
      <c r="B8233">
        <v>2022</v>
      </c>
      <c r="C8233" t="s">
        <v>45</v>
      </c>
      <c r="D8233">
        <f t="shared" si="271"/>
        <v>1</v>
      </c>
      <c r="E8233">
        <v>9</v>
      </c>
      <c r="F8233" t="s">
        <v>64</v>
      </c>
      <c r="G8233" t="s">
        <v>19</v>
      </c>
      <c r="H8233">
        <v>78</v>
      </c>
      <c r="I8233">
        <v>78</v>
      </c>
      <c r="J8233" t="s">
        <v>25</v>
      </c>
      <c r="K8233">
        <v>546000</v>
      </c>
      <c r="L8233">
        <v>312</v>
      </c>
      <c r="M8233">
        <f t="shared" si="272"/>
        <v>7000</v>
      </c>
      <c r="Q8233" s="1"/>
      <c r="R8233" s="1"/>
    </row>
    <row r="8234" spans="1:18" ht="14.4" x14ac:dyDescent="0.3">
      <c r="A8234">
        <v>18233</v>
      </c>
      <c r="B8234">
        <v>2022</v>
      </c>
      <c r="C8234" t="s">
        <v>58</v>
      </c>
      <c r="D8234">
        <f t="shared" si="271"/>
        <v>6</v>
      </c>
      <c r="E8234">
        <v>24</v>
      </c>
      <c r="F8234" t="s">
        <v>46</v>
      </c>
      <c r="G8234" t="s">
        <v>51</v>
      </c>
      <c r="H8234">
        <v>105</v>
      </c>
      <c r="I8234">
        <v>105</v>
      </c>
      <c r="J8234" t="s">
        <v>25</v>
      </c>
      <c r="K8234">
        <v>735000</v>
      </c>
      <c r="L8234">
        <v>420</v>
      </c>
      <c r="M8234">
        <f t="shared" si="272"/>
        <v>7000</v>
      </c>
      <c r="Q8234" s="1"/>
      <c r="R8234" s="1"/>
    </row>
    <row r="8235" spans="1:18" ht="14.4" x14ac:dyDescent="0.3">
      <c r="A8235">
        <v>18234</v>
      </c>
      <c r="B8235">
        <v>2022</v>
      </c>
      <c r="C8235" t="s">
        <v>45</v>
      </c>
      <c r="D8235">
        <f t="shared" si="271"/>
        <v>1</v>
      </c>
      <c r="E8235">
        <v>25</v>
      </c>
      <c r="F8235" t="s">
        <v>62</v>
      </c>
      <c r="G8235" t="s">
        <v>19</v>
      </c>
      <c r="H8235">
        <v>284</v>
      </c>
      <c r="I8235">
        <v>284</v>
      </c>
      <c r="J8235" t="s">
        <v>38</v>
      </c>
      <c r="K8235">
        <v>1221200</v>
      </c>
      <c r="L8235">
        <v>653.20000000000005</v>
      </c>
      <c r="M8235">
        <f t="shared" si="272"/>
        <v>4300</v>
      </c>
      <c r="Q8235" s="1"/>
      <c r="R8235" s="1"/>
    </row>
    <row r="8236" spans="1:18" ht="14.4" x14ac:dyDescent="0.3">
      <c r="A8236">
        <v>18235</v>
      </c>
      <c r="B8236">
        <v>2022</v>
      </c>
      <c r="C8236" t="s">
        <v>40</v>
      </c>
      <c r="D8236">
        <f t="shared" si="271"/>
        <v>9</v>
      </c>
      <c r="E8236">
        <v>30</v>
      </c>
      <c r="F8236" t="s">
        <v>28</v>
      </c>
      <c r="G8236" t="s">
        <v>42</v>
      </c>
      <c r="H8236">
        <v>110</v>
      </c>
      <c r="I8236">
        <v>110</v>
      </c>
      <c r="J8236" t="s">
        <v>20</v>
      </c>
      <c r="K8236">
        <v>330000</v>
      </c>
      <c r="L8236">
        <v>220</v>
      </c>
      <c r="M8236">
        <f t="shared" si="272"/>
        <v>3000</v>
      </c>
      <c r="Q8236" s="1"/>
      <c r="R8236" s="1"/>
    </row>
    <row r="8237" spans="1:18" ht="14.4" x14ac:dyDescent="0.3">
      <c r="A8237">
        <v>18236</v>
      </c>
      <c r="B8237">
        <v>2022</v>
      </c>
      <c r="C8237" t="s">
        <v>54</v>
      </c>
      <c r="D8237">
        <f t="shared" si="271"/>
        <v>3</v>
      </c>
      <c r="E8237">
        <v>16</v>
      </c>
      <c r="F8237" t="s">
        <v>64</v>
      </c>
      <c r="G8237" t="s">
        <v>42</v>
      </c>
      <c r="H8237">
        <v>215</v>
      </c>
      <c r="I8237">
        <v>215</v>
      </c>
      <c r="J8237" t="s">
        <v>30</v>
      </c>
      <c r="K8237">
        <v>1612500</v>
      </c>
      <c r="L8237">
        <v>537.5</v>
      </c>
      <c r="M8237">
        <f t="shared" si="272"/>
        <v>7500</v>
      </c>
      <c r="Q8237" s="1"/>
      <c r="R8237" s="1"/>
    </row>
    <row r="8238" spans="1:18" ht="14.4" x14ac:dyDescent="0.3">
      <c r="A8238">
        <v>18237</v>
      </c>
      <c r="B8238">
        <v>2022</v>
      </c>
      <c r="C8238" t="s">
        <v>35</v>
      </c>
      <c r="D8238">
        <f t="shared" si="271"/>
        <v>12</v>
      </c>
      <c r="E8238">
        <v>9</v>
      </c>
      <c r="F8238" t="s">
        <v>57</v>
      </c>
      <c r="G8238" t="s">
        <v>34</v>
      </c>
      <c r="H8238">
        <v>288</v>
      </c>
      <c r="I8238">
        <v>288</v>
      </c>
      <c r="J8238" t="s">
        <v>30</v>
      </c>
      <c r="K8238">
        <v>2160000</v>
      </c>
      <c r="L8238">
        <v>720</v>
      </c>
      <c r="M8238">
        <f t="shared" si="272"/>
        <v>7500</v>
      </c>
      <c r="Q8238" s="1"/>
      <c r="R8238" s="1"/>
    </row>
    <row r="8239" spans="1:18" ht="14.4" x14ac:dyDescent="0.3">
      <c r="A8239">
        <v>18238</v>
      </c>
      <c r="B8239">
        <v>2022</v>
      </c>
      <c r="C8239" t="s">
        <v>47</v>
      </c>
      <c r="D8239">
        <f t="shared" si="271"/>
        <v>2</v>
      </c>
      <c r="E8239">
        <v>9</v>
      </c>
      <c r="F8239" t="s">
        <v>50</v>
      </c>
      <c r="G8239" t="s">
        <v>42</v>
      </c>
      <c r="H8239">
        <v>217</v>
      </c>
      <c r="I8239">
        <v>217</v>
      </c>
      <c r="J8239" t="s">
        <v>38</v>
      </c>
      <c r="K8239">
        <v>933100</v>
      </c>
      <c r="L8239">
        <v>499.1</v>
      </c>
      <c r="M8239">
        <f t="shared" si="272"/>
        <v>4300</v>
      </c>
      <c r="Q8239" s="1"/>
      <c r="R8239" s="1"/>
    </row>
    <row r="8240" spans="1:18" ht="14.4" x14ac:dyDescent="0.3">
      <c r="A8240">
        <v>18239</v>
      </c>
      <c r="B8240">
        <v>2022</v>
      </c>
      <c r="C8240" t="s">
        <v>35</v>
      </c>
      <c r="D8240">
        <f t="shared" si="271"/>
        <v>12</v>
      </c>
      <c r="E8240">
        <v>22</v>
      </c>
      <c r="F8240" t="s">
        <v>44</v>
      </c>
      <c r="G8240" t="s">
        <v>42</v>
      </c>
      <c r="H8240">
        <v>102</v>
      </c>
      <c r="I8240">
        <v>102</v>
      </c>
      <c r="J8240" t="s">
        <v>20</v>
      </c>
      <c r="K8240">
        <v>306000</v>
      </c>
      <c r="L8240">
        <v>204</v>
      </c>
      <c r="M8240">
        <f t="shared" si="272"/>
        <v>3000</v>
      </c>
      <c r="Q8240" s="1"/>
      <c r="R8240" s="1"/>
    </row>
    <row r="8241" spans="1:18" ht="14.4" x14ac:dyDescent="0.3">
      <c r="A8241">
        <v>18240</v>
      </c>
      <c r="B8241">
        <v>2022</v>
      </c>
      <c r="C8241" t="s">
        <v>58</v>
      </c>
      <c r="D8241">
        <f t="shared" si="271"/>
        <v>6</v>
      </c>
      <c r="E8241">
        <v>24</v>
      </c>
      <c r="F8241" t="s">
        <v>41</v>
      </c>
      <c r="G8241" t="s">
        <v>29</v>
      </c>
      <c r="H8241">
        <v>224</v>
      </c>
      <c r="I8241">
        <v>224</v>
      </c>
      <c r="J8241" t="s">
        <v>30</v>
      </c>
      <c r="K8241">
        <v>1680000</v>
      </c>
      <c r="L8241">
        <v>560</v>
      </c>
      <c r="M8241">
        <f t="shared" si="272"/>
        <v>7500</v>
      </c>
      <c r="Q8241" s="1"/>
      <c r="R8241" s="1"/>
    </row>
    <row r="8242" spans="1:18" ht="14.4" x14ac:dyDescent="0.3">
      <c r="A8242">
        <v>18241</v>
      </c>
      <c r="B8242">
        <v>2022</v>
      </c>
      <c r="C8242" t="s">
        <v>61</v>
      </c>
      <c r="D8242">
        <f t="shared" si="271"/>
        <v>7</v>
      </c>
      <c r="E8242">
        <v>26</v>
      </c>
      <c r="F8242" t="s">
        <v>18</v>
      </c>
      <c r="G8242" t="s">
        <v>37</v>
      </c>
      <c r="H8242">
        <v>200</v>
      </c>
      <c r="I8242">
        <v>200</v>
      </c>
      <c r="J8242" t="s">
        <v>38</v>
      </c>
      <c r="K8242">
        <v>860000</v>
      </c>
      <c r="L8242">
        <v>460</v>
      </c>
      <c r="M8242">
        <f t="shared" si="272"/>
        <v>4300</v>
      </c>
      <c r="Q8242" s="1"/>
      <c r="R8242" s="1"/>
    </row>
    <row r="8243" spans="1:18" ht="14.4" x14ac:dyDescent="0.3">
      <c r="A8243">
        <v>18242</v>
      </c>
      <c r="B8243">
        <v>2022</v>
      </c>
      <c r="C8243" t="s">
        <v>61</v>
      </c>
      <c r="D8243">
        <f t="shared" si="271"/>
        <v>7</v>
      </c>
      <c r="E8243">
        <v>27</v>
      </c>
      <c r="F8243" t="s">
        <v>36</v>
      </c>
      <c r="G8243" t="s">
        <v>19</v>
      </c>
      <c r="H8243">
        <v>119</v>
      </c>
      <c r="I8243">
        <v>119</v>
      </c>
      <c r="J8243" t="s">
        <v>25</v>
      </c>
      <c r="K8243">
        <v>833000</v>
      </c>
      <c r="L8243">
        <v>476</v>
      </c>
      <c r="M8243">
        <f t="shared" si="272"/>
        <v>7000</v>
      </c>
      <c r="Q8243" s="1"/>
      <c r="R8243" s="1"/>
    </row>
    <row r="8244" spans="1:18" ht="14.4" x14ac:dyDescent="0.3">
      <c r="A8244">
        <v>18243</v>
      </c>
      <c r="B8244">
        <v>2022</v>
      </c>
      <c r="C8244" t="s">
        <v>23</v>
      </c>
      <c r="D8244">
        <f t="shared" si="271"/>
        <v>10</v>
      </c>
      <c r="E8244">
        <v>12</v>
      </c>
      <c r="F8244" t="s">
        <v>62</v>
      </c>
      <c r="G8244" t="s">
        <v>29</v>
      </c>
      <c r="H8244">
        <v>222</v>
      </c>
      <c r="I8244">
        <v>222</v>
      </c>
      <c r="J8244" t="s">
        <v>30</v>
      </c>
      <c r="K8244">
        <v>1665000</v>
      </c>
      <c r="L8244">
        <v>555</v>
      </c>
      <c r="M8244">
        <f t="shared" si="272"/>
        <v>7500</v>
      </c>
      <c r="Q8244" s="1"/>
      <c r="R8244" s="1"/>
    </row>
    <row r="8245" spans="1:18" ht="14.4" x14ac:dyDescent="0.3">
      <c r="A8245">
        <v>18244</v>
      </c>
      <c r="B8245">
        <v>2022</v>
      </c>
      <c r="C8245" t="s">
        <v>61</v>
      </c>
      <c r="D8245">
        <f t="shared" si="271"/>
        <v>7</v>
      </c>
      <c r="E8245">
        <v>16</v>
      </c>
      <c r="F8245" t="s">
        <v>46</v>
      </c>
      <c r="G8245" t="s">
        <v>37</v>
      </c>
      <c r="H8245">
        <v>76</v>
      </c>
      <c r="I8245">
        <v>76</v>
      </c>
      <c r="J8245" t="s">
        <v>30</v>
      </c>
      <c r="K8245">
        <v>668800</v>
      </c>
      <c r="L8245">
        <v>288.8</v>
      </c>
      <c r="M8245">
        <f t="shared" si="272"/>
        <v>8800</v>
      </c>
      <c r="Q8245" s="1"/>
      <c r="R8245" s="1"/>
    </row>
    <row r="8246" spans="1:18" ht="14.4" x14ac:dyDescent="0.3">
      <c r="A8246">
        <v>18245</v>
      </c>
      <c r="B8246">
        <v>2022</v>
      </c>
      <c r="C8246" t="s">
        <v>23</v>
      </c>
      <c r="D8246">
        <f t="shared" si="271"/>
        <v>10</v>
      </c>
      <c r="E8246">
        <v>29</v>
      </c>
      <c r="F8246" t="s">
        <v>55</v>
      </c>
      <c r="G8246" t="s">
        <v>19</v>
      </c>
      <c r="H8246">
        <v>261</v>
      </c>
      <c r="I8246">
        <v>261</v>
      </c>
      <c r="J8246" t="s">
        <v>30</v>
      </c>
      <c r="K8246">
        <v>1957500</v>
      </c>
      <c r="L8246">
        <v>652.5</v>
      </c>
      <c r="M8246">
        <f t="shared" si="272"/>
        <v>7500</v>
      </c>
      <c r="Q8246" s="1"/>
      <c r="R8246" s="1"/>
    </row>
    <row r="8247" spans="1:18" ht="14.4" x14ac:dyDescent="0.3">
      <c r="A8247">
        <v>18246</v>
      </c>
      <c r="B8247">
        <v>2022</v>
      </c>
      <c r="C8247" t="s">
        <v>58</v>
      </c>
      <c r="D8247">
        <f t="shared" si="271"/>
        <v>6</v>
      </c>
      <c r="E8247">
        <v>13</v>
      </c>
      <c r="F8247" t="s">
        <v>28</v>
      </c>
      <c r="G8247" t="s">
        <v>29</v>
      </c>
      <c r="H8247">
        <v>115</v>
      </c>
      <c r="I8247">
        <v>115</v>
      </c>
      <c r="J8247" t="s">
        <v>25</v>
      </c>
      <c r="K8247">
        <v>805000</v>
      </c>
      <c r="L8247">
        <v>460</v>
      </c>
      <c r="M8247">
        <f t="shared" si="272"/>
        <v>7000</v>
      </c>
      <c r="Q8247" s="1"/>
      <c r="R8247" s="1"/>
    </row>
    <row r="8248" spans="1:18" ht="14.4" x14ac:dyDescent="0.3">
      <c r="A8248">
        <v>18247</v>
      </c>
      <c r="B8248">
        <v>2022</v>
      </c>
      <c r="C8248" t="s">
        <v>35</v>
      </c>
      <c r="D8248">
        <f t="shared" si="271"/>
        <v>12</v>
      </c>
      <c r="E8248">
        <v>2</v>
      </c>
      <c r="F8248" t="s">
        <v>50</v>
      </c>
      <c r="G8248" t="s">
        <v>19</v>
      </c>
      <c r="H8248">
        <v>61</v>
      </c>
      <c r="I8248">
        <v>61</v>
      </c>
      <c r="J8248" t="s">
        <v>38</v>
      </c>
      <c r="K8248">
        <v>335500</v>
      </c>
      <c r="L8248">
        <v>213.5</v>
      </c>
      <c r="M8248">
        <f t="shared" si="272"/>
        <v>5500</v>
      </c>
      <c r="Q8248" s="1"/>
      <c r="R8248" s="1"/>
    </row>
    <row r="8249" spans="1:18" ht="14.4" x14ac:dyDescent="0.3">
      <c r="A8249">
        <v>18248</v>
      </c>
      <c r="B8249">
        <v>2022</v>
      </c>
      <c r="C8249" t="s">
        <v>61</v>
      </c>
      <c r="D8249">
        <f t="shared" si="271"/>
        <v>7</v>
      </c>
      <c r="E8249">
        <v>24</v>
      </c>
      <c r="F8249" t="s">
        <v>46</v>
      </c>
      <c r="G8249" t="s">
        <v>42</v>
      </c>
      <c r="H8249">
        <v>249</v>
      </c>
      <c r="I8249">
        <v>249</v>
      </c>
      <c r="J8249" t="s">
        <v>20</v>
      </c>
      <c r="K8249">
        <v>597600</v>
      </c>
      <c r="L8249">
        <v>348.6</v>
      </c>
      <c r="M8249">
        <f t="shared" si="272"/>
        <v>2400</v>
      </c>
      <c r="Q8249" s="1"/>
      <c r="R8249" s="1"/>
    </row>
    <row r="8250" spans="1:18" ht="14.4" x14ac:dyDescent="0.3">
      <c r="A8250">
        <v>18249</v>
      </c>
      <c r="B8250">
        <v>2022</v>
      </c>
      <c r="C8250" t="s">
        <v>48</v>
      </c>
      <c r="D8250">
        <f t="shared" si="271"/>
        <v>5</v>
      </c>
      <c r="E8250">
        <v>21</v>
      </c>
      <c r="F8250" t="s">
        <v>52</v>
      </c>
      <c r="G8250" t="s">
        <v>51</v>
      </c>
      <c r="H8250">
        <v>115</v>
      </c>
      <c r="I8250">
        <v>115</v>
      </c>
      <c r="J8250" t="s">
        <v>25</v>
      </c>
      <c r="K8250">
        <v>805000</v>
      </c>
      <c r="L8250">
        <v>460</v>
      </c>
      <c r="M8250">
        <f t="shared" si="272"/>
        <v>7000</v>
      </c>
      <c r="Q8250" s="1"/>
      <c r="R8250" s="1"/>
    </row>
    <row r="8251" spans="1:18" ht="14.4" x14ac:dyDescent="0.3">
      <c r="A8251">
        <v>18250</v>
      </c>
      <c r="B8251">
        <v>2022</v>
      </c>
      <c r="C8251" t="s">
        <v>58</v>
      </c>
      <c r="D8251">
        <f t="shared" si="271"/>
        <v>6</v>
      </c>
      <c r="E8251">
        <v>11</v>
      </c>
      <c r="F8251" t="s">
        <v>62</v>
      </c>
      <c r="G8251" t="s">
        <v>51</v>
      </c>
      <c r="H8251">
        <v>54</v>
      </c>
      <c r="I8251">
        <v>54</v>
      </c>
      <c r="J8251" t="s">
        <v>38</v>
      </c>
      <c r="K8251">
        <v>297000</v>
      </c>
      <c r="L8251">
        <v>189</v>
      </c>
      <c r="M8251">
        <f t="shared" si="272"/>
        <v>5500</v>
      </c>
      <c r="Q8251" s="1"/>
      <c r="R8251" s="1"/>
    </row>
    <row r="8252" spans="1:18" ht="14.4" x14ac:dyDescent="0.3">
      <c r="A8252">
        <v>18251</v>
      </c>
      <c r="B8252">
        <v>2022</v>
      </c>
      <c r="C8252" t="s">
        <v>45</v>
      </c>
      <c r="D8252">
        <f t="shared" si="271"/>
        <v>1</v>
      </c>
      <c r="E8252">
        <v>24</v>
      </c>
      <c r="F8252" t="s">
        <v>18</v>
      </c>
      <c r="G8252" t="s">
        <v>19</v>
      </c>
      <c r="H8252">
        <v>51</v>
      </c>
      <c r="I8252">
        <v>51</v>
      </c>
      <c r="J8252" t="s">
        <v>25</v>
      </c>
      <c r="K8252">
        <v>357000</v>
      </c>
      <c r="L8252">
        <v>204</v>
      </c>
      <c r="M8252">
        <f t="shared" si="272"/>
        <v>7000</v>
      </c>
      <c r="Q8252" s="1"/>
      <c r="R8252" s="1"/>
    </row>
    <row r="8253" spans="1:18" ht="14.4" x14ac:dyDescent="0.3">
      <c r="A8253">
        <v>18252</v>
      </c>
      <c r="B8253">
        <v>2022</v>
      </c>
      <c r="C8253" t="s">
        <v>17</v>
      </c>
      <c r="D8253">
        <f t="shared" si="271"/>
        <v>11</v>
      </c>
      <c r="E8253">
        <v>14</v>
      </c>
      <c r="F8253" t="s">
        <v>56</v>
      </c>
      <c r="G8253" t="s">
        <v>42</v>
      </c>
      <c r="H8253">
        <v>99</v>
      </c>
      <c r="I8253">
        <v>99</v>
      </c>
      <c r="J8253" t="s">
        <v>20</v>
      </c>
      <c r="K8253">
        <v>297000</v>
      </c>
      <c r="L8253">
        <v>198</v>
      </c>
      <c r="M8253">
        <f t="shared" si="272"/>
        <v>3000</v>
      </c>
      <c r="Q8253" s="1"/>
      <c r="R8253" s="1"/>
    </row>
    <row r="8254" spans="1:18" ht="14.4" x14ac:dyDescent="0.3">
      <c r="A8254">
        <v>18253</v>
      </c>
      <c r="B8254">
        <v>2022</v>
      </c>
      <c r="C8254" t="s">
        <v>54</v>
      </c>
      <c r="D8254">
        <f t="shared" si="271"/>
        <v>3</v>
      </c>
      <c r="E8254">
        <v>18</v>
      </c>
      <c r="F8254" t="s">
        <v>33</v>
      </c>
      <c r="G8254" t="s">
        <v>51</v>
      </c>
      <c r="H8254">
        <v>244</v>
      </c>
      <c r="I8254">
        <v>244</v>
      </c>
      <c r="J8254" t="s">
        <v>30</v>
      </c>
      <c r="K8254">
        <v>1830000</v>
      </c>
      <c r="L8254">
        <v>610</v>
      </c>
      <c r="M8254">
        <f t="shared" si="272"/>
        <v>7500</v>
      </c>
      <c r="Q8254" s="1"/>
      <c r="R8254" s="1"/>
    </row>
    <row r="8255" spans="1:18" ht="14.4" x14ac:dyDescent="0.3">
      <c r="A8255">
        <v>18254</v>
      </c>
      <c r="B8255">
        <v>2022</v>
      </c>
      <c r="C8255" t="s">
        <v>27</v>
      </c>
      <c r="D8255">
        <f t="shared" si="271"/>
        <v>4</v>
      </c>
      <c r="E8255">
        <v>22</v>
      </c>
      <c r="F8255" t="s">
        <v>28</v>
      </c>
      <c r="G8255" t="s">
        <v>51</v>
      </c>
      <c r="H8255">
        <v>76</v>
      </c>
      <c r="I8255">
        <v>76</v>
      </c>
      <c r="J8255" t="s">
        <v>25</v>
      </c>
      <c r="K8255">
        <v>532000</v>
      </c>
      <c r="L8255">
        <v>304</v>
      </c>
      <c r="M8255">
        <f t="shared" si="272"/>
        <v>7000</v>
      </c>
      <c r="Q8255" s="1"/>
      <c r="R8255" s="1"/>
    </row>
    <row r="8256" spans="1:18" ht="14.4" x14ac:dyDescent="0.3">
      <c r="A8256">
        <v>18255</v>
      </c>
      <c r="B8256">
        <v>2022</v>
      </c>
      <c r="C8256" t="s">
        <v>27</v>
      </c>
      <c r="D8256">
        <f t="shared" si="271"/>
        <v>4</v>
      </c>
      <c r="E8256">
        <v>12</v>
      </c>
      <c r="F8256" t="s">
        <v>56</v>
      </c>
      <c r="G8256" t="s">
        <v>19</v>
      </c>
      <c r="H8256">
        <v>148</v>
      </c>
      <c r="I8256">
        <v>148</v>
      </c>
      <c r="J8256" t="s">
        <v>25</v>
      </c>
      <c r="K8256">
        <v>1036000</v>
      </c>
      <c r="L8256">
        <v>592</v>
      </c>
      <c r="M8256">
        <f t="shared" si="272"/>
        <v>7000</v>
      </c>
      <c r="Q8256" s="1"/>
      <c r="R8256" s="1"/>
    </row>
    <row r="8257" spans="1:18" ht="14.4" x14ac:dyDescent="0.3">
      <c r="A8257">
        <v>18256</v>
      </c>
      <c r="B8257">
        <v>2022</v>
      </c>
      <c r="C8257" t="s">
        <v>23</v>
      </c>
      <c r="D8257">
        <f t="shared" si="271"/>
        <v>10</v>
      </c>
      <c r="E8257">
        <v>26</v>
      </c>
      <c r="F8257" t="s">
        <v>44</v>
      </c>
      <c r="G8257" t="s">
        <v>42</v>
      </c>
      <c r="H8257">
        <v>284</v>
      </c>
      <c r="I8257">
        <v>284</v>
      </c>
      <c r="J8257" t="s">
        <v>30</v>
      </c>
      <c r="K8257">
        <v>2130000</v>
      </c>
      <c r="L8257">
        <v>710</v>
      </c>
      <c r="M8257">
        <f t="shared" si="272"/>
        <v>7500</v>
      </c>
      <c r="Q8257" s="1"/>
      <c r="R8257" s="1"/>
    </row>
    <row r="8258" spans="1:18" ht="14.4" x14ac:dyDescent="0.3">
      <c r="A8258">
        <v>18257</v>
      </c>
      <c r="B8258">
        <v>2022</v>
      </c>
      <c r="C8258" t="s">
        <v>61</v>
      </c>
      <c r="D8258">
        <f t="shared" ref="D8258:D8321" si="273">IF(C8258="Enero",1,IF(C8258="Febrero",2,IF(C8258="Marzo",3,IF(C8258="Abril",4,IF(C8258="Mayo",5,IF(C8258="Junio",6,IF(C8258="Julio",7,IF(C8258="Agosto",8,IF(C8258="Septiembre",9,IF(C8258="Octubre",10,IF(C8258="Noviembre",11,IF(C8258="Diciembre",12,""))))))))))))</f>
        <v>7</v>
      </c>
      <c r="E8258">
        <v>2</v>
      </c>
      <c r="F8258" t="s">
        <v>63</v>
      </c>
      <c r="G8258" t="s">
        <v>51</v>
      </c>
      <c r="H8258">
        <v>207</v>
      </c>
      <c r="I8258">
        <v>207</v>
      </c>
      <c r="J8258" t="s">
        <v>38</v>
      </c>
      <c r="K8258">
        <v>890100</v>
      </c>
      <c r="L8258">
        <v>476.1</v>
      </c>
      <c r="M8258">
        <f t="shared" si="272"/>
        <v>4300</v>
      </c>
      <c r="Q8258" s="1"/>
      <c r="R8258" s="1"/>
    </row>
    <row r="8259" spans="1:18" ht="14.4" x14ac:dyDescent="0.3">
      <c r="A8259">
        <v>18258</v>
      </c>
      <c r="B8259">
        <v>2022</v>
      </c>
      <c r="C8259" t="s">
        <v>27</v>
      </c>
      <c r="D8259">
        <f t="shared" si="273"/>
        <v>4</v>
      </c>
      <c r="E8259">
        <v>17</v>
      </c>
      <c r="F8259" t="s">
        <v>50</v>
      </c>
      <c r="G8259" t="s">
        <v>37</v>
      </c>
      <c r="H8259">
        <v>115</v>
      </c>
      <c r="I8259">
        <v>115</v>
      </c>
      <c r="J8259" t="s">
        <v>38</v>
      </c>
      <c r="K8259">
        <v>632500</v>
      </c>
      <c r="L8259">
        <v>402.5</v>
      </c>
      <c r="M8259">
        <f t="shared" ref="M8259:M8322" si="274">K8259/I8259</f>
        <v>5500</v>
      </c>
      <c r="Q8259" s="1"/>
      <c r="R8259" s="1"/>
    </row>
    <row r="8260" spans="1:18" ht="14.4" x14ac:dyDescent="0.3">
      <c r="A8260">
        <v>18259</v>
      </c>
      <c r="B8260">
        <v>2022</v>
      </c>
      <c r="C8260" t="s">
        <v>40</v>
      </c>
      <c r="D8260">
        <f t="shared" si="273"/>
        <v>9</v>
      </c>
      <c r="E8260">
        <v>15</v>
      </c>
      <c r="F8260" t="s">
        <v>18</v>
      </c>
      <c r="G8260" t="s">
        <v>51</v>
      </c>
      <c r="H8260">
        <v>58</v>
      </c>
      <c r="I8260">
        <v>58</v>
      </c>
      <c r="J8260" t="s">
        <v>20</v>
      </c>
      <c r="K8260">
        <v>174000</v>
      </c>
      <c r="L8260">
        <v>116</v>
      </c>
      <c r="M8260">
        <f t="shared" si="274"/>
        <v>3000</v>
      </c>
      <c r="Q8260" s="1"/>
      <c r="R8260" s="1"/>
    </row>
    <row r="8261" spans="1:18" ht="14.4" x14ac:dyDescent="0.3">
      <c r="A8261">
        <v>18260</v>
      </c>
      <c r="B8261">
        <v>2022</v>
      </c>
      <c r="C8261" t="s">
        <v>35</v>
      </c>
      <c r="D8261">
        <f t="shared" si="273"/>
        <v>12</v>
      </c>
      <c r="E8261">
        <v>2</v>
      </c>
      <c r="F8261" t="s">
        <v>55</v>
      </c>
      <c r="G8261" t="s">
        <v>19</v>
      </c>
      <c r="H8261">
        <v>111</v>
      </c>
      <c r="I8261">
        <v>111</v>
      </c>
      <c r="J8261" t="s">
        <v>25</v>
      </c>
      <c r="K8261">
        <v>777000</v>
      </c>
      <c r="L8261">
        <v>444</v>
      </c>
      <c r="M8261">
        <f t="shared" si="274"/>
        <v>7000</v>
      </c>
      <c r="Q8261" s="1"/>
      <c r="R8261" s="1"/>
    </row>
    <row r="8262" spans="1:18" ht="14.4" x14ac:dyDescent="0.3">
      <c r="A8262">
        <v>18261</v>
      </c>
      <c r="B8262">
        <v>2022</v>
      </c>
      <c r="C8262" t="s">
        <v>35</v>
      </c>
      <c r="D8262">
        <f t="shared" si="273"/>
        <v>12</v>
      </c>
      <c r="E8262">
        <v>12</v>
      </c>
      <c r="F8262" t="s">
        <v>59</v>
      </c>
      <c r="G8262" t="s">
        <v>19</v>
      </c>
      <c r="H8262">
        <v>164</v>
      </c>
      <c r="I8262">
        <v>164</v>
      </c>
      <c r="J8262" t="s">
        <v>25</v>
      </c>
      <c r="K8262">
        <v>1148000</v>
      </c>
      <c r="L8262">
        <v>656</v>
      </c>
      <c r="M8262">
        <f t="shared" si="274"/>
        <v>7000</v>
      </c>
      <c r="Q8262" s="1"/>
      <c r="R8262" s="1"/>
    </row>
    <row r="8263" spans="1:18" ht="14.4" x14ac:dyDescent="0.3">
      <c r="A8263">
        <v>18262</v>
      </c>
      <c r="B8263">
        <v>2022</v>
      </c>
      <c r="C8263" t="s">
        <v>58</v>
      </c>
      <c r="D8263">
        <f t="shared" si="273"/>
        <v>6</v>
      </c>
      <c r="E8263">
        <v>17</v>
      </c>
      <c r="F8263" t="s">
        <v>44</v>
      </c>
      <c r="G8263" t="s">
        <v>51</v>
      </c>
      <c r="H8263">
        <v>61</v>
      </c>
      <c r="I8263">
        <v>61</v>
      </c>
      <c r="J8263" t="s">
        <v>38</v>
      </c>
      <c r="K8263">
        <v>335500</v>
      </c>
      <c r="L8263">
        <v>213.5</v>
      </c>
      <c r="M8263">
        <f t="shared" si="274"/>
        <v>5500</v>
      </c>
      <c r="Q8263" s="1"/>
      <c r="R8263" s="1"/>
    </row>
    <row r="8264" spans="1:18" ht="14.4" x14ac:dyDescent="0.3">
      <c r="A8264">
        <v>18263</v>
      </c>
      <c r="B8264">
        <v>2022</v>
      </c>
      <c r="C8264" t="s">
        <v>45</v>
      </c>
      <c r="D8264">
        <f t="shared" si="273"/>
        <v>1</v>
      </c>
      <c r="E8264">
        <v>24</v>
      </c>
      <c r="F8264" t="s">
        <v>46</v>
      </c>
      <c r="G8264" t="s">
        <v>34</v>
      </c>
      <c r="H8264">
        <v>149</v>
      </c>
      <c r="I8264">
        <v>149</v>
      </c>
      <c r="J8264" t="s">
        <v>25</v>
      </c>
      <c r="K8264">
        <v>1043000</v>
      </c>
      <c r="L8264">
        <v>596</v>
      </c>
      <c r="M8264">
        <f t="shared" si="274"/>
        <v>7000</v>
      </c>
      <c r="Q8264" s="1"/>
      <c r="R8264" s="1"/>
    </row>
    <row r="8265" spans="1:18" ht="14.4" x14ac:dyDescent="0.3">
      <c r="A8265">
        <v>18264</v>
      </c>
      <c r="B8265">
        <v>2022</v>
      </c>
      <c r="C8265" t="s">
        <v>32</v>
      </c>
      <c r="D8265">
        <f t="shared" si="273"/>
        <v>8</v>
      </c>
      <c r="E8265">
        <v>30</v>
      </c>
      <c r="F8265" t="s">
        <v>52</v>
      </c>
      <c r="G8265" t="s">
        <v>51</v>
      </c>
      <c r="H8265">
        <v>99</v>
      </c>
      <c r="I8265">
        <v>99</v>
      </c>
      <c r="J8265" t="s">
        <v>25</v>
      </c>
      <c r="K8265">
        <v>693000</v>
      </c>
      <c r="L8265">
        <v>396</v>
      </c>
      <c r="M8265">
        <f t="shared" si="274"/>
        <v>7000</v>
      </c>
      <c r="Q8265" s="1"/>
      <c r="R8265" s="1"/>
    </row>
    <row r="8266" spans="1:18" ht="14.4" x14ac:dyDescent="0.3">
      <c r="A8266">
        <v>18265</v>
      </c>
      <c r="B8266">
        <v>2022</v>
      </c>
      <c r="C8266" t="s">
        <v>47</v>
      </c>
      <c r="D8266">
        <f t="shared" si="273"/>
        <v>2</v>
      </c>
      <c r="E8266">
        <v>9</v>
      </c>
      <c r="F8266" t="s">
        <v>52</v>
      </c>
      <c r="G8266" t="s">
        <v>34</v>
      </c>
      <c r="H8266">
        <v>64</v>
      </c>
      <c r="I8266">
        <v>64</v>
      </c>
      <c r="J8266" t="s">
        <v>30</v>
      </c>
      <c r="K8266">
        <v>563200</v>
      </c>
      <c r="L8266">
        <v>243.2</v>
      </c>
      <c r="M8266">
        <f t="shared" si="274"/>
        <v>8800</v>
      </c>
      <c r="Q8266" s="1"/>
      <c r="R8266" s="1"/>
    </row>
    <row r="8267" spans="1:18" ht="14.4" x14ac:dyDescent="0.3">
      <c r="A8267">
        <v>18266</v>
      </c>
      <c r="B8267">
        <v>2022</v>
      </c>
      <c r="C8267" t="s">
        <v>47</v>
      </c>
      <c r="D8267">
        <f t="shared" si="273"/>
        <v>2</v>
      </c>
      <c r="E8267">
        <v>21</v>
      </c>
      <c r="F8267" t="s">
        <v>57</v>
      </c>
      <c r="G8267" t="s">
        <v>29</v>
      </c>
      <c r="H8267">
        <v>294</v>
      </c>
      <c r="I8267">
        <v>294</v>
      </c>
      <c r="J8267" t="s">
        <v>20</v>
      </c>
      <c r="K8267">
        <v>705600</v>
      </c>
      <c r="L8267">
        <v>411.6</v>
      </c>
      <c r="M8267">
        <f t="shared" si="274"/>
        <v>2400</v>
      </c>
      <c r="Q8267" s="1"/>
      <c r="R8267" s="1"/>
    </row>
    <row r="8268" spans="1:18" ht="14.4" x14ac:dyDescent="0.3">
      <c r="A8268">
        <v>18267</v>
      </c>
      <c r="B8268">
        <v>2022</v>
      </c>
      <c r="C8268" t="s">
        <v>47</v>
      </c>
      <c r="D8268">
        <f t="shared" si="273"/>
        <v>2</v>
      </c>
      <c r="E8268">
        <v>10</v>
      </c>
      <c r="F8268" t="s">
        <v>53</v>
      </c>
      <c r="G8268" t="s">
        <v>37</v>
      </c>
      <c r="H8268">
        <v>104</v>
      </c>
      <c r="I8268">
        <v>104</v>
      </c>
      <c r="J8268" t="s">
        <v>30</v>
      </c>
      <c r="K8268">
        <v>915200</v>
      </c>
      <c r="L8268">
        <v>395.2</v>
      </c>
      <c r="M8268">
        <f t="shared" si="274"/>
        <v>8800</v>
      </c>
      <c r="Q8268" s="1"/>
      <c r="R8268" s="1"/>
    </row>
    <row r="8269" spans="1:18" ht="14.4" x14ac:dyDescent="0.3">
      <c r="A8269">
        <v>18268</v>
      </c>
      <c r="B8269">
        <v>2022</v>
      </c>
      <c r="C8269" t="s">
        <v>17</v>
      </c>
      <c r="D8269">
        <f t="shared" si="273"/>
        <v>11</v>
      </c>
      <c r="E8269">
        <v>25</v>
      </c>
      <c r="F8269" t="s">
        <v>60</v>
      </c>
      <c r="G8269" t="s">
        <v>29</v>
      </c>
      <c r="H8269">
        <v>165</v>
      </c>
      <c r="I8269">
        <v>165</v>
      </c>
      <c r="J8269" t="s">
        <v>25</v>
      </c>
      <c r="K8269">
        <v>1155000</v>
      </c>
      <c r="L8269">
        <v>660</v>
      </c>
      <c r="M8269">
        <f t="shared" si="274"/>
        <v>7000</v>
      </c>
      <c r="Q8269" s="1"/>
      <c r="R8269" s="1"/>
    </row>
    <row r="8270" spans="1:18" ht="14.4" x14ac:dyDescent="0.3">
      <c r="A8270">
        <v>18269</v>
      </c>
      <c r="B8270">
        <v>2022</v>
      </c>
      <c r="C8270" t="s">
        <v>17</v>
      </c>
      <c r="D8270">
        <f t="shared" si="273"/>
        <v>11</v>
      </c>
      <c r="E8270">
        <v>11</v>
      </c>
      <c r="F8270" t="s">
        <v>57</v>
      </c>
      <c r="G8270" t="s">
        <v>29</v>
      </c>
      <c r="H8270">
        <v>154</v>
      </c>
      <c r="I8270">
        <v>154</v>
      </c>
      <c r="J8270" t="s">
        <v>25</v>
      </c>
      <c r="K8270">
        <v>1078000</v>
      </c>
      <c r="L8270">
        <v>616</v>
      </c>
      <c r="M8270">
        <f t="shared" si="274"/>
        <v>7000</v>
      </c>
      <c r="Q8270" s="1"/>
      <c r="R8270" s="1"/>
    </row>
    <row r="8271" spans="1:18" ht="14.4" x14ac:dyDescent="0.3">
      <c r="A8271">
        <v>18270</v>
      </c>
      <c r="B8271">
        <v>2022</v>
      </c>
      <c r="C8271" t="s">
        <v>47</v>
      </c>
      <c r="D8271">
        <f t="shared" si="273"/>
        <v>2</v>
      </c>
      <c r="E8271">
        <v>14</v>
      </c>
      <c r="F8271" t="s">
        <v>57</v>
      </c>
      <c r="G8271" t="s">
        <v>29</v>
      </c>
      <c r="H8271">
        <v>298</v>
      </c>
      <c r="I8271">
        <v>298</v>
      </c>
      <c r="J8271" t="s">
        <v>20</v>
      </c>
      <c r="K8271">
        <v>715200</v>
      </c>
      <c r="L8271">
        <v>417.2</v>
      </c>
      <c r="M8271">
        <f t="shared" si="274"/>
        <v>2400</v>
      </c>
      <c r="Q8271" s="1"/>
      <c r="R8271" s="1"/>
    </row>
    <row r="8272" spans="1:18" ht="14.4" x14ac:dyDescent="0.3">
      <c r="A8272">
        <v>18271</v>
      </c>
      <c r="B8272">
        <v>2022</v>
      </c>
      <c r="C8272" t="s">
        <v>17</v>
      </c>
      <c r="D8272">
        <f t="shared" si="273"/>
        <v>11</v>
      </c>
      <c r="E8272">
        <v>22</v>
      </c>
      <c r="F8272" t="s">
        <v>60</v>
      </c>
      <c r="G8272" t="s">
        <v>19</v>
      </c>
      <c r="H8272">
        <v>212</v>
      </c>
      <c r="I8272">
        <v>212</v>
      </c>
      <c r="J8272" t="s">
        <v>30</v>
      </c>
      <c r="K8272">
        <v>1590000</v>
      </c>
      <c r="L8272">
        <v>530</v>
      </c>
      <c r="M8272">
        <f t="shared" si="274"/>
        <v>7500</v>
      </c>
      <c r="Q8272" s="1"/>
      <c r="R8272" s="1"/>
    </row>
    <row r="8273" spans="1:18" ht="14.4" x14ac:dyDescent="0.3">
      <c r="A8273">
        <v>18272</v>
      </c>
      <c r="B8273">
        <v>2022</v>
      </c>
      <c r="C8273" t="s">
        <v>54</v>
      </c>
      <c r="D8273">
        <f t="shared" si="273"/>
        <v>3</v>
      </c>
      <c r="E8273">
        <v>25</v>
      </c>
      <c r="F8273" t="s">
        <v>41</v>
      </c>
      <c r="G8273" t="s">
        <v>19</v>
      </c>
      <c r="H8273">
        <v>267</v>
      </c>
      <c r="I8273">
        <v>267</v>
      </c>
      <c r="J8273" t="s">
        <v>30</v>
      </c>
      <c r="K8273">
        <v>2002500</v>
      </c>
      <c r="L8273">
        <v>667.5</v>
      </c>
      <c r="M8273">
        <f t="shared" si="274"/>
        <v>7500</v>
      </c>
      <c r="Q8273" s="1"/>
      <c r="R8273" s="1"/>
    </row>
    <row r="8274" spans="1:18" ht="14.4" x14ac:dyDescent="0.3">
      <c r="A8274">
        <v>18273</v>
      </c>
      <c r="B8274">
        <v>2022</v>
      </c>
      <c r="C8274" t="s">
        <v>45</v>
      </c>
      <c r="D8274">
        <f t="shared" si="273"/>
        <v>1</v>
      </c>
      <c r="E8274">
        <v>18</v>
      </c>
      <c r="F8274" t="s">
        <v>24</v>
      </c>
      <c r="G8274" t="s">
        <v>34</v>
      </c>
      <c r="H8274">
        <v>224</v>
      </c>
      <c r="I8274">
        <v>224</v>
      </c>
      <c r="J8274" t="s">
        <v>20</v>
      </c>
      <c r="K8274">
        <v>537600</v>
      </c>
      <c r="L8274">
        <v>313.60000000000002</v>
      </c>
      <c r="M8274">
        <f t="shared" si="274"/>
        <v>2400</v>
      </c>
      <c r="Q8274" s="1"/>
      <c r="R8274" s="1"/>
    </row>
    <row r="8275" spans="1:18" ht="14.4" x14ac:dyDescent="0.3">
      <c r="A8275">
        <v>18274</v>
      </c>
      <c r="B8275">
        <v>2022</v>
      </c>
      <c r="C8275" t="s">
        <v>32</v>
      </c>
      <c r="D8275">
        <f t="shared" si="273"/>
        <v>8</v>
      </c>
      <c r="E8275">
        <v>23</v>
      </c>
      <c r="F8275" t="s">
        <v>28</v>
      </c>
      <c r="G8275" t="s">
        <v>42</v>
      </c>
      <c r="H8275">
        <v>202</v>
      </c>
      <c r="I8275">
        <v>202</v>
      </c>
      <c r="J8275" t="s">
        <v>20</v>
      </c>
      <c r="K8275">
        <v>484800</v>
      </c>
      <c r="L8275">
        <v>282.8</v>
      </c>
      <c r="M8275">
        <f t="shared" si="274"/>
        <v>2400</v>
      </c>
      <c r="Q8275" s="1"/>
      <c r="R8275" s="1"/>
    </row>
    <row r="8276" spans="1:18" ht="14.4" x14ac:dyDescent="0.3">
      <c r="A8276">
        <v>18275</v>
      </c>
      <c r="B8276">
        <v>2022</v>
      </c>
      <c r="C8276" t="s">
        <v>54</v>
      </c>
      <c r="D8276">
        <f t="shared" si="273"/>
        <v>3</v>
      </c>
      <c r="E8276">
        <v>15</v>
      </c>
      <c r="F8276" t="s">
        <v>36</v>
      </c>
      <c r="G8276" t="s">
        <v>29</v>
      </c>
      <c r="H8276">
        <v>160</v>
      </c>
      <c r="I8276">
        <v>160</v>
      </c>
      <c r="J8276" t="s">
        <v>25</v>
      </c>
      <c r="K8276">
        <v>1120000</v>
      </c>
      <c r="L8276">
        <v>640</v>
      </c>
      <c r="M8276">
        <f t="shared" si="274"/>
        <v>7000</v>
      </c>
      <c r="Q8276" s="1"/>
      <c r="R8276" s="1"/>
    </row>
    <row r="8277" spans="1:18" ht="14.4" x14ac:dyDescent="0.3">
      <c r="A8277">
        <v>18276</v>
      </c>
      <c r="B8277">
        <v>2022</v>
      </c>
      <c r="C8277" t="s">
        <v>47</v>
      </c>
      <c r="D8277">
        <f t="shared" si="273"/>
        <v>2</v>
      </c>
      <c r="E8277">
        <v>19</v>
      </c>
      <c r="F8277" t="s">
        <v>63</v>
      </c>
      <c r="G8277" t="s">
        <v>34</v>
      </c>
      <c r="H8277">
        <v>117</v>
      </c>
      <c r="I8277">
        <v>117</v>
      </c>
      <c r="J8277" t="s">
        <v>30</v>
      </c>
      <c r="K8277">
        <v>1029600</v>
      </c>
      <c r="L8277">
        <v>444.6</v>
      </c>
      <c r="M8277">
        <f t="shared" si="274"/>
        <v>8800</v>
      </c>
      <c r="Q8277" s="1"/>
      <c r="R8277" s="1"/>
    </row>
    <row r="8278" spans="1:18" ht="14.4" x14ac:dyDescent="0.3">
      <c r="A8278">
        <v>18277</v>
      </c>
      <c r="B8278">
        <v>2022</v>
      </c>
      <c r="C8278" t="s">
        <v>45</v>
      </c>
      <c r="D8278">
        <f t="shared" si="273"/>
        <v>1</v>
      </c>
      <c r="E8278">
        <v>24</v>
      </c>
      <c r="F8278" t="s">
        <v>36</v>
      </c>
      <c r="G8278" t="s">
        <v>19</v>
      </c>
      <c r="H8278">
        <v>112</v>
      </c>
      <c r="I8278">
        <v>112</v>
      </c>
      <c r="J8278" t="s">
        <v>30</v>
      </c>
      <c r="K8278">
        <v>985600</v>
      </c>
      <c r="L8278">
        <v>425.6</v>
      </c>
      <c r="M8278">
        <f t="shared" si="274"/>
        <v>8800</v>
      </c>
      <c r="Q8278" s="1"/>
      <c r="R8278" s="1"/>
    </row>
    <row r="8279" spans="1:18" ht="14.4" x14ac:dyDescent="0.3">
      <c r="A8279">
        <v>18278</v>
      </c>
      <c r="B8279">
        <v>2022</v>
      </c>
      <c r="C8279" t="s">
        <v>48</v>
      </c>
      <c r="D8279">
        <f t="shared" si="273"/>
        <v>5</v>
      </c>
      <c r="E8279">
        <v>23</v>
      </c>
      <c r="F8279" t="s">
        <v>59</v>
      </c>
      <c r="G8279" t="s">
        <v>29</v>
      </c>
      <c r="H8279">
        <v>100</v>
      </c>
      <c r="I8279">
        <v>100</v>
      </c>
      <c r="J8279" t="s">
        <v>20</v>
      </c>
      <c r="K8279">
        <v>300000</v>
      </c>
      <c r="L8279">
        <v>200</v>
      </c>
      <c r="M8279">
        <f t="shared" si="274"/>
        <v>3000</v>
      </c>
      <c r="Q8279" s="1"/>
      <c r="R8279" s="1"/>
    </row>
    <row r="8280" spans="1:18" ht="14.4" x14ac:dyDescent="0.3">
      <c r="A8280">
        <v>18279</v>
      </c>
      <c r="B8280">
        <v>2022</v>
      </c>
      <c r="C8280" t="s">
        <v>27</v>
      </c>
      <c r="D8280">
        <f t="shared" si="273"/>
        <v>4</v>
      </c>
      <c r="E8280">
        <v>24</v>
      </c>
      <c r="F8280" t="s">
        <v>36</v>
      </c>
      <c r="G8280" t="s">
        <v>34</v>
      </c>
      <c r="H8280">
        <v>232</v>
      </c>
      <c r="I8280">
        <v>232</v>
      </c>
      <c r="J8280" t="s">
        <v>30</v>
      </c>
      <c r="K8280">
        <v>1740000</v>
      </c>
      <c r="L8280">
        <v>580</v>
      </c>
      <c r="M8280">
        <f t="shared" si="274"/>
        <v>7500</v>
      </c>
      <c r="Q8280" s="1"/>
      <c r="R8280" s="1"/>
    </row>
    <row r="8281" spans="1:18" ht="14.4" x14ac:dyDescent="0.3">
      <c r="A8281">
        <v>18280</v>
      </c>
      <c r="B8281">
        <v>2022</v>
      </c>
      <c r="C8281" t="s">
        <v>48</v>
      </c>
      <c r="D8281">
        <f t="shared" si="273"/>
        <v>5</v>
      </c>
      <c r="E8281">
        <v>25</v>
      </c>
      <c r="F8281" t="s">
        <v>33</v>
      </c>
      <c r="G8281" t="s">
        <v>37</v>
      </c>
      <c r="H8281">
        <v>73</v>
      </c>
      <c r="I8281">
        <v>73</v>
      </c>
      <c r="J8281" t="s">
        <v>38</v>
      </c>
      <c r="K8281">
        <v>401500</v>
      </c>
      <c r="L8281">
        <v>255.5</v>
      </c>
      <c r="M8281">
        <f t="shared" si="274"/>
        <v>5500</v>
      </c>
      <c r="Q8281" s="1"/>
      <c r="R8281" s="1"/>
    </row>
    <row r="8282" spans="1:18" ht="14.4" x14ac:dyDescent="0.3">
      <c r="A8282">
        <v>18281</v>
      </c>
      <c r="B8282">
        <v>2022</v>
      </c>
      <c r="C8282" t="s">
        <v>54</v>
      </c>
      <c r="D8282">
        <f t="shared" si="273"/>
        <v>3</v>
      </c>
      <c r="E8282">
        <v>18</v>
      </c>
      <c r="F8282" t="s">
        <v>50</v>
      </c>
      <c r="G8282" t="s">
        <v>42</v>
      </c>
      <c r="H8282">
        <v>155</v>
      </c>
      <c r="I8282">
        <v>155</v>
      </c>
      <c r="J8282" t="s">
        <v>25</v>
      </c>
      <c r="K8282">
        <v>1085000</v>
      </c>
      <c r="L8282">
        <v>620</v>
      </c>
      <c r="M8282">
        <f t="shared" si="274"/>
        <v>7000</v>
      </c>
      <c r="Q8282" s="1"/>
      <c r="R8282" s="1"/>
    </row>
    <row r="8283" spans="1:18" ht="14.4" x14ac:dyDescent="0.3">
      <c r="A8283">
        <v>18282</v>
      </c>
      <c r="B8283">
        <v>2022</v>
      </c>
      <c r="C8283" t="s">
        <v>48</v>
      </c>
      <c r="D8283">
        <f t="shared" si="273"/>
        <v>5</v>
      </c>
      <c r="E8283">
        <v>3</v>
      </c>
      <c r="F8283" t="s">
        <v>63</v>
      </c>
      <c r="G8283" t="s">
        <v>29</v>
      </c>
      <c r="H8283">
        <v>68</v>
      </c>
      <c r="I8283">
        <v>68</v>
      </c>
      <c r="J8283" t="s">
        <v>20</v>
      </c>
      <c r="K8283">
        <v>204000</v>
      </c>
      <c r="L8283">
        <v>136</v>
      </c>
      <c r="M8283">
        <f t="shared" si="274"/>
        <v>3000</v>
      </c>
      <c r="Q8283" s="1"/>
      <c r="R8283" s="1"/>
    </row>
    <row r="8284" spans="1:18" ht="14.4" x14ac:dyDescent="0.3">
      <c r="A8284">
        <v>18283</v>
      </c>
      <c r="B8284">
        <v>2022</v>
      </c>
      <c r="C8284" t="s">
        <v>47</v>
      </c>
      <c r="D8284">
        <f t="shared" si="273"/>
        <v>2</v>
      </c>
      <c r="E8284">
        <v>22</v>
      </c>
      <c r="F8284" t="s">
        <v>52</v>
      </c>
      <c r="G8284" t="s">
        <v>19</v>
      </c>
      <c r="H8284">
        <v>226</v>
      </c>
      <c r="I8284">
        <v>226</v>
      </c>
      <c r="J8284" t="s">
        <v>38</v>
      </c>
      <c r="K8284">
        <v>971800</v>
      </c>
      <c r="L8284">
        <v>519.79999999999995</v>
      </c>
      <c r="M8284">
        <f t="shared" si="274"/>
        <v>4300</v>
      </c>
      <c r="Q8284" s="1"/>
      <c r="R8284" s="1"/>
    </row>
    <row r="8285" spans="1:18" ht="14.4" x14ac:dyDescent="0.3">
      <c r="A8285">
        <v>18284</v>
      </c>
      <c r="B8285">
        <v>2022</v>
      </c>
      <c r="C8285" t="s">
        <v>61</v>
      </c>
      <c r="D8285">
        <f t="shared" si="273"/>
        <v>7</v>
      </c>
      <c r="E8285">
        <v>18</v>
      </c>
      <c r="F8285" t="s">
        <v>62</v>
      </c>
      <c r="G8285" t="s">
        <v>34</v>
      </c>
      <c r="H8285">
        <v>241</v>
      </c>
      <c r="I8285">
        <v>241</v>
      </c>
      <c r="J8285" t="s">
        <v>20</v>
      </c>
      <c r="K8285">
        <v>578400</v>
      </c>
      <c r="L8285">
        <v>337.4</v>
      </c>
      <c r="M8285">
        <f t="shared" si="274"/>
        <v>2400</v>
      </c>
      <c r="Q8285" s="1"/>
      <c r="R8285" s="1"/>
    </row>
    <row r="8286" spans="1:18" ht="14.4" x14ac:dyDescent="0.3">
      <c r="A8286">
        <v>18285</v>
      </c>
      <c r="B8286">
        <v>2022</v>
      </c>
      <c r="C8286" t="s">
        <v>45</v>
      </c>
      <c r="D8286">
        <f t="shared" si="273"/>
        <v>1</v>
      </c>
      <c r="E8286">
        <v>30</v>
      </c>
      <c r="F8286" t="s">
        <v>28</v>
      </c>
      <c r="G8286" t="s">
        <v>34</v>
      </c>
      <c r="H8286">
        <v>262</v>
      </c>
      <c r="I8286">
        <v>262</v>
      </c>
      <c r="J8286" t="s">
        <v>20</v>
      </c>
      <c r="K8286">
        <v>628800</v>
      </c>
      <c r="L8286">
        <v>366.8</v>
      </c>
      <c r="M8286">
        <f t="shared" si="274"/>
        <v>2400</v>
      </c>
      <c r="Q8286" s="1"/>
      <c r="R8286" s="1"/>
    </row>
    <row r="8287" spans="1:18" ht="14.4" x14ac:dyDescent="0.3">
      <c r="A8287">
        <v>18286</v>
      </c>
      <c r="B8287">
        <v>2022</v>
      </c>
      <c r="C8287" t="s">
        <v>17</v>
      </c>
      <c r="D8287">
        <f t="shared" si="273"/>
        <v>11</v>
      </c>
      <c r="E8287">
        <v>5</v>
      </c>
      <c r="F8287" t="s">
        <v>63</v>
      </c>
      <c r="G8287" t="s">
        <v>42</v>
      </c>
      <c r="H8287">
        <v>155</v>
      </c>
      <c r="I8287">
        <v>155</v>
      </c>
      <c r="J8287" t="s">
        <v>25</v>
      </c>
      <c r="K8287">
        <v>1085000</v>
      </c>
      <c r="L8287">
        <v>620</v>
      </c>
      <c r="M8287">
        <f t="shared" si="274"/>
        <v>7000</v>
      </c>
      <c r="Q8287" s="1"/>
      <c r="R8287" s="1"/>
    </row>
    <row r="8288" spans="1:18" ht="14.4" x14ac:dyDescent="0.3">
      <c r="A8288">
        <v>18287</v>
      </c>
      <c r="B8288">
        <v>2022</v>
      </c>
      <c r="C8288" t="s">
        <v>23</v>
      </c>
      <c r="D8288">
        <f t="shared" si="273"/>
        <v>10</v>
      </c>
      <c r="E8288">
        <v>27</v>
      </c>
      <c r="F8288" t="s">
        <v>44</v>
      </c>
      <c r="G8288" t="s">
        <v>34</v>
      </c>
      <c r="H8288">
        <v>175</v>
      </c>
      <c r="I8288">
        <v>175</v>
      </c>
      <c r="J8288" t="s">
        <v>25</v>
      </c>
      <c r="K8288">
        <v>1225000</v>
      </c>
      <c r="L8288">
        <v>700</v>
      </c>
      <c r="M8288">
        <f t="shared" si="274"/>
        <v>7000</v>
      </c>
      <c r="Q8288" s="1"/>
      <c r="R8288" s="1"/>
    </row>
    <row r="8289" spans="1:18" ht="14.4" x14ac:dyDescent="0.3">
      <c r="A8289">
        <v>18288</v>
      </c>
      <c r="B8289">
        <v>2022</v>
      </c>
      <c r="C8289" t="s">
        <v>58</v>
      </c>
      <c r="D8289">
        <f t="shared" si="273"/>
        <v>6</v>
      </c>
      <c r="E8289">
        <v>11</v>
      </c>
      <c r="F8289" t="s">
        <v>55</v>
      </c>
      <c r="G8289" t="s">
        <v>29</v>
      </c>
      <c r="H8289">
        <v>98</v>
      </c>
      <c r="I8289">
        <v>98</v>
      </c>
      <c r="J8289" t="s">
        <v>20</v>
      </c>
      <c r="K8289">
        <v>294000</v>
      </c>
      <c r="L8289">
        <v>196</v>
      </c>
      <c r="M8289">
        <f t="shared" si="274"/>
        <v>3000</v>
      </c>
      <c r="Q8289" s="1"/>
      <c r="R8289" s="1"/>
    </row>
    <row r="8290" spans="1:18" ht="14.4" x14ac:dyDescent="0.3">
      <c r="A8290">
        <v>18289</v>
      </c>
      <c r="B8290">
        <v>2022</v>
      </c>
      <c r="C8290" t="s">
        <v>58</v>
      </c>
      <c r="D8290">
        <f t="shared" si="273"/>
        <v>6</v>
      </c>
      <c r="E8290">
        <v>19</v>
      </c>
      <c r="F8290" t="s">
        <v>60</v>
      </c>
      <c r="G8290" t="s">
        <v>37</v>
      </c>
      <c r="H8290">
        <v>106</v>
      </c>
      <c r="I8290">
        <v>106</v>
      </c>
      <c r="J8290" t="s">
        <v>38</v>
      </c>
      <c r="K8290">
        <v>583000</v>
      </c>
      <c r="L8290">
        <v>371</v>
      </c>
      <c r="M8290">
        <f t="shared" si="274"/>
        <v>5500</v>
      </c>
      <c r="Q8290" s="1"/>
      <c r="R8290" s="1"/>
    </row>
    <row r="8291" spans="1:18" ht="14.4" x14ac:dyDescent="0.3">
      <c r="A8291">
        <v>18290</v>
      </c>
      <c r="B8291">
        <v>2022</v>
      </c>
      <c r="C8291" t="s">
        <v>45</v>
      </c>
      <c r="D8291">
        <f t="shared" si="273"/>
        <v>1</v>
      </c>
      <c r="E8291">
        <v>26</v>
      </c>
      <c r="F8291" t="s">
        <v>18</v>
      </c>
      <c r="G8291" t="s">
        <v>51</v>
      </c>
      <c r="H8291">
        <v>286</v>
      </c>
      <c r="I8291">
        <v>286</v>
      </c>
      <c r="J8291" t="s">
        <v>20</v>
      </c>
      <c r="K8291">
        <v>686400</v>
      </c>
      <c r="L8291">
        <v>400.4</v>
      </c>
      <c r="M8291">
        <f t="shared" si="274"/>
        <v>2400</v>
      </c>
      <c r="Q8291" s="1"/>
      <c r="R8291" s="1"/>
    </row>
    <row r="8292" spans="1:18" ht="14.4" x14ac:dyDescent="0.3">
      <c r="A8292">
        <v>18291</v>
      </c>
      <c r="B8292">
        <v>2022</v>
      </c>
      <c r="C8292" t="s">
        <v>27</v>
      </c>
      <c r="D8292">
        <f t="shared" si="273"/>
        <v>4</v>
      </c>
      <c r="E8292">
        <v>3</v>
      </c>
      <c r="F8292" t="s">
        <v>46</v>
      </c>
      <c r="G8292" t="s">
        <v>34</v>
      </c>
      <c r="H8292">
        <v>52</v>
      </c>
      <c r="I8292">
        <v>52</v>
      </c>
      <c r="J8292" t="s">
        <v>25</v>
      </c>
      <c r="K8292">
        <v>364000</v>
      </c>
      <c r="L8292">
        <v>208</v>
      </c>
      <c r="M8292">
        <f t="shared" si="274"/>
        <v>7000</v>
      </c>
      <c r="Q8292" s="1"/>
      <c r="R8292" s="1"/>
    </row>
    <row r="8293" spans="1:18" ht="14.4" x14ac:dyDescent="0.3">
      <c r="A8293">
        <v>18292</v>
      </c>
      <c r="B8293">
        <v>2022</v>
      </c>
      <c r="C8293" t="s">
        <v>32</v>
      </c>
      <c r="D8293">
        <f t="shared" si="273"/>
        <v>8</v>
      </c>
      <c r="E8293">
        <v>12</v>
      </c>
      <c r="F8293" t="s">
        <v>56</v>
      </c>
      <c r="G8293" t="s">
        <v>29</v>
      </c>
      <c r="H8293">
        <v>53</v>
      </c>
      <c r="I8293">
        <v>53</v>
      </c>
      <c r="J8293" t="s">
        <v>30</v>
      </c>
      <c r="K8293">
        <v>466400</v>
      </c>
      <c r="L8293">
        <v>201.4</v>
      </c>
      <c r="M8293">
        <f t="shared" si="274"/>
        <v>8800</v>
      </c>
      <c r="Q8293" s="1"/>
      <c r="R8293" s="1"/>
    </row>
    <row r="8294" spans="1:18" ht="14.4" x14ac:dyDescent="0.3">
      <c r="A8294">
        <v>18293</v>
      </c>
      <c r="B8294">
        <v>2022</v>
      </c>
      <c r="C8294" t="s">
        <v>45</v>
      </c>
      <c r="D8294">
        <f t="shared" si="273"/>
        <v>1</v>
      </c>
      <c r="E8294">
        <v>19</v>
      </c>
      <c r="F8294" t="s">
        <v>57</v>
      </c>
      <c r="G8294" t="s">
        <v>34</v>
      </c>
      <c r="H8294">
        <v>215</v>
      </c>
      <c r="I8294">
        <v>215</v>
      </c>
      <c r="J8294" t="s">
        <v>38</v>
      </c>
      <c r="K8294">
        <v>924500</v>
      </c>
      <c r="L8294">
        <v>494.5</v>
      </c>
      <c r="M8294">
        <f t="shared" si="274"/>
        <v>4300</v>
      </c>
      <c r="Q8294" s="1"/>
      <c r="R8294" s="1"/>
    </row>
    <row r="8295" spans="1:18" ht="14.4" x14ac:dyDescent="0.3">
      <c r="A8295">
        <v>18294</v>
      </c>
      <c r="B8295">
        <v>2022</v>
      </c>
      <c r="C8295" t="s">
        <v>48</v>
      </c>
      <c r="D8295">
        <f t="shared" si="273"/>
        <v>5</v>
      </c>
      <c r="E8295">
        <v>18</v>
      </c>
      <c r="F8295" t="s">
        <v>33</v>
      </c>
      <c r="G8295" t="s">
        <v>51</v>
      </c>
      <c r="H8295">
        <v>103</v>
      </c>
      <c r="I8295">
        <v>103</v>
      </c>
      <c r="J8295" t="s">
        <v>38</v>
      </c>
      <c r="K8295">
        <v>566500</v>
      </c>
      <c r="L8295">
        <v>360.5</v>
      </c>
      <c r="M8295">
        <f t="shared" si="274"/>
        <v>5500</v>
      </c>
      <c r="Q8295" s="1"/>
      <c r="R8295" s="1"/>
    </row>
    <row r="8296" spans="1:18" ht="14.4" x14ac:dyDescent="0.3">
      <c r="A8296">
        <v>18295</v>
      </c>
      <c r="B8296">
        <v>2022</v>
      </c>
      <c r="C8296" t="s">
        <v>27</v>
      </c>
      <c r="D8296">
        <f t="shared" si="273"/>
        <v>4</v>
      </c>
      <c r="E8296">
        <v>6</v>
      </c>
      <c r="F8296" t="s">
        <v>63</v>
      </c>
      <c r="G8296" t="s">
        <v>19</v>
      </c>
      <c r="H8296">
        <v>173</v>
      </c>
      <c r="I8296">
        <v>173</v>
      </c>
      <c r="J8296" t="s">
        <v>25</v>
      </c>
      <c r="K8296">
        <v>1211000</v>
      </c>
      <c r="L8296">
        <v>692</v>
      </c>
      <c r="M8296">
        <f t="shared" si="274"/>
        <v>7000</v>
      </c>
      <c r="Q8296" s="1"/>
      <c r="R8296" s="1"/>
    </row>
    <row r="8297" spans="1:18" ht="14.4" x14ac:dyDescent="0.3">
      <c r="A8297">
        <v>18296</v>
      </c>
      <c r="B8297">
        <v>2022</v>
      </c>
      <c r="C8297" t="s">
        <v>27</v>
      </c>
      <c r="D8297">
        <f t="shared" si="273"/>
        <v>4</v>
      </c>
      <c r="E8297">
        <v>5</v>
      </c>
      <c r="F8297" t="s">
        <v>24</v>
      </c>
      <c r="G8297" t="s">
        <v>19</v>
      </c>
      <c r="H8297">
        <v>63</v>
      </c>
      <c r="I8297">
        <v>63</v>
      </c>
      <c r="J8297" t="s">
        <v>20</v>
      </c>
      <c r="K8297">
        <v>189000</v>
      </c>
      <c r="L8297">
        <v>126</v>
      </c>
      <c r="M8297">
        <f t="shared" si="274"/>
        <v>3000</v>
      </c>
      <c r="Q8297" s="1"/>
      <c r="R8297" s="1"/>
    </row>
    <row r="8298" spans="1:18" ht="14.4" x14ac:dyDescent="0.3">
      <c r="A8298">
        <v>18297</v>
      </c>
      <c r="B8298">
        <v>2022</v>
      </c>
      <c r="C8298" t="s">
        <v>23</v>
      </c>
      <c r="D8298">
        <f t="shared" si="273"/>
        <v>10</v>
      </c>
      <c r="E8298">
        <v>29</v>
      </c>
      <c r="F8298" t="s">
        <v>60</v>
      </c>
      <c r="G8298" t="s">
        <v>42</v>
      </c>
      <c r="H8298">
        <v>81</v>
      </c>
      <c r="I8298">
        <v>81</v>
      </c>
      <c r="J8298" t="s">
        <v>38</v>
      </c>
      <c r="K8298">
        <v>445500</v>
      </c>
      <c r="L8298">
        <v>283.5</v>
      </c>
      <c r="M8298">
        <f t="shared" si="274"/>
        <v>5500</v>
      </c>
      <c r="Q8298" s="1"/>
      <c r="R8298" s="1"/>
    </row>
    <row r="8299" spans="1:18" ht="14.4" x14ac:dyDescent="0.3">
      <c r="A8299">
        <v>18298</v>
      </c>
      <c r="B8299">
        <v>2022</v>
      </c>
      <c r="C8299" t="s">
        <v>45</v>
      </c>
      <c r="D8299">
        <f t="shared" si="273"/>
        <v>1</v>
      </c>
      <c r="E8299">
        <v>8</v>
      </c>
      <c r="F8299" t="s">
        <v>52</v>
      </c>
      <c r="G8299" t="s">
        <v>51</v>
      </c>
      <c r="H8299">
        <v>296</v>
      </c>
      <c r="I8299">
        <v>296</v>
      </c>
      <c r="J8299" t="s">
        <v>20</v>
      </c>
      <c r="K8299">
        <v>710400</v>
      </c>
      <c r="L8299">
        <v>414.4</v>
      </c>
      <c r="M8299">
        <f t="shared" si="274"/>
        <v>2400</v>
      </c>
      <c r="Q8299" s="1"/>
      <c r="R8299" s="1"/>
    </row>
    <row r="8300" spans="1:18" ht="14.4" x14ac:dyDescent="0.3">
      <c r="A8300">
        <v>18299</v>
      </c>
      <c r="B8300">
        <v>2022</v>
      </c>
      <c r="C8300" t="s">
        <v>54</v>
      </c>
      <c r="D8300">
        <f t="shared" si="273"/>
        <v>3</v>
      </c>
      <c r="E8300">
        <v>26</v>
      </c>
      <c r="F8300" t="s">
        <v>41</v>
      </c>
      <c r="G8300" t="s">
        <v>29</v>
      </c>
      <c r="H8300">
        <v>55</v>
      </c>
      <c r="I8300">
        <v>55</v>
      </c>
      <c r="J8300" t="s">
        <v>20</v>
      </c>
      <c r="K8300">
        <v>165000</v>
      </c>
      <c r="L8300">
        <v>110</v>
      </c>
      <c r="M8300">
        <f t="shared" si="274"/>
        <v>3000</v>
      </c>
      <c r="Q8300" s="1"/>
      <c r="R8300" s="1"/>
    </row>
    <row r="8301" spans="1:18" ht="14.4" x14ac:dyDescent="0.3">
      <c r="A8301">
        <v>18300</v>
      </c>
      <c r="B8301">
        <v>2022</v>
      </c>
      <c r="C8301" t="s">
        <v>45</v>
      </c>
      <c r="D8301">
        <f t="shared" si="273"/>
        <v>1</v>
      </c>
      <c r="E8301">
        <v>20</v>
      </c>
      <c r="F8301" t="s">
        <v>56</v>
      </c>
      <c r="G8301" t="s">
        <v>19</v>
      </c>
      <c r="H8301">
        <v>207</v>
      </c>
      <c r="I8301">
        <v>207</v>
      </c>
      <c r="J8301" t="s">
        <v>20</v>
      </c>
      <c r="K8301">
        <v>496800</v>
      </c>
      <c r="L8301">
        <v>289.8</v>
      </c>
      <c r="M8301">
        <f t="shared" si="274"/>
        <v>2400</v>
      </c>
      <c r="Q8301" s="1"/>
      <c r="R8301" s="1"/>
    </row>
    <row r="8302" spans="1:18" ht="14.4" x14ac:dyDescent="0.3">
      <c r="A8302">
        <v>18301</v>
      </c>
      <c r="B8302">
        <v>2022</v>
      </c>
      <c r="C8302" t="s">
        <v>27</v>
      </c>
      <c r="D8302">
        <f t="shared" si="273"/>
        <v>4</v>
      </c>
      <c r="E8302">
        <v>19</v>
      </c>
      <c r="F8302" t="s">
        <v>33</v>
      </c>
      <c r="G8302" t="s">
        <v>42</v>
      </c>
      <c r="H8302">
        <v>61</v>
      </c>
      <c r="I8302">
        <v>61</v>
      </c>
      <c r="J8302" t="s">
        <v>20</v>
      </c>
      <c r="K8302">
        <v>183000</v>
      </c>
      <c r="L8302">
        <v>122</v>
      </c>
      <c r="M8302">
        <f t="shared" si="274"/>
        <v>3000</v>
      </c>
      <c r="Q8302" s="1"/>
      <c r="R8302" s="1"/>
    </row>
    <row r="8303" spans="1:18" ht="14.4" x14ac:dyDescent="0.3">
      <c r="A8303">
        <v>18302</v>
      </c>
      <c r="B8303">
        <v>2022</v>
      </c>
      <c r="C8303" t="s">
        <v>40</v>
      </c>
      <c r="D8303">
        <f t="shared" si="273"/>
        <v>9</v>
      </c>
      <c r="E8303">
        <v>9</v>
      </c>
      <c r="F8303" t="s">
        <v>60</v>
      </c>
      <c r="G8303" t="s">
        <v>42</v>
      </c>
      <c r="H8303">
        <v>71</v>
      </c>
      <c r="I8303">
        <v>71</v>
      </c>
      <c r="J8303" t="s">
        <v>38</v>
      </c>
      <c r="K8303">
        <v>390500</v>
      </c>
      <c r="L8303">
        <v>248.5</v>
      </c>
      <c r="M8303">
        <f t="shared" si="274"/>
        <v>5500</v>
      </c>
      <c r="Q8303" s="1"/>
      <c r="R8303" s="1"/>
    </row>
    <row r="8304" spans="1:18" ht="14.4" x14ac:dyDescent="0.3">
      <c r="A8304">
        <v>18303</v>
      </c>
      <c r="B8304">
        <v>2022</v>
      </c>
      <c r="C8304" t="s">
        <v>23</v>
      </c>
      <c r="D8304">
        <f t="shared" si="273"/>
        <v>10</v>
      </c>
      <c r="E8304">
        <v>5</v>
      </c>
      <c r="F8304" t="s">
        <v>33</v>
      </c>
      <c r="G8304" t="s">
        <v>37</v>
      </c>
      <c r="H8304">
        <v>70</v>
      </c>
      <c r="I8304">
        <v>70</v>
      </c>
      <c r="J8304" t="s">
        <v>38</v>
      </c>
      <c r="K8304">
        <v>385000</v>
      </c>
      <c r="L8304">
        <v>245</v>
      </c>
      <c r="M8304">
        <f t="shared" si="274"/>
        <v>5500</v>
      </c>
      <c r="Q8304" s="1"/>
      <c r="R8304" s="1"/>
    </row>
    <row r="8305" spans="1:18" ht="14.4" x14ac:dyDescent="0.3">
      <c r="A8305">
        <v>18304</v>
      </c>
      <c r="B8305">
        <v>2022</v>
      </c>
      <c r="C8305" t="s">
        <v>17</v>
      </c>
      <c r="D8305">
        <f t="shared" si="273"/>
        <v>11</v>
      </c>
      <c r="E8305">
        <v>13</v>
      </c>
      <c r="F8305" t="s">
        <v>41</v>
      </c>
      <c r="G8305" t="s">
        <v>42</v>
      </c>
      <c r="H8305">
        <v>56</v>
      </c>
      <c r="I8305">
        <v>56</v>
      </c>
      <c r="J8305" t="s">
        <v>38</v>
      </c>
      <c r="K8305">
        <v>308000</v>
      </c>
      <c r="L8305">
        <v>196</v>
      </c>
      <c r="M8305">
        <f t="shared" si="274"/>
        <v>5500</v>
      </c>
      <c r="Q8305" s="1"/>
      <c r="R8305" s="1"/>
    </row>
    <row r="8306" spans="1:18" ht="14.4" x14ac:dyDescent="0.3">
      <c r="A8306">
        <v>18305</v>
      </c>
      <c r="B8306">
        <v>2022</v>
      </c>
      <c r="C8306" t="s">
        <v>61</v>
      </c>
      <c r="D8306">
        <f t="shared" si="273"/>
        <v>7</v>
      </c>
      <c r="E8306">
        <v>28</v>
      </c>
      <c r="F8306" t="s">
        <v>49</v>
      </c>
      <c r="G8306" t="s">
        <v>19</v>
      </c>
      <c r="H8306">
        <v>208</v>
      </c>
      <c r="I8306">
        <v>208</v>
      </c>
      <c r="J8306" t="s">
        <v>20</v>
      </c>
      <c r="K8306">
        <v>499200</v>
      </c>
      <c r="L8306">
        <v>291.2</v>
      </c>
      <c r="M8306">
        <f t="shared" si="274"/>
        <v>2400</v>
      </c>
      <c r="Q8306" s="1"/>
      <c r="R8306" s="1"/>
    </row>
    <row r="8307" spans="1:18" ht="14.4" x14ac:dyDescent="0.3">
      <c r="A8307">
        <v>18306</v>
      </c>
      <c r="B8307">
        <v>2022</v>
      </c>
      <c r="C8307" t="s">
        <v>54</v>
      </c>
      <c r="D8307">
        <f t="shared" si="273"/>
        <v>3</v>
      </c>
      <c r="E8307">
        <v>1</v>
      </c>
      <c r="F8307" t="s">
        <v>52</v>
      </c>
      <c r="G8307" t="s">
        <v>42</v>
      </c>
      <c r="H8307">
        <v>214</v>
      </c>
      <c r="I8307">
        <v>214</v>
      </c>
      <c r="J8307" t="s">
        <v>30</v>
      </c>
      <c r="K8307">
        <v>1605000</v>
      </c>
      <c r="L8307">
        <v>535</v>
      </c>
      <c r="M8307">
        <f t="shared" si="274"/>
        <v>7500</v>
      </c>
      <c r="Q8307" s="1"/>
      <c r="R8307" s="1"/>
    </row>
    <row r="8308" spans="1:18" ht="14.4" x14ac:dyDescent="0.3">
      <c r="A8308">
        <v>18307</v>
      </c>
      <c r="B8308">
        <v>2022</v>
      </c>
      <c r="C8308" t="s">
        <v>54</v>
      </c>
      <c r="D8308">
        <f t="shared" si="273"/>
        <v>3</v>
      </c>
      <c r="E8308">
        <v>7</v>
      </c>
      <c r="F8308" t="s">
        <v>41</v>
      </c>
      <c r="G8308" t="s">
        <v>19</v>
      </c>
      <c r="H8308">
        <v>298</v>
      </c>
      <c r="I8308">
        <v>298</v>
      </c>
      <c r="J8308" t="s">
        <v>30</v>
      </c>
      <c r="K8308">
        <v>2235000</v>
      </c>
      <c r="L8308">
        <v>745</v>
      </c>
      <c r="M8308">
        <f t="shared" si="274"/>
        <v>7500</v>
      </c>
      <c r="Q8308" s="1"/>
      <c r="R8308" s="1"/>
    </row>
    <row r="8309" spans="1:18" ht="14.4" x14ac:dyDescent="0.3">
      <c r="A8309">
        <v>18308</v>
      </c>
      <c r="B8309">
        <v>2022</v>
      </c>
      <c r="C8309" t="s">
        <v>23</v>
      </c>
      <c r="D8309">
        <f t="shared" si="273"/>
        <v>10</v>
      </c>
      <c r="E8309">
        <v>2</v>
      </c>
      <c r="F8309" t="s">
        <v>41</v>
      </c>
      <c r="G8309" t="s">
        <v>51</v>
      </c>
      <c r="H8309">
        <v>86</v>
      </c>
      <c r="I8309">
        <v>86</v>
      </c>
      <c r="J8309" t="s">
        <v>38</v>
      </c>
      <c r="K8309">
        <v>473000</v>
      </c>
      <c r="L8309">
        <v>301</v>
      </c>
      <c r="M8309">
        <f t="shared" si="274"/>
        <v>5500</v>
      </c>
      <c r="Q8309" s="1"/>
      <c r="R8309" s="1"/>
    </row>
    <row r="8310" spans="1:18" ht="14.4" x14ac:dyDescent="0.3">
      <c r="A8310">
        <v>18309</v>
      </c>
      <c r="B8310">
        <v>2022</v>
      </c>
      <c r="C8310" t="s">
        <v>58</v>
      </c>
      <c r="D8310">
        <f t="shared" si="273"/>
        <v>6</v>
      </c>
      <c r="E8310">
        <v>16</v>
      </c>
      <c r="F8310" t="s">
        <v>59</v>
      </c>
      <c r="G8310" t="s">
        <v>34</v>
      </c>
      <c r="H8310">
        <v>161</v>
      </c>
      <c r="I8310">
        <v>161</v>
      </c>
      <c r="J8310" t="s">
        <v>25</v>
      </c>
      <c r="K8310">
        <v>1127000</v>
      </c>
      <c r="L8310">
        <v>644</v>
      </c>
      <c r="M8310">
        <f t="shared" si="274"/>
        <v>7000</v>
      </c>
      <c r="Q8310" s="1"/>
      <c r="R8310" s="1"/>
    </row>
    <row r="8311" spans="1:18" ht="14.4" x14ac:dyDescent="0.3">
      <c r="A8311">
        <v>18310</v>
      </c>
      <c r="B8311">
        <v>2022</v>
      </c>
      <c r="C8311" t="s">
        <v>27</v>
      </c>
      <c r="D8311">
        <f t="shared" si="273"/>
        <v>4</v>
      </c>
      <c r="E8311">
        <v>20</v>
      </c>
      <c r="F8311" t="s">
        <v>24</v>
      </c>
      <c r="G8311" t="s">
        <v>19</v>
      </c>
      <c r="H8311">
        <v>55</v>
      </c>
      <c r="I8311">
        <v>55</v>
      </c>
      <c r="J8311" t="s">
        <v>25</v>
      </c>
      <c r="K8311">
        <v>385000</v>
      </c>
      <c r="L8311">
        <v>220</v>
      </c>
      <c r="M8311">
        <f t="shared" si="274"/>
        <v>7000</v>
      </c>
      <c r="Q8311" s="1"/>
      <c r="R8311" s="1"/>
    </row>
    <row r="8312" spans="1:18" ht="14.4" x14ac:dyDescent="0.3">
      <c r="A8312">
        <v>18311</v>
      </c>
      <c r="B8312">
        <v>2022</v>
      </c>
      <c r="C8312" t="s">
        <v>23</v>
      </c>
      <c r="D8312">
        <f t="shared" si="273"/>
        <v>10</v>
      </c>
      <c r="E8312">
        <v>15</v>
      </c>
      <c r="F8312" t="s">
        <v>53</v>
      </c>
      <c r="G8312" t="s">
        <v>42</v>
      </c>
      <c r="H8312">
        <v>111</v>
      </c>
      <c r="I8312">
        <v>111</v>
      </c>
      <c r="J8312" t="s">
        <v>20</v>
      </c>
      <c r="K8312">
        <v>333000</v>
      </c>
      <c r="L8312">
        <v>222</v>
      </c>
      <c r="M8312">
        <f t="shared" si="274"/>
        <v>3000</v>
      </c>
      <c r="Q8312" s="1"/>
      <c r="R8312" s="1"/>
    </row>
    <row r="8313" spans="1:18" ht="14.4" x14ac:dyDescent="0.3">
      <c r="A8313">
        <v>18312</v>
      </c>
      <c r="B8313">
        <v>2022</v>
      </c>
      <c r="C8313" t="s">
        <v>54</v>
      </c>
      <c r="D8313">
        <f t="shared" si="273"/>
        <v>3</v>
      </c>
      <c r="E8313">
        <v>4</v>
      </c>
      <c r="F8313" t="s">
        <v>56</v>
      </c>
      <c r="G8313" t="s">
        <v>51</v>
      </c>
      <c r="H8313">
        <v>89</v>
      </c>
      <c r="I8313">
        <v>89</v>
      </c>
      <c r="J8313" t="s">
        <v>25</v>
      </c>
      <c r="K8313">
        <v>623000</v>
      </c>
      <c r="L8313">
        <v>356</v>
      </c>
      <c r="M8313">
        <f t="shared" si="274"/>
        <v>7000</v>
      </c>
      <c r="Q8313" s="1"/>
      <c r="R8313" s="1"/>
    </row>
    <row r="8314" spans="1:18" ht="14.4" x14ac:dyDescent="0.3">
      <c r="A8314">
        <v>18313</v>
      </c>
      <c r="B8314">
        <v>2022</v>
      </c>
      <c r="C8314" t="s">
        <v>45</v>
      </c>
      <c r="D8314">
        <f t="shared" si="273"/>
        <v>1</v>
      </c>
      <c r="E8314">
        <v>8</v>
      </c>
      <c r="F8314" t="s">
        <v>46</v>
      </c>
      <c r="G8314" t="s">
        <v>42</v>
      </c>
      <c r="H8314">
        <v>221</v>
      </c>
      <c r="I8314">
        <v>221</v>
      </c>
      <c r="J8314" t="s">
        <v>38</v>
      </c>
      <c r="K8314">
        <v>950300</v>
      </c>
      <c r="L8314">
        <v>508.3</v>
      </c>
      <c r="M8314">
        <f t="shared" si="274"/>
        <v>4300</v>
      </c>
      <c r="Q8314" s="1"/>
      <c r="R8314" s="1"/>
    </row>
    <row r="8315" spans="1:18" ht="14.4" x14ac:dyDescent="0.3">
      <c r="A8315">
        <v>18314</v>
      </c>
      <c r="B8315">
        <v>2022</v>
      </c>
      <c r="C8315" t="s">
        <v>54</v>
      </c>
      <c r="D8315">
        <f t="shared" si="273"/>
        <v>3</v>
      </c>
      <c r="E8315">
        <v>2</v>
      </c>
      <c r="F8315" t="s">
        <v>63</v>
      </c>
      <c r="G8315" t="s">
        <v>51</v>
      </c>
      <c r="H8315">
        <v>95</v>
      </c>
      <c r="I8315">
        <v>95</v>
      </c>
      <c r="J8315" t="s">
        <v>38</v>
      </c>
      <c r="K8315">
        <v>522500</v>
      </c>
      <c r="L8315">
        <v>332.5</v>
      </c>
      <c r="M8315">
        <f t="shared" si="274"/>
        <v>5500</v>
      </c>
      <c r="Q8315" s="1"/>
      <c r="R8315" s="1"/>
    </row>
    <row r="8316" spans="1:18" ht="14.4" x14ac:dyDescent="0.3">
      <c r="A8316">
        <v>18315</v>
      </c>
      <c r="B8316">
        <v>2022</v>
      </c>
      <c r="C8316" t="s">
        <v>35</v>
      </c>
      <c r="D8316">
        <f t="shared" si="273"/>
        <v>12</v>
      </c>
      <c r="E8316">
        <v>30</v>
      </c>
      <c r="F8316" t="s">
        <v>50</v>
      </c>
      <c r="G8316" t="s">
        <v>51</v>
      </c>
      <c r="H8316">
        <v>111</v>
      </c>
      <c r="I8316">
        <v>111</v>
      </c>
      <c r="J8316" t="s">
        <v>25</v>
      </c>
      <c r="K8316">
        <v>777000</v>
      </c>
      <c r="L8316">
        <v>444</v>
      </c>
      <c r="M8316">
        <f t="shared" si="274"/>
        <v>7000</v>
      </c>
      <c r="Q8316" s="1"/>
      <c r="R8316" s="1"/>
    </row>
    <row r="8317" spans="1:18" ht="14.4" x14ac:dyDescent="0.3">
      <c r="A8317">
        <v>18316</v>
      </c>
      <c r="B8317">
        <v>2022</v>
      </c>
      <c r="C8317" t="s">
        <v>48</v>
      </c>
      <c r="D8317">
        <f t="shared" si="273"/>
        <v>5</v>
      </c>
      <c r="E8317">
        <v>9</v>
      </c>
      <c r="F8317" t="s">
        <v>57</v>
      </c>
      <c r="G8317" t="s">
        <v>19</v>
      </c>
      <c r="H8317">
        <v>93</v>
      </c>
      <c r="I8317">
        <v>93</v>
      </c>
      <c r="J8317" t="s">
        <v>20</v>
      </c>
      <c r="K8317">
        <v>279000</v>
      </c>
      <c r="L8317">
        <v>186</v>
      </c>
      <c r="M8317">
        <f t="shared" si="274"/>
        <v>3000</v>
      </c>
      <c r="Q8317" s="1"/>
      <c r="R8317" s="1"/>
    </row>
    <row r="8318" spans="1:18" ht="14.4" x14ac:dyDescent="0.3">
      <c r="A8318">
        <v>18317</v>
      </c>
      <c r="B8318">
        <v>2022</v>
      </c>
      <c r="C8318" t="s">
        <v>40</v>
      </c>
      <c r="D8318">
        <f t="shared" si="273"/>
        <v>9</v>
      </c>
      <c r="E8318">
        <v>14</v>
      </c>
      <c r="F8318" t="s">
        <v>56</v>
      </c>
      <c r="G8318" t="s">
        <v>29</v>
      </c>
      <c r="H8318">
        <v>257</v>
      </c>
      <c r="I8318">
        <v>257</v>
      </c>
      <c r="J8318" t="s">
        <v>30</v>
      </c>
      <c r="K8318">
        <v>1927500</v>
      </c>
      <c r="L8318">
        <v>642.5</v>
      </c>
      <c r="M8318">
        <f t="shared" si="274"/>
        <v>7500</v>
      </c>
      <c r="Q8318" s="1"/>
      <c r="R8318" s="1"/>
    </row>
    <row r="8319" spans="1:18" ht="14.4" x14ac:dyDescent="0.3">
      <c r="A8319">
        <v>18318</v>
      </c>
      <c r="B8319">
        <v>2022</v>
      </c>
      <c r="C8319" t="s">
        <v>45</v>
      </c>
      <c r="D8319">
        <f t="shared" si="273"/>
        <v>1</v>
      </c>
      <c r="E8319">
        <v>9</v>
      </c>
      <c r="F8319" t="s">
        <v>52</v>
      </c>
      <c r="G8319" t="s">
        <v>37</v>
      </c>
      <c r="H8319">
        <v>234</v>
      </c>
      <c r="I8319">
        <v>234</v>
      </c>
      <c r="J8319" t="s">
        <v>20</v>
      </c>
      <c r="K8319">
        <v>561600</v>
      </c>
      <c r="L8319">
        <v>327.60000000000002</v>
      </c>
      <c r="M8319">
        <f t="shared" si="274"/>
        <v>2400</v>
      </c>
      <c r="Q8319" s="1"/>
      <c r="R8319" s="1"/>
    </row>
    <row r="8320" spans="1:18" ht="14.4" x14ac:dyDescent="0.3">
      <c r="A8320">
        <v>18319</v>
      </c>
      <c r="B8320">
        <v>2022</v>
      </c>
      <c r="C8320" t="s">
        <v>27</v>
      </c>
      <c r="D8320">
        <f t="shared" si="273"/>
        <v>4</v>
      </c>
      <c r="E8320">
        <v>14</v>
      </c>
      <c r="F8320" t="s">
        <v>46</v>
      </c>
      <c r="G8320" t="s">
        <v>29</v>
      </c>
      <c r="H8320">
        <v>71</v>
      </c>
      <c r="I8320">
        <v>71</v>
      </c>
      <c r="J8320" t="s">
        <v>20</v>
      </c>
      <c r="K8320">
        <v>213000</v>
      </c>
      <c r="L8320">
        <v>142</v>
      </c>
      <c r="M8320">
        <f t="shared" si="274"/>
        <v>3000</v>
      </c>
      <c r="Q8320" s="1"/>
      <c r="R8320" s="1"/>
    </row>
    <row r="8321" spans="1:18" ht="14.4" x14ac:dyDescent="0.3">
      <c r="A8321">
        <v>18320</v>
      </c>
      <c r="B8321">
        <v>2022</v>
      </c>
      <c r="C8321" t="s">
        <v>58</v>
      </c>
      <c r="D8321">
        <f t="shared" si="273"/>
        <v>6</v>
      </c>
      <c r="E8321">
        <v>1</v>
      </c>
      <c r="F8321" t="s">
        <v>50</v>
      </c>
      <c r="G8321" t="s">
        <v>29</v>
      </c>
      <c r="H8321">
        <v>79</v>
      </c>
      <c r="I8321">
        <v>79</v>
      </c>
      <c r="J8321" t="s">
        <v>20</v>
      </c>
      <c r="K8321">
        <v>237000</v>
      </c>
      <c r="L8321">
        <v>158</v>
      </c>
      <c r="M8321">
        <f t="shared" si="274"/>
        <v>3000</v>
      </c>
      <c r="Q8321" s="1"/>
      <c r="R8321" s="1"/>
    </row>
    <row r="8322" spans="1:18" ht="14.4" x14ac:dyDescent="0.3">
      <c r="A8322">
        <v>18321</v>
      </c>
      <c r="B8322">
        <v>2022</v>
      </c>
      <c r="C8322" t="s">
        <v>45</v>
      </c>
      <c r="D8322">
        <f t="shared" ref="D8322:D8385" si="275">IF(C8322="Enero",1,IF(C8322="Febrero",2,IF(C8322="Marzo",3,IF(C8322="Abril",4,IF(C8322="Mayo",5,IF(C8322="Junio",6,IF(C8322="Julio",7,IF(C8322="Agosto",8,IF(C8322="Septiembre",9,IF(C8322="Octubre",10,IF(C8322="Noviembre",11,IF(C8322="Diciembre",12,""))))))))))))</f>
        <v>1</v>
      </c>
      <c r="E8322">
        <v>1</v>
      </c>
      <c r="F8322" t="s">
        <v>33</v>
      </c>
      <c r="G8322" t="s">
        <v>19</v>
      </c>
      <c r="H8322">
        <v>176</v>
      </c>
      <c r="I8322">
        <v>176</v>
      </c>
      <c r="J8322" t="s">
        <v>25</v>
      </c>
      <c r="K8322">
        <v>1232000</v>
      </c>
      <c r="L8322">
        <v>704</v>
      </c>
      <c r="M8322">
        <f t="shared" si="274"/>
        <v>7000</v>
      </c>
      <c r="Q8322" s="1"/>
      <c r="R8322" s="1"/>
    </row>
    <row r="8323" spans="1:18" ht="14.4" x14ac:dyDescent="0.3">
      <c r="A8323">
        <v>18322</v>
      </c>
      <c r="B8323">
        <v>2022</v>
      </c>
      <c r="C8323" t="s">
        <v>27</v>
      </c>
      <c r="D8323">
        <f t="shared" si="275"/>
        <v>4</v>
      </c>
      <c r="E8323">
        <v>10</v>
      </c>
      <c r="F8323" t="s">
        <v>36</v>
      </c>
      <c r="G8323" t="s">
        <v>19</v>
      </c>
      <c r="H8323">
        <v>82</v>
      </c>
      <c r="I8323">
        <v>82</v>
      </c>
      <c r="J8323" t="s">
        <v>38</v>
      </c>
      <c r="K8323">
        <v>451000</v>
      </c>
      <c r="L8323">
        <v>287</v>
      </c>
      <c r="M8323">
        <f t="shared" ref="M8323:M8386" si="276">K8323/I8323</f>
        <v>5500</v>
      </c>
      <c r="Q8323" s="1"/>
      <c r="R8323" s="1"/>
    </row>
    <row r="8324" spans="1:18" ht="14.4" x14ac:dyDescent="0.3">
      <c r="A8324">
        <v>18323</v>
      </c>
      <c r="B8324">
        <v>2022</v>
      </c>
      <c r="C8324" t="s">
        <v>35</v>
      </c>
      <c r="D8324">
        <f t="shared" si="275"/>
        <v>12</v>
      </c>
      <c r="E8324">
        <v>30</v>
      </c>
      <c r="F8324" t="s">
        <v>59</v>
      </c>
      <c r="G8324" t="s">
        <v>29</v>
      </c>
      <c r="H8324">
        <v>93</v>
      </c>
      <c r="I8324">
        <v>93</v>
      </c>
      <c r="J8324" t="s">
        <v>20</v>
      </c>
      <c r="K8324">
        <v>279000</v>
      </c>
      <c r="L8324">
        <v>186</v>
      </c>
      <c r="M8324">
        <f t="shared" si="276"/>
        <v>3000</v>
      </c>
      <c r="Q8324" s="1"/>
      <c r="R8324" s="1"/>
    </row>
    <row r="8325" spans="1:18" ht="14.4" x14ac:dyDescent="0.3">
      <c r="A8325">
        <v>18324</v>
      </c>
      <c r="B8325">
        <v>2022</v>
      </c>
      <c r="C8325" t="s">
        <v>35</v>
      </c>
      <c r="D8325">
        <f t="shared" si="275"/>
        <v>12</v>
      </c>
      <c r="E8325">
        <v>26</v>
      </c>
      <c r="F8325" t="s">
        <v>33</v>
      </c>
      <c r="G8325" t="s">
        <v>29</v>
      </c>
      <c r="H8325">
        <v>69</v>
      </c>
      <c r="I8325">
        <v>69</v>
      </c>
      <c r="J8325" t="s">
        <v>38</v>
      </c>
      <c r="K8325">
        <v>379500</v>
      </c>
      <c r="L8325">
        <v>241.5</v>
      </c>
      <c r="M8325">
        <f t="shared" si="276"/>
        <v>5500</v>
      </c>
      <c r="Q8325" s="1"/>
      <c r="R8325" s="1"/>
    </row>
    <row r="8326" spans="1:18" ht="14.4" x14ac:dyDescent="0.3">
      <c r="A8326">
        <v>18325</v>
      </c>
      <c r="B8326">
        <v>2022</v>
      </c>
      <c r="C8326" t="s">
        <v>47</v>
      </c>
      <c r="D8326">
        <f t="shared" si="275"/>
        <v>2</v>
      </c>
      <c r="E8326">
        <v>23</v>
      </c>
      <c r="F8326" t="s">
        <v>33</v>
      </c>
      <c r="G8326" t="s">
        <v>34</v>
      </c>
      <c r="H8326">
        <v>224</v>
      </c>
      <c r="I8326">
        <v>224</v>
      </c>
      <c r="J8326" t="s">
        <v>20</v>
      </c>
      <c r="K8326">
        <v>537600</v>
      </c>
      <c r="L8326">
        <v>313.60000000000002</v>
      </c>
      <c r="M8326">
        <f t="shared" si="276"/>
        <v>2400</v>
      </c>
      <c r="Q8326" s="1"/>
      <c r="R8326" s="1"/>
    </row>
    <row r="8327" spans="1:18" ht="14.4" x14ac:dyDescent="0.3">
      <c r="A8327">
        <v>18326</v>
      </c>
      <c r="B8327">
        <v>2022</v>
      </c>
      <c r="C8327" t="s">
        <v>35</v>
      </c>
      <c r="D8327">
        <f t="shared" si="275"/>
        <v>12</v>
      </c>
      <c r="E8327">
        <v>27</v>
      </c>
      <c r="F8327" t="s">
        <v>24</v>
      </c>
      <c r="G8327" t="s">
        <v>51</v>
      </c>
      <c r="H8327">
        <v>60</v>
      </c>
      <c r="I8327">
        <v>60</v>
      </c>
      <c r="J8327" t="s">
        <v>20</v>
      </c>
      <c r="K8327">
        <v>180000</v>
      </c>
      <c r="L8327">
        <v>120</v>
      </c>
      <c r="M8327">
        <f t="shared" si="276"/>
        <v>3000</v>
      </c>
      <c r="Q8327" s="1"/>
      <c r="R8327" s="1"/>
    </row>
    <row r="8328" spans="1:18" ht="14.4" x14ac:dyDescent="0.3">
      <c r="A8328">
        <v>18327</v>
      </c>
      <c r="B8328">
        <v>2022</v>
      </c>
      <c r="C8328" t="s">
        <v>47</v>
      </c>
      <c r="D8328">
        <f t="shared" si="275"/>
        <v>2</v>
      </c>
      <c r="E8328">
        <v>23</v>
      </c>
      <c r="F8328" t="s">
        <v>60</v>
      </c>
      <c r="G8328" t="s">
        <v>29</v>
      </c>
      <c r="H8328">
        <v>77</v>
      </c>
      <c r="I8328">
        <v>77</v>
      </c>
      <c r="J8328" t="s">
        <v>25</v>
      </c>
      <c r="K8328">
        <v>539000</v>
      </c>
      <c r="L8328">
        <v>308</v>
      </c>
      <c r="M8328">
        <f t="shared" si="276"/>
        <v>7000</v>
      </c>
      <c r="Q8328" s="1"/>
      <c r="R8328" s="1"/>
    </row>
    <row r="8329" spans="1:18" ht="14.4" x14ac:dyDescent="0.3">
      <c r="A8329">
        <v>18328</v>
      </c>
      <c r="B8329">
        <v>2022</v>
      </c>
      <c r="C8329" t="s">
        <v>47</v>
      </c>
      <c r="D8329">
        <f t="shared" si="275"/>
        <v>2</v>
      </c>
      <c r="E8329">
        <v>6</v>
      </c>
      <c r="F8329" t="s">
        <v>56</v>
      </c>
      <c r="G8329" t="s">
        <v>29</v>
      </c>
      <c r="H8329">
        <v>211</v>
      </c>
      <c r="I8329">
        <v>211</v>
      </c>
      <c r="J8329" t="s">
        <v>20</v>
      </c>
      <c r="K8329">
        <v>506400</v>
      </c>
      <c r="L8329">
        <v>295.39999999999998</v>
      </c>
      <c r="M8329">
        <f t="shared" si="276"/>
        <v>2400</v>
      </c>
      <c r="Q8329" s="1"/>
      <c r="R8329" s="1"/>
    </row>
    <row r="8330" spans="1:18" ht="14.4" x14ac:dyDescent="0.3">
      <c r="A8330">
        <v>18329</v>
      </c>
      <c r="B8330">
        <v>2022</v>
      </c>
      <c r="C8330" t="s">
        <v>32</v>
      </c>
      <c r="D8330">
        <f t="shared" si="275"/>
        <v>8</v>
      </c>
      <c r="E8330">
        <v>15</v>
      </c>
      <c r="F8330" t="s">
        <v>33</v>
      </c>
      <c r="G8330" t="s">
        <v>37</v>
      </c>
      <c r="H8330">
        <v>257</v>
      </c>
      <c r="I8330">
        <v>257</v>
      </c>
      <c r="J8330" t="s">
        <v>38</v>
      </c>
      <c r="K8330">
        <v>1105100</v>
      </c>
      <c r="L8330">
        <v>591.1</v>
      </c>
      <c r="M8330">
        <f t="shared" si="276"/>
        <v>4300</v>
      </c>
      <c r="Q8330" s="1"/>
      <c r="R8330" s="1"/>
    </row>
    <row r="8331" spans="1:18" ht="14.4" x14ac:dyDescent="0.3">
      <c r="A8331">
        <v>18330</v>
      </c>
      <c r="B8331">
        <v>2022</v>
      </c>
      <c r="C8331" t="s">
        <v>35</v>
      </c>
      <c r="D8331">
        <f t="shared" si="275"/>
        <v>12</v>
      </c>
      <c r="E8331">
        <v>26</v>
      </c>
      <c r="F8331" t="s">
        <v>63</v>
      </c>
      <c r="G8331" t="s">
        <v>42</v>
      </c>
      <c r="H8331">
        <v>120</v>
      </c>
      <c r="I8331">
        <v>120</v>
      </c>
      <c r="J8331" t="s">
        <v>20</v>
      </c>
      <c r="K8331">
        <v>360000</v>
      </c>
      <c r="L8331">
        <v>240</v>
      </c>
      <c r="M8331">
        <f t="shared" si="276"/>
        <v>3000</v>
      </c>
      <c r="Q8331" s="1"/>
      <c r="R8331" s="1"/>
    </row>
    <row r="8332" spans="1:18" ht="14.4" x14ac:dyDescent="0.3">
      <c r="A8332">
        <v>18331</v>
      </c>
      <c r="B8332">
        <v>2022</v>
      </c>
      <c r="C8332" t="s">
        <v>40</v>
      </c>
      <c r="D8332">
        <f t="shared" si="275"/>
        <v>9</v>
      </c>
      <c r="E8332">
        <v>3</v>
      </c>
      <c r="F8332" t="s">
        <v>18</v>
      </c>
      <c r="G8332" t="s">
        <v>29</v>
      </c>
      <c r="H8332">
        <v>51</v>
      </c>
      <c r="I8332">
        <v>51</v>
      </c>
      <c r="J8332" t="s">
        <v>20</v>
      </c>
      <c r="K8332">
        <v>153000</v>
      </c>
      <c r="L8332">
        <v>102</v>
      </c>
      <c r="M8332">
        <f t="shared" si="276"/>
        <v>3000</v>
      </c>
      <c r="Q8332" s="1"/>
      <c r="R8332" s="1"/>
    </row>
    <row r="8333" spans="1:18" ht="14.4" x14ac:dyDescent="0.3">
      <c r="A8333">
        <v>18332</v>
      </c>
      <c r="B8333">
        <v>2022</v>
      </c>
      <c r="C8333" t="s">
        <v>54</v>
      </c>
      <c r="D8333">
        <f t="shared" si="275"/>
        <v>3</v>
      </c>
      <c r="E8333">
        <v>23</v>
      </c>
      <c r="F8333" t="s">
        <v>24</v>
      </c>
      <c r="G8333" t="s">
        <v>29</v>
      </c>
      <c r="H8333">
        <v>90</v>
      </c>
      <c r="I8333">
        <v>90</v>
      </c>
      <c r="J8333" t="s">
        <v>38</v>
      </c>
      <c r="K8333">
        <v>495000</v>
      </c>
      <c r="L8333">
        <v>315</v>
      </c>
      <c r="M8333">
        <f t="shared" si="276"/>
        <v>5500</v>
      </c>
      <c r="Q8333" s="1"/>
      <c r="R8333" s="1"/>
    </row>
    <row r="8334" spans="1:18" ht="14.4" x14ac:dyDescent="0.3">
      <c r="A8334">
        <v>18333</v>
      </c>
      <c r="B8334">
        <v>2022</v>
      </c>
      <c r="C8334" t="s">
        <v>45</v>
      </c>
      <c r="D8334">
        <f t="shared" si="275"/>
        <v>1</v>
      </c>
      <c r="E8334">
        <v>25</v>
      </c>
      <c r="F8334" t="s">
        <v>36</v>
      </c>
      <c r="G8334" t="s">
        <v>34</v>
      </c>
      <c r="H8334">
        <v>97</v>
      </c>
      <c r="I8334">
        <v>97</v>
      </c>
      <c r="J8334" t="s">
        <v>30</v>
      </c>
      <c r="K8334">
        <v>853600</v>
      </c>
      <c r="L8334">
        <v>368.6</v>
      </c>
      <c r="M8334">
        <f t="shared" si="276"/>
        <v>8800</v>
      </c>
      <c r="Q8334" s="1"/>
      <c r="R8334" s="1"/>
    </row>
    <row r="8335" spans="1:18" ht="14.4" x14ac:dyDescent="0.3">
      <c r="A8335">
        <v>18334</v>
      </c>
      <c r="B8335">
        <v>2022</v>
      </c>
      <c r="C8335" t="s">
        <v>47</v>
      </c>
      <c r="D8335">
        <f t="shared" si="275"/>
        <v>2</v>
      </c>
      <c r="E8335">
        <v>15</v>
      </c>
      <c r="F8335" t="s">
        <v>60</v>
      </c>
      <c r="G8335" t="s">
        <v>29</v>
      </c>
      <c r="H8335">
        <v>124</v>
      </c>
      <c r="I8335">
        <v>124</v>
      </c>
      <c r="J8335" t="s">
        <v>25</v>
      </c>
      <c r="K8335">
        <v>868000</v>
      </c>
      <c r="L8335">
        <v>496</v>
      </c>
      <c r="M8335">
        <f t="shared" si="276"/>
        <v>7000</v>
      </c>
      <c r="Q8335" s="1"/>
      <c r="R8335" s="1"/>
    </row>
    <row r="8336" spans="1:18" ht="14.4" x14ac:dyDescent="0.3">
      <c r="A8336">
        <v>18335</v>
      </c>
      <c r="B8336">
        <v>2022</v>
      </c>
      <c r="C8336" t="s">
        <v>40</v>
      </c>
      <c r="D8336">
        <f t="shared" si="275"/>
        <v>9</v>
      </c>
      <c r="E8336">
        <v>30</v>
      </c>
      <c r="F8336" t="s">
        <v>53</v>
      </c>
      <c r="G8336" t="s">
        <v>37</v>
      </c>
      <c r="H8336">
        <v>85</v>
      </c>
      <c r="I8336">
        <v>85</v>
      </c>
      <c r="J8336" t="s">
        <v>38</v>
      </c>
      <c r="K8336">
        <v>467500</v>
      </c>
      <c r="L8336">
        <v>297.5</v>
      </c>
      <c r="M8336">
        <f t="shared" si="276"/>
        <v>5500</v>
      </c>
      <c r="Q8336" s="1"/>
      <c r="R8336" s="1"/>
    </row>
    <row r="8337" spans="1:18" ht="14.4" x14ac:dyDescent="0.3">
      <c r="A8337">
        <v>18336</v>
      </c>
      <c r="B8337">
        <v>2022</v>
      </c>
      <c r="C8337" t="s">
        <v>27</v>
      </c>
      <c r="D8337">
        <f t="shared" si="275"/>
        <v>4</v>
      </c>
      <c r="E8337">
        <v>19</v>
      </c>
      <c r="F8337" t="s">
        <v>60</v>
      </c>
      <c r="G8337" t="s">
        <v>34</v>
      </c>
      <c r="H8337">
        <v>71</v>
      </c>
      <c r="I8337">
        <v>71</v>
      </c>
      <c r="J8337" t="s">
        <v>38</v>
      </c>
      <c r="K8337">
        <v>390500</v>
      </c>
      <c r="L8337">
        <v>248.5</v>
      </c>
      <c r="M8337">
        <f t="shared" si="276"/>
        <v>5500</v>
      </c>
      <c r="Q8337" s="1"/>
      <c r="R8337" s="1"/>
    </row>
    <row r="8338" spans="1:18" ht="14.4" x14ac:dyDescent="0.3">
      <c r="A8338">
        <v>18337</v>
      </c>
      <c r="B8338">
        <v>2022</v>
      </c>
      <c r="C8338" t="s">
        <v>27</v>
      </c>
      <c r="D8338">
        <f t="shared" si="275"/>
        <v>4</v>
      </c>
      <c r="E8338">
        <v>26</v>
      </c>
      <c r="F8338" t="s">
        <v>60</v>
      </c>
      <c r="G8338" t="s">
        <v>19</v>
      </c>
      <c r="H8338">
        <v>120</v>
      </c>
      <c r="I8338">
        <v>120</v>
      </c>
      <c r="J8338" t="s">
        <v>20</v>
      </c>
      <c r="K8338">
        <v>360000</v>
      </c>
      <c r="L8338">
        <v>240</v>
      </c>
      <c r="M8338">
        <f t="shared" si="276"/>
        <v>3000</v>
      </c>
      <c r="Q8338" s="1"/>
      <c r="R8338" s="1"/>
    </row>
    <row r="8339" spans="1:18" ht="14.4" x14ac:dyDescent="0.3">
      <c r="A8339">
        <v>18338</v>
      </c>
      <c r="B8339">
        <v>2022</v>
      </c>
      <c r="C8339" t="s">
        <v>32</v>
      </c>
      <c r="D8339">
        <f t="shared" si="275"/>
        <v>8</v>
      </c>
      <c r="E8339">
        <v>16</v>
      </c>
      <c r="F8339" t="s">
        <v>64</v>
      </c>
      <c r="G8339" t="s">
        <v>42</v>
      </c>
      <c r="H8339">
        <v>145</v>
      </c>
      <c r="I8339">
        <v>145</v>
      </c>
      <c r="J8339" t="s">
        <v>25</v>
      </c>
      <c r="K8339">
        <v>1015000</v>
      </c>
      <c r="L8339">
        <v>580</v>
      </c>
      <c r="M8339">
        <f t="shared" si="276"/>
        <v>7000</v>
      </c>
      <c r="Q8339" s="1"/>
      <c r="R8339" s="1"/>
    </row>
    <row r="8340" spans="1:18" ht="14.4" x14ac:dyDescent="0.3">
      <c r="A8340">
        <v>18339</v>
      </c>
      <c r="B8340">
        <v>2022</v>
      </c>
      <c r="C8340" t="s">
        <v>17</v>
      </c>
      <c r="D8340">
        <f t="shared" si="275"/>
        <v>11</v>
      </c>
      <c r="E8340">
        <v>20</v>
      </c>
      <c r="F8340" t="s">
        <v>46</v>
      </c>
      <c r="G8340" t="s">
        <v>42</v>
      </c>
      <c r="H8340">
        <v>170</v>
      </c>
      <c r="I8340">
        <v>170</v>
      </c>
      <c r="J8340" t="s">
        <v>25</v>
      </c>
      <c r="K8340">
        <v>1190000</v>
      </c>
      <c r="L8340">
        <v>680</v>
      </c>
      <c r="M8340">
        <f t="shared" si="276"/>
        <v>7000</v>
      </c>
      <c r="Q8340" s="1"/>
      <c r="R8340" s="1"/>
    </row>
    <row r="8341" spans="1:18" ht="14.4" x14ac:dyDescent="0.3">
      <c r="A8341">
        <v>18340</v>
      </c>
      <c r="B8341">
        <v>2022</v>
      </c>
      <c r="C8341" t="s">
        <v>32</v>
      </c>
      <c r="D8341">
        <f t="shared" si="275"/>
        <v>8</v>
      </c>
      <c r="E8341">
        <v>25</v>
      </c>
      <c r="F8341" t="s">
        <v>57</v>
      </c>
      <c r="G8341" t="s">
        <v>29</v>
      </c>
      <c r="H8341">
        <v>85</v>
      </c>
      <c r="I8341">
        <v>85</v>
      </c>
      <c r="J8341" t="s">
        <v>30</v>
      </c>
      <c r="K8341">
        <v>748000</v>
      </c>
      <c r="L8341">
        <v>323</v>
      </c>
      <c r="M8341">
        <f t="shared" si="276"/>
        <v>8800</v>
      </c>
      <c r="Q8341" s="1"/>
      <c r="R8341" s="1"/>
    </row>
    <row r="8342" spans="1:18" ht="14.4" x14ac:dyDescent="0.3">
      <c r="A8342">
        <v>18341</v>
      </c>
      <c r="B8342">
        <v>2022</v>
      </c>
      <c r="C8342" t="s">
        <v>40</v>
      </c>
      <c r="D8342">
        <f t="shared" si="275"/>
        <v>9</v>
      </c>
      <c r="E8342">
        <v>13</v>
      </c>
      <c r="F8342" t="s">
        <v>44</v>
      </c>
      <c r="G8342" t="s">
        <v>42</v>
      </c>
      <c r="H8342">
        <v>104</v>
      </c>
      <c r="I8342">
        <v>104</v>
      </c>
      <c r="J8342" t="s">
        <v>38</v>
      </c>
      <c r="K8342">
        <v>572000</v>
      </c>
      <c r="L8342">
        <v>364</v>
      </c>
      <c r="M8342">
        <f t="shared" si="276"/>
        <v>5500</v>
      </c>
      <c r="Q8342" s="1"/>
      <c r="R8342" s="1"/>
    </row>
    <row r="8343" spans="1:18" ht="14.4" x14ac:dyDescent="0.3">
      <c r="A8343">
        <v>18342</v>
      </c>
      <c r="B8343">
        <v>2022</v>
      </c>
      <c r="C8343" t="s">
        <v>27</v>
      </c>
      <c r="D8343">
        <f t="shared" si="275"/>
        <v>4</v>
      </c>
      <c r="E8343">
        <v>21</v>
      </c>
      <c r="F8343" t="s">
        <v>41</v>
      </c>
      <c r="G8343" t="s">
        <v>34</v>
      </c>
      <c r="H8343">
        <v>105</v>
      </c>
      <c r="I8343">
        <v>105</v>
      </c>
      <c r="J8343" t="s">
        <v>20</v>
      </c>
      <c r="K8343">
        <v>315000</v>
      </c>
      <c r="L8343">
        <v>210</v>
      </c>
      <c r="M8343">
        <f t="shared" si="276"/>
        <v>3000</v>
      </c>
      <c r="Q8343" s="1"/>
      <c r="R8343" s="1"/>
    </row>
    <row r="8344" spans="1:18" ht="14.4" x14ac:dyDescent="0.3">
      <c r="A8344">
        <v>18343</v>
      </c>
      <c r="B8344">
        <v>2022</v>
      </c>
      <c r="C8344" t="s">
        <v>17</v>
      </c>
      <c r="D8344">
        <f t="shared" si="275"/>
        <v>11</v>
      </c>
      <c r="E8344">
        <v>25</v>
      </c>
      <c r="F8344" t="s">
        <v>63</v>
      </c>
      <c r="G8344" t="s">
        <v>29</v>
      </c>
      <c r="H8344">
        <v>120</v>
      </c>
      <c r="I8344">
        <v>120</v>
      </c>
      <c r="J8344" t="s">
        <v>38</v>
      </c>
      <c r="K8344">
        <v>660000</v>
      </c>
      <c r="L8344">
        <v>420</v>
      </c>
      <c r="M8344">
        <f t="shared" si="276"/>
        <v>5500</v>
      </c>
      <c r="Q8344" s="1"/>
      <c r="R8344" s="1"/>
    </row>
    <row r="8345" spans="1:18" ht="14.4" x14ac:dyDescent="0.3">
      <c r="A8345">
        <v>18344</v>
      </c>
      <c r="B8345">
        <v>2022</v>
      </c>
      <c r="C8345" t="s">
        <v>48</v>
      </c>
      <c r="D8345">
        <f t="shared" si="275"/>
        <v>5</v>
      </c>
      <c r="E8345">
        <v>12</v>
      </c>
      <c r="F8345" t="s">
        <v>36</v>
      </c>
      <c r="G8345" t="s">
        <v>42</v>
      </c>
      <c r="H8345">
        <v>85</v>
      </c>
      <c r="I8345">
        <v>85</v>
      </c>
      <c r="J8345" t="s">
        <v>38</v>
      </c>
      <c r="K8345">
        <v>467500</v>
      </c>
      <c r="L8345">
        <v>297.5</v>
      </c>
      <c r="M8345">
        <f t="shared" si="276"/>
        <v>5500</v>
      </c>
      <c r="Q8345" s="1"/>
      <c r="R8345" s="1"/>
    </row>
    <row r="8346" spans="1:18" ht="14.4" x14ac:dyDescent="0.3">
      <c r="A8346">
        <v>18345</v>
      </c>
      <c r="B8346">
        <v>2022</v>
      </c>
      <c r="C8346" t="s">
        <v>27</v>
      </c>
      <c r="D8346">
        <f t="shared" si="275"/>
        <v>4</v>
      </c>
      <c r="E8346">
        <v>20</v>
      </c>
      <c r="F8346" t="s">
        <v>33</v>
      </c>
      <c r="G8346" t="s">
        <v>51</v>
      </c>
      <c r="H8346">
        <v>149</v>
      </c>
      <c r="I8346">
        <v>149</v>
      </c>
      <c r="J8346" t="s">
        <v>25</v>
      </c>
      <c r="K8346">
        <v>1043000</v>
      </c>
      <c r="L8346">
        <v>596</v>
      </c>
      <c r="M8346">
        <f t="shared" si="276"/>
        <v>7000</v>
      </c>
      <c r="Q8346" s="1"/>
      <c r="R8346" s="1"/>
    </row>
    <row r="8347" spans="1:18" ht="14.4" x14ac:dyDescent="0.3">
      <c r="A8347">
        <v>18346</v>
      </c>
      <c r="B8347">
        <v>2022</v>
      </c>
      <c r="C8347" t="s">
        <v>47</v>
      </c>
      <c r="D8347">
        <f t="shared" si="275"/>
        <v>2</v>
      </c>
      <c r="E8347">
        <v>5</v>
      </c>
      <c r="F8347" t="s">
        <v>56</v>
      </c>
      <c r="G8347" t="s">
        <v>37</v>
      </c>
      <c r="H8347">
        <v>103</v>
      </c>
      <c r="I8347">
        <v>103</v>
      </c>
      <c r="J8347" t="s">
        <v>30</v>
      </c>
      <c r="K8347">
        <v>906400</v>
      </c>
      <c r="L8347">
        <v>391.4</v>
      </c>
      <c r="M8347">
        <f t="shared" si="276"/>
        <v>8800</v>
      </c>
      <c r="Q8347" s="1"/>
      <c r="R8347" s="1"/>
    </row>
    <row r="8348" spans="1:18" ht="14.4" x14ac:dyDescent="0.3">
      <c r="A8348">
        <v>18347</v>
      </c>
      <c r="B8348">
        <v>2022</v>
      </c>
      <c r="C8348" t="s">
        <v>47</v>
      </c>
      <c r="D8348">
        <f t="shared" si="275"/>
        <v>2</v>
      </c>
      <c r="E8348">
        <v>13</v>
      </c>
      <c r="F8348" t="s">
        <v>44</v>
      </c>
      <c r="G8348" t="s">
        <v>34</v>
      </c>
      <c r="H8348">
        <v>169</v>
      </c>
      <c r="I8348">
        <v>169</v>
      </c>
      <c r="J8348" t="s">
        <v>25</v>
      </c>
      <c r="K8348">
        <v>1183000</v>
      </c>
      <c r="L8348">
        <v>676</v>
      </c>
      <c r="M8348">
        <f t="shared" si="276"/>
        <v>7000</v>
      </c>
      <c r="Q8348" s="1"/>
      <c r="R8348" s="1"/>
    </row>
    <row r="8349" spans="1:18" ht="14.4" x14ac:dyDescent="0.3">
      <c r="A8349">
        <v>18348</v>
      </c>
      <c r="B8349">
        <v>2022</v>
      </c>
      <c r="C8349" t="s">
        <v>54</v>
      </c>
      <c r="D8349">
        <f t="shared" si="275"/>
        <v>3</v>
      </c>
      <c r="E8349">
        <v>1</v>
      </c>
      <c r="F8349" t="s">
        <v>55</v>
      </c>
      <c r="G8349" t="s">
        <v>51</v>
      </c>
      <c r="H8349">
        <v>242</v>
      </c>
      <c r="I8349">
        <v>242</v>
      </c>
      <c r="J8349" t="s">
        <v>30</v>
      </c>
      <c r="K8349">
        <v>1815000</v>
      </c>
      <c r="L8349">
        <v>605</v>
      </c>
      <c r="M8349">
        <f t="shared" si="276"/>
        <v>7500</v>
      </c>
      <c r="Q8349" s="1"/>
      <c r="R8349" s="1"/>
    </row>
    <row r="8350" spans="1:18" ht="14.4" x14ac:dyDescent="0.3">
      <c r="A8350">
        <v>18349</v>
      </c>
      <c r="B8350">
        <v>2022</v>
      </c>
      <c r="C8350" t="s">
        <v>47</v>
      </c>
      <c r="D8350">
        <f t="shared" si="275"/>
        <v>2</v>
      </c>
      <c r="E8350">
        <v>19</v>
      </c>
      <c r="F8350" t="s">
        <v>55</v>
      </c>
      <c r="G8350" t="s">
        <v>37</v>
      </c>
      <c r="H8350">
        <v>261</v>
      </c>
      <c r="I8350">
        <v>261</v>
      </c>
      <c r="J8350" t="s">
        <v>38</v>
      </c>
      <c r="K8350">
        <v>1122300</v>
      </c>
      <c r="L8350">
        <v>600.29999999999995</v>
      </c>
      <c r="M8350">
        <f t="shared" si="276"/>
        <v>4300</v>
      </c>
      <c r="Q8350" s="1"/>
      <c r="R8350" s="1"/>
    </row>
    <row r="8351" spans="1:18" ht="14.4" x14ac:dyDescent="0.3">
      <c r="A8351">
        <v>18350</v>
      </c>
      <c r="B8351">
        <v>2022</v>
      </c>
      <c r="C8351" t="s">
        <v>48</v>
      </c>
      <c r="D8351">
        <f t="shared" si="275"/>
        <v>5</v>
      </c>
      <c r="E8351">
        <v>22</v>
      </c>
      <c r="F8351" t="s">
        <v>49</v>
      </c>
      <c r="G8351" t="s">
        <v>37</v>
      </c>
      <c r="H8351">
        <v>68</v>
      </c>
      <c r="I8351">
        <v>68</v>
      </c>
      <c r="J8351" t="s">
        <v>20</v>
      </c>
      <c r="K8351">
        <v>204000</v>
      </c>
      <c r="L8351">
        <v>136</v>
      </c>
      <c r="M8351">
        <f t="shared" si="276"/>
        <v>3000</v>
      </c>
      <c r="Q8351" s="1"/>
      <c r="R8351" s="1"/>
    </row>
    <row r="8352" spans="1:18" ht="14.4" x14ac:dyDescent="0.3">
      <c r="A8352">
        <v>18351</v>
      </c>
      <c r="B8352">
        <v>2022</v>
      </c>
      <c r="C8352" t="s">
        <v>58</v>
      </c>
      <c r="D8352">
        <f t="shared" si="275"/>
        <v>6</v>
      </c>
      <c r="E8352">
        <v>22</v>
      </c>
      <c r="F8352" t="s">
        <v>28</v>
      </c>
      <c r="G8352" t="s">
        <v>19</v>
      </c>
      <c r="H8352">
        <v>158</v>
      </c>
      <c r="I8352">
        <v>158</v>
      </c>
      <c r="J8352" t="s">
        <v>25</v>
      </c>
      <c r="K8352">
        <v>1106000</v>
      </c>
      <c r="L8352">
        <v>632</v>
      </c>
      <c r="M8352">
        <f t="shared" si="276"/>
        <v>7000</v>
      </c>
      <c r="Q8352" s="1"/>
      <c r="R8352" s="1"/>
    </row>
    <row r="8353" spans="1:18" ht="14.4" x14ac:dyDescent="0.3">
      <c r="A8353">
        <v>18352</v>
      </c>
      <c r="B8353">
        <v>2022</v>
      </c>
      <c r="C8353" t="s">
        <v>47</v>
      </c>
      <c r="D8353">
        <f t="shared" si="275"/>
        <v>2</v>
      </c>
      <c r="E8353">
        <v>1</v>
      </c>
      <c r="F8353" t="s">
        <v>56</v>
      </c>
      <c r="G8353" t="s">
        <v>51</v>
      </c>
      <c r="H8353">
        <v>108</v>
      </c>
      <c r="I8353">
        <v>108</v>
      </c>
      <c r="J8353" t="s">
        <v>25</v>
      </c>
      <c r="K8353">
        <v>756000</v>
      </c>
      <c r="L8353">
        <v>432</v>
      </c>
      <c r="M8353">
        <f t="shared" si="276"/>
        <v>7000</v>
      </c>
      <c r="Q8353" s="1"/>
      <c r="R8353" s="1"/>
    </row>
    <row r="8354" spans="1:18" ht="14.4" x14ac:dyDescent="0.3">
      <c r="A8354">
        <v>18353</v>
      </c>
      <c r="B8354">
        <v>2022</v>
      </c>
      <c r="C8354" t="s">
        <v>27</v>
      </c>
      <c r="D8354">
        <f t="shared" si="275"/>
        <v>4</v>
      </c>
      <c r="E8354">
        <v>26</v>
      </c>
      <c r="F8354" t="s">
        <v>53</v>
      </c>
      <c r="G8354" t="s">
        <v>19</v>
      </c>
      <c r="H8354">
        <v>238</v>
      </c>
      <c r="I8354">
        <v>238</v>
      </c>
      <c r="J8354" t="s">
        <v>30</v>
      </c>
      <c r="K8354">
        <v>1785000</v>
      </c>
      <c r="L8354">
        <v>595</v>
      </c>
      <c r="M8354">
        <f t="shared" si="276"/>
        <v>7500</v>
      </c>
      <c r="Q8354" s="1"/>
      <c r="R8354" s="1"/>
    </row>
    <row r="8355" spans="1:18" ht="14.4" x14ac:dyDescent="0.3">
      <c r="A8355">
        <v>18354</v>
      </c>
      <c r="B8355">
        <v>2022</v>
      </c>
      <c r="C8355" t="s">
        <v>35</v>
      </c>
      <c r="D8355">
        <f t="shared" si="275"/>
        <v>12</v>
      </c>
      <c r="E8355">
        <v>2</v>
      </c>
      <c r="F8355" t="s">
        <v>18</v>
      </c>
      <c r="G8355" t="s">
        <v>34</v>
      </c>
      <c r="H8355">
        <v>138</v>
      </c>
      <c r="I8355">
        <v>138</v>
      </c>
      <c r="J8355" t="s">
        <v>25</v>
      </c>
      <c r="K8355">
        <v>966000</v>
      </c>
      <c r="L8355">
        <v>552</v>
      </c>
      <c r="M8355">
        <f t="shared" si="276"/>
        <v>7000</v>
      </c>
      <c r="Q8355" s="1"/>
      <c r="R8355" s="1"/>
    </row>
    <row r="8356" spans="1:18" ht="14.4" x14ac:dyDescent="0.3">
      <c r="A8356">
        <v>18355</v>
      </c>
      <c r="B8356">
        <v>2022</v>
      </c>
      <c r="C8356" t="s">
        <v>17</v>
      </c>
      <c r="D8356">
        <f t="shared" si="275"/>
        <v>11</v>
      </c>
      <c r="E8356">
        <v>27</v>
      </c>
      <c r="F8356" t="s">
        <v>62</v>
      </c>
      <c r="G8356" t="s">
        <v>42</v>
      </c>
      <c r="H8356">
        <v>162</v>
      </c>
      <c r="I8356">
        <v>162</v>
      </c>
      <c r="J8356" t="s">
        <v>25</v>
      </c>
      <c r="K8356">
        <v>1134000</v>
      </c>
      <c r="L8356">
        <v>648</v>
      </c>
      <c r="M8356">
        <f t="shared" si="276"/>
        <v>7000</v>
      </c>
      <c r="Q8356" s="1"/>
      <c r="R8356" s="1"/>
    </row>
    <row r="8357" spans="1:18" ht="14.4" x14ac:dyDescent="0.3">
      <c r="A8357">
        <v>18356</v>
      </c>
      <c r="B8357">
        <v>2022</v>
      </c>
      <c r="C8357" t="s">
        <v>61</v>
      </c>
      <c r="D8357">
        <f t="shared" si="275"/>
        <v>7</v>
      </c>
      <c r="E8357">
        <v>22</v>
      </c>
      <c r="F8357" t="s">
        <v>53</v>
      </c>
      <c r="G8357" t="s">
        <v>34</v>
      </c>
      <c r="H8357">
        <v>82</v>
      </c>
      <c r="I8357">
        <v>82</v>
      </c>
      <c r="J8357" t="s">
        <v>25</v>
      </c>
      <c r="K8357">
        <v>574000</v>
      </c>
      <c r="L8357">
        <v>328</v>
      </c>
      <c r="M8357">
        <f t="shared" si="276"/>
        <v>7000</v>
      </c>
      <c r="Q8357" s="1"/>
      <c r="R8357" s="1"/>
    </row>
    <row r="8358" spans="1:18" ht="14.4" x14ac:dyDescent="0.3">
      <c r="A8358">
        <v>18357</v>
      </c>
      <c r="B8358">
        <v>2022</v>
      </c>
      <c r="C8358" t="s">
        <v>45</v>
      </c>
      <c r="D8358">
        <f t="shared" si="275"/>
        <v>1</v>
      </c>
      <c r="E8358">
        <v>1</v>
      </c>
      <c r="F8358" t="s">
        <v>64</v>
      </c>
      <c r="G8358" t="s">
        <v>34</v>
      </c>
      <c r="H8358">
        <v>135</v>
      </c>
      <c r="I8358">
        <v>135</v>
      </c>
      <c r="J8358" t="s">
        <v>25</v>
      </c>
      <c r="K8358">
        <v>945000</v>
      </c>
      <c r="L8358">
        <v>540</v>
      </c>
      <c r="M8358">
        <f t="shared" si="276"/>
        <v>7000</v>
      </c>
      <c r="Q8358" s="1"/>
      <c r="R8358" s="1"/>
    </row>
    <row r="8359" spans="1:18" ht="14.4" x14ac:dyDescent="0.3">
      <c r="A8359">
        <v>18358</v>
      </c>
      <c r="B8359">
        <v>2022</v>
      </c>
      <c r="C8359" t="s">
        <v>48</v>
      </c>
      <c r="D8359">
        <f t="shared" si="275"/>
        <v>5</v>
      </c>
      <c r="E8359">
        <v>14</v>
      </c>
      <c r="F8359" t="s">
        <v>63</v>
      </c>
      <c r="G8359" t="s">
        <v>42</v>
      </c>
      <c r="H8359">
        <v>93</v>
      </c>
      <c r="I8359">
        <v>93</v>
      </c>
      <c r="J8359" t="s">
        <v>38</v>
      </c>
      <c r="K8359">
        <v>511500</v>
      </c>
      <c r="L8359">
        <v>325.5</v>
      </c>
      <c r="M8359">
        <f t="shared" si="276"/>
        <v>5500</v>
      </c>
      <c r="Q8359" s="1"/>
      <c r="R8359" s="1"/>
    </row>
    <row r="8360" spans="1:18" ht="14.4" x14ac:dyDescent="0.3">
      <c r="A8360">
        <v>18359</v>
      </c>
      <c r="B8360">
        <v>2022</v>
      </c>
      <c r="C8360" t="s">
        <v>27</v>
      </c>
      <c r="D8360">
        <f t="shared" si="275"/>
        <v>4</v>
      </c>
      <c r="E8360">
        <v>22</v>
      </c>
      <c r="F8360" t="s">
        <v>62</v>
      </c>
      <c r="G8360" t="s">
        <v>19</v>
      </c>
      <c r="H8360">
        <v>180</v>
      </c>
      <c r="I8360">
        <v>180</v>
      </c>
      <c r="J8360" t="s">
        <v>25</v>
      </c>
      <c r="K8360">
        <v>1260000</v>
      </c>
      <c r="L8360">
        <v>720</v>
      </c>
      <c r="M8360">
        <f t="shared" si="276"/>
        <v>7000</v>
      </c>
      <c r="Q8360" s="1"/>
      <c r="R8360" s="1"/>
    </row>
    <row r="8361" spans="1:18" ht="14.4" x14ac:dyDescent="0.3">
      <c r="A8361">
        <v>18360</v>
      </c>
      <c r="B8361">
        <v>2022</v>
      </c>
      <c r="C8361" t="s">
        <v>61</v>
      </c>
      <c r="D8361">
        <f t="shared" si="275"/>
        <v>7</v>
      </c>
      <c r="E8361">
        <v>18</v>
      </c>
      <c r="F8361" t="s">
        <v>33</v>
      </c>
      <c r="G8361" t="s">
        <v>19</v>
      </c>
      <c r="H8361">
        <v>51</v>
      </c>
      <c r="I8361">
        <v>51</v>
      </c>
      <c r="J8361" t="s">
        <v>30</v>
      </c>
      <c r="K8361">
        <v>448800</v>
      </c>
      <c r="L8361">
        <v>193.8</v>
      </c>
      <c r="M8361">
        <f t="shared" si="276"/>
        <v>8800</v>
      </c>
      <c r="Q8361" s="1"/>
      <c r="R8361" s="1"/>
    </row>
    <row r="8362" spans="1:18" ht="14.4" x14ac:dyDescent="0.3">
      <c r="A8362">
        <v>18361</v>
      </c>
      <c r="B8362">
        <v>2022</v>
      </c>
      <c r="C8362" t="s">
        <v>47</v>
      </c>
      <c r="D8362">
        <f t="shared" si="275"/>
        <v>2</v>
      </c>
      <c r="E8362">
        <v>29</v>
      </c>
      <c r="F8362" t="s">
        <v>55</v>
      </c>
      <c r="G8362" t="s">
        <v>29</v>
      </c>
      <c r="H8362">
        <v>270</v>
      </c>
      <c r="I8362">
        <v>270</v>
      </c>
      <c r="J8362" t="s">
        <v>38</v>
      </c>
      <c r="K8362">
        <v>1161000</v>
      </c>
      <c r="L8362">
        <v>621</v>
      </c>
      <c r="M8362">
        <f t="shared" si="276"/>
        <v>4300</v>
      </c>
      <c r="Q8362" s="1"/>
      <c r="R8362" s="1"/>
    </row>
    <row r="8363" spans="1:18" ht="14.4" x14ac:dyDescent="0.3">
      <c r="A8363">
        <v>18362</v>
      </c>
      <c r="B8363">
        <v>2022</v>
      </c>
      <c r="C8363" t="s">
        <v>32</v>
      </c>
      <c r="D8363">
        <f t="shared" si="275"/>
        <v>8</v>
      </c>
      <c r="E8363">
        <v>29</v>
      </c>
      <c r="F8363" t="s">
        <v>49</v>
      </c>
      <c r="G8363" t="s">
        <v>19</v>
      </c>
      <c r="H8363">
        <v>279</v>
      </c>
      <c r="I8363">
        <v>279</v>
      </c>
      <c r="J8363" t="s">
        <v>38</v>
      </c>
      <c r="K8363">
        <v>1199700</v>
      </c>
      <c r="L8363">
        <v>641.70000000000005</v>
      </c>
      <c r="M8363">
        <f t="shared" si="276"/>
        <v>4300</v>
      </c>
      <c r="Q8363" s="1"/>
      <c r="R8363" s="1"/>
    </row>
    <row r="8364" spans="1:18" ht="14.4" x14ac:dyDescent="0.3">
      <c r="A8364">
        <v>18363</v>
      </c>
      <c r="B8364">
        <v>2022</v>
      </c>
      <c r="C8364" t="s">
        <v>45</v>
      </c>
      <c r="D8364">
        <f t="shared" si="275"/>
        <v>1</v>
      </c>
      <c r="E8364">
        <v>29</v>
      </c>
      <c r="F8364" t="s">
        <v>33</v>
      </c>
      <c r="G8364" t="s">
        <v>34</v>
      </c>
      <c r="H8364">
        <v>101</v>
      </c>
      <c r="I8364">
        <v>101</v>
      </c>
      <c r="J8364" t="s">
        <v>30</v>
      </c>
      <c r="K8364">
        <v>888800</v>
      </c>
      <c r="L8364">
        <v>383.8</v>
      </c>
      <c r="M8364">
        <f t="shared" si="276"/>
        <v>8800</v>
      </c>
      <c r="Q8364" s="1"/>
      <c r="R8364" s="1"/>
    </row>
    <row r="8365" spans="1:18" ht="14.4" x14ac:dyDescent="0.3">
      <c r="A8365">
        <v>18364</v>
      </c>
      <c r="B8365">
        <v>2022</v>
      </c>
      <c r="C8365" t="s">
        <v>40</v>
      </c>
      <c r="D8365">
        <f t="shared" si="275"/>
        <v>9</v>
      </c>
      <c r="E8365">
        <v>17</v>
      </c>
      <c r="F8365" t="s">
        <v>64</v>
      </c>
      <c r="G8365" t="s">
        <v>29</v>
      </c>
      <c r="H8365">
        <v>248</v>
      </c>
      <c r="I8365">
        <v>248</v>
      </c>
      <c r="J8365" t="s">
        <v>30</v>
      </c>
      <c r="K8365">
        <v>1860000</v>
      </c>
      <c r="L8365">
        <v>620</v>
      </c>
      <c r="M8365">
        <f t="shared" si="276"/>
        <v>7500</v>
      </c>
      <c r="Q8365" s="1"/>
      <c r="R8365" s="1"/>
    </row>
    <row r="8366" spans="1:18" ht="14.4" x14ac:dyDescent="0.3">
      <c r="A8366">
        <v>18365</v>
      </c>
      <c r="B8366">
        <v>2022</v>
      </c>
      <c r="C8366" t="s">
        <v>35</v>
      </c>
      <c r="D8366">
        <f t="shared" si="275"/>
        <v>12</v>
      </c>
      <c r="E8366">
        <v>11</v>
      </c>
      <c r="F8366" t="s">
        <v>33</v>
      </c>
      <c r="G8366" t="s">
        <v>34</v>
      </c>
      <c r="H8366">
        <v>114</v>
      </c>
      <c r="I8366">
        <v>114</v>
      </c>
      <c r="J8366" t="s">
        <v>38</v>
      </c>
      <c r="K8366">
        <v>627000</v>
      </c>
      <c r="L8366">
        <v>399</v>
      </c>
      <c r="M8366">
        <f t="shared" si="276"/>
        <v>5500</v>
      </c>
      <c r="Q8366" s="1"/>
      <c r="R8366" s="1"/>
    </row>
    <row r="8367" spans="1:18" ht="14.4" x14ac:dyDescent="0.3">
      <c r="A8367">
        <v>18366</v>
      </c>
      <c r="B8367">
        <v>2022</v>
      </c>
      <c r="C8367" t="s">
        <v>40</v>
      </c>
      <c r="D8367">
        <f t="shared" si="275"/>
        <v>9</v>
      </c>
      <c r="E8367">
        <v>6</v>
      </c>
      <c r="F8367" t="s">
        <v>53</v>
      </c>
      <c r="G8367" t="s">
        <v>29</v>
      </c>
      <c r="H8367">
        <v>278</v>
      </c>
      <c r="I8367">
        <v>278</v>
      </c>
      <c r="J8367" t="s">
        <v>30</v>
      </c>
      <c r="K8367">
        <v>2085000</v>
      </c>
      <c r="L8367">
        <v>695</v>
      </c>
      <c r="M8367">
        <f t="shared" si="276"/>
        <v>7500</v>
      </c>
      <c r="Q8367" s="1"/>
      <c r="R8367" s="1"/>
    </row>
    <row r="8368" spans="1:18" ht="14.4" x14ac:dyDescent="0.3">
      <c r="A8368">
        <v>18367</v>
      </c>
      <c r="B8368">
        <v>2022</v>
      </c>
      <c r="C8368" t="s">
        <v>48</v>
      </c>
      <c r="D8368">
        <f t="shared" si="275"/>
        <v>5</v>
      </c>
      <c r="E8368">
        <v>19</v>
      </c>
      <c r="F8368" t="s">
        <v>57</v>
      </c>
      <c r="G8368" t="s">
        <v>42</v>
      </c>
      <c r="H8368">
        <v>283</v>
      </c>
      <c r="I8368">
        <v>283</v>
      </c>
      <c r="J8368" t="s">
        <v>30</v>
      </c>
      <c r="K8368">
        <v>2122500</v>
      </c>
      <c r="L8368">
        <v>707.5</v>
      </c>
      <c r="M8368">
        <f t="shared" si="276"/>
        <v>7500</v>
      </c>
      <c r="Q8368" s="1"/>
      <c r="R8368" s="1"/>
    </row>
    <row r="8369" spans="1:18" ht="14.4" x14ac:dyDescent="0.3">
      <c r="A8369">
        <v>18368</v>
      </c>
      <c r="B8369">
        <v>2022</v>
      </c>
      <c r="C8369" t="s">
        <v>35</v>
      </c>
      <c r="D8369">
        <f t="shared" si="275"/>
        <v>12</v>
      </c>
      <c r="E8369">
        <v>27</v>
      </c>
      <c r="F8369" t="s">
        <v>63</v>
      </c>
      <c r="G8369" t="s">
        <v>42</v>
      </c>
      <c r="H8369">
        <v>234</v>
      </c>
      <c r="I8369">
        <v>234</v>
      </c>
      <c r="J8369" t="s">
        <v>30</v>
      </c>
      <c r="K8369">
        <v>1755000</v>
      </c>
      <c r="L8369">
        <v>585</v>
      </c>
      <c r="M8369">
        <f t="shared" si="276"/>
        <v>7500</v>
      </c>
      <c r="Q8369" s="1"/>
      <c r="R8369" s="1"/>
    </row>
    <row r="8370" spans="1:18" ht="14.4" x14ac:dyDescent="0.3">
      <c r="A8370">
        <v>18369</v>
      </c>
      <c r="B8370">
        <v>2022</v>
      </c>
      <c r="C8370" t="s">
        <v>23</v>
      </c>
      <c r="D8370">
        <f t="shared" si="275"/>
        <v>10</v>
      </c>
      <c r="E8370">
        <v>11</v>
      </c>
      <c r="F8370" t="s">
        <v>50</v>
      </c>
      <c r="G8370" t="s">
        <v>19</v>
      </c>
      <c r="H8370">
        <v>218</v>
      </c>
      <c r="I8370">
        <v>218</v>
      </c>
      <c r="J8370" t="s">
        <v>30</v>
      </c>
      <c r="K8370">
        <v>1635000</v>
      </c>
      <c r="L8370">
        <v>545</v>
      </c>
      <c r="M8370">
        <f t="shared" si="276"/>
        <v>7500</v>
      </c>
      <c r="Q8370" s="1"/>
      <c r="R8370" s="1"/>
    </row>
    <row r="8371" spans="1:18" ht="14.4" x14ac:dyDescent="0.3">
      <c r="A8371">
        <v>18370</v>
      </c>
      <c r="B8371">
        <v>2022</v>
      </c>
      <c r="C8371" t="s">
        <v>23</v>
      </c>
      <c r="D8371">
        <f t="shared" si="275"/>
        <v>10</v>
      </c>
      <c r="E8371">
        <v>7</v>
      </c>
      <c r="F8371" t="s">
        <v>64</v>
      </c>
      <c r="G8371" t="s">
        <v>29</v>
      </c>
      <c r="H8371">
        <v>284</v>
      </c>
      <c r="I8371">
        <v>284</v>
      </c>
      <c r="J8371" t="s">
        <v>30</v>
      </c>
      <c r="K8371">
        <v>2130000</v>
      </c>
      <c r="L8371">
        <v>710</v>
      </c>
      <c r="M8371">
        <f t="shared" si="276"/>
        <v>7500</v>
      </c>
      <c r="Q8371" s="1"/>
      <c r="R8371" s="1"/>
    </row>
    <row r="8372" spans="1:18" ht="14.4" x14ac:dyDescent="0.3">
      <c r="A8372">
        <v>18371</v>
      </c>
      <c r="B8372">
        <v>2022</v>
      </c>
      <c r="C8372" t="s">
        <v>48</v>
      </c>
      <c r="D8372">
        <f t="shared" si="275"/>
        <v>5</v>
      </c>
      <c r="E8372">
        <v>21</v>
      </c>
      <c r="F8372" t="s">
        <v>62</v>
      </c>
      <c r="G8372" t="s">
        <v>29</v>
      </c>
      <c r="H8372">
        <v>87</v>
      </c>
      <c r="I8372">
        <v>87</v>
      </c>
      <c r="J8372" t="s">
        <v>20</v>
      </c>
      <c r="K8372">
        <v>261000</v>
      </c>
      <c r="L8372">
        <v>174</v>
      </c>
      <c r="M8372">
        <f t="shared" si="276"/>
        <v>3000</v>
      </c>
      <c r="Q8372" s="1"/>
      <c r="R8372" s="1"/>
    </row>
    <row r="8373" spans="1:18" ht="14.4" x14ac:dyDescent="0.3">
      <c r="A8373">
        <v>18372</v>
      </c>
      <c r="B8373">
        <v>2022</v>
      </c>
      <c r="C8373" t="s">
        <v>27</v>
      </c>
      <c r="D8373">
        <f t="shared" si="275"/>
        <v>4</v>
      </c>
      <c r="E8373">
        <v>6</v>
      </c>
      <c r="F8373" t="s">
        <v>52</v>
      </c>
      <c r="G8373" t="s">
        <v>37</v>
      </c>
      <c r="H8373">
        <v>231</v>
      </c>
      <c r="I8373">
        <v>231</v>
      </c>
      <c r="J8373" t="s">
        <v>30</v>
      </c>
      <c r="K8373">
        <v>1732500</v>
      </c>
      <c r="L8373">
        <v>577.5</v>
      </c>
      <c r="M8373">
        <f t="shared" si="276"/>
        <v>7500</v>
      </c>
      <c r="Q8373" s="1"/>
      <c r="R8373" s="1"/>
    </row>
    <row r="8374" spans="1:18" ht="14.4" x14ac:dyDescent="0.3">
      <c r="A8374">
        <v>18373</v>
      </c>
      <c r="B8374">
        <v>2022</v>
      </c>
      <c r="C8374" t="s">
        <v>17</v>
      </c>
      <c r="D8374">
        <f t="shared" si="275"/>
        <v>11</v>
      </c>
      <c r="E8374">
        <v>21</v>
      </c>
      <c r="F8374" t="s">
        <v>60</v>
      </c>
      <c r="G8374" t="s">
        <v>29</v>
      </c>
      <c r="H8374">
        <v>66</v>
      </c>
      <c r="I8374">
        <v>66</v>
      </c>
      <c r="J8374" t="s">
        <v>25</v>
      </c>
      <c r="K8374">
        <v>462000</v>
      </c>
      <c r="L8374">
        <v>264</v>
      </c>
      <c r="M8374">
        <f t="shared" si="276"/>
        <v>7000</v>
      </c>
      <c r="Q8374" s="1"/>
      <c r="R8374" s="1"/>
    </row>
    <row r="8375" spans="1:18" ht="14.4" x14ac:dyDescent="0.3">
      <c r="A8375">
        <v>18374</v>
      </c>
      <c r="B8375">
        <v>2022</v>
      </c>
      <c r="C8375" t="s">
        <v>32</v>
      </c>
      <c r="D8375">
        <f t="shared" si="275"/>
        <v>8</v>
      </c>
      <c r="E8375">
        <v>23</v>
      </c>
      <c r="F8375" t="s">
        <v>60</v>
      </c>
      <c r="G8375" t="s">
        <v>42</v>
      </c>
      <c r="H8375">
        <v>149</v>
      </c>
      <c r="I8375">
        <v>149</v>
      </c>
      <c r="J8375" t="s">
        <v>25</v>
      </c>
      <c r="K8375">
        <v>1043000</v>
      </c>
      <c r="L8375">
        <v>596</v>
      </c>
      <c r="M8375">
        <f t="shared" si="276"/>
        <v>7000</v>
      </c>
      <c r="Q8375" s="1"/>
      <c r="R8375" s="1"/>
    </row>
    <row r="8376" spans="1:18" ht="14.4" x14ac:dyDescent="0.3">
      <c r="A8376">
        <v>18375</v>
      </c>
      <c r="B8376">
        <v>2022</v>
      </c>
      <c r="C8376" t="s">
        <v>48</v>
      </c>
      <c r="D8376">
        <f t="shared" si="275"/>
        <v>5</v>
      </c>
      <c r="E8376">
        <v>23</v>
      </c>
      <c r="F8376" t="s">
        <v>36</v>
      </c>
      <c r="G8376" t="s">
        <v>19</v>
      </c>
      <c r="H8376">
        <v>247</v>
      </c>
      <c r="I8376">
        <v>247</v>
      </c>
      <c r="J8376" t="s">
        <v>30</v>
      </c>
      <c r="K8376">
        <v>1852500</v>
      </c>
      <c r="L8376">
        <v>617.5</v>
      </c>
      <c r="M8376">
        <f t="shared" si="276"/>
        <v>7500</v>
      </c>
      <c r="Q8376" s="1"/>
      <c r="R8376" s="1"/>
    </row>
    <row r="8377" spans="1:18" ht="14.4" x14ac:dyDescent="0.3">
      <c r="A8377">
        <v>18376</v>
      </c>
      <c r="B8377">
        <v>2022</v>
      </c>
      <c r="C8377" t="s">
        <v>27</v>
      </c>
      <c r="D8377">
        <f t="shared" si="275"/>
        <v>4</v>
      </c>
      <c r="E8377">
        <v>19</v>
      </c>
      <c r="F8377" t="s">
        <v>18</v>
      </c>
      <c r="G8377" t="s">
        <v>42</v>
      </c>
      <c r="H8377">
        <v>94</v>
      </c>
      <c r="I8377">
        <v>94</v>
      </c>
      <c r="J8377" t="s">
        <v>20</v>
      </c>
      <c r="K8377">
        <v>282000</v>
      </c>
      <c r="L8377">
        <v>188</v>
      </c>
      <c r="M8377">
        <f t="shared" si="276"/>
        <v>3000</v>
      </c>
      <c r="Q8377" s="1"/>
      <c r="R8377" s="1"/>
    </row>
    <row r="8378" spans="1:18" ht="14.4" x14ac:dyDescent="0.3">
      <c r="A8378">
        <v>18377</v>
      </c>
      <c r="B8378">
        <v>2022</v>
      </c>
      <c r="C8378" t="s">
        <v>58</v>
      </c>
      <c r="D8378">
        <f t="shared" si="275"/>
        <v>6</v>
      </c>
      <c r="E8378">
        <v>14</v>
      </c>
      <c r="F8378" t="s">
        <v>41</v>
      </c>
      <c r="G8378" t="s">
        <v>51</v>
      </c>
      <c r="H8378">
        <v>288</v>
      </c>
      <c r="I8378">
        <v>288</v>
      </c>
      <c r="J8378" t="s">
        <v>30</v>
      </c>
      <c r="K8378">
        <v>2160000</v>
      </c>
      <c r="L8378">
        <v>720</v>
      </c>
      <c r="M8378">
        <f t="shared" si="276"/>
        <v>7500</v>
      </c>
      <c r="Q8378" s="1"/>
      <c r="R8378" s="1"/>
    </row>
    <row r="8379" spans="1:18" ht="14.4" x14ac:dyDescent="0.3">
      <c r="A8379">
        <v>18378</v>
      </c>
      <c r="B8379">
        <v>2022</v>
      </c>
      <c r="C8379" t="s">
        <v>23</v>
      </c>
      <c r="D8379">
        <f t="shared" si="275"/>
        <v>10</v>
      </c>
      <c r="E8379">
        <v>21</v>
      </c>
      <c r="F8379" t="s">
        <v>49</v>
      </c>
      <c r="G8379" t="s">
        <v>42</v>
      </c>
      <c r="H8379">
        <v>121</v>
      </c>
      <c r="I8379">
        <v>121</v>
      </c>
      <c r="J8379" t="s">
        <v>25</v>
      </c>
      <c r="K8379">
        <v>847000</v>
      </c>
      <c r="L8379">
        <v>484</v>
      </c>
      <c r="M8379">
        <f t="shared" si="276"/>
        <v>7000</v>
      </c>
      <c r="Q8379" s="1"/>
      <c r="R8379" s="1"/>
    </row>
    <row r="8380" spans="1:18" ht="14.4" x14ac:dyDescent="0.3">
      <c r="A8380">
        <v>18379</v>
      </c>
      <c r="B8380">
        <v>2022</v>
      </c>
      <c r="C8380" t="s">
        <v>35</v>
      </c>
      <c r="D8380">
        <f t="shared" si="275"/>
        <v>12</v>
      </c>
      <c r="E8380">
        <v>26</v>
      </c>
      <c r="F8380" t="s">
        <v>33</v>
      </c>
      <c r="G8380" t="s">
        <v>34</v>
      </c>
      <c r="H8380">
        <v>117</v>
      </c>
      <c r="I8380">
        <v>117</v>
      </c>
      <c r="J8380" t="s">
        <v>38</v>
      </c>
      <c r="K8380">
        <v>643500</v>
      </c>
      <c r="L8380">
        <v>409.5</v>
      </c>
      <c r="M8380">
        <f t="shared" si="276"/>
        <v>5500</v>
      </c>
      <c r="Q8380" s="1"/>
      <c r="R8380" s="1"/>
    </row>
    <row r="8381" spans="1:18" ht="14.4" x14ac:dyDescent="0.3">
      <c r="A8381">
        <v>18380</v>
      </c>
      <c r="B8381">
        <v>2022</v>
      </c>
      <c r="C8381" t="s">
        <v>40</v>
      </c>
      <c r="D8381">
        <f t="shared" si="275"/>
        <v>9</v>
      </c>
      <c r="E8381">
        <v>13</v>
      </c>
      <c r="F8381" t="s">
        <v>49</v>
      </c>
      <c r="G8381" t="s">
        <v>29</v>
      </c>
      <c r="H8381">
        <v>117</v>
      </c>
      <c r="I8381">
        <v>117</v>
      </c>
      <c r="J8381" t="s">
        <v>38</v>
      </c>
      <c r="K8381">
        <v>643500</v>
      </c>
      <c r="L8381">
        <v>409.5</v>
      </c>
      <c r="M8381">
        <f t="shared" si="276"/>
        <v>5500</v>
      </c>
      <c r="Q8381" s="1"/>
      <c r="R8381" s="1"/>
    </row>
    <row r="8382" spans="1:18" ht="14.4" x14ac:dyDescent="0.3">
      <c r="A8382">
        <v>18381</v>
      </c>
      <c r="B8382">
        <v>2022</v>
      </c>
      <c r="C8382" t="s">
        <v>61</v>
      </c>
      <c r="D8382">
        <f t="shared" si="275"/>
        <v>7</v>
      </c>
      <c r="E8382">
        <v>17</v>
      </c>
      <c r="F8382" t="s">
        <v>24</v>
      </c>
      <c r="G8382" t="s">
        <v>51</v>
      </c>
      <c r="H8382">
        <v>54</v>
      </c>
      <c r="I8382">
        <v>54</v>
      </c>
      <c r="J8382" t="s">
        <v>30</v>
      </c>
      <c r="K8382">
        <v>475200</v>
      </c>
      <c r="L8382">
        <v>205.2</v>
      </c>
      <c r="M8382">
        <f t="shared" si="276"/>
        <v>8800</v>
      </c>
      <c r="Q8382" s="1"/>
      <c r="R8382" s="1"/>
    </row>
    <row r="8383" spans="1:18" ht="14.4" x14ac:dyDescent="0.3">
      <c r="A8383">
        <v>18382</v>
      </c>
      <c r="B8383">
        <v>2022</v>
      </c>
      <c r="C8383" t="s">
        <v>45</v>
      </c>
      <c r="D8383">
        <f t="shared" si="275"/>
        <v>1</v>
      </c>
      <c r="E8383">
        <v>2</v>
      </c>
      <c r="F8383" t="s">
        <v>24</v>
      </c>
      <c r="G8383" t="s">
        <v>19</v>
      </c>
      <c r="H8383">
        <v>64</v>
      </c>
      <c r="I8383">
        <v>64</v>
      </c>
      <c r="J8383" t="s">
        <v>30</v>
      </c>
      <c r="K8383">
        <v>563200</v>
      </c>
      <c r="L8383">
        <v>243.2</v>
      </c>
      <c r="M8383">
        <f t="shared" si="276"/>
        <v>8800</v>
      </c>
      <c r="Q8383" s="1"/>
      <c r="R8383" s="1"/>
    </row>
    <row r="8384" spans="1:18" ht="14.4" x14ac:dyDescent="0.3">
      <c r="A8384">
        <v>18383</v>
      </c>
      <c r="B8384">
        <v>2022</v>
      </c>
      <c r="C8384" t="s">
        <v>61</v>
      </c>
      <c r="D8384">
        <f t="shared" si="275"/>
        <v>7</v>
      </c>
      <c r="E8384">
        <v>28</v>
      </c>
      <c r="F8384" t="s">
        <v>62</v>
      </c>
      <c r="G8384" t="s">
        <v>42</v>
      </c>
      <c r="H8384">
        <v>73</v>
      </c>
      <c r="I8384">
        <v>73</v>
      </c>
      <c r="J8384" t="s">
        <v>30</v>
      </c>
      <c r="K8384">
        <v>642400</v>
      </c>
      <c r="L8384">
        <v>277.39999999999998</v>
      </c>
      <c r="M8384">
        <f t="shared" si="276"/>
        <v>8800</v>
      </c>
      <c r="Q8384" s="1"/>
      <c r="R8384" s="1"/>
    </row>
    <row r="8385" spans="1:18" ht="14.4" x14ac:dyDescent="0.3">
      <c r="A8385">
        <v>18384</v>
      </c>
      <c r="B8385">
        <v>2022</v>
      </c>
      <c r="C8385" t="s">
        <v>17</v>
      </c>
      <c r="D8385">
        <f t="shared" si="275"/>
        <v>11</v>
      </c>
      <c r="E8385">
        <v>26</v>
      </c>
      <c r="F8385" t="s">
        <v>18</v>
      </c>
      <c r="G8385" t="s">
        <v>37</v>
      </c>
      <c r="H8385">
        <v>216</v>
      </c>
      <c r="I8385">
        <v>216</v>
      </c>
      <c r="J8385" t="s">
        <v>30</v>
      </c>
      <c r="K8385">
        <v>1620000</v>
      </c>
      <c r="L8385">
        <v>540</v>
      </c>
      <c r="M8385">
        <f t="shared" si="276"/>
        <v>7500</v>
      </c>
      <c r="Q8385" s="1"/>
      <c r="R8385" s="1"/>
    </row>
    <row r="8386" spans="1:18" ht="14.4" x14ac:dyDescent="0.3">
      <c r="A8386">
        <v>18385</v>
      </c>
      <c r="B8386">
        <v>2022</v>
      </c>
      <c r="C8386" t="s">
        <v>32</v>
      </c>
      <c r="D8386">
        <f t="shared" ref="D8386:D8449" si="277">IF(C8386="Enero",1,IF(C8386="Febrero",2,IF(C8386="Marzo",3,IF(C8386="Abril",4,IF(C8386="Mayo",5,IF(C8386="Junio",6,IF(C8386="Julio",7,IF(C8386="Agosto",8,IF(C8386="Septiembre",9,IF(C8386="Octubre",10,IF(C8386="Noviembre",11,IF(C8386="Diciembre",12,""))))))))))))</f>
        <v>8</v>
      </c>
      <c r="E8386">
        <v>23</v>
      </c>
      <c r="F8386" t="s">
        <v>52</v>
      </c>
      <c r="G8386" t="s">
        <v>42</v>
      </c>
      <c r="H8386">
        <v>218</v>
      </c>
      <c r="I8386">
        <v>218</v>
      </c>
      <c r="J8386" t="s">
        <v>38</v>
      </c>
      <c r="K8386">
        <v>937400</v>
      </c>
      <c r="L8386">
        <v>501.4</v>
      </c>
      <c r="M8386">
        <f t="shared" si="276"/>
        <v>4300</v>
      </c>
      <c r="Q8386" s="1"/>
      <c r="R8386" s="1"/>
    </row>
    <row r="8387" spans="1:18" ht="14.4" x14ac:dyDescent="0.3">
      <c r="A8387">
        <v>18386</v>
      </c>
      <c r="B8387">
        <v>2022</v>
      </c>
      <c r="C8387" t="s">
        <v>32</v>
      </c>
      <c r="D8387">
        <f t="shared" si="277"/>
        <v>8</v>
      </c>
      <c r="E8387">
        <v>16</v>
      </c>
      <c r="F8387" t="s">
        <v>64</v>
      </c>
      <c r="G8387" t="s">
        <v>42</v>
      </c>
      <c r="H8387">
        <v>138</v>
      </c>
      <c r="I8387">
        <v>138</v>
      </c>
      <c r="J8387" t="s">
        <v>25</v>
      </c>
      <c r="K8387">
        <v>966000</v>
      </c>
      <c r="L8387">
        <v>552</v>
      </c>
      <c r="M8387">
        <f t="shared" ref="M8387:M8450" si="278">K8387/I8387</f>
        <v>7000</v>
      </c>
      <c r="Q8387" s="1"/>
      <c r="R8387" s="1"/>
    </row>
    <row r="8388" spans="1:18" ht="14.4" x14ac:dyDescent="0.3">
      <c r="A8388">
        <v>18387</v>
      </c>
      <c r="B8388">
        <v>2022</v>
      </c>
      <c r="C8388" t="s">
        <v>45</v>
      </c>
      <c r="D8388">
        <f t="shared" si="277"/>
        <v>1</v>
      </c>
      <c r="E8388">
        <v>13</v>
      </c>
      <c r="F8388" t="s">
        <v>33</v>
      </c>
      <c r="G8388" t="s">
        <v>37</v>
      </c>
      <c r="H8388">
        <v>77</v>
      </c>
      <c r="I8388">
        <v>77</v>
      </c>
      <c r="J8388" t="s">
        <v>30</v>
      </c>
      <c r="K8388">
        <v>677600</v>
      </c>
      <c r="L8388">
        <v>292.60000000000002</v>
      </c>
      <c r="M8388">
        <f t="shared" si="278"/>
        <v>8800</v>
      </c>
      <c r="Q8388" s="1"/>
      <c r="R8388" s="1"/>
    </row>
    <row r="8389" spans="1:18" ht="14.4" x14ac:dyDescent="0.3">
      <c r="A8389">
        <v>18388</v>
      </c>
      <c r="B8389">
        <v>2022</v>
      </c>
      <c r="C8389" t="s">
        <v>40</v>
      </c>
      <c r="D8389">
        <f t="shared" si="277"/>
        <v>9</v>
      </c>
      <c r="E8389">
        <v>24</v>
      </c>
      <c r="F8389" t="s">
        <v>52</v>
      </c>
      <c r="G8389" t="s">
        <v>34</v>
      </c>
      <c r="H8389">
        <v>52</v>
      </c>
      <c r="I8389">
        <v>52</v>
      </c>
      <c r="J8389" t="s">
        <v>38</v>
      </c>
      <c r="K8389">
        <v>286000</v>
      </c>
      <c r="L8389">
        <v>182</v>
      </c>
      <c r="M8389">
        <f t="shared" si="278"/>
        <v>5500</v>
      </c>
      <c r="Q8389" s="1"/>
      <c r="R8389" s="1"/>
    </row>
    <row r="8390" spans="1:18" ht="14.4" x14ac:dyDescent="0.3">
      <c r="A8390">
        <v>18389</v>
      </c>
      <c r="B8390">
        <v>2022</v>
      </c>
      <c r="C8390" t="s">
        <v>45</v>
      </c>
      <c r="D8390">
        <f t="shared" si="277"/>
        <v>1</v>
      </c>
      <c r="E8390">
        <v>4</v>
      </c>
      <c r="F8390" t="s">
        <v>57</v>
      </c>
      <c r="G8390" t="s">
        <v>37</v>
      </c>
      <c r="H8390">
        <v>250</v>
      </c>
      <c r="I8390">
        <v>250</v>
      </c>
      <c r="J8390" t="s">
        <v>38</v>
      </c>
      <c r="K8390">
        <v>1075000</v>
      </c>
      <c r="L8390">
        <v>575</v>
      </c>
      <c r="M8390">
        <f t="shared" si="278"/>
        <v>4300</v>
      </c>
      <c r="Q8390" s="1"/>
      <c r="R8390" s="1"/>
    </row>
    <row r="8391" spans="1:18" ht="14.4" x14ac:dyDescent="0.3">
      <c r="A8391">
        <v>18390</v>
      </c>
      <c r="B8391">
        <v>2022</v>
      </c>
      <c r="C8391" t="s">
        <v>45</v>
      </c>
      <c r="D8391">
        <f t="shared" si="277"/>
        <v>1</v>
      </c>
      <c r="E8391">
        <v>27</v>
      </c>
      <c r="F8391" t="s">
        <v>44</v>
      </c>
      <c r="G8391" t="s">
        <v>42</v>
      </c>
      <c r="H8391">
        <v>109</v>
      </c>
      <c r="I8391">
        <v>109</v>
      </c>
      <c r="J8391" t="s">
        <v>25</v>
      </c>
      <c r="K8391">
        <v>763000</v>
      </c>
      <c r="L8391">
        <v>436</v>
      </c>
      <c r="M8391">
        <f t="shared" si="278"/>
        <v>7000</v>
      </c>
      <c r="Q8391" s="1"/>
      <c r="R8391" s="1"/>
    </row>
    <row r="8392" spans="1:18" ht="14.4" x14ac:dyDescent="0.3">
      <c r="A8392">
        <v>18391</v>
      </c>
      <c r="B8392">
        <v>2022</v>
      </c>
      <c r="C8392" t="s">
        <v>61</v>
      </c>
      <c r="D8392">
        <f t="shared" si="277"/>
        <v>7</v>
      </c>
      <c r="E8392">
        <v>13</v>
      </c>
      <c r="F8392" t="s">
        <v>52</v>
      </c>
      <c r="G8392" t="s">
        <v>51</v>
      </c>
      <c r="H8392">
        <v>100</v>
      </c>
      <c r="I8392">
        <v>100</v>
      </c>
      <c r="J8392" t="s">
        <v>30</v>
      </c>
      <c r="K8392">
        <v>880000</v>
      </c>
      <c r="L8392">
        <v>380</v>
      </c>
      <c r="M8392">
        <f t="shared" si="278"/>
        <v>8800</v>
      </c>
      <c r="Q8392" s="1"/>
      <c r="R8392" s="1"/>
    </row>
    <row r="8393" spans="1:18" ht="14.4" x14ac:dyDescent="0.3">
      <c r="A8393">
        <v>18392</v>
      </c>
      <c r="B8393">
        <v>2022</v>
      </c>
      <c r="C8393" t="s">
        <v>54</v>
      </c>
      <c r="D8393">
        <f t="shared" si="277"/>
        <v>3</v>
      </c>
      <c r="E8393">
        <v>6</v>
      </c>
      <c r="F8393" t="s">
        <v>33</v>
      </c>
      <c r="G8393" t="s">
        <v>42</v>
      </c>
      <c r="H8393">
        <v>126</v>
      </c>
      <c r="I8393">
        <v>126</v>
      </c>
      <c r="J8393" t="s">
        <v>25</v>
      </c>
      <c r="K8393">
        <v>882000</v>
      </c>
      <c r="L8393">
        <v>504</v>
      </c>
      <c r="M8393">
        <f t="shared" si="278"/>
        <v>7000</v>
      </c>
      <c r="Q8393" s="1"/>
      <c r="R8393" s="1"/>
    </row>
    <row r="8394" spans="1:18" ht="14.4" x14ac:dyDescent="0.3">
      <c r="A8394">
        <v>18393</v>
      </c>
      <c r="B8394">
        <v>2022</v>
      </c>
      <c r="C8394" t="s">
        <v>45</v>
      </c>
      <c r="D8394">
        <f t="shared" si="277"/>
        <v>1</v>
      </c>
      <c r="E8394">
        <v>20</v>
      </c>
      <c r="F8394" t="s">
        <v>49</v>
      </c>
      <c r="G8394" t="s">
        <v>37</v>
      </c>
      <c r="H8394">
        <v>50</v>
      </c>
      <c r="I8394">
        <v>50</v>
      </c>
      <c r="J8394" t="s">
        <v>30</v>
      </c>
      <c r="K8394">
        <v>440000</v>
      </c>
      <c r="L8394">
        <v>190</v>
      </c>
      <c r="M8394">
        <f t="shared" si="278"/>
        <v>8800</v>
      </c>
      <c r="Q8394" s="1"/>
      <c r="R8394" s="1"/>
    </row>
    <row r="8395" spans="1:18" ht="14.4" x14ac:dyDescent="0.3">
      <c r="A8395">
        <v>18394</v>
      </c>
      <c r="B8395">
        <v>2022</v>
      </c>
      <c r="C8395" t="s">
        <v>23</v>
      </c>
      <c r="D8395">
        <f t="shared" si="277"/>
        <v>10</v>
      </c>
      <c r="E8395">
        <v>28</v>
      </c>
      <c r="F8395" t="s">
        <v>64</v>
      </c>
      <c r="G8395" t="s">
        <v>51</v>
      </c>
      <c r="H8395">
        <v>207</v>
      </c>
      <c r="I8395">
        <v>207</v>
      </c>
      <c r="J8395" t="s">
        <v>30</v>
      </c>
      <c r="K8395">
        <v>1552500</v>
      </c>
      <c r="L8395">
        <v>517.5</v>
      </c>
      <c r="M8395">
        <f t="shared" si="278"/>
        <v>7500</v>
      </c>
      <c r="Q8395" s="1"/>
      <c r="R8395" s="1"/>
    </row>
    <row r="8396" spans="1:18" ht="14.4" x14ac:dyDescent="0.3">
      <c r="A8396">
        <v>18395</v>
      </c>
      <c r="B8396">
        <v>2022</v>
      </c>
      <c r="C8396" t="s">
        <v>17</v>
      </c>
      <c r="D8396">
        <f t="shared" si="277"/>
        <v>11</v>
      </c>
      <c r="E8396">
        <v>3</v>
      </c>
      <c r="F8396" t="s">
        <v>50</v>
      </c>
      <c r="G8396" t="s">
        <v>37</v>
      </c>
      <c r="H8396">
        <v>286</v>
      </c>
      <c r="I8396">
        <v>286</v>
      </c>
      <c r="J8396" t="s">
        <v>30</v>
      </c>
      <c r="K8396">
        <v>2145000</v>
      </c>
      <c r="L8396">
        <v>715</v>
      </c>
      <c r="M8396">
        <f t="shared" si="278"/>
        <v>7500</v>
      </c>
      <c r="Q8396" s="1"/>
      <c r="R8396" s="1"/>
    </row>
    <row r="8397" spans="1:18" ht="14.4" x14ac:dyDescent="0.3">
      <c r="A8397">
        <v>18396</v>
      </c>
      <c r="B8397">
        <v>2022</v>
      </c>
      <c r="C8397" t="s">
        <v>58</v>
      </c>
      <c r="D8397">
        <f t="shared" si="277"/>
        <v>6</v>
      </c>
      <c r="E8397">
        <v>7</v>
      </c>
      <c r="F8397" t="s">
        <v>44</v>
      </c>
      <c r="G8397" t="s">
        <v>42</v>
      </c>
      <c r="H8397">
        <v>264</v>
      </c>
      <c r="I8397">
        <v>264</v>
      </c>
      <c r="J8397" t="s">
        <v>30</v>
      </c>
      <c r="K8397">
        <v>1980000</v>
      </c>
      <c r="L8397">
        <v>660</v>
      </c>
      <c r="M8397">
        <f t="shared" si="278"/>
        <v>7500</v>
      </c>
      <c r="Q8397" s="1"/>
      <c r="R8397" s="1"/>
    </row>
    <row r="8398" spans="1:18" ht="14.4" x14ac:dyDescent="0.3">
      <c r="A8398">
        <v>18397</v>
      </c>
      <c r="B8398">
        <v>2022</v>
      </c>
      <c r="C8398" t="s">
        <v>17</v>
      </c>
      <c r="D8398">
        <f t="shared" si="277"/>
        <v>11</v>
      </c>
      <c r="E8398">
        <v>30</v>
      </c>
      <c r="F8398" t="s">
        <v>64</v>
      </c>
      <c r="G8398" t="s">
        <v>37</v>
      </c>
      <c r="H8398">
        <v>74</v>
      </c>
      <c r="I8398">
        <v>74</v>
      </c>
      <c r="J8398" t="s">
        <v>38</v>
      </c>
      <c r="K8398">
        <v>407000</v>
      </c>
      <c r="L8398">
        <v>259</v>
      </c>
      <c r="M8398">
        <f t="shared" si="278"/>
        <v>5500</v>
      </c>
      <c r="Q8398" s="1"/>
      <c r="R8398" s="1"/>
    </row>
    <row r="8399" spans="1:18" ht="14.4" x14ac:dyDescent="0.3">
      <c r="A8399">
        <v>18398</v>
      </c>
      <c r="B8399">
        <v>2022</v>
      </c>
      <c r="C8399" t="s">
        <v>23</v>
      </c>
      <c r="D8399">
        <f t="shared" si="277"/>
        <v>10</v>
      </c>
      <c r="E8399">
        <v>4</v>
      </c>
      <c r="F8399" t="s">
        <v>57</v>
      </c>
      <c r="G8399" t="s">
        <v>29</v>
      </c>
      <c r="H8399">
        <v>64</v>
      </c>
      <c r="I8399">
        <v>64</v>
      </c>
      <c r="J8399" t="s">
        <v>20</v>
      </c>
      <c r="K8399">
        <v>192000</v>
      </c>
      <c r="L8399">
        <v>128</v>
      </c>
      <c r="M8399">
        <f t="shared" si="278"/>
        <v>3000</v>
      </c>
      <c r="Q8399" s="1"/>
      <c r="R8399" s="1"/>
    </row>
    <row r="8400" spans="1:18" ht="14.4" x14ac:dyDescent="0.3">
      <c r="A8400">
        <v>18399</v>
      </c>
      <c r="B8400">
        <v>2022</v>
      </c>
      <c r="C8400" t="s">
        <v>40</v>
      </c>
      <c r="D8400">
        <f t="shared" si="277"/>
        <v>9</v>
      </c>
      <c r="E8400">
        <v>16</v>
      </c>
      <c r="F8400" t="s">
        <v>28</v>
      </c>
      <c r="G8400" t="s">
        <v>19</v>
      </c>
      <c r="H8400">
        <v>74</v>
      </c>
      <c r="I8400">
        <v>74</v>
      </c>
      <c r="J8400" t="s">
        <v>25</v>
      </c>
      <c r="K8400">
        <v>518000</v>
      </c>
      <c r="L8400">
        <v>296</v>
      </c>
      <c r="M8400">
        <f t="shared" si="278"/>
        <v>7000</v>
      </c>
      <c r="Q8400" s="1"/>
      <c r="R8400" s="1"/>
    </row>
    <row r="8401" spans="1:18" ht="14.4" x14ac:dyDescent="0.3">
      <c r="A8401">
        <v>18400</v>
      </c>
      <c r="B8401">
        <v>2022</v>
      </c>
      <c r="C8401" t="s">
        <v>35</v>
      </c>
      <c r="D8401">
        <f t="shared" si="277"/>
        <v>12</v>
      </c>
      <c r="E8401">
        <v>12</v>
      </c>
      <c r="F8401" t="s">
        <v>50</v>
      </c>
      <c r="G8401" t="s">
        <v>19</v>
      </c>
      <c r="H8401">
        <v>283</v>
      </c>
      <c r="I8401">
        <v>283</v>
      </c>
      <c r="J8401" t="s">
        <v>30</v>
      </c>
      <c r="K8401">
        <v>2122500</v>
      </c>
      <c r="L8401">
        <v>707.5</v>
      </c>
      <c r="M8401">
        <f t="shared" si="278"/>
        <v>7500</v>
      </c>
      <c r="Q8401" s="1"/>
      <c r="R8401" s="1"/>
    </row>
    <row r="8402" spans="1:18" ht="14.4" x14ac:dyDescent="0.3">
      <c r="A8402">
        <v>18401</v>
      </c>
      <c r="B8402">
        <v>2022</v>
      </c>
      <c r="C8402" t="s">
        <v>45</v>
      </c>
      <c r="D8402">
        <f t="shared" si="277"/>
        <v>1</v>
      </c>
      <c r="E8402">
        <v>2</v>
      </c>
      <c r="F8402" t="s">
        <v>44</v>
      </c>
      <c r="G8402" t="s">
        <v>37</v>
      </c>
      <c r="H8402">
        <v>293</v>
      </c>
      <c r="I8402">
        <v>293</v>
      </c>
      <c r="J8402" t="s">
        <v>20</v>
      </c>
      <c r="K8402">
        <v>703200</v>
      </c>
      <c r="L8402">
        <v>410.2</v>
      </c>
      <c r="M8402">
        <f t="shared" si="278"/>
        <v>2400</v>
      </c>
      <c r="Q8402" s="1"/>
      <c r="R8402" s="1"/>
    </row>
    <row r="8403" spans="1:18" ht="14.4" x14ac:dyDescent="0.3">
      <c r="A8403">
        <v>18402</v>
      </c>
      <c r="B8403">
        <v>2022</v>
      </c>
      <c r="C8403" t="s">
        <v>47</v>
      </c>
      <c r="D8403">
        <f t="shared" si="277"/>
        <v>2</v>
      </c>
      <c r="E8403">
        <v>10</v>
      </c>
      <c r="F8403" t="s">
        <v>60</v>
      </c>
      <c r="G8403" t="s">
        <v>34</v>
      </c>
      <c r="H8403">
        <v>248</v>
      </c>
      <c r="I8403">
        <v>248</v>
      </c>
      <c r="J8403" t="s">
        <v>20</v>
      </c>
      <c r="K8403">
        <v>595200</v>
      </c>
      <c r="L8403">
        <v>347.2</v>
      </c>
      <c r="M8403">
        <f t="shared" si="278"/>
        <v>2400</v>
      </c>
      <c r="Q8403" s="1"/>
      <c r="R8403" s="1"/>
    </row>
    <row r="8404" spans="1:18" ht="14.4" x14ac:dyDescent="0.3">
      <c r="A8404">
        <v>18403</v>
      </c>
      <c r="B8404">
        <v>2022</v>
      </c>
      <c r="C8404" t="s">
        <v>45</v>
      </c>
      <c r="D8404">
        <f t="shared" si="277"/>
        <v>1</v>
      </c>
      <c r="E8404">
        <v>1</v>
      </c>
      <c r="F8404" t="s">
        <v>56</v>
      </c>
      <c r="G8404" t="s">
        <v>51</v>
      </c>
      <c r="H8404">
        <v>249</v>
      </c>
      <c r="I8404">
        <v>249</v>
      </c>
      <c r="J8404" t="s">
        <v>38</v>
      </c>
      <c r="K8404">
        <v>1070700</v>
      </c>
      <c r="L8404">
        <v>572.70000000000005</v>
      </c>
      <c r="M8404">
        <f t="shared" si="278"/>
        <v>4300</v>
      </c>
      <c r="Q8404" s="1"/>
      <c r="R8404" s="1"/>
    </row>
    <row r="8405" spans="1:18" ht="14.4" x14ac:dyDescent="0.3">
      <c r="A8405">
        <v>18404</v>
      </c>
      <c r="B8405">
        <v>2022</v>
      </c>
      <c r="C8405" t="s">
        <v>47</v>
      </c>
      <c r="D8405">
        <f t="shared" si="277"/>
        <v>2</v>
      </c>
      <c r="E8405">
        <v>8</v>
      </c>
      <c r="F8405" t="s">
        <v>49</v>
      </c>
      <c r="G8405" t="s">
        <v>19</v>
      </c>
      <c r="H8405">
        <v>77</v>
      </c>
      <c r="I8405">
        <v>77</v>
      </c>
      <c r="J8405" t="s">
        <v>30</v>
      </c>
      <c r="K8405">
        <v>677600</v>
      </c>
      <c r="L8405">
        <v>292.60000000000002</v>
      </c>
      <c r="M8405">
        <f t="shared" si="278"/>
        <v>8800</v>
      </c>
      <c r="Q8405" s="1"/>
      <c r="R8405" s="1"/>
    </row>
    <row r="8406" spans="1:18" ht="14.4" x14ac:dyDescent="0.3">
      <c r="A8406">
        <v>18405</v>
      </c>
      <c r="B8406">
        <v>2022</v>
      </c>
      <c r="C8406" t="s">
        <v>40</v>
      </c>
      <c r="D8406">
        <f t="shared" si="277"/>
        <v>9</v>
      </c>
      <c r="E8406">
        <v>16</v>
      </c>
      <c r="F8406" t="s">
        <v>24</v>
      </c>
      <c r="G8406" t="s">
        <v>19</v>
      </c>
      <c r="H8406">
        <v>288</v>
      </c>
      <c r="I8406">
        <v>288</v>
      </c>
      <c r="J8406" t="s">
        <v>30</v>
      </c>
      <c r="K8406">
        <v>2160000</v>
      </c>
      <c r="L8406">
        <v>720</v>
      </c>
      <c r="M8406">
        <f t="shared" si="278"/>
        <v>7500</v>
      </c>
      <c r="Q8406" s="1"/>
      <c r="R8406" s="1"/>
    </row>
    <row r="8407" spans="1:18" ht="14.4" x14ac:dyDescent="0.3">
      <c r="A8407">
        <v>18406</v>
      </c>
      <c r="B8407">
        <v>2022</v>
      </c>
      <c r="C8407" t="s">
        <v>58</v>
      </c>
      <c r="D8407">
        <f t="shared" si="277"/>
        <v>6</v>
      </c>
      <c r="E8407">
        <v>15</v>
      </c>
      <c r="F8407" t="s">
        <v>36</v>
      </c>
      <c r="G8407" t="s">
        <v>29</v>
      </c>
      <c r="H8407">
        <v>111</v>
      </c>
      <c r="I8407">
        <v>111</v>
      </c>
      <c r="J8407" t="s">
        <v>38</v>
      </c>
      <c r="K8407">
        <v>610500</v>
      </c>
      <c r="L8407">
        <v>388.5</v>
      </c>
      <c r="M8407">
        <f t="shared" si="278"/>
        <v>5500</v>
      </c>
      <c r="Q8407" s="1"/>
      <c r="R8407" s="1"/>
    </row>
    <row r="8408" spans="1:18" ht="14.4" x14ac:dyDescent="0.3">
      <c r="A8408">
        <v>18407</v>
      </c>
      <c r="B8408">
        <v>2022</v>
      </c>
      <c r="C8408" t="s">
        <v>54</v>
      </c>
      <c r="D8408">
        <f t="shared" si="277"/>
        <v>3</v>
      </c>
      <c r="E8408">
        <v>4</v>
      </c>
      <c r="F8408" t="s">
        <v>44</v>
      </c>
      <c r="G8408" t="s">
        <v>51</v>
      </c>
      <c r="H8408">
        <v>155</v>
      </c>
      <c r="I8408">
        <v>155</v>
      </c>
      <c r="J8408" t="s">
        <v>25</v>
      </c>
      <c r="K8408">
        <v>1085000</v>
      </c>
      <c r="L8408">
        <v>620</v>
      </c>
      <c r="M8408">
        <f t="shared" si="278"/>
        <v>7000</v>
      </c>
      <c r="Q8408" s="1"/>
      <c r="R8408" s="1"/>
    </row>
    <row r="8409" spans="1:18" ht="14.4" x14ac:dyDescent="0.3">
      <c r="A8409">
        <v>18408</v>
      </c>
      <c r="B8409">
        <v>2022</v>
      </c>
      <c r="C8409" t="s">
        <v>32</v>
      </c>
      <c r="D8409">
        <f t="shared" si="277"/>
        <v>8</v>
      </c>
      <c r="E8409">
        <v>6</v>
      </c>
      <c r="F8409" t="s">
        <v>63</v>
      </c>
      <c r="G8409" t="s">
        <v>37</v>
      </c>
      <c r="H8409">
        <v>116</v>
      </c>
      <c r="I8409">
        <v>116</v>
      </c>
      <c r="J8409" t="s">
        <v>30</v>
      </c>
      <c r="K8409">
        <v>1020800</v>
      </c>
      <c r="L8409">
        <v>440.8</v>
      </c>
      <c r="M8409">
        <f t="shared" si="278"/>
        <v>8800</v>
      </c>
      <c r="Q8409" s="1"/>
      <c r="R8409" s="1"/>
    </row>
    <row r="8410" spans="1:18" ht="14.4" x14ac:dyDescent="0.3">
      <c r="A8410">
        <v>18409</v>
      </c>
      <c r="B8410">
        <v>2022</v>
      </c>
      <c r="C8410" t="s">
        <v>48</v>
      </c>
      <c r="D8410">
        <f t="shared" si="277"/>
        <v>5</v>
      </c>
      <c r="E8410">
        <v>12</v>
      </c>
      <c r="F8410" t="s">
        <v>28</v>
      </c>
      <c r="G8410" t="s">
        <v>19</v>
      </c>
      <c r="H8410">
        <v>75</v>
      </c>
      <c r="I8410">
        <v>75</v>
      </c>
      <c r="J8410" t="s">
        <v>25</v>
      </c>
      <c r="K8410">
        <v>525000</v>
      </c>
      <c r="L8410">
        <v>300</v>
      </c>
      <c r="M8410">
        <f t="shared" si="278"/>
        <v>7000</v>
      </c>
      <c r="Q8410" s="1"/>
      <c r="R8410" s="1"/>
    </row>
    <row r="8411" spans="1:18" ht="14.4" x14ac:dyDescent="0.3">
      <c r="A8411">
        <v>18410</v>
      </c>
      <c r="B8411">
        <v>2022</v>
      </c>
      <c r="C8411" t="s">
        <v>61</v>
      </c>
      <c r="D8411">
        <f t="shared" si="277"/>
        <v>7</v>
      </c>
      <c r="E8411">
        <v>5</v>
      </c>
      <c r="F8411" t="s">
        <v>57</v>
      </c>
      <c r="G8411" t="s">
        <v>29</v>
      </c>
      <c r="H8411">
        <v>72</v>
      </c>
      <c r="I8411">
        <v>72</v>
      </c>
      <c r="J8411" t="s">
        <v>30</v>
      </c>
      <c r="K8411">
        <v>633600</v>
      </c>
      <c r="L8411">
        <v>273.60000000000002</v>
      </c>
      <c r="M8411">
        <f t="shared" si="278"/>
        <v>8800</v>
      </c>
      <c r="Q8411" s="1"/>
      <c r="R8411" s="1"/>
    </row>
    <row r="8412" spans="1:18" ht="14.4" x14ac:dyDescent="0.3">
      <c r="A8412">
        <v>18411</v>
      </c>
      <c r="B8412">
        <v>2022</v>
      </c>
      <c r="C8412" t="s">
        <v>47</v>
      </c>
      <c r="D8412">
        <f t="shared" si="277"/>
        <v>2</v>
      </c>
      <c r="E8412">
        <v>17</v>
      </c>
      <c r="F8412" t="s">
        <v>36</v>
      </c>
      <c r="G8412" t="s">
        <v>29</v>
      </c>
      <c r="H8412">
        <v>212</v>
      </c>
      <c r="I8412">
        <v>212</v>
      </c>
      <c r="J8412" t="s">
        <v>38</v>
      </c>
      <c r="K8412">
        <v>911600</v>
      </c>
      <c r="L8412">
        <v>487.6</v>
      </c>
      <c r="M8412">
        <f t="shared" si="278"/>
        <v>4300</v>
      </c>
      <c r="Q8412" s="1"/>
      <c r="R8412" s="1"/>
    </row>
    <row r="8413" spans="1:18" ht="14.4" x14ac:dyDescent="0.3">
      <c r="A8413">
        <v>18412</v>
      </c>
      <c r="B8413">
        <v>2022</v>
      </c>
      <c r="C8413" t="s">
        <v>45</v>
      </c>
      <c r="D8413">
        <f t="shared" si="277"/>
        <v>1</v>
      </c>
      <c r="E8413">
        <v>21</v>
      </c>
      <c r="F8413" t="s">
        <v>28</v>
      </c>
      <c r="G8413" t="s">
        <v>51</v>
      </c>
      <c r="H8413">
        <v>53</v>
      </c>
      <c r="I8413">
        <v>53</v>
      </c>
      <c r="J8413" t="s">
        <v>25</v>
      </c>
      <c r="K8413">
        <v>371000</v>
      </c>
      <c r="L8413">
        <v>212</v>
      </c>
      <c r="M8413">
        <f t="shared" si="278"/>
        <v>7000</v>
      </c>
      <c r="Q8413" s="1"/>
      <c r="R8413" s="1"/>
    </row>
    <row r="8414" spans="1:18" ht="14.4" x14ac:dyDescent="0.3">
      <c r="A8414">
        <v>18413</v>
      </c>
      <c r="B8414">
        <v>2022</v>
      </c>
      <c r="C8414" t="s">
        <v>17</v>
      </c>
      <c r="D8414">
        <f t="shared" si="277"/>
        <v>11</v>
      </c>
      <c r="E8414">
        <v>3</v>
      </c>
      <c r="F8414" t="s">
        <v>28</v>
      </c>
      <c r="G8414" t="s">
        <v>51</v>
      </c>
      <c r="H8414">
        <v>248</v>
      </c>
      <c r="I8414">
        <v>248</v>
      </c>
      <c r="J8414" t="s">
        <v>30</v>
      </c>
      <c r="K8414">
        <v>1860000</v>
      </c>
      <c r="L8414">
        <v>620</v>
      </c>
      <c r="M8414">
        <f t="shared" si="278"/>
        <v>7500</v>
      </c>
      <c r="Q8414" s="1"/>
      <c r="R8414" s="1"/>
    </row>
    <row r="8415" spans="1:18" ht="14.4" x14ac:dyDescent="0.3">
      <c r="A8415">
        <v>18414</v>
      </c>
      <c r="B8415">
        <v>2022</v>
      </c>
      <c r="C8415" t="s">
        <v>27</v>
      </c>
      <c r="D8415">
        <f t="shared" si="277"/>
        <v>4</v>
      </c>
      <c r="E8415">
        <v>24</v>
      </c>
      <c r="F8415" t="s">
        <v>24</v>
      </c>
      <c r="G8415" t="s">
        <v>19</v>
      </c>
      <c r="H8415">
        <v>106</v>
      </c>
      <c r="I8415">
        <v>106</v>
      </c>
      <c r="J8415" t="s">
        <v>38</v>
      </c>
      <c r="K8415">
        <v>583000</v>
      </c>
      <c r="L8415">
        <v>371</v>
      </c>
      <c r="M8415">
        <f t="shared" si="278"/>
        <v>5500</v>
      </c>
      <c r="Q8415" s="1"/>
      <c r="R8415" s="1"/>
    </row>
    <row r="8416" spans="1:18" ht="14.4" x14ac:dyDescent="0.3">
      <c r="A8416">
        <v>18415</v>
      </c>
      <c r="B8416">
        <v>2022</v>
      </c>
      <c r="C8416" t="s">
        <v>47</v>
      </c>
      <c r="D8416">
        <f t="shared" si="277"/>
        <v>2</v>
      </c>
      <c r="E8416">
        <v>29</v>
      </c>
      <c r="F8416" t="s">
        <v>60</v>
      </c>
      <c r="G8416" t="s">
        <v>51</v>
      </c>
      <c r="H8416">
        <v>272</v>
      </c>
      <c r="I8416">
        <v>272</v>
      </c>
      <c r="J8416" t="s">
        <v>20</v>
      </c>
      <c r="K8416">
        <v>652800</v>
      </c>
      <c r="L8416">
        <v>380.8</v>
      </c>
      <c r="M8416">
        <f t="shared" si="278"/>
        <v>2400</v>
      </c>
      <c r="Q8416" s="1"/>
      <c r="R8416" s="1"/>
    </row>
    <row r="8417" spans="1:18" ht="14.4" x14ac:dyDescent="0.3">
      <c r="A8417">
        <v>18416</v>
      </c>
      <c r="B8417">
        <v>2022</v>
      </c>
      <c r="C8417" t="s">
        <v>23</v>
      </c>
      <c r="D8417">
        <f t="shared" si="277"/>
        <v>10</v>
      </c>
      <c r="E8417">
        <v>30</v>
      </c>
      <c r="F8417" t="s">
        <v>41</v>
      </c>
      <c r="G8417" t="s">
        <v>51</v>
      </c>
      <c r="H8417">
        <v>134</v>
      </c>
      <c r="I8417">
        <v>134</v>
      </c>
      <c r="J8417" t="s">
        <v>25</v>
      </c>
      <c r="K8417">
        <v>938000</v>
      </c>
      <c r="L8417">
        <v>536</v>
      </c>
      <c r="M8417">
        <f t="shared" si="278"/>
        <v>7000</v>
      </c>
      <c r="Q8417" s="1"/>
      <c r="R8417" s="1"/>
    </row>
    <row r="8418" spans="1:18" ht="14.4" x14ac:dyDescent="0.3">
      <c r="A8418">
        <v>18417</v>
      </c>
      <c r="B8418">
        <v>2022</v>
      </c>
      <c r="C8418" t="s">
        <v>27</v>
      </c>
      <c r="D8418">
        <f t="shared" si="277"/>
        <v>4</v>
      </c>
      <c r="E8418">
        <v>3</v>
      </c>
      <c r="F8418" t="s">
        <v>33</v>
      </c>
      <c r="G8418" t="s">
        <v>34</v>
      </c>
      <c r="H8418">
        <v>90</v>
      </c>
      <c r="I8418">
        <v>90</v>
      </c>
      <c r="J8418" t="s">
        <v>20</v>
      </c>
      <c r="K8418">
        <v>270000</v>
      </c>
      <c r="L8418">
        <v>180</v>
      </c>
      <c r="M8418">
        <f t="shared" si="278"/>
        <v>3000</v>
      </c>
      <c r="Q8418" s="1"/>
      <c r="R8418" s="1"/>
    </row>
    <row r="8419" spans="1:18" ht="14.4" x14ac:dyDescent="0.3">
      <c r="A8419">
        <v>18418</v>
      </c>
      <c r="B8419">
        <v>2022</v>
      </c>
      <c r="C8419" t="s">
        <v>23</v>
      </c>
      <c r="D8419">
        <f t="shared" si="277"/>
        <v>10</v>
      </c>
      <c r="E8419">
        <v>19</v>
      </c>
      <c r="F8419" t="s">
        <v>33</v>
      </c>
      <c r="G8419" t="s">
        <v>37</v>
      </c>
      <c r="H8419">
        <v>265</v>
      </c>
      <c r="I8419">
        <v>265</v>
      </c>
      <c r="J8419" t="s">
        <v>30</v>
      </c>
      <c r="K8419">
        <v>1987500</v>
      </c>
      <c r="L8419">
        <v>662.5</v>
      </c>
      <c r="M8419">
        <f t="shared" si="278"/>
        <v>7500</v>
      </c>
      <c r="Q8419" s="1"/>
      <c r="R8419" s="1"/>
    </row>
    <row r="8420" spans="1:18" ht="14.4" x14ac:dyDescent="0.3">
      <c r="A8420">
        <v>18419</v>
      </c>
      <c r="B8420">
        <v>2022</v>
      </c>
      <c r="C8420" t="s">
        <v>32</v>
      </c>
      <c r="D8420">
        <f t="shared" si="277"/>
        <v>8</v>
      </c>
      <c r="E8420">
        <v>27</v>
      </c>
      <c r="F8420" t="s">
        <v>41</v>
      </c>
      <c r="G8420" t="s">
        <v>51</v>
      </c>
      <c r="H8420">
        <v>228</v>
      </c>
      <c r="I8420">
        <v>228</v>
      </c>
      <c r="J8420" t="s">
        <v>38</v>
      </c>
      <c r="K8420">
        <v>980400</v>
      </c>
      <c r="L8420">
        <v>524.4</v>
      </c>
      <c r="M8420">
        <f t="shared" si="278"/>
        <v>4300</v>
      </c>
      <c r="Q8420" s="1"/>
      <c r="R8420" s="1"/>
    </row>
    <row r="8421" spans="1:18" ht="14.4" x14ac:dyDescent="0.3">
      <c r="A8421">
        <v>18420</v>
      </c>
      <c r="B8421">
        <v>2022</v>
      </c>
      <c r="C8421" t="s">
        <v>32</v>
      </c>
      <c r="D8421">
        <f t="shared" si="277"/>
        <v>8</v>
      </c>
      <c r="E8421">
        <v>22</v>
      </c>
      <c r="F8421" t="s">
        <v>28</v>
      </c>
      <c r="G8421" t="s">
        <v>19</v>
      </c>
      <c r="H8421">
        <v>225</v>
      </c>
      <c r="I8421">
        <v>225</v>
      </c>
      <c r="J8421" t="s">
        <v>20</v>
      </c>
      <c r="K8421">
        <v>540000</v>
      </c>
      <c r="L8421">
        <v>315</v>
      </c>
      <c r="M8421">
        <f t="shared" si="278"/>
        <v>2400</v>
      </c>
      <c r="Q8421" s="1"/>
      <c r="R8421" s="1"/>
    </row>
    <row r="8422" spans="1:18" ht="14.4" x14ac:dyDescent="0.3">
      <c r="A8422">
        <v>18421</v>
      </c>
      <c r="B8422">
        <v>2022</v>
      </c>
      <c r="C8422" t="s">
        <v>17</v>
      </c>
      <c r="D8422">
        <f t="shared" si="277"/>
        <v>11</v>
      </c>
      <c r="E8422">
        <v>25</v>
      </c>
      <c r="F8422" t="s">
        <v>41</v>
      </c>
      <c r="G8422" t="s">
        <v>51</v>
      </c>
      <c r="H8422">
        <v>59</v>
      </c>
      <c r="I8422">
        <v>59</v>
      </c>
      <c r="J8422" t="s">
        <v>38</v>
      </c>
      <c r="K8422">
        <v>324500</v>
      </c>
      <c r="L8422">
        <v>206.5</v>
      </c>
      <c r="M8422">
        <f t="shared" si="278"/>
        <v>5500</v>
      </c>
      <c r="Q8422" s="1"/>
      <c r="R8422" s="1"/>
    </row>
    <row r="8423" spans="1:18" ht="14.4" x14ac:dyDescent="0.3">
      <c r="A8423">
        <v>18422</v>
      </c>
      <c r="B8423">
        <v>2022</v>
      </c>
      <c r="C8423" t="s">
        <v>47</v>
      </c>
      <c r="D8423">
        <f t="shared" si="277"/>
        <v>2</v>
      </c>
      <c r="E8423">
        <v>17</v>
      </c>
      <c r="F8423" t="s">
        <v>46</v>
      </c>
      <c r="G8423" t="s">
        <v>29</v>
      </c>
      <c r="H8423">
        <v>90</v>
      </c>
      <c r="I8423">
        <v>90</v>
      </c>
      <c r="J8423" t="s">
        <v>30</v>
      </c>
      <c r="K8423">
        <v>792000</v>
      </c>
      <c r="L8423">
        <v>342</v>
      </c>
      <c r="M8423">
        <f t="shared" si="278"/>
        <v>8800</v>
      </c>
      <c r="Q8423" s="1"/>
      <c r="R8423" s="1"/>
    </row>
    <row r="8424" spans="1:18" ht="14.4" x14ac:dyDescent="0.3">
      <c r="A8424">
        <v>18423</v>
      </c>
      <c r="B8424">
        <v>2022</v>
      </c>
      <c r="C8424" t="s">
        <v>32</v>
      </c>
      <c r="D8424">
        <f t="shared" si="277"/>
        <v>8</v>
      </c>
      <c r="E8424">
        <v>4</v>
      </c>
      <c r="F8424" t="s">
        <v>33</v>
      </c>
      <c r="G8424" t="s">
        <v>29</v>
      </c>
      <c r="H8424">
        <v>269</v>
      </c>
      <c r="I8424">
        <v>269</v>
      </c>
      <c r="J8424" t="s">
        <v>20</v>
      </c>
      <c r="K8424">
        <v>645600</v>
      </c>
      <c r="L8424">
        <v>376.6</v>
      </c>
      <c r="M8424">
        <f t="shared" si="278"/>
        <v>2400</v>
      </c>
      <c r="Q8424" s="1"/>
      <c r="R8424" s="1"/>
    </row>
    <row r="8425" spans="1:18" ht="14.4" x14ac:dyDescent="0.3">
      <c r="A8425">
        <v>18424</v>
      </c>
      <c r="B8425">
        <v>2022</v>
      </c>
      <c r="C8425" t="s">
        <v>27</v>
      </c>
      <c r="D8425">
        <f t="shared" si="277"/>
        <v>4</v>
      </c>
      <c r="E8425">
        <v>26</v>
      </c>
      <c r="F8425" t="s">
        <v>33</v>
      </c>
      <c r="G8425" t="s">
        <v>19</v>
      </c>
      <c r="H8425">
        <v>96</v>
      </c>
      <c r="I8425">
        <v>96</v>
      </c>
      <c r="J8425" t="s">
        <v>20</v>
      </c>
      <c r="K8425">
        <v>288000</v>
      </c>
      <c r="L8425">
        <v>192</v>
      </c>
      <c r="M8425">
        <f t="shared" si="278"/>
        <v>3000</v>
      </c>
      <c r="Q8425" s="1"/>
      <c r="R8425" s="1"/>
    </row>
    <row r="8426" spans="1:18" ht="14.4" x14ac:dyDescent="0.3">
      <c r="A8426">
        <v>18425</v>
      </c>
      <c r="B8426">
        <v>2022</v>
      </c>
      <c r="C8426" t="s">
        <v>23</v>
      </c>
      <c r="D8426">
        <f t="shared" si="277"/>
        <v>10</v>
      </c>
      <c r="E8426">
        <v>11</v>
      </c>
      <c r="F8426" t="s">
        <v>33</v>
      </c>
      <c r="G8426" t="s">
        <v>37</v>
      </c>
      <c r="H8426">
        <v>75</v>
      </c>
      <c r="I8426">
        <v>75</v>
      </c>
      <c r="J8426" t="s">
        <v>25</v>
      </c>
      <c r="K8426">
        <v>525000</v>
      </c>
      <c r="L8426">
        <v>300</v>
      </c>
      <c r="M8426">
        <f t="shared" si="278"/>
        <v>7000</v>
      </c>
      <c r="Q8426" s="1"/>
      <c r="R8426" s="1"/>
    </row>
    <row r="8427" spans="1:18" ht="14.4" x14ac:dyDescent="0.3">
      <c r="A8427">
        <v>18426</v>
      </c>
      <c r="B8427">
        <v>2022</v>
      </c>
      <c r="C8427" t="s">
        <v>17</v>
      </c>
      <c r="D8427">
        <f t="shared" si="277"/>
        <v>11</v>
      </c>
      <c r="E8427">
        <v>22</v>
      </c>
      <c r="F8427" t="s">
        <v>64</v>
      </c>
      <c r="G8427" t="s">
        <v>34</v>
      </c>
      <c r="H8427">
        <v>107</v>
      </c>
      <c r="I8427">
        <v>107</v>
      </c>
      <c r="J8427" t="s">
        <v>38</v>
      </c>
      <c r="K8427">
        <v>588500</v>
      </c>
      <c r="L8427">
        <v>374.5</v>
      </c>
      <c r="M8427">
        <f t="shared" si="278"/>
        <v>5500</v>
      </c>
      <c r="Q8427" s="1"/>
      <c r="R8427" s="1"/>
    </row>
    <row r="8428" spans="1:18" ht="14.4" x14ac:dyDescent="0.3">
      <c r="A8428">
        <v>18427</v>
      </c>
      <c r="B8428">
        <v>2022</v>
      </c>
      <c r="C8428" t="s">
        <v>54</v>
      </c>
      <c r="D8428">
        <f t="shared" si="277"/>
        <v>3</v>
      </c>
      <c r="E8428">
        <v>25</v>
      </c>
      <c r="F8428" t="s">
        <v>53</v>
      </c>
      <c r="G8428" t="s">
        <v>51</v>
      </c>
      <c r="H8428">
        <v>200</v>
      </c>
      <c r="I8428">
        <v>200</v>
      </c>
      <c r="J8428" t="s">
        <v>30</v>
      </c>
      <c r="K8428">
        <v>1500000</v>
      </c>
      <c r="L8428">
        <v>500</v>
      </c>
      <c r="M8428">
        <f t="shared" si="278"/>
        <v>7500</v>
      </c>
      <c r="Q8428" s="1"/>
      <c r="R8428" s="1"/>
    </row>
    <row r="8429" spans="1:18" ht="14.4" x14ac:dyDescent="0.3">
      <c r="A8429">
        <v>18428</v>
      </c>
      <c r="B8429">
        <v>2022</v>
      </c>
      <c r="C8429" t="s">
        <v>27</v>
      </c>
      <c r="D8429">
        <f t="shared" si="277"/>
        <v>4</v>
      </c>
      <c r="E8429">
        <v>28</v>
      </c>
      <c r="F8429" t="s">
        <v>24</v>
      </c>
      <c r="G8429" t="s">
        <v>42</v>
      </c>
      <c r="H8429">
        <v>217</v>
      </c>
      <c r="I8429">
        <v>217</v>
      </c>
      <c r="J8429" t="s">
        <v>30</v>
      </c>
      <c r="K8429">
        <v>1627500</v>
      </c>
      <c r="L8429">
        <v>542.5</v>
      </c>
      <c r="M8429">
        <f t="shared" si="278"/>
        <v>7500</v>
      </c>
      <c r="Q8429" s="1"/>
      <c r="R8429" s="1"/>
    </row>
    <row r="8430" spans="1:18" ht="14.4" x14ac:dyDescent="0.3">
      <c r="A8430">
        <v>18429</v>
      </c>
      <c r="B8430">
        <v>2022</v>
      </c>
      <c r="C8430" t="s">
        <v>27</v>
      </c>
      <c r="D8430">
        <f t="shared" si="277"/>
        <v>4</v>
      </c>
      <c r="E8430">
        <v>15</v>
      </c>
      <c r="F8430" t="s">
        <v>28</v>
      </c>
      <c r="G8430" t="s">
        <v>51</v>
      </c>
      <c r="H8430">
        <v>107</v>
      </c>
      <c r="I8430">
        <v>107</v>
      </c>
      <c r="J8430" t="s">
        <v>20</v>
      </c>
      <c r="K8430">
        <v>321000</v>
      </c>
      <c r="L8430">
        <v>214</v>
      </c>
      <c r="M8430">
        <f t="shared" si="278"/>
        <v>3000</v>
      </c>
      <c r="Q8430" s="1"/>
      <c r="R8430" s="1"/>
    </row>
    <row r="8431" spans="1:18" ht="14.4" x14ac:dyDescent="0.3">
      <c r="A8431">
        <v>18430</v>
      </c>
      <c r="B8431">
        <v>2022</v>
      </c>
      <c r="C8431" t="s">
        <v>35</v>
      </c>
      <c r="D8431">
        <f t="shared" si="277"/>
        <v>12</v>
      </c>
      <c r="E8431">
        <v>28</v>
      </c>
      <c r="F8431" t="s">
        <v>24</v>
      </c>
      <c r="G8431" t="s">
        <v>29</v>
      </c>
      <c r="H8431">
        <v>147</v>
      </c>
      <c r="I8431">
        <v>147</v>
      </c>
      <c r="J8431" t="s">
        <v>25</v>
      </c>
      <c r="K8431">
        <v>1029000</v>
      </c>
      <c r="L8431">
        <v>588</v>
      </c>
      <c r="M8431">
        <f t="shared" si="278"/>
        <v>7000</v>
      </c>
      <c r="Q8431" s="1"/>
      <c r="R8431" s="1"/>
    </row>
    <row r="8432" spans="1:18" ht="14.4" x14ac:dyDescent="0.3">
      <c r="A8432">
        <v>18431</v>
      </c>
      <c r="B8432">
        <v>2022</v>
      </c>
      <c r="C8432" t="s">
        <v>45</v>
      </c>
      <c r="D8432">
        <f t="shared" si="277"/>
        <v>1</v>
      </c>
      <c r="E8432">
        <v>12</v>
      </c>
      <c r="F8432" t="s">
        <v>49</v>
      </c>
      <c r="G8432" t="s">
        <v>34</v>
      </c>
      <c r="H8432">
        <v>232</v>
      </c>
      <c r="I8432">
        <v>232</v>
      </c>
      <c r="J8432" t="s">
        <v>20</v>
      </c>
      <c r="K8432">
        <v>556800</v>
      </c>
      <c r="L8432">
        <v>324.8</v>
      </c>
      <c r="M8432">
        <f t="shared" si="278"/>
        <v>2400</v>
      </c>
      <c r="Q8432" s="1"/>
      <c r="R8432" s="1"/>
    </row>
    <row r="8433" spans="1:18" ht="14.4" x14ac:dyDescent="0.3">
      <c r="A8433">
        <v>18432</v>
      </c>
      <c r="B8433">
        <v>2022</v>
      </c>
      <c r="C8433" t="s">
        <v>54</v>
      </c>
      <c r="D8433">
        <f t="shared" si="277"/>
        <v>3</v>
      </c>
      <c r="E8433">
        <v>12</v>
      </c>
      <c r="F8433" t="s">
        <v>24</v>
      </c>
      <c r="G8433" t="s">
        <v>19</v>
      </c>
      <c r="H8433">
        <v>63</v>
      </c>
      <c r="I8433">
        <v>63</v>
      </c>
      <c r="J8433" t="s">
        <v>20</v>
      </c>
      <c r="K8433">
        <v>189000</v>
      </c>
      <c r="L8433">
        <v>126</v>
      </c>
      <c r="M8433">
        <f t="shared" si="278"/>
        <v>3000</v>
      </c>
      <c r="Q8433" s="1"/>
      <c r="R8433" s="1"/>
    </row>
    <row r="8434" spans="1:18" ht="14.4" x14ac:dyDescent="0.3">
      <c r="A8434">
        <v>18433</v>
      </c>
      <c r="B8434">
        <v>2022</v>
      </c>
      <c r="C8434" t="s">
        <v>45</v>
      </c>
      <c r="D8434">
        <f t="shared" si="277"/>
        <v>1</v>
      </c>
      <c r="E8434">
        <v>22</v>
      </c>
      <c r="F8434" t="s">
        <v>57</v>
      </c>
      <c r="G8434" t="s">
        <v>19</v>
      </c>
      <c r="H8434">
        <v>120</v>
      </c>
      <c r="I8434">
        <v>120</v>
      </c>
      <c r="J8434" t="s">
        <v>25</v>
      </c>
      <c r="K8434">
        <v>840000</v>
      </c>
      <c r="L8434">
        <v>480</v>
      </c>
      <c r="M8434">
        <f t="shared" si="278"/>
        <v>7000</v>
      </c>
      <c r="Q8434" s="1"/>
      <c r="R8434" s="1"/>
    </row>
    <row r="8435" spans="1:18" ht="14.4" x14ac:dyDescent="0.3">
      <c r="A8435">
        <v>18434</v>
      </c>
      <c r="B8435">
        <v>2022</v>
      </c>
      <c r="C8435" t="s">
        <v>35</v>
      </c>
      <c r="D8435">
        <f t="shared" si="277"/>
        <v>12</v>
      </c>
      <c r="E8435">
        <v>26</v>
      </c>
      <c r="F8435" t="s">
        <v>53</v>
      </c>
      <c r="G8435" t="s">
        <v>37</v>
      </c>
      <c r="H8435">
        <v>285</v>
      </c>
      <c r="I8435">
        <v>285</v>
      </c>
      <c r="J8435" t="s">
        <v>30</v>
      </c>
      <c r="K8435">
        <v>2137500</v>
      </c>
      <c r="L8435">
        <v>712.5</v>
      </c>
      <c r="M8435">
        <f t="shared" si="278"/>
        <v>7500</v>
      </c>
      <c r="Q8435" s="1"/>
      <c r="R8435" s="1"/>
    </row>
    <row r="8436" spans="1:18" ht="14.4" x14ac:dyDescent="0.3">
      <c r="A8436">
        <v>18435</v>
      </c>
      <c r="B8436">
        <v>2022</v>
      </c>
      <c r="C8436" t="s">
        <v>45</v>
      </c>
      <c r="D8436">
        <f t="shared" si="277"/>
        <v>1</v>
      </c>
      <c r="E8436">
        <v>20</v>
      </c>
      <c r="F8436" t="s">
        <v>53</v>
      </c>
      <c r="G8436" t="s">
        <v>19</v>
      </c>
      <c r="H8436">
        <v>66</v>
      </c>
      <c r="I8436">
        <v>66</v>
      </c>
      <c r="J8436" t="s">
        <v>30</v>
      </c>
      <c r="K8436">
        <v>580800</v>
      </c>
      <c r="L8436">
        <v>250.8</v>
      </c>
      <c r="M8436">
        <f t="shared" si="278"/>
        <v>8800</v>
      </c>
      <c r="Q8436" s="1"/>
      <c r="R8436" s="1"/>
    </row>
    <row r="8437" spans="1:18" ht="14.4" x14ac:dyDescent="0.3">
      <c r="A8437">
        <v>18436</v>
      </c>
      <c r="B8437">
        <v>2022</v>
      </c>
      <c r="C8437" t="s">
        <v>27</v>
      </c>
      <c r="D8437">
        <f t="shared" si="277"/>
        <v>4</v>
      </c>
      <c r="E8437">
        <v>19</v>
      </c>
      <c r="F8437" t="s">
        <v>33</v>
      </c>
      <c r="G8437" t="s">
        <v>42</v>
      </c>
      <c r="H8437">
        <v>285</v>
      </c>
      <c r="I8437">
        <v>285</v>
      </c>
      <c r="J8437" t="s">
        <v>30</v>
      </c>
      <c r="K8437">
        <v>2137500</v>
      </c>
      <c r="L8437">
        <v>712.5</v>
      </c>
      <c r="M8437">
        <f t="shared" si="278"/>
        <v>7500</v>
      </c>
      <c r="Q8437" s="1"/>
      <c r="R8437" s="1"/>
    </row>
    <row r="8438" spans="1:18" ht="14.4" x14ac:dyDescent="0.3">
      <c r="A8438">
        <v>18437</v>
      </c>
      <c r="B8438">
        <v>2022</v>
      </c>
      <c r="C8438" t="s">
        <v>45</v>
      </c>
      <c r="D8438">
        <f t="shared" si="277"/>
        <v>1</v>
      </c>
      <c r="E8438">
        <v>21</v>
      </c>
      <c r="F8438" t="s">
        <v>52</v>
      </c>
      <c r="G8438" t="s">
        <v>37</v>
      </c>
      <c r="H8438">
        <v>234</v>
      </c>
      <c r="I8438">
        <v>234</v>
      </c>
      <c r="J8438" t="s">
        <v>20</v>
      </c>
      <c r="K8438">
        <v>561600</v>
      </c>
      <c r="L8438">
        <v>327.60000000000002</v>
      </c>
      <c r="M8438">
        <f t="shared" si="278"/>
        <v>2400</v>
      </c>
      <c r="Q8438" s="1"/>
      <c r="R8438" s="1"/>
    </row>
    <row r="8439" spans="1:18" ht="14.4" x14ac:dyDescent="0.3">
      <c r="A8439">
        <v>18438</v>
      </c>
      <c r="B8439">
        <v>2022</v>
      </c>
      <c r="C8439" t="s">
        <v>17</v>
      </c>
      <c r="D8439">
        <f t="shared" si="277"/>
        <v>11</v>
      </c>
      <c r="E8439">
        <v>11</v>
      </c>
      <c r="F8439" t="s">
        <v>28</v>
      </c>
      <c r="G8439" t="s">
        <v>37</v>
      </c>
      <c r="H8439">
        <v>108</v>
      </c>
      <c r="I8439">
        <v>108</v>
      </c>
      <c r="J8439" t="s">
        <v>20</v>
      </c>
      <c r="K8439">
        <v>324000</v>
      </c>
      <c r="L8439">
        <v>216</v>
      </c>
      <c r="M8439">
        <f t="shared" si="278"/>
        <v>3000</v>
      </c>
      <c r="Q8439" s="1"/>
      <c r="R8439" s="1"/>
    </row>
    <row r="8440" spans="1:18" ht="14.4" x14ac:dyDescent="0.3">
      <c r="A8440">
        <v>18439</v>
      </c>
      <c r="B8440">
        <v>2022</v>
      </c>
      <c r="C8440" t="s">
        <v>48</v>
      </c>
      <c r="D8440">
        <f t="shared" si="277"/>
        <v>5</v>
      </c>
      <c r="E8440">
        <v>7</v>
      </c>
      <c r="F8440" t="s">
        <v>18</v>
      </c>
      <c r="G8440" t="s">
        <v>34</v>
      </c>
      <c r="H8440">
        <v>103</v>
      </c>
      <c r="I8440">
        <v>103</v>
      </c>
      <c r="J8440" t="s">
        <v>38</v>
      </c>
      <c r="K8440">
        <v>566500</v>
      </c>
      <c r="L8440">
        <v>360.5</v>
      </c>
      <c r="M8440">
        <f t="shared" si="278"/>
        <v>5500</v>
      </c>
      <c r="Q8440" s="1"/>
      <c r="R8440" s="1"/>
    </row>
    <row r="8441" spans="1:18" ht="14.4" x14ac:dyDescent="0.3">
      <c r="A8441">
        <v>18440</v>
      </c>
      <c r="B8441">
        <v>2022</v>
      </c>
      <c r="C8441" t="s">
        <v>35</v>
      </c>
      <c r="D8441">
        <f t="shared" si="277"/>
        <v>12</v>
      </c>
      <c r="E8441">
        <v>26</v>
      </c>
      <c r="F8441" t="s">
        <v>33</v>
      </c>
      <c r="G8441" t="s">
        <v>29</v>
      </c>
      <c r="H8441">
        <v>70</v>
      </c>
      <c r="I8441">
        <v>70</v>
      </c>
      <c r="J8441" t="s">
        <v>20</v>
      </c>
      <c r="K8441">
        <v>210000</v>
      </c>
      <c r="L8441">
        <v>140</v>
      </c>
      <c r="M8441">
        <f t="shared" si="278"/>
        <v>3000</v>
      </c>
      <c r="Q8441" s="1"/>
      <c r="R8441" s="1"/>
    </row>
    <row r="8442" spans="1:18" ht="14.4" x14ac:dyDescent="0.3">
      <c r="A8442">
        <v>18441</v>
      </c>
      <c r="B8442">
        <v>2022</v>
      </c>
      <c r="C8442" t="s">
        <v>45</v>
      </c>
      <c r="D8442">
        <f t="shared" si="277"/>
        <v>1</v>
      </c>
      <c r="E8442">
        <v>2</v>
      </c>
      <c r="F8442" t="s">
        <v>24</v>
      </c>
      <c r="G8442" t="s">
        <v>29</v>
      </c>
      <c r="H8442">
        <v>290</v>
      </c>
      <c r="I8442">
        <v>290</v>
      </c>
      <c r="J8442" t="s">
        <v>38</v>
      </c>
      <c r="K8442">
        <v>1247000</v>
      </c>
      <c r="L8442">
        <v>667</v>
      </c>
      <c r="M8442">
        <f t="shared" si="278"/>
        <v>4300</v>
      </c>
      <c r="Q8442" s="1"/>
      <c r="R8442" s="1"/>
    </row>
    <row r="8443" spans="1:18" ht="14.4" x14ac:dyDescent="0.3">
      <c r="A8443">
        <v>18442</v>
      </c>
      <c r="B8443">
        <v>2022</v>
      </c>
      <c r="C8443" t="s">
        <v>23</v>
      </c>
      <c r="D8443">
        <f t="shared" si="277"/>
        <v>10</v>
      </c>
      <c r="E8443">
        <v>16</v>
      </c>
      <c r="F8443" t="s">
        <v>59</v>
      </c>
      <c r="G8443" t="s">
        <v>29</v>
      </c>
      <c r="H8443">
        <v>102</v>
      </c>
      <c r="I8443">
        <v>102</v>
      </c>
      <c r="J8443" t="s">
        <v>20</v>
      </c>
      <c r="K8443">
        <v>306000</v>
      </c>
      <c r="L8443">
        <v>204</v>
      </c>
      <c r="M8443">
        <f t="shared" si="278"/>
        <v>3000</v>
      </c>
      <c r="Q8443" s="1"/>
      <c r="R8443" s="1"/>
    </row>
    <row r="8444" spans="1:18" ht="14.4" x14ac:dyDescent="0.3">
      <c r="A8444">
        <v>18443</v>
      </c>
      <c r="B8444">
        <v>2022</v>
      </c>
      <c r="C8444" t="s">
        <v>45</v>
      </c>
      <c r="D8444">
        <f t="shared" si="277"/>
        <v>1</v>
      </c>
      <c r="E8444">
        <v>7</v>
      </c>
      <c r="F8444" t="s">
        <v>57</v>
      </c>
      <c r="G8444" t="s">
        <v>29</v>
      </c>
      <c r="H8444">
        <v>88</v>
      </c>
      <c r="I8444">
        <v>88</v>
      </c>
      <c r="J8444" t="s">
        <v>30</v>
      </c>
      <c r="K8444">
        <v>774400</v>
      </c>
      <c r="L8444">
        <v>334.4</v>
      </c>
      <c r="M8444">
        <f t="shared" si="278"/>
        <v>8800</v>
      </c>
      <c r="Q8444" s="1"/>
      <c r="R8444" s="1"/>
    </row>
    <row r="8445" spans="1:18" ht="14.4" x14ac:dyDescent="0.3">
      <c r="A8445">
        <v>18444</v>
      </c>
      <c r="B8445">
        <v>2022</v>
      </c>
      <c r="C8445" t="s">
        <v>61</v>
      </c>
      <c r="D8445">
        <f t="shared" si="277"/>
        <v>7</v>
      </c>
      <c r="E8445">
        <v>21</v>
      </c>
      <c r="F8445" t="s">
        <v>59</v>
      </c>
      <c r="G8445" t="s">
        <v>19</v>
      </c>
      <c r="H8445">
        <v>52</v>
      </c>
      <c r="I8445">
        <v>52</v>
      </c>
      <c r="J8445" t="s">
        <v>30</v>
      </c>
      <c r="K8445">
        <v>457600</v>
      </c>
      <c r="L8445">
        <v>197.6</v>
      </c>
      <c r="M8445">
        <f t="shared" si="278"/>
        <v>8800</v>
      </c>
      <c r="Q8445" s="1"/>
      <c r="R8445" s="1"/>
    </row>
    <row r="8446" spans="1:18" ht="14.4" x14ac:dyDescent="0.3">
      <c r="A8446">
        <v>18445</v>
      </c>
      <c r="B8446">
        <v>2022</v>
      </c>
      <c r="C8446" t="s">
        <v>35</v>
      </c>
      <c r="D8446">
        <f t="shared" si="277"/>
        <v>12</v>
      </c>
      <c r="E8446">
        <v>22</v>
      </c>
      <c r="F8446" t="s">
        <v>60</v>
      </c>
      <c r="G8446" t="s">
        <v>42</v>
      </c>
      <c r="H8446">
        <v>300</v>
      </c>
      <c r="I8446">
        <v>300</v>
      </c>
      <c r="J8446" t="s">
        <v>30</v>
      </c>
      <c r="K8446">
        <v>2250000</v>
      </c>
      <c r="L8446">
        <v>750</v>
      </c>
      <c r="M8446">
        <f t="shared" si="278"/>
        <v>7500</v>
      </c>
      <c r="Q8446" s="1"/>
      <c r="R8446" s="1"/>
    </row>
    <row r="8447" spans="1:18" ht="14.4" x14ac:dyDescent="0.3">
      <c r="A8447">
        <v>18446</v>
      </c>
      <c r="B8447">
        <v>2022</v>
      </c>
      <c r="C8447" t="s">
        <v>54</v>
      </c>
      <c r="D8447">
        <f t="shared" si="277"/>
        <v>3</v>
      </c>
      <c r="E8447">
        <v>27</v>
      </c>
      <c r="F8447" t="s">
        <v>18</v>
      </c>
      <c r="G8447" t="s">
        <v>37</v>
      </c>
      <c r="H8447">
        <v>102</v>
      </c>
      <c r="I8447">
        <v>102</v>
      </c>
      <c r="J8447" t="s">
        <v>25</v>
      </c>
      <c r="K8447">
        <v>714000</v>
      </c>
      <c r="L8447">
        <v>408</v>
      </c>
      <c r="M8447">
        <f t="shared" si="278"/>
        <v>7000</v>
      </c>
      <c r="Q8447" s="1"/>
      <c r="R8447" s="1"/>
    </row>
    <row r="8448" spans="1:18" ht="14.4" x14ac:dyDescent="0.3">
      <c r="A8448">
        <v>18447</v>
      </c>
      <c r="B8448">
        <v>2022</v>
      </c>
      <c r="C8448" t="s">
        <v>17</v>
      </c>
      <c r="D8448">
        <f t="shared" si="277"/>
        <v>11</v>
      </c>
      <c r="E8448">
        <v>9</v>
      </c>
      <c r="F8448" t="s">
        <v>28</v>
      </c>
      <c r="G8448" t="s">
        <v>42</v>
      </c>
      <c r="H8448">
        <v>69</v>
      </c>
      <c r="I8448">
        <v>69</v>
      </c>
      <c r="J8448" t="s">
        <v>38</v>
      </c>
      <c r="K8448">
        <v>379500</v>
      </c>
      <c r="L8448">
        <v>241.5</v>
      </c>
      <c r="M8448">
        <f t="shared" si="278"/>
        <v>5500</v>
      </c>
      <c r="Q8448" s="1"/>
      <c r="R8448" s="1"/>
    </row>
    <row r="8449" spans="1:18" ht="14.4" x14ac:dyDescent="0.3">
      <c r="A8449">
        <v>18448</v>
      </c>
      <c r="B8449">
        <v>2022</v>
      </c>
      <c r="C8449" t="s">
        <v>17</v>
      </c>
      <c r="D8449">
        <f t="shared" si="277"/>
        <v>11</v>
      </c>
      <c r="E8449">
        <v>4</v>
      </c>
      <c r="F8449" t="s">
        <v>49</v>
      </c>
      <c r="G8449" t="s">
        <v>19</v>
      </c>
      <c r="H8449">
        <v>114</v>
      </c>
      <c r="I8449">
        <v>114</v>
      </c>
      <c r="J8449" t="s">
        <v>38</v>
      </c>
      <c r="K8449">
        <v>627000</v>
      </c>
      <c r="L8449">
        <v>399</v>
      </c>
      <c r="M8449">
        <f t="shared" si="278"/>
        <v>5500</v>
      </c>
      <c r="Q8449" s="1"/>
      <c r="R8449" s="1"/>
    </row>
    <row r="8450" spans="1:18" ht="14.4" x14ac:dyDescent="0.3">
      <c r="A8450">
        <v>18449</v>
      </c>
      <c r="B8450">
        <v>2022</v>
      </c>
      <c r="C8450" t="s">
        <v>54</v>
      </c>
      <c r="D8450">
        <f t="shared" ref="D8450:D8513" si="279">IF(C8450="Enero",1,IF(C8450="Febrero",2,IF(C8450="Marzo",3,IF(C8450="Abril",4,IF(C8450="Mayo",5,IF(C8450="Junio",6,IF(C8450="Julio",7,IF(C8450="Agosto",8,IF(C8450="Septiembre",9,IF(C8450="Octubre",10,IF(C8450="Noviembre",11,IF(C8450="Diciembre",12,""))))))))))))</f>
        <v>3</v>
      </c>
      <c r="E8450">
        <v>12</v>
      </c>
      <c r="F8450" t="s">
        <v>49</v>
      </c>
      <c r="G8450" t="s">
        <v>51</v>
      </c>
      <c r="H8450">
        <v>90</v>
      </c>
      <c r="I8450">
        <v>90</v>
      </c>
      <c r="J8450" t="s">
        <v>38</v>
      </c>
      <c r="K8450">
        <v>495000</v>
      </c>
      <c r="L8450">
        <v>315</v>
      </c>
      <c r="M8450">
        <f t="shared" si="278"/>
        <v>5500</v>
      </c>
      <c r="Q8450" s="1"/>
      <c r="R8450" s="1"/>
    </row>
    <row r="8451" spans="1:18" ht="14.4" x14ac:dyDescent="0.3">
      <c r="A8451">
        <v>18450</v>
      </c>
      <c r="B8451">
        <v>2022</v>
      </c>
      <c r="C8451" t="s">
        <v>48</v>
      </c>
      <c r="D8451">
        <f t="shared" si="279"/>
        <v>5</v>
      </c>
      <c r="E8451">
        <v>17</v>
      </c>
      <c r="F8451" t="s">
        <v>52</v>
      </c>
      <c r="G8451" t="s">
        <v>29</v>
      </c>
      <c r="H8451">
        <v>88</v>
      </c>
      <c r="I8451">
        <v>88</v>
      </c>
      <c r="J8451" t="s">
        <v>20</v>
      </c>
      <c r="K8451">
        <v>264000</v>
      </c>
      <c r="L8451">
        <v>176</v>
      </c>
      <c r="M8451">
        <f t="shared" ref="M8451:M8514" si="280">K8451/I8451</f>
        <v>3000</v>
      </c>
      <c r="Q8451" s="1"/>
      <c r="R8451" s="1"/>
    </row>
    <row r="8452" spans="1:18" ht="14.4" x14ac:dyDescent="0.3">
      <c r="A8452">
        <v>18451</v>
      </c>
      <c r="B8452">
        <v>2022</v>
      </c>
      <c r="C8452" t="s">
        <v>27</v>
      </c>
      <c r="D8452">
        <f t="shared" si="279"/>
        <v>4</v>
      </c>
      <c r="E8452">
        <v>11</v>
      </c>
      <c r="F8452" t="s">
        <v>63</v>
      </c>
      <c r="G8452" t="s">
        <v>42</v>
      </c>
      <c r="H8452">
        <v>262</v>
      </c>
      <c r="I8452">
        <v>262</v>
      </c>
      <c r="J8452" t="s">
        <v>30</v>
      </c>
      <c r="K8452">
        <v>1965000</v>
      </c>
      <c r="L8452">
        <v>655</v>
      </c>
      <c r="M8452">
        <f t="shared" si="280"/>
        <v>7500</v>
      </c>
      <c r="Q8452" s="1"/>
      <c r="R8452" s="1"/>
    </row>
    <row r="8453" spans="1:18" ht="14.4" x14ac:dyDescent="0.3">
      <c r="A8453">
        <v>18452</v>
      </c>
      <c r="B8453">
        <v>2022</v>
      </c>
      <c r="C8453" t="s">
        <v>54</v>
      </c>
      <c r="D8453">
        <f t="shared" si="279"/>
        <v>3</v>
      </c>
      <c r="E8453">
        <v>3</v>
      </c>
      <c r="F8453" t="s">
        <v>44</v>
      </c>
      <c r="G8453" t="s">
        <v>29</v>
      </c>
      <c r="H8453">
        <v>96</v>
      </c>
      <c r="I8453">
        <v>96</v>
      </c>
      <c r="J8453" t="s">
        <v>25</v>
      </c>
      <c r="K8453">
        <v>672000</v>
      </c>
      <c r="L8453">
        <v>384</v>
      </c>
      <c r="M8453">
        <f t="shared" si="280"/>
        <v>7000</v>
      </c>
      <c r="Q8453" s="1"/>
      <c r="R8453" s="1"/>
    </row>
    <row r="8454" spans="1:18" ht="14.4" x14ac:dyDescent="0.3">
      <c r="A8454">
        <v>18453</v>
      </c>
      <c r="B8454">
        <v>2022</v>
      </c>
      <c r="C8454" t="s">
        <v>40</v>
      </c>
      <c r="D8454">
        <f t="shared" si="279"/>
        <v>9</v>
      </c>
      <c r="E8454">
        <v>7</v>
      </c>
      <c r="F8454" t="s">
        <v>46</v>
      </c>
      <c r="G8454" t="s">
        <v>34</v>
      </c>
      <c r="H8454">
        <v>92</v>
      </c>
      <c r="I8454">
        <v>92</v>
      </c>
      <c r="J8454" t="s">
        <v>25</v>
      </c>
      <c r="K8454">
        <v>644000</v>
      </c>
      <c r="L8454">
        <v>368</v>
      </c>
      <c r="M8454">
        <f t="shared" si="280"/>
        <v>7000</v>
      </c>
      <c r="Q8454" s="1"/>
      <c r="R8454" s="1"/>
    </row>
    <row r="8455" spans="1:18" ht="14.4" x14ac:dyDescent="0.3">
      <c r="A8455">
        <v>18454</v>
      </c>
      <c r="B8455">
        <v>2022</v>
      </c>
      <c r="C8455" t="s">
        <v>48</v>
      </c>
      <c r="D8455">
        <f t="shared" si="279"/>
        <v>5</v>
      </c>
      <c r="E8455">
        <v>15</v>
      </c>
      <c r="F8455" t="s">
        <v>62</v>
      </c>
      <c r="G8455" t="s">
        <v>42</v>
      </c>
      <c r="H8455">
        <v>86</v>
      </c>
      <c r="I8455">
        <v>86</v>
      </c>
      <c r="J8455" t="s">
        <v>38</v>
      </c>
      <c r="K8455">
        <v>473000</v>
      </c>
      <c r="L8455">
        <v>301</v>
      </c>
      <c r="M8455">
        <f t="shared" si="280"/>
        <v>5500</v>
      </c>
      <c r="Q8455" s="1"/>
      <c r="R8455" s="1"/>
    </row>
    <row r="8456" spans="1:18" ht="14.4" x14ac:dyDescent="0.3">
      <c r="A8456">
        <v>18455</v>
      </c>
      <c r="B8456">
        <v>2022</v>
      </c>
      <c r="C8456" t="s">
        <v>23</v>
      </c>
      <c r="D8456">
        <f t="shared" si="279"/>
        <v>10</v>
      </c>
      <c r="E8456">
        <v>24</v>
      </c>
      <c r="F8456" t="s">
        <v>59</v>
      </c>
      <c r="G8456" t="s">
        <v>34</v>
      </c>
      <c r="H8456">
        <v>124</v>
      </c>
      <c r="I8456">
        <v>124</v>
      </c>
      <c r="J8456" t="s">
        <v>25</v>
      </c>
      <c r="K8456">
        <v>868000</v>
      </c>
      <c r="L8456">
        <v>496</v>
      </c>
      <c r="M8456">
        <f t="shared" si="280"/>
        <v>7000</v>
      </c>
      <c r="Q8456" s="1"/>
      <c r="R8456" s="1"/>
    </row>
    <row r="8457" spans="1:18" ht="14.4" x14ac:dyDescent="0.3">
      <c r="A8457">
        <v>18456</v>
      </c>
      <c r="B8457">
        <v>2022</v>
      </c>
      <c r="C8457" t="s">
        <v>17</v>
      </c>
      <c r="D8457">
        <f t="shared" si="279"/>
        <v>11</v>
      </c>
      <c r="E8457">
        <v>25</v>
      </c>
      <c r="F8457" t="s">
        <v>28</v>
      </c>
      <c r="G8457" t="s">
        <v>51</v>
      </c>
      <c r="H8457">
        <v>59</v>
      </c>
      <c r="I8457">
        <v>59</v>
      </c>
      <c r="J8457" t="s">
        <v>38</v>
      </c>
      <c r="K8457">
        <v>324500</v>
      </c>
      <c r="L8457">
        <v>206.5</v>
      </c>
      <c r="M8457">
        <f t="shared" si="280"/>
        <v>5500</v>
      </c>
      <c r="Q8457" s="1"/>
      <c r="R8457" s="1"/>
    </row>
    <row r="8458" spans="1:18" ht="14.4" x14ac:dyDescent="0.3">
      <c r="A8458">
        <v>18457</v>
      </c>
      <c r="B8458">
        <v>2022</v>
      </c>
      <c r="C8458" t="s">
        <v>40</v>
      </c>
      <c r="D8458">
        <f t="shared" si="279"/>
        <v>9</v>
      </c>
      <c r="E8458">
        <v>29</v>
      </c>
      <c r="F8458" t="s">
        <v>18</v>
      </c>
      <c r="G8458" t="s">
        <v>37</v>
      </c>
      <c r="H8458">
        <v>128</v>
      </c>
      <c r="I8458">
        <v>128</v>
      </c>
      <c r="J8458" t="s">
        <v>25</v>
      </c>
      <c r="K8458">
        <v>896000</v>
      </c>
      <c r="L8458">
        <v>512</v>
      </c>
      <c r="M8458">
        <f t="shared" si="280"/>
        <v>7000</v>
      </c>
      <c r="Q8458" s="1"/>
      <c r="R8458" s="1"/>
    </row>
    <row r="8459" spans="1:18" ht="14.4" x14ac:dyDescent="0.3">
      <c r="A8459">
        <v>18458</v>
      </c>
      <c r="B8459">
        <v>2022</v>
      </c>
      <c r="C8459" t="s">
        <v>47</v>
      </c>
      <c r="D8459">
        <f t="shared" si="279"/>
        <v>2</v>
      </c>
      <c r="E8459">
        <v>2</v>
      </c>
      <c r="F8459" t="s">
        <v>33</v>
      </c>
      <c r="G8459" t="s">
        <v>29</v>
      </c>
      <c r="H8459">
        <v>239</v>
      </c>
      <c r="I8459">
        <v>239</v>
      </c>
      <c r="J8459" t="s">
        <v>38</v>
      </c>
      <c r="K8459">
        <v>1027700</v>
      </c>
      <c r="L8459">
        <v>549.70000000000005</v>
      </c>
      <c r="M8459">
        <f t="shared" si="280"/>
        <v>4300</v>
      </c>
      <c r="Q8459" s="1"/>
      <c r="R8459" s="1"/>
    </row>
    <row r="8460" spans="1:18" ht="14.4" x14ac:dyDescent="0.3">
      <c r="A8460">
        <v>18459</v>
      </c>
      <c r="B8460">
        <v>2022</v>
      </c>
      <c r="C8460" t="s">
        <v>61</v>
      </c>
      <c r="D8460">
        <f t="shared" si="279"/>
        <v>7</v>
      </c>
      <c r="E8460">
        <v>6</v>
      </c>
      <c r="F8460" t="s">
        <v>41</v>
      </c>
      <c r="G8460" t="s">
        <v>37</v>
      </c>
      <c r="H8460">
        <v>156</v>
      </c>
      <c r="I8460">
        <v>156</v>
      </c>
      <c r="J8460" t="s">
        <v>25</v>
      </c>
      <c r="K8460">
        <v>1092000</v>
      </c>
      <c r="L8460">
        <v>624</v>
      </c>
      <c r="M8460">
        <f t="shared" si="280"/>
        <v>7000</v>
      </c>
      <c r="Q8460" s="1"/>
      <c r="R8460" s="1"/>
    </row>
    <row r="8461" spans="1:18" ht="14.4" x14ac:dyDescent="0.3">
      <c r="A8461">
        <v>18460</v>
      </c>
      <c r="B8461">
        <v>2022</v>
      </c>
      <c r="C8461" t="s">
        <v>54</v>
      </c>
      <c r="D8461">
        <f t="shared" si="279"/>
        <v>3</v>
      </c>
      <c r="E8461">
        <v>7</v>
      </c>
      <c r="F8461" t="s">
        <v>63</v>
      </c>
      <c r="G8461" t="s">
        <v>42</v>
      </c>
      <c r="H8461">
        <v>106</v>
      </c>
      <c r="I8461">
        <v>106</v>
      </c>
      <c r="J8461" t="s">
        <v>20</v>
      </c>
      <c r="K8461">
        <v>318000</v>
      </c>
      <c r="L8461">
        <v>212</v>
      </c>
      <c r="M8461">
        <f t="shared" si="280"/>
        <v>3000</v>
      </c>
      <c r="Q8461" s="1"/>
      <c r="R8461" s="1"/>
    </row>
    <row r="8462" spans="1:18" ht="14.4" x14ac:dyDescent="0.3">
      <c r="A8462">
        <v>18461</v>
      </c>
      <c r="B8462">
        <v>2022</v>
      </c>
      <c r="C8462" t="s">
        <v>45</v>
      </c>
      <c r="D8462">
        <f t="shared" si="279"/>
        <v>1</v>
      </c>
      <c r="E8462">
        <v>15</v>
      </c>
      <c r="F8462" t="s">
        <v>52</v>
      </c>
      <c r="G8462" t="s">
        <v>19</v>
      </c>
      <c r="H8462">
        <v>226</v>
      </c>
      <c r="I8462">
        <v>226</v>
      </c>
      <c r="J8462" t="s">
        <v>38</v>
      </c>
      <c r="K8462">
        <v>971800</v>
      </c>
      <c r="L8462">
        <v>519.79999999999995</v>
      </c>
      <c r="M8462">
        <f t="shared" si="280"/>
        <v>4300</v>
      </c>
      <c r="Q8462" s="1"/>
      <c r="R8462" s="1"/>
    </row>
    <row r="8463" spans="1:18" ht="14.4" x14ac:dyDescent="0.3">
      <c r="A8463">
        <v>18462</v>
      </c>
      <c r="B8463">
        <v>2022</v>
      </c>
      <c r="C8463" t="s">
        <v>61</v>
      </c>
      <c r="D8463">
        <f t="shared" si="279"/>
        <v>7</v>
      </c>
      <c r="E8463">
        <v>9</v>
      </c>
      <c r="F8463" t="s">
        <v>55</v>
      </c>
      <c r="G8463" t="s">
        <v>29</v>
      </c>
      <c r="H8463">
        <v>77</v>
      </c>
      <c r="I8463">
        <v>77</v>
      </c>
      <c r="J8463" t="s">
        <v>30</v>
      </c>
      <c r="K8463">
        <v>677600</v>
      </c>
      <c r="L8463">
        <v>292.60000000000002</v>
      </c>
      <c r="M8463">
        <f t="shared" si="280"/>
        <v>8800</v>
      </c>
      <c r="Q8463" s="1"/>
      <c r="R8463" s="1"/>
    </row>
    <row r="8464" spans="1:18" ht="14.4" x14ac:dyDescent="0.3">
      <c r="A8464">
        <v>18463</v>
      </c>
      <c r="B8464">
        <v>2022</v>
      </c>
      <c r="C8464" t="s">
        <v>61</v>
      </c>
      <c r="D8464">
        <f t="shared" si="279"/>
        <v>7</v>
      </c>
      <c r="E8464">
        <v>14</v>
      </c>
      <c r="F8464" t="s">
        <v>50</v>
      </c>
      <c r="G8464" t="s">
        <v>29</v>
      </c>
      <c r="H8464">
        <v>57</v>
      </c>
      <c r="I8464">
        <v>57</v>
      </c>
      <c r="J8464" t="s">
        <v>30</v>
      </c>
      <c r="K8464">
        <v>501600</v>
      </c>
      <c r="L8464">
        <v>216.6</v>
      </c>
      <c r="M8464">
        <f t="shared" si="280"/>
        <v>8800</v>
      </c>
      <c r="Q8464" s="1"/>
      <c r="R8464" s="1"/>
    </row>
    <row r="8465" spans="1:18" ht="14.4" x14ac:dyDescent="0.3">
      <c r="A8465">
        <v>18464</v>
      </c>
      <c r="B8465">
        <v>2022</v>
      </c>
      <c r="C8465" t="s">
        <v>32</v>
      </c>
      <c r="D8465">
        <f t="shared" si="279"/>
        <v>8</v>
      </c>
      <c r="E8465">
        <v>24</v>
      </c>
      <c r="F8465" t="s">
        <v>55</v>
      </c>
      <c r="G8465" t="s">
        <v>51</v>
      </c>
      <c r="H8465">
        <v>271</v>
      </c>
      <c r="I8465">
        <v>271</v>
      </c>
      <c r="J8465" t="s">
        <v>20</v>
      </c>
      <c r="K8465">
        <v>650400</v>
      </c>
      <c r="L8465">
        <v>379.4</v>
      </c>
      <c r="M8465">
        <f t="shared" si="280"/>
        <v>2400</v>
      </c>
      <c r="Q8465" s="1"/>
      <c r="R8465" s="1"/>
    </row>
    <row r="8466" spans="1:18" ht="14.4" x14ac:dyDescent="0.3">
      <c r="A8466">
        <v>18465</v>
      </c>
      <c r="B8466">
        <v>2022</v>
      </c>
      <c r="C8466" t="s">
        <v>23</v>
      </c>
      <c r="D8466">
        <f t="shared" si="279"/>
        <v>10</v>
      </c>
      <c r="E8466">
        <v>3</v>
      </c>
      <c r="F8466" t="s">
        <v>28</v>
      </c>
      <c r="G8466" t="s">
        <v>29</v>
      </c>
      <c r="H8466">
        <v>208</v>
      </c>
      <c r="I8466">
        <v>208</v>
      </c>
      <c r="J8466" t="s">
        <v>30</v>
      </c>
      <c r="K8466">
        <v>1560000</v>
      </c>
      <c r="L8466">
        <v>520</v>
      </c>
      <c r="M8466">
        <f t="shared" si="280"/>
        <v>7500</v>
      </c>
      <c r="Q8466" s="1"/>
      <c r="R8466" s="1"/>
    </row>
    <row r="8467" spans="1:18" ht="14.4" x14ac:dyDescent="0.3">
      <c r="A8467">
        <v>18466</v>
      </c>
      <c r="B8467">
        <v>2022</v>
      </c>
      <c r="C8467" t="s">
        <v>17</v>
      </c>
      <c r="D8467">
        <f t="shared" si="279"/>
        <v>11</v>
      </c>
      <c r="E8467">
        <v>20</v>
      </c>
      <c r="F8467" t="s">
        <v>18</v>
      </c>
      <c r="G8467" t="s">
        <v>19</v>
      </c>
      <c r="H8467">
        <v>120</v>
      </c>
      <c r="I8467">
        <v>120</v>
      </c>
      <c r="J8467" t="s">
        <v>25</v>
      </c>
      <c r="K8467">
        <v>840000</v>
      </c>
      <c r="L8467">
        <v>480</v>
      </c>
      <c r="M8467">
        <f t="shared" si="280"/>
        <v>7000</v>
      </c>
      <c r="Q8467" s="1"/>
      <c r="R8467" s="1"/>
    </row>
    <row r="8468" spans="1:18" ht="14.4" x14ac:dyDescent="0.3">
      <c r="A8468">
        <v>18467</v>
      </c>
      <c r="B8468">
        <v>2022</v>
      </c>
      <c r="C8468" t="s">
        <v>23</v>
      </c>
      <c r="D8468">
        <f t="shared" si="279"/>
        <v>10</v>
      </c>
      <c r="E8468">
        <v>10</v>
      </c>
      <c r="F8468" t="s">
        <v>36</v>
      </c>
      <c r="G8468" t="s">
        <v>51</v>
      </c>
      <c r="H8468">
        <v>77</v>
      </c>
      <c r="I8468">
        <v>77</v>
      </c>
      <c r="J8468" t="s">
        <v>38</v>
      </c>
      <c r="K8468">
        <v>423500</v>
      </c>
      <c r="L8468">
        <v>269.5</v>
      </c>
      <c r="M8468">
        <f t="shared" si="280"/>
        <v>5500</v>
      </c>
      <c r="Q8468" s="1"/>
      <c r="R8468" s="1"/>
    </row>
    <row r="8469" spans="1:18" ht="14.4" x14ac:dyDescent="0.3">
      <c r="A8469">
        <v>18468</v>
      </c>
      <c r="B8469">
        <v>2022</v>
      </c>
      <c r="C8469" t="s">
        <v>17</v>
      </c>
      <c r="D8469">
        <f t="shared" si="279"/>
        <v>11</v>
      </c>
      <c r="E8469">
        <v>23</v>
      </c>
      <c r="F8469" t="s">
        <v>33</v>
      </c>
      <c r="G8469" t="s">
        <v>37</v>
      </c>
      <c r="H8469">
        <v>71</v>
      </c>
      <c r="I8469">
        <v>71</v>
      </c>
      <c r="J8469" t="s">
        <v>38</v>
      </c>
      <c r="K8469">
        <v>390500</v>
      </c>
      <c r="L8469">
        <v>248.5</v>
      </c>
      <c r="M8469">
        <f t="shared" si="280"/>
        <v>5500</v>
      </c>
      <c r="Q8469" s="1"/>
      <c r="R8469" s="1"/>
    </row>
    <row r="8470" spans="1:18" ht="14.4" x14ac:dyDescent="0.3">
      <c r="A8470">
        <v>18469</v>
      </c>
      <c r="B8470">
        <v>2022</v>
      </c>
      <c r="C8470" t="s">
        <v>48</v>
      </c>
      <c r="D8470">
        <f t="shared" si="279"/>
        <v>5</v>
      </c>
      <c r="E8470">
        <v>16</v>
      </c>
      <c r="F8470" t="s">
        <v>53</v>
      </c>
      <c r="G8470" t="s">
        <v>34</v>
      </c>
      <c r="H8470">
        <v>247</v>
      </c>
      <c r="I8470">
        <v>247</v>
      </c>
      <c r="J8470" t="s">
        <v>30</v>
      </c>
      <c r="K8470">
        <v>1852500</v>
      </c>
      <c r="L8470">
        <v>617.5</v>
      </c>
      <c r="M8470">
        <f t="shared" si="280"/>
        <v>7500</v>
      </c>
      <c r="Q8470" s="1"/>
      <c r="R8470" s="1"/>
    </row>
    <row r="8471" spans="1:18" ht="14.4" x14ac:dyDescent="0.3">
      <c r="A8471">
        <v>18470</v>
      </c>
      <c r="B8471">
        <v>2022</v>
      </c>
      <c r="C8471" t="s">
        <v>35</v>
      </c>
      <c r="D8471">
        <f t="shared" si="279"/>
        <v>12</v>
      </c>
      <c r="E8471">
        <v>1</v>
      </c>
      <c r="F8471" t="s">
        <v>44</v>
      </c>
      <c r="G8471" t="s">
        <v>19</v>
      </c>
      <c r="H8471">
        <v>112</v>
      </c>
      <c r="I8471">
        <v>112</v>
      </c>
      <c r="J8471" t="s">
        <v>38</v>
      </c>
      <c r="K8471">
        <v>616000</v>
      </c>
      <c r="L8471">
        <v>392</v>
      </c>
      <c r="M8471">
        <f t="shared" si="280"/>
        <v>5500</v>
      </c>
      <c r="Q8471" s="1"/>
      <c r="R8471" s="1"/>
    </row>
    <row r="8472" spans="1:18" ht="14.4" x14ac:dyDescent="0.3">
      <c r="A8472">
        <v>18471</v>
      </c>
      <c r="B8472">
        <v>2022</v>
      </c>
      <c r="C8472" t="s">
        <v>54</v>
      </c>
      <c r="D8472">
        <f t="shared" si="279"/>
        <v>3</v>
      </c>
      <c r="E8472">
        <v>8</v>
      </c>
      <c r="F8472" t="s">
        <v>60</v>
      </c>
      <c r="G8472" t="s">
        <v>42</v>
      </c>
      <c r="H8472">
        <v>115</v>
      </c>
      <c r="I8472">
        <v>115</v>
      </c>
      <c r="J8472" t="s">
        <v>20</v>
      </c>
      <c r="K8472">
        <v>345000</v>
      </c>
      <c r="L8472">
        <v>230</v>
      </c>
      <c r="M8472">
        <f t="shared" si="280"/>
        <v>3000</v>
      </c>
      <c r="Q8472" s="1"/>
      <c r="R8472" s="1"/>
    </row>
    <row r="8473" spans="1:18" ht="14.4" x14ac:dyDescent="0.3">
      <c r="A8473">
        <v>18472</v>
      </c>
      <c r="B8473">
        <v>2022</v>
      </c>
      <c r="C8473" t="s">
        <v>48</v>
      </c>
      <c r="D8473">
        <f t="shared" si="279"/>
        <v>5</v>
      </c>
      <c r="E8473">
        <v>30</v>
      </c>
      <c r="F8473" t="s">
        <v>59</v>
      </c>
      <c r="G8473" t="s">
        <v>37</v>
      </c>
      <c r="H8473">
        <v>123</v>
      </c>
      <c r="I8473">
        <v>123</v>
      </c>
      <c r="J8473" t="s">
        <v>25</v>
      </c>
      <c r="K8473">
        <v>861000</v>
      </c>
      <c r="L8473">
        <v>492</v>
      </c>
      <c r="M8473">
        <f t="shared" si="280"/>
        <v>7000</v>
      </c>
      <c r="Q8473" s="1"/>
      <c r="R8473" s="1"/>
    </row>
    <row r="8474" spans="1:18" ht="14.4" x14ac:dyDescent="0.3">
      <c r="A8474">
        <v>18473</v>
      </c>
      <c r="B8474">
        <v>2022</v>
      </c>
      <c r="C8474" t="s">
        <v>61</v>
      </c>
      <c r="D8474">
        <f t="shared" si="279"/>
        <v>7</v>
      </c>
      <c r="E8474">
        <v>18</v>
      </c>
      <c r="F8474" t="s">
        <v>62</v>
      </c>
      <c r="G8474" t="s">
        <v>19</v>
      </c>
      <c r="H8474">
        <v>222</v>
      </c>
      <c r="I8474">
        <v>222</v>
      </c>
      <c r="J8474" t="s">
        <v>20</v>
      </c>
      <c r="K8474">
        <v>532800</v>
      </c>
      <c r="L8474">
        <v>310.8</v>
      </c>
      <c r="M8474">
        <f t="shared" si="280"/>
        <v>2400</v>
      </c>
      <c r="Q8474" s="1"/>
      <c r="R8474" s="1"/>
    </row>
    <row r="8475" spans="1:18" ht="14.4" x14ac:dyDescent="0.3">
      <c r="A8475">
        <v>18474</v>
      </c>
      <c r="B8475">
        <v>2022</v>
      </c>
      <c r="C8475" t="s">
        <v>45</v>
      </c>
      <c r="D8475">
        <f t="shared" si="279"/>
        <v>1</v>
      </c>
      <c r="E8475">
        <v>23</v>
      </c>
      <c r="F8475" t="s">
        <v>24</v>
      </c>
      <c r="G8475" t="s">
        <v>29</v>
      </c>
      <c r="H8475">
        <v>217</v>
      </c>
      <c r="I8475">
        <v>217</v>
      </c>
      <c r="J8475" t="s">
        <v>38</v>
      </c>
      <c r="K8475">
        <v>933100</v>
      </c>
      <c r="L8475">
        <v>499.1</v>
      </c>
      <c r="M8475">
        <f t="shared" si="280"/>
        <v>4300</v>
      </c>
      <c r="Q8475" s="1"/>
      <c r="R8475" s="1"/>
    </row>
    <row r="8476" spans="1:18" ht="14.4" x14ac:dyDescent="0.3">
      <c r="A8476">
        <v>18475</v>
      </c>
      <c r="B8476">
        <v>2022</v>
      </c>
      <c r="C8476" t="s">
        <v>27</v>
      </c>
      <c r="D8476">
        <f t="shared" si="279"/>
        <v>4</v>
      </c>
      <c r="E8476">
        <v>16</v>
      </c>
      <c r="F8476" t="s">
        <v>49</v>
      </c>
      <c r="G8476" t="s">
        <v>37</v>
      </c>
      <c r="H8476">
        <v>254</v>
      </c>
      <c r="I8476">
        <v>254</v>
      </c>
      <c r="J8476" t="s">
        <v>30</v>
      </c>
      <c r="K8476">
        <v>1905000</v>
      </c>
      <c r="L8476">
        <v>635</v>
      </c>
      <c r="M8476">
        <f t="shared" si="280"/>
        <v>7500</v>
      </c>
      <c r="Q8476" s="1"/>
      <c r="R8476" s="1"/>
    </row>
    <row r="8477" spans="1:18" ht="14.4" x14ac:dyDescent="0.3">
      <c r="A8477">
        <v>18476</v>
      </c>
      <c r="B8477">
        <v>2022</v>
      </c>
      <c r="C8477" t="s">
        <v>40</v>
      </c>
      <c r="D8477">
        <f t="shared" si="279"/>
        <v>9</v>
      </c>
      <c r="E8477">
        <v>23</v>
      </c>
      <c r="F8477" t="s">
        <v>57</v>
      </c>
      <c r="G8477" t="s">
        <v>42</v>
      </c>
      <c r="H8477">
        <v>104</v>
      </c>
      <c r="I8477">
        <v>104</v>
      </c>
      <c r="J8477" t="s">
        <v>38</v>
      </c>
      <c r="K8477">
        <v>572000</v>
      </c>
      <c r="L8477">
        <v>364</v>
      </c>
      <c r="M8477">
        <f t="shared" si="280"/>
        <v>5500</v>
      </c>
      <c r="Q8477" s="1"/>
      <c r="R8477" s="1"/>
    </row>
    <row r="8478" spans="1:18" ht="14.4" x14ac:dyDescent="0.3">
      <c r="A8478">
        <v>18477</v>
      </c>
      <c r="B8478">
        <v>2022</v>
      </c>
      <c r="C8478" t="s">
        <v>61</v>
      </c>
      <c r="D8478">
        <f t="shared" si="279"/>
        <v>7</v>
      </c>
      <c r="E8478">
        <v>1</v>
      </c>
      <c r="F8478" t="s">
        <v>59</v>
      </c>
      <c r="G8478" t="s">
        <v>51</v>
      </c>
      <c r="H8478">
        <v>241</v>
      </c>
      <c r="I8478">
        <v>241</v>
      </c>
      <c r="J8478" t="s">
        <v>38</v>
      </c>
      <c r="K8478">
        <v>1036300</v>
      </c>
      <c r="L8478">
        <v>554.29999999999995</v>
      </c>
      <c r="M8478">
        <f t="shared" si="280"/>
        <v>4300</v>
      </c>
      <c r="Q8478" s="1"/>
      <c r="R8478" s="1"/>
    </row>
    <row r="8479" spans="1:18" ht="14.4" x14ac:dyDescent="0.3">
      <c r="A8479">
        <v>18478</v>
      </c>
      <c r="B8479">
        <v>2022</v>
      </c>
      <c r="C8479" t="s">
        <v>17</v>
      </c>
      <c r="D8479">
        <f t="shared" si="279"/>
        <v>11</v>
      </c>
      <c r="E8479">
        <v>8</v>
      </c>
      <c r="F8479" t="s">
        <v>36</v>
      </c>
      <c r="G8479" t="s">
        <v>19</v>
      </c>
      <c r="H8479">
        <v>216</v>
      </c>
      <c r="I8479">
        <v>216</v>
      </c>
      <c r="J8479" t="s">
        <v>30</v>
      </c>
      <c r="K8479">
        <v>1620000</v>
      </c>
      <c r="L8479">
        <v>540</v>
      </c>
      <c r="M8479">
        <f t="shared" si="280"/>
        <v>7500</v>
      </c>
      <c r="Q8479" s="1"/>
      <c r="R8479" s="1"/>
    </row>
    <row r="8480" spans="1:18" ht="14.4" x14ac:dyDescent="0.3">
      <c r="A8480">
        <v>18479</v>
      </c>
      <c r="B8480">
        <v>2022</v>
      </c>
      <c r="C8480" t="s">
        <v>48</v>
      </c>
      <c r="D8480">
        <f t="shared" si="279"/>
        <v>5</v>
      </c>
      <c r="E8480">
        <v>11</v>
      </c>
      <c r="F8480" t="s">
        <v>64</v>
      </c>
      <c r="G8480" t="s">
        <v>37</v>
      </c>
      <c r="H8480">
        <v>116</v>
      </c>
      <c r="I8480">
        <v>116</v>
      </c>
      <c r="J8480" t="s">
        <v>38</v>
      </c>
      <c r="K8480">
        <v>638000</v>
      </c>
      <c r="L8480">
        <v>406</v>
      </c>
      <c r="M8480">
        <f t="shared" si="280"/>
        <v>5500</v>
      </c>
      <c r="Q8480" s="1"/>
      <c r="R8480" s="1"/>
    </row>
    <row r="8481" spans="1:18" ht="14.4" x14ac:dyDescent="0.3">
      <c r="A8481">
        <v>18480</v>
      </c>
      <c r="B8481">
        <v>2022</v>
      </c>
      <c r="C8481" t="s">
        <v>58</v>
      </c>
      <c r="D8481">
        <f t="shared" si="279"/>
        <v>6</v>
      </c>
      <c r="E8481">
        <v>25</v>
      </c>
      <c r="F8481" t="s">
        <v>52</v>
      </c>
      <c r="G8481" t="s">
        <v>19</v>
      </c>
      <c r="H8481">
        <v>124</v>
      </c>
      <c r="I8481">
        <v>124</v>
      </c>
      <c r="J8481" t="s">
        <v>25</v>
      </c>
      <c r="K8481">
        <v>868000</v>
      </c>
      <c r="L8481">
        <v>496</v>
      </c>
      <c r="M8481">
        <f t="shared" si="280"/>
        <v>7000</v>
      </c>
      <c r="Q8481" s="1"/>
      <c r="R8481" s="1"/>
    </row>
    <row r="8482" spans="1:18" ht="14.4" x14ac:dyDescent="0.3">
      <c r="A8482">
        <v>18481</v>
      </c>
      <c r="B8482">
        <v>2022</v>
      </c>
      <c r="C8482" t="s">
        <v>40</v>
      </c>
      <c r="D8482">
        <f t="shared" si="279"/>
        <v>9</v>
      </c>
      <c r="E8482">
        <v>13</v>
      </c>
      <c r="F8482" t="s">
        <v>64</v>
      </c>
      <c r="G8482" t="s">
        <v>29</v>
      </c>
      <c r="H8482">
        <v>56</v>
      </c>
      <c r="I8482">
        <v>56</v>
      </c>
      <c r="J8482" t="s">
        <v>38</v>
      </c>
      <c r="K8482">
        <v>308000</v>
      </c>
      <c r="L8482">
        <v>196</v>
      </c>
      <c r="M8482">
        <f t="shared" si="280"/>
        <v>5500</v>
      </c>
      <c r="Q8482" s="1"/>
      <c r="R8482" s="1"/>
    </row>
    <row r="8483" spans="1:18" ht="14.4" x14ac:dyDescent="0.3">
      <c r="A8483">
        <v>18482</v>
      </c>
      <c r="B8483">
        <v>2022</v>
      </c>
      <c r="C8483" t="s">
        <v>23</v>
      </c>
      <c r="D8483">
        <f t="shared" si="279"/>
        <v>10</v>
      </c>
      <c r="E8483">
        <v>5</v>
      </c>
      <c r="F8483" t="s">
        <v>24</v>
      </c>
      <c r="G8483" t="s">
        <v>29</v>
      </c>
      <c r="H8483">
        <v>106</v>
      </c>
      <c r="I8483">
        <v>106</v>
      </c>
      <c r="J8483" t="s">
        <v>38</v>
      </c>
      <c r="K8483">
        <v>583000</v>
      </c>
      <c r="L8483">
        <v>371</v>
      </c>
      <c r="M8483">
        <f t="shared" si="280"/>
        <v>5500</v>
      </c>
      <c r="Q8483" s="1"/>
      <c r="R8483" s="1"/>
    </row>
    <row r="8484" spans="1:18" ht="14.4" x14ac:dyDescent="0.3">
      <c r="A8484">
        <v>18483</v>
      </c>
      <c r="B8484">
        <v>2022</v>
      </c>
      <c r="C8484" t="s">
        <v>45</v>
      </c>
      <c r="D8484">
        <f t="shared" si="279"/>
        <v>1</v>
      </c>
      <c r="E8484">
        <v>3</v>
      </c>
      <c r="F8484" t="s">
        <v>60</v>
      </c>
      <c r="G8484" t="s">
        <v>42</v>
      </c>
      <c r="H8484">
        <v>233</v>
      </c>
      <c r="I8484">
        <v>233</v>
      </c>
      <c r="J8484" t="s">
        <v>20</v>
      </c>
      <c r="K8484">
        <v>559200</v>
      </c>
      <c r="L8484">
        <v>326.2</v>
      </c>
      <c r="M8484">
        <f t="shared" si="280"/>
        <v>2400</v>
      </c>
      <c r="Q8484" s="1"/>
      <c r="R8484" s="1"/>
    </row>
    <row r="8485" spans="1:18" ht="14.4" x14ac:dyDescent="0.3">
      <c r="A8485">
        <v>18484</v>
      </c>
      <c r="B8485">
        <v>2022</v>
      </c>
      <c r="C8485" t="s">
        <v>45</v>
      </c>
      <c r="D8485">
        <f t="shared" si="279"/>
        <v>1</v>
      </c>
      <c r="E8485">
        <v>1</v>
      </c>
      <c r="F8485" t="s">
        <v>49</v>
      </c>
      <c r="G8485" t="s">
        <v>37</v>
      </c>
      <c r="H8485">
        <v>232</v>
      </c>
      <c r="I8485">
        <v>232</v>
      </c>
      <c r="J8485" t="s">
        <v>20</v>
      </c>
      <c r="K8485">
        <v>556800</v>
      </c>
      <c r="L8485">
        <v>324.8</v>
      </c>
      <c r="M8485">
        <f t="shared" si="280"/>
        <v>2400</v>
      </c>
      <c r="Q8485" s="1"/>
      <c r="R8485" s="1"/>
    </row>
    <row r="8486" spans="1:18" ht="14.4" x14ac:dyDescent="0.3">
      <c r="A8486">
        <v>18485</v>
      </c>
      <c r="B8486">
        <v>2022</v>
      </c>
      <c r="C8486" t="s">
        <v>17</v>
      </c>
      <c r="D8486">
        <f t="shared" si="279"/>
        <v>11</v>
      </c>
      <c r="E8486">
        <v>6</v>
      </c>
      <c r="F8486" t="s">
        <v>49</v>
      </c>
      <c r="G8486" t="s">
        <v>29</v>
      </c>
      <c r="H8486">
        <v>298</v>
      </c>
      <c r="I8486">
        <v>298</v>
      </c>
      <c r="J8486" t="s">
        <v>30</v>
      </c>
      <c r="K8486">
        <v>2235000</v>
      </c>
      <c r="L8486">
        <v>745</v>
      </c>
      <c r="M8486">
        <f t="shared" si="280"/>
        <v>7500</v>
      </c>
      <c r="Q8486" s="1"/>
      <c r="R8486" s="1"/>
    </row>
    <row r="8487" spans="1:18" ht="14.4" x14ac:dyDescent="0.3">
      <c r="A8487">
        <v>18486</v>
      </c>
      <c r="B8487">
        <v>2022</v>
      </c>
      <c r="C8487" t="s">
        <v>35</v>
      </c>
      <c r="D8487">
        <f t="shared" si="279"/>
        <v>12</v>
      </c>
      <c r="E8487">
        <v>13</v>
      </c>
      <c r="F8487" t="s">
        <v>33</v>
      </c>
      <c r="G8487" t="s">
        <v>29</v>
      </c>
      <c r="H8487">
        <v>266</v>
      </c>
      <c r="I8487">
        <v>266</v>
      </c>
      <c r="J8487" t="s">
        <v>30</v>
      </c>
      <c r="K8487">
        <v>1995000</v>
      </c>
      <c r="L8487">
        <v>665</v>
      </c>
      <c r="M8487">
        <f t="shared" si="280"/>
        <v>7500</v>
      </c>
      <c r="Q8487" s="1"/>
      <c r="R8487" s="1"/>
    </row>
    <row r="8488" spans="1:18" ht="14.4" x14ac:dyDescent="0.3">
      <c r="A8488">
        <v>18487</v>
      </c>
      <c r="B8488">
        <v>2022</v>
      </c>
      <c r="C8488" t="s">
        <v>61</v>
      </c>
      <c r="D8488">
        <f t="shared" si="279"/>
        <v>7</v>
      </c>
      <c r="E8488">
        <v>11</v>
      </c>
      <c r="F8488" t="s">
        <v>24</v>
      </c>
      <c r="G8488" t="s">
        <v>19</v>
      </c>
      <c r="H8488">
        <v>104</v>
      </c>
      <c r="I8488">
        <v>104</v>
      </c>
      <c r="J8488" t="s">
        <v>30</v>
      </c>
      <c r="K8488">
        <v>915200</v>
      </c>
      <c r="L8488">
        <v>395.2</v>
      </c>
      <c r="M8488">
        <f t="shared" si="280"/>
        <v>8800</v>
      </c>
      <c r="Q8488" s="1"/>
      <c r="R8488" s="1"/>
    </row>
    <row r="8489" spans="1:18" ht="14.4" x14ac:dyDescent="0.3">
      <c r="A8489">
        <v>18488</v>
      </c>
      <c r="B8489">
        <v>2022</v>
      </c>
      <c r="C8489" t="s">
        <v>45</v>
      </c>
      <c r="D8489">
        <f t="shared" si="279"/>
        <v>1</v>
      </c>
      <c r="E8489">
        <v>8</v>
      </c>
      <c r="F8489" t="s">
        <v>53</v>
      </c>
      <c r="G8489" t="s">
        <v>34</v>
      </c>
      <c r="H8489">
        <v>276</v>
      </c>
      <c r="I8489">
        <v>276</v>
      </c>
      <c r="J8489" t="s">
        <v>38</v>
      </c>
      <c r="K8489">
        <v>1186800</v>
      </c>
      <c r="L8489">
        <v>634.79999999999995</v>
      </c>
      <c r="M8489">
        <f t="shared" si="280"/>
        <v>4300</v>
      </c>
      <c r="Q8489" s="1"/>
      <c r="R8489" s="1"/>
    </row>
    <row r="8490" spans="1:18" ht="14.4" x14ac:dyDescent="0.3">
      <c r="A8490">
        <v>18489</v>
      </c>
      <c r="B8490">
        <v>2022</v>
      </c>
      <c r="C8490" t="s">
        <v>32</v>
      </c>
      <c r="D8490">
        <f t="shared" si="279"/>
        <v>8</v>
      </c>
      <c r="E8490">
        <v>29</v>
      </c>
      <c r="F8490" t="s">
        <v>56</v>
      </c>
      <c r="G8490" t="s">
        <v>29</v>
      </c>
      <c r="H8490">
        <v>251</v>
      </c>
      <c r="I8490">
        <v>251</v>
      </c>
      <c r="J8490" t="s">
        <v>38</v>
      </c>
      <c r="K8490">
        <v>1079300</v>
      </c>
      <c r="L8490">
        <v>577.29999999999995</v>
      </c>
      <c r="M8490">
        <f t="shared" si="280"/>
        <v>4300</v>
      </c>
      <c r="Q8490" s="1"/>
      <c r="R8490" s="1"/>
    </row>
    <row r="8491" spans="1:18" ht="14.4" x14ac:dyDescent="0.3">
      <c r="A8491">
        <v>18490</v>
      </c>
      <c r="B8491">
        <v>2022</v>
      </c>
      <c r="C8491" t="s">
        <v>23</v>
      </c>
      <c r="D8491">
        <f t="shared" si="279"/>
        <v>10</v>
      </c>
      <c r="E8491">
        <v>29</v>
      </c>
      <c r="F8491" t="s">
        <v>46</v>
      </c>
      <c r="G8491" t="s">
        <v>51</v>
      </c>
      <c r="H8491">
        <v>50</v>
      </c>
      <c r="I8491">
        <v>50</v>
      </c>
      <c r="J8491" t="s">
        <v>38</v>
      </c>
      <c r="K8491">
        <v>275000</v>
      </c>
      <c r="L8491">
        <v>175</v>
      </c>
      <c r="M8491">
        <f t="shared" si="280"/>
        <v>5500</v>
      </c>
      <c r="Q8491" s="1"/>
      <c r="R8491" s="1"/>
    </row>
    <row r="8492" spans="1:18" ht="14.4" x14ac:dyDescent="0.3">
      <c r="A8492">
        <v>18491</v>
      </c>
      <c r="B8492">
        <v>2022</v>
      </c>
      <c r="C8492" t="s">
        <v>48</v>
      </c>
      <c r="D8492">
        <f t="shared" si="279"/>
        <v>5</v>
      </c>
      <c r="E8492">
        <v>9</v>
      </c>
      <c r="F8492" t="s">
        <v>50</v>
      </c>
      <c r="G8492" t="s">
        <v>29</v>
      </c>
      <c r="H8492">
        <v>237</v>
      </c>
      <c r="I8492">
        <v>237</v>
      </c>
      <c r="J8492" t="s">
        <v>30</v>
      </c>
      <c r="K8492">
        <v>1777500</v>
      </c>
      <c r="L8492">
        <v>592.5</v>
      </c>
      <c r="M8492">
        <f t="shared" si="280"/>
        <v>7500</v>
      </c>
      <c r="Q8492" s="1"/>
      <c r="R8492" s="1"/>
    </row>
    <row r="8493" spans="1:18" ht="14.4" x14ac:dyDescent="0.3">
      <c r="A8493">
        <v>18492</v>
      </c>
      <c r="B8493">
        <v>2022</v>
      </c>
      <c r="C8493" t="s">
        <v>17</v>
      </c>
      <c r="D8493">
        <f t="shared" si="279"/>
        <v>11</v>
      </c>
      <c r="E8493">
        <v>7</v>
      </c>
      <c r="F8493" t="s">
        <v>57</v>
      </c>
      <c r="G8493" t="s">
        <v>34</v>
      </c>
      <c r="H8493">
        <v>261</v>
      </c>
      <c r="I8493">
        <v>261</v>
      </c>
      <c r="J8493" t="s">
        <v>30</v>
      </c>
      <c r="K8493">
        <v>1957500</v>
      </c>
      <c r="L8493">
        <v>652.5</v>
      </c>
      <c r="M8493">
        <f t="shared" si="280"/>
        <v>7500</v>
      </c>
      <c r="Q8493" s="1"/>
      <c r="R8493" s="1"/>
    </row>
    <row r="8494" spans="1:18" ht="14.4" x14ac:dyDescent="0.3">
      <c r="A8494">
        <v>18493</v>
      </c>
      <c r="B8494">
        <v>2022</v>
      </c>
      <c r="C8494" t="s">
        <v>32</v>
      </c>
      <c r="D8494">
        <f t="shared" si="279"/>
        <v>8</v>
      </c>
      <c r="E8494">
        <v>29</v>
      </c>
      <c r="F8494" t="s">
        <v>55</v>
      </c>
      <c r="G8494" t="s">
        <v>29</v>
      </c>
      <c r="H8494">
        <v>219</v>
      </c>
      <c r="I8494">
        <v>219</v>
      </c>
      <c r="J8494" t="s">
        <v>38</v>
      </c>
      <c r="K8494">
        <v>941700</v>
      </c>
      <c r="L8494">
        <v>503.7</v>
      </c>
      <c r="M8494">
        <f t="shared" si="280"/>
        <v>4300</v>
      </c>
      <c r="Q8494" s="1"/>
      <c r="R8494" s="1"/>
    </row>
    <row r="8495" spans="1:18" ht="14.4" x14ac:dyDescent="0.3">
      <c r="A8495">
        <v>18494</v>
      </c>
      <c r="B8495">
        <v>2022</v>
      </c>
      <c r="C8495" t="s">
        <v>35</v>
      </c>
      <c r="D8495">
        <f t="shared" si="279"/>
        <v>12</v>
      </c>
      <c r="E8495">
        <v>21</v>
      </c>
      <c r="F8495" t="s">
        <v>33</v>
      </c>
      <c r="G8495" t="s">
        <v>37</v>
      </c>
      <c r="H8495">
        <v>58</v>
      </c>
      <c r="I8495">
        <v>58</v>
      </c>
      <c r="J8495" t="s">
        <v>38</v>
      </c>
      <c r="K8495">
        <v>319000</v>
      </c>
      <c r="L8495">
        <v>203</v>
      </c>
      <c r="M8495">
        <f t="shared" si="280"/>
        <v>5500</v>
      </c>
      <c r="Q8495" s="1"/>
      <c r="R8495" s="1"/>
    </row>
    <row r="8496" spans="1:18" ht="14.4" x14ac:dyDescent="0.3">
      <c r="A8496">
        <v>18495</v>
      </c>
      <c r="B8496">
        <v>2022</v>
      </c>
      <c r="C8496" t="s">
        <v>27</v>
      </c>
      <c r="D8496">
        <f t="shared" si="279"/>
        <v>4</v>
      </c>
      <c r="E8496">
        <v>17</v>
      </c>
      <c r="F8496" t="s">
        <v>49</v>
      </c>
      <c r="G8496" t="s">
        <v>51</v>
      </c>
      <c r="H8496">
        <v>67</v>
      </c>
      <c r="I8496">
        <v>67</v>
      </c>
      <c r="J8496" t="s">
        <v>38</v>
      </c>
      <c r="K8496">
        <v>368500</v>
      </c>
      <c r="L8496">
        <v>234.5</v>
      </c>
      <c r="M8496">
        <f t="shared" si="280"/>
        <v>5500</v>
      </c>
      <c r="Q8496" s="1"/>
      <c r="R8496" s="1"/>
    </row>
    <row r="8497" spans="1:18" ht="14.4" x14ac:dyDescent="0.3">
      <c r="A8497">
        <v>18496</v>
      </c>
      <c r="B8497">
        <v>2022</v>
      </c>
      <c r="C8497" t="s">
        <v>35</v>
      </c>
      <c r="D8497">
        <f t="shared" si="279"/>
        <v>12</v>
      </c>
      <c r="E8497">
        <v>10</v>
      </c>
      <c r="F8497" t="s">
        <v>60</v>
      </c>
      <c r="G8497" t="s">
        <v>51</v>
      </c>
      <c r="H8497">
        <v>81</v>
      </c>
      <c r="I8497">
        <v>81</v>
      </c>
      <c r="J8497" t="s">
        <v>38</v>
      </c>
      <c r="K8497">
        <v>445500</v>
      </c>
      <c r="L8497">
        <v>283.5</v>
      </c>
      <c r="M8497">
        <f t="shared" si="280"/>
        <v>5500</v>
      </c>
      <c r="Q8497" s="1"/>
      <c r="R8497" s="1"/>
    </row>
    <row r="8498" spans="1:18" ht="14.4" x14ac:dyDescent="0.3">
      <c r="A8498">
        <v>18497</v>
      </c>
      <c r="B8498">
        <v>2022</v>
      </c>
      <c r="C8498" t="s">
        <v>23</v>
      </c>
      <c r="D8498">
        <f t="shared" si="279"/>
        <v>10</v>
      </c>
      <c r="E8498">
        <v>4</v>
      </c>
      <c r="F8498" t="s">
        <v>44</v>
      </c>
      <c r="G8498" t="s">
        <v>19</v>
      </c>
      <c r="H8498">
        <v>132</v>
      </c>
      <c r="I8498">
        <v>132</v>
      </c>
      <c r="J8498" t="s">
        <v>25</v>
      </c>
      <c r="K8498">
        <v>924000</v>
      </c>
      <c r="L8498">
        <v>528</v>
      </c>
      <c r="M8498">
        <f t="shared" si="280"/>
        <v>7000</v>
      </c>
      <c r="Q8498" s="1"/>
      <c r="R8498" s="1"/>
    </row>
    <row r="8499" spans="1:18" ht="14.4" x14ac:dyDescent="0.3">
      <c r="A8499">
        <v>18498</v>
      </c>
      <c r="B8499">
        <v>2022</v>
      </c>
      <c r="C8499" t="s">
        <v>48</v>
      </c>
      <c r="D8499">
        <f t="shared" si="279"/>
        <v>5</v>
      </c>
      <c r="E8499">
        <v>8</v>
      </c>
      <c r="F8499" t="s">
        <v>60</v>
      </c>
      <c r="G8499" t="s">
        <v>37</v>
      </c>
      <c r="H8499">
        <v>98</v>
      </c>
      <c r="I8499">
        <v>98</v>
      </c>
      <c r="J8499" t="s">
        <v>20</v>
      </c>
      <c r="K8499">
        <v>294000</v>
      </c>
      <c r="L8499">
        <v>196</v>
      </c>
      <c r="M8499">
        <f t="shared" si="280"/>
        <v>3000</v>
      </c>
      <c r="Q8499" s="1"/>
      <c r="R8499" s="1"/>
    </row>
    <row r="8500" spans="1:18" ht="14.4" x14ac:dyDescent="0.3">
      <c r="A8500">
        <v>18499</v>
      </c>
      <c r="B8500">
        <v>2022</v>
      </c>
      <c r="C8500" t="s">
        <v>32</v>
      </c>
      <c r="D8500">
        <f t="shared" si="279"/>
        <v>8</v>
      </c>
      <c r="E8500">
        <v>4</v>
      </c>
      <c r="F8500" t="s">
        <v>49</v>
      </c>
      <c r="G8500" t="s">
        <v>51</v>
      </c>
      <c r="H8500">
        <v>243</v>
      </c>
      <c r="I8500">
        <v>243</v>
      </c>
      <c r="J8500" t="s">
        <v>20</v>
      </c>
      <c r="K8500">
        <v>583200</v>
      </c>
      <c r="L8500">
        <v>340.2</v>
      </c>
      <c r="M8500">
        <f t="shared" si="280"/>
        <v>2400</v>
      </c>
      <c r="Q8500" s="1"/>
      <c r="R8500" s="1"/>
    </row>
    <row r="8501" spans="1:18" ht="14.4" x14ac:dyDescent="0.3">
      <c r="A8501">
        <v>18500</v>
      </c>
      <c r="B8501">
        <v>2022</v>
      </c>
      <c r="C8501" t="s">
        <v>45</v>
      </c>
      <c r="D8501">
        <f t="shared" si="279"/>
        <v>1</v>
      </c>
      <c r="E8501">
        <v>1</v>
      </c>
      <c r="F8501" t="s">
        <v>53</v>
      </c>
      <c r="G8501" t="s">
        <v>19</v>
      </c>
      <c r="H8501">
        <v>262</v>
      </c>
      <c r="I8501">
        <v>262</v>
      </c>
      <c r="J8501" t="s">
        <v>38</v>
      </c>
      <c r="K8501">
        <v>1126600</v>
      </c>
      <c r="L8501">
        <v>602.6</v>
      </c>
      <c r="M8501">
        <f t="shared" si="280"/>
        <v>4300</v>
      </c>
      <c r="Q8501" s="1"/>
      <c r="R8501" s="1"/>
    </row>
    <row r="8502" spans="1:18" ht="14.4" x14ac:dyDescent="0.3">
      <c r="A8502">
        <v>18501</v>
      </c>
      <c r="B8502">
        <v>2022</v>
      </c>
      <c r="C8502" t="s">
        <v>17</v>
      </c>
      <c r="D8502">
        <f t="shared" si="279"/>
        <v>11</v>
      </c>
      <c r="E8502">
        <v>16</v>
      </c>
      <c r="F8502" t="s">
        <v>60</v>
      </c>
      <c r="G8502" t="s">
        <v>19</v>
      </c>
      <c r="H8502">
        <v>270</v>
      </c>
      <c r="I8502">
        <v>270</v>
      </c>
      <c r="J8502" t="s">
        <v>30</v>
      </c>
      <c r="K8502">
        <v>2025000</v>
      </c>
      <c r="L8502">
        <v>675</v>
      </c>
      <c r="M8502">
        <f t="shared" si="280"/>
        <v>7500</v>
      </c>
      <c r="Q8502" s="1"/>
      <c r="R8502" s="1"/>
    </row>
    <row r="8503" spans="1:18" ht="14.4" x14ac:dyDescent="0.3">
      <c r="A8503">
        <v>18502</v>
      </c>
      <c r="B8503">
        <v>2022</v>
      </c>
      <c r="C8503" t="s">
        <v>47</v>
      </c>
      <c r="D8503">
        <f t="shared" si="279"/>
        <v>2</v>
      </c>
      <c r="E8503">
        <v>1</v>
      </c>
      <c r="F8503" t="s">
        <v>44</v>
      </c>
      <c r="G8503" t="s">
        <v>37</v>
      </c>
      <c r="H8503">
        <v>267</v>
      </c>
      <c r="I8503">
        <v>267</v>
      </c>
      <c r="J8503" t="s">
        <v>38</v>
      </c>
      <c r="K8503">
        <v>1148100</v>
      </c>
      <c r="L8503">
        <v>614.1</v>
      </c>
      <c r="M8503">
        <f t="shared" si="280"/>
        <v>4300</v>
      </c>
      <c r="Q8503" s="1"/>
      <c r="R8503" s="1"/>
    </row>
    <row r="8504" spans="1:18" ht="14.4" x14ac:dyDescent="0.3">
      <c r="A8504">
        <v>18503</v>
      </c>
      <c r="B8504">
        <v>2022</v>
      </c>
      <c r="C8504" t="s">
        <v>48</v>
      </c>
      <c r="D8504">
        <f t="shared" si="279"/>
        <v>5</v>
      </c>
      <c r="E8504">
        <v>2</v>
      </c>
      <c r="F8504" t="s">
        <v>60</v>
      </c>
      <c r="G8504" t="s">
        <v>19</v>
      </c>
      <c r="H8504">
        <v>162</v>
      </c>
      <c r="I8504">
        <v>162</v>
      </c>
      <c r="J8504" t="s">
        <v>25</v>
      </c>
      <c r="K8504">
        <v>1134000</v>
      </c>
      <c r="L8504">
        <v>648</v>
      </c>
      <c r="M8504">
        <f t="shared" si="280"/>
        <v>7000</v>
      </c>
      <c r="Q8504" s="1"/>
      <c r="R8504" s="1"/>
    </row>
    <row r="8505" spans="1:18" ht="14.4" x14ac:dyDescent="0.3">
      <c r="A8505">
        <v>18504</v>
      </c>
      <c r="B8505">
        <v>2022</v>
      </c>
      <c r="C8505" t="s">
        <v>35</v>
      </c>
      <c r="D8505">
        <f t="shared" si="279"/>
        <v>12</v>
      </c>
      <c r="E8505">
        <v>21</v>
      </c>
      <c r="F8505" t="s">
        <v>41</v>
      </c>
      <c r="G8505" t="s">
        <v>19</v>
      </c>
      <c r="H8505">
        <v>174</v>
      </c>
      <c r="I8505">
        <v>174</v>
      </c>
      <c r="J8505" t="s">
        <v>25</v>
      </c>
      <c r="K8505">
        <v>1218000</v>
      </c>
      <c r="L8505">
        <v>696</v>
      </c>
      <c r="M8505">
        <f t="shared" si="280"/>
        <v>7000</v>
      </c>
      <c r="Q8505" s="1"/>
      <c r="R8505" s="1"/>
    </row>
    <row r="8506" spans="1:18" ht="14.4" x14ac:dyDescent="0.3">
      <c r="A8506">
        <v>18505</v>
      </c>
      <c r="B8506">
        <v>2022</v>
      </c>
      <c r="C8506" t="s">
        <v>45</v>
      </c>
      <c r="D8506">
        <f t="shared" si="279"/>
        <v>1</v>
      </c>
      <c r="E8506">
        <v>9</v>
      </c>
      <c r="F8506" t="s">
        <v>18</v>
      </c>
      <c r="G8506" t="s">
        <v>19</v>
      </c>
      <c r="H8506">
        <v>76</v>
      </c>
      <c r="I8506">
        <v>76</v>
      </c>
      <c r="J8506" t="s">
        <v>25</v>
      </c>
      <c r="K8506">
        <v>532000</v>
      </c>
      <c r="L8506">
        <v>304</v>
      </c>
      <c r="M8506">
        <f t="shared" si="280"/>
        <v>7000</v>
      </c>
      <c r="Q8506" s="1"/>
      <c r="R8506" s="1"/>
    </row>
    <row r="8507" spans="1:18" ht="14.4" x14ac:dyDescent="0.3">
      <c r="A8507">
        <v>18506</v>
      </c>
      <c r="B8507">
        <v>2022</v>
      </c>
      <c r="C8507" t="s">
        <v>58</v>
      </c>
      <c r="D8507">
        <f t="shared" si="279"/>
        <v>6</v>
      </c>
      <c r="E8507">
        <v>29</v>
      </c>
      <c r="F8507" t="s">
        <v>44</v>
      </c>
      <c r="G8507" t="s">
        <v>29</v>
      </c>
      <c r="H8507">
        <v>252</v>
      </c>
      <c r="I8507">
        <v>252</v>
      </c>
      <c r="J8507" t="s">
        <v>30</v>
      </c>
      <c r="K8507">
        <v>1890000</v>
      </c>
      <c r="L8507">
        <v>630</v>
      </c>
      <c r="M8507">
        <f t="shared" si="280"/>
        <v>7500</v>
      </c>
      <c r="Q8507" s="1"/>
      <c r="R8507" s="1"/>
    </row>
    <row r="8508" spans="1:18" ht="14.4" x14ac:dyDescent="0.3">
      <c r="A8508">
        <v>18507</v>
      </c>
      <c r="B8508">
        <v>2022</v>
      </c>
      <c r="C8508" t="s">
        <v>45</v>
      </c>
      <c r="D8508">
        <f t="shared" si="279"/>
        <v>1</v>
      </c>
      <c r="E8508">
        <v>21</v>
      </c>
      <c r="F8508" t="s">
        <v>33</v>
      </c>
      <c r="G8508" t="s">
        <v>19</v>
      </c>
      <c r="H8508">
        <v>54</v>
      </c>
      <c r="I8508">
        <v>54</v>
      </c>
      <c r="J8508" t="s">
        <v>30</v>
      </c>
      <c r="K8508">
        <v>475200</v>
      </c>
      <c r="L8508">
        <v>205.2</v>
      </c>
      <c r="M8508">
        <f t="shared" si="280"/>
        <v>8800</v>
      </c>
      <c r="Q8508" s="1"/>
      <c r="R8508" s="1"/>
    </row>
    <row r="8509" spans="1:18" ht="14.4" x14ac:dyDescent="0.3">
      <c r="A8509">
        <v>18508</v>
      </c>
      <c r="B8509">
        <v>2022</v>
      </c>
      <c r="C8509" t="s">
        <v>47</v>
      </c>
      <c r="D8509">
        <f t="shared" si="279"/>
        <v>2</v>
      </c>
      <c r="E8509">
        <v>5</v>
      </c>
      <c r="F8509" t="s">
        <v>50</v>
      </c>
      <c r="G8509" t="s">
        <v>37</v>
      </c>
      <c r="H8509">
        <v>110</v>
      </c>
      <c r="I8509">
        <v>110</v>
      </c>
      <c r="J8509" t="s">
        <v>30</v>
      </c>
      <c r="K8509">
        <v>968000</v>
      </c>
      <c r="L8509">
        <v>418</v>
      </c>
      <c r="M8509">
        <f t="shared" si="280"/>
        <v>8800</v>
      </c>
      <c r="Q8509" s="1"/>
      <c r="R8509" s="1"/>
    </row>
    <row r="8510" spans="1:18" ht="14.4" x14ac:dyDescent="0.3">
      <c r="A8510">
        <v>18509</v>
      </c>
      <c r="B8510">
        <v>2022</v>
      </c>
      <c r="C8510" t="s">
        <v>54</v>
      </c>
      <c r="D8510">
        <f t="shared" si="279"/>
        <v>3</v>
      </c>
      <c r="E8510">
        <v>29</v>
      </c>
      <c r="F8510" t="s">
        <v>53</v>
      </c>
      <c r="G8510" t="s">
        <v>51</v>
      </c>
      <c r="H8510">
        <v>92</v>
      </c>
      <c r="I8510">
        <v>92</v>
      </c>
      <c r="J8510" t="s">
        <v>38</v>
      </c>
      <c r="K8510">
        <v>506000</v>
      </c>
      <c r="L8510">
        <v>322</v>
      </c>
      <c r="M8510">
        <f t="shared" si="280"/>
        <v>5500</v>
      </c>
      <c r="Q8510" s="1"/>
      <c r="R8510" s="1"/>
    </row>
    <row r="8511" spans="1:18" ht="14.4" x14ac:dyDescent="0.3">
      <c r="A8511">
        <v>18510</v>
      </c>
      <c r="B8511">
        <v>2022</v>
      </c>
      <c r="C8511" t="s">
        <v>40</v>
      </c>
      <c r="D8511">
        <f t="shared" si="279"/>
        <v>9</v>
      </c>
      <c r="E8511">
        <v>28</v>
      </c>
      <c r="F8511" t="s">
        <v>49</v>
      </c>
      <c r="G8511" t="s">
        <v>34</v>
      </c>
      <c r="H8511">
        <v>82</v>
      </c>
      <c r="I8511">
        <v>82</v>
      </c>
      <c r="J8511" t="s">
        <v>38</v>
      </c>
      <c r="K8511">
        <v>451000</v>
      </c>
      <c r="L8511">
        <v>287</v>
      </c>
      <c r="M8511">
        <f t="shared" si="280"/>
        <v>5500</v>
      </c>
      <c r="Q8511" s="1"/>
      <c r="R8511" s="1"/>
    </row>
    <row r="8512" spans="1:18" ht="14.4" x14ac:dyDescent="0.3">
      <c r="A8512">
        <v>18511</v>
      </c>
      <c r="B8512">
        <v>2022</v>
      </c>
      <c r="C8512" t="s">
        <v>17</v>
      </c>
      <c r="D8512">
        <f t="shared" si="279"/>
        <v>11</v>
      </c>
      <c r="E8512">
        <v>21</v>
      </c>
      <c r="F8512" t="s">
        <v>18</v>
      </c>
      <c r="G8512" t="s">
        <v>42</v>
      </c>
      <c r="H8512">
        <v>167</v>
      </c>
      <c r="I8512">
        <v>167</v>
      </c>
      <c r="J8512" t="s">
        <v>25</v>
      </c>
      <c r="K8512">
        <v>1169000</v>
      </c>
      <c r="L8512">
        <v>668</v>
      </c>
      <c r="M8512">
        <f t="shared" si="280"/>
        <v>7000</v>
      </c>
      <c r="Q8512" s="1"/>
      <c r="R8512" s="1"/>
    </row>
    <row r="8513" spans="1:18" ht="14.4" x14ac:dyDescent="0.3">
      <c r="A8513">
        <v>18512</v>
      </c>
      <c r="B8513">
        <v>2022</v>
      </c>
      <c r="C8513" t="s">
        <v>45</v>
      </c>
      <c r="D8513">
        <f t="shared" si="279"/>
        <v>1</v>
      </c>
      <c r="E8513">
        <v>1</v>
      </c>
      <c r="F8513" t="s">
        <v>50</v>
      </c>
      <c r="G8513" t="s">
        <v>37</v>
      </c>
      <c r="H8513">
        <v>101</v>
      </c>
      <c r="I8513">
        <v>101</v>
      </c>
      <c r="J8513" t="s">
        <v>25</v>
      </c>
      <c r="K8513">
        <v>707000</v>
      </c>
      <c r="L8513">
        <v>404</v>
      </c>
      <c r="M8513">
        <f t="shared" si="280"/>
        <v>7000</v>
      </c>
      <c r="Q8513" s="1"/>
      <c r="R8513" s="1"/>
    </row>
    <row r="8514" spans="1:18" ht="14.4" x14ac:dyDescent="0.3">
      <c r="A8514">
        <v>18513</v>
      </c>
      <c r="B8514">
        <v>2022</v>
      </c>
      <c r="C8514" t="s">
        <v>32</v>
      </c>
      <c r="D8514">
        <f t="shared" ref="D8514:D8577" si="281">IF(C8514="Enero",1,IF(C8514="Febrero",2,IF(C8514="Marzo",3,IF(C8514="Abril",4,IF(C8514="Mayo",5,IF(C8514="Junio",6,IF(C8514="Julio",7,IF(C8514="Agosto",8,IF(C8514="Septiembre",9,IF(C8514="Octubre",10,IF(C8514="Noviembre",11,IF(C8514="Diciembre",12,""))))))))))))</f>
        <v>8</v>
      </c>
      <c r="E8514">
        <v>2</v>
      </c>
      <c r="F8514" t="s">
        <v>63</v>
      </c>
      <c r="G8514" t="s">
        <v>34</v>
      </c>
      <c r="H8514">
        <v>83</v>
      </c>
      <c r="I8514">
        <v>83</v>
      </c>
      <c r="J8514" t="s">
        <v>30</v>
      </c>
      <c r="K8514">
        <v>730400</v>
      </c>
      <c r="L8514">
        <v>315.39999999999998</v>
      </c>
      <c r="M8514">
        <f t="shared" si="280"/>
        <v>8800</v>
      </c>
      <c r="Q8514" s="1"/>
      <c r="R8514" s="1"/>
    </row>
    <row r="8515" spans="1:18" ht="14.4" x14ac:dyDescent="0.3">
      <c r="A8515">
        <v>18514</v>
      </c>
      <c r="B8515">
        <v>2022</v>
      </c>
      <c r="C8515" t="s">
        <v>23</v>
      </c>
      <c r="D8515">
        <f t="shared" si="281"/>
        <v>10</v>
      </c>
      <c r="E8515">
        <v>5</v>
      </c>
      <c r="F8515" t="s">
        <v>33</v>
      </c>
      <c r="G8515" t="s">
        <v>51</v>
      </c>
      <c r="H8515">
        <v>112</v>
      </c>
      <c r="I8515">
        <v>112</v>
      </c>
      <c r="J8515" t="s">
        <v>38</v>
      </c>
      <c r="K8515">
        <v>616000</v>
      </c>
      <c r="L8515">
        <v>392</v>
      </c>
      <c r="M8515">
        <f t="shared" ref="M8515:M8578" si="282">K8515/I8515</f>
        <v>5500</v>
      </c>
      <c r="Q8515" s="1"/>
      <c r="R8515" s="1"/>
    </row>
    <row r="8516" spans="1:18" ht="14.4" x14ac:dyDescent="0.3">
      <c r="A8516">
        <v>18515</v>
      </c>
      <c r="B8516">
        <v>2022</v>
      </c>
      <c r="C8516" t="s">
        <v>35</v>
      </c>
      <c r="D8516">
        <f t="shared" si="281"/>
        <v>12</v>
      </c>
      <c r="E8516">
        <v>10</v>
      </c>
      <c r="F8516" t="s">
        <v>46</v>
      </c>
      <c r="G8516" t="s">
        <v>37</v>
      </c>
      <c r="H8516">
        <v>258</v>
      </c>
      <c r="I8516">
        <v>258</v>
      </c>
      <c r="J8516" t="s">
        <v>30</v>
      </c>
      <c r="K8516">
        <v>1935000</v>
      </c>
      <c r="L8516">
        <v>645</v>
      </c>
      <c r="M8516">
        <f t="shared" si="282"/>
        <v>7500</v>
      </c>
      <c r="Q8516" s="1"/>
      <c r="R8516" s="1"/>
    </row>
    <row r="8517" spans="1:18" ht="14.4" x14ac:dyDescent="0.3">
      <c r="A8517">
        <v>18516</v>
      </c>
      <c r="B8517">
        <v>2022</v>
      </c>
      <c r="C8517" t="s">
        <v>35</v>
      </c>
      <c r="D8517">
        <f t="shared" si="281"/>
        <v>12</v>
      </c>
      <c r="E8517">
        <f t="array" ref="E8517">LARGE(IF(WEEKDAY(DATE(B8517,12,_xlfn.SEQUENCE(31)),2)=7,_xlfn.SEQUENCE(31),0),1)</f>
        <v>25</v>
      </c>
      <c r="F8517" t="s">
        <v>28</v>
      </c>
      <c r="G8517" t="s">
        <v>34</v>
      </c>
      <c r="H8517">
        <v>76</v>
      </c>
      <c r="I8517">
        <v>76</v>
      </c>
      <c r="J8517" t="s">
        <v>38</v>
      </c>
      <c r="K8517">
        <v>418000</v>
      </c>
      <c r="L8517">
        <v>266</v>
      </c>
      <c r="M8517">
        <f t="shared" si="282"/>
        <v>5500</v>
      </c>
      <c r="Q8517" s="1"/>
      <c r="R8517" s="1"/>
    </row>
    <row r="8518" spans="1:18" ht="14.4" x14ac:dyDescent="0.3">
      <c r="A8518">
        <v>18517</v>
      </c>
      <c r="B8518">
        <v>2022</v>
      </c>
      <c r="C8518" t="s">
        <v>58</v>
      </c>
      <c r="D8518">
        <f t="shared" si="281"/>
        <v>6</v>
      </c>
      <c r="E8518">
        <v>23</v>
      </c>
      <c r="F8518" t="s">
        <v>56</v>
      </c>
      <c r="G8518" t="s">
        <v>19</v>
      </c>
      <c r="H8518">
        <v>100</v>
      </c>
      <c r="I8518">
        <v>100</v>
      </c>
      <c r="J8518" t="s">
        <v>25</v>
      </c>
      <c r="K8518">
        <v>700000</v>
      </c>
      <c r="L8518">
        <v>400</v>
      </c>
      <c r="M8518">
        <f t="shared" si="282"/>
        <v>7000</v>
      </c>
      <c r="Q8518" s="1"/>
      <c r="R8518" s="1"/>
    </row>
    <row r="8519" spans="1:18" ht="14.4" x14ac:dyDescent="0.3">
      <c r="A8519">
        <v>18518</v>
      </c>
      <c r="B8519">
        <v>2022</v>
      </c>
      <c r="C8519" t="s">
        <v>23</v>
      </c>
      <c r="D8519">
        <f t="shared" si="281"/>
        <v>10</v>
      </c>
      <c r="E8519">
        <v>6</v>
      </c>
      <c r="F8519" t="s">
        <v>33</v>
      </c>
      <c r="G8519" t="s">
        <v>37</v>
      </c>
      <c r="H8519">
        <v>289</v>
      </c>
      <c r="I8519">
        <v>289</v>
      </c>
      <c r="J8519" t="s">
        <v>30</v>
      </c>
      <c r="K8519">
        <v>2167500</v>
      </c>
      <c r="L8519">
        <v>722.5</v>
      </c>
      <c r="M8519">
        <f t="shared" si="282"/>
        <v>7500</v>
      </c>
      <c r="Q8519" s="1"/>
      <c r="R8519" s="1"/>
    </row>
    <row r="8520" spans="1:18" ht="14.4" x14ac:dyDescent="0.3">
      <c r="A8520">
        <v>18519</v>
      </c>
      <c r="B8520">
        <v>2022</v>
      </c>
      <c r="C8520" t="s">
        <v>61</v>
      </c>
      <c r="D8520">
        <f t="shared" si="281"/>
        <v>7</v>
      </c>
      <c r="E8520">
        <v>20</v>
      </c>
      <c r="F8520" t="s">
        <v>36</v>
      </c>
      <c r="G8520" t="s">
        <v>34</v>
      </c>
      <c r="H8520">
        <v>292</v>
      </c>
      <c r="I8520">
        <v>292</v>
      </c>
      <c r="J8520" t="s">
        <v>38</v>
      </c>
      <c r="K8520">
        <v>1255600</v>
      </c>
      <c r="L8520">
        <v>671.6</v>
      </c>
      <c r="M8520">
        <f t="shared" si="282"/>
        <v>4300</v>
      </c>
      <c r="Q8520" s="1"/>
      <c r="R8520" s="1"/>
    </row>
    <row r="8521" spans="1:18" ht="14.4" x14ac:dyDescent="0.3">
      <c r="A8521">
        <v>18520</v>
      </c>
      <c r="B8521">
        <v>2022</v>
      </c>
      <c r="C8521" t="s">
        <v>17</v>
      </c>
      <c r="D8521">
        <f t="shared" si="281"/>
        <v>11</v>
      </c>
      <c r="E8521">
        <v>2</v>
      </c>
      <c r="F8521" t="s">
        <v>63</v>
      </c>
      <c r="G8521" t="s">
        <v>51</v>
      </c>
      <c r="H8521">
        <v>238</v>
      </c>
      <c r="I8521">
        <v>238</v>
      </c>
      <c r="J8521" t="s">
        <v>30</v>
      </c>
      <c r="K8521">
        <v>1785000</v>
      </c>
      <c r="L8521">
        <v>595</v>
      </c>
      <c r="M8521">
        <f t="shared" si="282"/>
        <v>7500</v>
      </c>
      <c r="Q8521" s="1"/>
      <c r="R8521" s="1"/>
    </row>
    <row r="8522" spans="1:18" ht="14.4" x14ac:dyDescent="0.3">
      <c r="A8522">
        <v>18521</v>
      </c>
      <c r="B8522">
        <v>2022</v>
      </c>
      <c r="C8522" t="s">
        <v>35</v>
      </c>
      <c r="D8522">
        <f t="shared" si="281"/>
        <v>12</v>
      </c>
      <c r="E8522">
        <v>14</v>
      </c>
      <c r="F8522" t="s">
        <v>63</v>
      </c>
      <c r="G8522" t="s">
        <v>37</v>
      </c>
      <c r="H8522">
        <v>280</v>
      </c>
      <c r="I8522">
        <v>280</v>
      </c>
      <c r="J8522" t="s">
        <v>30</v>
      </c>
      <c r="K8522">
        <v>2100000</v>
      </c>
      <c r="L8522">
        <v>700</v>
      </c>
      <c r="M8522">
        <f t="shared" si="282"/>
        <v>7500</v>
      </c>
      <c r="Q8522" s="1"/>
      <c r="R8522" s="1"/>
    </row>
    <row r="8523" spans="1:18" ht="14.4" x14ac:dyDescent="0.3">
      <c r="A8523">
        <v>18522</v>
      </c>
      <c r="B8523">
        <v>2022</v>
      </c>
      <c r="C8523" t="s">
        <v>27</v>
      </c>
      <c r="D8523">
        <f t="shared" si="281"/>
        <v>4</v>
      </c>
      <c r="E8523">
        <v>9</v>
      </c>
      <c r="F8523" t="s">
        <v>63</v>
      </c>
      <c r="G8523" t="s">
        <v>34</v>
      </c>
      <c r="H8523">
        <v>92</v>
      </c>
      <c r="I8523">
        <v>92</v>
      </c>
      <c r="J8523" t="s">
        <v>25</v>
      </c>
      <c r="K8523">
        <v>644000</v>
      </c>
      <c r="L8523">
        <v>368</v>
      </c>
      <c r="M8523">
        <f t="shared" si="282"/>
        <v>7000</v>
      </c>
      <c r="Q8523" s="1"/>
      <c r="R8523" s="1"/>
    </row>
    <row r="8524" spans="1:18" ht="14.4" x14ac:dyDescent="0.3">
      <c r="A8524">
        <v>18523</v>
      </c>
      <c r="B8524">
        <v>2022</v>
      </c>
      <c r="C8524" t="s">
        <v>48</v>
      </c>
      <c r="D8524">
        <f t="shared" si="281"/>
        <v>5</v>
      </c>
      <c r="E8524">
        <v>18</v>
      </c>
      <c r="F8524" t="s">
        <v>44</v>
      </c>
      <c r="G8524" t="s">
        <v>37</v>
      </c>
      <c r="H8524">
        <v>85</v>
      </c>
      <c r="I8524">
        <v>85</v>
      </c>
      <c r="J8524" t="s">
        <v>20</v>
      </c>
      <c r="K8524">
        <v>255000</v>
      </c>
      <c r="L8524">
        <v>170</v>
      </c>
      <c r="M8524">
        <f t="shared" si="282"/>
        <v>3000</v>
      </c>
      <c r="Q8524" s="1"/>
      <c r="R8524" s="1"/>
    </row>
    <row r="8525" spans="1:18" ht="14.4" x14ac:dyDescent="0.3">
      <c r="A8525">
        <v>18524</v>
      </c>
      <c r="B8525">
        <v>2022</v>
      </c>
      <c r="C8525" t="s">
        <v>32</v>
      </c>
      <c r="D8525">
        <f t="shared" si="281"/>
        <v>8</v>
      </c>
      <c r="E8525">
        <v>12</v>
      </c>
      <c r="F8525" t="s">
        <v>55</v>
      </c>
      <c r="G8525" t="s">
        <v>34</v>
      </c>
      <c r="H8525">
        <v>269</v>
      </c>
      <c r="I8525">
        <v>269</v>
      </c>
      <c r="J8525" t="s">
        <v>38</v>
      </c>
      <c r="K8525">
        <v>1156700</v>
      </c>
      <c r="L8525">
        <v>618.70000000000005</v>
      </c>
      <c r="M8525">
        <f t="shared" si="282"/>
        <v>4300</v>
      </c>
      <c r="Q8525" s="1"/>
      <c r="R8525" s="1"/>
    </row>
    <row r="8526" spans="1:18" ht="14.4" x14ac:dyDescent="0.3">
      <c r="A8526">
        <v>18525</v>
      </c>
      <c r="B8526">
        <v>2022</v>
      </c>
      <c r="C8526" t="s">
        <v>32</v>
      </c>
      <c r="D8526">
        <f t="shared" si="281"/>
        <v>8</v>
      </c>
      <c r="E8526">
        <v>21</v>
      </c>
      <c r="F8526" t="s">
        <v>57</v>
      </c>
      <c r="G8526" t="s">
        <v>29</v>
      </c>
      <c r="H8526">
        <v>126</v>
      </c>
      <c r="I8526">
        <v>126</v>
      </c>
      <c r="J8526" t="s">
        <v>25</v>
      </c>
      <c r="K8526">
        <v>882000</v>
      </c>
      <c r="L8526">
        <v>504</v>
      </c>
      <c r="M8526">
        <f t="shared" si="282"/>
        <v>7000</v>
      </c>
      <c r="Q8526" s="1"/>
      <c r="R8526" s="1"/>
    </row>
    <row r="8527" spans="1:18" ht="14.4" x14ac:dyDescent="0.3">
      <c r="A8527">
        <v>18526</v>
      </c>
      <c r="B8527">
        <v>2022</v>
      </c>
      <c r="C8527" t="s">
        <v>32</v>
      </c>
      <c r="D8527">
        <f t="shared" si="281"/>
        <v>8</v>
      </c>
      <c r="E8527">
        <v>9</v>
      </c>
      <c r="F8527" t="s">
        <v>52</v>
      </c>
      <c r="G8527" t="s">
        <v>34</v>
      </c>
      <c r="H8527">
        <v>219</v>
      </c>
      <c r="I8527">
        <v>219</v>
      </c>
      <c r="J8527" t="s">
        <v>38</v>
      </c>
      <c r="K8527">
        <v>941700</v>
      </c>
      <c r="L8527">
        <v>503.7</v>
      </c>
      <c r="M8527">
        <f t="shared" si="282"/>
        <v>4300</v>
      </c>
      <c r="Q8527" s="1"/>
      <c r="R8527" s="1"/>
    </row>
    <row r="8528" spans="1:18" ht="14.4" x14ac:dyDescent="0.3">
      <c r="A8528">
        <v>18527</v>
      </c>
      <c r="B8528">
        <v>2022</v>
      </c>
      <c r="C8528" t="s">
        <v>32</v>
      </c>
      <c r="D8528">
        <f t="shared" si="281"/>
        <v>8</v>
      </c>
      <c r="E8528">
        <v>8</v>
      </c>
      <c r="F8528" t="s">
        <v>55</v>
      </c>
      <c r="G8528" t="s">
        <v>37</v>
      </c>
      <c r="H8528">
        <v>212</v>
      </c>
      <c r="I8528">
        <v>212</v>
      </c>
      <c r="J8528" t="s">
        <v>38</v>
      </c>
      <c r="K8528">
        <v>911600</v>
      </c>
      <c r="L8528">
        <v>487.6</v>
      </c>
      <c r="M8528">
        <f t="shared" si="282"/>
        <v>4300</v>
      </c>
      <c r="Q8528" s="1"/>
      <c r="R8528" s="1"/>
    </row>
    <row r="8529" spans="1:18" ht="14.4" x14ac:dyDescent="0.3">
      <c r="A8529">
        <v>18528</v>
      </c>
      <c r="B8529">
        <v>2022</v>
      </c>
      <c r="C8529" t="s">
        <v>45</v>
      </c>
      <c r="D8529">
        <f t="shared" si="281"/>
        <v>1</v>
      </c>
      <c r="E8529">
        <v>15</v>
      </c>
      <c r="F8529" t="s">
        <v>49</v>
      </c>
      <c r="G8529" t="s">
        <v>51</v>
      </c>
      <c r="H8529">
        <v>270</v>
      </c>
      <c r="I8529">
        <v>270</v>
      </c>
      <c r="J8529" t="s">
        <v>20</v>
      </c>
      <c r="K8529">
        <v>648000</v>
      </c>
      <c r="L8529">
        <v>378</v>
      </c>
      <c r="M8529">
        <f t="shared" si="282"/>
        <v>2400</v>
      </c>
      <c r="Q8529" s="1"/>
      <c r="R8529" s="1"/>
    </row>
    <row r="8530" spans="1:18" ht="14.4" x14ac:dyDescent="0.3">
      <c r="A8530">
        <v>18529</v>
      </c>
      <c r="B8530">
        <v>2022</v>
      </c>
      <c r="C8530" t="s">
        <v>47</v>
      </c>
      <c r="D8530">
        <f t="shared" si="281"/>
        <v>2</v>
      </c>
      <c r="E8530">
        <v>6</v>
      </c>
      <c r="F8530" t="s">
        <v>55</v>
      </c>
      <c r="G8530" t="s">
        <v>19</v>
      </c>
      <c r="H8530">
        <v>276</v>
      </c>
      <c r="I8530">
        <v>276</v>
      </c>
      <c r="J8530" t="s">
        <v>20</v>
      </c>
      <c r="K8530">
        <v>662400</v>
      </c>
      <c r="L8530">
        <v>386.4</v>
      </c>
      <c r="M8530">
        <f t="shared" si="282"/>
        <v>2400</v>
      </c>
      <c r="Q8530" s="1"/>
      <c r="R8530" s="1"/>
    </row>
    <row r="8531" spans="1:18" ht="14.4" x14ac:dyDescent="0.3">
      <c r="A8531">
        <v>18530</v>
      </c>
      <c r="B8531">
        <v>2022</v>
      </c>
      <c r="C8531" t="s">
        <v>61</v>
      </c>
      <c r="D8531">
        <f t="shared" si="281"/>
        <v>7</v>
      </c>
      <c r="E8531">
        <v>21</v>
      </c>
      <c r="F8531" t="s">
        <v>36</v>
      </c>
      <c r="G8531" t="s">
        <v>42</v>
      </c>
      <c r="H8531">
        <v>158</v>
      </c>
      <c r="I8531">
        <v>158</v>
      </c>
      <c r="J8531" t="s">
        <v>25</v>
      </c>
      <c r="K8531">
        <v>1106000</v>
      </c>
      <c r="L8531">
        <v>632</v>
      </c>
      <c r="M8531">
        <f t="shared" si="282"/>
        <v>7000</v>
      </c>
      <c r="Q8531" s="1"/>
      <c r="R8531" s="1"/>
    </row>
    <row r="8532" spans="1:18" ht="14.4" x14ac:dyDescent="0.3">
      <c r="A8532">
        <v>18531</v>
      </c>
      <c r="B8532">
        <v>2022</v>
      </c>
      <c r="C8532" t="s">
        <v>32</v>
      </c>
      <c r="D8532">
        <f t="shared" si="281"/>
        <v>8</v>
      </c>
      <c r="E8532">
        <v>14</v>
      </c>
      <c r="F8532" t="s">
        <v>63</v>
      </c>
      <c r="G8532" t="s">
        <v>37</v>
      </c>
      <c r="H8532">
        <v>58</v>
      </c>
      <c r="I8532">
        <v>58</v>
      </c>
      <c r="J8532" t="s">
        <v>30</v>
      </c>
      <c r="K8532">
        <v>510400</v>
      </c>
      <c r="L8532">
        <v>220.4</v>
      </c>
      <c r="M8532">
        <f t="shared" si="282"/>
        <v>8800</v>
      </c>
      <c r="Q8532" s="1"/>
      <c r="R8532" s="1"/>
    </row>
    <row r="8533" spans="1:18" ht="14.4" x14ac:dyDescent="0.3">
      <c r="A8533">
        <v>18532</v>
      </c>
      <c r="B8533">
        <v>2022</v>
      </c>
      <c r="C8533" t="s">
        <v>32</v>
      </c>
      <c r="D8533">
        <f t="shared" si="281"/>
        <v>8</v>
      </c>
      <c r="E8533">
        <v>11</v>
      </c>
      <c r="F8533" t="s">
        <v>64</v>
      </c>
      <c r="G8533" t="s">
        <v>34</v>
      </c>
      <c r="H8533">
        <v>238</v>
      </c>
      <c r="I8533">
        <v>238</v>
      </c>
      <c r="J8533" t="s">
        <v>38</v>
      </c>
      <c r="K8533">
        <v>1023400</v>
      </c>
      <c r="L8533">
        <v>547.4</v>
      </c>
      <c r="M8533">
        <f t="shared" si="282"/>
        <v>4300</v>
      </c>
      <c r="Q8533" s="1"/>
      <c r="R8533" s="1"/>
    </row>
    <row r="8534" spans="1:18" ht="14.4" x14ac:dyDescent="0.3">
      <c r="A8534">
        <v>18533</v>
      </c>
      <c r="B8534">
        <v>2022</v>
      </c>
      <c r="C8534" t="s">
        <v>54</v>
      </c>
      <c r="D8534">
        <f t="shared" si="281"/>
        <v>3</v>
      </c>
      <c r="E8534">
        <v>2</v>
      </c>
      <c r="F8534" t="s">
        <v>56</v>
      </c>
      <c r="G8534" t="s">
        <v>34</v>
      </c>
      <c r="H8534">
        <v>84</v>
      </c>
      <c r="I8534">
        <v>84</v>
      </c>
      <c r="J8534" t="s">
        <v>25</v>
      </c>
      <c r="K8534">
        <v>588000</v>
      </c>
      <c r="L8534">
        <v>336</v>
      </c>
      <c r="M8534">
        <f t="shared" si="282"/>
        <v>7000</v>
      </c>
      <c r="Q8534" s="1"/>
      <c r="R8534" s="1"/>
    </row>
    <row r="8535" spans="1:18" ht="14.4" x14ac:dyDescent="0.3">
      <c r="A8535">
        <v>18534</v>
      </c>
      <c r="B8535">
        <v>2022</v>
      </c>
      <c r="C8535" t="s">
        <v>17</v>
      </c>
      <c r="D8535">
        <f t="shared" si="281"/>
        <v>11</v>
      </c>
      <c r="E8535">
        <v>27</v>
      </c>
      <c r="F8535" t="s">
        <v>18</v>
      </c>
      <c r="G8535" t="s">
        <v>34</v>
      </c>
      <c r="H8535">
        <v>115</v>
      </c>
      <c r="I8535">
        <v>115</v>
      </c>
      <c r="J8535" t="s">
        <v>25</v>
      </c>
      <c r="K8535">
        <v>805000</v>
      </c>
      <c r="L8535">
        <v>460</v>
      </c>
      <c r="M8535">
        <f t="shared" si="282"/>
        <v>7000</v>
      </c>
      <c r="Q8535" s="1"/>
      <c r="R8535" s="1"/>
    </row>
    <row r="8536" spans="1:18" ht="14.4" x14ac:dyDescent="0.3">
      <c r="A8536">
        <v>18535</v>
      </c>
      <c r="B8536">
        <v>2022</v>
      </c>
      <c r="C8536" t="s">
        <v>27</v>
      </c>
      <c r="D8536">
        <f t="shared" si="281"/>
        <v>4</v>
      </c>
      <c r="E8536">
        <v>14</v>
      </c>
      <c r="F8536" t="s">
        <v>24</v>
      </c>
      <c r="G8536" t="s">
        <v>34</v>
      </c>
      <c r="H8536">
        <v>219</v>
      </c>
      <c r="I8536">
        <v>219</v>
      </c>
      <c r="J8536" t="s">
        <v>30</v>
      </c>
      <c r="K8536">
        <v>1642500</v>
      </c>
      <c r="L8536">
        <v>547.5</v>
      </c>
      <c r="M8536">
        <f t="shared" si="282"/>
        <v>7500</v>
      </c>
      <c r="Q8536" s="1"/>
      <c r="R8536" s="1"/>
    </row>
    <row r="8537" spans="1:18" ht="14.4" x14ac:dyDescent="0.3">
      <c r="A8537">
        <v>18536</v>
      </c>
      <c r="B8537">
        <v>2022</v>
      </c>
      <c r="C8537" t="s">
        <v>45</v>
      </c>
      <c r="D8537">
        <f t="shared" si="281"/>
        <v>1</v>
      </c>
      <c r="E8537">
        <v>26</v>
      </c>
      <c r="F8537" t="s">
        <v>56</v>
      </c>
      <c r="G8537" t="s">
        <v>42</v>
      </c>
      <c r="H8537">
        <v>54</v>
      </c>
      <c r="I8537">
        <v>54</v>
      </c>
      <c r="J8537" t="s">
        <v>30</v>
      </c>
      <c r="K8537">
        <v>475200</v>
      </c>
      <c r="L8537">
        <v>205.2</v>
      </c>
      <c r="M8537">
        <f t="shared" si="282"/>
        <v>8800</v>
      </c>
      <c r="Q8537" s="1"/>
      <c r="R8537" s="1"/>
    </row>
    <row r="8538" spans="1:18" ht="14.4" x14ac:dyDescent="0.3">
      <c r="A8538">
        <v>18537</v>
      </c>
      <c r="B8538">
        <v>2022</v>
      </c>
      <c r="C8538" t="s">
        <v>23</v>
      </c>
      <c r="D8538">
        <f t="shared" si="281"/>
        <v>10</v>
      </c>
      <c r="E8538">
        <v>19</v>
      </c>
      <c r="F8538" t="s">
        <v>53</v>
      </c>
      <c r="G8538" t="s">
        <v>29</v>
      </c>
      <c r="H8538">
        <v>90</v>
      </c>
      <c r="I8538">
        <v>90</v>
      </c>
      <c r="J8538" t="s">
        <v>38</v>
      </c>
      <c r="K8538">
        <v>495000</v>
      </c>
      <c r="L8538">
        <v>315</v>
      </c>
      <c r="M8538">
        <f t="shared" si="282"/>
        <v>5500</v>
      </c>
      <c r="Q8538" s="1"/>
      <c r="R8538" s="1"/>
    </row>
    <row r="8539" spans="1:18" ht="14.4" x14ac:dyDescent="0.3">
      <c r="A8539">
        <v>18538</v>
      </c>
      <c r="B8539">
        <v>2022</v>
      </c>
      <c r="C8539" t="s">
        <v>23</v>
      </c>
      <c r="D8539">
        <f t="shared" si="281"/>
        <v>10</v>
      </c>
      <c r="E8539">
        <v>26</v>
      </c>
      <c r="F8539" t="s">
        <v>36</v>
      </c>
      <c r="G8539" t="s">
        <v>51</v>
      </c>
      <c r="H8539">
        <v>278</v>
      </c>
      <c r="I8539">
        <v>278</v>
      </c>
      <c r="J8539" t="s">
        <v>30</v>
      </c>
      <c r="K8539">
        <v>2085000</v>
      </c>
      <c r="L8539">
        <v>695</v>
      </c>
      <c r="M8539">
        <f t="shared" si="282"/>
        <v>7500</v>
      </c>
      <c r="Q8539" s="1"/>
      <c r="R8539" s="1"/>
    </row>
    <row r="8540" spans="1:18" ht="14.4" x14ac:dyDescent="0.3">
      <c r="A8540">
        <v>18539</v>
      </c>
      <c r="B8540">
        <v>2022</v>
      </c>
      <c r="C8540" t="s">
        <v>17</v>
      </c>
      <c r="D8540">
        <f t="shared" si="281"/>
        <v>11</v>
      </c>
      <c r="E8540">
        <v>27</v>
      </c>
      <c r="F8540" t="s">
        <v>46</v>
      </c>
      <c r="G8540" t="s">
        <v>29</v>
      </c>
      <c r="H8540">
        <v>108</v>
      </c>
      <c r="I8540">
        <v>108</v>
      </c>
      <c r="J8540" t="s">
        <v>25</v>
      </c>
      <c r="K8540">
        <v>756000</v>
      </c>
      <c r="L8540">
        <v>432</v>
      </c>
      <c r="M8540">
        <f t="shared" si="282"/>
        <v>7000</v>
      </c>
      <c r="Q8540" s="1"/>
      <c r="R8540" s="1"/>
    </row>
    <row r="8541" spans="1:18" ht="14.4" x14ac:dyDescent="0.3">
      <c r="A8541">
        <v>18540</v>
      </c>
      <c r="B8541">
        <v>2022</v>
      </c>
      <c r="C8541" t="s">
        <v>48</v>
      </c>
      <c r="D8541">
        <f t="shared" si="281"/>
        <v>5</v>
      </c>
      <c r="E8541">
        <v>19</v>
      </c>
      <c r="F8541" t="s">
        <v>18</v>
      </c>
      <c r="G8541" t="s">
        <v>42</v>
      </c>
      <c r="H8541">
        <v>86</v>
      </c>
      <c r="I8541">
        <v>86</v>
      </c>
      <c r="J8541" t="s">
        <v>25</v>
      </c>
      <c r="K8541">
        <v>602000</v>
      </c>
      <c r="L8541">
        <v>344</v>
      </c>
      <c r="M8541">
        <f t="shared" si="282"/>
        <v>7000</v>
      </c>
      <c r="Q8541" s="1"/>
      <c r="R8541" s="1"/>
    </row>
    <row r="8542" spans="1:18" ht="14.4" x14ac:dyDescent="0.3">
      <c r="A8542">
        <v>18541</v>
      </c>
      <c r="B8542">
        <v>2022</v>
      </c>
      <c r="C8542" t="s">
        <v>23</v>
      </c>
      <c r="D8542">
        <f t="shared" si="281"/>
        <v>10</v>
      </c>
      <c r="E8542">
        <v>15</v>
      </c>
      <c r="F8542" t="s">
        <v>63</v>
      </c>
      <c r="G8542" t="s">
        <v>42</v>
      </c>
      <c r="H8542">
        <v>50</v>
      </c>
      <c r="I8542">
        <v>50</v>
      </c>
      <c r="J8542" t="s">
        <v>25</v>
      </c>
      <c r="K8542">
        <v>350000</v>
      </c>
      <c r="L8542">
        <v>200</v>
      </c>
      <c r="M8542">
        <f t="shared" si="282"/>
        <v>7000</v>
      </c>
      <c r="Q8542" s="1"/>
      <c r="R8542" s="1"/>
    </row>
    <row r="8543" spans="1:18" ht="14.4" x14ac:dyDescent="0.3">
      <c r="A8543">
        <v>18542</v>
      </c>
      <c r="B8543">
        <v>2022</v>
      </c>
      <c r="C8543" t="s">
        <v>58</v>
      </c>
      <c r="D8543">
        <f t="shared" si="281"/>
        <v>6</v>
      </c>
      <c r="E8543">
        <v>27</v>
      </c>
      <c r="F8543" t="s">
        <v>57</v>
      </c>
      <c r="G8543" t="s">
        <v>37</v>
      </c>
      <c r="H8543">
        <v>53</v>
      </c>
      <c r="I8543">
        <v>53</v>
      </c>
      <c r="J8543" t="s">
        <v>38</v>
      </c>
      <c r="K8543">
        <v>291500</v>
      </c>
      <c r="L8543">
        <v>185.5</v>
      </c>
      <c r="M8543">
        <f t="shared" si="282"/>
        <v>5500</v>
      </c>
      <c r="Q8543" s="1"/>
      <c r="R8543" s="1"/>
    </row>
    <row r="8544" spans="1:18" ht="14.4" x14ac:dyDescent="0.3">
      <c r="A8544">
        <v>18543</v>
      </c>
      <c r="B8544">
        <v>2022</v>
      </c>
      <c r="C8544" t="s">
        <v>27</v>
      </c>
      <c r="D8544">
        <f t="shared" si="281"/>
        <v>4</v>
      </c>
      <c r="E8544">
        <v>18</v>
      </c>
      <c r="F8544" t="s">
        <v>55</v>
      </c>
      <c r="G8544" t="s">
        <v>37</v>
      </c>
      <c r="H8544">
        <v>161</v>
      </c>
      <c r="I8544">
        <v>161</v>
      </c>
      <c r="J8544" t="s">
        <v>25</v>
      </c>
      <c r="K8544">
        <v>1127000</v>
      </c>
      <c r="L8544">
        <v>644</v>
      </c>
      <c r="M8544">
        <f t="shared" si="282"/>
        <v>7000</v>
      </c>
      <c r="Q8544" s="1"/>
      <c r="R8544" s="1"/>
    </row>
    <row r="8545" spans="1:18" ht="14.4" x14ac:dyDescent="0.3">
      <c r="A8545">
        <v>18544</v>
      </c>
      <c r="B8545">
        <v>2022</v>
      </c>
      <c r="C8545" t="s">
        <v>32</v>
      </c>
      <c r="D8545">
        <f t="shared" si="281"/>
        <v>8</v>
      </c>
      <c r="E8545">
        <v>25</v>
      </c>
      <c r="F8545" t="s">
        <v>57</v>
      </c>
      <c r="G8545" t="s">
        <v>37</v>
      </c>
      <c r="H8545">
        <v>300</v>
      </c>
      <c r="I8545">
        <v>300</v>
      </c>
      <c r="J8545" t="s">
        <v>20</v>
      </c>
      <c r="K8545">
        <v>720000</v>
      </c>
      <c r="L8545">
        <v>420</v>
      </c>
      <c r="M8545">
        <f t="shared" si="282"/>
        <v>2400</v>
      </c>
      <c r="Q8545" s="1"/>
      <c r="R8545" s="1"/>
    </row>
    <row r="8546" spans="1:18" ht="14.4" x14ac:dyDescent="0.3">
      <c r="A8546">
        <v>18545</v>
      </c>
      <c r="B8546">
        <v>2022</v>
      </c>
      <c r="C8546" t="s">
        <v>58</v>
      </c>
      <c r="D8546">
        <f t="shared" si="281"/>
        <v>6</v>
      </c>
      <c r="E8546">
        <v>28</v>
      </c>
      <c r="F8546" t="s">
        <v>56</v>
      </c>
      <c r="G8546" t="s">
        <v>29</v>
      </c>
      <c r="H8546">
        <v>275</v>
      </c>
      <c r="I8546">
        <v>275</v>
      </c>
      <c r="J8546" t="s">
        <v>30</v>
      </c>
      <c r="K8546">
        <v>2062500</v>
      </c>
      <c r="L8546">
        <v>687.5</v>
      </c>
      <c r="M8546">
        <f t="shared" si="282"/>
        <v>7500</v>
      </c>
      <c r="Q8546" s="1"/>
      <c r="R8546" s="1"/>
    </row>
    <row r="8547" spans="1:18" ht="14.4" x14ac:dyDescent="0.3">
      <c r="A8547">
        <v>18546</v>
      </c>
      <c r="B8547">
        <v>2022</v>
      </c>
      <c r="C8547" t="s">
        <v>47</v>
      </c>
      <c r="D8547">
        <f t="shared" si="281"/>
        <v>2</v>
      </c>
      <c r="E8547">
        <v>18</v>
      </c>
      <c r="F8547" t="s">
        <v>24</v>
      </c>
      <c r="G8547" t="s">
        <v>19</v>
      </c>
      <c r="H8547">
        <v>291</v>
      </c>
      <c r="I8547">
        <v>291</v>
      </c>
      <c r="J8547" t="s">
        <v>20</v>
      </c>
      <c r="K8547">
        <v>698400</v>
      </c>
      <c r="L8547">
        <v>407.4</v>
      </c>
      <c r="M8547">
        <f t="shared" si="282"/>
        <v>2400</v>
      </c>
      <c r="Q8547" s="1"/>
      <c r="R8547" s="1"/>
    </row>
    <row r="8548" spans="1:18" ht="14.4" x14ac:dyDescent="0.3">
      <c r="A8548">
        <v>18547</v>
      </c>
      <c r="B8548">
        <v>2022</v>
      </c>
      <c r="C8548" t="s">
        <v>45</v>
      </c>
      <c r="D8548">
        <f t="shared" si="281"/>
        <v>1</v>
      </c>
      <c r="E8548">
        <v>9</v>
      </c>
      <c r="F8548" t="s">
        <v>46</v>
      </c>
      <c r="G8548" t="s">
        <v>34</v>
      </c>
      <c r="H8548">
        <v>164</v>
      </c>
      <c r="I8548">
        <v>164</v>
      </c>
      <c r="J8548" t="s">
        <v>25</v>
      </c>
      <c r="K8548">
        <v>1148000</v>
      </c>
      <c r="L8548">
        <v>656</v>
      </c>
      <c r="M8548">
        <f t="shared" si="282"/>
        <v>7000</v>
      </c>
      <c r="Q8548" s="1"/>
      <c r="R8548" s="1"/>
    </row>
    <row r="8549" spans="1:18" ht="14.4" x14ac:dyDescent="0.3">
      <c r="A8549">
        <v>18548</v>
      </c>
      <c r="B8549">
        <v>2022</v>
      </c>
      <c r="C8549" t="s">
        <v>48</v>
      </c>
      <c r="D8549">
        <f t="shared" si="281"/>
        <v>5</v>
      </c>
      <c r="E8549">
        <v>16</v>
      </c>
      <c r="F8549" t="s">
        <v>55</v>
      </c>
      <c r="G8549" t="s">
        <v>34</v>
      </c>
      <c r="H8549">
        <v>212</v>
      </c>
      <c r="I8549">
        <v>212</v>
      </c>
      <c r="J8549" t="s">
        <v>30</v>
      </c>
      <c r="K8549">
        <v>1590000</v>
      </c>
      <c r="L8549">
        <v>530</v>
      </c>
      <c r="M8549">
        <f t="shared" si="282"/>
        <v>7500</v>
      </c>
      <c r="Q8549" s="1"/>
      <c r="R8549" s="1"/>
    </row>
    <row r="8550" spans="1:18" ht="14.4" x14ac:dyDescent="0.3">
      <c r="A8550">
        <v>18549</v>
      </c>
      <c r="B8550">
        <v>2022</v>
      </c>
      <c r="C8550" t="s">
        <v>17</v>
      </c>
      <c r="D8550">
        <f t="shared" si="281"/>
        <v>11</v>
      </c>
      <c r="E8550">
        <v>15</v>
      </c>
      <c r="F8550" t="s">
        <v>55</v>
      </c>
      <c r="G8550" t="s">
        <v>37</v>
      </c>
      <c r="H8550">
        <v>66</v>
      </c>
      <c r="I8550">
        <v>66</v>
      </c>
      <c r="J8550" t="s">
        <v>38</v>
      </c>
      <c r="K8550">
        <v>363000</v>
      </c>
      <c r="L8550">
        <v>231</v>
      </c>
      <c r="M8550">
        <f t="shared" si="282"/>
        <v>5500</v>
      </c>
      <c r="Q8550" s="1"/>
      <c r="R8550" s="1"/>
    </row>
    <row r="8551" spans="1:18" ht="14.4" x14ac:dyDescent="0.3">
      <c r="A8551">
        <v>18550</v>
      </c>
      <c r="B8551">
        <v>2022</v>
      </c>
      <c r="C8551" t="s">
        <v>27</v>
      </c>
      <c r="D8551">
        <f t="shared" si="281"/>
        <v>4</v>
      </c>
      <c r="E8551">
        <v>13</v>
      </c>
      <c r="F8551" t="s">
        <v>53</v>
      </c>
      <c r="G8551" t="s">
        <v>29</v>
      </c>
      <c r="H8551">
        <v>262</v>
      </c>
      <c r="I8551">
        <v>262</v>
      </c>
      <c r="J8551" t="s">
        <v>30</v>
      </c>
      <c r="K8551">
        <v>1965000</v>
      </c>
      <c r="L8551">
        <v>655</v>
      </c>
      <c r="M8551">
        <f t="shared" si="282"/>
        <v>7500</v>
      </c>
      <c r="Q8551" s="1"/>
      <c r="R8551" s="1"/>
    </row>
    <row r="8552" spans="1:18" ht="14.4" x14ac:dyDescent="0.3">
      <c r="A8552">
        <v>18551</v>
      </c>
      <c r="B8552">
        <v>2022</v>
      </c>
      <c r="C8552" t="s">
        <v>48</v>
      </c>
      <c r="D8552">
        <f t="shared" si="281"/>
        <v>5</v>
      </c>
      <c r="E8552">
        <v>2</v>
      </c>
      <c r="F8552" t="s">
        <v>55</v>
      </c>
      <c r="G8552" t="s">
        <v>34</v>
      </c>
      <c r="H8552">
        <v>83</v>
      </c>
      <c r="I8552">
        <v>83</v>
      </c>
      <c r="J8552" t="s">
        <v>20</v>
      </c>
      <c r="K8552">
        <v>249000</v>
      </c>
      <c r="L8552">
        <v>166</v>
      </c>
      <c r="M8552">
        <f t="shared" si="282"/>
        <v>3000</v>
      </c>
      <c r="Q8552" s="1"/>
      <c r="R8552" s="1"/>
    </row>
    <row r="8553" spans="1:18" ht="14.4" x14ac:dyDescent="0.3">
      <c r="A8553">
        <v>18552</v>
      </c>
      <c r="B8553">
        <v>2022</v>
      </c>
      <c r="C8553" t="s">
        <v>40</v>
      </c>
      <c r="D8553">
        <f t="shared" si="281"/>
        <v>9</v>
      </c>
      <c r="E8553">
        <v>15</v>
      </c>
      <c r="F8553" t="s">
        <v>53</v>
      </c>
      <c r="G8553" t="s">
        <v>19</v>
      </c>
      <c r="H8553">
        <v>73</v>
      </c>
      <c r="I8553">
        <v>73</v>
      </c>
      <c r="J8553" t="s">
        <v>20</v>
      </c>
      <c r="K8553">
        <v>219000</v>
      </c>
      <c r="L8553">
        <v>146</v>
      </c>
      <c r="M8553">
        <f t="shared" si="282"/>
        <v>3000</v>
      </c>
      <c r="Q8553" s="1"/>
      <c r="R8553" s="1"/>
    </row>
    <row r="8554" spans="1:18" ht="14.4" x14ac:dyDescent="0.3">
      <c r="A8554">
        <v>18553</v>
      </c>
      <c r="B8554">
        <v>2022</v>
      </c>
      <c r="C8554" t="s">
        <v>27</v>
      </c>
      <c r="D8554">
        <f t="shared" si="281"/>
        <v>4</v>
      </c>
      <c r="E8554">
        <v>29</v>
      </c>
      <c r="F8554" t="s">
        <v>46</v>
      </c>
      <c r="G8554" t="s">
        <v>42</v>
      </c>
      <c r="H8554">
        <v>115</v>
      </c>
      <c r="I8554">
        <v>115</v>
      </c>
      <c r="J8554" t="s">
        <v>25</v>
      </c>
      <c r="K8554">
        <v>805000</v>
      </c>
      <c r="L8554">
        <v>460</v>
      </c>
      <c r="M8554">
        <f t="shared" si="282"/>
        <v>7000</v>
      </c>
      <c r="Q8554" s="1"/>
      <c r="R8554" s="1"/>
    </row>
    <row r="8555" spans="1:18" ht="14.4" x14ac:dyDescent="0.3">
      <c r="A8555">
        <v>18554</v>
      </c>
      <c r="B8555">
        <v>2022</v>
      </c>
      <c r="C8555" t="s">
        <v>40</v>
      </c>
      <c r="D8555">
        <f t="shared" si="281"/>
        <v>9</v>
      </c>
      <c r="E8555">
        <v>16</v>
      </c>
      <c r="F8555" t="s">
        <v>24</v>
      </c>
      <c r="G8555" t="s">
        <v>19</v>
      </c>
      <c r="H8555">
        <v>87</v>
      </c>
      <c r="I8555">
        <v>87</v>
      </c>
      <c r="J8555" t="s">
        <v>38</v>
      </c>
      <c r="K8555">
        <v>478500</v>
      </c>
      <c r="L8555">
        <v>304.5</v>
      </c>
      <c r="M8555">
        <f t="shared" si="282"/>
        <v>5500</v>
      </c>
      <c r="Q8555" s="1"/>
      <c r="R8555" s="1"/>
    </row>
    <row r="8556" spans="1:18" ht="14.4" x14ac:dyDescent="0.3">
      <c r="A8556">
        <v>18555</v>
      </c>
      <c r="B8556">
        <v>2022</v>
      </c>
      <c r="C8556" t="s">
        <v>58</v>
      </c>
      <c r="D8556">
        <f t="shared" si="281"/>
        <v>6</v>
      </c>
      <c r="E8556">
        <v>21</v>
      </c>
      <c r="F8556" t="s">
        <v>57</v>
      </c>
      <c r="G8556" t="s">
        <v>29</v>
      </c>
      <c r="H8556">
        <v>105</v>
      </c>
      <c r="I8556">
        <v>105</v>
      </c>
      <c r="J8556" t="s">
        <v>20</v>
      </c>
      <c r="K8556">
        <v>315000</v>
      </c>
      <c r="L8556">
        <v>210</v>
      </c>
      <c r="M8556">
        <f t="shared" si="282"/>
        <v>3000</v>
      </c>
      <c r="Q8556" s="1"/>
      <c r="R8556" s="1"/>
    </row>
    <row r="8557" spans="1:18" ht="14.4" x14ac:dyDescent="0.3">
      <c r="A8557">
        <v>18556</v>
      </c>
      <c r="B8557">
        <v>2022</v>
      </c>
      <c r="C8557" t="s">
        <v>40</v>
      </c>
      <c r="D8557">
        <f t="shared" si="281"/>
        <v>9</v>
      </c>
      <c r="E8557">
        <v>12</v>
      </c>
      <c r="F8557" t="s">
        <v>49</v>
      </c>
      <c r="G8557" t="s">
        <v>42</v>
      </c>
      <c r="H8557">
        <v>289</v>
      </c>
      <c r="I8557">
        <v>289</v>
      </c>
      <c r="J8557" t="s">
        <v>30</v>
      </c>
      <c r="K8557">
        <v>2167500</v>
      </c>
      <c r="L8557">
        <v>722.5</v>
      </c>
      <c r="M8557">
        <f t="shared" si="282"/>
        <v>7500</v>
      </c>
      <c r="Q8557" s="1"/>
      <c r="R8557" s="1"/>
    </row>
    <row r="8558" spans="1:18" ht="14.4" x14ac:dyDescent="0.3">
      <c r="A8558">
        <v>18557</v>
      </c>
      <c r="B8558">
        <v>2022</v>
      </c>
      <c r="C8558" t="s">
        <v>40</v>
      </c>
      <c r="D8558">
        <f t="shared" si="281"/>
        <v>9</v>
      </c>
      <c r="E8558">
        <v>12</v>
      </c>
      <c r="F8558" t="s">
        <v>46</v>
      </c>
      <c r="G8558" t="s">
        <v>19</v>
      </c>
      <c r="H8558">
        <v>62</v>
      </c>
      <c r="I8558">
        <v>62</v>
      </c>
      <c r="J8558" t="s">
        <v>38</v>
      </c>
      <c r="K8558">
        <v>341000</v>
      </c>
      <c r="L8558">
        <v>217</v>
      </c>
      <c r="M8558">
        <f t="shared" si="282"/>
        <v>5500</v>
      </c>
      <c r="Q8558" s="1"/>
      <c r="R8558" s="1"/>
    </row>
    <row r="8559" spans="1:18" ht="14.4" x14ac:dyDescent="0.3">
      <c r="A8559">
        <v>18558</v>
      </c>
      <c r="B8559">
        <v>2022</v>
      </c>
      <c r="C8559" t="s">
        <v>58</v>
      </c>
      <c r="D8559">
        <f t="shared" si="281"/>
        <v>6</v>
      </c>
      <c r="E8559">
        <v>28</v>
      </c>
      <c r="F8559" t="s">
        <v>59</v>
      </c>
      <c r="G8559" t="s">
        <v>19</v>
      </c>
      <c r="H8559">
        <v>88</v>
      </c>
      <c r="I8559">
        <v>88</v>
      </c>
      <c r="J8559" t="s">
        <v>20</v>
      </c>
      <c r="K8559">
        <v>264000</v>
      </c>
      <c r="L8559">
        <v>176</v>
      </c>
      <c r="M8559">
        <f t="shared" si="282"/>
        <v>3000</v>
      </c>
      <c r="Q8559" s="1"/>
      <c r="R8559" s="1"/>
    </row>
    <row r="8560" spans="1:18" ht="14.4" x14ac:dyDescent="0.3">
      <c r="A8560">
        <v>18559</v>
      </c>
      <c r="B8560">
        <v>2022</v>
      </c>
      <c r="C8560" t="s">
        <v>32</v>
      </c>
      <c r="D8560">
        <f t="shared" si="281"/>
        <v>8</v>
      </c>
      <c r="E8560">
        <v>2</v>
      </c>
      <c r="F8560" t="s">
        <v>52</v>
      </c>
      <c r="G8560" t="s">
        <v>37</v>
      </c>
      <c r="H8560">
        <v>270</v>
      </c>
      <c r="I8560">
        <v>270</v>
      </c>
      <c r="J8560" t="s">
        <v>20</v>
      </c>
      <c r="K8560">
        <v>648000</v>
      </c>
      <c r="L8560">
        <v>378</v>
      </c>
      <c r="M8560">
        <f t="shared" si="282"/>
        <v>2400</v>
      </c>
      <c r="Q8560" s="1"/>
      <c r="R8560" s="1"/>
    </row>
    <row r="8561" spans="1:18" ht="14.4" x14ac:dyDescent="0.3">
      <c r="A8561">
        <v>18560</v>
      </c>
      <c r="B8561">
        <v>2022</v>
      </c>
      <c r="C8561" t="s">
        <v>17</v>
      </c>
      <c r="D8561">
        <f t="shared" si="281"/>
        <v>11</v>
      </c>
      <c r="E8561">
        <v>27</v>
      </c>
      <c r="F8561" t="s">
        <v>28</v>
      </c>
      <c r="G8561" t="s">
        <v>42</v>
      </c>
      <c r="H8561">
        <v>87</v>
      </c>
      <c r="I8561">
        <v>87</v>
      </c>
      <c r="J8561" t="s">
        <v>25</v>
      </c>
      <c r="K8561">
        <v>609000</v>
      </c>
      <c r="L8561">
        <v>348</v>
      </c>
      <c r="M8561">
        <f t="shared" si="282"/>
        <v>7000</v>
      </c>
      <c r="Q8561" s="1"/>
      <c r="R8561" s="1"/>
    </row>
    <row r="8562" spans="1:18" ht="14.4" x14ac:dyDescent="0.3">
      <c r="A8562">
        <v>18561</v>
      </c>
      <c r="B8562">
        <v>2022</v>
      </c>
      <c r="C8562" t="s">
        <v>58</v>
      </c>
      <c r="D8562">
        <f t="shared" si="281"/>
        <v>6</v>
      </c>
      <c r="E8562">
        <v>11</v>
      </c>
      <c r="F8562" t="s">
        <v>24</v>
      </c>
      <c r="G8562" t="s">
        <v>19</v>
      </c>
      <c r="H8562">
        <v>87</v>
      </c>
      <c r="I8562">
        <v>87</v>
      </c>
      <c r="J8562" t="s">
        <v>20</v>
      </c>
      <c r="K8562">
        <v>261000</v>
      </c>
      <c r="L8562">
        <v>174</v>
      </c>
      <c r="M8562">
        <f t="shared" si="282"/>
        <v>3000</v>
      </c>
      <c r="Q8562" s="1"/>
      <c r="R8562" s="1"/>
    </row>
    <row r="8563" spans="1:18" ht="14.4" x14ac:dyDescent="0.3">
      <c r="A8563">
        <v>18562</v>
      </c>
      <c r="B8563">
        <v>2022</v>
      </c>
      <c r="C8563" t="s">
        <v>35</v>
      </c>
      <c r="D8563">
        <f t="shared" si="281"/>
        <v>12</v>
      </c>
      <c r="E8563">
        <v>15</v>
      </c>
      <c r="F8563" t="s">
        <v>64</v>
      </c>
      <c r="G8563" t="s">
        <v>19</v>
      </c>
      <c r="H8563">
        <v>113</v>
      </c>
      <c r="I8563">
        <v>113</v>
      </c>
      <c r="J8563" t="s">
        <v>25</v>
      </c>
      <c r="K8563">
        <v>791000</v>
      </c>
      <c r="L8563">
        <v>452</v>
      </c>
      <c r="M8563">
        <f t="shared" si="282"/>
        <v>7000</v>
      </c>
      <c r="Q8563" s="1"/>
      <c r="R8563" s="1"/>
    </row>
    <row r="8564" spans="1:18" ht="14.4" x14ac:dyDescent="0.3">
      <c r="A8564">
        <v>18563</v>
      </c>
      <c r="B8564">
        <v>2022</v>
      </c>
      <c r="C8564" t="s">
        <v>48</v>
      </c>
      <c r="D8564">
        <f t="shared" si="281"/>
        <v>5</v>
      </c>
      <c r="E8564">
        <v>20</v>
      </c>
      <c r="F8564" t="s">
        <v>18</v>
      </c>
      <c r="G8564" t="s">
        <v>29</v>
      </c>
      <c r="H8564">
        <v>65</v>
      </c>
      <c r="I8564">
        <v>65</v>
      </c>
      <c r="J8564" t="s">
        <v>38</v>
      </c>
      <c r="K8564">
        <v>357500</v>
      </c>
      <c r="L8564">
        <v>227.5</v>
      </c>
      <c r="M8564">
        <f t="shared" si="282"/>
        <v>5500</v>
      </c>
      <c r="Q8564" s="1"/>
      <c r="R8564" s="1"/>
    </row>
    <row r="8565" spans="1:18" ht="14.4" x14ac:dyDescent="0.3">
      <c r="A8565">
        <v>18564</v>
      </c>
      <c r="B8565">
        <v>2022</v>
      </c>
      <c r="C8565" t="s">
        <v>23</v>
      </c>
      <c r="D8565">
        <f t="shared" si="281"/>
        <v>10</v>
      </c>
      <c r="E8565">
        <v>26</v>
      </c>
      <c r="F8565" t="s">
        <v>62</v>
      </c>
      <c r="G8565" t="s">
        <v>42</v>
      </c>
      <c r="H8565">
        <v>53</v>
      </c>
      <c r="I8565">
        <v>53</v>
      </c>
      <c r="J8565" t="s">
        <v>38</v>
      </c>
      <c r="K8565">
        <v>291500</v>
      </c>
      <c r="L8565">
        <v>185.5</v>
      </c>
      <c r="M8565">
        <f t="shared" si="282"/>
        <v>5500</v>
      </c>
      <c r="Q8565" s="1"/>
      <c r="R8565" s="1"/>
    </row>
    <row r="8566" spans="1:18" ht="14.4" x14ac:dyDescent="0.3">
      <c r="A8566">
        <v>18565</v>
      </c>
      <c r="B8566">
        <v>2022</v>
      </c>
      <c r="C8566" t="s">
        <v>23</v>
      </c>
      <c r="D8566">
        <f t="shared" si="281"/>
        <v>10</v>
      </c>
      <c r="E8566">
        <v>6</v>
      </c>
      <c r="F8566" t="s">
        <v>36</v>
      </c>
      <c r="G8566" t="s">
        <v>34</v>
      </c>
      <c r="H8566">
        <v>93</v>
      </c>
      <c r="I8566">
        <v>93</v>
      </c>
      <c r="J8566" t="s">
        <v>38</v>
      </c>
      <c r="K8566">
        <v>511500</v>
      </c>
      <c r="L8566">
        <v>325.5</v>
      </c>
      <c r="M8566">
        <f t="shared" si="282"/>
        <v>5500</v>
      </c>
      <c r="Q8566" s="1"/>
      <c r="R8566" s="1"/>
    </row>
    <row r="8567" spans="1:18" ht="14.4" x14ac:dyDescent="0.3">
      <c r="A8567">
        <v>18566</v>
      </c>
      <c r="B8567">
        <v>2022</v>
      </c>
      <c r="C8567" t="s">
        <v>32</v>
      </c>
      <c r="D8567">
        <f t="shared" si="281"/>
        <v>8</v>
      </c>
      <c r="E8567">
        <v>15</v>
      </c>
      <c r="F8567" t="s">
        <v>44</v>
      </c>
      <c r="G8567" t="s">
        <v>19</v>
      </c>
      <c r="H8567">
        <v>96</v>
      </c>
      <c r="I8567">
        <v>96</v>
      </c>
      <c r="J8567" t="s">
        <v>30</v>
      </c>
      <c r="K8567">
        <v>844800</v>
      </c>
      <c r="L8567">
        <v>364.8</v>
      </c>
      <c r="M8567">
        <f t="shared" si="282"/>
        <v>8800</v>
      </c>
      <c r="Q8567" s="1"/>
      <c r="R8567" s="1"/>
    </row>
    <row r="8568" spans="1:18" ht="14.4" x14ac:dyDescent="0.3">
      <c r="A8568">
        <v>18567</v>
      </c>
      <c r="B8568">
        <v>2022</v>
      </c>
      <c r="C8568" t="s">
        <v>48</v>
      </c>
      <c r="D8568">
        <f t="shared" si="281"/>
        <v>5</v>
      </c>
      <c r="E8568">
        <v>11</v>
      </c>
      <c r="F8568" t="s">
        <v>52</v>
      </c>
      <c r="G8568" t="s">
        <v>34</v>
      </c>
      <c r="H8568">
        <v>80</v>
      </c>
      <c r="I8568">
        <v>80</v>
      </c>
      <c r="J8568" t="s">
        <v>20</v>
      </c>
      <c r="K8568">
        <v>240000</v>
      </c>
      <c r="L8568">
        <v>160</v>
      </c>
      <c r="M8568">
        <f t="shared" si="282"/>
        <v>3000</v>
      </c>
      <c r="Q8568" s="1"/>
      <c r="R8568" s="1"/>
    </row>
    <row r="8569" spans="1:18" ht="14.4" x14ac:dyDescent="0.3">
      <c r="A8569">
        <v>18568</v>
      </c>
      <c r="B8569">
        <v>2022</v>
      </c>
      <c r="C8569" t="s">
        <v>23</v>
      </c>
      <c r="D8569">
        <f t="shared" si="281"/>
        <v>10</v>
      </c>
      <c r="E8569">
        <v>9</v>
      </c>
      <c r="F8569" t="s">
        <v>33</v>
      </c>
      <c r="G8569" t="s">
        <v>34</v>
      </c>
      <c r="H8569">
        <v>264</v>
      </c>
      <c r="I8569">
        <v>264</v>
      </c>
      <c r="J8569" t="s">
        <v>30</v>
      </c>
      <c r="K8569">
        <v>1980000</v>
      </c>
      <c r="L8569">
        <v>660</v>
      </c>
      <c r="M8569">
        <f t="shared" si="282"/>
        <v>7500</v>
      </c>
      <c r="Q8569" s="1"/>
      <c r="R8569" s="1"/>
    </row>
    <row r="8570" spans="1:18" ht="14.4" x14ac:dyDescent="0.3">
      <c r="A8570">
        <v>18569</v>
      </c>
      <c r="B8570">
        <v>2022</v>
      </c>
      <c r="C8570" t="s">
        <v>48</v>
      </c>
      <c r="D8570">
        <f t="shared" si="281"/>
        <v>5</v>
      </c>
      <c r="E8570">
        <v>21</v>
      </c>
      <c r="F8570" t="s">
        <v>49</v>
      </c>
      <c r="G8570" t="s">
        <v>37</v>
      </c>
      <c r="H8570">
        <v>66</v>
      </c>
      <c r="I8570">
        <v>66</v>
      </c>
      <c r="J8570" t="s">
        <v>38</v>
      </c>
      <c r="K8570">
        <v>363000</v>
      </c>
      <c r="L8570">
        <v>231</v>
      </c>
      <c r="M8570">
        <f t="shared" si="282"/>
        <v>5500</v>
      </c>
      <c r="Q8570" s="1"/>
      <c r="R8570" s="1"/>
    </row>
    <row r="8571" spans="1:18" ht="14.4" x14ac:dyDescent="0.3">
      <c r="A8571">
        <v>18570</v>
      </c>
      <c r="B8571">
        <v>2022</v>
      </c>
      <c r="C8571" t="s">
        <v>47</v>
      </c>
      <c r="D8571">
        <f t="shared" si="281"/>
        <v>2</v>
      </c>
      <c r="E8571">
        <v>28</v>
      </c>
      <c r="F8571" t="s">
        <v>52</v>
      </c>
      <c r="G8571" t="s">
        <v>34</v>
      </c>
      <c r="H8571">
        <v>163</v>
      </c>
      <c r="I8571">
        <v>163</v>
      </c>
      <c r="J8571" t="s">
        <v>25</v>
      </c>
      <c r="K8571">
        <v>1141000</v>
      </c>
      <c r="L8571">
        <v>652</v>
      </c>
      <c r="M8571">
        <f t="shared" si="282"/>
        <v>7000</v>
      </c>
      <c r="Q8571" s="1"/>
      <c r="R8571" s="1"/>
    </row>
    <row r="8572" spans="1:18" ht="14.4" x14ac:dyDescent="0.3">
      <c r="A8572">
        <v>18571</v>
      </c>
      <c r="B8572">
        <v>2022</v>
      </c>
      <c r="C8572" t="s">
        <v>40</v>
      </c>
      <c r="D8572">
        <f t="shared" si="281"/>
        <v>9</v>
      </c>
      <c r="E8572">
        <v>27</v>
      </c>
      <c r="F8572" t="s">
        <v>36</v>
      </c>
      <c r="G8572" t="s">
        <v>51</v>
      </c>
      <c r="H8572">
        <v>58</v>
      </c>
      <c r="I8572">
        <v>58</v>
      </c>
      <c r="J8572" t="s">
        <v>20</v>
      </c>
      <c r="K8572">
        <v>174000</v>
      </c>
      <c r="L8572">
        <v>116</v>
      </c>
      <c r="M8572">
        <f t="shared" si="282"/>
        <v>3000</v>
      </c>
      <c r="Q8572" s="1"/>
      <c r="R8572" s="1"/>
    </row>
    <row r="8573" spans="1:18" ht="14.4" x14ac:dyDescent="0.3">
      <c r="A8573">
        <v>18572</v>
      </c>
      <c r="B8573">
        <v>2022</v>
      </c>
      <c r="C8573" t="s">
        <v>58</v>
      </c>
      <c r="D8573">
        <f t="shared" si="281"/>
        <v>6</v>
      </c>
      <c r="E8573">
        <v>10</v>
      </c>
      <c r="F8573" t="s">
        <v>62</v>
      </c>
      <c r="G8573" t="s">
        <v>42</v>
      </c>
      <c r="H8573">
        <v>77</v>
      </c>
      <c r="I8573">
        <v>77</v>
      </c>
      <c r="J8573" t="s">
        <v>25</v>
      </c>
      <c r="K8573">
        <v>539000</v>
      </c>
      <c r="L8573">
        <v>308</v>
      </c>
      <c r="M8573">
        <f t="shared" si="282"/>
        <v>7000</v>
      </c>
      <c r="Q8573" s="1"/>
      <c r="R8573" s="1"/>
    </row>
    <row r="8574" spans="1:18" ht="14.4" x14ac:dyDescent="0.3">
      <c r="A8574">
        <v>18573</v>
      </c>
      <c r="B8574">
        <v>2022</v>
      </c>
      <c r="C8574" t="s">
        <v>48</v>
      </c>
      <c r="D8574">
        <f t="shared" si="281"/>
        <v>5</v>
      </c>
      <c r="E8574">
        <v>24</v>
      </c>
      <c r="F8574" t="s">
        <v>33</v>
      </c>
      <c r="G8574" t="s">
        <v>19</v>
      </c>
      <c r="H8574">
        <v>101</v>
      </c>
      <c r="I8574">
        <v>101</v>
      </c>
      <c r="J8574" t="s">
        <v>38</v>
      </c>
      <c r="K8574">
        <v>555500</v>
      </c>
      <c r="L8574">
        <v>353.5</v>
      </c>
      <c r="M8574">
        <f t="shared" si="282"/>
        <v>5500</v>
      </c>
      <c r="Q8574" s="1"/>
      <c r="R8574" s="1"/>
    </row>
    <row r="8575" spans="1:18" ht="14.4" x14ac:dyDescent="0.3">
      <c r="A8575">
        <v>18574</v>
      </c>
      <c r="B8575">
        <v>2022</v>
      </c>
      <c r="C8575" t="s">
        <v>35</v>
      </c>
      <c r="D8575">
        <f t="shared" si="281"/>
        <v>12</v>
      </c>
      <c r="E8575">
        <v>19</v>
      </c>
      <c r="F8575" t="s">
        <v>44</v>
      </c>
      <c r="G8575" t="s">
        <v>19</v>
      </c>
      <c r="H8575">
        <v>51</v>
      </c>
      <c r="I8575">
        <v>51</v>
      </c>
      <c r="J8575" t="s">
        <v>25</v>
      </c>
      <c r="K8575">
        <v>357000</v>
      </c>
      <c r="L8575">
        <v>204</v>
      </c>
      <c r="M8575">
        <f t="shared" si="282"/>
        <v>7000</v>
      </c>
      <c r="Q8575" s="1"/>
      <c r="R8575" s="1"/>
    </row>
    <row r="8576" spans="1:18" ht="14.4" x14ac:dyDescent="0.3">
      <c r="A8576">
        <v>18575</v>
      </c>
      <c r="B8576">
        <v>2022</v>
      </c>
      <c r="C8576" t="s">
        <v>48</v>
      </c>
      <c r="D8576">
        <f t="shared" si="281"/>
        <v>5</v>
      </c>
      <c r="E8576">
        <v>24</v>
      </c>
      <c r="F8576" t="s">
        <v>63</v>
      </c>
      <c r="G8576" t="s">
        <v>29</v>
      </c>
      <c r="H8576">
        <v>259</v>
      </c>
      <c r="I8576">
        <v>259</v>
      </c>
      <c r="J8576" t="s">
        <v>30</v>
      </c>
      <c r="K8576">
        <v>1942500</v>
      </c>
      <c r="L8576">
        <v>647.5</v>
      </c>
      <c r="M8576">
        <f t="shared" si="282"/>
        <v>7500</v>
      </c>
      <c r="Q8576" s="1"/>
      <c r="R8576" s="1"/>
    </row>
    <row r="8577" spans="1:18" ht="14.4" x14ac:dyDescent="0.3">
      <c r="A8577">
        <v>18576</v>
      </c>
      <c r="B8577">
        <v>2022</v>
      </c>
      <c r="C8577" t="s">
        <v>27</v>
      </c>
      <c r="D8577">
        <f t="shared" si="281"/>
        <v>4</v>
      </c>
      <c r="E8577">
        <v>25</v>
      </c>
      <c r="F8577" t="s">
        <v>60</v>
      </c>
      <c r="G8577" t="s">
        <v>37</v>
      </c>
      <c r="H8577">
        <v>277</v>
      </c>
      <c r="I8577">
        <v>277</v>
      </c>
      <c r="J8577" t="s">
        <v>30</v>
      </c>
      <c r="K8577">
        <v>2077500</v>
      </c>
      <c r="L8577">
        <v>692.5</v>
      </c>
      <c r="M8577">
        <f t="shared" si="282"/>
        <v>7500</v>
      </c>
      <c r="Q8577" s="1"/>
      <c r="R8577" s="1"/>
    </row>
    <row r="8578" spans="1:18" ht="14.4" x14ac:dyDescent="0.3">
      <c r="A8578">
        <v>18577</v>
      </c>
      <c r="B8578">
        <v>2022</v>
      </c>
      <c r="C8578" t="s">
        <v>17</v>
      </c>
      <c r="D8578">
        <f t="shared" ref="D8578:D8641" si="283">IF(C8578="Enero",1,IF(C8578="Febrero",2,IF(C8578="Marzo",3,IF(C8578="Abril",4,IF(C8578="Mayo",5,IF(C8578="Junio",6,IF(C8578="Julio",7,IF(C8578="Agosto",8,IF(C8578="Septiembre",9,IF(C8578="Octubre",10,IF(C8578="Noviembre",11,IF(C8578="Diciembre",12,""))))))))))))</f>
        <v>11</v>
      </c>
      <c r="E8578">
        <v>24</v>
      </c>
      <c r="F8578" t="s">
        <v>41</v>
      </c>
      <c r="G8578" t="s">
        <v>37</v>
      </c>
      <c r="H8578">
        <v>105</v>
      </c>
      <c r="I8578">
        <v>105</v>
      </c>
      <c r="J8578" t="s">
        <v>25</v>
      </c>
      <c r="K8578">
        <v>735000</v>
      </c>
      <c r="L8578">
        <v>420</v>
      </c>
      <c r="M8578">
        <f t="shared" si="282"/>
        <v>7000</v>
      </c>
      <c r="Q8578" s="1"/>
      <c r="R8578" s="1"/>
    </row>
    <row r="8579" spans="1:18" ht="14.4" x14ac:dyDescent="0.3">
      <c r="A8579">
        <v>18578</v>
      </c>
      <c r="B8579">
        <v>2022</v>
      </c>
      <c r="C8579" t="s">
        <v>40</v>
      </c>
      <c r="D8579">
        <f t="shared" si="283"/>
        <v>9</v>
      </c>
      <c r="E8579">
        <v>11</v>
      </c>
      <c r="F8579" t="s">
        <v>63</v>
      </c>
      <c r="G8579" t="s">
        <v>29</v>
      </c>
      <c r="H8579">
        <v>81</v>
      </c>
      <c r="I8579">
        <v>81</v>
      </c>
      <c r="J8579" t="s">
        <v>20</v>
      </c>
      <c r="K8579">
        <v>243000</v>
      </c>
      <c r="L8579">
        <v>162</v>
      </c>
      <c r="M8579">
        <f t="shared" ref="M8579:M8642" si="284">K8579/I8579</f>
        <v>3000</v>
      </c>
      <c r="Q8579" s="1"/>
      <c r="R8579" s="1"/>
    </row>
    <row r="8580" spans="1:18" ht="14.4" x14ac:dyDescent="0.3">
      <c r="A8580">
        <v>18579</v>
      </c>
      <c r="B8580">
        <v>2022</v>
      </c>
      <c r="C8580" t="s">
        <v>17</v>
      </c>
      <c r="D8580">
        <f t="shared" si="283"/>
        <v>11</v>
      </c>
      <c r="E8580">
        <v>10</v>
      </c>
      <c r="F8580" t="s">
        <v>57</v>
      </c>
      <c r="G8580" t="s">
        <v>37</v>
      </c>
      <c r="H8580">
        <v>72</v>
      </c>
      <c r="I8580">
        <v>72</v>
      </c>
      <c r="J8580" t="s">
        <v>20</v>
      </c>
      <c r="K8580">
        <v>216000</v>
      </c>
      <c r="L8580">
        <v>144</v>
      </c>
      <c r="M8580">
        <f t="shared" si="284"/>
        <v>3000</v>
      </c>
      <c r="Q8580" s="1"/>
      <c r="R8580" s="1"/>
    </row>
    <row r="8581" spans="1:18" ht="14.4" x14ac:dyDescent="0.3">
      <c r="A8581">
        <v>18580</v>
      </c>
      <c r="B8581">
        <v>2022</v>
      </c>
      <c r="C8581" t="s">
        <v>32</v>
      </c>
      <c r="D8581">
        <f t="shared" si="283"/>
        <v>8</v>
      </c>
      <c r="E8581">
        <v>30</v>
      </c>
      <c r="F8581" t="s">
        <v>18</v>
      </c>
      <c r="G8581" t="s">
        <v>19</v>
      </c>
      <c r="H8581">
        <v>231</v>
      </c>
      <c r="I8581">
        <v>231</v>
      </c>
      <c r="J8581" t="s">
        <v>20</v>
      </c>
      <c r="K8581">
        <v>554400</v>
      </c>
      <c r="L8581">
        <v>323.39999999999998</v>
      </c>
      <c r="M8581">
        <f t="shared" si="284"/>
        <v>2400</v>
      </c>
      <c r="Q8581" s="1"/>
      <c r="R8581" s="1"/>
    </row>
    <row r="8582" spans="1:18" ht="14.4" x14ac:dyDescent="0.3">
      <c r="A8582">
        <v>18581</v>
      </c>
      <c r="B8582">
        <v>2022</v>
      </c>
      <c r="C8582" t="s">
        <v>61</v>
      </c>
      <c r="D8582">
        <f t="shared" si="283"/>
        <v>7</v>
      </c>
      <c r="E8582">
        <v>26</v>
      </c>
      <c r="F8582" t="s">
        <v>57</v>
      </c>
      <c r="G8582" t="s">
        <v>42</v>
      </c>
      <c r="H8582">
        <v>295</v>
      </c>
      <c r="I8582">
        <v>295</v>
      </c>
      <c r="J8582" t="s">
        <v>38</v>
      </c>
      <c r="K8582">
        <v>1268500</v>
      </c>
      <c r="L8582">
        <v>678.5</v>
      </c>
      <c r="M8582">
        <f t="shared" si="284"/>
        <v>4300</v>
      </c>
      <c r="Q8582" s="1"/>
      <c r="R8582" s="1"/>
    </row>
    <row r="8583" spans="1:18" ht="14.4" x14ac:dyDescent="0.3">
      <c r="A8583">
        <v>18582</v>
      </c>
      <c r="B8583">
        <v>2022</v>
      </c>
      <c r="C8583" t="s">
        <v>58</v>
      </c>
      <c r="D8583">
        <f t="shared" si="283"/>
        <v>6</v>
      </c>
      <c r="E8583">
        <v>4</v>
      </c>
      <c r="F8583" t="s">
        <v>49</v>
      </c>
      <c r="G8583" t="s">
        <v>51</v>
      </c>
      <c r="H8583">
        <v>156</v>
      </c>
      <c r="I8583">
        <v>156</v>
      </c>
      <c r="J8583" t="s">
        <v>25</v>
      </c>
      <c r="K8583">
        <v>1092000</v>
      </c>
      <c r="L8583">
        <v>624</v>
      </c>
      <c r="M8583">
        <f t="shared" si="284"/>
        <v>7000</v>
      </c>
      <c r="Q8583" s="1"/>
      <c r="R8583" s="1"/>
    </row>
    <row r="8584" spans="1:18" ht="14.4" x14ac:dyDescent="0.3">
      <c r="A8584">
        <v>18583</v>
      </c>
      <c r="B8584">
        <v>2022</v>
      </c>
      <c r="C8584" t="s">
        <v>23</v>
      </c>
      <c r="D8584">
        <f t="shared" si="283"/>
        <v>10</v>
      </c>
      <c r="E8584">
        <v>30</v>
      </c>
      <c r="F8584" t="s">
        <v>55</v>
      </c>
      <c r="G8584" t="s">
        <v>34</v>
      </c>
      <c r="H8584">
        <v>73</v>
      </c>
      <c r="I8584">
        <v>73</v>
      </c>
      <c r="J8584" t="s">
        <v>20</v>
      </c>
      <c r="K8584">
        <v>219000</v>
      </c>
      <c r="L8584">
        <v>146</v>
      </c>
      <c r="M8584">
        <f t="shared" si="284"/>
        <v>3000</v>
      </c>
      <c r="Q8584" s="1"/>
      <c r="R8584" s="1"/>
    </row>
    <row r="8585" spans="1:18" ht="14.4" x14ac:dyDescent="0.3">
      <c r="A8585">
        <v>18584</v>
      </c>
      <c r="B8585">
        <v>2022</v>
      </c>
      <c r="C8585" t="s">
        <v>54</v>
      </c>
      <c r="D8585">
        <f t="shared" si="283"/>
        <v>3</v>
      </c>
      <c r="E8585">
        <v>17</v>
      </c>
      <c r="F8585" t="s">
        <v>33</v>
      </c>
      <c r="G8585" t="s">
        <v>29</v>
      </c>
      <c r="H8585">
        <v>207</v>
      </c>
      <c r="I8585">
        <v>207</v>
      </c>
      <c r="J8585" t="s">
        <v>30</v>
      </c>
      <c r="K8585">
        <v>1552500</v>
      </c>
      <c r="L8585">
        <v>517.5</v>
      </c>
      <c r="M8585">
        <f t="shared" si="284"/>
        <v>7500</v>
      </c>
      <c r="Q8585" s="1"/>
      <c r="R8585" s="1"/>
    </row>
    <row r="8586" spans="1:18" ht="14.4" x14ac:dyDescent="0.3">
      <c r="A8586">
        <v>18585</v>
      </c>
      <c r="B8586">
        <v>2022</v>
      </c>
      <c r="C8586" t="s">
        <v>61</v>
      </c>
      <c r="D8586">
        <f t="shared" si="283"/>
        <v>7</v>
      </c>
      <c r="E8586">
        <v>1</v>
      </c>
      <c r="F8586" t="s">
        <v>18</v>
      </c>
      <c r="G8586" t="s">
        <v>42</v>
      </c>
      <c r="H8586">
        <v>215</v>
      </c>
      <c r="I8586">
        <v>215</v>
      </c>
      <c r="J8586" t="s">
        <v>38</v>
      </c>
      <c r="K8586">
        <v>924500</v>
      </c>
      <c r="L8586">
        <v>494.5</v>
      </c>
      <c r="M8586">
        <f t="shared" si="284"/>
        <v>4300</v>
      </c>
      <c r="Q8586" s="1"/>
      <c r="R8586" s="1"/>
    </row>
    <row r="8587" spans="1:18" ht="14.4" x14ac:dyDescent="0.3">
      <c r="A8587">
        <v>18586</v>
      </c>
      <c r="B8587">
        <v>2022</v>
      </c>
      <c r="C8587" t="s">
        <v>45</v>
      </c>
      <c r="D8587">
        <f t="shared" si="283"/>
        <v>1</v>
      </c>
      <c r="E8587">
        <v>30</v>
      </c>
      <c r="F8587" t="s">
        <v>64</v>
      </c>
      <c r="G8587" t="s">
        <v>29</v>
      </c>
      <c r="H8587">
        <v>283</v>
      </c>
      <c r="I8587">
        <v>283</v>
      </c>
      <c r="J8587" t="s">
        <v>20</v>
      </c>
      <c r="K8587">
        <v>679200</v>
      </c>
      <c r="L8587">
        <v>396.2</v>
      </c>
      <c r="M8587">
        <f t="shared" si="284"/>
        <v>2400</v>
      </c>
      <c r="Q8587" s="1"/>
      <c r="R8587" s="1"/>
    </row>
    <row r="8588" spans="1:18" ht="14.4" x14ac:dyDescent="0.3">
      <c r="A8588">
        <v>18587</v>
      </c>
      <c r="B8588">
        <v>2022</v>
      </c>
      <c r="C8588" t="s">
        <v>40</v>
      </c>
      <c r="D8588">
        <f t="shared" si="283"/>
        <v>9</v>
      </c>
      <c r="E8588">
        <v>11</v>
      </c>
      <c r="F8588" t="s">
        <v>36</v>
      </c>
      <c r="G8588" t="s">
        <v>51</v>
      </c>
      <c r="H8588">
        <v>101</v>
      </c>
      <c r="I8588">
        <v>101</v>
      </c>
      <c r="J8588" t="s">
        <v>38</v>
      </c>
      <c r="K8588">
        <v>555500</v>
      </c>
      <c r="L8588">
        <v>353.5</v>
      </c>
      <c r="M8588">
        <f t="shared" si="284"/>
        <v>5500</v>
      </c>
      <c r="Q8588" s="1"/>
      <c r="R8588" s="1"/>
    </row>
    <row r="8589" spans="1:18" ht="14.4" x14ac:dyDescent="0.3">
      <c r="A8589">
        <v>18588</v>
      </c>
      <c r="B8589">
        <v>2022</v>
      </c>
      <c r="C8589" t="s">
        <v>27</v>
      </c>
      <c r="D8589">
        <f t="shared" si="283"/>
        <v>4</v>
      </c>
      <c r="E8589">
        <v>26</v>
      </c>
      <c r="F8589" t="s">
        <v>18</v>
      </c>
      <c r="G8589" t="s">
        <v>34</v>
      </c>
      <c r="H8589">
        <v>74</v>
      </c>
      <c r="I8589">
        <v>74</v>
      </c>
      <c r="J8589" t="s">
        <v>20</v>
      </c>
      <c r="K8589">
        <v>222000</v>
      </c>
      <c r="L8589">
        <v>148</v>
      </c>
      <c r="M8589">
        <f t="shared" si="284"/>
        <v>3000</v>
      </c>
      <c r="Q8589" s="1"/>
      <c r="R8589" s="1"/>
    </row>
    <row r="8590" spans="1:18" ht="14.4" x14ac:dyDescent="0.3">
      <c r="A8590">
        <v>18589</v>
      </c>
      <c r="B8590">
        <v>2022</v>
      </c>
      <c r="C8590" t="s">
        <v>45</v>
      </c>
      <c r="D8590">
        <f t="shared" si="283"/>
        <v>1</v>
      </c>
      <c r="E8590">
        <v>16</v>
      </c>
      <c r="F8590" t="s">
        <v>28</v>
      </c>
      <c r="G8590" t="s">
        <v>51</v>
      </c>
      <c r="H8590">
        <v>73</v>
      </c>
      <c r="I8590">
        <v>73</v>
      </c>
      <c r="J8590" t="s">
        <v>25</v>
      </c>
      <c r="K8590">
        <v>511000</v>
      </c>
      <c r="L8590">
        <v>292</v>
      </c>
      <c r="M8590">
        <f t="shared" si="284"/>
        <v>7000</v>
      </c>
      <c r="Q8590" s="1"/>
      <c r="R8590" s="1"/>
    </row>
    <row r="8591" spans="1:18" ht="14.4" x14ac:dyDescent="0.3">
      <c r="A8591">
        <v>18590</v>
      </c>
      <c r="B8591">
        <v>2022</v>
      </c>
      <c r="C8591" t="s">
        <v>54</v>
      </c>
      <c r="D8591">
        <f t="shared" si="283"/>
        <v>3</v>
      </c>
      <c r="E8591">
        <v>16</v>
      </c>
      <c r="F8591" t="s">
        <v>49</v>
      </c>
      <c r="G8591" t="s">
        <v>29</v>
      </c>
      <c r="H8591">
        <v>143</v>
      </c>
      <c r="I8591">
        <v>143</v>
      </c>
      <c r="J8591" t="s">
        <v>25</v>
      </c>
      <c r="K8591">
        <v>1001000</v>
      </c>
      <c r="L8591">
        <v>572</v>
      </c>
      <c r="M8591">
        <f t="shared" si="284"/>
        <v>7000</v>
      </c>
      <c r="Q8591" s="1"/>
      <c r="R8591" s="1"/>
    </row>
    <row r="8592" spans="1:18" ht="14.4" x14ac:dyDescent="0.3">
      <c r="A8592">
        <v>18591</v>
      </c>
      <c r="B8592">
        <v>2022</v>
      </c>
      <c r="C8592" t="s">
        <v>27</v>
      </c>
      <c r="D8592">
        <f t="shared" si="283"/>
        <v>4</v>
      </c>
      <c r="E8592">
        <v>5</v>
      </c>
      <c r="F8592" t="s">
        <v>56</v>
      </c>
      <c r="G8592" t="s">
        <v>34</v>
      </c>
      <c r="H8592">
        <v>270</v>
      </c>
      <c r="I8592">
        <v>270</v>
      </c>
      <c r="J8592" t="s">
        <v>30</v>
      </c>
      <c r="K8592">
        <v>2025000</v>
      </c>
      <c r="L8592">
        <v>675</v>
      </c>
      <c r="M8592">
        <f t="shared" si="284"/>
        <v>7500</v>
      </c>
      <c r="Q8592" s="1"/>
      <c r="R8592" s="1"/>
    </row>
    <row r="8593" spans="1:18" ht="14.4" x14ac:dyDescent="0.3">
      <c r="A8593">
        <v>18592</v>
      </c>
      <c r="B8593">
        <v>2022</v>
      </c>
      <c r="C8593" t="s">
        <v>47</v>
      </c>
      <c r="D8593">
        <f t="shared" si="283"/>
        <v>2</v>
      </c>
      <c r="E8593">
        <v>30</v>
      </c>
      <c r="F8593" t="s">
        <v>44</v>
      </c>
      <c r="G8593" t="s">
        <v>51</v>
      </c>
      <c r="H8593">
        <v>211</v>
      </c>
      <c r="I8593">
        <v>211</v>
      </c>
      <c r="J8593" t="s">
        <v>38</v>
      </c>
      <c r="K8593">
        <v>907300</v>
      </c>
      <c r="L8593">
        <v>485.3</v>
      </c>
      <c r="M8593">
        <f t="shared" si="284"/>
        <v>4300</v>
      </c>
      <c r="Q8593" s="1"/>
      <c r="R8593" s="1"/>
    </row>
    <row r="8594" spans="1:18" ht="14.4" x14ac:dyDescent="0.3">
      <c r="A8594">
        <v>18593</v>
      </c>
      <c r="B8594">
        <v>2022</v>
      </c>
      <c r="C8594" t="s">
        <v>58</v>
      </c>
      <c r="D8594">
        <f t="shared" si="283"/>
        <v>6</v>
      </c>
      <c r="E8594">
        <v>5</v>
      </c>
      <c r="F8594" t="s">
        <v>36</v>
      </c>
      <c r="G8594" t="s">
        <v>34</v>
      </c>
      <c r="H8594">
        <v>120</v>
      </c>
      <c r="I8594">
        <v>120</v>
      </c>
      <c r="J8594" t="s">
        <v>25</v>
      </c>
      <c r="K8594">
        <v>840000</v>
      </c>
      <c r="L8594">
        <v>480</v>
      </c>
      <c r="M8594">
        <f t="shared" si="284"/>
        <v>7000</v>
      </c>
      <c r="Q8594" s="1"/>
      <c r="R8594" s="1"/>
    </row>
    <row r="8595" spans="1:18" ht="14.4" x14ac:dyDescent="0.3">
      <c r="A8595">
        <v>18594</v>
      </c>
      <c r="B8595">
        <v>2022</v>
      </c>
      <c r="C8595" t="s">
        <v>23</v>
      </c>
      <c r="D8595">
        <f t="shared" si="283"/>
        <v>10</v>
      </c>
      <c r="E8595">
        <v>26</v>
      </c>
      <c r="F8595" t="s">
        <v>60</v>
      </c>
      <c r="G8595" t="s">
        <v>37</v>
      </c>
      <c r="H8595">
        <v>87</v>
      </c>
      <c r="I8595">
        <v>87</v>
      </c>
      <c r="J8595" t="s">
        <v>38</v>
      </c>
      <c r="K8595">
        <v>478500</v>
      </c>
      <c r="L8595">
        <v>304.5</v>
      </c>
      <c r="M8595">
        <f t="shared" si="284"/>
        <v>5500</v>
      </c>
      <c r="Q8595" s="1"/>
      <c r="R8595" s="1"/>
    </row>
    <row r="8596" spans="1:18" ht="14.4" x14ac:dyDescent="0.3">
      <c r="A8596">
        <v>18595</v>
      </c>
      <c r="B8596">
        <v>2022</v>
      </c>
      <c r="C8596" t="s">
        <v>54</v>
      </c>
      <c r="D8596">
        <f t="shared" si="283"/>
        <v>3</v>
      </c>
      <c r="E8596">
        <v>2</v>
      </c>
      <c r="F8596" t="s">
        <v>46</v>
      </c>
      <c r="G8596" t="s">
        <v>19</v>
      </c>
      <c r="H8596">
        <v>119</v>
      </c>
      <c r="I8596">
        <v>119</v>
      </c>
      <c r="J8596" t="s">
        <v>25</v>
      </c>
      <c r="K8596">
        <v>833000</v>
      </c>
      <c r="L8596">
        <v>476</v>
      </c>
      <c r="M8596">
        <f t="shared" si="284"/>
        <v>7000</v>
      </c>
      <c r="Q8596" s="1"/>
      <c r="R8596" s="1"/>
    </row>
    <row r="8597" spans="1:18" ht="14.4" x14ac:dyDescent="0.3">
      <c r="A8597">
        <v>18596</v>
      </c>
      <c r="B8597">
        <v>2022</v>
      </c>
      <c r="C8597" t="s">
        <v>58</v>
      </c>
      <c r="D8597">
        <f t="shared" si="283"/>
        <v>6</v>
      </c>
      <c r="E8597">
        <v>7</v>
      </c>
      <c r="F8597" t="s">
        <v>53</v>
      </c>
      <c r="G8597" t="s">
        <v>51</v>
      </c>
      <c r="H8597">
        <v>143</v>
      </c>
      <c r="I8597">
        <v>143</v>
      </c>
      <c r="J8597" t="s">
        <v>25</v>
      </c>
      <c r="K8597">
        <v>1001000</v>
      </c>
      <c r="L8597">
        <v>572</v>
      </c>
      <c r="M8597">
        <f t="shared" si="284"/>
        <v>7000</v>
      </c>
      <c r="Q8597" s="1"/>
      <c r="R8597" s="1"/>
    </row>
    <row r="8598" spans="1:18" ht="14.4" x14ac:dyDescent="0.3">
      <c r="A8598">
        <v>18597</v>
      </c>
      <c r="B8598">
        <v>2022</v>
      </c>
      <c r="C8598" t="s">
        <v>54</v>
      </c>
      <c r="D8598">
        <f t="shared" si="283"/>
        <v>3</v>
      </c>
      <c r="E8598">
        <v>27</v>
      </c>
      <c r="F8598" t="s">
        <v>53</v>
      </c>
      <c r="G8598" t="s">
        <v>42</v>
      </c>
      <c r="H8598">
        <v>79</v>
      </c>
      <c r="I8598">
        <v>79</v>
      </c>
      <c r="J8598" t="s">
        <v>20</v>
      </c>
      <c r="K8598">
        <v>237000</v>
      </c>
      <c r="L8598">
        <v>158</v>
      </c>
      <c r="M8598">
        <f t="shared" si="284"/>
        <v>3000</v>
      </c>
      <c r="Q8598" s="1"/>
      <c r="R8598" s="1"/>
    </row>
    <row r="8599" spans="1:18" ht="14.4" x14ac:dyDescent="0.3">
      <c r="A8599">
        <v>18598</v>
      </c>
      <c r="B8599">
        <v>2022</v>
      </c>
      <c r="C8599" t="s">
        <v>58</v>
      </c>
      <c r="D8599">
        <f t="shared" si="283"/>
        <v>6</v>
      </c>
      <c r="E8599">
        <v>14</v>
      </c>
      <c r="F8599" t="s">
        <v>44</v>
      </c>
      <c r="G8599" t="s">
        <v>34</v>
      </c>
      <c r="H8599">
        <v>97</v>
      </c>
      <c r="I8599">
        <v>97</v>
      </c>
      <c r="J8599" t="s">
        <v>20</v>
      </c>
      <c r="K8599">
        <v>291000</v>
      </c>
      <c r="L8599">
        <v>194</v>
      </c>
      <c r="M8599">
        <f t="shared" si="284"/>
        <v>3000</v>
      </c>
      <c r="Q8599" s="1"/>
      <c r="R8599" s="1"/>
    </row>
    <row r="8600" spans="1:18" ht="14.4" x14ac:dyDescent="0.3">
      <c r="A8600">
        <v>18599</v>
      </c>
      <c r="B8600">
        <v>2022</v>
      </c>
      <c r="C8600" t="s">
        <v>17</v>
      </c>
      <c r="D8600">
        <f t="shared" si="283"/>
        <v>11</v>
      </c>
      <c r="E8600">
        <v>2</v>
      </c>
      <c r="F8600" t="s">
        <v>49</v>
      </c>
      <c r="G8600" t="s">
        <v>19</v>
      </c>
      <c r="H8600">
        <v>262</v>
      </c>
      <c r="I8600">
        <v>262</v>
      </c>
      <c r="J8600" t="s">
        <v>30</v>
      </c>
      <c r="K8600">
        <v>1965000</v>
      </c>
      <c r="L8600">
        <v>655</v>
      </c>
      <c r="M8600">
        <f t="shared" si="284"/>
        <v>7500</v>
      </c>
      <c r="Q8600" s="1"/>
      <c r="R8600" s="1"/>
    </row>
    <row r="8601" spans="1:18" ht="14.4" x14ac:dyDescent="0.3">
      <c r="A8601">
        <v>18600</v>
      </c>
      <c r="B8601">
        <v>2022</v>
      </c>
      <c r="C8601" t="s">
        <v>58</v>
      </c>
      <c r="D8601">
        <f t="shared" si="283"/>
        <v>6</v>
      </c>
      <c r="E8601">
        <v>16</v>
      </c>
      <c r="F8601" t="s">
        <v>36</v>
      </c>
      <c r="G8601" t="s">
        <v>29</v>
      </c>
      <c r="H8601">
        <v>109</v>
      </c>
      <c r="I8601">
        <v>109</v>
      </c>
      <c r="J8601" t="s">
        <v>25</v>
      </c>
      <c r="K8601">
        <v>763000</v>
      </c>
      <c r="L8601">
        <v>436</v>
      </c>
      <c r="M8601">
        <f t="shared" si="284"/>
        <v>7000</v>
      </c>
      <c r="Q8601" s="1"/>
      <c r="R8601" s="1"/>
    </row>
    <row r="8602" spans="1:18" ht="14.4" x14ac:dyDescent="0.3">
      <c r="A8602">
        <v>18601</v>
      </c>
      <c r="B8602">
        <v>2022</v>
      </c>
      <c r="C8602" t="s">
        <v>54</v>
      </c>
      <c r="D8602">
        <f t="shared" si="283"/>
        <v>3</v>
      </c>
      <c r="E8602">
        <v>30</v>
      </c>
      <c r="F8602" t="s">
        <v>18</v>
      </c>
      <c r="G8602" t="s">
        <v>19</v>
      </c>
      <c r="H8602">
        <v>170</v>
      </c>
      <c r="I8602">
        <v>170</v>
      </c>
      <c r="J8602" t="s">
        <v>25</v>
      </c>
      <c r="K8602">
        <v>1190000</v>
      </c>
      <c r="L8602">
        <v>680</v>
      </c>
      <c r="M8602">
        <f t="shared" si="284"/>
        <v>7000</v>
      </c>
      <c r="Q8602" s="1"/>
      <c r="R8602" s="1"/>
    </row>
    <row r="8603" spans="1:18" ht="14.4" x14ac:dyDescent="0.3">
      <c r="A8603">
        <v>18602</v>
      </c>
      <c r="B8603">
        <v>2022</v>
      </c>
      <c r="C8603" t="s">
        <v>47</v>
      </c>
      <c r="D8603">
        <f t="shared" si="283"/>
        <v>2</v>
      </c>
      <c r="E8603">
        <v>24</v>
      </c>
      <c r="F8603" t="s">
        <v>44</v>
      </c>
      <c r="G8603" t="s">
        <v>51</v>
      </c>
      <c r="H8603">
        <v>87</v>
      </c>
      <c r="I8603">
        <v>87</v>
      </c>
      <c r="J8603" t="s">
        <v>25</v>
      </c>
      <c r="K8603">
        <v>609000</v>
      </c>
      <c r="L8603">
        <v>348</v>
      </c>
      <c r="M8603">
        <f t="shared" si="284"/>
        <v>7000</v>
      </c>
      <c r="Q8603" s="1"/>
      <c r="R8603" s="1"/>
    </row>
    <row r="8604" spans="1:18" ht="14.4" x14ac:dyDescent="0.3">
      <c r="A8604">
        <v>18603</v>
      </c>
      <c r="B8604">
        <v>2022</v>
      </c>
      <c r="C8604" t="s">
        <v>61</v>
      </c>
      <c r="D8604">
        <f t="shared" si="283"/>
        <v>7</v>
      </c>
      <c r="E8604">
        <v>24</v>
      </c>
      <c r="F8604" t="s">
        <v>60</v>
      </c>
      <c r="G8604" t="s">
        <v>42</v>
      </c>
      <c r="H8604">
        <v>288</v>
      </c>
      <c r="I8604">
        <v>288</v>
      </c>
      <c r="J8604" t="s">
        <v>20</v>
      </c>
      <c r="K8604">
        <v>691200</v>
      </c>
      <c r="L8604">
        <v>403.2</v>
      </c>
      <c r="M8604">
        <f t="shared" si="284"/>
        <v>2400</v>
      </c>
      <c r="Q8604" s="1"/>
      <c r="R8604" s="1"/>
    </row>
    <row r="8605" spans="1:18" ht="14.4" x14ac:dyDescent="0.3">
      <c r="A8605">
        <v>18604</v>
      </c>
      <c r="B8605">
        <v>2022</v>
      </c>
      <c r="C8605" t="s">
        <v>54</v>
      </c>
      <c r="D8605">
        <f t="shared" si="283"/>
        <v>3</v>
      </c>
      <c r="E8605">
        <v>22</v>
      </c>
      <c r="F8605" t="s">
        <v>36</v>
      </c>
      <c r="G8605" t="s">
        <v>51</v>
      </c>
      <c r="H8605">
        <v>63</v>
      </c>
      <c r="I8605">
        <v>63</v>
      </c>
      <c r="J8605" t="s">
        <v>38</v>
      </c>
      <c r="K8605">
        <v>346500</v>
      </c>
      <c r="L8605">
        <v>220.5</v>
      </c>
      <c r="M8605">
        <f t="shared" si="284"/>
        <v>5500</v>
      </c>
      <c r="Q8605" s="1"/>
      <c r="R8605" s="1"/>
    </row>
    <row r="8606" spans="1:18" ht="14.4" x14ac:dyDescent="0.3">
      <c r="A8606">
        <v>18605</v>
      </c>
      <c r="B8606">
        <v>2022</v>
      </c>
      <c r="C8606" t="s">
        <v>17</v>
      </c>
      <c r="D8606">
        <f t="shared" si="283"/>
        <v>11</v>
      </c>
      <c r="E8606">
        <v>28</v>
      </c>
      <c r="F8606" t="s">
        <v>52</v>
      </c>
      <c r="G8606" t="s">
        <v>29</v>
      </c>
      <c r="H8606">
        <v>206</v>
      </c>
      <c r="I8606">
        <v>206</v>
      </c>
      <c r="J8606" t="s">
        <v>30</v>
      </c>
      <c r="K8606">
        <v>1545000</v>
      </c>
      <c r="L8606">
        <v>515</v>
      </c>
      <c r="M8606">
        <f t="shared" si="284"/>
        <v>7500</v>
      </c>
      <c r="Q8606" s="1"/>
      <c r="R8606" s="1"/>
    </row>
    <row r="8607" spans="1:18" ht="14.4" x14ac:dyDescent="0.3">
      <c r="A8607">
        <v>18606</v>
      </c>
      <c r="B8607">
        <v>2022</v>
      </c>
      <c r="C8607" t="s">
        <v>61</v>
      </c>
      <c r="D8607">
        <f t="shared" si="283"/>
        <v>7</v>
      </c>
      <c r="E8607">
        <v>23</v>
      </c>
      <c r="F8607" t="s">
        <v>62</v>
      </c>
      <c r="G8607" t="s">
        <v>34</v>
      </c>
      <c r="H8607">
        <v>259</v>
      </c>
      <c r="I8607">
        <v>259</v>
      </c>
      <c r="J8607" t="s">
        <v>20</v>
      </c>
      <c r="K8607">
        <v>621600</v>
      </c>
      <c r="L8607">
        <v>362.6</v>
      </c>
      <c r="M8607">
        <f t="shared" si="284"/>
        <v>2400</v>
      </c>
      <c r="Q8607" s="1"/>
      <c r="R8607" s="1"/>
    </row>
    <row r="8608" spans="1:18" ht="14.4" x14ac:dyDescent="0.3">
      <c r="A8608">
        <v>18607</v>
      </c>
      <c r="B8608">
        <v>2022</v>
      </c>
      <c r="C8608" t="s">
        <v>27</v>
      </c>
      <c r="D8608">
        <f t="shared" si="283"/>
        <v>4</v>
      </c>
      <c r="E8608">
        <v>6</v>
      </c>
      <c r="F8608" t="s">
        <v>55</v>
      </c>
      <c r="G8608" t="s">
        <v>37</v>
      </c>
      <c r="H8608">
        <v>146</v>
      </c>
      <c r="I8608">
        <v>146</v>
      </c>
      <c r="J8608" t="s">
        <v>25</v>
      </c>
      <c r="K8608">
        <v>1022000</v>
      </c>
      <c r="L8608">
        <v>584</v>
      </c>
      <c r="M8608">
        <f t="shared" si="284"/>
        <v>7000</v>
      </c>
      <c r="Q8608" s="1"/>
      <c r="R8608" s="1"/>
    </row>
    <row r="8609" spans="1:18" ht="14.4" x14ac:dyDescent="0.3">
      <c r="A8609">
        <v>18608</v>
      </c>
      <c r="B8609">
        <v>2022</v>
      </c>
      <c r="C8609" t="s">
        <v>27</v>
      </c>
      <c r="D8609">
        <f t="shared" si="283"/>
        <v>4</v>
      </c>
      <c r="E8609">
        <v>28</v>
      </c>
      <c r="F8609" t="s">
        <v>59</v>
      </c>
      <c r="G8609" t="s">
        <v>34</v>
      </c>
      <c r="H8609">
        <v>80</v>
      </c>
      <c r="I8609">
        <v>80</v>
      </c>
      <c r="J8609" t="s">
        <v>38</v>
      </c>
      <c r="K8609">
        <v>440000</v>
      </c>
      <c r="L8609">
        <v>280</v>
      </c>
      <c r="M8609">
        <f t="shared" si="284"/>
        <v>5500</v>
      </c>
      <c r="Q8609" s="1"/>
      <c r="R8609" s="1"/>
    </row>
    <row r="8610" spans="1:18" ht="14.4" x14ac:dyDescent="0.3">
      <c r="A8610">
        <v>18609</v>
      </c>
      <c r="B8610">
        <v>2022</v>
      </c>
      <c r="C8610" t="s">
        <v>23</v>
      </c>
      <c r="D8610">
        <f t="shared" si="283"/>
        <v>10</v>
      </c>
      <c r="E8610">
        <v>30</v>
      </c>
      <c r="F8610" t="s">
        <v>63</v>
      </c>
      <c r="G8610" t="s">
        <v>37</v>
      </c>
      <c r="H8610">
        <v>235</v>
      </c>
      <c r="I8610">
        <v>235</v>
      </c>
      <c r="J8610" t="s">
        <v>30</v>
      </c>
      <c r="K8610">
        <v>1762500</v>
      </c>
      <c r="L8610">
        <v>587.5</v>
      </c>
      <c r="M8610">
        <f t="shared" si="284"/>
        <v>7500</v>
      </c>
      <c r="Q8610" s="1"/>
      <c r="R8610" s="1"/>
    </row>
    <row r="8611" spans="1:18" ht="14.4" x14ac:dyDescent="0.3">
      <c r="A8611">
        <v>18610</v>
      </c>
      <c r="B8611">
        <v>2022</v>
      </c>
      <c r="C8611" t="s">
        <v>27</v>
      </c>
      <c r="D8611">
        <f t="shared" si="283"/>
        <v>4</v>
      </c>
      <c r="E8611">
        <v>27</v>
      </c>
      <c r="F8611" t="s">
        <v>63</v>
      </c>
      <c r="G8611" t="s">
        <v>34</v>
      </c>
      <c r="H8611">
        <v>109</v>
      </c>
      <c r="I8611">
        <v>109</v>
      </c>
      <c r="J8611" t="s">
        <v>20</v>
      </c>
      <c r="K8611">
        <v>327000</v>
      </c>
      <c r="L8611">
        <v>218</v>
      </c>
      <c r="M8611">
        <f t="shared" si="284"/>
        <v>3000</v>
      </c>
      <c r="Q8611" s="1"/>
      <c r="R8611" s="1"/>
    </row>
    <row r="8612" spans="1:18" ht="14.4" x14ac:dyDescent="0.3">
      <c r="A8612">
        <v>18611</v>
      </c>
      <c r="B8612">
        <v>2022</v>
      </c>
      <c r="C8612" t="s">
        <v>40</v>
      </c>
      <c r="D8612">
        <f t="shared" si="283"/>
        <v>9</v>
      </c>
      <c r="E8612">
        <v>29</v>
      </c>
      <c r="F8612" t="s">
        <v>46</v>
      </c>
      <c r="G8612" t="s">
        <v>19</v>
      </c>
      <c r="H8612">
        <v>160</v>
      </c>
      <c r="I8612">
        <v>160</v>
      </c>
      <c r="J8612" t="s">
        <v>25</v>
      </c>
      <c r="K8612">
        <v>1120000</v>
      </c>
      <c r="L8612">
        <v>640</v>
      </c>
      <c r="M8612">
        <f t="shared" si="284"/>
        <v>7000</v>
      </c>
      <c r="Q8612" s="1"/>
      <c r="R8612" s="1"/>
    </row>
    <row r="8613" spans="1:18" ht="14.4" x14ac:dyDescent="0.3">
      <c r="A8613">
        <v>18612</v>
      </c>
      <c r="B8613">
        <v>2022</v>
      </c>
      <c r="C8613" t="s">
        <v>32</v>
      </c>
      <c r="D8613">
        <f t="shared" si="283"/>
        <v>8</v>
      </c>
      <c r="E8613">
        <v>21</v>
      </c>
      <c r="F8613" t="s">
        <v>62</v>
      </c>
      <c r="G8613" t="s">
        <v>19</v>
      </c>
      <c r="H8613">
        <v>126</v>
      </c>
      <c r="I8613">
        <v>126</v>
      </c>
      <c r="J8613" t="s">
        <v>25</v>
      </c>
      <c r="K8613">
        <v>882000</v>
      </c>
      <c r="L8613">
        <v>504</v>
      </c>
      <c r="M8613">
        <f t="shared" si="284"/>
        <v>7000</v>
      </c>
      <c r="Q8613" s="1"/>
      <c r="R8613" s="1"/>
    </row>
    <row r="8614" spans="1:18" ht="14.4" x14ac:dyDescent="0.3">
      <c r="A8614">
        <v>18613</v>
      </c>
      <c r="B8614">
        <v>2022</v>
      </c>
      <c r="C8614" t="s">
        <v>32</v>
      </c>
      <c r="D8614">
        <f t="shared" si="283"/>
        <v>8</v>
      </c>
      <c r="E8614">
        <v>12</v>
      </c>
      <c r="F8614" t="s">
        <v>60</v>
      </c>
      <c r="G8614" t="s">
        <v>29</v>
      </c>
      <c r="H8614">
        <v>263</v>
      </c>
      <c r="I8614">
        <v>263</v>
      </c>
      <c r="J8614" t="s">
        <v>20</v>
      </c>
      <c r="K8614">
        <v>631200</v>
      </c>
      <c r="L8614">
        <v>368.2</v>
      </c>
      <c r="M8614">
        <f t="shared" si="284"/>
        <v>2400</v>
      </c>
      <c r="Q8614" s="1"/>
      <c r="R8614" s="1"/>
    </row>
    <row r="8615" spans="1:18" ht="14.4" x14ac:dyDescent="0.3">
      <c r="A8615">
        <v>18614</v>
      </c>
      <c r="B8615">
        <v>2022</v>
      </c>
      <c r="C8615" t="s">
        <v>40</v>
      </c>
      <c r="D8615">
        <f t="shared" si="283"/>
        <v>9</v>
      </c>
      <c r="E8615">
        <v>28</v>
      </c>
      <c r="F8615" t="s">
        <v>52</v>
      </c>
      <c r="G8615" t="s">
        <v>51</v>
      </c>
      <c r="H8615">
        <v>82</v>
      </c>
      <c r="I8615">
        <v>82</v>
      </c>
      <c r="J8615" t="s">
        <v>25</v>
      </c>
      <c r="K8615">
        <v>574000</v>
      </c>
      <c r="L8615">
        <v>328</v>
      </c>
      <c r="M8615">
        <f t="shared" si="284"/>
        <v>7000</v>
      </c>
      <c r="Q8615" s="1"/>
      <c r="R8615" s="1"/>
    </row>
    <row r="8616" spans="1:18" ht="14.4" x14ac:dyDescent="0.3">
      <c r="A8616">
        <v>18615</v>
      </c>
      <c r="B8616">
        <v>2022</v>
      </c>
      <c r="C8616" t="s">
        <v>17</v>
      </c>
      <c r="D8616">
        <f t="shared" si="283"/>
        <v>11</v>
      </c>
      <c r="E8616">
        <v>27</v>
      </c>
      <c r="F8616" t="s">
        <v>60</v>
      </c>
      <c r="G8616" t="s">
        <v>34</v>
      </c>
      <c r="H8616">
        <v>54</v>
      </c>
      <c r="I8616">
        <v>54</v>
      </c>
      <c r="J8616" t="s">
        <v>38</v>
      </c>
      <c r="K8616">
        <v>297000</v>
      </c>
      <c r="L8616">
        <v>189</v>
      </c>
      <c r="M8616">
        <f t="shared" si="284"/>
        <v>5500</v>
      </c>
      <c r="Q8616" s="1"/>
      <c r="R8616" s="1"/>
    </row>
    <row r="8617" spans="1:18" ht="14.4" x14ac:dyDescent="0.3">
      <c r="A8617">
        <v>18616</v>
      </c>
      <c r="B8617">
        <v>2022</v>
      </c>
      <c r="C8617" t="s">
        <v>32</v>
      </c>
      <c r="D8617">
        <f t="shared" si="283"/>
        <v>8</v>
      </c>
      <c r="E8617">
        <v>8</v>
      </c>
      <c r="F8617" t="s">
        <v>62</v>
      </c>
      <c r="G8617" t="s">
        <v>19</v>
      </c>
      <c r="H8617">
        <v>249</v>
      </c>
      <c r="I8617">
        <v>249</v>
      </c>
      <c r="J8617" t="s">
        <v>20</v>
      </c>
      <c r="K8617">
        <v>597600</v>
      </c>
      <c r="L8617">
        <v>348.6</v>
      </c>
      <c r="M8617">
        <f t="shared" si="284"/>
        <v>2400</v>
      </c>
      <c r="Q8617" s="1"/>
      <c r="R8617" s="1"/>
    </row>
    <row r="8618" spans="1:18" ht="14.4" x14ac:dyDescent="0.3">
      <c r="A8618">
        <v>18617</v>
      </c>
      <c r="B8618">
        <v>2022</v>
      </c>
      <c r="C8618" t="s">
        <v>35</v>
      </c>
      <c r="D8618">
        <f t="shared" si="283"/>
        <v>12</v>
      </c>
      <c r="E8618">
        <v>24</v>
      </c>
      <c r="F8618" t="s">
        <v>53</v>
      </c>
      <c r="G8618" t="s">
        <v>34</v>
      </c>
      <c r="H8618">
        <v>84</v>
      </c>
      <c r="I8618">
        <v>84</v>
      </c>
      <c r="J8618" t="s">
        <v>20</v>
      </c>
      <c r="K8618">
        <v>252000</v>
      </c>
      <c r="L8618">
        <v>168</v>
      </c>
      <c r="M8618">
        <f t="shared" si="284"/>
        <v>3000</v>
      </c>
      <c r="Q8618" s="1"/>
      <c r="R8618" s="1"/>
    </row>
    <row r="8619" spans="1:18" ht="14.4" x14ac:dyDescent="0.3">
      <c r="A8619">
        <v>18618</v>
      </c>
      <c r="B8619">
        <v>2022</v>
      </c>
      <c r="C8619" t="s">
        <v>32</v>
      </c>
      <c r="D8619">
        <f t="shared" si="283"/>
        <v>8</v>
      </c>
      <c r="E8619">
        <v>13</v>
      </c>
      <c r="F8619" t="s">
        <v>62</v>
      </c>
      <c r="G8619" t="s">
        <v>29</v>
      </c>
      <c r="H8619">
        <v>232</v>
      </c>
      <c r="I8619">
        <v>232</v>
      </c>
      <c r="J8619" t="s">
        <v>38</v>
      </c>
      <c r="K8619">
        <v>997600</v>
      </c>
      <c r="L8619">
        <v>533.6</v>
      </c>
      <c r="M8619">
        <f t="shared" si="284"/>
        <v>4300</v>
      </c>
      <c r="Q8619" s="1"/>
      <c r="R8619" s="1"/>
    </row>
    <row r="8620" spans="1:18" ht="14.4" x14ac:dyDescent="0.3">
      <c r="A8620">
        <v>18619</v>
      </c>
      <c r="B8620">
        <v>2022</v>
      </c>
      <c r="C8620" t="s">
        <v>54</v>
      </c>
      <c r="D8620">
        <f t="shared" si="283"/>
        <v>3</v>
      </c>
      <c r="E8620">
        <v>25</v>
      </c>
      <c r="F8620" t="s">
        <v>44</v>
      </c>
      <c r="G8620" t="s">
        <v>34</v>
      </c>
      <c r="H8620">
        <v>77</v>
      </c>
      <c r="I8620">
        <v>77</v>
      </c>
      <c r="J8620" t="s">
        <v>38</v>
      </c>
      <c r="K8620">
        <v>423500</v>
      </c>
      <c r="L8620">
        <v>269.5</v>
      </c>
      <c r="M8620">
        <f t="shared" si="284"/>
        <v>5500</v>
      </c>
      <c r="Q8620" s="1"/>
      <c r="R8620" s="1"/>
    </row>
    <row r="8621" spans="1:18" ht="14.4" x14ac:dyDescent="0.3">
      <c r="A8621">
        <v>18620</v>
      </c>
      <c r="B8621">
        <v>2022</v>
      </c>
      <c r="C8621" t="s">
        <v>40</v>
      </c>
      <c r="D8621">
        <f t="shared" si="283"/>
        <v>9</v>
      </c>
      <c r="E8621">
        <v>9</v>
      </c>
      <c r="F8621" t="s">
        <v>46</v>
      </c>
      <c r="G8621" t="s">
        <v>51</v>
      </c>
      <c r="H8621">
        <v>240</v>
      </c>
      <c r="I8621">
        <v>240</v>
      </c>
      <c r="J8621" t="s">
        <v>30</v>
      </c>
      <c r="K8621">
        <v>1800000</v>
      </c>
      <c r="L8621">
        <v>600</v>
      </c>
      <c r="M8621">
        <f t="shared" si="284"/>
        <v>7500</v>
      </c>
      <c r="Q8621" s="1"/>
      <c r="R8621" s="1"/>
    </row>
    <row r="8622" spans="1:18" ht="14.4" x14ac:dyDescent="0.3">
      <c r="A8622">
        <v>18621</v>
      </c>
      <c r="B8622">
        <v>2022</v>
      </c>
      <c r="C8622" t="s">
        <v>47</v>
      </c>
      <c r="D8622">
        <f t="shared" si="283"/>
        <v>2</v>
      </c>
      <c r="E8622">
        <v>10</v>
      </c>
      <c r="F8622" t="s">
        <v>36</v>
      </c>
      <c r="G8622" t="s">
        <v>42</v>
      </c>
      <c r="H8622">
        <v>209</v>
      </c>
      <c r="I8622">
        <v>209</v>
      </c>
      <c r="J8622" t="s">
        <v>38</v>
      </c>
      <c r="K8622">
        <v>898700</v>
      </c>
      <c r="L8622">
        <v>480.7</v>
      </c>
      <c r="M8622">
        <f t="shared" si="284"/>
        <v>4300</v>
      </c>
      <c r="Q8622" s="1"/>
      <c r="R8622" s="1"/>
    </row>
    <row r="8623" spans="1:18" ht="14.4" x14ac:dyDescent="0.3">
      <c r="A8623">
        <v>18622</v>
      </c>
      <c r="B8623">
        <v>2022</v>
      </c>
      <c r="C8623" t="s">
        <v>54</v>
      </c>
      <c r="D8623">
        <f t="shared" si="283"/>
        <v>3</v>
      </c>
      <c r="E8623">
        <v>14</v>
      </c>
      <c r="F8623" t="s">
        <v>33</v>
      </c>
      <c r="G8623" t="s">
        <v>19</v>
      </c>
      <c r="H8623">
        <v>266</v>
      </c>
      <c r="I8623">
        <v>266</v>
      </c>
      <c r="J8623" t="s">
        <v>30</v>
      </c>
      <c r="K8623">
        <v>1995000</v>
      </c>
      <c r="L8623">
        <v>665</v>
      </c>
      <c r="M8623">
        <f t="shared" si="284"/>
        <v>7500</v>
      </c>
      <c r="Q8623" s="1"/>
      <c r="R8623" s="1"/>
    </row>
    <row r="8624" spans="1:18" ht="14.4" x14ac:dyDescent="0.3">
      <c r="A8624">
        <v>18623</v>
      </c>
      <c r="B8624">
        <v>2022</v>
      </c>
      <c r="C8624" t="s">
        <v>17</v>
      </c>
      <c r="D8624">
        <f t="shared" si="283"/>
        <v>11</v>
      </c>
      <c r="E8624">
        <v>14</v>
      </c>
      <c r="F8624" t="s">
        <v>52</v>
      </c>
      <c r="G8624" t="s">
        <v>51</v>
      </c>
      <c r="H8624">
        <v>85</v>
      </c>
      <c r="I8624">
        <v>85</v>
      </c>
      <c r="J8624" t="s">
        <v>38</v>
      </c>
      <c r="K8624">
        <v>467500</v>
      </c>
      <c r="L8624">
        <v>297.5</v>
      </c>
      <c r="M8624">
        <f t="shared" si="284"/>
        <v>5500</v>
      </c>
      <c r="Q8624" s="1"/>
      <c r="R8624" s="1"/>
    </row>
    <row r="8625" spans="1:18" ht="14.4" x14ac:dyDescent="0.3">
      <c r="A8625">
        <v>18624</v>
      </c>
      <c r="B8625">
        <v>2022</v>
      </c>
      <c r="C8625" t="s">
        <v>27</v>
      </c>
      <c r="D8625">
        <f t="shared" si="283"/>
        <v>4</v>
      </c>
      <c r="E8625">
        <v>23</v>
      </c>
      <c r="F8625" t="s">
        <v>28</v>
      </c>
      <c r="G8625" t="s">
        <v>34</v>
      </c>
      <c r="H8625">
        <v>68</v>
      </c>
      <c r="I8625">
        <v>68</v>
      </c>
      <c r="J8625" t="s">
        <v>20</v>
      </c>
      <c r="K8625">
        <v>204000</v>
      </c>
      <c r="L8625">
        <v>136</v>
      </c>
      <c r="M8625">
        <f t="shared" si="284"/>
        <v>3000</v>
      </c>
      <c r="Q8625" s="1"/>
      <c r="R8625" s="1"/>
    </row>
    <row r="8626" spans="1:18" ht="14.4" x14ac:dyDescent="0.3">
      <c r="A8626">
        <v>18625</v>
      </c>
      <c r="B8626">
        <v>2022</v>
      </c>
      <c r="C8626" t="s">
        <v>35</v>
      </c>
      <c r="D8626">
        <f t="shared" si="283"/>
        <v>12</v>
      </c>
      <c r="E8626">
        <v>6</v>
      </c>
      <c r="F8626" t="s">
        <v>33</v>
      </c>
      <c r="G8626" t="s">
        <v>19</v>
      </c>
      <c r="H8626">
        <v>63</v>
      </c>
      <c r="I8626">
        <v>63</v>
      </c>
      <c r="J8626" t="s">
        <v>25</v>
      </c>
      <c r="K8626">
        <v>441000</v>
      </c>
      <c r="L8626">
        <v>252</v>
      </c>
      <c r="M8626">
        <f t="shared" si="284"/>
        <v>7000</v>
      </c>
      <c r="Q8626" s="1"/>
      <c r="R8626" s="1"/>
    </row>
    <row r="8627" spans="1:18" ht="14.4" x14ac:dyDescent="0.3">
      <c r="A8627">
        <v>18626</v>
      </c>
      <c r="B8627">
        <v>2022</v>
      </c>
      <c r="C8627" t="s">
        <v>48</v>
      </c>
      <c r="D8627">
        <f t="shared" si="283"/>
        <v>5</v>
      </c>
      <c r="E8627">
        <v>5</v>
      </c>
      <c r="F8627" t="s">
        <v>59</v>
      </c>
      <c r="G8627" t="s">
        <v>19</v>
      </c>
      <c r="H8627">
        <v>51</v>
      </c>
      <c r="I8627">
        <v>51</v>
      </c>
      <c r="J8627" t="s">
        <v>20</v>
      </c>
      <c r="K8627">
        <v>153000</v>
      </c>
      <c r="L8627">
        <v>102</v>
      </c>
      <c r="M8627">
        <f t="shared" si="284"/>
        <v>3000</v>
      </c>
      <c r="Q8627" s="1"/>
      <c r="R8627" s="1"/>
    </row>
    <row r="8628" spans="1:18" ht="14.4" x14ac:dyDescent="0.3">
      <c r="A8628">
        <v>18627</v>
      </c>
      <c r="B8628">
        <v>2022</v>
      </c>
      <c r="C8628" t="s">
        <v>35</v>
      </c>
      <c r="D8628">
        <f t="shared" si="283"/>
        <v>12</v>
      </c>
      <c r="E8628">
        <v>13</v>
      </c>
      <c r="F8628" t="s">
        <v>18</v>
      </c>
      <c r="G8628" t="s">
        <v>19</v>
      </c>
      <c r="H8628">
        <v>72</v>
      </c>
      <c r="I8628">
        <v>72</v>
      </c>
      <c r="J8628" t="s">
        <v>20</v>
      </c>
      <c r="K8628">
        <v>216000</v>
      </c>
      <c r="L8628">
        <v>144</v>
      </c>
      <c r="M8628">
        <f t="shared" si="284"/>
        <v>3000</v>
      </c>
      <c r="Q8628" s="1"/>
      <c r="R8628" s="1"/>
    </row>
    <row r="8629" spans="1:18" ht="14.4" x14ac:dyDescent="0.3">
      <c r="A8629">
        <v>18628</v>
      </c>
      <c r="B8629">
        <v>2022</v>
      </c>
      <c r="C8629" t="s">
        <v>27</v>
      </c>
      <c r="D8629">
        <f t="shared" si="283"/>
        <v>4</v>
      </c>
      <c r="E8629">
        <v>21</v>
      </c>
      <c r="F8629" t="s">
        <v>28</v>
      </c>
      <c r="G8629" t="s">
        <v>42</v>
      </c>
      <c r="H8629">
        <v>274</v>
      </c>
      <c r="I8629">
        <v>274</v>
      </c>
      <c r="J8629" t="s">
        <v>30</v>
      </c>
      <c r="K8629">
        <v>2055000</v>
      </c>
      <c r="L8629">
        <v>685</v>
      </c>
      <c r="M8629">
        <f t="shared" si="284"/>
        <v>7500</v>
      </c>
      <c r="Q8629" s="1"/>
      <c r="R8629" s="1"/>
    </row>
    <row r="8630" spans="1:18" ht="14.4" x14ac:dyDescent="0.3">
      <c r="A8630">
        <v>18629</v>
      </c>
      <c r="B8630">
        <v>2022</v>
      </c>
      <c r="C8630" t="s">
        <v>40</v>
      </c>
      <c r="D8630">
        <f t="shared" si="283"/>
        <v>9</v>
      </c>
      <c r="E8630">
        <v>25</v>
      </c>
      <c r="F8630" t="s">
        <v>63</v>
      </c>
      <c r="G8630" t="s">
        <v>51</v>
      </c>
      <c r="H8630">
        <v>216</v>
      </c>
      <c r="I8630">
        <v>216</v>
      </c>
      <c r="J8630" t="s">
        <v>30</v>
      </c>
      <c r="K8630">
        <v>1620000</v>
      </c>
      <c r="L8630">
        <v>540</v>
      </c>
      <c r="M8630">
        <f t="shared" si="284"/>
        <v>7500</v>
      </c>
      <c r="Q8630" s="1"/>
      <c r="R8630" s="1"/>
    </row>
    <row r="8631" spans="1:18" ht="14.4" x14ac:dyDescent="0.3">
      <c r="A8631">
        <v>18630</v>
      </c>
      <c r="B8631">
        <v>2022</v>
      </c>
      <c r="C8631" t="s">
        <v>23</v>
      </c>
      <c r="D8631">
        <f t="shared" si="283"/>
        <v>10</v>
      </c>
      <c r="E8631">
        <v>3</v>
      </c>
      <c r="F8631" t="s">
        <v>24</v>
      </c>
      <c r="G8631" t="s">
        <v>42</v>
      </c>
      <c r="H8631">
        <v>64</v>
      </c>
      <c r="I8631">
        <v>64</v>
      </c>
      <c r="J8631" t="s">
        <v>38</v>
      </c>
      <c r="K8631">
        <v>352000</v>
      </c>
      <c r="L8631">
        <v>224</v>
      </c>
      <c r="M8631">
        <f t="shared" si="284"/>
        <v>5500</v>
      </c>
      <c r="Q8631" s="1"/>
      <c r="R8631" s="1"/>
    </row>
    <row r="8632" spans="1:18" ht="14.4" x14ac:dyDescent="0.3">
      <c r="A8632">
        <v>18631</v>
      </c>
      <c r="B8632">
        <v>2022</v>
      </c>
      <c r="C8632" t="s">
        <v>27</v>
      </c>
      <c r="D8632">
        <f t="shared" si="283"/>
        <v>4</v>
      </c>
      <c r="E8632">
        <v>11</v>
      </c>
      <c r="F8632" t="s">
        <v>52</v>
      </c>
      <c r="G8632" t="s">
        <v>34</v>
      </c>
      <c r="H8632">
        <v>129</v>
      </c>
      <c r="I8632">
        <v>129</v>
      </c>
      <c r="J8632" t="s">
        <v>25</v>
      </c>
      <c r="K8632">
        <v>903000</v>
      </c>
      <c r="L8632">
        <v>516</v>
      </c>
      <c r="M8632">
        <f t="shared" si="284"/>
        <v>7000</v>
      </c>
      <c r="Q8632" s="1"/>
      <c r="R8632" s="1"/>
    </row>
    <row r="8633" spans="1:18" ht="14.4" x14ac:dyDescent="0.3">
      <c r="A8633">
        <v>18632</v>
      </c>
      <c r="B8633">
        <v>2022</v>
      </c>
      <c r="C8633" t="s">
        <v>48</v>
      </c>
      <c r="D8633">
        <f t="shared" si="283"/>
        <v>5</v>
      </c>
      <c r="E8633">
        <v>17</v>
      </c>
      <c r="F8633" t="s">
        <v>24</v>
      </c>
      <c r="G8633" t="s">
        <v>19</v>
      </c>
      <c r="H8633">
        <v>80</v>
      </c>
      <c r="I8633">
        <v>80</v>
      </c>
      <c r="J8633" t="s">
        <v>25</v>
      </c>
      <c r="K8633">
        <v>560000</v>
      </c>
      <c r="L8633">
        <v>320</v>
      </c>
      <c r="M8633">
        <f t="shared" si="284"/>
        <v>7000</v>
      </c>
      <c r="Q8633" s="1"/>
      <c r="R8633" s="1"/>
    </row>
    <row r="8634" spans="1:18" ht="14.4" x14ac:dyDescent="0.3">
      <c r="A8634">
        <v>18633</v>
      </c>
      <c r="B8634">
        <v>2022</v>
      </c>
      <c r="C8634" t="s">
        <v>35</v>
      </c>
      <c r="D8634">
        <f t="shared" si="283"/>
        <v>12</v>
      </c>
      <c r="E8634">
        <v>20</v>
      </c>
      <c r="F8634" t="s">
        <v>56</v>
      </c>
      <c r="G8634" t="s">
        <v>19</v>
      </c>
      <c r="H8634">
        <v>263</v>
      </c>
      <c r="I8634">
        <v>263</v>
      </c>
      <c r="J8634" t="s">
        <v>30</v>
      </c>
      <c r="K8634">
        <v>1972500</v>
      </c>
      <c r="L8634">
        <v>657.5</v>
      </c>
      <c r="M8634">
        <f t="shared" si="284"/>
        <v>7500</v>
      </c>
      <c r="Q8634" s="1"/>
      <c r="R8634" s="1"/>
    </row>
    <row r="8635" spans="1:18" ht="14.4" x14ac:dyDescent="0.3">
      <c r="A8635">
        <v>18634</v>
      </c>
      <c r="B8635">
        <v>2022</v>
      </c>
      <c r="C8635" t="s">
        <v>61</v>
      </c>
      <c r="D8635">
        <f t="shared" si="283"/>
        <v>7</v>
      </c>
      <c r="E8635">
        <v>8</v>
      </c>
      <c r="F8635" t="s">
        <v>60</v>
      </c>
      <c r="G8635" t="s">
        <v>37</v>
      </c>
      <c r="H8635">
        <v>256</v>
      </c>
      <c r="I8635">
        <v>256</v>
      </c>
      <c r="J8635" t="s">
        <v>20</v>
      </c>
      <c r="K8635">
        <v>614400</v>
      </c>
      <c r="L8635">
        <v>358.4</v>
      </c>
      <c r="M8635">
        <f t="shared" si="284"/>
        <v>2400</v>
      </c>
      <c r="Q8635" s="1"/>
      <c r="R8635" s="1"/>
    </row>
    <row r="8636" spans="1:18" ht="14.4" x14ac:dyDescent="0.3">
      <c r="A8636">
        <v>18635</v>
      </c>
      <c r="B8636">
        <v>2022</v>
      </c>
      <c r="C8636" t="s">
        <v>35</v>
      </c>
      <c r="D8636">
        <f t="shared" si="283"/>
        <v>12</v>
      </c>
      <c r="E8636">
        <v>26</v>
      </c>
      <c r="F8636" t="s">
        <v>59</v>
      </c>
      <c r="G8636" t="s">
        <v>34</v>
      </c>
      <c r="H8636">
        <v>119</v>
      </c>
      <c r="I8636">
        <v>119</v>
      </c>
      <c r="J8636" t="s">
        <v>25</v>
      </c>
      <c r="K8636">
        <v>833000</v>
      </c>
      <c r="L8636">
        <v>476</v>
      </c>
      <c r="M8636">
        <f t="shared" si="284"/>
        <v>7000</v>
      </c>
      <c r="Q8636" s="1"/>
      <c r="R8636" s="1"/>
    </row>
    <row r="8637" spans="1:18" ht="14.4" x14ac:dyDescent="0.3">
      <c r="A8637">
        <v>18636</v>
      </c>
      <c r="B8637">
        <v>2022</v>
      </c>
      <c r="C8637" t="s">
        <v>45</v>
      </c>
      <c r="D8637">
        <f t="shared" si="283"/>
        <v>1</v>
      </c>
      <c r="E8637">
        <v>23</v>
      </c>
      <c r="F8637" t="s">
        <v>28</v>
      </c>
      <c r="G8637" t="s">
        <v>29</v>
      </c>
      <c r="H8637">
        <v>234</v>
      </c>
      <c r="I8637">
        <v>234</v>
      </c>
      <c r="J8637" t="s">
        <v>38</v>
      </c>
      <c r="K8637">
        <v>1006200</v>
      </c>
      <c r="L8637">
        <v>538.20000000000005</v>
      </c>
      <c r="M8637">
        <f t="shared" si="284"/>
        <v>4300</v>
      </c>
      <c r="Q8637" s="1"/>
      <c r="R8637" s="1"/>
    </row>
    <row r="8638" spans="1:18" ht="14.4" x14ac:dyDescent="0.3">
      <c r="A8638">
        <v>18637</v>
      </c>
      <c r="B8638">
        <v>2022</v>
      </c>
      <c r="C8638" t="s">
        <v>45</v>
      </c>
      <c r="D8638">
        <f t="shared" si="283"/>
        <v>1</v>
      </c>
      <c r="E8638">
        <v>21</v>
      </c>
      <c r="F8638" t="s">
        <v>57</v>
      </c>
      <c r="G8638" t="s">
        <v>42</v>
      </c>
      <c r="H8638">
        <v>90</v>
      </c>
      <c r="I8638">
        <v>90</v>
      </c>
      <c r="J8638" t="s">
        <v>30</v>
      </c>
      <c r="K8638">
        <v>792000</v>
      </c>
      <c r="L8638">
        <v>342</v>
      </c>
      <c r="M8638">
        <f t="shared" si="284"/>
        <v>8800</v>
      </c>
      <c r="Q8638" s="1"/>
      <c r="R8638" s="1"/>
    </row>
    <row r="8639" spans="1:18" ht="14.4" x14ac:dyDescent="0.3">
      <c r="A8639">
        <v>18638</v>
      </c>
      <c r="B8639">
        <v>2022</v>
      </c>
      <c r="C8639" t="s">
        <v>32</v>
      </c>
      <c r="D8639">
        <f t="shared" si="283"/>
        <v>8</v>
      </c>
      <c r="E8639">
        <v>26</v>
      </c>
      <c r="F8639" t="s">
        <v>52</v>
      </c>
      <c r="G8639" t="s">
        <v>42</v>
      </c>
      <c r="H8639">
        <v>220</v>
      </c>
      <c r="I8639">
        <v>220</v>
      </c>
      <c r="J8639" t="s">
        <v>38</v>
      </c>
      <c r="K8639">
        <v>946000</v>
      </c>
      <c r="L8639">
        <v>506</v>
      </c>
      <c r="M8639">
        <f t="shared" si="284"/>
        <v>4300</v>
      </c>
      <c r="Q8639" s="1"/>
      <c r="R8639" s="1"/>
    </row>
    <row r="8640" spans="1:18" ht="14.4" x14ac:dyDescent="0.3">
      <c r="A8640">
        <v>18639</v>
      </c>
      <c r="B8640">
        <v>2022</v>
      </c>
      <c r="C8640" t="s">
        <v>23</v>
      </c>
      <c r="D8640">
        <f t="shared" si="283"/>
        <v>10</v>
      </c>
      <c r="E8640">
        <v>12</v>
      </c>
      <c r="F8640" t="s">
        <v>55</v>
      </c>
      <c r="G8640" t="s">
        <v>29</v>
      </c>
      <c r="H8640">
        <v>63</v>
      </c>
      <c r="I8640">
        <v>63</v>
      </c>
      <c r="J8640" t="s">
        <v>20</v>
      </c>
      <c r="K8640">
        <v>189000</v>
      </c>
      <c r="L8640">
        <v>126</v>
      </c>
      <c r="M8640">
        <f t="shared" si="284"/>
        <v>3000</v>
      </c>
      <c r="Q8640" s="1"/>
      <c r="R8640" s="1"/>
    </row>
    <row r="8641" spans="1:18" ht="14.4" x14ac:dyDescent="0.3">
      <c r="A8641">
        <v>18640</v>
      </c>
      <c r="B8641">
        <v>2022</v>
      </c>
      <c r="C8641" t="s">
        <v>58</v>
      </c>
      <c r="D8641">
        <f t="shared" si="283"/>
        <v>6</v>
      </c>
      <c r="E8641">
        <v>12</v>
      </c>
      <c r="F8641" t="s">
        <v>60</v>
      </c>
      <c r="G8641" t="s">
        <v>42</v>
      </c>
      <c r="H8641">
        <v>179</v>
      </c>
      <c r="I8641">
        <v>179</v>
      </c>
      <c r="J8641" t="s">
        <v>25</v>
      </c>
      <c r="K8641">
        <v>1253000</v>
      </c>
      <c r="L8641">
        <v>716</v>
      </c>
      <c r="M8641">
        <f t="shared" si="284"/>
        <v>7000</v>
      </c>
      <c r="Q8641" s="1"/>
      <c r="R8641" s="1"/>
    </row>
    <row r="8642" spans="1:18" ht="14.4" x14ac:dyDescent="0.3">
      <c r="A8642">
        <v>18641</v>
      </c>
      <c r="B8642">
        <v>2022</v>
      </c>
      <c r="C8642" t="s">
        <v>35</v>
      </c>
      <c r="D8642">
        <f t="shared" ref="D8642:D8705" si="285">IF(C8642="Enero",1,IF(C8642="Febrero",2,IF(C8642="Marzo",3,IF(C8642="Abril",4,IF(C8642="Mayo",5,IF(C8642="Junio",6,IF(C8642="Julio",7,IF(C8642="Agosto",8,IF(C8642="Septiembre",9,IF(C8642="Octubre",10,IF(C8642="Noviembre",11,IF(C8642="Diciembre",12,""))))))))))))</f>
        <v>12</v>
      </c>
      <c r="E8642">
        <v>9</v>
      </c>
      <c r="F8642" t="s">
        <v>56</v>
      </c>
      <c r="G8642" t="s">
        <v>29</v>
      </c>
      <c r="H8642">
        <v>178</v>
      </c>
      <c r="I8642">
        <v>178</v>
      </c>
      <c r="J8642" t="s">
        <v>25</v>
      </c>
      <c r="K8642">
        <v>1246000</v>
      </c>
      <c r="L8642">
        <v>712</v>
      </c>
      <c r="M8642">
        <f t="shared" si="284"/>
        <v>7000</v>
      </c>
      <c r="Q8642" s="1"/>
      <c r="R8642" s="1"/>
    </row>
    <row r="8643" spans="1:18" ht="14.4" x14ac:dyDescent="0.3">
      <c r="A8643">
        <v>18642</v>
      </c>
      <c r="B8643">
        <v>2022</v>
      </c>
      <c r="C8643" t="s">
        <v>27</v>
      </c>
      <c r="D8643">
        <f t="shared" si="285"/>
        <v>4</v>
      </c>
      <c r="E8643">
        <v>27</v>
      </c>
      <c r="F8643" t="s">
        <v>41</v>
      </c>
      <c r="G8643" t="s">
        <v>29</v>
      </c>
      <c r="H8643">
        <v>115</v>
      </c>
      <c r="I8643">
        <v>115</v>
      </c>
      <c r="J8643" t="s">
        <v>25</v>
      </c>
      <c r="K8643">
        <v>805000</v>
      </c>
      <c r="L8643">
        <v>460</v>
      </c>
      <c r="M8643">
        <f t="shared" ref="M8643:M8706" si="286">K8643/I8643</f>
        <v>7000</v>
      </c>
      <c r="Q8643" s="1"/>
      <c r="R8643" s="1"/>
    </row>
    <row r="8644" spans="1:18" ht="14.4" x14ac:dyDescent="0.3">
      <c r="A8644">
        <v>18643</v>
      </c>
      <c r="B8644">
        <v>2022</v>
      </c>
      <c r="C8644" t="s">
        <v>61</v>
      </c>
      <c r="D8644">
        <f t="shared" si="285"/>
        <v>7</v>
      </c>
      <c r="E8644">
        <v>15</v>
      </c>
      <c r="F8644" t="s">
        <v>59</v>
      </c>
      <c r="G8644" t="s">
        <v>19</v>
      </c>
      <c r="H8644">
        <v>149</v>
      </c>
      <c r="I8644">
        <v>149</v>
      </c>
      <c r="J8644" t="s">
        <v>25</v>
      </c>
      <c r="K8644">
        <v>1043000</v>
      </c>
      <c r="L8644">
        <v>596</v>
      </c>
      <c r="M8644">
        <f t="shared" si="286"/>
        <v>7000</v>
      </c>
      <c r="Q8644" s="1"/>
      <c r="R8644" s="1"/>
    </row>
    <row r="8645" spans="1:18" ht="14.4" x14ac:dyDescent="0.3">
      <c r="A8645">
        <v>18644</v>
      </c>
      <c r="B8645">
        <v>2022</v>
      </c>
      <c r="C8645" t="s">
        <v>54</v>
      </c>
      <c r="D8645">
        <f t="shared" si="285"/>
        <v>3</v>
      </c>
      <c r="E8645">
        <v>2</v>
      </c>
      <c r="F8645" t="s">
        <v>28</v>
      </c>
      <c r="G8645" t="s">
        <v>37</v>
      </c>
      <c r="H8645">
        <v>240</v>
      </c>
      <c r="I8645">
        <v>240</v>
      </c>
      <c r="J8645" t="s">
        <v>30</v>
      </c>
      <c r="K8645">
        <v>1800000</v>
      </c>
      <c r="L8645">
        <v>600</v>
      </c>
      <c r="M8645">
        <f t="shared" si="286"/>
        <v>7500</v>
      </c>
      <c r="Q8645" s="1"/>
      <c r="R8645" s="1"/>
    </row>
    <row r="8646" spans="1:18" ht="14.4" x14ac:dyDescent="0.3">
      <c r="A8646">
        <v>18645</v>
      </c>
      <c r="B8646">
        <v>2022</v>
      </c>
      <c r="C8646" t="s">
        <v>61</v>
      </c>
      <c r="D8646">
        <f t="shared" si="285"/>
        <v>7</v>
      </c>
      <c r="E8646">
        <v>20</v>
      </c>
      <c r="F8646" t="s">
        <v>57</v>
      </c>
      <c r="G8646" t="s">
        <v>42</v>
      </c>
      <c r="H8646">
        <v>253</v>
      </c>
      <c r="I8646">
        <v>253</v>
      </c>
      <c r="J8646" t="s">
        <v>38</v>
      </c>
      <c r="K8646">
        <v>1087900</v>
      </c>
      <c r="L8646">
        <v>581.9</v>
      </c>
      <c r="M8646">
        <f t="shared" si="286"/>
        <v>4300</v>
      </c>
      <c r="Q8646" s="1"/>
      <c r="R8646" s="1"/>
    </row>
    <row r="8647" spans="1:18" ht="14.4" x14ac:dyDescent="0.3">
      <c r="A8647">
        <v>18646</v>
      </c>
      <c r="B8647">
        <v>2022</v>
      </c>
      <c r="C8647" t="s">
        <v>61</v>
      </c>
      <c r="D8647">
        <f t="shared" si="285"/>
        <v>7</v>
      </c>
      <c r="E8647">
        <v>28</v>
      </c>
      <c r="F8647" t="s">
        <v>55</v>
      </c>
      <c r="G8647" t="s">
        <v>34</v>
      </c>
      <c r="H8647">
        <v>62</v>
      </c>
      <c r="I8647">
        <v>62</v>
      </c>
      <c r="J8647" t="s">
        <v>30</v>
      </c>
      <c r="K8647">
        <v>545600</v>
      </c>
      <c r="L8647">
        <v>235.6</v>
      </c>
      <c r="M8647">
        <f t="shared" si="286"/>
        <v>8800</v>
      </c>
      <c r="Q8647" s="1"/>
      <c r="R8647" s="1"/>
    </row>
    <row r="8648" spans="1:18" ht="14.4" x14ac:dyDescent="0.3">
      <c r="A8648">
        <v>18647</v>
      </c>
      <c r="B8648">
        <v>2022</v>
      </c>
      <c r="C8648" t="s">
        <v>17</v>
      </c>
      <c r="D8648">
        <f t="shared" si="285"/>
        <v>11</v>
      </c>
      <c r="E8648">
        <v>19</v>
      </c>
      <c r="F8648" t="s">
        <v>46</v>
      </c>
      <c r="G8648" t="s">
        <v>29</v>
      </c>
      <c r="H8648">
        <v>89</v>
      </c>
      <c r="I8648">
        <v>89</v>
      </c>
      <c r="J8648" t="s">
        <v>38</v>
      </c>
      <c r="K8648">
        <v>489500</v>
      </c>
      <c r="L8648">
        <v>311.5</v>
      </c>
      <c r="M8648">
        <f t="shared" si="286"/>
        <v>5500</v>
      </c>
      <c r="Q8648" s="1"/>
      <c r="R8648" s="1"/>
    </row>
    <row r="8649" spans="1:18" ht="14.4" x14ac:dyDescent="0.3">
      <c r="A8649">
        <v>18648</v>
      </c>
      <c r="B8649">
        <v>2022</v>
      </c>
      <c r="C8649" t="s">
        <v>47</v>
      </c>
      <c r="D8649">
        <f t="shared" si="285"/>
        <v>2</v>
      </c>
      <c r="E8649">
        <v>11</v>
      </c>
      <c r="F8649" t="s">
        <v>62</v>
      </c>
      <c r="G8649" t="s">
        <v>29</v>
      </c>
      <c r="H8649">
        <v>101</v>
      </c>
      <c r="I8649">
        <v>101</v>
      </c>
      <c r="J8649" t="s">
        <v>25</v>
      </c>
      <c r="K8649">
        <v>707000</v>
      </c>
      <c r="L8649">
        <v>404</v>
      </c>
      <c r="M8649">
        <f t="shared" si="286"/>
        <v>7000</v>
      </c>
      <c r="Q8649" s="1"/>
      <c r="R8649" s="1"/>
    </row>
    <row r="8650" spans="1:18" ht="14.4" x14ac:dyDescent="0.3">
      <c r="A8650">
        <v>18649</v>
      </c>
      <c r="B8650">
        <v>2022</v>
      </c>
      <c r="C8650" t="s">
        <v>54</v>
      </c>
      <c r="D8650">
        <f t="shared" si="285"/>
        <v>3</v>
      </c>
      <c r="E8650">
        <v>28</v>
      </c>
      <c r="F8650" t="s">
        <v>52</v>
      </c>
      <c r="G8650" t="s">
        <v>34</v>
      </c>
      <c r="H8650">
        <v>84</v>
      </c>
      <c r="I8650">
        <v>84</v>
      </c>
      <c r="J8650" t="s">
        <v>20</v>
      </c>
      <c r="K8650">
        <v>252000</v>
      </c>
      <c r="L8650">
        <v>168</v>
      </c>
      <c r="M8650">
        <f t="shared" si="286"/>
        <v>3000</v>
      </c>
      <c r="Q8650" s="1"/>
      <c r="R8650" s="1"/>
    </row>
    <row r="8651" spans="1:18" ht="14.4" x14ac:dyDescent="0.3">
      <c r="A8651">
        <v>18650</v>
      </c>
      <c r="B8651">
        <v>2022</v>
      </c>
      <c r="C8651" t="s">
        <v>23</v>
      </c>
      <c r="D8651">
        <f t="shared" si="285"/>
        <v>10</v>
      </c>
      <c r="E8651">
        <v>22</v>
      </c>
      <c r="F8651" t="s">
        <v>59</v>
      </c>
      <c r="G8651" t="s">
        <v>51</v>
      </c>
      <c r="H8651">
        <v>66</v>
      </c>
      <c r="I8651">
        <v>66</v>
      </c>
      <c r="J8651" t="s">
        <v>38</v>
      </c>
      <c r="K8651">
        <v>363000</v>
      </c>
      <c r="L8651">
        <v>231</v>
      </c>
      <c r="M8651">
        <f t="shared" si="286"/>
        <v>5500</v>
      </c>
      <c r="Q8651" s="1"/>
      <c r="R8651" s="1"/>
    </row>
    <row r="8652" spans="1:18" ht="14.4" x14ac:dyDescent="0.3">
      <c r="A8652">
        <v>18651</v>
      </c>
      <c r="B8652">
        <v>2022</v>
      </c>
      <c r="C8652" t="s">
        <v>58</v>
      </c>
      <c r="D8652">
        <f t="shared" si="285"/>
        <v>6</v>
      </c>
      <c r="E8652">
        <v>3</v>
      </c>
      <c r="F8652" t="s">
        <v>49</v>
      </c>
      <c r="G8652" t="s">
        <v>34</v>
      </c>
      <c r="H8652">
        <v>102</v>
      </c>
      <c r="I8652">
        <v>102</v>
      </c>
      <c r="J8652" t="s">
        <v>25</v>
      </c>
      <c r="K8652">
        <v>714000</v>
      </c>
      <c r="L8652">
        <v>408</v>
      </c>
      <c r="M8652">
        <f t="shared" si="286"/>
        <v>7000</v>
      </c>
      <c r="Q8652" s="1"/>
      <c r="R8652" s="1"/>
    </row>
    <row r="8653" spans="1:18" ht="14.4" x14ac:dyDescent="0.3">
      <c r="A8653">
        <v>18652</v>
      </c>
      <c r="B8653">
        <v>2022</v>
      </c>
      <c r="C8653" t="s">
        <v>27</v>
      </c>
      <c r="D8653">
        <f t="shared" si="285"/>
        <v>4</v>
      </c>
      <c r="E8653">
        <v>2</v>
      </c>
      <c r="F8653" t="s">
        <v>18</v>
      </c>
      <c r="G8653" t="s">
        <v>34</v>
      </c>
      <c r="H8653">
        <v>104</v>
      </c>
      <c r="I8653">
        <v>104</v>
      </c>
      <c r="J8653" t="s">
        <v>20</v>
      </c>
      <c r="K8653">
        <v>312000</v>
      </c>
      <c r="L8653">
        <v>208</v>
      </c>
      <c r="M8653">
        <f t="shared" si="286"/>
        <v>3000</v>
      </c>
      <c r="Q8653" s="1"/>
      <c r="R8653" s="1"/>
    </row>
    <row r="8654" spans="1:18" ht="14.4" x14ac:dyDescent="0.3">
      <c r="A8654">
        <v>18653</v>
      </c>
      <c r="B8654">
        <v>2022</v>
      </c>
      <c r="C8654" t="s">
        <v>17</v>
      </c>
      <c r="D8654">
        <f t="shared" si="285"/>
        <v>11</v>
      </c>
      <c r="E8654">
        <v>14</v>
      </c>
      <c r="F8654" t="s">
        <v>63</v>
      </c>
      <c r="G8654" t="s">
        <v>37</v>
      </c>
      <c r="H8654">
        <v>154</v>
      </c>
      <c r="I8654">
        <v>154</v>
      </c>
      <c r="J8654" t="s">
        <v>25</v>
      </c>
      <c r="K8654">
        <v>1078000</v>
      </c>
      <c r="L8654">
        <v>616</v>
      </c>
      <c r="M8654">
        <f t="shared" si="286"/>
        <v>7000</v>
      </c>
      <c r="Q8654" s="1"/>
      <c r="R8654" s="1"/>
    </row>
    <row r="8655" spans="1:18" ht="14.4" x14ac:dyDescent="0.3">
      <c r="A8655">
        <v>18654</v>
      </c>
      <c r="B8655">
        <v>2022</v>
      </c>
      <c r="C8655" t="s">
        <v>45</v>
      </c>
      <c r="D8655">
        <f t="shared" si="285"/>
        <v>1</v>
      </c>
      <c r="E8655">
        <v>18</v>
      </c>
      <c r="F8655" t="s">
        <v>24</v>
      </c>
      <c r="G8655" t="s">
        <v>51</v>
      </c>
      <c r="H8655">
        <v>75</v>
      </c>
      <c r="I8655">
        <v>75</v>
      </c>
      <c r="J8655" t="s">
        <v>30</v>
      </c>
      <c r="K8655">
        <v>660000</v>
      </c>
      <c r="L8655">
        <v>285</v>
      </c>
      <c r="M8655">
        <f t="shared" si="286"/>
        <v>8800</v>
      </c>
      <c r="Q8655" s="1"/>
      <c r="R8655" s="1"/>
    </row>
    <row r="8656" spans="1:18" ht="14.4" x14ac:dyDescent="0.3">
      <c r="A8656">
        <v>18655</v>
      </c>
      <c r="B8656">
        <v>2022</v>
      </c>
      <c r="C8656" t="s">
        <v>47</v>
      </c>
      <c r="D8656">
        <f t="shared" si="285"/>
        <v>2</v>
      </c>
      <c r="E8656">
        <v>15</v>
      </c>
      <c r="F8656" t="s">
        <v>50</v>
      </c>
      <c r="G8656" t="s">
        <v>19</v>
      </c>
      <c r="H8656">
        <v>234</v>
      </c>
      <c r="I8656">
        <v>234</v>
      </c>
      <c r="J8656" t="s">
        <v>20</v>
      </c>
      <c r="K8656">
        <v>561600</v>
      </c>
      <c r="L8656">
        <v>327.60000000000002</v>
      </c>
      <c r="M8656">
        <f t="shared" si="286"/>
        <v>2400</v>
      </c>
      <c r="Q8656" s="1"/>
      <c r="R8656" s="1"/>
    </row>
    <row r="8657" spans="1:18" ht="14.4" x14ac:dyDescent="0.3">
      <c r="A8657">
        <v>18656</v>
      </c>
      <c r="B8657">
        <v>2022</v>
      </c>
      <c r="C8657" t="s">
        <v>45</v>
      </c>
      <c r="D8657">
        <f t="shared" si="285"/>
        <v>1</v>
      </c>
      <c r="E8657">
        <v>12</v>
      </c>
      <c r="F8657" t="s">
        <v>64</v>
      </c>
      <c r="G8657" t="s">
        <v>51</v>
      </c>
      <c r="H8657">
        <v>286</v>
      </c>
      <c r="I8657">
        <v>286</v>
      </c>
      <c r="J8657" t="s">
        <v>20</v>
      </c>
      <c r="K8657">
        <v>686400</v>
      </c>
      <c r="L8657">
        <v>400.4</v>
      </c>
      <c r="M8657">
        <f t="shared" si="286"/>
        <v>2400</v>
      </c>
      <c r="Q8657" s="1"/>
      <c r="R8657" s="1"/>
    </row>
    <row r="8658" spans="1:18" ht="14.4" x14ac:dyDescent="0.3">
      <c r="A8658">
        <v>18657</v>
      </c>
      <c r="B8658">
        <v>2022</v>
      </c>
      <c r="C8658" t="s">
        <v>35</v>
      </c>
      <c r="D8658">
        <f t="shared" si="285"/>
        <v>12</v>
      </c>
      <c r="E8658">
        <v>10</v>
      </c>
      <c r="F8658" t="s">
        <v>41</v>
      </c>
      <c r="G8658" t="s">
        <v>29</v>
      </c>
      <c r="H8658">
        <v>154</v>
      </c>
      <c r="I8658">
        <v>154</v>
      </c>
      <c r="J8658" t="s">
        <v>25</v>
      </c>
      <c r="K8658">
        <v>1078000</v>
      </c>
      <c r="L8658">
        <v>616</v>
      </c>
      <c r="M8658">
        <f t="shared" si="286"/>
        <v>7000</v>
      </c>
      <c r="Q8658" s="1"/>
      <c r="R8658" s="1"/>
    </row>
    <row r="8659" spans="1:18" ht="14.4" x14ac:dyDescent="0.3">
      <c r="A8659">
        <v>18658</v>
      </c>
      <c r="B8659">
        <v>2022</v>
      </c>
      <c r="C8659" t="s">
        <v>27</v>
      </c>
      <c r="D8659">
        <f t="shared" si="285"/>
        <v>4</v>
      </c>
      <c r="E8659">
        <v>22</v>
      </c>
      <c r="F8659" t="s">
        <v>64</v>
      </c>
      <c r="G8659" t="s">
        <v>42</v>
      </c>
      <c r="H8659">
        <v>112</v>
      </c>
      <c r="I8659">
        <v>112</v>
      </c>
      <c r="J8659" t="s">
        <v>25</v>
      </c>
      <c r="K8659">
        <v>784000</v>
      </c>
      <c r="L8659">
        <v>448</v>
      </c>
      <c r="M8659">
        <f t="shared" si="286"/>
        <v>7000</v>
      </c>
      <c r="Q8659" s="1"/>
      <c r="R8659" s="1"/>
    </row>
    <row r="8660" spans="1:18" ht="14.4" x14ac:dyDescent="0.3">
      <c r="A8660">
        <v>18659</v>
      </c>
      <c r="B8660">
        <v>2022</v>
      </c>
      <c r="C8660" t="s">
        <v>45</v>
      </c>
      <c r="D8660">
        <f t="shared" si="285"/>
        <v>1</v>
      </c>
      <c r="E8660">
        <v>4</v>
      </c>
      <c r="F8660" t="s">
        <v>59</v>
      </c>
      <c r="G8660" t="s">
        <v>37</v>
      </c>
      <c r="H8660">
        <v>103</v>
      </c>
      <c r="I8660">
        <v>103</v>
      </c>
      <c r="J8660" t="s">
        <v>30</v>
      </c>
      <c r="K8660">
        <v>906400</v>
      </c>
      <c r="L8660">
        <v>391.4</v>
      </c>
      <c r="M8660">
        <f t="shared" si="286"/>
        <v>8800</v>
      </c>
      <c r="Q8660" s="1"/>
      <c r="R8660" s="1"/>
    </row>
    <row r="8661" spans="1:18" ht="14.4" x14ac:dyDescent="0.3">
      <c r="A8661">
        <v>18660</v>
      </c>
      <c r="B8661">
        <v>2022</v>
      </c>
      <c r="C8661" t="s">
        <v>48</v>
      </c>
      <c r="D8661">
        <f t="shared" si="285"/>
        <v>5</v>
      </c>
      <c r="E8661">
        <v>15</v>
      </c>
      <c r="F8661" t="s">
        <v>52</v>
      </c>
      <c r="G8661" t="s">
        <v>34</v>
      </c>
      <c r="H8661">
        <v>103</v>
      </c>
      <c r="I8661">
        <v>103</v>
      </c>
      <c r="J8661" t="s">
        <v>38</v>
      </c>
      <c r="K8661">
        <v>566500</v>
      </c>
      <c r="L8661">
        <v>360.5</v>
      </c>
      <c r="M8661">
        <f t="shared" si="286"/>
        <v>5500</v>
      </c>
      <c r="Q8661" s="1"/>
      <c r="R8661" s="1"/>
    </row>
    <row r="8662" spans="1:18" ht="14.4" x14ac:dyDescent="0.3">
      <c r="A8662">
        <v>18661</v>
      </c>
      <c r="B8662">
        <v>2022</v>
      </c>
      <c r="C8662" t="s">
        <v>58</v>
      </c>
      <c r="D8662">
        <f t="shared" si="285"/>
        <v>6</v>
      </c>
      <c r="E8662">
        <v>3</v>
      </c>
      <c r="F8662" t="s">
        <v>59</v>
      </c>
      <c r="G8662" t="s">
        <v>42</v>
      </c>
      <c r="H8662">
        <v>219</v>
      </c>
      <c r="I8662">
        <v>219</v>
      </c>
      <c r="J8662" t="s">
        <v>30</v>
      </c>
      <c r="K8662">
        <v>1642500</v>
      </c>
      <c r="L8662">
        <v>547.5</v>
      </c>
      <c r="M8662">
        <f t="shared" si="286"/>
        <v>7500</v>
      </c>
      <c r="Q8662" s="1"/>
      <c r="R8662" s="1"/>
    </row>
    <row r="8663" spans="1:18" ht="14.4" x14ac:dyDescent="0.3">
      <c r="A8663">
        <v>18662</v>
      </c>
      <c r="B8663">
        <v>2022</v>
      </c>
      <c r="C8663" t="s">
        <v>58</v>
      </c>
      <c r="D8663">
        <f t="shared" si="285"/>
        <v>6</v>
      </c>
      <c r="E8663">
        <v>18</v>
      </c>
      <c r="F8663" t="s">
        <v>52</v>
      </c>
      <c r="G8663" t="s">
        <v>29</v>
      </c>
      <c r="H8663">
        <v>219</v>
      </c>
      <c r="I8663">
        <v>219</v>
      </c>
      <c r="J8663" t="s">
        <v>30</v>
      </c>
      <c r="K8663">
        <v>1642500</v>
      </c>
      <c r="L8663">
        <v>547.5</v>
      </c>
      <c r="M8663">
        <f t="shared" si="286"/>
        <v>7500</v>
      </c>
      <c r="Q8663" s="1"/>
      <c r="R8663" s="1"/>
    </row>
    <row r="8664" spans="1:18" ht="14.4" x14ac:dyDescent="0.3">
      <c r="A8664">
        <v>18663</v>
      </c>
      <c r="B8664">
        <v>2022</v>
      </c>
      <c r="C8664" t="s">
        <v>58</v>
      </c>
      <c r="D8664">
        <f t="shared" si="285"/>
        <v>6</v>
      </c>
      <c r="E8664">
        <v>10</v>
      </c>
      <c r="F8664" t="s">
        <v>52</v>
      </c>
      <c r="G8664" t="s">
        <v>42</v>
      </c>
      <c r="H8664">
        <v>258</v>
      </c>
      <c r="I8664">
        <v>258</v>
      </c>
      <c r="J8664" t="s">
        <v>30</v>
      </c>
      <c r="K8664">
        <v>1935000</v>
      </c>
      <c r="L8664">
        <v>645</v>
      </c>
      <c r="M8664">
        <f t="shared" si="286"/>
        <v>7500</v>
      </c>
      <c r="Q8664" s="1"/>
      <c r="R8664" s="1"/>
    </row>
    <row r="8665" spans="1:18" ht="14.4" x14ac:dyDescent="0.3">
      <c r="A8665">
        <v>18664</v>
      </c>
      <c r="B8665">
        <v>2022</v>
      </c>
      <c r="C8665" t="s">
        <v>48</v>
      </c>
      <c r="D8665">
        <f t="shared" si="285"/>
        <v>5</v>
      </c>
      <c r="E8665">
        <v>15</v>
      </c>
      <c r="F8665" t="s">
        <v>63</v>
      </c>
      <c r="G8665" t="s">
        <v>37</v>
      </c>
      <c r="H8665">
        <v>67</v>
      </c>
      <c r="I8665">
        <v>67</v>
      </c>
      <c r="J8665" t="s">
        <v>25</v>
      </c>
      <c r="K8665">
        <v>469000</v>
      </c>
      <c r="L8665">
        <v>268</v>
      </c>
      <c r="M8665">
        <f t="shared" si="286"/>
        <v>7000</v>
      </c>
      <c r="Q8665" s="1"/>
      <c r="R8665" s="1"/>
    </row>
    <row r="8666" spans="1:18" ht="14.4" x14ac:dyDescent="0.3">
      <c r="A8666">
        <v>18665</v>
      </c>
      <c r="B8666">
        <v>2022</v>
      </c>
      <c r="C8666" t="s">
        <v>61</v>
      </c>
      <c r="D8666">
        <f t="shared" si="285"/>
        <v>7</v>
      </c>
      <c r="E8666">
        <v>18</v>
      </c>
      <c r="F8666" t="s">
        <v>53</v>
      </c>
      <c r="G8666" t="s">
        <v>42</v>
      </c>
      <c r="H8666">
        <v>219</v>
      </c>
      <c r="I8666">
        <v>219</v>
      </c>
      <c r="J8666" t="s">
        <v>20</v>
      </c>
      <c r="K8666">
        <v>525600</v>
      </c>
      <c r="L8666">
        <v>306.60000000000002</v>
      </c>
      <c r="M8666">
        <f t="shared" si="286"/>
        <v>2400</v>
      </c>
      <c r="Q8666" s="1"/>
      <c r="R8666" s="1"/>
    </row>
    <row r="8667" spans="1:18" ht="14.4" x14ac:dyDescent="0.3">
      <c r="A8667">
        <v>18666</v>
      </c>
      <c r="B8667">
        <v>2022</v>
      </c>
      <c r="C8667" t="s">
        <v>17</v>
      </c>
      <c r="D8667">
        <f t="shared" si="285"/>
        <v>11</v>
      </c>
      <c r="E8667">
        <v>12</v>
      </c>
      <c r="F8667" t="s">
        <v>63</v>
      </c>
      <c r="G8667" t="s">
        <v>37</v>
      </c>
      <c r="H8667">
        <v>123</v>
      </c>
      <c r="I8667">
        <v>123</v>
      </c>
      <c r="J8667" t="s">
        <v>25</v>
      </c>
      <c r="K8667">
        <v>861000</v>
      </c>
      <c r="L8667">
        <v>492</v>
      </c>
      <c r="M8667">
        <f t="shared" si="286"/>
        <v>7000</v>
      </c>
      <c r="Q8667" s="1"/>
      <c r="R8667" s="1"/>
    </row>
    <row r="8668" spans="1:18" ht="14.4" x14ac:dyDescent="0.3">
      <c r="A8668">
        <v>18667</v>
      </c>
      <c r="B8668">
        <v>2022</v>
      </c>
      <c r="C8668" t="s">
        <v>58</v>
      </c>
      <c r="D8668">
        <f t="shared" si="285"/>
        <v>6</v>
      </c>
      <c r="E8668">
        <v>24</v>
      </c>
      <c r="F8668" t="s">
        <v>41</v>
      </c>
      <c r="G8668" t="s">
        <v>37</v>
      </c>
      <c r="H8668">
        <v>119</v>
      </c>
      <c r="I8668">
        <v>119</v>
      </c>
      <c r="J8668" t="s">
        <v>25</v>
      </c>
      <c r="K8668">
        <v>833000</v>
      </c>
      <c r="L8668">
        <v>476</v>
      </c>
      <c r="M8668">
        <f t="shared" si="286"/>
        <v>7000</v>
      </c>
      <c r="Q8668" s="1"/>
      <c r="R8668" s="1"/>
    </row>
    <row r="8669" spans="1:18" ht="14.4" x14ac:dyDescent="0.3">
      <c r="A8669">
        <v>18668</v>
      </c>
      <c r="B8669">
        <v>2022</v>
      </c>
      <c r="C8669" t="s">
        <v>32</v>
      </c>
      <c r="D8669">
        <f t="shared" si="285"/>
        <v>8</v>
      </c>
      <c r="E8669">
        <v>30</v>
      </c>
      <c r="F8669" t="s">
        <v>36</v>
      </c>
      <c r="G8669" t="s">
        <v>37</v>
      </c>
      <c r="H8669">
        <v>90</v>
      </c>
      <c r="I8669">
        <v>90</v>
      </c>
      <c r="J8669" t="s">
        <v>30</v>
      </c>
      <c r="K8669">
        <v>792000</v>
      </c>
      <c r="L8669">
        <v>342</v>
      </c>
      <c r="M8669">
        <f t="shared" si="286"/>
        <v>8800</v>
      </c>
      <c r="Q8669" s="1"/>
      <c r="R8669" s="1"/>
    </row>
    <row r="8670" spans="1:18" ht="14.4" x14ac:dyDescent="0.3">
      <c r="A8670">
        <v>18669</v>
      </c>
      <c r="B8670">
        <v>2022</v>
      </c>
      <c r="C8670" t="s">
        <v>48</v>
      </c>
      <c r="D8670">
        <f t="shared" si="285"/>
        <v>5</v>
      </c>
      <c r="E8670">
        <v>24</v>
      </c>
      <c r="F8670" t="s">
        <v>36</v>
      </c>
      <c r="G8670" t="s">
        <v>42</v>
      </c>
      <c r="H8670">
        <v>112</v>
      </c>
      <c r="I8670">
        <v>112</v>
      </c>
      <c r="J8670" t="s">
        <v>25</v>
      </c>
      <c r="K8670">
        <v>784000</v>
      </c>
      <c r="L8670">
        <v>448</v>
      </c>
      <c r="M8670">
        <f t="shared" si="286"/>
        <v>7000</v>
      </c>
      <c r="Q8670" s="1"/>
      <c r="R8670" s="1"/>
    </row>
    <row r="8671" spans="1:18" ht="14.4" x14ac:dyDescent="0.3">
      <c r="A8671">
        <v>18670</v>
      </c>
      <c r="B8671">
        <v>2022</v>
      </c>
      <c r="C8671" t="s">
        <v>48</v>
      </c>
      <c r="D8671">
        <f t="shared" si="285"/>
        <v>5</v>
      </c>
      <c r="E8671">
        <v>8</v>
      </c>
      <c r="F8671" t="s">
        <v>49</v>
      </c>
      <c r="G8671" t="s">
        <v>42</v>
      </c>
      <c r="H8671">
        <v>118</v>
      </c>
      <c r="I8671">
        <v>118</v>
      </c>
      <c r="J8671" t="s">
        <v>20</v>
      </c>
      <c r="K8671">
        <v>354000</v>
      </c>
      <c r="L8671">
        <v>236</v>
      </c>
      <c r="M8671">
        <f t="shared" si="286"/>
        <v>3000</v>
      </c>
      <c r="Q8671" s="1"/>
      <c r="R8671" s="1"/>
    </row>
    <row r="8672" spans="1:18" ht="14.4" x14ac:dyDescent="0.3">
      <c r="A8672">
        <v>18671</v>
      </c>
      <c r="B8672">
        <v>2022</v>
      </c>
      <c r="C8672" t="s">
        <v>32</v>
      </c>
      <c r="D8672">
        <f t="shared" si="285"/>
        <v>8</v>
      </c>
      <c r="E8672">
        <v>1</v>
      </c>
      <c r="F8672" t="s">
        <v>44</v>
      </c>
      <c r="G8672" t="s">
        <v>42</v>
      </c>
      <c r="H8672">
        <v>234</v>
      </c>
      <c r="I8672">
        <v>234</v>
      </c>
      <c r="J8672" t="s">
        <v>38</v>
      </c>
      <c r="K8672">
        <v>1006200</v>
      </c>
      <c r="L8672">
        <v>538.20000000000005</v>
      </c>
      <c r="M8672">
        <f t="shared" si="286"/>
        <v>4300</v>
      </c>
      <c r="Q8672" s="1"/>
      <c r="R8672" s="1"/>
    </row>
    <row r="8673" spans="1:18" ht="14.4" x14ac:dyDescent="0.3">
      <c r="A8673">
        <v>18672</v>
      </c>
      <c r="B8673">
        <v>2022</v>
      </c>
      <c r="C8673" t="s">
        <v>40</v>
      </c>
      <c r="D8673">
        <f t="shared" si="285"/>
        <v>9</v>
      </c>
      <c r="E8673">
        <v>12</v>
      </c>
      <c r="F8673" t="s">
        <v>46</v>
      </c>
      <c r="G8673" t="s">
        <v>19</v>
      </c>
      <c r="H8673">
        <v>215</v>
      </c>
      <c r="I8673">
        <v>215</v>
      </c>
      <c r="J8673" t="s">
        <v>30</v>
      </c>
      <c r="K8673">
        <v>1612500</v>
      </c>
      <c r="L8673">
        <v>537.5</v>
      </c>
      <c r="M8673">
        <f t="shared" si="286"/>
        <v>7500</v>
      </c>
      <c r="Q8673" s="1"/>
      <c r="R8673" s="1"/>
    </row>
    <row r="8674" spans="1:18" ht="14.4" x14ac:dyDescent="0.3">
      <c r="A8674">
        <v>18673</v>
      </c>
      <c r="B8674">
        <v>2022</v>
      </c>
      <c r="C8674" t="s">
        <v>61</v>
      </c>
      <c r="D8674">
        <f t="shared" si="285"/>
        <v>7</v>
      </c>
      <c r="E8674">
        <v>12</v>
      </c>
      <c r="F8674" t="s">
        <v>64</v>
      </c>
      <c r="G8674" t="s">
        <v>29</v>
      </c>
      <c r="H8674">
        <v>227</v>
      </c>
      <c r="I8674">
        <v>227</v>
      </c>
      <c r="J8674" t="s">
        <v>20</v>
      </c>
      <c r="K8674">
        <v>544800</v>
      </c>
      <c r="L8674">
        <v>317.8</v>
      </c>
      <c r="M8674">
        <f t="shared" si="286"/>
        <v>2400</v>
      </c>
      <c r="Q8674" s="1"/>
      <c r="R8674" s="1"/>
    </row>
    <row r="8675" spans="1:18" ht="14.4" x14ac:dyDescent="0.3">
      <c r="A8675">
        <v>18674</v>
      </c>
      <c r="B8675">
        <v>2022</v>
      </c>
      <c r="C8675" t="s">
        <v>47</v>
      </c>
      <c r="D8675">
        <f t="shared" si="285"/>
        <v>2</v>
      </c>
      <c r="E8675">
        <v>16</v>
      </c>
      <c r="F8675" t="s">
        <v>49</v>
      </c>
      <c r="G8675" t="s">
        <v>29</v>
      </c>
      <c r="H8675">
        <v>293</v>
      </c>
      <c r="I8675">
        <v>293</v>
      </c>
      <c r="J8675" t="s">
        <v>20</v>
      </c>
      <c r="K8675">
        <v>703200</v>
      </c>
      <c r="L8675">
        <v>410.2</v>
      </c>
      <c r="M8675">
        <f t="shared" si="286"/>
        <v>2400</v>
      </c>
      <c r="Q8675" s="1"/>
      <c r="R8675" s="1"/>
    </row>
    <row r="8676" spans="1:18" ht="14.4" x14ac:dyDescent="0.3">
      <c r="A8676">
        <v>18675</v>
      </c>
      <c r="B8676">
        <v>2022</v>
      </c>
      <c r="C8676" t="s">
        <v>40</v>
      </c>
      <c r="D8676">
        <f t="shared" si="285"/>
        <v>9</v>
      </c>
      <c r="E8676">
        <v>4</v>
      </c>
      <c r="F8676" t="s">
        <v>50</v>
      </c>
      <c r="G8676" t="s">
        <v>42</v>
      </c>
      <c r="H8676">
        <v>253</v>
      </c>
      <c r="I8676">
        <v>253</v>
      </c>
      <c r="J8676" t="s">
        <v>30</v>
      </c>
      <c r="K8676">
        <v>1897500</v>
      </c>
      <c r="L8676">
        <v>632.5</v>
      </c>
      <c r="M8676">
        <f t="shared" si="286"/>
        <v>7500</v>
      </c>
      <c r="Q8676" s="1"/>
      <c r="R8676" s="1"/>
    </row>
    <row r="8677" spans="1:18" ht="14.4" x14ac:dyDescent="0.3">
      <c r="A8677">
        <v>18676</v>
      </c>
      <c r="B8677">
        <v>2022</v>
      </c>
      <c r="C8677" t="s">
        <v>61</v>
      </c>
      <c r="D8677">
        <f t="shared" si="285"/>
        <v>7</v>
      </c>
      <c r="E8677">
        <v>5</v>
      </c>
      <c r="F8677" t="s">
        <v>60</v>
      </c>
      <c r="G8677" t="s">
        <v>34</v>
      </c>
      <c r="H8677">
        <v>104</v>
      </c>
      <c r="I8677">
        <v>104</v>
      </c>
      <c r="J8677" t="s">
        <v>30</v>
      </c>
      <c r="K8677">
        <v>915200</v>
      </c>
      <c r="L8677">
        <v>395.2</v>
      </c>
      <c r="M8677">
        <f t="shared" si="286"/>
        <v>8800</v>
      </c>
      <c r="Q8677" s="1"/>
      <c r="R8677" s="1"/>
    </row>
    <row r="8678" spans="1:18" ht="14.4" x14ac:dyDescent="0.3">
      <c r="A8678">
        <v>18677</v>
      </c>
      <c r="B8678">
        <v>2022</v>
      </c>
      <c r="C8678" t="s">
        <v>35</v>
      </c>
      <c r="D8678">
        <f t="shared" si="285"/>
        <v>12</v>
      </c>
      <c r="E8678">
        <v>24</v>
      </c>
      <c r="F8678" t="s">
        <v>36</v>
      </c>
      <c r="G8678" t="s">
        <v>34</v>
      </c>
      <c r="H8678">
        <v>77</v>
      </c>
      <c r="I8678">
        <v>77</v>
      </c>
      <c r="J8678" t="s">
        <v>38</v>
      </c>
      <c r="K8678">
        <v>423500</v>
      </c>
      <c r="L8678">
        <v>269.5</v>
      </c>
      <c r="M8678">
        <f t="shared" si="286"/>
        <v>5500</v>
      </c>
      <c r="Q8678" s="1"/>
      <c r="R8678" s="1"/>
    </row>
    <row r="8679" spans="1:18" ht="14.4" x14ac:dyDescent="0.3">
      <c r="A8679">
        <v>18678</v>
      </c>
      <c r="B8679">
        <v>2022</v>
      </c>
      <c r="C8679" t="s">
        <v>61</v>
      </c>
      <c r="D8679">
        <f t="shared" si="285"/>
        <v>7</v>
      </c>
      <c r="E8679">
        <v>15</v>
      </c>
      <c r="F8679" t="s">
        <v>41</v>
      </c>
      <c r="G8679" t="s">
        <v>29</v>
      </c>
      <c r="H8679">
        <v>61</v>
      </c>
      <c r="I8679">
        <v>61</v>
      </c>
      <c r="J8679" t="s">
        <v>25</v>
      </c>
      <c r="K8679">
        <v>427000</v>
      </c>
      <c r="L8679">
        <v>244</v>
      </c>
      <c r="M8679">
        <f t="shared" si="286"/>
        <v>7000</v>
      </c>
      <c r="Q8679" s="1"/>
      <c r="R8679" s="1"/>
    </row>
    <row r="8680" spans="1:18" ht="14.4" x14ac:dyDescent="0.3">
      <c r="A8680">
        <v>18679</v>
      </c>
      <c r="B8680">
        <v>2022</v>
      </c>
      <c r="C8680" t="s">
        <v>40</v>
      </c>
      <c r="D8680">
        <f t="shared" si="285"/>
        <v>9</v>
      </c>
      <c r="E8680">
        <v>4</v>
      </c>
      <c r="F8680" t="s">
        <v>28</v>
      </c>
      <c r="G8680" t="s">
        <v>19</v>
      </c>
      <c r="H8680">
        <v>72</v>
      </c>
      <c r="I8680">
        <v>72</v>
      </c>
      <c r="J8680" t="s">
        <v>20</v>
      </c>
      <c r="K8680">
        <v>216000</v>
      </c>
      <c r="L8680">
        <v>144</v>
      </c>
      <c r="M8680">
        <f t="shared" si="286"/>
        <v>3000</v>
      </c>
      <c r="Q8680" s="1"/>
      <c r="R8680" s="1"/>
    </row>
    <row r="8681" spans="1:18" ht="14.4" x14ac:dyDescent="0.3">
      <c r="A8681">
        <v>18680</v>
      </c>
      <c r="B8681">
        <v>2022</v>
      </c>
      <c r="C8681" t="s">
        <v>54</v>
      </c>
      <c r="D8681">
        <f t="shared" si="285"/>
        <v>3</v>
      </c>
      <c r="E8681">
        <v>12</v>
      </c>
      <c r="F8681" t="s">
        <v>63</v>
      </c>
      <c r="G8681" t="s">
        <v>42</v>
      </c>
      <c r="H8681">
        <v>71</v>
      </c>
      <c r="I8681">
        <v>71</v>
      </c>
      <c r="J8681" t="s">
        <v>38</v>
      </c>
      <c r="K8681">
        <v>390500</v>
      </c>
      <c r="L8681">
        <v>248.5</v>
      </c>
      <c r="M8681">
        <f t="shared" si="286"/>
        <v>5500</v>
      </c>
      <c r="Q8681" s="1"/>
      <c r="R8681" s="1"/>
    </row>
    <row r="8682" spans="1:18" ht="14.4" x14ac:dyDescent="0.3">
      <c r="A8682">
        <v>18681</v>
      </c>
      <c r="B8682">
        <v>2022</v>
      </c>
      <c r="C8682" t="s">
        <v>27</v>
      </c>
      <c r="D8682">
        <f t="shared" si="285"/>
        <v>4</v>
      </c>
      <c r="E8682">
        <v>13</v>
      </c>
      <c r="F8682" t="s">
        <v>46</v>
      </c>
      <c r="G8682" t="s">
        <v>42</v>
      </c>
      <c r="H8682">
        <v>63</v>
      </c>
      <c r="I8682">
        <v>63</v>
      </c>
      <c r="J8682" t="s">
        <v>38</v>
      </c>
      <c r="K8682">
        <v>346500</v>
      </c>
      <c r="L8682">
        <v>220.5</v>
      </c>
      <c r="M8682">
        <f t="shared" si="286"/>
        <v>5500</v>
      </c>
      <c r="Q8682" s="1"/>
      <c r="R8682" s="1"/>
    </row>
    <row r="8683" spans="1:18" ht="14.4" x14ac:dyDescent="0.3">
      <c r="A8683">
        <v>18682</v>
      </c>
      <c r="B8683">
        <v>2022</v>
      </c>
      <c r="C8683" t="s">
        <v>35</v>
      </c>
      <c r="D8683">
        <f t="shared" si="285"/>
        <v>12</v>
      </c>
      <c r="E8683">
        <v>28</v>
      </c>
      <c r="F8683" t="s">
        <v>41</v>
      </c>
      <c r="G8683" t="s">
        <v>51</v>
      </c>
      <c r="H8683">
        <v>51</v>
      </c>
      <c r="I8683">
        <v>51</v>
      </c>
      <c r="J8683" t="s">
        <v>38</v>
      </c>
      <c r="K8683">
        <v>280500</v>
      </c>
      <c r="L8683">
        <v>178.5</v>
      </c>
      <c r="M8683">
        <f t="shared" si="286"/>
        <v>5500</v>
      </c>
      <c r="Q8683" s="1"/>
      <c r="R8683" s="1"/>
    </row>
    <row r="8684" spans="1:18" ht="14.4" x14ac:dyDescent="0.3">
      <c r="A8684">
        <v>18683</v>
      </c>
      <c r="B8684">
        <v>2022</v>
      </c>
      <c r="C8684" t="s">
        <v>47</v>
      </c>
      <c r="D8684">
        <f t="shared" si="285"/>
        <v>2</v>
      </c>
      <c r="E8684">
        <v>25</v>
      </c>
      <c r="F8684" t="s">
        <v>56</v>
      </c>
      <c r="G8684" t="s">
        <v>37</v>
      </c>
      <c r="H8684">
        <v>119</v>
      </c>
      <c r="I8684">
        <v>119</v>
      </c>
      <c r="J8684" t="s">
        <v>25</v>
      </c>
      <c r="K8684">
        <v>833000</v>
      </c>
      <c r="L8684">
        <v>476</v>
      </c>
      <c r="M8684">
        <f t="shared" si="286"/>
        <v>7000</v>
      </c>
      <c r="Q8684" s="1"/>
      <c r="R8684" s="1"/>
    </row>
    <row r="8685" spans="1:18" ht="14.4" x14ac:dyDescent="0.3">
      <c r="A8685">
        <v>18684</v>
      </c>
      <c r="B8685">
        <v>2022</v>
      </c>
      <c r="C8685" t="s">
        <v>61</v>
      </c>
      <c r="D8685">
        <f t="shared" si="285"/>
        <v>7</v>
      </c>
      <c r="E8685">
        <v>24</v>
      </c>
      <c r="F8685" t="s">
        <v>33</v>
      </c>
      <c r="G8685" t="s">
        <v>34</v>
      </c>
      <c r="H8685">
        <v>275</v>
      </c>
      <c r="I8685">
        <v>275</v>
      </c>
      <c r="J8685" t="s">
        <v>38</v>
      </c>
      <c r="K8685">
        <v>1182500</v>
      </c>
      <c r="L8685">
        <v>632.5</v>
      </c>
      <c r="M8685">
        <f t="shared" si="286"/>
        <v>4300</v>
      </c>
      <c r="Q8685" s="1"/>
      <c r="R8685" s="1"/>
    </row>
    <row r="8686" spans="1:18" ht="14.4" x14ac:dyDescent="0.3">
      <c r="A8686">
        <v>18685</v>
      </c>
      <c r="B8686">
        <v>2022</v>
      </c>
      <c r="C8686" t="s">
        <v>45</v>
      </c>
      <c r="D8686">
        <f t="shared" si="285"/>
        <v>1</v>
      </c>
      <c r="E8686">
        <v>28</v>
      </c>
      <c r="F8686" t="s">
        <v>18</v>
      </c>
      <c r="G8686" t="s">
        <v>51</v>
      </c>
      <c r="H8686">
        <v>106</v>
      </c>
      <c r="I8686">
        <v>106</v>
      </c>
      <c r="J8686" t="s">
        <v>25</v>
      </c>
      <c r="K8686">
        <v>742000</v>
      </c>
      <c r="L8686">
        <v>424</v>
      </c>
      <c r="M8686">
        <f t="shared" si="286"/>
        <v>7000</v>
      </c>
      <c r="Q8686" s="1"/>
      <c r="R8686" s="1"/>
    </row>
    <row r="8687" spans="1:18" ht="14.4" x14ac:dyDescent="0.3">
      <c r="A8687">
        <v>18686</v>
      </c>
      <c r="B8687">
        <v>2022</v>
      </c>
      <c r="C8687" t="s">
        <v>47</v>
      </c>
      <c r="D8687">
        <f t="shared" si="285"/>
        <v>2</v>
      </c>
      <c r="E8687">
        <v>20</v>
      </c>
      <c r="F8687" t="s">
        <v>24</v>
      </c>
      <c r="G8687" t="s">
        <v>29</v>
      </c>
      <c r="H8687">
        <v>247</v>
      </c>
      <c r="I8687">
        <v>247</v>
      </c>
      <c r="J8687" t="s">
        <v>20</v>
      </c>
      <c r="K8687">
        <v>592800</v>
      </c>
      <c r="L8687">
        <v>345.8</v>
      </c>
      <c r="M8687">
        <f t="shared" si="286"/>
        <v>2400</v>
      </c>
      <c r="Q8687" s="1"/>
      <c r="R8687" s="1"/>
    </row>
    <row r="8688" spans="1:18" ht="14.4" x14ac:dyDescent="0.3">
      <c r="A8688">
        <v>18687</v>
      </c>
      <c r="B8688">
        <v>2022</v>
      </c>
      <c r="C8688" t="s">
        <v>48</v>
      </c>
      <c r="D8688">
        <f t="shared" si="285"/>
        <v>5</v>
      </c>
      <c r="E8688">
        <v>6</v>
      </c>
      <c r="F8688" t="s">
        <v>60</v>
      </c>
      <c r="G8688" t="s">
        <v>34</v>
      </c>
      <c r="H8688">
        <v>220</v>
      </c>
      <c r="I8688">
        <v>220</v>
      </c>
      <c r="J8688" t="s">
        <v>30</v>
      </c>
      <c r="K8688">
        <v>1650000</v>
      </c>
      <c r="L8688">
        <v>550</v>
      </c>
      <c r="M8688">
        <f t="shared" si="286"/>
        <v>7500</v>
      </c>
      <c r="Q8688" s="1"/>
      <c r="R8688" s="1"/>
    </row>
    <row r="8689" spans="1:18" ht="14.4" x14ac:dyDescent="0.3">
      <c r="A8689">
        <v>18688</v>
      </c>
      <c r="B8689">
        <v>2022</v>
      </c>
      <c r="C8689" t="s">
        <v>45</v>
      </c>
      <c r="D8689">
        <f t="shared" si="285"/>
        <v>1</v>
      </c>
      <c r="E8689">
        <v>30</v>
      </c>
      <c r="F8689" t="s">
        <v>49</v>
      </c>
      <c r="G8689" t="s">
        <v>51</v>
      </c>
      <c r="H8689">
        <v>158</v>
      </c>
      <c r="I8689">
        <v>158</v>
      </c>
      <c r="J8689" t="s">
        <v>25</v>
      </c>
      <c r="K8689">
        <v>1106000</v>
      </c>
      <c r="L8689">
        <v>632</v>
      </c>
      <c r="M8689">
        <f t="shared" si="286"/>
        <v>7000</v>
      </c>
      <c r="Q8689" s="1"/>
      <c r="R8689" s="1"/>
    </row>
    <row r="8690" spans="1:18" ht="14.4" x14ac:dyDescent="0.3">
      <c r="A8690">
        <v>18689</v>
      </c>
      <c r="B8690">
        <v>2022</v>
      </c>
      <c r="C8690" t="s">
        <v>58</v>
      </c>
      <c r="D8690">
        <f t="shared" si="285"/>
        <v>6</v>
      </c>
      <c r="E8690">
        <v>7</v>
      </c>
      <c r="F8690" t="s">
        <v>57</v>
      </c>
      <c r="G8690" t="s">
        <v>19</v>
      </c>
      <c r="H8690">
        <v>102</v>
      </c>
      <c r="I8690">
        <v>102</v>
      </c>
      <c r="J8690" t="s">
        <v>25</v>
      </c>
      <c r="K8690">
        <v>714000</v>
      </c>
      <c r="L8690">
        <v>408</v>
      </c>
      <c r="M8690">
        <f t="shared" si="286"/>
        <v>7000</v>
      </c>
      <c r="Q8690" s="1"/>
      <c r="R8690" s="1"/>
    </row>
    <row r="8691" spans="1:18" ht="14.4" x14ac:dyDescent="0.3">
      <c r="A8691">
        <v>18690</v>
      </c>
      <c r="B8691">
        <v>2022</v>
      </c>
      <c r="C8691" t="s">
        <v>54</v>
      </c>
      <c r="D8691">
        <f t="shared" si="285"/>
        <v>3</v>
      </c>
      <c r="E8691">
        <v>4</v>
      </c>
      <c r="F8691" t="s">
        <v>53</v>
      </c>
      <c r="G8691" t="s">
        <v>37</v>
      </c>
      <c r="H8691">
        <v>54</v>
      </c>
      <c r="I8691">
        <v>54</v>
      </c>
      <c r="J8691" t="s">
        <v>25</v>
      </c>
      <c r="K8691">
        <v>378000</v>
      </c>
      <c r="L8691">
        <v>216</v>
      </c>
      <c r="M8691">
        <f t="shared" si="286"/>
        <v>7000</v>
      </c>
      <c r="Q8691" s="1"/>
      <c r="R8691" s="1"/>
    </row>
    <row r="8692" spans="1:18" ht="14.4" x14ac:dyDescent="0.3">
      <c r="A8692">
        <v>18691</v>
      </c>
      <c r="B8692">
        <v>2022</v>
      </c>
      <c r="C8692" t="s">
        <v>17</v>
      </c>
      <c r="D8692">
        <f t="shared" si="285"/>
        <v>11</v>
      </c>
      <c r="E8692">
        <v>4</v>
      </c>
      <c r="F8692" t="s">
        <v>64</v>
      </c>
      <c r="G8692" t="s">
        <v>29</v>
      </c>
      <c r="H8692">
        <v>115</v>
      </c>
      <c r="I8692">
        <v>115</v>
      </c>
      <c r="J8692" t="s">
        <v>38</v>
      </c>
      <c r="K8692">
        <v>632500</v>
      </c>
      <c r="L8692">
        <v>402.5</v>
      </c>
      <c r="M8692">
        <f t="shared" si="286"/>
        <v>5500</v>
      </c>
      <c r="Q8692" s="1"/>
      <c r="R8692" s="1"/>
    </row>
    <row r="8693" spans="1:18" ht="14.4" x14ac:dyDescent="0.3">
      <c r="A8693">
        <v>18692</v>
      </c>
      <c r="B8693">
        <v>2022</v>
      </c>
      <c r="C8693" t="s">
        <v>27</v>
      </c>
      <c r="D8693">
        <f t="shared" si="285"/>
        <v>4</v>
      </c>
      <c r="E8693">
        <v>2</v>
      </c>
      <c r="F8693" t="s">
        <v>49</v>
      </c>
      <c r="G8693" t="s">
        <v>42</v>
      </c>
      <c r="H8693">
        <v>92</v>
      </c>
      <c r="I8693">
        <v>92</v>
      </c>
      <c r="J8693" t="s">
        <v>38</v>
      </c>
      <c r="K8693">
        <v>506000</v>
      </c>
      <c r="L8693">
        <v>322</v>
      </c>
      <c r="M8693">
        <f t="shared" si="286"/>
        <v>5500</v>
      </c>
      <c r="Q8693" s="1"/>
      <c r="R8693" s="1"/>
    </row>
    <row r="8694" spans="1:18" ht="14.4" x14ac:dyDescent="0.3">
      <c r="A8694">
        <v>18693</v>
      </c>
      <c r="B8694">
        <v>2022</v>
      </c>
      <c r="C8694" t="s">
        <v>45</v>
      </c>
      <c r="D8694">
        <f t="shared" si="285"/>
        <v>1</v>
      </c>
      <c r="E8694">
        <v>16</v>
      </c>
      <c r="F8694" t="s">
        <v>64</v>
      </c>
      <c r="G8694" t="s">
        <v>37</v>
      </c>
      <c r="H8694">
        <v>223</v>
      </c>
      <c r="I8694">
        <v>223</v>
      </c>
      <c r="J8694" t="s">
        <v>20</v>
      </c>
      <c r="K8694">
        <v>535200</v>
      </c>
      <c r="L8694">
        <v>312.2</v>
      </c>
      <c r="M8694">
        <f t="shared" si="286"/>
        <v>2400</v>
      </c>
      <c r="Q8694" s="1"/>
      <c r="R8694" s="1"/>
    </row>
    <row r="8695" spans="1:18" ht="14.4" x14ac:dyDescent="0.3">
      <c r="A8695">
        <v>18694</v>
      </c>
      <c r="B8695">
        <v>2022</v>
      </c>
      <c r="C8695" t="s">
        <v>27</v>
      </c>
      <c r="D8695">
        <f t="shared" si="285"/>
        <v>4</v>
      </c>
      <c r="E8695">
        <v>9</v>
      </c>
      <c r="F8695" t="s">
        <v>44</v>
      </c>
      <c r="G8695" t="s">
        <v>34</v>
      </c>
      <c r="H8695">
        <v>136</v>
      </c>
      <c r="I8695">
        <v>136</v>
      </c>
      <c r="J8695" t="s">
        <v>25</v>
      </c>
      <c r="K8695">
        <v>952000</v>
      </c>
      <c r="L8695">
        <v>544</v>
      </c>
      <c r="M8695">
        <f t="shared" si="286"/>
        <v>7000</v>
      </c>
      <c r="Q8695" s="1"/>
      <c r="R8695" s="1"/>
    </row>
    <row r="8696" spans="1:18" ht="14.4" x14ac:dyDescent="0.3">
      <c r="A8696">
        <v>18695</v>
      </c>
      <c r="B8696">
        <v>2022</v>
      </c>
      <c r="C8696" t="s">
        <v>23</v>
      </c>
      <c r="D8696">
        <f t="shared" si="285"/>
        <v>10</v>
      </c>
      <c r="E8696">
        <v>6</v>
      </c>
      <c r="F8696" t="s">
        <v>49</v>
      </c>
      <c r="G8696" t="s">
        <v>29</v>
      </c>
      <c r="H8696">
        <v>165</v>
      </c>
      <c r="I8696">
        <v>165</v>
      </c>
      <c r="J8696" t="s">
        <v>25</v>
      </c>
      <c r="K8696">
        <v>1155000</v>
      </c>
      <c r="L8696">
        <v>660</v>
      </c>
      <c r="M8696">
        <f t="shared" si="286"/>
        <v>7000</v>
      </c>
      <c r="Q8696" s="1"/>
      <c r="R8696" s="1"/>
    </row>
    <row r="8697" spans="1:18" ht="14.4" x14ac:dyDescent="0.3">
      <c r="A8697">
        <v>18696</v>
      </c>
      <c r="B8697">
        <v>2022</v>
      </c>
      <c r="C8697" t="s">
        <v>27</v>
      </c>
      <c r="D8697">
        <f t="shared" si="285"/>
        <v>4</v>
      </c>
      <c r="E8697">
        <v>16</v>
      </c>
      <c r="F8697" t="s">
        <v>55</v>
      </c>
      <c r="G8697" t="s">
        <v>29</v>
      </c>
      <c r="H8697">
        <v>67</v>
      </c>
      <c r="I8697">
        <v>67</v>
      </c>
      <c r="J8697" t="s">
        <v>20</v>
      </c>
      <c r="K8697">
        <v>201000</v>
      </c>
      <c r="L8697">
        <v>134</v>
      </c>
      <c r="M8697">
        <f t="shared" si="286"/>
        <v>3000</v>
      </c>
      <c r="Q8697" s="1"/>
      <c r="R8697" s="1"/>
    </row>
    <row r="8698" spans="1:18" ht="14.4" x14ac:dyDescent="0.3">
      <c r="A8698">
        <v>18697</v>
      </c>
      <c r="B8698">
        <v>2022</v>
      </c>
      <c r="C8698" t="s">
        <v>48</v>
      </c>
      <c r="D8698">
        <f t="shared" si="285"/>
        <v>5</v>
      </c>
      <c r="E8698">
        <v>2</v>
      </c>
      <c r="F8698" t="s">
        <v>33</v>
      </c>
      <c r="G8698" t="s">
        <v>37</v>
      </c>
      <c r="H8698">
        <v>69</v>
      </c>
      <c r="I8698">
        <v>69</v>
      </c>
      <c r="J8698" t="s">
        <v>38</v>
      </c>
      <c r="K8698">
        <v>379500</v>
      </c>
      <c r="L8698">
        <v>241.5</v>
      </c>
      <c r="M8698">
        <f t="shared" si="286"/>
        <v>5500</v>
      </c>
      <c r="Q8698" s="1"/>
      <c r="R8698" s="1"/>
    </row>
    <row r="8699" spans="1:18" ht="14.4" x14ac:dyDescent="0.3">
      <c r="A8699">
        <v>18698</v>
      </c>
      <c r="B8699">
        <v>2022</v>
      </c>
      <c r="C8699" t="s">
        <v>47</v>
      </c>
      <c r="D8699">
        <f t="shared" si="285"/>
        <v>2</v>
      </c>
      <c r="E8699">
        <v>30</v>
      </c>
      <c r="F8699" t="s">
        <v>55</v>
      </c>
      <c r="G8699" t="s">
        <v>37</v>
      </c>
      <c r="H8699">
        <v>102</v>
      </c>
      <c r="I8699">
        <v>102</v>
      </c>
      <c r="J8699" t="s">
        <v>30</v>
      </c>
      <c r="K8699">
        <v>897600</v>
      </c>
      <c r="L8699">
        <v>387.6</v>
      </c>
      <c r="M8699">
        <f t="shared" si="286"/>
        <v>8800</v>
      </c>
      <c r="Q8699" s="1"/>
      <c r="R8699" s="1"/>
    </row>
    <row r="8700" spans="1:18" ht="14.4" x14ac:dyDescent="0.3">
      <c r="A8700">
        <v>18699</v>
      </c>
      <c r="B8700">
        <v>2022</v>
      </c>
      <c r="C8700" t="s">
        <v>27</v>
      </c>
      <c r="D8700">
        <f t="shared" si="285"/>
        <v>4</v>
      </c>
      <c r="E8700">
        <v>22</v>
      </c>
      <c r="F8700" t="s">
        <v>36</v>
      </c>
      <c r="G8700" t="s">
        <v>37</v>
      </c>
      <c r="H8700">
        <v>245</v>
      </c>
      <c r="I8700">
        <v>245</v>
      </c>
      <c r="J8700" t="s">
        <v>30</v>
      </c>
      <c r="K8700">
        <v>1837500</v>
      </c>
      <c r="L8700">
        <v>612.5</v>
      </c>
      <c r="M8700">
        <f t="shared" si="286"/>
        <v>7500</v>
      </c>
      <c r="Q8700" s="1"/>
      <c r="R8700" s="1"/>
    </row>
    <row r="8701" spans="1:18" ht="14.4" x14ac:dyDescent="0.3">
      <c r="A8701">
        <v>18700</v>
      </c>
      <c r="B8701">
        <v>2022</v>
      </c>
      <c r="C8701" t="s">
        <v>23</v>
      </c>
      <c r="D8701">
        <f t="shared" si="285"/>
        <v>10</v>
      </c>
      <c r="E8701">
        <v>9</v>
      </c>
      <c r="F8701" t="s">
        <v>44</v>
      </c>
      <c r="G8701" t="s">
        <v>29</v>
      </c>
      <c r="H8701">
        <v>93</v>
      </c>
      <c r="I8701">
        <v>93</v>
      </c>
      <c r="J8701" t="s">
        <v>38</v>
      </c>
      <c r="K8701">
        <v>511500</v>
      </c>
      <c r="L8701">
        <v>325.5</v>
      </c>
      <c r="M8701">
        <f t="shared" si="286"/>
        <v>5500</v>
      </c>
      <c r="Q8701" s="1"/>
      <c r="R8701" s="1"/>
    </row>
    <row r="8702" spans="1:18" ht="14.4" x14ac:dyDescent="0.3">
      <c r="A8702">
        <v>18701</v>
      </c>
      <c r="B8702">
        <v>2022</v>
      </c>
      <c r="C8702" t="s">
        <v>23</v>
      </c>
      <c r="D8702">
        <f t="shared" si="285"/>
        <v>10</v>
      </c>
      <c r="E8702">
        <v>24</v>
      </c>
      <c r="F8702" t="s">
        <v>52</v>
      </c>
      <c r="G8702" t="s">
        <v>37</v>
      </c>
      <c r="H8702">
        <v>263</v>
      </c>
      <c r="I8702">
        <v>263</v>
      </c>
      <c r="J8702" t="s">
        <v>30</v>
      </c>
      <c r="K8702">
        <v>1972500</v>
      </c>
      <c r="L8702">
        <v>657.5</v>
      </c>
      <c r="M8702">
        <f t="shared" si="286"/>
        <v>7500</v>
      </c>
      <c r="Q8702" s="1"/>
      <c r="R8702" s="1"/>
    </row>
    <row r="8703" spans="1:18" ht="14.4" x14ac:dyDescent="0.3">
      <c r="A8703">
        <v>18702</v>
      </c>
      <c r="B8703">
        <v>2022</v>
      </c>
      <c r="C8703" t="s">
        <v>58</v>
      </c>
      <c r="D8703">
        <f t="shared" si="285"/>
        <v>6</v>
      </c>
      <c r="E8703">
        <v>30</v>
      </c>
      <c r="F8703" t="s">
        <v>24</v>
      </c>
      <c r="G8703" t="s">
        <v>42</v>
      </c>
      <c r="H8703">
        <v>99</v>
      </c>
      <c r="I8703">
        <v>99</v>
      </c>
      <c r="J8703" t="s">
        <v>38</v>
      </c>
      <c r="K8703">
        <v>544500</v>
      </c>
      <c r="L8703">
        <v>346.5</v>
      </c>
      <c r="M8703">
        <f t="shared" si="286"/>
        <v>5500</v>
      </c>
      <c r="Q8703" s="1"/>
      <c r="R8703" s="1"/>
    </row>
    <row r="8704" spans="1:18" ht="14.4" x14ac:dyDescent="0.3">
      <c r="A8704">
        <v>18703</v>
      </c>
      <c r="B8704">
        <v>2022</v>
      </c>
      <c r="C8704" t="s">
        <v>47</v>
      </c>
      <c r="D8704">
        <f t="shared" si="285"/>
        <v>2</v>
      </c>
      <c r="E8704">
        <v>20</v>
      </c>
      <c r="F8704" t="s">
        <v>59</v>
      </c>
      <c r="G8704" t="s">
        <v>42</v>
      </c>
      <c r="H8704">
        <v>119</v>
      </c>
      <c r="I8704">
        <v>119</v>
      </c>
      <c r="J8704" t="s">
        <v>30</v>
      </c>
      <c r="K8704">
        <v>1047200</v>
      </c>
      <c r="L8704">
        <v>452.2</v>
      </c>
      <c r="M8704">
        <f t="shared" si="286"/>
        <v>8800</v>
      </c>
      <c r="Q8704" s="1"/>
      <c r="R8704" s="1"/>
    </row>
    <row r="8705" spans="1:18" ht="14.4" x14ac:dyDescent="0.3">
      <c r="A8705">
        <v>18704</v>
      </c>
      <c r="B8705">
        <v>2022</v>
      </c>
      <c r="C8705" t="s">
        <v>35</v>
      </c>
      <c r="D8705">
        <f t="shared" si="285"/>
        <v>12</v>
      </c>
      <c r="E8705">
        <v>27</v>
      </c>
      <c r="F8705" t="s">
        <v>33</v>
      </c>
      <c r="G8705" t="s">
        <v>37</v>
      </c>
      <c r="H8705">
        <v>54</v>
      </c>
      <c r="I8705">
        <v>54</v>
      </c>
      <c r="J8705" t="s">
        <v>20</v>
      </c>
      <c r="K8705">
        <v>162000</v>
      </c>
      <c r="L8705">
        <v>108</v>
      </c>
      <c r="M8705">
        <f t="shared" si="286"/>
        <v>3000</v>
      </c>
      <c r="Q8705" s="1"/>
      <c r="R8705" s="1"/>
    </row>
    <row r="8706" spans="1:18" ht="14.4" x14ac:dyDescent="0.3">
      <c r="A8706">
        <v>18705</v>
      </c>
      <c r="B8706">
        <v>2022</v>
      </c>
      <c r="C8706" t="s">
        <v>45</v>
      </c>
      <c r="D8706">
        <f t="shared" ref="D8706:D8769" si="287">IF(C8706="Enero",1,IF(C8706="Febrero",2,IF(C8706="Marzo",3,IF(C8706="Abril",4,IF(C8706="Mayo",5,IF(C8706="Junio",6,IF(C8706="Julio",7,IF(C8706="Agosto",8,IF(C8706="Septiembre",9,IF(C8706="Octubre",10,IF(C8706="Noviembre",11,IF(C8706="Diciembre",12,""))))))))))))</f>
        <v>1</v>
      </c>
      <c r="E8706">
        <v>12</v>
      </c>
      <c r="F8706" t="s">
        <v>59</v>
      </c>
      <c r="G8706" t="s">
        <v>42</v>
      </c>
      <c r="H8706">
        <v>95</v>
      </c>
      <c r="I8706">
        <v>95</v>
      </c>
      <c r="J8706" t="s">
        <v>25</v>
      </c>
      <c r="K8706">
        <v>665000</v>
      </c>
      <c r="L8706">
        <v>380</v>
      </c>
      <c r="M8706">
        <f t="shared" si="286"/>
        <v>7000</v>
      </c>
      <c r="Q8706" s="1"/>
      <c r="R8706" s="1"/>
    </row>
    <row r="8707" spans="1:18" ht="14.4" x14ac:dyDescent="0.3">
      <c r="A8707">
        <v>18706</v>
      </c>
      <c r="B8707">
        <v>2022</v>
      </c>
      <c r="C8707" t="s">
        <v>17</v>
      </c>
      <c r="D8707">
        <f t="shared" si="287"/>
        <v>11</v>
      </c>
      <c r="E8707">
        <v>10</v>
      </c>
      <c r="F8707" t="s">
        <v>53</v>
      </c>
      <c r="G8707" t="s">
        <v>51</v>
      </c>
      <c r="H8707">
        <v>272</v>
      </c>
      <c r="I8707">
        <v>272</v>
      </c>
      <c r="J8707" t="s">
        <v>30</v>
      </c>
      <c r="K8707">
        <v>2040000</v>
      </c>
      <c r="L8707">
        <v>680</v>
      </c>
      <c r="M8707">
        <f t="shared" ref="M8707:M8770" si="288">K8707/I8707</f>
        <v>7500</v>
      </c>
      <c r="Q8707" s="1"/>
      <c r="R8707" s="1"/>
    </row>
    <row r="8708" spans="1:18" ht="14.4" x14ac:dyDescent="0.3">
      <c r="A8708">
        <v>18707</v>
      </c>
      <c r="B8708">
        <v>2022</v>
      </c>
      <c r="C8708" t="s">
        <v>45</v>
      </c>
      <c r="D8708">
        <f t="shared" si="287"/>
        <v>1</v>
      </c>
      <c r="E8708">
        <v>10</v>
      </c>
      <c r="F8708" t="s">
        <v>18</v>
      </c>
      <c r="G8708" t="s">
        <v>34</v>
      </c>
      <c r="H8708">
        <v>63</v>
      </c>
      <c r="I8708">
        <v>63</v>
      </c>
      <c r="J8708" t="s">
        <v>25</v>
      </c>
      <c r="K8708">
        <v>441000</v>
      </c>
      <c r="L8708">
        <v>252</v>
      </c>
      <c r="M8708">
        <f t="shared" si="288"/>
        <v>7000</v>
      </c>
      <c r="Q8708" s="1"/>
      <c r="R8708" s="1"/>
    </row>
    <row r="8709" spans="1:18" ht="14.4" x14ac:dyDescent="0.3">
      <c r="A8709">
        <v>18708</v>
      </c>
      <c r="B8709">
        <v>2022</v>
      </c>
      <c r="C8709" t="s">
        <v>17</v>
      </c>
      <c r="D8709">
        <f t="shared" si="287"/>
        <v>11</v>
      </c>
      <c r="E8709">
        <v>17</v>
      </c>
      <c r="F8709" t="s">
        <v>55</v>
      </c>
      <c r="G8709" t="s">
        <v>34</v>
      </c>
      <c r="H8709">
        <v>51</v>
      </c>
      <c r="I8709">
        <v>51</v>
      </c>
      <c r="J8709" t="s">
        <v>38</v>
      </c>
      <c r="K8709">
        <v>280500</v>
      </c>
      <c r="L8709">
        <v>178.5</v>
      </c>
      <c r="M8709">
        <f t="shared" si="288"/>
        <v>5500</v>
      </c>
      <c r="Q8709" s="1"/>
      <c r="R8709" s="1"/>
    </row>
    <row r="8710" spans="1:18" ht="14.4" x14ac:dyDescent="0.3">
      <c r="A8710">
        <v>18709</v>
      </c>
      <c r="B8710">
        <v>2022</v>
      </c>
      <c r="C8710" t="s">
        <v>61</v>
      </c>
      <c r="D8710">
        <f t="shared" si="287"/>
        <v>7</v>
      </c>
      <c r="E8710">
        <v>8</v>
      </c>
      <c r="F8710" t="s">
        <v>44</v>
      </c>
      <c r="G8710" t="s">
        <v>34</v>
      </c>
      <c r="H8710">
        <v>253</v>
      </c>
      <c r="I8710">
        <v>253</v>
      </c>
      <c r="J8710" t="s">
        <v>38</v>
      </c>
      <c r="K8710">
        <v>1087900</v>
      </c>
      <c r="L8710">
        <v>581.9</v>
      </c>
      <c r="M8710">
        <f t="shared" si="288"/>
        <v>4300</v>
      </c>
      <c r="Q8710" s="1"/>
      <c r="R8710" s="1"/>
    </row>
    <row r="8711" spans="1:18" ht="14.4" x14ac:dyDescent="0.3">
      <c r="A8711">
        <v>18710</v>
      </c>
      <c r="B8711">
        <v>2022</v>
      </c>
      <c r="C8711" t="s">
        <v>45</v>
      </c>
      <c r="D8711">
        <f t="shared" si="287"/>
        <v>1</v>
      </c>
      <c r="E8711">
        <v>21</v>
      </c>
      <c r="F8711" t="s">
        <v>49</v>
      </c>
      <c r="G8711" t="s">
        <v>37</v>
      </c>
      <c r="H8711">
        <v>296</v>
      </c>
      <c r="I8711">
        <v>296</v>
      </c>
      <c r="J8711" t="s">
        <v>38</v>
      </c>
      <c r="K8711">
        <v>1272800</v>
      </c>
      <c r="L8711">
        <v>680.8</v>
      </c>
      <c r="M8711">
        <f t="shared" si="288"/>
        <v>4300</v>
      </c>
      <c r="Q8711" s="1"/>
      <c r="R8711" s="1"/>
    </row>
    <row r="8712" spans="1:18" ht="14.4" x14ac:dyDescent="0.3">
      <c r="A8712">
        <v>18711</v>
      </c>
      <c r="B8712">
        <v>2022</v>
      </c>
      <c r="C8712" t="s">
        <v>54</v>
      </c>
      <c r="D8712">
        <f t="shared" si="287"/>
        <v>3</v>
      </c>
      <c r="E8712">
        <v>12</v>
      </c>
      <c r="F8712" t="s">
        <v>36</v>
      </c>
      <c r="G8712" t="s">
        <v>34</v>
      </c>
      <c r="H8712">
        <v>105</v>
      </c>
      <c r="I8712">
        <v>105</v>
      </c>
      <c r="J8712" t="s">
        <v>20</v>
      </c>
      <c r="K8712">
        <v>315000</v>
      </c>
      <c r="L8712">
        <v>210</v>
      </c>
      <c r="M8712">
        <f t="shared" si="288"/>
        <v>3000</v>
      </c>
      <c r="Q8712" s="1"/>
      <c r="R8712" s="1"/>
    </row>
    <row r="8713" spans="1:18" ht="14.4" x14ac:dyDescent="0.3">
      <c r="A8713">
        <v>18712</v>
      </c>
      <c r="B8713">
        <v>2022</v>
      </c>
      <c r="C8713" t="s">
        <v>32</v>
      </c>
      <c r="D8713">
        <f t="shared" si="287"/>
        <v>8</v>
      </c>
      <c r="E8713">
        <v>12</v>
      </c>
      <c r="F8713" t="s">
        <v>64</v>
      </c>
      <c r="G8713" t="s">
        <v>37</v>
      </c>
      <c r="H8713">
        <v>204</v>
      </c>
      <c r="I8713">
        <v>204</v>
      </c>
      <c r="J8713" t="s">
        <v>38</v>
      </c>
      <c r="K8713">
        <v>877200</v>
      </c>
      <c r="L8713">
        <v>469.2</v>
      </c>
      <c r="M8713">
        <f t="shared" si="288"/>
        <v>4300</v>
      </c>
      <c r="Q8713" s="1"/>
      <c r="R8713" s="1"/>
    </row>
    <row r="8714" spans="1:18" ht="14.4" x14ac:dyDescent="0.3">
      <c r="A8714">
        <v>18713</v>
      </c>
      <c r="B8714">
        <v>2022</v>
      </c>
      <c r="C8714" t="s">
        <v>48</v>
      </c>
      <c r="D8714">
        <f t="shared" si="287"/>
        <v>5</v>
      </c>
      <c r="E8714">
        <v>2</v>
      </c>
      <c r="F8714" t="s">
        <v>56</v>
      </c>
      <c r="G8714" t="s">
        <v>51</v>
      </c>
      <c r="H8714">
        <v>95</v>
      </c>
      <c r="I8714">
        <v>95</v>
      </c>
      <c r="J8714" t="s">
        <v>25</v>
      </c>
      <c r="K8714">
        <v>665000</v>
      </c>
      <c r="L8714">
        <v>380</v>
      </c>
      <c r="M8714">
        <f t="shared" si="288"/>
        <v>7000</v>
      </c>
      <c r="Q8714" s="1"/>
      <c r="R8714" s="1"/>
    </row>
    <row r="8715" spans="1:18" ht="14.4" x14ac:dyDescent="0.3">
      <c r="A8715">
        <v>18714</v>
      </c>
      <c r="B8715">
        <v>2022</v>
      </c>
      <c r="C8715" t="s">
        <v>47</v>
      </c>
      <c r="D8715">
        <f t="shared" si="287"/>
        <v>2</v>
      </c>
      <c r="E8715">
        <v>24</v>
      </c>
      <c r="F8715" t="s">
        <v>49</v>
      </c>
      <c r="G8715" t="s">
        <v>29</v>
      </c>
      <c r="H8715">
        <v>68</v>
      </c>
      <c r="I8715">
        <v>68</v>
      </c>
      <c r="J8715" t="s">
        <v>25</v>
      </c>
      <c r="K8715">
        <v>476000</v>
      </c>
      <c r="L8715">
        <v>272</v>
      </c>
      <c r="M8715">
        <f t="shared" si="288"/>
        <v>7000</v>
      </c>
      <c r="Q8715" s="1"/>
      <c r="R8715" s="1"/>
    </row>
    <row r="8716" spans="1:18" ht="14.4" x14ac:dyDescent="0.3">
      <c r="A8716">
        <v>18715</v>
      </c>
      <c r="B8716">
        <v>2022</v>
      </c>
      <c r="C8716" t="s">
        <v>32</v>
      </c>
      <c r="D8716">
        <f t="shared" si="287"/>
        <v>8</v>
      </c>
      <c r="E8716">
        <v>19</v>
      </c>
      <c r="F8716" t="s">
        <v>24</v>
      </c>
      <c r="G8716" t="s">
        <v>19</v>
      </c>
      <c r="H8716">
        <v>74</v>
      </c>
      <c r="I8716">
        <v>74</v>
      </c>
      <c r="J8716" t="s">
        <v>30</v>
      </c>
      <c r="K8716">
        <v>651200</v>
      </c>
      <c r="L8716">
        <v>281.2</v>
      </c>
      <c r="M8716">
        <f t="shared" si="288"/>
        <v>8800</v>
      </c>
      <c r="Q8716" s="1"/>
      <c r="R8716" s="1"/>
    </row>
    <row r="8717" spans="1:18" ht="14.4" x14ac:dyDescent="0.3">
      <c r="A8717">
        <v>18716</v>
      </c>
      <c r="B8717">
        <v>2022</v>
      </c>
      <c r="C8717" t="s">
        <v>40</v>
      </c>
      <c r="D8717">
        <f t="shared" si="287"/>
        <v>9</v>
      </c>
      <c r="E8717">
        <v>18</v>
      </c>
      <c r="F8717" t="s">
        <v>62</v>
      </c>
      <c r="G8717" t="s">
        <v>51</v>
      </c>
      <c r="H8717">
        <v>87</v>
      </c>
      <c r="I8717">
        <v>87</v>
      </c>
      <c r="J8717" t="s">
        <v>38</v>
      </c>
      <c r="K8717">
        <v>478500</v>
      </c>
      <c r="L8717">
        <v>304.5</v>
      </c>
      <c r="M8717">
        <f t="shared" si="288"/>
        <v>5500</v>
      </c>
      <c r="Q8717" s="1"/>
      <c r="R8717" s="1"/>
    </row>
    <row r="8718" spans="1:18" ht="14.4" x14ac:dyDescent="0.3">
      <c r="A8718">
        <v>18717</v>
      </c>
      <c r="B8718">
        <v>2022</v>
      </c>
      <c r="C8718" t="s">
        <v>61</v>
      </c>
      <c r="D8718">
        <f t="shared" si="287"/>
        <v>7</v>
      </c>
      <c r="E8718">
        <v>3</v>
      </c>
      <c r="F8718" t="s">
        <v>52</v>
      </c>
      <c r="G8718" t="s">
        <v>42</v>
      </c>
      <c r="H8718">
        <v>153</v>
      </c>
      <c r="I8718">
        <v>153</v>
      </c>
      <c r="J8718" t="s">
        <v>25</v>
      </c>
      <c r="K8718">
        <v>1071000</v>
      </c>
      <c r="L8718">
        <v>612</v>
      </c>
      <c r="M8718">
        <f t="shared" si="288"/>
        <v>7000</v>
      </c>
      <c r="Q8718" s="1"/>
      <c r="R8718" s="1"/>
    </row>
    <row r="8719" spans="1:18" ht="14.4" x14ac:dyDescent="0.3">
      <c r="A8719">
        <v>18718</v>
      </c>
      <c r="B8719">
        <v>2022</v>
      </c>
      <c r="C8719" t="s">
        <v>54</v>
      </c>
      <c r="D8719">
        <f t="shared" si="287"/>
        <v>3</v>
      </c>
      <c r="E8719">
        <v>8</v>
      </c>
      <c r="F8719" t="s">
        <v>60</v>
      </c>
      <c r="G8719" t="s">
        <v>42</v>
      </c>
      <c r="H8719">
        <v>246</v>
      </c>
      <c r="I8719">
        <v>246</v>
      </c>
      <c r="J8719" t="s">
        <v>30</v>
      </c>
      <c r="K8719">
        <v>1845000</v>
      </c>
      <c r="L8719">
        <v>615</v>
      </c>
      <c r="M8719">
        <f t="shared" si="288"/>
        <v>7500</v>
      </c>
      <c r="Q8719" s="1"/>
      <c r="R8719" s="1"/>
    </row>
    <row r="8720" spans="1:18" ht="14.4" x14ac:dyDescent="0.3">
      <c r="A8720">
        <v>18719</v>
      </c>
      <c r="B8720">
        <v>2022</v>
      </c>
      <c r="C8720" t="s">
        <v>40</v>
      </c>
      <c r="D8720">
        <f t="shared" si="287"/>
        <v>9</v>
      </c>
      <c r="E8720">
        <v>7</v>
      </c>
      <c r="F8720" t="s">
        <v>53</v>
      </c>
      <c r="G8720" t="s">
        <v>19</v>
      </c>
      <c r="H8720">
        <v>77</v>
      </c>
      <c r="I8720">
        <v>77</v>
      </c>
      <c r="J8720" t="s">
        <v>38</v>
      </c>
      <c r="K8720">
        <v>423500</v>
      </c>
      <c r="L8720">
        <v>269.5</v>
      </c>
      <c r="M8720">
        <f t="shared" si="288"/>
        <v>5500</v>
      </c>
      <c r="Q8720" s="1"/>
      <c r="R8720" s="1"/>
    </row>
    <row r="8721" spans="1:18" ht="14.4" x14ac:dyDescent="0.3">
      <c r="A8721">
        <v>18720</v>
      </c>
      <c r="B8721">
        <v>2022</v>
      </c>
      <c r="C8721" t="s">
        <v>17</v>
      </c>
      <c r="D8721">
        <f t="shared" si="287"/>
        <v>11</v>
      </c>
      <c r="E8721">
        <v>3</v>
      </c>
      <c r="F8721" t="s">
        <v>24</v>
      </c>
      <c r="G8721" t="s">
        <v>42</v>
      </c>
      <c r="H8721">
        <v>180</v>
      </c>
      <c r="I8721">
        <v>180</v>
      </c>
      <c r="J8721" t="s">
        <v>25</v>
      </c>
      <c r="K8721">
        <v>1260000</v>
      </c>
      <c r="L8721">
        <v>720</v>
      </c>
      <c r="M8721">
        <f t="shared" si="288"/>
        <v>7000</v>
      </c>
      <c r="Q8721" s="1"/>
      <c r="R8721" s="1"/>
    </row>
    <row r="8722" spans="1:18" ht="14.4" x14ac:dyDescent="0.3">
      <c r="A8722">
        <v>18721</v>
      </c>
      <c r="B8722">
        <v>2022</v>
      </c>
      <c r="C8722" t="s">
        <v>17</v>
      </c>
      <c r="D8722">
        <f t="shared" si="287"/>
        <v>11</v>
      </c>
      <c r="E8722">
        <v>10</v>
      </c>
      <c r="F8722" t="s">
        <v>28</v>
      </c>
      <c r="G8722" t="s">
        <v>29</v>
      </c>
      <c r="H8722">
        <v>93</v>
      </c>
      <c r="I8722">
        <v>93</v>
      </c>
      <c r="J8722" t="s">
        <v>20</v>
      </c>
      <c r="K8722">
        <v>279000</v>
      </c>
      <c r="L8722">
        <v>186</v>
      </c>
      <c r="M8722">
        <f t="shared" si="288"/>
        <v>3000</v>
      </c>
      <c r="Q8722" s="1"/>
      <c r="R8722" s="1"/>
    </row>
    <row r="8723" spans="1:18" ht="14.4" x14ac:dyDescent="0.3">
      <c r="A8723">
        <v>18722</v>
      </c>
      <c r="B8723">
        <v>2022</v>
      </c>
      <c r="C8723" t="s">
        <v>40</v>
      </c>
      <c r="D8723">
        <f t="shared" si="287"/>
        <v>9</v>
      </c>
      <c r="E8723">
        <v>3</v>
      </c>
      <c r="F8723" t="s">
        <v>36</v>
      </c>
      <c r="G8723" t="s">
        <v>37</v>
      </c>
      <c r="H8723">
        <v>203</v>
      </c>
      <c r="I8723">
        <v>203</v>
      </c>
      <c r="J8723" t="s">
        <v>30</v>
      </c>
      <c r="K8723">
        <v>1522500</v>
      </c>
      <c r="L8723">
        <v>507.5</v>
      </c>
      <c r="M8723">
        <f t="shared" si="288"/>
        <v>7500</v>
      </c>
      <c r="Q8723" s="1"/>
      <c r="R8723" s="1"/>
    </row>
    <row r="8724" spans="1:18" ht="14.4" x14ac:dyDescent="0.3">
      <c r="A8724">
        <v>18723</v>
      </c>
      <c r="B8724">
        <v>2022</v>
      </c>
      <c r="C8724" t="s">
        <v>23</v>
      </c>
      <c r="D8724">
        <f t="shared" si="287"/>
        <v>10</v>
      </c>
      <c r="E8724">
        <v>21</v>
      </c>
      <c r="F8724" t="s">
        <v>33</v>
      </c>
      <c r="G8724" t="s">
        <v>19</v>
      </c>
      <c r="H8724">
        <v>97</v>
      </c>
      <c r="I8724">
        <v>97</v>
      </c>
      <c r="J8724" t="s">
        <v>20</v>
      </c>
      <c r="K8724">
        <v>291000</v>
      </c>
      <c r="L8724">
        <v>194</v>
      </c>
      <c r="M8724">
        <f t="shared" si="288"/>
        <v>3000</v>
      </c>
      <c r="Q8724" s="1"/>
      <c r="R8724" s="1"/>
    </row>
    <row r="8725" spans="1:18" ht="14.4" x14ac:dyDescent="0.3">
      <c r="A8725">
        <v>18724</v>
      </c>
      <c r="B8725">
        <v>2022</v>
      </c>
      <c r="C8725" t="s">
        <v>58</v>
      </c>
      <c r="D8725">
        <f t="shared" si="287"/>
        <v>6</v>
      </c>
      <c r="E8725">
        <v>29</v>
      </c>
      <c r="F8725" t="s">
        <v>62</v>
      </c>
      <c r="G8725" t="s">
        <v>51</v>
      </c>
      <c r="H8725">
        <v>228</v>
      </c>
      <c r="I8725">
        <v>228</v>
      </c>
      <c r="J8725" t="s">
        <v>30</v>
      </c>
      <c r="K8725">
        <v>1710000</v>
      </c>
      <c r="L8725">
        <v>570</v>
      </c>
      <c r="M8725">
        <f t="shared" si="288"/>
        <v>7500</v>
      </c>
      <c r="Q8725" s="1"/>
      <c r="R8725" s="1"/>
    </row>
    <row r="8726" spans="1:18" ht="14.4" x14ac:dyDescent="0.3">
      <c r="A8726">
        <v>18725</v>
      </c>
      <c r="B8726">
        <v>2022</v>
      </c>
      <c r="C8726" t="s">
        <v>61</v>
      </c>
      <c r="D8726">
        <f t="shared" si="287"/>
        <v>7</v>
      </c>
      <c r="E8726">
        <v>27</v>
      </c>
      <c r="F8726" t="s">
        <v>44</v>
      </c>
      <c r="G8726" t="s">
        <v>51</v>
      </c>
      <c r="H8726">
        <v>141</v>
      </c>
      <c r="I8726">
        <v>141</v>
      </c>
      <c r="J8726" t="s">
        <v>25</v>
      </c>
      <c r="K8726">
        <v>987000</v>
      </c>
      <c r="L8726">
        <v>564</v>
      </c>
      <c r="M8726">
        <f t="shared" si="288"/>
        <v>7000</v>
      </c>
      <c r="Q8726" s="1"/>
      <c r="R8726" s="1"/>
    </row>
    <row r="8727" spans="1:18" ht="14.4" x14ac:dyDescent="0.3">
      <c r="A8727">
        <v>18726</v>
      </c>
      <c r="B8727">
        <v>2022</v>
      </c>
      <c r="C8727" t="s">
        <v>58</v>
      </c>
      <c r="D8727">
        <f t="shared" si="287"/>
        <v>6</v>
      </c>
      <c r="E8727">
        <v>25</v>
      </c>
      <c r="F8727" t="s">
        <v>18</v>
      </c>
      <c r="G8727" t="s">
        <v>19</v>
      </c>
      <c r="H8727">
        <v>93</v>
      </c>
      <c r="I8727">
        <v>93</v>
      </c>
      <c r="J8727" t="s">
        <v>20</v>
      </c>
      <c r="K8727">
        <v>279000</v>
      </c>
      <c r="L8727">
        <v>186</v>
      </c>
      <c r="M8727">
        <f t="shared" si="288"/>
        <v>3000</v>
      </c>
      <c r="Q8727" s="1"/>
      <c r="R8727" s="1"/>
    </row>
    <row r="8728" spans="1:18" ht="14.4" x14ac:dyDescent="0.3">
      <c r="A8728">
        <v>18727</v>
      </c>
      <c r="B8728">
        <v>2022</v>
      </c>
      <c r="C8728" t="s">
        <v>32</v>
      </c>
      <c r="D8728">
        <f t="shared" si="287"/>
        <v>8</v>
      </c>
      <c r="E8728">
        <v>8</v>
      </c>
      <c r="F8728" t="s">
        <v>46</v>
      </c>
      <c r="G8728" t="s">
        <v>37</v>
      </c>
      <c r="H8728">
        <v>286</v>
      </c>
      <c r="I8728">
        <v>286</v>
      </c>
      <c r="J8728" t="s">
        <v>20</v>
      </c>
      <c r="K8728">
        <v>686400</v>
      </c>
      <c r="L8728">
        <v>400.4</v>
      </c>
      <c r="M8728">
        <f t="shared" si="288"/>
        <v>2400</v>
      </c>
      <c r="Q8728" s="1"/>
      <c r="R8728" s="1"/>
    </row>
    <row r="8729" spans="1:18" ht="14.4" x14ac:dyDescent="0.3">
      <c r="A8729">
        <v>18728</v>
      </c>
      <c r="B8729">
        <v>2022</v>
      </c>
      <c r="C8729" t="s">
        <v>35</v>
      </c>
      <c r="D8729">
        <f t="shared" si="287"/>
        <v>12</v>
      </c>
      <c r="E8729">
        <v>1</v>
      </c>
      <c r="F8729" t="s">
        <v>41</v>
      </c>
      <c r="G8729" t="s">
        <v>37</v>
      </c>
      <c r="H8729">
        <v>74</v>
      </c>
      <c r="I8729">
        <v>74</v>
      </c>
      <c r="J8729" t="s">
        <v>38</v>
      </c>
      <c r="K8729">
        <v>407000</v>
      </c>
      <c r="L8729">
        <v>259</v>
      </c>
      <c r="M8729">
        <f t="shared" si="288"/>
        <v>5500</v>
      </c>
      <c r="Q8729" s="1"/>
      <c r="R8729" s="1"/>
    </row>
    <row r="8730" spans="1:18" ht="14.4" x14ac:dyDescent="0.3">
      <c r="A8730">
        <v>18729</v>
      </c>
      <c r="B8730">
        <v>2022</v>
      </c>
      <c r="C8730" t="s">
        <v>17</v>
      </c>
      <c r="D8730">
        <f t="shared" si="287"/>
        <v>11</v>
      </c>
      <c r="E8730">
        <v>30</v>
      </c>
      <c r="F8730" t="s">
        <v>18</v>
      </c>
      <c r="G8730" t="s">
        <v>29</v>
      </c>
      <c r="H8730">
        <v>64</v>
      </c>
      <c r="I8730">
        <v>64</v>
      </c>
      <c r="J8730" t="s">
        <v>38</v>
      </c>
      <c r="K8730">
        <v>352000</v>
      </c>
      <c r="L8730">
        <v>224</v>
      </c>
      <c r="M8730">
        <f t="shared" si="288"/>
        <v>5500</v>
      </c>
      <c r="Q8730" s="1"/>
      <c r="R8730" s="1"/>
    </row>
    <row r="8731" spans="1:18" ht="14.4" x14ac:dyDescent="0.3">
      <c r="A8731">
        <v>18730</v>
      </c>
      <c r="B8731">
        <v>2022</v>
      </c>
      <c r="C8731" t="s">
        <v>58</v>
      </c>
      <c r="D8731">
        <f t="shared" si="287"/>
        <v>6</v>
      </c>
      <c r="E8731">
        <v>18</v>
      </c>
      <c r="F8731" t="s">
        <v>50</v>
      </c>
      <c r="G8731" t="s">
        <v>19</v>
      </c>
      <c r="H8731">
        <v>80</v>
      </c>
      <c r="I8731">
        <v>80</v>
      </c>
      <c r="J8731" t="s">
        <v>38</v>
      </c>
      <c r="K8731">
        <v>440000</v>
      </c>
      <c r="L8731">
        <v>280</v>
      </c>
      <c r="M8731">
        <f t="shared" si="288"/>
        <v>5500</v>
      </c>
      <c r="Q8731" s="1"/>
      <c r="R8731" s="1"/>
    </row>
    <row r="8732" spans="1:18" ht="14.4" x14ac:dyDescent="0.3">
      <c r="A8732">
        <v>18731</v>
      </c>
      <c r="B8732">
        <v>2022</v>
      </c>
      <c r="C8732" t="s">
        <v>32</v>
      </c>
      <c r="D8732">
        <f t="shared" si="287"/>
        <v>8</v>
      </c>
      <c r="E8732">
        <v>15</v>
      </c>
      <c r="F8732" t="s">
        <v>62</v>
      </c>
      <c r="G8732" t="s">
        <v>42</v>
      </c>
      <c r="H8732">
        <v>93</v>
      </c>
      <c r="I8732">
        <v>93</v>
      </c>
      <c r="J8732" t="s">
        <v>25</v>
      </c>
      <c r="K8732">
        <v>651000</v>
      </c>
      <c r="L8732">
        <v>372</v>
      </c>
      <c r="M8732">
        <f t="shared" si="288"/>
        <v>7000</v>
      </c>
      <c r="Q8732" s="1"/>
      <c r="R8732" s="1"/>
    </row>
    <row r="8733" spans="1:18" ht="14.4" x14ac:dyDescent="0.3">
      <c r="A8733">
        <v>18732</v>
      </c>
      <c r="B8733">
        <v>2022</v>
      </c>
      <c r="C8733" t="s">
        <v>17</v>
      </c>
      <c r="D8733">
        <f t="shared" si="287"/>
        <v>11</v>
      </c>
      <c r="E8733">
        <v>27</v>
      </c>
      <c r="F8733" t="s">
        <v>36</v>
      </c>
      <c r="G8733" t="s">
        <v>37</v>
      </c>
      <c r="H8733">
        <v>154</v>
      </c>
      <c r="I8733">
        <v>154</v>
      </c>
      <c r="J8733" t="s">
        <v>25</v>
      </c>
      <c r="K8733">
        <v>1078000</v>
      </c>
      <c r="L8733">
        <v>616</v>
      </c>
      <c r="M8733">
        <f t="shared" si="288"/>
        <v>7000</v>
      </c>
      <c r="Q8733" s="1"/>
      <c r="R8733" s="1"/>
    </row>
    <row r="8734" spans="1:18" ht="14.4" x14ac:dyDescent="0.3">
      <c r="A8734">
        <v>18733</v>
      </c>
      <c r="B8734">
        <v>2022</v>
      </c>
      <c r="C8734" t="s">
        <v>45</v>
      </c>
      <c r="D8734">
        <f t="shared" si="287"/>
        <v>1</v>
      </c>
      <c r="E8734">
        <v>26</v>
      </c>
      <c r="F8734" t="s">
        <v>50</v>
      </c>
      <c r="G8734" t="s">
        <v>51</v>
      </c>
      <c r="H8734">
        <v>74</v>
      </c>
      <c r="I8734">
        <v>74</v>
      </c>
      <c r="J8734" t="s">
        <v>25</v>
      </c>
      <c r="K8734">
        <v>518000</v>
      </c>
      <c r="L8734">
        <v>296</v>
      </c>
      <c r="M8734">
        <f t="shared" si="288"/>
        <v>7000</v>
      </c>
      <c r="Q8734" s="1"/>
      <c r="R8734" s="1"/>
    </row>
    <row r="8735" spans="1:18" ht="14.4" x14ac:dyDescent="0.3">
      <c r="A8735">
        <v>18734</v>
      </c>
      <c r="B8735">
        <v>2022</v>
      </c>
      <c r="C8735" t="s">
        <v>27</v>
      </c>
      <c r="D8735">
        <f t="shared" si="287"/>
        <v>4</v>
      </c>
      <c r="E8735">
        <v>5</v>
      </c>
      <c r="F8735" t="s">
        <v>18</v>
      </c>
      <c r="G8735" t="s">
        <v>19</v>
      </c>
      <c r="H8735">
        <v>64</v>
      </c>
      <c r="I8735">
        <v>64</v>
      </c>
      <c r="J8735" t="s">
        <v>38</v>
      </c>
      <c r="K8735">
        <v>352000</v>
      </c>
      <c r="L8735">
        <v>224</v>
      </c>
      <c r="M8735">
        <f t="shared" si="288"/>
        <v>5500</v>
      </c>
      <c r="Q8735" s="1"/>
      <c r="R8735" s="1"/>
    </row>
    <row r="8736" spans="1:18" ht="14.4" x14ac:dyDescent="0.3">
      <c r="A8736">
        <v>18735</v>
      </c>
      <c r="B8736">
        <v>2022</v>
      </c>
      <c r="C8736" t="s">
        <v>23</v>
      </c>
      <c r="D8736">
        <f t="shared" si="287"/>
        <v>10</v>
      </c>
      <c r="E8736">
        <v>3</v>
      </c>
      <c r="F8736" t="s">
        <v>50</v>
      </c>
      <c r="G8736" t="s">
        <v>34</v>
      </c>
      <c r="H8736">
        <v>103</v>
      </c>
      <c r="I8736">
        <v>103</v>
      </c>
      <c r="J8736" t="s">
        <v>25</v>
      </c>
      <c r="K8736">
        <v>721000</v>
      </c>
      <c r="L8736">
        <v>412</v>
      </c>
      <c r="M8736">
        <f t="shared" si="288"/>
        <v>7000</v>
      </c>
      <c r="Q8736" s="1"/>
      <c r="R8736" s="1"/>
    </row>
    <row r="8737" spans="1:18" ht="14.4" x14ac:dyDescent="0.3">
      <c r="A8737">
        <v>18736</v>
      </c>
      <c r="B8737">
        <v>2022</v>
      </c>
      <c r="C8737" t="s">
        <v>32</v>
      </c>
      <c r="D8737">
        <f t="shared" si="287"/>
        <v>8</v>
      </c>
      <c r="E8737">
        <v>30</v>
      </c>
      <c r="F8737" t="s">
        <v>60</v>
      </c>
      <c r="G8737" t="s">
        <v>37</v>
      </c>
      <c r="H8737">
        <v>88</v>
      </c>
      <c r="I8737">
        <v>88</v>
      </c>
      <c r="J8737" t="s">
        <v>25</v>
      </c>
      <c r="K8737">
        <v>616000</v>
      </c>
      <c r="L8737">
        <v>352</v>
      </c>
      <c r="M8737">
        <f t="shared" si="288"/>
        <v>7000</v>
      </c>
      <c r="Q8737" s="1"/>
      <c r="R8737" s="1"/>
    </row>
    <row r="8738" spans="1:18" ht="14.4" x14ac:dyDescent="0.3">
      <c r="A8738">
        <v>18737</v>
      </c>
      <c r="B8738">
        <v>2022</v>
      </c>
      <c r="C8738" t="s">
        <v>23</v>
      </c>
      <c r="D8738">
        <f t="shared" si="287"/>
        <v>10</v>
      </c>
      <c r="E8738">
        <v>23</v>
      </c>
      <c r="F8738" t="s">
        <v>49</v>
      </c>
      <c r="G8738" t="s">
        <v>19</v>
      </c>
      <c r="H8738">
        <v>283</v>
      </c>
      <c r="I8738">
        <v>283</v>
      </c>
      <c r="J8738" t="s">
        <v>30</v>
      </c>
      <c r="K8738">
        <v>2122500</v>
      </c>
      <c r="L8738">
        <v>707.5</v>
      </c>
      <c r="M8738">
        <f t="shared" si="288"/>
        <v>7500</v>
      </c>
      <c r="Q8738" s="1"/>
      <c r="R8738" s="1"/>
    </row>
    <row r="8739" spans="1:18" ht="14.4" x14ac:dyDescent="0.3">
      <c r="A8739">
        <v>18738</v>
      </c>
      <c r="B8739">
        <v>2022</v>
      </c>
      <c r="C8739" t="s">
        <v>40</v>
      </c>
      <c r="D8739">
        <f t="shared" si="287"/>
        <v>9</v>
      </c>
      <c r="E8739">
        <v>13</v>
      </c>
      <c r="F8739" t="s">
        <v>41</v>
      </c>
      <c r="G8739" t="s">
        <v>42</v>
      </c>
      <c r="H8739">
        <v>68</v>
      </c>
      <c r="I8739">
        <v>68</v>
      </c>
      <c r="J8739" t="s">
        <v>38</v>
      </c>
      <c r="K8739">
        <v>374000</v>
      </c>
      <c r="L8739">
        <v>238</v>
      </c>
      <c r="M8739">
        <f t="shared" si="288"/>
        <v>5500</v>
      </c>
      <c r="Q8739" s="1"/>
      <c r="R8739" s="1"/>
    </row>
    <row r="8740" spans="1:18" ht="14.4" x14ac:dyDescent="0.3">
      <c r="A8740">
        <v>18739</v>
      </c>
      <c r="B8740">
        <v>2022</v>
      </c>
      <c r="C8740" t="s">
        <v>40</v>
      </c>
      <c r="D8740">
        <f t="shared" si="287"/>
        <v>9</v>
      </c>
      <c r="E8740">
        <v>28</v>
      </c>
      <c r="F8740" t="s">
        <v>50</v>
      </c>
      <c r="G8740" t="s">
        <v>37</v>
      </c>
      <c r="H8740">
        <v>106</v>
      </c>
      <c r="I8740">
        <v>106</v>
      </c>
      <c r="J8740" t="s">
        <v>20</v>
      </c>
      <c r="K8740">
        <v>318000</v>
      </c>
      <c r="L8740">
        <v>212</v>
      </c>
      <c r="M8740">
        <f t="shared" si="288"/>
        <v>3000</v>
      </c>
      <c r="Q8740" s="1"/>
      <c r="R8740" s="1"/>
    </row>
    <row r="8741" spans="1:18" ht="14.4" x14ac:dyDescent="0.3">
      <c r="A8741">
        <v>18740</v>
      </c>
      <c r="B8741">
        <v>2022</v>
      </c>
      <c r="C8741" t="s">
        <v>45</v>
      </c>
      <c r="D8741">
        <f t="shared" si="287"/>
        <v>1</v>
      </c>
      <c r="E8741">
        <v>28</v>
      </c>
      <c r="F8741" t="s">
        <v>46</v>
      </c>
      <c r="G8741" t="s">
        <v>42</v>
      </c>
      <c r="H8741">
        <v>166</v>
      </c>
      <c r="I8741">
        <v>166</v>
      </c>
      <c r="J8741" t="s">
        <v>25</v>
      </c>
      <c r="K8741">
        <v>1162000</v>
      </c>
      <c r="L8741">
        <v>664</v>
      </c>
      <c r="M8741">
        <f t="shared" si="288"/>
        <v>7000</v>
      </c>
      <c r="Q8741" s="1"/>
      <c r="R8741" s="1"/>
    </row>
    <row r="8742" spans="1:18" ht="14.4" x14ac:dyDescent="0.3">
      <c r="A8742">
        <v>18741</v>
      </c>
      <c r="B8742">
        <v>2022</v>
      </c>
      <c r="C8742" t="s">
        <v>47</v>
      </c>
      <c r="D8742">
        <f t="shared" si="287"/>
        <v>2</v>
      </c>
      <c r="E8742">
        <v>5</v>
      </c>
      <c r="F8742" t="s">
        <v>57</v>
      </c>
      <c r="G8742" t="s">
        <v>29</v>
      </c>
      <c r="H8742">
        <v>56</v>
      </c>
      <c r="I8742">
        <v>56</v>
      </c>
      <c r="J8742" t="s">
        <v>30</v>
      </c>
      <c r="K8742">
        <v>492800</v>
      </c>
      <c r="L8742">
        <v>212.8</v>
      </c>
      <c r="M8742">
        <f t="shared" si="288"/>
        <v>8800</v>
      </c>
      <c r="Q8742" s="1"/>
      <c r="R8742" s="1"/>
    </row>
    <row r="8743" spans="1:18" ht="14.4" x14ac:dyDescent="0.3">
      <c r="A8743">
        <v>18742</v>
      </c>
      <c r="B8743">
        <v>2022</v>
      </c>
      <c r="C8743" t="s">
        <v>17</v>
      </c>
      <c r="D8743">
        <f t="shared" si="287"/>
        <v>11</v>
      </c>
      <c r="E8743">
        <v>2</v>
      </c>
      <c r="F8743" t="s">
        <v>56</v>
      </c>
      <c r="G8743" t="s">
        <v>37</v>
      </c>
      <c r="H8743">
        <v>98</v>
      </c>
      <c r="I8743">
        <v>98</v>
      </c>
      <c r="J8743" t="s">
        <v>20</v>
      </c>
      <c r="K8743">
        <v>294000</v>
      </c>
      <c r="L8743">
        <v>196</v>
      </c>
      <c r="M8743">
        <f t="shared" si="288"/>
        <v>3000</v>
      </c>
      <c r="Q8743" s="1"/>
      <c r="R8743" s="1"/>
    </row>
    <row r="8744" spans="1:18" ht="14.4" x14ac:dyDescent="0.3">
      <c r="A8744">
        <v>18743</v>
      </c>
      <c r="B8744">
        <v>2022</v>
      </c>
      <c r="C8744" t="s">
        <v>40</v>
      </c>
      <c r="D8744">
        <f t="shared" si="287"/>
        <v>9</v>
      </c>
      <c r="E8744">
        <v>18</v>
      </c>
      <c r="F8744" t="s">
        <v>41</v>
      </c>
      <c r="G8744" t="s">
        <v>34</v>
      </c>
      <c r="H8744">
        <v>96</v>
      </c>
      <c r="I8744">
        <v>96</v>
      </c>
      <c r="J8744" t="s">
        <v>38</v>
      </c>
      <c r="K8744">
        <v>528000</v>
      </c>
      <c r="L8744">
        <v>336</v>
      </c>
      <c r="M8744">
        <f t="shared" si="288"/>
        <v>5500</v>
      </c>
      <c r="Q8744" s="1"/>
      <c r="R8744" s="1"/>
    </row>
    <row r="8745" spans="1:18" ht="14.4" x14ac:dyDescent="0.3">
      <c r="A8745">
        <v>18744</v>
      </c>
      <c r="B8745">
        <v>2022</v>
      </c>
      <c r="C8745" t="s">
        <v>35</v>
      </c>
      <c r="D8745">
        <f t="shared" si="287"/>
        <v>12</v>
      </c>
      <c r="E8745">
        <v>28</v>
      </c>
      <c r="F8745" t="s">
        <v>44</v>
      </c>
      <c r="G8745" t="s">
        <v>37</v>
      </c>
      <c r="H8745">
        <v>257</v>
      </c>
      <c r="I8745">
        <v>257</v>
      </c>
      <c r="J8745" t="s">
        <v>30</v>
      </c>
      <c r="K8745">
        <v>1927500</v>
      </c>
      <c r="L8745">
        <v>642.5</v>
      </c>
      <c r="M8745">
        <f t="shared" si="288"/>
        <v>7500</v>
      </c>
      <c r="Q8745" s="1"/>
      <c r="R8745" s="1"/>
    </row>
    <row r="8746" spans="1:18" ht="14.4" x14ac:dyDescent="0.3">
      <c r="A8746">
        <v>18745</v>
      </c>
      <c r="B8746">
        <v>2022</v>
      </c>
      <c r="C8746" t="s">
        <v>58</v>
      </c>
      <c r="D8746">
        <f t="shared" si="287"/>
        <v>6</v>
      </c>
      <c r="E8746">
        <v>30</v>
      </c>
      <c r="F8746" t="s">
        <v>18</v>
      </c>
      <c r="G8746" t="s">
        <v>37</v>
      </c>
      <c r="H8746">
        <v>98</v>
      </c>
      <c r="I8746">
        <v>98</v>
      </c>
      <c r="J8746" t="s">
        <v>20</v>
      </c>
      <c r="K8746">
        <v>294000</v>
      </c>
      <c r="L8746">
        <v>196</v>
      </c>
      <c r="M8746">
        <f t="shared" si="288"/>
        <v>3000</v>
      </c>
      <c r="Q8746" s="1"/>
      <c r="R8746" s="1"/>
    </row>
    <row r="8747" spans="1:18" ht="14.4" x14ac:dyDescent="0.3">
      <c r="A8747">
        <v>18746</v>
      </c>
      <c r="B8747">
        <v>2022</v>
      </c>
      <c r="C8747" t="s">
        <v>32</v>
      </c>
      <c r="D8747">
        <f t="shared" si="287"/>
        <v>8</v>
      </c>
      <c r="E8747">
        <v>4</v>
      </c>
      <c r="F8747" t="s">
        <v>44</v>
      </c>
      <c r="G8747" t="s">
        <v>34</v>
      </c>
      <c r="H8747">
        <v>298</v>
      </c>
      <c r="I8747">
        <v>298</v>
      </c>
      <c r="J8747" t="s">
        <v>20</v>
      </c>
      <c r="K8747">
        <v>715200</v>
      </c>
      <c r="L8747">
        <v>417.2</v>
      </c>
      <c r="M8747">
        <f t="shared" si="288"/>
        <v>2400</v>
      </c>
      <c r="Q8747" s="1"/>
      <c r="R8747" s="1"/>
    </row>
    <row r="8748" spans="1:18" ht="14.4" x14ac:dyDescent="0.3">
      <c r="A8748">
        <v>18747</v>
      </c>
      <c r="B8748">
        <v>2022</v>
      </c>
      <c r="C8748" t="s">
        <v>40</v>
      </c>
      <c r="D8748">
        <f t="shared" si="287"/>
        <v>9</v>
      </c>
      <c r="E8748">
        <v>16</v>
      </c>
      <c r="F8748" t="s">
        <v>28</v>
      </c>
      <c r="G8748" t="s">
        <v>37</v>
      </c>
      <c r="H8748">
        <v>65</v>
      </c>
      <c r="I8748">
        <v>65</v>
      </c>
      <c r="J8748" t="s">
        <v>20</v>
      </c>
      <c r="K8748">
        <v>195000</v>
      </c>
      <c r="L8748">
        <v>130</v>
      </c>
      <c r="M8748">
        <f t="shared" si="288"/>
        <v>3000</v>
      </c>
      <c r="Q8748" s="1"/>
      <c r="R8748" s="1"/>
    </row>
    <row r="8749" spans="1:18" ht="14.4" x14ac:dyDescent="0.3">
      <c r="A8749">
        <v>18748</v>
      </c>
      <c r="B8749">
        <v>2022</v>
      </c>
      <c r="C8749" t="s">
        <v>45</v>
      </c>
      <c r="D8749">
        <f t="shared" si="287"/>
        <v>1</v>
      </c>
      <c r="E8749">
        <v>11</v>
      </c>
      <c r="F8749" t="s">
        <v>50</v>
      </c>
      <c r="G8749" t="s">
        <v>42</v>
      </c>
      <c r="H8749">
        <v>203</v>
      </c>
      <c r="I8749">
        <v>203</v>
      </c>
      <c r="J8749" t="s">
        <v>20</v>
      </c>
      <c r="K8749">
        <v>487200</v>
      </c>
      <c r="L8749">
        <v>284.2</v>
      </c>
      <c r="M8749">
        <f t="shared" si="288"/>
        <v>2400</v>
      </c>
      <c r="Q8749" s="1"/>
      <c r="R8749" s="1"/>
    </row>
    <row r="8750" spans="1:18" ht="14.4" x14ac:dyDescent="0.3">
      <c r="A8750">
        <v>18749</v>
      </c>
      <c r="B8750">
        <v>2022</v>
      </c>
      <c r="C8750" t="s">
        <v>61</v>
      </c>
      <c r="D8750">
        <f t="shared" si="287"/>
        <v>7</v>
      </c>
      <c r="E8750">
        <v>7</v>
      </c>
      <c r="F8750" t="s">
        <v>46</v>
      </c>
      <c r="G8750" t="s">
        <v>34</v>
      </c>
      <c r="H8750">
        <v>290</v>
      </c>
      <c r="I8750">
        <v>290</v>
      </c>
      <c r="J8750" t="s">
        <v>20</v>
      </c>
      <c r="K8750">
        <v>696000</v>
      </c>
      <c r="L8750">
        <v>406</v>
      </c>
      <c r="M8750">
        <f t="shared" si="288"/>
        <v>2400</v>
      </c>
      <c r="Q8750" s="1"/>
      <c r="R8750" s="1"/>
    </row>
    <row r="8751" spans="1:18" ht="14.4" x14ac:dyDescent="0.3">
      <c r="A8751">
        <v>18750</v>
      </c>
      <c r="B8751">
        <v>2022</v>
      </c>
      <c r="C8751" t="s">
        <v>32</v>
      </c>
      <c r="D8751">
        <f t="shared" si="287"/>
        <v>8</v>
      </c>
      <c r="E8751">
        <v>25</v>
      </c>
      <c r="F8751" t="s">
        <v>57</v>
      </c>
      <c r="G8751" t="s">
        <v>51</v>
      </c>
      <c r="H8751">
        <v>276</v>
      </c>
      <c r="I8751">
        <v>276</v>
      </c>
      <c r="J8751" t="s">
        <v>38</v>
      </c>
      <c r="K8751">
        <v>1186800</v>
      </c>
      <c r="L8751">
        <v>634.79999999999995</v>
      </c>
      <c r="M8751">
        <f t="shared" si="288"/>
        <v>4300</v>
      </c>
      <c r="Q8751" s="1"/>
      <c r="R8751" s="1"/>
    </row>
    <row r="8752" spans="1:18" ht="14.4" x14ac:dyDescent="0.3">
      <c r="A8752">
        <v>18751</v>
      </c>
      <c r="B8752">
        <v>2022</v>
      </c>
      <c r="C8752" t="s">
        <v>61</v>
      </c>
      <c r="D8752">
        <f t="shared" si="287"/>
        <v>7</v>
      </c>
      <c r="E8752">
        <v>11</v>
      </c>
      <c r="F8752" t="s">
        <v>28</v>
      </c>
      <c r="G8752" t="s">
        <v>29</v>
      </c>
      <c r="H8752">
        <v>114</v>
      </c>
      <c r="I8752">
        <v>114</v>
      </c>
      <c r="J8752" t="s">
        <v>30</v>
      </c>
      <c r="K8752">
        <v>1003200</v>
      </c>
      <c r="L8752">
        <v>433.2</v>
      </c>
      <c r="M8752">
        <f t="shared" si="288"/>
        <v>8800</v>
      </c>
      <c r="Q8752" s="1"/>
      <c r="R8752" s="1"/>
    </row>
    <row r="8753" spans="1:18" ht="14.4" x14ac:dyDescent="0.3">
      <c r="A8753">
        <v>18752</v>
      </c>
      <c r="B8753">
        <v>2022</v>
      </c>
      <c r="C8753" t="s">
        <v>58</v>
      </c>
      <c r="D8753">
        <f t="shared" si="287"/>
        <v>6</v>
      </c>
      <c r="E8753">
        <v>18</v>
      </c>
      <c r="F8753" t="s">
        <v>28</v>
      </c>
      <c r="G8753" t="s">
        <v>29</v>
      </c>
      <c r="H8753">
        <v>68</v>
      </c>
      <c r="I8753">
        <v>68</v>
      </c>
      <c r="J8753" t="s">
        <v>20</v>
      </c>
      <c r="K8753">
        <v>204000</v>
      </c>
      <c r="L8753">
        <v>136</v>
      </c>
      <c r="M8753">
        <f t="shared" si="288"/>
        <v>3000</v>
      </c>
      <c r="Q8753" s="1"/>
      <c r="R8753" s="1"/>
    </row>
    <row r="8754" spans="1:18" ht="14.4" x14ac:dyDescent="0.3">
      <c r="A8754">
        <v>18753</v>
      </c>
      <c r="B8754">
        <v>2022</v>
      </c>
      <c r="C8754" t="s">
        <v>48</v>
      </c>
      <c r="D8754">
        <f t="shared" si="287"/>
        <v>5</v>
      </c>
      <c r="E8754">
        <v>1</v>
      </c>
      <c r="F8754" t="s">
        <v>57</v>
      </c>
      <c r="G8754" t="s">
        <v>42</v>
      </c>
      <c r="H8754">
        <v>96</v>
      </c>
      <c r="I8754">
        <v>96</v>
      </c>
      <c r="J8754" t="s">
        <v>20</v>
      </c>
      <c r="K8754">
        <v>288000</v>
      </c>
      <c r="L8754">
        <v>192</v>
      </c>
      <c r="M8754">
        <f t="shared" si="288"/>
        <v>3000</v>
      </c>
      <c r="Q8754" s="1"/>
      <c r="R8754" s="1"/>
    </row>
    <row r="8755" spans="1:18" ht="14.4" x14ac:dyDescent="0.3">
      <c r="A8755">
        <v>18754</v>
      </c>
      <c r="B8755">
        <v>2022</v>
      </c>
      <c r="C8755" t="s">
        <v>58</v>
      </c>
      <c r="D8755">
        <f t="shared" si="287"/>
        <v>6</v>
      </c>
      <c r="E8755">
        <v>5</v>
      </c>
      <c r="F8755" t="s">
        <v>24</v>
      </c>
      <c r="G8755" t="s">
        <v>19</v>
      </c>
      <c r="H8755">
        <v>107</v>
      </c>
      <c r="I8755">
        <v>107</v>
      </c>
      <c r="J8755" t="s">
        <v>20</v>
      </c>
      <c r="K8755">
        <v>321000</v>
      </c>
      <c r="L8755">
        <v>214</v>
      </c>
      <c r="M8755">
        <f t="shared" si="288"/>
        <v>3000</v>
      </c>
      <c r="Q8755" s="1"/>
      <c r="R8755" s="1"/>
    </row>
    <row r="8756" spans="1:18" ht="14.4" x14ac:dyDescent="0.3">
      <c r="A8756">
        <v>18755</v>
      </c>
      <c r="B8756">
        <v>2022</v>
      </c>
      <c r="C8756" t="s">
        <v>47</v>
      </c>
      <c r="D8756">
        <f t="shared" si="287"/>
        <v>2</v>
      </c>
      <c r="E8756">
        <v>10</v>
      </c>
      <c r="F8756" t="s">
        <v>33</v>
      </c>
      <c r="G8756" t="s">
        <v>51</v>
      </c>
      <c r="H8756">
        <v>240</v>
      </c>
      <c r="I8756">
        <v>240</v>
      </c>
      <c r="J8756" t="s">
        <v>38</v>
      </c>
      <c r="K8756">
        <v>1032000</v>
      </c>
      <c r="L8756">
        <v>552</v>
      </c>
      <c r="M8756">
        <f t="shared" si="288"/>
        <v>4300</v>
      </c>
      <c r="Q8756" s="1"/>
      <c r="R8756" s="1"/>
    </row>
    <row r="8757" spans="1:18" ht="14.4" x14ac:dyDescent="0.3">
      <c r="A8757">
        <v>18756</v>
      </c>
      <c r="B8757">
        <v>2022</v>
      </c>
      <c r="C8757" t="s">
        <v>40</v>
      </c>
      <c r="D8757">
        <f t="shared" si="287"/>
        <v>9</v>
      </c>
      <c r="E8757">
        <v>15</v>
      </c>
      <c r="F8757" t="s">
        <v>50</v>
      </c>
      <c r="G8757" t="s">
        <v>37</v>
      </c>
      <c r="H8757">
        <v>58</v>
      </c>
      <c r="I8757">
        <v>58</v>
      </c>
      <c r="J8757" t="s">
        <v>38</v>
      </c>
      <c r="K8757">
        <v>319000</v>
      </c>
      <c r="L8757">
        <v>203</v>
      </c>
      <c r="M8757">
        <f t="shared" si="288"/>
        <v>5500</v>
      </c>
      <c r="Q8757" s="1"/>
      <c r="R8757" s="1"/>
    </row>
    <row r="8758" spans="1:18" ht="14.4" x14ac:dyDescent="0.3">
      <c r="A8758">
        <v>18757</v>
      </c>
      <c r="B8758">
        <v>2022</v>
      </c>
      <c r="C8758" t="s">
        <v>17</v>
      </c>
      <c r="D8758">
        <f t="shared" si="287"/>
        <v>11</v>
      </c>
      <c r="E8758">
        <v>25</v>
      </c>
      <c r="F8758" t="s">
        <v>59</v>
      </c>
      <c r="G8758" t="s">
        <v>42</v>
      </c>
      <c r="H8758">
        <v>105</v>
      </c>
      <c r="I8758">
        <v>105</v>
      </c>
      <c r="J8758" t="s">
        <v>38</v>
      </c>
      <c r="K8758">
        <v>577500</v>
      </c>
      <c r="L8758">
        <v>367.5</v>
      </c>
      <c r="M8758">
        <f t="shared" si="288"/>
        <v>5500</v>
      </c>
      <c r="Q8758" s="1"/>
      <c r="R8758" s="1"/>
    </row>
    <row r="8759" spans="1:18" ht="14.4" x14ac:dyDescent="0.3">
      <c r="A8759">
        <v>18758</v>
      </c>
      <c r="B8759">
        <v>2022</v>
      </c>
      <c r="C8759" t="s">
        <v>45</v>
      </c>
      <c r="D8759">
        <f t="shared" si="287"/>
        <v>1</v>
      </c>
      <c r="E8759">
        <v>15</v>
      </c>
      <c r="F8759" t="s">
        <v>53</v>
      </c>
      <c r="G8759" t="s">
        <v>42</v>
      </c>
      <c r="H8759">
        <v>134</v>
      </c>
      <c r="I8759">
        <v>134</v>
      </c>
      <c r="J8759" t="s">
        <v>25</v>
      </c>
      <c r="K8759">
        <v>938000</v>
      </c>
      <c r="L8759">
        <v>536</v>
      </c>
      <c r="M8759">
        <f t="shared" si="288"/>
        <v>7000</v>
      </c>
      <c r="Q8759" s="1"/>
      <c r="R8759" s="1"/>
    </row>
    <row r="8760" spans="1:18" ht="14.4" x14ac:dyDescent="0.3">
      <c r="A8760">
        <v>18759</v>
      </c>
      <c r="B8760">
        <v>2022</v>
      </c>
      <c r="C8760" t="s">
        <v>23</v>
      </c>
      <c r="D8760">
        <f t="shared" si="287"/>
        <v>10</v>
      </c>
      <c r="E8760">
        <v>9</v>
      </c>
      <c r="F8760" t="s">
        <v>64</v>
      </c>
      <c r="G8760" t="s">
        <v>42</v>
      </c>
      <c r="H8760">
        <v>83</v>
      </c>
      <c r="I8760">
        <v>83</v>
      </c>
      <c r="J8760" t="s">
        <v>20</v>
      </c>
      <c r="K8760">
        <v>249000</v>
      </c>
      <c r="L8760">
        <v>166</v>
      </c>
      <c r="M8760">
        <f t="shared" si="288"/>
        <v>3000</v>
      </c>
      <c r="Q8760" s="1"/>
      <c r="R8760" s="1"/>
    </row>
    <row r="8761" spans="1:18" ht="14.4" x14ac:dyDescent="0.3">
      <c r="A8761">
        <v>18760</v>
      </c>
      <c r="B8761">
        <v>2022</v>
      </c>
      <c r="C8761" t="s">
        <v>45</v>
      </c>
      <c r="D8761">
        <f t="shared" si="287"/>
        <v>1</v>
      </c>
      <c r="E8761">
        <v>4</v>
      </c>
      <c r="F8761" t="s">
        <v>63</v>
      </c>
      <c r="G8761" t="s">
        <v>29</v>
      </c>
      <c r="H8761">
        <v>91</v>
      </c>
      <c r="I8761">
        <v>91</v>
      </c>
      <c r="J8761" t="s">
        <v>30</v>
      </c>
      <c r="K8761">
        <v>800800</v>
      </c>
      <c r="L8761">
        <v>345.8</v>
      </c>
      <c r="M8761">
        <f t="shared" si="288"/>
        <v>8800</v>
      </c>
      <c r="Q8761" s="1"/>
      <c r="R8761" s="1"/>
    </row>
    <row r="8762" spans="1:18" ht="14.4" x14ac:dyDescent="0.3">
      <c r="A8762">
        <v>18761</v>
      </c>
      <c r="B8762">
        <v>2022</v>
      </c>
      <c r="C8762" t="s">
        <v>54</v>
      </c>
      <c r="D8762">
        <f t="shared" si="287"/>
        <v>3</v>
      </c>
      <c r="E8762">
        <v>18</v>
      </c>
      <c r="F8762" t="s">
        <v>41</v>
      </c>
      <c r="G8762" t="s">
        <v>34</v>
      </c>
      <c r="H8762">
        <v>221</v>
      </c>
      <c r="I8762">
        <v>221</v>
      </c>
      <c r="J8762" t="s">
        <v>30</v>
      </c>
      <c r="K8762">
        <v>1657500</v>
      </c>
      <c r="L8762">
        <v>552.5</v>
      </c>
      <c r="M8762">
        <f t="shared" si="288"/>
        <v>7500</v>
      </c>
      <c r="Q8762" s="1"/>
      <c r="R8762" s="1"/>
    </row>
    <row r="8763" spans="1:18" ht="14.4" x14ac:dyDescent="0.3">
      <c r="A8763">
        <v>18762</v>
      </c>
      <c r="B8763">
        <v>2022</v>
      </c>
      <c r="C8763" t="s">
        <v>40</v>
      </c>
      <c r="D8763">
        <f t="shared" si="287"/>
        <v>9</v>
      </c>
      <c r="E8763">
        <v>11</v>
      </c>
      <c r="F8763" t="s">
        <v>55</v>
      </c>
      <c r="G8763" t="s">
        <v>34</v>
      </c>
      <c r="H8763">
        <v>67</v>
      </c>
      <c r="I8763">
        <v>67</v>
      </c>
      <c r="J8763" t="s">
        <v>20</v>
      </c>
      <c r="K8763">
        <v>201000</v>
      </c>
      <c r="L8763">
        <v>134</v>
      </c>
      <c r="M8763">
        <f t="shared" si="288"/>
        <v>3000</v>
      </c>
      <c r="Q8763" s="1"/>
      <c r="R8763" s="1"/>
    </row>
    <row r="8764" spans="1:18" ht="14.4" x14ac:dyDescent="0.3">
      <c r="A8764">
        <v>18763</v>
      </c>
      <c r="B8764">
        <v>2022</v>
      </c>
      <c r="C8764" t="s">
        <v>27</v>
      </c>
      <c r="D8764">
        <f t="shared" si="287"/>
        <v>4</v>
      </c>
      <c r="E8764">
        <v>18</v>
      </c>
      <c r="F8764" t="s">
        <v>64</v>
      </c>
      <c r="G8764" t="s">
        <v>34</v>
      </c>
      <c r="H8764">
        <v>75</v>
      </c>
      <c r="I8764">
        <v>75</v>
      </c>
      <c r="J8764" t="s">
        <v>38</v>
      </c>
      <c r="K8764">
        <v>412500</v>
      </c>
      <c r="L8764">
        <v>262.5</v>
      </c>
      <c r="M8764">
        <f t="shared" si="288"/>
        <v>5500</v>
      </c>
      <c r="Q8764" s="1"/>
      <c r="R8764" s="1"/>
    </row>
    <row r="8765" spans="1:18" ht="14.4" x14ac:dyDescent="0.3">
      <c r="A8765">
        <v>18764</v>
      </c>
      <c r="B8765">
        <v>2022</v>
      </c>
      <c r="C8765" t="s">
        <v>17</v>
      </c>
      <c r="D8765">
        <f t="shared" si="287"/>
        <v>11</v>
      </c>
      <c r="E8765">
        <v>16</v>
      </c>
      <c r="F8765" t="s">
        <v>56</v>
      </c>
      <c r="G8765" t="s">
        <v>19</v>
      </c>
      <c r="H8765">
        <v>300</v>
      </c>
      <c r="I8765">
        <v>300</v>
      </c>
      <c r="J8765" t="s">
        <v>30</v>
      </c>
      <c r="K8765">
        <v>2250000</v>
      </c>
      <c r="L8765">
        <v>750</v>
      </c>
      <c r="M8765">
        <f t="shared" si="288"/>
        <v>7500</v>
      </c>
      <c r="Q8765" s="1"/>
      <c r="R8765" s="1"/>
    </row>
    <row r="8766" spans="1:18" ht="14.4" x14ac:dyDescent="0.3">
      <c r="A8766">
        <v>18765</v>
      </c>
      <c r="B8766">
        <v>2022</v>
      </c>
      <c r="C8766" t="s">
        <v>54</v>
      </c>
      <c r="D8766">
        <f t="shared" si="287"/>
        <v>3</v>
      </c>
      <c r="E8766">
        <v>29</v>
      </c>
      <c r="F8766" t="s">
        <v>59</v>
      </c>
      <c r="G8766" t="s">
        <v>37</v>
      </c>
      <c r="H8766">
        <v>113</v>
      </c>
      <c r="I8766">
        <v>113</v>
      </c>
      <c r="J8766" t="s">
        <v>38</v>
      </c>
      <c r="K8766">
        <v>621500</v>
      </c>
      <c r="L8766">
        <v>395.5</v>
      </c>
      <c r="M8766">
        <f t="shared" si="288"/>
        <v>5500</v>
      </c>
      <c r="Q8766" s="1"/>
      <c r="R8766" s="1"/>
    </row>
    <row r="8767" spans="1:18" ht="14.4" x14ac:dyDescent="0.3">
      <c r="A8767">
        <v>18766</v>
      </c>
      <c r="B8767">
        <v>2022</v>
      </c>
      <c r="C8767" t="s">
        <v>61</v>
      </c>
      <c r="D8767">
        <f t="shared" si="287"/>
        <v>7</v>
      </c>
      <c r="E8767">
        <v>5</v>
      </c>
      <c r="F8767" t="s">
        <v>36</v>
      </c>
      <c r="G8767" t="s">
        <v>37</v>
      </c>
      <c r="H8767">
        <v>260</v>
      </c>
      <c r="I8767">
        <v>260</v>
      </c>
      <c r="J8767" t="s">
        <v>20</v>
      </c>
      <c r="K8767">
        <v>624000</v>
      </c>
      <c r="L8767">
        <v>364</v>
      </c>
      <c r="M8767">
        <f t="shared" si="288"/>
        <v>2400</v>
      </c>
      <c r="Q8767" s="1"/>
      <c r="R8767" s="1"/>
    </row>
    <row r="8768" spans="1:18" ht="14.4" x14ac:dyDescent="0.3">
      <c r="A8768">
        <v>18767</v>
      </c>
      <c r="B8768">
        <v>2022</v>
      </c>
      <c r="C8768" t="s">
        <v>40</v>
      </c>
      <c r="D8768">
        <f t="shared" si="287"/>
        <v>9</v>
      </c>
      <c r="E8768">
        <v>18</v>
      </c>
      <c r="F8768" t="s">
        <v>50</v>
      </c>
      <c r="G8768" t="s">
        <v>34</v>
      </c>
      <c r="H8768">
        <v>210</v>
      </c>
      <c r="I8768">
        <v>210</v>
      </c>
      <c r="J8768" t="s">
        <v>30</v>
      </c>
      <c r="K8768">
        <v>1575000</v>
      </c>
      <c r="L8768">
        <v>525</v>
      </c>
      <c r="M8768">
        <f t="shared" si="288"/>
        <v>7500</v>
      </c>
      <c r="Q8768" s="1"/>
      <c r="R8768" s="1"/>
    </row>
    <row r="8769" spans="1:18" ht="14.4" x14ac:dyDescent="0.3">
      <c r="A8769">
        <v>18768</v>
      </c>
      <c r="B8769">
        <v>2022</v>
      </c>
      <c r="C8769" t="s">
        <v>27</v>
      </c>
      <c r="D8769">
        <f t="shared" si="287"/>
        <v>4</v>
      </c>
      <c r="E8769">
        <v>12</v>
      </c>
      <c r="F8769" t="s">
        <v>52</v>
      </c>
      <c r="G8769" t="s">
        <v>19</v>
      </c>
      <c r="H8769">
        <v>77</v>
      </c>
      <c r="I8769">
        <v>77</v>
      </c>
      <c r="J8769" t="s">
        <v>38</v>
      </c>
      <c r="K8769">
        <v>423500</v>
      </c>
      <c r="L8769">
        <v>269.5</v>
      </c>
      <c r="M8769">
        <f t="shared" si="288"/>
        <v>5500</v>
      </c>
      <c r="Q8769" s="1"/>
      <c r="R8769" s="1"/>
    </row>
    <row r="8770" spans="1:18" ht="14.4" x14ac:dyDescent="0.3">
      <c r="A8770">
        <v>18769</v>
      </c>
      <c r="B8770">
        <v>2022</v>
      </c>
      <c r="C8770" t="s">
        <v>45</v>
      </c>
      <c r="D8770">
        <f t="shared" ref="D8770:D8833" si="289">IF(C8770="Enero",1,IF(C8770="Febrero",2,IF(C8770="Marzo",3,IF(C8770="Abril",4,IF(C8770="Mayo",5,IF(C8770="Junio",6,IF(C8770="Julio",7,IF(C8770="Agosto",8,IF(C8770="Septiembre",9,IF(C8770="Octubre",10,IF(C8770="Noviembre",11,IF(C8770="Diciembre",12,""))))))))))))</f>
        <v>1</v>
      </c>
      <c r="E8770">
        <v>9</v>
      </c>
      <c r="F8770" t="s">
        <v>60</v>
      </c>
      <c r="G8770" t="s">
        <v>29</v>
      </c>
      <c r="H8770">
        <v>60</v>
      </c>
      <c r="I8770">
        <v>60</v>
      </c>
      <c r="J8770" t="s">
        <v>30</v>
      </c>
      <c r="K8770">
        <v>528000</v>
      </c>
      <c r="L8770">
        <v>228</v>
      </c>
      <c r="M8770">
        <f t="shared" si="288"/>
        <v>8800</v>
      </c>
      <c r="Q8770" s="1"/>
      <c r="R8770" s="1"/>
    </row>
    <row r="8771" spans="1:18" ht="14.4" x14ac:dyDescent="0.3">
      <c r="A8771">
        <v>18770</v>
      </c>
      <c r="B8771">
        <v>2022</v>
      </c>
      <c r="C8771" t="s">
        <v>47</v>
      </c>
      <c r="D8771">
        <f t="shared" si="289"/>
        <v>2</v>
      </c>
      <c r="E8771">
        <v>2</v>
      </c>
      <c r="F8771" t="s">
        <v>18</v>
      </c>
      <c r="G8771" t="s">
        <v>51</v>
      </c>
      <c r="H8771">
        <v>83</v>
      </c>
      <c r="I8771">
        <v>83</v>
      </c>
      <c r="J8771" t="s">
        <v>30</v>
      </c>
      <c r="K8771">
        <v>730400</v>
      </c>
      <c r="L8771">
        <v>315.39999999999998</v>
      </c>
      <c r="M8771">
        <f t="shared" ref="M8771:M8834" si="290">K8771/I8771</f>
        <v>8800</v>
      </c>
      <c r="Q8771" s="1"/>
      <c r="R8771" s="1"/>
    </row>
    <row r="8772" spans="1:18" ht="14.4" x14ac:dyDescent="0.3">
      <c r="A8772">
        <v>18771</v>
      </c>
      <c r="B8772">
        <v>2022</v>
      </c>
      <c r="C8772" t="s">
        <v>54</v>
      </c>
      <c r="D8772">
        <f t="shared" si="289"/>
        <v>3</v>
      </c>
      <c r="E8772">
        <v>16</v>
      </c>
      <c r="F8772" t="s">
        <v>53</v>
      </c>
      <c r="G8772" t="s">
        <v>34</v>
      </c>
      <c r="H8772">
        <v>292</v>
      </c>
      <c r="I8772">
        <v>292</v>
      </c>
      <c r="J8772" t="s">
        <v>30</v>
      </c>
      <c r="K8772">
        <v>2190000</v>
      </c>
      <c r="L8772">
        <v>730</v>
      </c>
      <c r="M8772">
        <f t="shared" si="290"/>
        <v>7500</v>
      </c>
      <c r="Q8772" s="1"/>
      <c r="R8772" s="1"/>
    </row>
    <row r="8773" spans="1:18" ht="14.4" x14ac:dyDescent="0.3">
      <c r="A8773">
        <v>18772</v>
      </c>
      <c r="B8773">
        <v>2022</v>
      </c>
      <c r="C8773" t="s">
        <v>27</v>
      </c>
      <c r="D8773">
        <f t="shared" si="289"/>
        <v>4</v>
      </c>
      <c r="E8773">
        <v>21</v>
      </c>
      <c r="F8773" t="s">
        <v>56</v>
      </c>
      <c r="G8773" t="s">
        <v>51</v>
      </c>
      <c r="H8773">
        <v>114</v>
      </c>
      <c r="I8773">
        <v>114</v>
      </c>
      <c r="J8773" t="s">
        <v>38</v>
      </c>
      <c r="K8773">
        <v>627000</v>
      </c>
      <c r="L8773">
        <v>399</v>
      </c>
      <c r="M8773">
        <f t="shared" si="290"/>
        <v>5500</v>
      </c>
      <c r="Q8773" s="1"/>
      <c r="R8773" s="1"/>
    </row>
    <row r="8774" spans="1:18" ht="14.4" x14ac:dyDescent="0.3">
      <c r="A8774">
        <v>18773</v>
      </c>
      <c r="B8774">
        <v>2022</v>
      </c>
      <c r="C8774" t="s">
        <v>17</v>
      </c>
      <c r="D8774">
        <f t="shared" si="289"/>
        <v>11</v>
      </c>
      <c r="E8774">
        <v>24</v>
      </c>
      <c r="F8774" t="s">
        <v>49</v>
      </c>
      <c r="G8774" t="s">
        <v>37</v>
      </c>
      <c r="H8774">
        <v>76</v>
      </c>
      <c r="I8774">
        <v>76</v>
      </c>
      <c r="J8774" t="s">
        <v>20</v>
      </c>
      <c r="K8774">
        <v>228000</v>
      </c>
      <c r="L8774">
        <v>152</v>
      </c>
      <c r="M8774">
        <f t="shared" si="290"/>
        <v>3000</v>
      </c>
      <c r="Q8774" s="1"/>
      <c r="R8774" s="1"/>
    </row>
    <row r="8775" spans="1:18" ht="14.4" x14ac:dyDescent="0.3">
      <c r="A8775">
        <v>18774</v>
      </c>
      <c r="B8775">
        <v>2022</v>
      </c>
      <c r="C8775" t="s">
        <v>32</v>
      </c>
      <c r="D8775">
        <f t="shared" si="289"/>
        <v>8</v>
      </c>
      <c r="E8775">
        <v>10</v>
      </c>
      <c r="F8775" t="s">
        <v>50</v>
      </c>
      <c r="G8775" t="s">
        <v>19</v>
      </c>
      <c r="H8775">
        <v>108</v>
      </c>
      <c r="I8775">
        <v>108</v>
      </c>
      <c r="J8775" t="s">
        <v>30</v>
      </c>
      <c r="K8775">
        <v>950400</v>
      </c>
      <c r="L8775">
        <v>410.4</v>
      </c>
      <c r="M8775">
        <f t="shared" si="290"/>
        <v>8800</v>
      </c>
      <c r="Q8775" s="1"/>
      <c r="R8775" s="1"/>
    </row>
    <row r="8776" spans="1:18" ht="14.4" x14ac:dyDescent="0.3">
      <c r="A8776">
        <v>18775</v>
      </c>
      <c r="B8776">
        <v>2022</v>
      </c>
      <c r="C8776" t="s">
        <v>48</v>
      </c>
      <c r="D8776">
        <f t="shared" si="289"/>
        <v>5</v>
      </c>
      <c r="E8776">
        <v>6</v>
      </c>
      <c r="F8776" t="s">
        <v>63</v>
      </c>
      <c r="G8776" t="s">
        <v>19</v>
      </c>
      <c r="H8776">
        <v>106</v>
      </c>
      <c r="I8776">
        <v>106</v>
      </c>
      <c r="J8776" t="s">
        <v>38</v>
      </c>
      <c r="K8776">
        <v>583000</v>
      </c>
      <c r="L8776">
        <v>371</v>
      </c>
      <c r="M8776">
        <f t="shared" si="290"/>
        <v>5500</v>
      </c>
      <c r="Q8776" s="1"/>
      <c r="R8776" s="1"/>
    </row>
    <row r="8777" spans="1:18" ht="14.4" x14ac:dyDescent="0.3">
      <c r="A8777">
        <v>18776</v>
      </c>
      <c r="B8777">
        <v>2022</v>
      </c>
      <c r="C8777" t="s">
        <v>47</v>
      </c>
      <c r="D8777">
        <f t="shared" si="289"/>
        <v>2</v>
      </c>
      <c r="E8777">
        <v>12</v>
      </c>
      <c r="F8777" t="s">
        <v>63</v>
      </c>
      <c r="G8777" t="s">
        <v>19</v>
      </c>
      <c r="H8777">
        <v>63</v>
      </c>
      <c r="I8777">
        <v>63</v>
      </c>
      <c r="J8777" t="s">
        <v>25</v>
      </c>
      <c r="K8777">
        <v>441000</v>
      </c>
      <c r="L8777">
        <v>252</v>
      </c>
      <c r="M8777">
        <f t="shared" si="290"/>
        <v>7000</v>
      </c>
      <c r="Q8777" s="1"/>
      <c r="R8777" s="1"/>
    </row>
    <row r="8778" spans="1:18" ht="14.4" x14ac:dyDescent="0.3">
      <c r="A8778">
        <v>18777</v>
      </c>
      <c r="B8778">
        <v>2022</v>
      </c>
      <c r="C8778" t="s">
        <v>61</v>
      </c>
      <c r="D8778">
        <f t="shared" si="289"/>
        <v>7</v>
      </c>
      <c r="E8778">
        <v>19</v>
      </c>
      <c r="F8778" t="s">
        <v>49</v>
      </c>
      <c r="G8778" t="s">
        <v>37</v>
      </c>
      <c r="H8778">
        <v>245</v>
      </c>
      <c r="I8778">
        <v>245</v>
      </c>
      <c r="J8778" t="s">
        <v>38</v>
      </c>
      <c r="K8778">
        <v>1053500</v>
      </c>
      <c r="L8778">
        <v>563.5</v>
      </c>
      <c r="M8778">
        <f t="shared" si="290"/>
        <v>4300</v>
      </c>
      <c r="Q8778" s="1"/>
      <c r="R8778" s="1"/>
    </row>
    <row r="8779" spans="1:18" ht="14.4" x14ac:dyDescent="0.3">
      <c r="A8779">
        <v>18778</v>
      </c>
      <c r="B8779">
        <v>2022</v>
      </c>
      <c r="C8779" t="s">
        <v>35</v>
      </c>
      <c r="D8779">
        <f t="shared" si="289"/>
        <v>12</v>
      </c>
      <c r="E8779">
        <v>21</v>
      </c>
      <c r="F8779" t="s">
        <v>62</v>
      </c>
      <c r="G8779" t="s">
        <v>34</v>
      </c>
      <c r="H8779">
        <v>90</v>
      </c>
      <c r="I8779">
        <v>90</v>
      </c>
      <c r="J8779" t="s">
        <v>38</v>
      </c>
      <c r="K8779">
        <v>495000</v>
      </c>
      <c r="L8779">
        <v>315</v>
      </c>
      <c r="M8779">
        <f t="shared" si="290"/>
        <v>5500</v>
      </c>
      <c r="Q8779" s="1"/>
      <c r="R8779" s="1"/>
    </row>
    <row r="8780" spans="1:18" ht="14.4" x14ac:dyDescent="0.3">
      <c r="A8780">
        <v>18779</v>
      </c>
      <c r="B8780">
        <v>2022</v>
      </c>
      <c r="C8780" t="s">
        <v>48</v>
      </c>
      <c r="D8780">
        <f t="shared" si="289"/>
        <v>5</v>
      </c>
      <c r="E8780">
        <v>3</v>
      </c>
      <c r="F8780" t="s">
        <v>46</v>
      </c>
      <c r="G8780" t="s">
        <v>19</v>
      </c>
      <c r="H8780">
        <v>225</v>
      </c>
      <c r="I8780">
        <v>225</v>
      </c>
      <c r="J8780" t="s">
        <v>30</v>
      </c>
      <c r="K8780">
        <v>1687500</v>
      </c>
      <c r="L8780">
        <v>562.5</v>
      </c>
      <c r="M8780">
        <f t="shared" si="290"/>
        <v>7500</v>
      </c>
      <c r="Q8780" s="1"/>
      <c r="R8780" s="1"/>
    </row>
    <row r="8781" spans="1:18" ht="14.4" x14ac:dyDescent="0.3">
      <c r="A8781">
        <v>18780</v>
      </c>
      <c r="B8781">
        <v>2022</v>
      </c>
      <c r="C8781" t="s">
        <v>61</v>
      </c>
      <c r="D8781">
        <f t="shared" si="289"/>
        <v>7</v>
      </c>
      <c r="E8781">
        <v>1</v>
      </c>
      <c r="F8781" t="s">
        <v>52</v>
      </c>
      <c r="G8781" t="s">
        <v>42</v>
      </c>
      <c r="H8781">
        <v>299</v>
      </c>
      <c r="I8781">
        <v>299</v>
      </c>
      <c r="J8781" t="s">
        <v>20</v>
      </c>
      <c r="K8781">
        <v>717600</v>
      </c>
      <c r="L8781">
        <v>418.6</v>
      </c>
      <c r="M8781">
        <f t="shared" si="290"/>
        <v>2400</v>
      </c>
      <c r="Q8781" s="1"/>
      <c r="R8781" s="1"/>
    </row>
    <row r="8782" spans="1:18" ht="14.4" x14ac:dyDescent="0.3">
      <c r="A8782">
        <v>18781</v>
      </c>
      <c r="B8782">
        <v>2022</v>
      </c>
      <c r="C8782" t="s">
        <v>61</v>
      </c>
      <c r="D8782">
        <f t="shared" si="289"/>
        <v>7</v>
      </c>
      <c r="E8782">
        <v>19</v>
      </c>
      <c r="F8782" t="s">
        <v>55</v>
      </c>
      <c r="G8782" t="s">
        <v>42</v>
      </c>
      <c r="H8782">
        <v>212</v>
      </c>
      <c r="I8782">
        <v>212</v>
      </c>
      <c r="J8782" t="s">
        <v>38</v>
      </c>
      <c r="K8782">
        <v>911600</v>
      </c>
      <c r="L8782">
        <v>487.6</v>
      </c>
      <c r="M8782">
        <f t="shared" si="290"/>
        <v>4300</v>
      </c>
      <c r="Q8782" s="1"/>
      <c r="R8782" s="1"/>
    </row>
    <row r="8783" spans="1:18" ht="14.4" x14ac:dyDescent="0.3">
      <c r="A8783">
        <v>18782</v>
      </c>
      <c r="B8783">
        <v>2022</v>
      </c>
      <c r="C8783" t="s">
        <v>48</v>
      </c>
      <c r="D8783">
        <f t="shared" si="289"/>
        <v>5</v>
      </c>
      <c r="E8783">
        <v>13</v>
      </c>
      <c r="F8783" t="s">
        <v>53</v>
      </c>
      <c r="G8783" t="s">
        <v>42</v>
      </c>
      <c r="H8783">
        <v>240</v>
      </c>
      <c r="I8783">
        <v>240</v>
      </c>
      <c r="J8783" t="s">
        <v>30</v>
      </c>
      <c r="K8783">
        <v>1800000</v>
      </c>
      <c r="L8783">
        <v>600</v>
      </c>
      <c r="M8783">
        <f t="shared" si="290"/>
        <v>7500</v>
      </c>
      <c r="Q8783" s="1"/>
      <c r="R8783" s="1"/>
    </row>
    <row r="8784" spans="1:18" ht="14.4" x14ac:dyDescent="0.3">
      <c r="A8784">
        <v>18783</v>
      </c>
      <c r="B8784">
        <v>2022</v>
      </c>
      <c r="C8784" t="s">
        <v>58</v>
      </c>
      <c r="D8784">
        <f t="shared" si="289"/>
        <v>6</v>
      </c>
      <c r="E8784">
        <v>16</v>
      </c>
      <c r="F8784" t="s">
        <v>55</v>
      </c>
      <c r="G8784" t="s">
        <v>37</v>
      </c>
      <c r="H8784">
        <v>57</v>
      </c>
      <c r="I8784">
        <v>57</v>
      </c>
      <c r="J8784" t="s">
        <v>20</v>
      </c>
      <c r="K8784">
        <v>171000</v>
      </c>
      <c r="L8784">
        <v>114</v>
      </c>
      <c r="M8784">
        <f t="shared" si="290"/>
        <v>3000</v>
      </c>
      <c r="Q8784" s="1"/>
      <c r="R8784" s="1"/>
    </row>
    <row r="8785" spans="1:18" ht="14.4" x14ac:dyDescent="0.3">
      <c r="A8785">
        <v>18784</v>
      </c>
      <c r="B8785">
        <v>2022</v>
      </c>
      <c r="C8785" t="s">
        <v>45</v>
      </c>
      <c r="D8785">
        <f t="shared" si="289"/>
        <v>1</v>
      </c>
      <c r="E8785">
        <v>2</v>
      </c>
      <c r="F8785" t="s">
        <v>57</v>
      </c>
      <c r="G8785" t="s">
        <v>34</v>
      </c>
      <c r="H8785">
        <v>230</v>
      </c>
      <c r="I8785">
        <v>230</v>
      </c>
      <c r="J8785" t="s">
        <v>20</v>
      </c>
      <c r="K8785">
        <v>552000</v>
      </c>
      <c r="L8785">
        <v>322</v>
      </c>
      <c r="M8785">
        <f t="shared" si="290"/>
        <v>2400</v>
      </c>
      <c r="Q8785" s="1"/>
      <c r="R8785" s="1"/>
    </row>
    <row r="8786" spans="1:18" ht="14.4" x14ac:dyDescent="0.3">
      <c r="A8786">
        <v>18785</v>
      </c>
      <c r="B8786">
        <v>2022</v>
      </c>
      <c r="C8786" t="s">
        <v>35</v>
      </c>
      <c r="D8786">
        <f t="shared" si="289"/>
        <v>12</v>
      </c>
      <c r="E8786">
        <v>25</v>
      </c>
      <c r="F8786" t="s">
        <v>46</v>
      </c>
      <c r="G8786" t="s">
        <v>42</v>
      </c>
      <c r="H8786">
        <v>63</v>
      </c>
      <c r="I8786">
        <v>63</v>
      </c>
      <c r="J8786" t="s">
        <v>38</v>
      </c>
      <c r="K8786">
        <v>346500</v>
      </c>
      <c r="L8786">
        <v>220.5</v>
      </c>
      <c r="M8786">
        <f t="shared" si="290"/>
        <v>5500</v>
      </c>
      <c r="Q8786" s="1"/>
      <c r="R8786" s="1"/>
    </row>
    <row r="8787" spans="1:18" ht="14.4" x14ac:dyDescent="0.3">
      <c r="A8787">
        <v>18786</v>
      </c>
      <c r="B8787">
        <v>2022</v>
      </c>
      <c r="C8787" t="s">
        <v>58</v>
      </c>
      <c r="D8787">
        <f t="shared" si="289"/>
        <v>6</v>
      </c>
      <c r="E8787">
        <v>22</v>
      </c>
      <c r="F8787" t="s">
        <v>59</v>
      </c>
      <c r="G8787" t="s">
        <v>42</v>
      </c>
      <c r="H8787">
        <v>91</v>
      </c>
      <c r="I8787">
        <v>91</v>
      </c>
      <c r="J8787" t="s">
        <v>38</v>
      </c>
      <c r="K8787">
        <v>500500</v>
      </c>
      <c r="L8787">
        <v>318.5</v>
      </c>
      <c r="M8787">
        <f t="shared" si="290"/>
        <v>5500</v>
      </c>
      <c r="Q8787" s="1"/>
      <c r="R8787" s="1"/>
    </row>
    <row r="8788" spans="1:18" ht="14.4" x14ac:dyDescent="0.3">
      <c r="A8788">
        <v>18787</v>
      </c>
      <c r="B8788">
        <v>2022</v>
      </c>
      <c r="C8788" t="s">
        <v>61</v>
      </c>
      <c r="D8788">
        <f t="shared" si="289"/>
        <v>7</v>
      </c>
      <c r="E8788">
        <v>7</v>
      </c>
      <c r="F8788" t="s">
        <v>62</v>
      </c>
      <c r="G8788" t="s">
        <v>29</v>
      </c>
      <c r="H8788">
        <v>108</v>
      </c>
      <c r="I8788">
        <v>108</v>
      </c>
      <c r="J8788" t="s">
        <v>30</v>
      </c>
      <c r="K8788">
        <v>950400</v>
      </c>
      <c r="L8788">
        <v>410.4</v>
      </c>
      <c r="M8788">
        <f t="shared" si="290"/>
        <v>8800</v>
      </c>
      <c r="Q8788" s="1"/>
      <c r="R8788" s="1"/>
    </row>
    <row r="8789" spans="1:18" ht="14.4" x14ac:dyDescent="0.3">
      <c r="A8789">
        <v>18788</v>
      </c>
      <c r="B8789">
        <v>2022</v>
      </c>
      <c r="C8789" t="s">
        <v>32</v>
      </c>
      <c r="D8789">
        <f t="shared" si="289"/>
        <v>8</v>
      </c>
      <c r="E8789">
        <v>29</v>
      </c>
      <c r="F8789" t="s">
        <v>28</v>
      </c>
      <c r="G8789" t="s">
        <v>29</v>
      </c>
      <c r="H8789">
        <v>64</v>
      </c>
      <c r="I8789">
        <v>64</v>
      </c>
      <c r="J8789" t="s">
        <v>30</v>
      </c>
      <c r="K8789">
        <v>563200</v>
      </c>
      <c r="L8789">
        <v>243.2</v>
      </c>
      <c r="M8789">
        <f t="shared" si="290"/>
        <v>8800</v>
      </c>
      <c r="Q8789" s="1"/>
      <c r="R8789" s="1"/>
    </row>
    <row r="8790" spans="1:18" ht="14.4" x14ac:dyDescent="0.3">
      <c r="A8790">
        <v>18789</v>
      </c>
      <c r="B8790">
        <v>2022</v>
      </c>
      <c r="C8790" t="s">
        <v>61</v>
      </c>
      <c r="D8790">
        <f t="shared" si="289"/>
        <v>7</v>
      </c>
      <c r="E8790">
        <v>3</v>
      </c>
      <c r="F8790" t="s">
        <v>60</v>
      </c>
      <c r="G8790" t="s">
        <v>19</v>
      </c>
      <c r="H8790">
        <v>119</v>
      </c>
      <c r="I8790">
        <v>119</v>
      </c>
      <c r="J8790" t="s">
        <v>30</v>
      </c>
      <c r="K8790">
        <v>1047200</v>
      </c>
      <c r="L8790">
        <v>452.2</v>
      </c>
      <c r="M8790">
        <f t="shared" si="290"/>
        <v>8800</v>
      </c>
      <c r="Q8790" s="1"/>
      <c r="R8790" s="1"/>
    </row>
    <row r="8791" spans="1:18" ht="14.4" x14ac:dyDescent="0.3">
      <c r="A8791">
        <v>18790</v>
      </c>
      <c r="B8791">
        <v>2022</v>
      </c>
      <c r="C8791" t="s">
        <v>23</v>
      </c>
      <c r="D8791">
        <f t="shared" si="289"/>
        <v>10</v>
      </c>
      <c r="E8791">
        <v>13</v>
      </c>
      <c r="F8791" t="s">
        <v>36</v>
      </c>
      <c r="G8791" t="s">
        <v>37</v>
      </c>
      <c r="H8791">
        <v>112</v>
      </c>
      <c r="I8791">
        <v>112</v>
      </c>
      <c r="J8791" t="s">
        <v>25</v>
      </c>
      <c r="K8791">
        <v>784000</v>
      </c>
      <c r="L8791">
        <v>448</v>
      </c>
      <c r="M8791">
        <f t="shared" si="290"/>
        <v>7000</v>
      </c>
      <c r="Q8791" s="1"/>
      <c r="R8791" s="1"/>
    </row>
    <row r="8792" spans="1:18" ht="14.4" x14ac:dyDescent="0.3">
      <c r="A8792">
        <v>18791</v>
      </c>
      <c r="B8792">
        <v>2022</v>
      </c>
      <c r="C8792" t="s">
        <v>32</v>
      </c>
      <c r="D8792">
        <f t="shared" si="289"/>
        <v>8</v>
      </c>
      <c r="E8792">
        <v>14</v>
      </c>
      <c r="F8792" t="s">
        <v>28</v>
      </c>
      <c r="G8792" t="s">
        <v>34</v>
      </c>
      <c r="H8792">
        <v>82</v>
      </c>
      <c r="I8792">
        <v>82</v>
      </c>
      <c r="J8792" t="s">
        <v>30</v>
      </c>
      <c r="K8792">
        <v>721600</v>
      </c>
      <c r="L8792">
        <v>311.60000000000002</v>
      </c>
      <c r="M8792">
        <f t="shared" si="290"/>
        <v>8800</v>
      </c>
      <c r="Q8792" s="1"/>
      <c r="R8792" s="1"/>
    </row>
    <row r="8793" spans="1:18" ht="14.4" x14ac:dyDescent="0.3">
      <c r="A8793">
        <v>18792</v>
      </c>
      <c r="B8793">
        <v>2022</v>
      </c>
      <c r="C8793" t="s">
        <v>58</v>
      </c>
      <c r="D8793">
        <f t="shared" si="289"/>
        <v>6</v>
      </c>
      <c r="E8793">
        <v>26</v>
      </c>
      <c r="F8793" t="s">
        <v>59</v>
      </c>
      <c r="G8793" t="s">
        <v>42</v>
      </c>
      <c r="H8793">
        <v>252</v>
      </c>
      <c r="I8793">
        <v>252</v>
      </c>
      <c r="J8793" t="s">
        <v>30</v>
      </c>
      <c r="K8793">
        <v>1890000</v>
      </c>
      <c r="L8793">
        <v>630</v>
      </c>
      <c r="M8793">
        <f t="shared" si="290"/>
        <v>7500</v>
      </c>
      <c r="Q8793" s="1"/>
      <c r="R8793" s="1"/>
    </row>
    <row r="8794" spans="1:18" ht="14.4" x14ac:dyDescent="0.3">
      <c r="A8794">
        <v>18793</v>
      </c>
      <c r="B8794">
        <v>2022</v>
      </c>
      <c r="C8794" t="s">
        <v>54</v>
      </c>
      <c r="D8794">
        <f t="shared" si="289"/>
        <v>3</v>
      </c>
      <c r="E8794">
        <v>9</v>
      </c>
      <c r="F8794" t="s">
        <v>46</v>
      </c>
      <c r="G8794" t="s">
        <v>34</v>
      </c>
      <c r="H8794">
        <v>92</v>
      </c>
      <c r="I8794">
        <v>92</v>
      </c>
      <c r="J8794" t="s">
        <v>38</v>
      </c>
      <c r="K8794">
        <v>506000</v>
      </c>
      <c r="L8794">
        <v>322</v>
      </c>
      <c r="M8794">
        <f t="shared" si="290"/>
        <v>5500</v>
      </c>
      <c r="Q8794" s="1"/>
      <c r="R8794" s="1"/>
    </row>
    <row r="8795" spans="1:18" ht="14.4" x14ac:dyDescent="0.3">
      <c r="A8795">
        <v>18794</v>
      </c>
      <c r="B8795">
        <v>2022</v>
      </c>
      <c r="C8795" t="s">
        <v>45</v>
      </c>
      <c r="D8795">
        <f t="shared" si="289"/>
        <v>1</v>
      </c>
      <c r="E8795">
        <v>7</v>
      </c>
      <c r="F8795" t="s">
        <v>36</v>
      </c>
      <c r="G8795" t="s">
        <v>51</v>
      </c>
      <c r="H8795">
        <v>91</v>
      </c>
      <c r="I8795">
        <v>91</v>
      </c>
      <c r="J8795" t="s">
        <v>30</v>
      </c>
      <c r="K8795">
        <v>800800</v>
      </c>
      <c r="L8795">
        <v>345.8</v>
      </c>
      <c r="M8795">
        <f t="shared" si="290"/>
        <v>8800</v>
      </c>
      <c r="Q8795" s="1"/>
      <c r="R8795" s="1"/>
    </row>
    <row r="8796" spans="1:18" ht="14.4" x14ac:dyDescent="0.3">
      <c r="A8796">
        <v>18795</v>
      </c>
      <c r="B8796">
        <v>2022</v>
      </c>
      <c r="C8796" t="s">
        <v>27</v>
      </c>
      <c r="D8796">
        <f t="shared" si="289"/>
        <v>4</v>
      </c>
      <c r="E8796">
        <v>21</v>
      </c>
      <c r="F8796" t="s">
        <v>28</v>
      </c>
      <c r="G8796" t="s">
        <v>37</v>
      </c>
      <c r="H8796">
        <v>251</v>
      </c>
      <c r="I8796">
        <v>251</v>
      </c>
      <c r="J8796" t="s">
        <v>30</v>
      </c>
      <c r="K8796">
        <v>1882500</v>
      </c>
      <c r="L8796">
        <v>627.5</v>
      </c>
      <c r="M8796">
        <f t="shared" si="290"/>
        <v>7500</v>
      </c>
      <c r="Q8796" s="1"/>
      <c r="R8796" s="1"/>
    </row>
    <row r="8797" spans="1:18" ht="14.4" x14ac:dyDescent="0.3">
      <c r="A8797">
        <v>18796</v>
      </c>
      <c r="B8797">
        <v>2022</v>
      </c>
      <c r="C8797" t="s">
        <v>45</v>
      </c>
      <c r="D8797">
        <f t="shared" si="289"/>
        <v>1</v>
      </c>
      <c r="E8797">
        <v>16</v>
      </c>
      <c r="F8797" t="s">
        <v>36</v>
      </c>
      <c r="G8797" t="s">
        <v>37</v>
      </c>
      <c r="H8797">
        <v>210</v>
      </c>
      <c r="I8797">
        <v>210</v>
      </c>
      <c r="J8797" t="s">
        <v>38</v>
      </c>
      <c r="K8797">
        <v>903000</v>
      </c>
      <c r="L8797">
        <v>483</v>
      </c>
      <c r="M8797">
        <f t="shared" si="290"/>
        <v>4300</v>
      </c>
      <c r="Q8797" s="1"/>
      <c r="R8797" s="1"/>
    </row>
    <row r="8798" spans="1:18" ht="14.4" x14ac:dyDescent="0.3">
      <c r="A8798">
        <v>18797</v>
      </c>
      <c r="B8798">
        <v>2022</v>
      </c>
      <c r="C8798" t="s">
        <v>27</v>
      </c>
      <c r="D8798">
        <f t="shared" si="289"/>
        <v>4</v>
      </c>
      <c r="E8798">
        <v>23</v>
      </c>
      <c r="F8798" t="s">
        <v>64</v>
      </c>
      <c r="G8798" t="s">
        <v>19</v>
      </c>
      <c r="H8798">
        <v>251</v>
      </c>
      <c r="I8798">
        <v>251</v>
      </c>
      <c r="J8798" t="s">
        <v>30</v>
      </c>
      <c r="K8798">
        <v>1882500</v>
      </c>
      <c r="L8798">
        <v>627.5</v>
      </c>
      <c r="M8798">
        <f t="shared" si="290"/>
        <v>7500</v>
      </c>
      <c r="Q8798" s="1"/>
      <c r="R8798" s="1"/>
    </row>
    <row r="8799" spans="1:18" ht="14.4" x14ac:dyDescent="0.3">
      <c r="A8799">
        <v>18798</v>
      </c>
      <c r="B8799">
        <v>2022</v>
      </c>
      <c r="C8799" t="s">
        <v>61</v>
      </c>
      <c r="D8799">
        <f t="shared" si="289"/>
        <v>7</v>
      </c>
      <c r="E8799">
        <v>20</v>
      </c>
      <c r="F8799" t="s">
        <v>56</v>
      </c>
      <c r="G8799" t="s">
        <v>51</v>
      </c>
      <c r="H8799">
        <v>74</v>
      </c>
      <c r="I8799">
        <v>74</v>
      </c>
      <c r="J8799" t="s">
        <v>30</v>
      </c>
      <c r="K8799">
        <v>651200</v>
      </c>
      <c r="L8799">
        <v>281.2</v>
      </c>
      <c r="M8799">
        <f t="shared" si="290"/>
        <v>8800</v>
      </c>
      <c r="Q8799" s="1"/>
      <c r="R8799" s="1"/>
    </row>
    <row r="8800" spans="1:18" ht="14.4" x14ac:dyDescent="0.3">
      <c r="A8800">
        <v>18799</v>
      </c>
      <c r="B8800">
        <v>2022</v>
      </c>
      <c r="C8800" t="s">
        <v>48</v>
      </c>
      <c r="D8800">
        <f t="shared" si="289"/>
        <v>5</v>
      </c>
      <c r="E8800">
        <v>21</v>
      </c>
      <c r="F8800" t="s">
        <v>41</v>
      </c>
      <c r="G8800" t="s">
        <v>42</v>
      </c>
      <c r="H8800">
        <v>108</v>
      </c>
      <c r="I8800">
        <v>108</v>
      </c>
      <c r="J8800" t="s">
        <v>20</v>
      </c>
      <c r="K8800">
        <v>324000</v>
      </c>
      <c r="L8800">
        <v>216</v>
      </c>
      <c r="M8800">
        <f t="shared" si="290"/>
        <v>3000</v>
      </c>
      <c r="Q8800" s="1"/>
      <c r="R8800" s="1"/>
    </row>
    <row r="8801" spans="1:18" ht="14.4" x14ac:dyDescent="0.3">
      <c r="A8801">
        <v>18800</v>
      </c>
      <c r="B8801">
        <v>2022</v>
      </c>
      <c r="C8801" t="s">
        <v>23</v>
      </c>
      <c r="D8801">
        <f t="shared" si="289"/>
        <v>10</v>
      </c>
      <c r="E8801">
        <v>20</v>
      </c>
      <c r="F8801" t="s">
        <v>33</v>
      </c>
      <c r="G8801" t="s">
        <v>51</v>
      </c>
      <c r="H8801">
        <v>202</v>
      </c>
      <c r="I8801">
        <v>202</v>
      </c>
      <c r="J8801" t="s">
        <v>30</v>
      </c>
      <c r="K8801">
        <v>1515000</v>
      </c>
      <c r="L8801">
        <v>505</v>
      </c>
      <c r="M8801">
        <f t="shared" si="290"/>
        <v>7500</v>
      </c>
      <c r="Q8801" s="1"/>
      <c r="R8801" s="1"/>
    </row>
    <row r="8802" spans="1:18" ht="14.4" x14ac:dyDescent="0.3">
      <c r="A8802">
        <v>18801</v>
      </c>
      <c r="B8802">
        <v>2022</v>
      </c>
      <c r="C8802" t="s">
        <v>45</v>
      </c>
      <c r="D8802">
        <f t="shared" si="289"/>
        <v>1</v>
      </c>
      <c r="E8802">
        <v>25</v>
      </c>
      <c r="F8802" t="s">
        <v>33</v>
      </c>
      <c r="G8802" t="s">
        <v>34</v>
      </c>
      <c r="H8802">
        <v>61</v>
      </c>
      <c r="I8802">
        <v>61</v>
      </c>
      <c r="J8802" t="s">
        <v>30</v>
      </c>
      <c r="K8802">
        <v>536800</v>
      </c>
      <c r="L8802">
        <v>231.8</v>
      </c>
      <c r="M8802">
        <f t="shared" si="290"/>
        <v>8800</v>
      </c>
      <c r="Q8802" s="1"/>
      <c r="R8802" s="1"/>
    </row>
    <row r="8803" spans="1:18" ht="14.4" x14ac:dyDescent="0.3">
      <c r="A8803">
        <v>18802</v>
      </c>
      <c r="B8803">
        <v>2022</v>
      </c>
      <c r="C8803" t="s">
        <v>35</v>
      </c>
      <c r="D8803">
        <f t="shared" si="289"/>
        <v>12</v>
      </c>
      <c r="E8803">
        <v>16</v>
      </c>
      <c r="F8803" t="s">
        <v>33</v>
      </c>
      <c r="G8803" t="s">
        <v>19</v>
      </c>
      <c r="H8803">
        <v>94</v>
      </c>
      <c r="I8803">
        <v>94</v>
      </c>
      <c r="J8803" t="s">
        <v>25</v>
      </c>
      <c r="K8803">
        <v>658000</v>
      </c>
      <c r="L8803">
        <v>376</v>
      </c>
      <c r="M8803">
        <f t="shared" si="290"/>
        <v>7000</v>
      </c>
      <c r="Q8803" s="1"/>
      <c r="R8803" s="1"/>
    </row>
    <row r="8804" spans="1:18" ht="14.4" x14ac:dyDescent="0.3">
      <c r="A8804">
        <v>18803</v>
      </c>
      <c r="B8804">
        <v>2022</v>
      </c>
      <c r="C8804" t="s">
        <v>40</v>
      </c>
      <c r="D8804">
        <f t="shared" si="289"/>
        <v>9</v>
      </c>
      <c r="E8804">
        <v>26</v>
      </c>
      <c r="F8804" t="s">
        <v>59</v>
      </c>
      <c r="G8804" t="s">
        <v>34</v>
      </c>
      <c r="H8804">
        <v>138</v>
      </c>
      <c r="I8804">
        <v>138</v>
      </c>
      <c r="J8804" t="s">
        <v>25</v>
      </c>
      <c r="K8804">
        <v>966000</v>
      </c>
      <c r="L8804">
        <v>552</v>
      </c>
      <c r="M8804">
        <f t="shared" si="290"/>
        <v>7000</v>
      </c>
      <c r="Q8804" s="1"/>
      <c r="R8804" s="1"/>
    </row>
    <row r="8805" spans="1:18" ht="14.4" x14ac:dyDescent="0.3">
      <c r="A8805">
        <v>18804</v>
      </c>
      <c r="B8805">
        <v>2022</v>
      </c>
      <c r="C8805" t="s">
        <v>35</v>
      </c>
      <c r="D8805">
        <f t="shared" si="289"/>
        <v>12</v>
      </c>
      <c r="E8805">
        <v>22</v>
      </c>
      <c r="F8805" t="s">
        <v>36</v>
      </c>
      <c r="G8805" t="s">
        <v>37</v>
      </c>
      <c r="H8805">
        <v>72</v>
      </c>
      <c r="I8805">
        <v>72</v>
      </c>
      <c r="J8805" t="s">
        <v>20</v>
      </c>
      <c r="K8805">
        <v>216000</v>
      </c>
      <c r="L8805">
        <v>144</v>
      </c>
      <c r="M8805">
        <f t="shared" si="290"/>
        <v>3000</v>
      </c>
      <c r="Q8805" s="1"/>
      <c r="R8805" s="1"/>
    </row>
    <row r="8806" spans="1:18" ht="14.4" x14ac:dyDescent="0.3">
      <c r="A8806">
        <v>18805</v>
      </c>
      <c r="B8806">
        <v>2022</v>
      </c>
      <c r="C8806" t="s">
        <v>47</v>
      </c>
      <c r="D8806">
        <f t="shared" si="289"/>
        <v>2</v>
      </c>
      <c r="E8806">
        <v>26</v>
      </c>
      <c r="F8806" t="s">
        <v>49</v>
      </c>
      <c r="G8806" t="s">
        <v>51</v>
      </c>
      <c r="H8806">
        <v>293</v>
      </c>
      <c r="I8806">
        <v>293</v>
      </c>
      <c r="J8806" t="s">
        <v>20</v>
      </c>
      <c r="K8806">
        <v>703200</v>
      </c>
      <c r="L8806">
        <v>410.2</v>
      </c>
      <c r="M8806">
        <f t="shared" si="290"/>
        <v>2400</v>
      </c>
      <c r="Q8806" s="1"/>
      <c r="R8806" s="1"/>
    </row>
    <row r="8807" spans="1:18" ht="14.4" x14ac:dyDescent="0.3">
      <c r="A8807">
        <v>18806</v>
      </c>
      <c r="B8807">
        <v>2022</v>
      </c>
      <c r="C8807" t="s">
        <v>61</v>
      </c>
      <c r="D8807">
        <f t="shared" si="289"/>
        <v>7</v>
      </c>
      <c r="E8807">
        <v>30</v>
      </c>
      <c r="F8807" t="s">
        <v>56</v>
      </c>
      <c r="G8807" t="s">
        <v>19</v>
      </c>
      <c r="H8807">
        <v>166</v>
      </c>
      <c r="I8807">
        <v>166</v>
      </c>
      <c r="J8807" t="s">
        <v>25</v>
      </c>
      <c r="K8807">
        <v>1162000</v>
      </c>
      <c r="L8807">
        <v>664</v>
      </c>
      <c r="M8807">
        <f t="shared" si="290"/>
        <v>7000</v>
      </c>
      <c r="Q8807" s="1"/>
      <c r="R8807" s="1"/>
    </row>
    <row r="8808" spans="1:18" ht="14.4" x14ac:dyDescent="0.3">
      <c r="A8808">
        <v>18807</v>
      </c>
      <c r="B8808">
        <v>2022</v>
      </c>
      <c r="C8808" t="s">
        <v>40</v>
      </c>
      <c r="D8808">
        <f t="shared" si="289"/>
        <v>9</v>
      </c>
      <c r="E8808">
        <v>12</v>
      </c>
      <c r="F8808" t="s">
        <v>57</v>
      </c>
      <c r="G8808" t="s">
        <v>19</v>
      </c>
      <c r="H8808">
        <v>80</v>
      </c>
      <c r="I8808">
        <v>80</v>
      </c>
      <c r="J8808" t="s">
        <v>38</v>
      </c>
      <c r="K8808">
        <v>440000</v>
      </c>
      <c r="L8808">
        <v>280</v>
      </c>
      <c r="M8808">
        <f t="shared" si="290"/>
        <v>5500</v>
      </c>
      <c r="Q8808" s="1"/>
      <c r="R8808" s="1"/>
    </row>
    <row r="8809" spans="1:18" ht="14.4" x14ac:dyDescent="0.3">
      <c r="A8809">
        <v>18808</v>
      </c>
      <c r="B8809">
        <v>2022</v>
      </c>
      <c r="C8809" t="s">
        <v>48</v>
      </c>
      <c r="D8809">
        <f t="shared" si="289"/>
        <v>5</v>
      </c>
      <c r="E8809">
        <v>7</v>
      </c>
      <c r="F8809" t="s">
        <v>62</v>
      </c>
      <c r="G8809" t="s">
        <v>37</v>
      </c>
      <c r="H8809">
        <v>105</v>
      </c>
      <c r="I8809">
        <v>105</v>
      </c>
      <c r="J8809" t="s">
        <v>20</v>
      </c>
      <c r="K8809">
        <v>315000</v>
      </c>
      <c r="L8809">
        <v>210</v>
      </c>
      <c r="M8809">
        <f t="shared" si="290"/>
        <v>3000</v>
      </c>
      <c r="Q8809" s="1"/>
      <c r="R8809" s="1"/>
    </row>
    <row r="8810" spans="1:18" ht="14.4" x14ac:dyDescent="0.3">
      <c r="A8810">
        <v>18809</v>
      </c>
      <c r="B8810">
        <v>2022</v>
      </c>
      <c r="C8810" t="s">
        <v>27</v>
      </c>
      <c r="D8810">
        <f t="shared" si="289"/>
        <v>4</v>
      </c>
      <c r="E8810">
        <v>4</v>
      </c>
      <c r="F8810" t="s">
        <v>63</v>
      </c>
      <c r="G8810" t="s">
        <v>29</v>
      </c>
      <c r="H8810">
        <v>84</v>
      </c>
      <c r="I8810">
        <v>84</v>
      </c>
      <c r="J8810" t="s">
        <v>25</v>
      </c>
      <c r="K8810">
        <v>588000</v>
      </c>
      <c r="L8810">
        <v>336</v>
      </c>
      <c r="M8810">
        <f t="shared" si="290"/>
        <v>7000</v>
      </c>
      <c r="Q8810" s="1"/>
      <c r="R8810" s="1"/>
    </row>
    <row r="8811" spans="1:18" ht="14.4" x14ac:dyDescent="0.3">
      <c r="A8811">
        <v>18810</v>
      </c>
      <c r="B8811">
        <v>2022</v>
      </c>
      <c r="C8811" t="s">
        <v>61</v>
      </c>
      <c r="D8811">
        <f t="shared" si="289"/>
        <v>7</v>
      </c>
      <c r="E8811">
        <v>29</v>
      </c>
      <c r="F8811" t="s">
        <v>59</v>
      </c>
      <c r="G8811" t="s">
        <v>29</v>
      </c>
      <c r="H8811">
        <v>243</v>
      </c>
      <c r="I8811">
        <v>243</v>
      </c>
      <c r="J8811" t="s">
        <v>38</v>
      </c>
      <c r="K8811">
        <v>1044900</v>
      </c>
      <c r="L8811">
        <v>558.9</v>
      </c>
      <c r="M8811">
        <f t="shared" si="290"/>
        <v>4300</v>
      </c>
      <c r="Q8811" s="1"/>
      <c r="R8811" s="1"/>
    </row>
    <row r="8812" spans="1:18" ht="14.4" x14ac:dyDescent="0.3">
      <c r="A8812">
        <v>18811</v>
      </c>
      <c r="B8812">
        <v>2022</v>
      </c>
      <c r="C8812" t="s">
        <v>58</v>
      </c>
      <c r="D8812">
        <f t="shared" si="289"/>
        <v>6</v>
      </c>
      <c r="E8812">
        <v>5</v>
      </c>
      <c r="F8812" t="s">
        <v>33</v>
      </c>
      <c r="G8812" t="s">
        <v>19</v>
      </c>
      <c r="H8812">
        <v>273</v>
      </c>
      <c r="I8812">
        <v>273</v>
      </c>
      <c r="J8812" t="s">
        <v>30</v>
      </c>
      <c r="K8812">
        <v>2047500</v>
      </c>
      <c r="L8812">
        <v>682.5</v>
      </c>
      <c r="M8812">
        <f t="shared" si="290"/>
        <v>7500</v>
      </c>
      <c r="Q8812" s="1"/>
      <c r="R8812" s="1"/>
    </row>
    <row r="8813" spans="1:18" ht="14.4" x14ac:dyDescent="0.3">
      <c r="A8813">
        <v>18812</v>
      </c>
      <c r="B8813">
        <v>2022</v>
      </c>
      <c r="C8813" t="s">
        <v>23</v>
      </c>
      <c r="D8813">
        <f t="shared" si="289"/>
        <v>10</v>
      </c>
      <c r="E8813">
        <v>6</v>
      </c>
      <c r="F8813" t="s">
        <v>53</v>
      </c>
      <c r="G8813" t="s">
        <v>34</v>
      </c>
      <c r="H8813">
        <v>87</v>
      </c>
      <c r="I8813">
        <v>87</v>
      </c>
      <c r="J8813" t="s">
        <v>38</v>
      </c>
      <c r="K8813">
        <v>478500</v>
      </c>
      <c r="L8813">
        <v>304.5</v>
      </c>
      <c r="M8813">
        <f t="shared" si="290"/>
        <v>5500</v>
      </c>
      <c r="Q8813" s="1"/>
      <c r="R8813" s="1"/>
    </row>
    <row r="8814" spans="1:18" ht="14.4" x14ac:dyDescent="0.3">
      <c r="A8814">
        <v>18813</v>
      </c>
      <c r="B8814">
        <v>2022</v>
      </c>
      <c r="C8814" t="s">
        <v>32</v>
      </c>
      <c r="D8814">
        <f t="shared" si="289"/>
        <v>8</v>
      </c>
      <c r="E8814">
        <v>13</v>
      </c>
      <c r="F8814" t="s">
        <v>24</v>
      </c>
      <c r="G8814" t="s">
        <v>29</v>
      </c>
      <c r="H8814">
        <v>61</v>
      </c>
      <c r="I8814">
        <v>61</v>
      </c>
      <c r="J8814" t="s">
        <v>30</v>
      </c>
      <c r="K8814">
        <v>536800</v>
      </c>
      <c r="L8814">
        <v>231.8</v>
      </c>
      <c r="M8814">
        <f t="shared" si="290"/>
        <v>8800</v>
      </c>
      <c r="Q8814" s="1"/>
      <c r="R8814" s="1"/>
    </row>
    <row r="8815" spans="1:18" ht="14.4" x14ac:dyDescent="0.3">
      <c r="A8815">
        <v>18814</v>
      </c>
      <c r="B8815">
        <v>2022</v>
      </c>
      <c r="C8815" t="s">
        <v>47</v>
      </c>
      <c r="D8815">
        <f t="shared" si="289"/>
        <v>2</v>
      </c>
      <c r="E8815">
        <v>14</v>
      </c>
      <c r="F8815" t="s">
        <v>63</v>
      </c>
      <c r="G8815" t="s">
        <v>34</v>
      </c>
      <c r="H8815">
        <v>215</v>
      </c>
      <c r="I8815">
        <v>215</v>
      </c>
      <c r="J8815" t="s">
        <v>20</v>
      </c>
      <c r="K8815">
        <v>516000</v>
      </c>
      <c r="L8815">
        <v>301</v>
      </c>
      <c r="M8815">
        <f t="shared" si="290"/>
        <v>2400</v>
      </c>
      <c r="Q8815" s="1"/>
      <c r="R8815" s="1"/>
    </row>
    <row r="8816" spans="1:18" ht="14.4" x14ac:dyDescent="0.3">
      <c r="A8816">
        <v>18815</v>
      </c>
      <c r="B8816">
        <v>2022</v>
      </c>
      <c r="C8816" t="s">
        <v>40</v>
      </c>
      <c r="D8816">
        <f t="shared" si="289"/>
        <v>9</v>
      </c>
      <c r="E8816">
        <v>8</v>
      </c>
      <c r="F8816" t="s">
        <v>44</v>
      </c>
      <c r="G8816" t="s">
        <v>37</v>
      </c>
      <c r="H8816">
        <v>138</v>
      </c>
      <c r="I8816">
        <v>138</v>
      </c>
      <c r="J8816" t="s">
        <v>25</v>
      </c>
      <c r="K8816">
        <v>966000</v>
      </c>
      <c r="L8816">
        <v>552</v>
      </c>
      <c r="M8816">
        <f t="shared" si="290"/>
        <v>7000</v>
      </c>
      <c r="Q8816" s="1"/>
      <c r="R8816" s="1"/>
    </row>
    <row r="8817" spans="1:18" ht="14.4" x14ac:dyDescent="0.3">
      <c r="A8817">
        <v>18816</v>
      </c>
      <c r="B8817">
        <v>2022</v>
      </c>
      <c r="C8817" t="s">
        <v>40</v>
      </c>
      <c r="D8817">
        <f t="shared" si="289"/>
        <v>9</v>
      </c>
      <c r="E8817">
        <v>6</v>
      </c>
      <c r="F8817" t="s">
        <v>57</v>
      </c>
      <c r="G8817" t="s">
        <v>19</v>
      </c>
      <c r="H8817">
        <v>59</v>
      </c>
      <c r="I8817">
        <v>59</v>
      </c>
      <c r="J8817" t="s">
        <v>25</v>
      </c>
      <c r="K8817">
        <v>413000</v>
      </c>
      <c r="L8817">
        <v>236</v>
      </c>
      <c r="M8817">
        <f t="shared" si="290"/>
        <v>7000</v>
      </c>
      <c r="Q8817" s="1"/>
      <c r="R8817" s="1"/>
    </row>
    <row r="8818" spans="1:18" ht="14.4" x14ac:dyDescent="0.3">
      <c r="A8818">
        <v>18817</v>
      </c>
      <c r="B8818">
        <v>2022</v>
      </c>
      <c r="C8818" t="s">
        <v>54</v>
      </c>
      <c r="D8818">
        <f t="shared" si="289"/>
        <v>3</v>
      </c>
      <c r="E8818">
        <v>24</v>
      </c>
      <c r="F8818" t="s">
        <v>50</v>
      </c>
      <c r="G8818" t="s">
        <v>51</v>
      </c>
      <c r="H8818">
        <v>239</v>
      </c>
      <c r="I8818">
        <v>239</v>
      </c>
      <c r="J8818" t="s">
        <v>30</v>
      </c>
      <c r="K8818">
        <v>1792500</v>
      </c>
      <c r="L8818">
        <v>597.5</v>
      </c>
      <c r="M8818">
        <f t="shared" si="290"/>
        <v>7500</v>
      </c>
      <c r="Q8818" s="1"/>
      <c r="R8818" s="1"/>
    </row>
    <row r="8819" spans="1:18" ht="14.4" x14ac:dyDescent="0.3">
      <c r="A8819">
        <v>18818</v>
      </c>
      <c r="B8819">
        <v>2022</v>
      </c>
      <c r="C8819" t="s">
        <v>47</v>
      </c>
      <c r="D8819">
        <f t="shared" si="289"/>
        <v>2</v>
      </c>
      <c r="E8819">
        <v>20</v>
      </c>
      <c r="F8819" t="s">
        <v>62</v>
      </c>
      <c r="G8819" t="s">
        <v>42</v>
      </c>
      <c r="H8819">
        <v>231</v>
      </c>
      <c r="I8819">
        <v>231</v>
      </c>
      <c r="J8819" t="s">
        <v>38</v>
      </c>
      <c r="K8819">
        <v>993300</v>
      </c>
      <c r="L8819">
        <v>531.29999999999995</v>
      </c>
      <c r="M8819">
        <f t="shared" si="290"/>
        <v>4300</v>
      </c>
      <c r="Q8819" s="1"/>
      <c r="R8819" s="1"/>
    </row>
    <row r="8820" spans="1:18" ht="14.4" x14ac:dyDescent="0.3">
      <c r="A8820">
        <v>18819</v>
      </c>
      <c r="B8820">
        <v>2022</v>
      </c>
      <c r="C8820" t="s">
        <v>47</v>
      </c>
      <c r="D8820">
        <f t="shared" si="289"/>
        <v>2</v>
      </c>
      <c r="E8820">
        <v>12</v>
      </c>
      <c r="F8820" t="s">
        <v>41</v>
      </c>
      <c r="G8820" t="s">
        <v>29</v>
      </c>
      <c r="H8820">
        <v>161</v>
      </c>
      <c r="I8820">
        <v>161</v>
      </c>
      <c r="J8820" t="s">
        <v>25</v>
      </c>
      <c r="K8820">
        <v>1127000</v>
      </c>
      <c r="L8820">
        <v>644</v>
      </c>
      <c r="M8820">
        <f t="shared" si="290"/>
        <v>7000</v>
      </c>
      <c r="Q8820" s="1"/>
      <c r="R8820" s="1"/>
    </row>
    <row r="8821" spans="1:18" ht="14.4" x14ac:dyDescent="0.3">
      <c r="A8821">
        <v>18820</v>
      </c>
      <c r="B8821">
        <v>2022</v>
      </c>
      <c r="C8821" t="s">
        <v>17</v>
      </c>
      <c r="D8821">
        <f t="shared" si="289"/>
        <v>11</v>
      </c>
      <c r="E8821">
        <v>16</v>
      </c>
      <c r="F8821" t="s">
        <v>62</v>
      </c>
      <c r="G8821" t="s">
        <v>29</v>
      </c>
      <c r="H8821">
        <v>59</v>
      </c>
      <c r="I8821">
        <v>59</v>
      </c>
      <c r="J8821" t="s">
        <v>20</v>
      </c>
      <c r="K8821">
        <v>177000</v>
      </c>
      <c r="L8821">
        <v>118</v>
      </c>
      <c r="M8821">
        <f t="shared" si="290"/>
        <v>3000</v>
      </c>
      <c r="Q8821" s="1"/>
      <c r="R8821" s="1"/>
    </row>
    <row r="8822" spans="1:18" ht="14.4" x14ac:dyDescent="0.3">
      <c r="A8822">
        <v>18821</v>
      </c>
      <c r="B8822">
        <v>2022</v>
      </c>
      <c r="C8822" t="s">
        <v>54</v>
      </c>
      <c r="D8822">
        <f t="shared" si="289"/>
        <v>3</v>
      </c>
      <c r="E8822">
        <v>20</v>
      </c>
      <c r="F8822" t="s">
        <v>33</v>
      </c>
      <c r="G8822" t="s">
        <v>19</v>
      </c>
      <c r="H8822">
        <v>221</v>
      </c>
      <c r="I8822">
        <v>221</v>
      </c>
      <c r="J8822" t="s">
        <v>30</v>
      </c>
      <c r="K8822">
        <v>1657500</v>
      </c>
      <c r="L8822">
        <v>552.5</v>
      </c>
      <c r="M8822">
        <f t="shared" si="290"/>
        <v>7500</v>
      </c>
      <c r="Q8822" s="1"/>
      <c r="R8822" s="1"/>
    </row>
    <row r="8823" spans="1:18" ht="14.4" x14ac:dyDescent="0.3">
      <c r="A8823">
        <v>18822</v>
      </c>
      <c r="B8823">
        <v>2022</v>
      </c>
      <c r="C8823" t="s">
        <v>58</v>
      </c>
      <c r="D8823">
        <f t="shared" si="289"/>
        <v>6</v>
      </c>
      <c r="E8823">
        <v>6</v>
      </c>
      <c r="F8823" t="s">
        <v>28</v>
      </c>
      <c r="G8823" t="s">
        <v>34</v>
      </c>
      <c r="H8823">
        <v>51</v>
      </c>
      <c r="I8823">
        <v>51</v>
      </c>
      <c r="J8823" t="s">
        <v>38</v>
      </c>
      <c r="K8823">
        <v>280500</v>
      </c>
      <c r="L8823">
        <v>178.5</v>
      </c>
      <c r="M8823">
        <f t="shared" si="290"/>
        <v>5500</v>
      </c>
      <c r="Q8823" s="1"/>
      <c r="R8823" s="1"/>
    </row>
    <row r="8824" spans="1:18" ht="14.4" x14ac:dyDescent="0.3">
      <c r="A8824">
        <v>18823</v>
      </c>
      <c r="B8824">
        <v>2022</v>
      </c>
      <c r="C8824" t="s">
        <v>40</v>
      </c>
      <c r="D8824">
        <f t="shared" si="289"/>
        <v>9</v>
      </c>
      <c r="E8824">
        <v>11</v>
      </c>
      <c r="F8824" t="s">
        <v>49</v>
      </c>
      <c r="G8824" t="s">
        <v>19</v>
      </c>
      <c r="H8824">
        <v>99</v>
      </c>
      <c r="I8824">
        <v>99</v>
      </c>
      <c r="J8824" t="s">
        <v>38</v>
      </c>
      <c r="K8824">
        <v>544500</v>
      </c>
      <c r="L8824">
        <v>346.5</v>
      </c>
      <c r="M8824">
        <f t="shared" si="290"/>
        <v>5500</v>
      </c>
      <c r="Q8824" s="1"/>
      <c r="R8824" s="1"/>
    </row>
    <row r="8825" spans="1:18" ht="14.4" x14ac:dyDescent="0.3">
      <c r="A8825">
        <v>18824</v>
      </c>
      <c r="B8825">
        <v>2022</v>
      </c>
      <c r="C8825" t="s">
        <v>40</v>
      </c>
      <c r="D8825">
        <f t="shared" si="289"/>
        <v>9</v>
      </c>
      <c r="E8825">
        <v>4</v>
      </c>
      <c r="F8825" t="s">
        <v>50</v>
      </c>
      <c r="G8825" t="s">
        <v>29</v>
      </c>
      <c r="H8825">
        <v>90</v>
      </c>
      <c r="I8825">
        <v>90</v>
      </c>
      <c r="J8825" t="s">
        <v>38</v>
      </c>
      <c r="K8825">
        <v>495000</v>
      </c>
      <c r="L8825">
        <v>315</v>
      </c>
      <c r="M8825">
        <f t="shared" si="290"/>
        <v>5500</v>
      </c>
      <c r="Q8825" s="1"/>
      <c r="R8825" s="1"/>
    </row>
    <row r="8826" spans="1:18" ht="14.4" x14ac:dyDescent="0.3">
      <c r="A8826">
        <v>18825</v>
      </c>
      <c r="B8826">
        <v>2022</v>
      </c>
      <c r="C8826" t="s">
        <v>32</v>
      </c>
      <c r="D8826">
        <f t="shared" si="289"/>
        <v>8</v>
      </c>
      <c r="E8826">
        <v>25</v>
      </c>
      <c r="F8826" t="s">
        <v>64</v>
      </c>
      <c r="G8826" t="s">
        <v>29</v>
      </c>
      <c r="H8826">
        <v>211</v>
      </c>
      <c r="I8826">
        <v>211</v>
      </c>
      <c r="J8826" t="s">
        <v>38</v>
      </c>
      <c r="K8826">
        <v>907300</v>
      </c>
      <c r="L8826">
        <v>485.3</v>
      </c>
      <c r="M8826">
        <f t="shared" si="290"/>
        <v>4300</v>
      </c>
      <c r="Q8826" s="1"/>
      <c r="R8826" s="1"/>
    </row>
    <row r="8827" spans="1:18" ht="14.4" x14ac:dyDescent="0.3">
      <c r="A8827">
        <v>18826</v>
      </c>
      <c r="B8827">
        <v>2022</v>
      </c>
      <c r="C8827" t="s">
        <v>40</v>
      </c>
      <c r="D8827">
        <f t="shared" si="289"/>
        <v>9</v>
      </c>
      <c r="E8827">
        <v>5</v>
      </c>
      <c r="F8827" t="s">
        <v>56</v>
      </c>
      <c r="G8827" t="s">
        <v>42</v>
      </c>
      <c r="H8827">
        <v>95</v>
      </c>
      <c r="I8827">
        <v>95</v>
      </c>
      <c r="J8827" t="s">
        <v>20</v>
      </c>
      <c r="K8827">
        <v>285000</v>
      </c>
      <c r="L8827">
        <v>190</v>
      </c>
      <c r="M8827">
        <f t="shared" si="290"/>
        <v>3000</v>
      </c>
      <c r="Q8827" s="1"/>
      <c r="R8827" s="1"/>
    </row>
    <row r="8828" spans="1:18" ht="14.4" x14ac:dyDescent="0.3">
      <c r="A8828">
        <v>18827</v>
      </c>
      <c r="B8828">
        <v>2022</v>
      </c>
      <c r="C8828" t="s">
        <v>27</v>
      </c>
      <c r="D8828">
        <f t="shared" si="289"/>
        <v>4</v>
      </c>
      <c r="E8828">
        <v>2</v>
      </c>
      <c r="F8828" t="s">
        <v>59</v>
      </c>
      <c r="G8828" t="s">
        <v>19</v>
      </c>
      <c r="H8828">
        <v>297</v>
      </c>
      <c r="I8828">
        <v>297</v>
      </c>
      <c r="J8828" t="s">
        <v>30</v>
      </c>
      <c r="K8828">
        <v>2227500</v>
      </c>
      <c r="L8828">
        <v>742.5</v>
      </c>
      <c r="M8828">
        <f t="shared" si="290"/>
        <v>7500</v>
      </c>
      <c r="Q8828" s="1"/>
      <c r="R8828" s="1"/>
    </row>
    <row r="8829" spans="1:18" ht="14.4" x14ac:dyDescent="0.3">
      <c r="A8829">
        <v>18828</v>
      </c>
      <c r="B8829">
        <v>2022</v>
      </c>
      <c r="C8829" t="s">
        <v>48</v>
      </c>
      <c r="D8829">
        <f t="shared" si="289"/>
        <v>5</v>
      </c>
      <c r="E8829">
        <v>15</v>
      </c>
      <c r="F8829" t="s">
        <v>18</v>
      </c>
      <c r="G8829" t="s">
        <v>37</v>
      </c>
      <c r="H8829">
        <v>77</v>
      </c>
      <c r="I8829">
        <v>77</v>
      </c>
      <c r="J8829" t="s">
        <v>20</v>
      </c>
      <c r="K8829">
        <v>231000</v>
      </c>
      <c r="L8829">
        <v>154</v>
      </c>
      <c r="M8829">
        <f t="shared" si="290"/>
        <v>3000</v>
      </c>
      <c r="Q8829" s="1"/>
      <c r="R8829" s="1"/>
    </row>
    <row r="8830" spans="1:18" ht="14.4" x14ac:dyDescent="0.3">
      <c r="A8830">
        <v>18829</v>
      </c>
      <c r="B8830">
        <v>2022</v>
      </c>
      <c r="C8830" t="s">
        <v>47</v>
      </c>
      <c r="D8830">
        <f t="shared" si="289"/>
        <v>2</v>
      </c>
      <c r="E8830">
        <v>13</v>
      </c>
      <c r="F8830" t="s">
        <v>55</v>
      </c>
      <c r="G8830" t="s">
        <v>29</v>
      </c>
      <c r="H8830">
        <v>266</v>
      </c>
      <c r="I8830">
        <v>266</v>
      </c>
      <c r="J8830" t="s">
        <v>38</v>
      </c>
      <c r="K8830">
        <v>1143800</v>
      </c>
      <c r="L8830">
        <v>611.79999999999995</v>
      </c>
      <c r="M8830">
        <f t="shared" si="290"/>
        <v>4300</v>
      </c>
      <c r="Q8830" s="1"/>
      <c r="R8830" s="1"/>
    </row>
    <row r="8831" spans="1:18" ht="14.4" x14ac:dyDescent="0.3">
      <c r="A8831">
        <v>18830</v>
      </c>
      <c r="B8831">
        <v>2022</v>
      </c>
      <c r="C8831" t="s">
        <v>48</v>
      </c>
      <c r="D8831">
        <f t="shared" si="289"/>
        <v>5</v>
      </c>
      <c r="E8831">
        <v>6</v>
      </c>
      <c r="F8831" t="s">
        <v>36</v>
      </c>
      <c r="G8831" t="s">
        <v>37</v>
      </c>
      <c r="H8831">
        <v>95</v>
      </c>
      <c r="I8831">
        <v>95</v>
      </c>
      <c r="J8831" t="s">
        <v>20</v>
      </c>
      <c r="K8831">
        <v>285000</v>
      </c>
      <c r="L8831">
        <v>190</v>
      </c>
      <c r="M8831">
        <f t="shared" si="290"/>
        <v>3000</v>
      </c>
      <c r="Q8831" s="1"/>
      <c r="R8831" s="1"/>
    </row>
    <row r="8832" spans="1:18" ht="14.4" x14ac:dyDescent="0.3">
      <c r="A8832">
        <v>18831</v>
      </c>
      <c r="B8832">
        <v>2022</v>
      </c>
      <c r="C8832" t="s">
        <v>27</v>
      </c>
      <c r="D8832">
        <f t="shared" si="289"/>
        <v>4</v>
      </c>
      <c r="E8832">
        <v>26</v>
      </c>
      <c r="F8832" t="s">
        <v>41</v>
      </c>
      <c r="G8832" t="s">
        <v>51</v>
      </c>
      <c r="H8832">
        <v>63</v>
      </c>
      <c r="I8832">
        <v>63</v>
      </c>
      <c r="J8832" t="s">
        <v>25</v>
      </c>
      <c r="K8832">
        <v>441000</v>
      </c>
      <c r="L8832">
        <v>252</v>
      </c>
      <c r="M8832">
        <f t="shared" si="290"/>
        <v>7000</v>
      </c>
      <c r="Q8832" s="1"/>
      <c r="R8832" s="1"/>
    </row>
    <row r="8833" spans="1:18" ht="14.4" x14ac:dyDescent="0.3">
      <c r="A8833">
        <v>18832</v>
      </c>
      <c r="B8833">
        <v>2022</v>
      </c>
      <c r="C8833" t="s">
        <v>54</v>
      </c>
      <c r="D8833">
        <f t="shared" si="289"/>
        <v>3</v>
      </c>
      <c r="E8833">
        <v>28</v>
      </c>
      <c r="F8833" t="s">
        <v>36</v>
      </c>
      <c r="G8833" t="s">
        <v>19</v>
      </c>
      <c r="H8833">
        <v>244</v>
      </c>
      <c r="I8833">
        <v>244</v>
      </c>
      <c r="J8833" t="s">
        <v>30</v>
      </c>
      <c r="K8833">
        <v>1830000</v>
      </c>
      <c r="L8833">
        <v>610</v>
      </c>
      <c r="M8833">
        <f t="shared" si="290"/>
        <v>7500</v>
      </c>
      <c r="Q8833" s="1"/>
      <c r="R8833" s="1"/>
    </row>
    <row r="8834" spans="1:18" ht="14.4" x14ac:dyDescent="0.3">
      <c r="A8834">
        <v>18833</v>
      </c>
      <c r="B8834">
        <v>2022</v>
      </c>
      <c r="C8834" t="s">
        <v>54</v>
      </c>
      <c r="D8834">
        <f t="shared" ref="D8834:D8897" si="291">IF(C8834="Enero",1,IF(C8834="Febrero",2,IF(C8834="Marzo",3,IF(C8834="Abril",4,IF(C8834="Mayo",5,IF(C8834="Junio",6,IF(C8834="Julio",7,IF(C8834="Agosto",8,IF(C8834="Septiembre",9,IF(C8834="Octubre",10,IF(C8834="Noviembre",11,IF(C8834="Diciembre",12,""))))))))))))</f>
        <v>3</v>
      </c>
      <c r="E8834">
        <v>16</v>
      </c>
      <c r="F8834" t="s">
        <v>33</v>
      </c>
      <c r="G8834" t="s">
        <v>29</v>
      </c>
      <c r="H8834">
        <v>236</v>
      </c>
      <c r="I8834">
        <v>236</v>
      </c>
      <c r="J8834" t="s">
        <v>30</v>
      </c>
      <c r="K8834">
        <v>1770000</v>
      </c>
      <c r="L8834">
        <v>590</v>
      </c>
      <c r="M8834">
        <f t="shared" si="290"/>
        <v>7500</v>
      </c>
      <c r="Q8834" s="1"/>
      <c r="R8834" s="1"/>
    </row>
    <row r="8835" spans="1:18" ht="14.4" x14ac:dyDescent="0.3">
      <c r="A8835">
        <v>18834</v>
      </c>
      <c r="B8835">
        <v>2022</v>
      </c>
      <c r="C8835" t="s">
        <v>54</v>
      </c>
      <c r="D8835">
        <f t="shared" si="291"/>
        <v>3</v>
      </c>
      <c r="E8835">
        <v>6</v>
      </c>
      <c r="F8835" t="s">
        <v>59</v>
      </c>
      <c r="G8835" t="s">
        <v>51</v>
      </c>
      <c r="H8835">
        <v>104</v>
      </c>
      <c r="I8835">
        <v>104</v>
      </c>
      <c r="J8835" t="s">
        <v>20</v>
      </c>
      <c r="K8835">
        <v>312000</v>
      </c>
      <c r="L8835">
        <v>208</v>
      </c>
      <c r="M8835">
        <f t="shared" ref="M8835:M8898" si="292">K8835/I8835</f>
        <v>3000</v>
      </c>
      <c r="Q8835" s="1"/>
      <c r="R8835" s="1"/>
    </row>
    <row r="8836" spans="1:18" ht="14.4" x14ac:dyDescent="0.3">
      <c r="A8836">
        <v>18835</v>
      </c>
      <c r="B8836">
        <v>2022</v>
      </c>
      <c r="C8836" t="s">
        <v>45</v>
      </c>
      <c r="D8836">
        <f t="shared" si="291"/>
        <v>1</v>
      </c>
      <c r="E8836">
        <v>9</v>
      </c>
      <c r="F8836" t="s">
        <v>24</v>
      </c>
      <c r="G8836" t="s">
        <v>29</v>
      </c>
      <c r="H8836">
        <v>264</v>
      </c>
      <c r="I8836">
        <v>264</v>
      </c>
      <c r="J8836" t="s">
        <v>20</v>
      </c>
      <c r="K8836">
        <v>633600</v>
      </c>
      <c r="L8836">
        <v>369.6</v>
      </c>
      <c r="M8836">
        <f t="shared" si="292"/>
        <v>2400</v>
      </c>
      <c r="Q8836" s="1"/>
      <c r="R8836" s="1"/>
    </row>
    <row r="8837" spans="1:18" ht="14.4" x14ac:dyDescent="0.3">
      <c r="A8837">
        <v>18836</v>
      </c>
      <c r="B8837">
        <v>2022</v>
      </c>
      <c r="C8837" t="s">
        <v>40</v>
      </c>
      <c r="D8837">
        <f t="shared" si="291"/>
        <v>9</v>
      </c>
      <c r="E8837">
        <v>22</v>
      </c>
      <c r="F8837" t="s">
        <v>50</v>
      </c>
      <c r="G8837" t="s">
        <v>29</v>
      </c>
      <c r="H8837">
        <v>91</v>
      </c>
      <c r="I8837">
        <v>91</v>
      </c>
      <c r="J8837" t="s">
        <v>20</v>
      </c>
      <c r="K8837">
        <v>273000</v>
      </c>
      <c r="L8837">
        <v>182</v>
      </c>
      <c r="M8837">
        <f t="shared" si="292"/>
        <v>3000</v>
      </c>
      <c r="Q8837" s="1"/>
      <c r="R8837" s="1"/>
    </row>
    <row r="8838" spans="1:18" ht="14.4" x14ac:dyDescent="0.3">
      <c r="A8838">
        <v>18837</v>
      </c>
      <c r="B8838">
        <v>2022</v>
      </c>
      <c r="C8838" t="s">
        <v>32</v>
      </c>
      <c r="D8838">
        <f t="shared" si="291"/>
        <v>8</v>
      </c>
      <c r="E8838">
        <v>3</v>
      </c>
      <c r="F8838" t="s">
        <v>33</v>
      </c>
      <c r="G8838" t="s">
        <v>51</v>
      </c>
      <c r="H8838">
        <v>88</v>
      </c>
      <c r="I8838">
        <v>88</v>
      </c>
      <c r="J8838" t="s">
        <v>25</v>
      </c>
      <c r="K8838">
        <v>616000</v>
      </c>
      <c r="L8838">
        <v>352</v>
      </c>
      <c r="M8838">
        <f t="shared" si="292"/>
        <v>7000</v>
      </c>
      <c r="Q8838" s="1"/>
      <c r="R8838" s="1"/>
    </row>
    <row r="8839" spans="1:18" ht="14.4" x14ac:dyDescent="0.3">
      <c r="A8839">
        <v>18838</v>
      </c>
      <c r="B8839">
        <v>2022</v>
      </c>
      <c r="C8839" t="s">
        <v>17</v>
      </c>
      <c r="D8839">
        <f t="shared" si="291"/>
        <v>11</v>
      </c>
      <c r="E8839">
        <v>16</v>
      </c>
      <c r="F8839" t="s">
        <v>41</v>
      </c>
      <c r="G8839" t="s">
        <v>19</v>
      </c>
      <c r="H8839">
        <v>117</v>
      </c>
      <c r="I8839">
        <v>117</v>
      </c>
      <c r="J8839" t="s">
        <v>20</v>
      </c>
      <c r="K8839">
        <v>351000</v>
      </c>
      <c r="L8839">
        <v>234</v>
      </c>
      <c r="M8839">
        <f t="shared" si="292"/>
        <v>3000</v>
      </c>
      <c r="Q8839" s="1"/>
      <c r="R8839" s="1"/>
    </row>
    <row r="8840" spans="1:18" ht="14.4" x14ac:dyDescent="0.3">
      <c r="A8840">
        <v>18839</v>
      </c>
      <c r="B8840">
        <v>2022</v>
      </c>
      <c r="C8840" t="s">
        <v>48</v>
      </c>
      <c r="D8840">
        <f t="shared" si="291"/>
        <v>5</v>
      </c>
      <c r="E8840">
        <v>7</v>
      </c>
      <c r="F8840" t="s">
        <v>28</v>
      </c>
      <c r="G8840" t="s">
        <v>42</v>
      </c>
      <c r="H8840">
        <v>83</v>
      </c>
      <c r="I8840">
        <v>83</v>
      </c>
      <c r="J8840" t="s">
        <v>20</v>
      </c>
      <c r="K8840">
        <v>249000</v>
      </c>
      <c r="L8840">
        <v>166</v>
      </c>
      <c r="M8840">
        <f t="shared" si="292"/>
        <v>3000</v>
      </c>
      <c r="Q8840" s="1"/>
      <c r="R8840" s="1"/>
    </row>
    <row r="8841" spans="1:18" ht="14.4" x14ac:dyDescent="0.3">
      <c r="A8841">
        <v>18840</v>
      </c>
      <c r="B8841">
        <v>2022</v>
      </c>
      <c r="C8841" t="s">
        <v>17</v>
      </c>
      <c r="D8841">
        <f t="shared" si="291"/>
        <v>11</v>
      </c>
      <c r="E8841">
        <v>5</v>
      </c>
      <c r="F8841" t="s">
        <v>55</v>
      </c>
      <c r="G8841" t="s">
        <v>42</v>
      </c>
      <c r="H8841">
        <v>107</v>
      </c>
      <c r="I8841">
        <v>107</v>
      </c>
      <c r="J8841" t="s">
        <v>38</v>
      </c>
      <c r="K8841">
        <v>588500</v>
      </c>
      <c r="L8841">
        <v>374.5</v>
      </c>
      <c r="M8841">
        <f t="shared" si="292"/>
        <v>5500</v>
      </c>
      <c r="Q8841" s="1"/>
      <c r="R8841" s="1"/>
    </row>
    <row r="8842" spans="1:18" ht="14.4" x14ac:dyDescent="0.3">
      <c r="A8842">
        <v>18841</v>
      </c>
      <c r="B8842">
        <v>2022</v>
      </c>
      <c r="C8842" t="s">
        <v>17</v>
      </c>
      <c r="D8842">
        <f t="shared" si="291"/>
        <v>11</v>
      </c>
      <c r="E8842">
        <v>20</v>
      </c>
      <c r="F8842" t="s">
        <v>60</v>
      </c>
      <c r="G8842" t="s">
        <v>34</v>
      </c>
      <c r="H8842">
        <v>271</v>
      </c>
      <c r="I8842">
        <v>271</v>
      </c>
      <c r="J8842" t="s">
        <v>30</v>
      </c>
      <c r="K8842">
        <v>2032500</v>
      </c>
      <c r="L8842">
        <v>677.5</v>
      </c>
      <c r="M8842">
        <f t="shared" si="292"/>
        <v>7500</v>
      </c>
      <c r="Q8842" s="1"/>
      <c r="R8842" s="1"/>
    </row>
    <row r="8843" spans="1:18" ht="14.4" x14ac:dyDescent="0.3">
      <c r="A8843">
        <v>18842</v>
      </c>
      <c r="B8843">
        <v>2022</v>
      </c>
      <c r="C8843" t="s">
        <v>54</v>
      </c>
      <c r="D8843">
        <f t="shared" si="291"/>
        <v>3</v>
      </c>
      <c r="E8843">
        <v>19</v>
      </c>
      <c r="F8843" t="s">
        <v>60</v>
      </c>
      <c r="G8843" t="s">
        <v>29</v>
      </c>
      <c r="H8843">
        <v>73</v>
      </c>
      <c r="I8843">
        <v>73</v>
      </c>
      <c r="J8843" t="s">
        <v>25</v>
      </c>
      <c r="K8843">
        <v>511000</v>
      </c>
      <c r="L8843">
        <v>292</v>
      </c>
      <c r="M8843">
        <f t="shared" si="292"/>
        <v>7000</v>
      </c>
      <c r="Q8843" s="1"/>
      <c r="R8843" s="1"/>
    </row>
    <row r="8844" spans="1:18" ht="14.4" x14ac:dyDescent="0.3">
      <c r="A8844">
        <v>18843</v>
      </c>
      <c r="B8844">
        <v>2022</v>
      </c>
      <c r="C8844" t="s">
        <v>61</v>
      </c>
      <c r="D8844">
        <f t="shared" si="291"/>
        <v>7</v>
      </c>
      <c r="E8844">
        <v>20</v>
      </c>
      <c r="F8844" t="s">
        <v>24</v>
      </c>
      <c r="G8844" t="s">
        <v>19</v>
      </c>
      <c r="H8844">
        <v>121</v>
      </c>
      <c r="I8844">
        <v>121</v>
      </c>
      <c r="J8844" t="s">
        <v>25</v>
      </c>
      <c r="K8844">
        <v>847000</v>
      </c>
      <c r="L8844">
        <v>484</v>
      </c>
      <c r="M8844">
        <f t="shared" si="292"/>
        <v>7000</v>
      </c>
      <c r="Q8844" s="1"/>
      <c r="R8844" s="1"/>
    </row>
    <row r="8845" spans="1:18" ht="14.4" x14ac:dyDescent="0.3">
      <c r="A8845">
        <v>18844</v>
      </c>
      <c r="B8845">
        <v>2022</v>
      </c>
      <c r="C8845" t="s">
        <v>45</v>
      </c>
      <c r="D8845">
        <f t="shared" si="291"/>
        <v>1</v>
      </c>
      <c r="E8845">
        <v>16</v>
      </c>
      <c r="F8845" t="s">
        <v>36</v>
      </c>
      <c r="G8845" t="s">
        <v>29</v>
      </c>
      <c r="H8845">
        <v>137</v>
      </c>
      <c r="I8845">
        <v>137</v>
      </c>
      <c r="J8845" t="s">
        <v>25</v>
      </c>
      <c r="K8845">
        <v>959000</v>
      </c>
      <c r="L8845">
        <v>548</v>
      </c>
      <c r="M8845">
        <f t="shared" si="292"/>
        <v>7000</v>
      </c>
      <c r="Q8845" s="1"/>
      <c r="R8845" s="1"/>
    </row>
    <row r="8846" spans="1:18" ht="14.4" x14ac:dyDescent="0.3">
      <c r="A8846">
        <v>18845</v>
      </c>
      <c r="B8846">
        <v>2022</v>
      </c>
      <c r="C8846" t="s">
        <v>27</v>
      </c>
      <c r="D8846">
        <f t="shared" si="291"/>
        <v>4</v>
      </c>
      <c r="E8846">
        <v>18</v>
      </c>
      <c r="F8846" t="s">
        <v>24</v>
      </c>
      <c r="G8846" t="s">
        <v>29</v>
      </c>
      <c r="H8846">
        <v>208</v>
      </c>
      <c r="I8846">
        <v>208</v>
      </c>
      <c r="J8846" t="s">
        <v>30</v>
      </c>
      <c r="K8846">
        <v>1560000</v>
      </c>
      <c r="L8846">
        <v>520</v>
      </c>
      <c r="M8846">
        <f t="shared" si="292"/>
        <v>7500</v>
      </c>
      <c r="Q8846" s="1"/>
      <c r="R8846" s="1"/>
    </row>
    <row r="8847" spans="1:18" ht="14.4" x14ac:dyDescent="0.3">
      <c r="A8847">
        <v>18846</v>
      </c>
      <c r="B8847">
        <v>2022</v>
      </c>
      <c r="C8847" t="s">
        <v>61</v>
      </c>
      <c r="D8847">
        <f t="shared" si="291"/>
        <v>7</v>
      </c>
      <c r="E8847">
        <v>13</v>
      </c>
      <c r="F8847" t="s">
        <v>52</v>
      </c>
      <c r="G8847" t="s">
        <v>34</v>
      </c>
      <c r="H8847">
        <v>160</v>
      </c>
      <c r="I8847">
        <v>160</v>
      </c>
      <c r="J8847" t="s">
        <v>25</v>
      </c>
      <c r="K8847">
        <v>1120000</v>
      </c>
      <c r="L8847">
        <v>640</v>
      </c>
      <c r="M8847">
        <f t="shared" si="292"/>
        <v>7000</v>
      </c>
      <c r="Q8847" s="1"/>
      <c r="R8847" s="1"/>
    </row>
    <row r="8848" spans="1:18" ht="14.4" x14ac:dyDescent="0.3">
      <c r="A8848">
        <v>18847</v>
      </c>
      <c r="B8848">
        <v>2022</v>
      </c>
      <c r="C8848" t="s">
        <v>40</v>
      </c>
      <c r="D8848">
        <f t="shared" si="291"/>
        <v>9</v>
      </c>
      <c r="E8848">
        <v>18</v>
      </c>
      <c r="F8848" t="s">
        <v>62</v>
      </c>
      <c r="G8848" t="s">
        <v>42</v>
      </c>
      <c r="H8848">
        <v>98</v>
      </c>
      <c r="I8848">
        <v>98</v>
      </c>
      <c r="J8848" t="s">
        <v>20</v>
      </c>
      <c r="K8848">
        <v>294000</v>
      </c>
      <c r="L8848">
        <v>196</v>
      </c>
      <c r="M8848">
        <f t="shared" si="292"/>
        <v>3000</v>
      </c>
      <c r="Q8848" s="1"/>
      <c r="R8848" s="1"/>
    </row>
    <row r="8849" spans="1:18" ht="14.4" x14ac:dyDescent="0.3">
      <c r="A8849">
        <v>18848</v>
      </c>
      <c r="B8849">
        <v>2022</v>
      </c>
      <c r="C8849" t="s">
        <v>47</v>
      </c>
      <c r="D8849">
        <f t="shared" si="291"/>
        <v>2</v>
      </c>
      <c r="E8849">
        <v>15</v>
      </c>
      <c r="F8849" t="s">
        <v>62</v>
      </c>
      <c r="G8849" t="s">
        <v>29</v>
      </c>
      <c r="H8849">
        <v>295</v>
      </c>
      <c r="I8849">
        <v>295</v>
      </c>
      <c r="J8849" t="s">
        <v>20</v>
      </c>
      <c r="K8849">
        <v>708000</v>
      </c>
      <c r="L8849">
        <v>413</v>
      </c>
      <c r="M8849">
        <f t="shared" si="292"/>
        <v>2400</v>
      </c>
      <c r="Q8849" s="1"/>
      <c r="R8849" s="1"/>
    </row>
    <row r="8850" spans="1:18" ht="14.4" x14ac:dyDescent="0.3">
      <c r="A8850">
        <v>18849</v>
      </c>
      <c r="B8850">
        <v>2022</v>
      </c>
      <c r="C8850" t="s">
        <v>47</v>
      </c>
      <c r="D8850">
        <f t="shared" si="291"/>
        <v>2</v>
      </c>
      <c r="E8850">
        <v>22</v>
      </c>
      <c r="F8850" t="s">
        <v>62</v>
      </c>
      <c r="G8850" t="s">
        <v>29</v>
      </c>
      <c r="H8850">
        <v>273</v>
      </c>
      <c r="I8850">
        <v>273</v>
      </c>
      <c r="J8850" t="s">
        <v>20</v>
      </c>
      <c r="K8850">
        <v>655200</v>
      </c>
      <c r="L8850">
        <v>382.2</v>
      </c>
      <c r="M8850">
        <f t="shared" si="292"/>
        <v>2400</v>
      </c>
      <c r="Q8850" s="1"/>
      <c r="R8850" s="1"/>
    </row>
    <row r="8851" spans="1:18" ht="14.4" x14ac:dyDescent="0.3">
      <c r="A8851">
        <v>18850</v>
      </c>
      <c r="B8851">
        <v>2022</v>
      </c>
      <c r="C8851" t="s">
        <v>48</v>
      </c>
      <c r="D8851">
        <f t="shared" si="291"/>
        <v>5</v>
      </c>
      <c r="E8851">
        <v>13</v>
      </c>
      <c r="F8851" t="s">
        <v>44</v>
      </c>
      <c r="G8851" t="s">
        <v>51</v>
      </c>
      <c r="H8851">
        <v>149</v>
      </c>
      <c r="I8851">
        <v>149</v>
      </c>
      <c r="J8851" t="s">
        <v>25</v>
      </c>
      <c r="K8851">
        <v>1043000</v>
      </c>
      <c r="L8851">
        <v>596</v>
      </c>
      <c r="M8851">
        <f t="shared" si="292"/>
        <v>7000</v>
      </c>
      <c r="Q8851" s="1"/>
      <c r="R8851" s="1"/>
    </row>
    <row r="8852" spans="1:18" ht="14.4" x14ac:dyDescent="0.3">
      <c r="A8852">
        <v>18851</v>
      </c>
      <c r="B8852">
        <v>2022</v>
      </c>
      <c r="C8852" t="s">
        <v>47</v>
      </c>
      <c r="D8852">
        <f t="shared" si="291"/>
        <v>2</v>
      </c>
      <c r="E8852">
        <v>24</v>
      </c>
      <c r="F8852" t="s">
        <v>53</v>
      </c>
      <c r="G8852" t="s">
        <v>34</v>
      </c>
      <c r="H8852">
        <v>59</v>
      </c>
      <c r="I8852">
        <v>59</v>
      </c>
      <c r="J8852" t="s">
        <v>30</v>
      </c>
      <c r="K8852">
        <v>519200</v>
      </c>
      <c r="L8852">
        <v>224.2</v>
      </c>
      <c r="M8852">
        <f t="shared" si="292"/>
        <v>8800</v>
      </c>
      <c r="Q8852" s="1"/>
      <c r="R8852" s="1"/>
    </row>
    <row r="8853" spans="1:18" ht="14.4" x14ac:dyDescent="0.3">
      <c r="A8853">
        <v>18852</v>
      </c>
      <c r="B8853">
        <v>2022</v>
      </c>
      <c r="C8853" t="s">
        <v>54</v>
      </c>
      <c r="D8853">
        <f t="shared" si="291"/>
        <v>3</v>
      </c>
      <c r="E8853">
        <v>8</v>
      </c>
      <c r="F8853" t="s">
        <v>60</v>
      </c>
      <c r="G8853" t="s">
        <v>51</v>
      </c>
      <c r="H8853">
        <v>118</v>
      </c>
      <c r="I8853">
        <v>118</v>
      </c>
      <c r="J8853" t="s">
        <v>38</v>
      </c>
      <c r="K8853">
        <v>649000</v>
      </c>
      <c r="L8853">
        <v>413</v>
      </c>
      <c r="M8853">
        <f t="shared" si="292"/>
        <v>5500</v>
      </c>
      <c r="Q8853" s="1"/>
      <c r="R8853" s="1"/>
    </row>
    <row r="8854" spans="1:18" ht="14.4" x14ac:dyDescent="0.3">
      <c r="A8854">
        <v>18853</v>
      </c>
      <c r="B8854">
        <v>2022</v>
      </c>
      <c r="C8854" t="s">
        <v>61</v>
      </c>
      <c r="D8854">
        <f t="shared" si="291"/>
        <v>7</v>
      </c>
      <c r="E8854">
        <v>2</v>
      </c>
      <c r="F8854" t="s">
        <v>41</v>
      </c>
      <c r="G8854" t="s">
        <v>34</v>
      </c>
      <c r="H8854">
        <v>201</v>
      </c>
      <c r="I8854">
        <v>201</v>
      </c>
      <c r="J8854" t="s">
        <v>20</v>
      </c>
      <c r="K8854">
        <v>482400</v>
      </c>
      <c r="L8854">
        <v>281.39999999999998</v>
      </c>
      <c r="M8854">
        <f t="shared" si="292"/>
        <v>2400</v>
      </c>
      <c r="Q8854" s="1"/>
      <c r="R8854" s="1"/>
    </row>
    <row r="8855" spans="1:18" ht="14.4" x14ac:dyDescent="0.3">
      <c r="A8855">
        <v>18854</v>
      </c>
      <c r="B8855">
        <v>2022</v>
      </c>
      <c r="C8855" t="s">
        <v>35</v>
      </c>
      <c r="D8855">
        <f t="shared" si="291"/>
        <v>12</v>
      </c>
      <c r="E8855">
        <v>19</v>
      </c>
      <c r="F8855" t="s">
        <v>63</v>
      </c>
      <c r="G8855" t="s">
        <v>29</v>
      </c>
      <c r="H8855">
        <v>164</v>
      </c>
      <c r="I8855">
        <v>164</v>
      </c>
      <c r="J8855" t="s">
        <v>25</v>
      </c>
      <c r="K8855">
        <v>1148000</v>
      </c>
      <c r="L8855">
        <v>656</v>
      </c>
      <c r="M8855">
        <f t="shared" si="292"/>
        <v>7000</v>
      </c>
      <c r="Q8855" s="1"/>
      <c r="R8855" s="1"/>
    </row>
    <row r="8856" spans="1:18" ht="14.4" x14ac:dyDescent="0.3">
      <c r="A8856">
        <v>18855</v>
      </c>
      <c r="B8856">
        <v>2022</v>
      </c>
      <c r="C8856" t="s">
        <v>32</v>
      </c>
      <c r="D8856">
        <f t="shared" si="291"/>
        <v>8</v>
      </c>
      <c r="E8856">
        <v>1</v>
      </c>
      <c r="F8856" t="s">
        <v>56</v>
      </c>
      <c r="G8856" t="s">
        <v>29</v>
      </c>
      <c r="H8856">
        <v>82</v>
      </c>
      <c r="I8856">
        <v>82</v>
      </c>
      <c r="J8856" t="s">
        <v>25</v>
      </c>
      <c r="K8856">
        <v>574000</v>
      </c>
      <c r="L8856">
        <v>328</v>
      </c>
      <c r="M8856">
        <f t="shared" si="292"/>
        <v>7000</v>
      </c>
      <c r="Q8856" s="1"/>
      <c r="R8856" s="1"/>
    </row>
    <row r="8857" spans="1:18" ht="14.4" x14ac:dyDescent="0.3">
      <c r="A8857">
        <v>18856</v>
      </c>
      <c r="B8857">
        <v>2022</v>
      </c>
      <c r="C8857" t="s">
        <v>17</v>
      </c>
      <c r="D8857">
        <f t="shared" si="291"/>
        <v>11</v>
      </c>
      <c r="E8857">
        <v>10</v>
      </c>
      <c r="F8857" t="s">
        <v>24</v>
      </c>
      <c r="G8857" t="s">
        <v>19</v>
      </c>
      <c r="H8857">
        <v>57</v>
      </c>
      <c r="I8857">
        <v>57</v>
      </c>
      <c r="J8857" t="s">
        <v>20</v>
      </c>
      <c r="K8857">
        <v>171000</v>
      </c>
      <c r="L8857">
        <v>114</v>
      </c>
      <c r="M8857">
        <f t="shared" si="292"/>
        <v>3000</v>
      </c>
      <c r="Q8857" s="1"/>
      <c r="R8857" s="1"/>
    </row>
    <row r="8858" spans="1:18" ht="14.4" x14ac:dyDescent="0.3">
      <c r="A8858">
        <v>18857</v>
      </c>
      <c r="B8858">
        <v>2022</v>
      </c>
      <c r="C8858" t="s">
        <v>48</v>
      </c>
      <c r="D8858">
        <f t="shared" si="291"/>
        <v>5</v>
      </c>
      <c r="E8858">
        <v>10</v>
      </c>
      <c r="F8858" t="s">
        <v>41</v>
      </c>
      <c r="G8858" t="s">
        <v>37</v>
      </c>
      <c r="H8858">
        <v>151</v>
      </c>
      <c r="I8858">
        <v>151</v>
      </c>
      <c r="J8858" t="s">
        <v>25</v>
      </c>
      <c r="K8858">
        <v>1057000</v>
      </c>
      <c r="L8858">
        <v>604</v>
      </c>
      <c r="M8858">
        <f t="shared" si="292"/>
        <v>7000</v>
      </c>
      <c r="Q8858" s="1"/>
      <c r="R8858" s="1"/>
    </row>
    <row r="8859" spans="1:18" ht="14.4" x14ac:dyDescent="0.3">
      <c r="A8859">
        <v>18858</v>
      </c>
      <c r="B8859">
        <v>2022</v>
      </c>
      <c r="C8859" t="s">
        <v>23</v>
      </c>
      <c r="D8859">
        <f t="shared" si="291"/>
        <v>10</v>
      </c>
      <c r="E8859">
        <v>1</v>
      </c>
      <c r="F8859" t="s">
        <v>53</v>
      </c>
      <c r="G8859" t="s">
        <v>34</v>
      </c>
      <c r="H8859">
        <v>270</v>
      </c>
      <c r="I8859">
        <v>270</v>
      </c>
      <c r="J8859" t="s">
        <v>30</v>
      </c>
      <c r="K8859">
        <v>2025000</v>
      </c>
      <c r="L8859">
        <v>675</v>
      </c>
      <c r="M8859">
        <f t="shared" si="292"/>
        <v>7500</v>
      </c>
      <c r="Q8859" s="1"/>
      <c r="R8859" s="1"/>
    </row>
    <row r="8860" spans="1:18" ht="14.4" x14ac:dyDescent="0.3">
      <c r="A8860">
        <v>18859</v>
      </c>
      <c r="B8860">
        <v>2022</v>
      </c>
      <c r="C8860" t="s">
        <v>27</v>
      </c>
      <c r="D8860">
        <f t="shared" si="291"/>
        <v>4</v>
      </c>
      <c r="E8860">
        <v>5</v>
      </c>
      <c r="F8860" t="s">
        <v>55</v>
      </c>
      <c r="G8860" t="s">
        <v>19</v>
      </c>
      <c r="H8860">
        <v>54</v>
      </c>
      <c r="I8860">
        <v>54</v>
      </c>
      <c r="J8860" t="s">
        <v>38</v>
      </c>
      <c r="K8860">
        <v>297000</v>
      </c>
      <c r="L8860">
        <v>189</v>
      </c>
      <c r="M8860">
        <f t="shared" si="292"/>
        <v>5500</v>
      </c>
      <c r="Q8860" s="1"/>
      <c r="R8860" s="1"/>
    </row>
    <row r="8861" spans="1:18" ht="14.4" x14ac:dyDescent="0.3">
      <c r="A8861">
        <v>18860</v>
      </c>
      <c r="B8861">
        <v>2022</v>
      </c>
      <c r="C8861" t="s">
        <v>27</v>
      </c>
      <c r="D8861">
        <f t="shared" si="291"/>
        <v>4</v>
      </c>
      <c r="E8861">
        <v>21</v>
      </c>
      <c r="F8861" t="s">
        <v>46</v>
      </c>
      <c r="G8861" t="s">
        <v>51</v>
      </c>
      <c r="H8861">
        <v>106</v>
      </c>
      <c r="I8861">
        <v>106</v>
      </c>
      <c r="J8861" t="s">
        <v>25</v>
      </c>
      <c r="K8861">
        <v>742000</v>
      </c>
      <c r="L8861">
        <v>424</v>
      </c>
      <c r="M8861">
        <f t="shared" si="292"/>
        <v>7000</v>
      </c>
      <c r="Q8861" s="1"/>
      <c r="R8861" s="1"/>
    </row>
    <row r="8862" spans="1:18" ht="14.4" x14ac:dyDescent="0.3">
      <c r="A8862">
        <v>18861</v>
      </c>
      <c r="B8862">
        <v>2022</v>
      </c>
      <c r="C8862" t="s">
        <v>32</v>
      </c>
      <c r="D8862">
        <f t="shared" si="291"/>
        <v>8</v>
      </c>
      <c r="E8862">
        <v>24</v>
      </c>
      <c r="F8862" t="s">
        <v>41</v>
      </c>
      <c r="G8862" t="s">
        <v>42</v>
      </c>
      <c r="H8862">
        <v>67</v>
      </c>
      <c r="I8862">
        <v>67</v>
      </c>
      <c r="J8862" t="s">
        <v>30</v>
      </c>
      <c r="K8862">
        <v>589600</v>
      </c>
      <c r="L8862">
        <v>254.6</v>
      </c>
      <c r="M8862">
        <f t="shared" si="292"/>
        <v>8800</v>
      </c>
      <c r="Q8862" s="1"/>
      <c r="R8862" s="1"/>
    </row>
    <row r="8863" spans="1:18" ht="14.4" x14ac:dyDescent="0.3">
      <c r="A8863">
        <v>18862</v>
      </c>
      <c r="B8863">
        <v>2022</v>
      </c>
      <c r="C8863" t="s">
        <v>32</v>
      </c>
      <c r="D8863">
        <f t="shared" si="291"/>
        <v>8</v>
      </c>
      <c r="E8863">
        <v>16</v>
      </c>
      <c r="F8863" t="s">
        <v>53</v>
      </c>
      <c r="G8863" t="s">
        <v>34</v>
      </c>
      <c r="H8863">
        <v>155</v>
      </c>
      <c r="I8863">
        <v>155</v>
      </c>
      <c r="J8863" t="s">
        <v>25</v>
      </c>
      <c r="K8863">
        <v>1085000</v>
      </c>
      <c r="L8863">
        <v>620</v>
      </c>
      <c r="M8863">
        <f t="shared" si="292"/>
        <v>7000</v>
      </c>
      <c r="Q8863" s="1"/>
      <c r="R8863" s="1"/>
    </row>
    <row r="8864" spans="1:18" ht="14.4" x14ac:dyDescent="0.3">
      <c r="A8864">
        <v>18863</v>
      </c>
      <c r="B8864">
        <v>2022</v>
      </c>
      <c r="C8864" t="s">
        <v>54</v>
      </c>
      <c r="D8864">
        <f t="shared" si="291"/>
        <v>3</v>
      </c>
      <c r="E8864">
        <v>19</v>
      </c>
      <c r="F8864" t="s">
        <v>18</v>
      </c>
      <c r="G8864" t="s">
        <v>19</v>
      </c>
      <c r="H8864">
        <v>64</v>
      </c>
      <c r="I8864">
        <v>64</v>
      </c>
      <c r="J8864" t="s">
        <v>20</v>
      </c>
      <c r="K8864">
        <v>192000</v>
      </c>
      <c r="L8864">
        <v>128</v>
      </c>
      <c r="M8864">
        <f t="shared" si="292"/>
        <v>3000</v>
      </c>
      <c r="Q8864" s="1"/>
      <c r="R8864" s="1"/>
    </row>
    <row r="8865" spans="1:18" ht="14.4" x14ac:dyDescent="0.3">
      <c r="A8865">
        <v>18864</v>
      </c>
      <c r="B8865">
        <v>2022</v>
      </c>
      <c r="C8865" t="s">
        <v>35</v>
      </c>
      <c r="D8865">
        <f t="shared" si="291"/>
        <v>12</v>
      </c>
      <c r="E8865">
        <v>29</v>
      </c>
      <c r="F8865" t="s">
        <v>52</v>
      </c>
      <c r="G8865" t="s">
        <v>42</v>
      </c>
      <c r="H8865">
        <v>50</v>
      </c>
      <c r="I8865">
        <v>50</v>
      </c>
      <c r="J8865" t="s">
        <v>25</v>
      </c>
      <c r="K8865">
        <v>350000</v>
      </c>
      <c r="L8865">
        <v>200</v>
      </c>
      <c r="M8865">
        <f t="shared" si="292"/>
        <v>7000</v>
      </c>
      <c r="Q8865" s="1"/>
      <c r="R8865" s="1"/>
    </row>
    <row r="8866" spans="1:18" ht="14.4" x14ac:dyDescent="0.3">
      <c r="A8866">
        <v>18865</v>
      </c>
      <c r="B8866">
        <v>2022</v>
      </c>
      <c r="C8866" t="s">
        <v>58</v>
      </c>
      <c r="D8866">
        <f t="shared" si="291"/>
        <v>6</v>
      </c>
      <c r="E8866">
        <v>22</v>
      </c>
      <c r="F8866" t="s">
        <v>36</v>
      </c>
      <c r="G8866" t="s">
        <v>37</v>
      </c>
      <c r="H8866">
        <v>62</v>
      </c>
      <c r="I8866">
        <v>62</v>
      </c>
      <c r="J8866" t="s">
        <v>25</v>
      </c>
      <c r="K8866">
        <v>434000</v>
      </c>
      <c r="L8866">
        <v>248</v>
      </c>
      <c r="M8866">
        <f t="shared" si="292"/>
        <v>7000</v>
      </c>
      <c r="Q8866" s="1"/>
      <c r="R8866" s="1"/>
    </row>
    <row r="8867" spans="1:18" ht="14.4" x14ac:dyDescent="0.3">
      <c r="A8867">
        <v>18866</v>
      </c>
      <c r="B8867">
        <v>2022</v>
      </c>
      <c r="C8867" t="s">
        <v>35</v>
      </c>
      <c r="D8867">
        <f t="shared" si="291"/>
        <v>12</v>
      </c>
      <c r="E8867">
        <v>17</v>
      </c>
      <c r="F8867" t="s">
        <v>36</v>
      </c>
      <c r="G8867" t="s">
        <v>34</v>
      </c>
      <c r="H8867">
        <v>69</v>
      </c>
      <c r="I8867">
        <v>69</v>
      </c>
      <c r="J8867" t="s">
        <v>20</v>
      </c>
      <c r="K8867">
        <v>207000</v>
      </c>
      <c r="L8867">
        <v>138</v>
      </c>
      <c r="M8867">
        <f t="shared" si="292"/>
        <v>3000</v>
      </c>
      <c r="Q8867" s="1"/>
      <c r="R8867" s="1"/>
    </row>
    <row r="8868" spans="1:18" ht="14.4" x14ac:dyDescent="0.3">
      <c r="A8868">
        <v>18867</v>
      </c>
      <c r="B8868">
        <v>2022</v>
      </c>
      <c r="C8868" t="s">
        <v>61</v>
      </c>
      <c r="D8868">
        <f t="shared" si="291"/>
        <v>7</v>
      </c>
      <c r="E8868">
        <v>3</v>
      </c>
      <c r="F8868" t="s">
        <v>24</v>
      </c>
      <c r="G8868" t="s">
        <v>34</v>
      </c>
      <c r="H8868">
        <v>226</v>
      </c>
      <c r="I8868">
        <v>226</v>
      </c>
      <c r="J8868" t="s">
        <v>38</v>
      </c>
      <c r="K8868">
        <v>971800</v>
      </c>
      <c r="L8868">
        <v>519.79999999999995</v>
      </c>
      <c r="M8868">
        <f t="shared" si="292"/>
        <v>4300</v>
      </c>
      <c r="Q8868" s="1"/>
      <c r="R8868" s="1"/>
    </row>
    <row r="8869" spans="1:18" ht="14.4" x14ac:dyDescent="0.3">
      <c r="A8869">
        <v>18868</v>
      </c>
      <c r="B8869">
        <v>2022</v>
      </c>
      <c r="C8869" t="s">
        <v>45</v>
      </c>
      <c r="D8869">
        <f t="shared" si="291"/>
        <v>1</v>
      </c>
      <c r="E8869">
        <v>4</v>
      </c>
      <c r="F8869" t="s">
        <v>50</v>
      </c>
      <c r="G8869" t="s">
        <v>42</v>
      </c>
      <c r="H8869">
        <v>223</v>
      </c>
      <c r="I8869">
        <v>223</v>
      </c>
      <c r="J8869" t="s">
        <v>38</v>
      </c>
      <c r="K8869">
        <v>958900</v>
      </c>
      <c r="L8869">
        <v>512.9</v>
      </c>
      <c r="M8869">
        <f t="shared" si="292"/>
        <v>4300</v>
      </c>
      <c r="Q8869" s="1"/>
      <c r="R8869" s="1"/>
    </row>
    <row r="8870" spans="1:18" ht="14.4" x14ac:dyDescent="0.3">
      <c r="A8870">
        <v>18869</v>
      </c>
      <c r="B8870">
        <v>2022</v>
      </c>
      <c r="C8870" t="s">
        <v>32</v>
      </c>
      <c r="D8870">
        <f t="shared" si="291"/>
        <v>8</v>
      </c>
      <c r="E8870">
        <v>19</v>
      </c>
      <c r="F8870" t="s">
        <v>55</v>
      </c>
      <c r="G8870" t="s">
        <v>51</v>
      </c>
      <c r="H8870">
        <v>68</v>
      </c>
      <c r="I8870">
        <v>68</v>
      </c>
      <c r="J8870" t="s">
        <v>30</v>
      </c>
      <c r="K8870">
        <v>598400</v>
      </c>
      <c r="L8870">
        <v>258.39999999999998</v>
      </c>
      <c r="M8870">
        <f t="shared" si="292"/>
        <v>8800</v>
      </c>
      <c r="Q8870" s="1"/>
      <c r="R8870" s="1"/>
    </row>
    <row r="8871" spans="1:18" ht="14.4" x14ac:dyDescent="0.3">
      <c r="A8871">
        <v>18870</v>
      </c>
      <c r="B8871">
        <v>2022</v>
      </c>
      <c r="C8871" t="s">
        <v>45</v>
      </c>
      <c r="D8871">
        <f t="shared" si="291"/>
        <v>1</v>
      </c>
      <c r="E8871">
        <v>8</v>
      </c>
      <c r="F8871" t="s">
        <v>41</v>
      </c>
      <c r="G8871" t="s">
        <v>51</v>
      </c>
      <c r="H8871">
        <v>253</v>
      </c>
      <c r="I8871">
        <v>253</v>
      </c>
      <c r="J8871" t="s">
        <v>20</v>
      </c>
      <c r="K8871">
        <v>607200</v>
      </c>
      <c r="L8871">
        <v>354.2</v>
      </c>
      <c r="M8871">
        <f t="shared" si="292"/>
        <v>2400</v>
      </c>
      <c r="Q8871" s="1"/>
      <c r="R8871" s="1"/>
    </row>
    <row r="8872" spans="1:18" ht="14.4" x14ac:dyDescent="0.3">
      <c r="A8872">
        <v>18871</v>
      </c>
      <c r="B8872">
        <v>2022</v>
      </c>
      <c r="C8872" t="s">
        <v>23</v>
      </c>
      <c r="D8872">
        <f t="shared" si="291"/>
        <v>10</v>
      </c>
      <c r="E8872">
        <v>15</v>
      </c>
      <c r="F8872" t="s">
        <v>24</v>
      </c>
      <c r="G8872" t="s">
        <v>29</v>
      </c>
      <c r="H8872">
        <v>50</v>
      </c>
      <c r="I8872">
        <v>50</v>
      </c>
      <c r="J8872" t="s">
        <v>38</v>
      </c>
      <c r="K8872">
        <v>275000</v>
      </c>
      <c r="L8872">
        <v>175</v>
      </c>
      <c r="M8872">
        <f t="shared" si="292"/>
        <v>5500</v>
      </c>
      <c r="Q8872" s="1"/>
      <c r="R8872" s="1"/>
    </row>
    <row r="8873" spans="1:18" ht="14.4" x14ac:dyDescent="0.3">
      <c r="A8873">
        <v>18872</v>
      </c>
      <c r="B8873">
        <v>2022</v>
      </c>
      <c r="C8873" t="s">
        <v>27</v>
      </c>
      <c r="D8873">
        <f t="shared" si="291"/>
        <v>4</v>
      </c>
      <c r="E8873">
        <v>28</v>
      </c>
      <c r="F8873" t="s">
        <v>60</v>
      </c>
      <c r="G8873" t="s">
        <v>34</v>
      </c>
      <c r="H8873">
        <v>109</v>
      </c>
      <c r="I8873">
        <v>109</v>
      </c>
      <c r="J8873" t="s">
        <v>38</v>
      </c>
      <c r="K8873">
        <v>599500</v>
      </c>
      <c r="L8873">
        <v>381.5</v>
      </c>
      <c r="M8873">
        <f t="shared" si="292"/>
        <v>5500</v>
      </c>
      <c r="Q8873" s="1"/>
      <c r="R8873" s="1"/>
    </row>
    <row r="8874" spans="1:18" ht="14.4" x14ac:dyDescent="0.3">
      <c r="A8874">
        <v>18873</v>
      </c>
      <c r="B8874">
        <v>2022</v>
      </c>
      <c r="C8874" t="s">
        <v>40</v>
      </c>
      <c r="D8874">
        <f t="shared" si="291"/>
        <v>9</v>
      </c>
      <c r="E8874">
        <v>3</v>
      </c>
      <c r="F8874" t="s">
        <v>46</v>
      </c>
      <c r="G8874" t="s">
        <v>19</v>
      </c>
      <c r="H8874">
        <v>219</v>
      </c>
      <c r="I8874">
        <v>219</v>
      </c>
      <c r="J8874" t="s">
        <v>30</v>
      </c>
      <c r="K8874">
        <v>1642500</v>
      </c>
      <c r="L8874">
        <v>547.5</v>
      </c>
      <c r="M8874">
        <f t="shared" si="292"/>
        <v>7500</v>
      </c>
      <c r="Q8874" s="1"/>
      <c r="R8874" s="1"/>
    </row>
    <row r="8875" spans="1:18" ht="14.4" x14ac:dyDescent="0.3">
      <c r="A8875">
        <v>18874</v>
      </c>
      <c r="B8875">
        <v>2022</v>
      </c>
      <c r="C8875" t="s">
        <v>47</v>
      </c>
      <c r="D8875">
        <f t="shared" si="291"/>
        <v>2</v>
      </c>
      <c r="E8875">
        <v>11</v>
      </c>
      <c r="F8875" t="s">
        <v>62</v>
      </c>
      <c r="G8875" t="s">
        <v>42</v>
      </c>
      <c r="H8875">
        <v>274</v>
      </c>
      <c r="I8875">
        <v>274</v>
      </c>
      <c r="J8875" t="s">
        <v>38</v>
      </c>
      <c r="K8875">
        <v>1178200</v>
      </c>
      <c r="L8875">
        <v>630.20000000000005</v>
      </c>
      <c r="M8875">
        <f t="shared" si="292"/>
        <v>4300</v>
      </c>
      <c r="Q8875" s="1"/>
      <c r="R8875" s="1"/>
    </row>
    <row r="8876" spans="1:18" ht="14.4" x14ac:dyDescent="0.3">
      <c r="A8876">
        <v>18875</v>
      </c>
      <c r="B8876">
        <v>2022</v>
      </c>
      <c r="C8876" t="s">
        <v>23</v>
      </c>
      <c r="D8876">
        <f t="shared" si="291"/>
        <v>10</v>
      </c>
      <c r="E8876">
        <v>28</v>
      </c>
      <c r="F8876" t="s">
        <v>53</v>
      </c>
      <c r="G8876" t="s">
        <v>29</v>
      </c>
      <c r="H8876">
        <v>60</v>
      </c>
      <c r="I8876">
        <v>60</v>
      </c>
      <c r="J8876" t="s">
        <v>38</v>
      </c>
      <c r="K8876">
        <v>330000</v>
      </c>
      <c r="L8876">
        <v>210</v>
      </c>
      <c r="M8876">
        <f t="shared" si="292"/>
        <v>5500</v>
      </c>
      <c r="Q8876" s="1"/>
      <c r="R8876" s="1"/>
    </row>
    <row r="8877" spans="1:18" ht="14.4" x14ac:dyDescent="0.3">
      <c r="A8877">
        <v>18876</v>
      </c>
      <c r="B8877">
        <v>2022</v>
      </c>
      <c r="C8877" t="s">
        <v>35</v>
      </c>
      <c r="D8877">
        <f t="shared" si="291"/>
        <v>12</v>
      </c>
      <c r="E8877">
        <v>22</v>
      </c>
      <c r="F8877" t="s">
        <v>28</v>
      </c>
      <c r="G8877" t="s">
        <v>37</v>
      </c>
      <c r="H8877">
        <v>68</v>
      </c>
      <c r="I8877">
        <v>68</v>
      </c>
      <c r="J8877" t="s">
        <v>38</v>
      </c>
      <c r="K8877">
        <v>374000</v>
      </c>
      <c r="L8877">
        <v>238</v>
      </c>
      <c r="M8877">
        <f t="shared" si="292"/>
        <v>5500</v>
      </c>
      <c r="Q8877" s="1"/>
      <c r="R8877" s="1"/>
    </row>
    <row r="8878" spans="1:18" ht="14.4" x14ac:dyDescent="0.3">
      <c r="A8878">
        <v>18877</v>
      </c>
      <c r="B8878">
        <v>2022</v>
      </c>
      <c r="C8878" t="s">
        <v>35</v>
      </c>
      <c r="D8878">
        <f t="shared" si="291"/>
        <v>12</v>
      </c>
      <c r="E8878">
        <v>25</v>
      </c>
      <c r="F8878" t="s">
        <v>52</v>
      </c>
      <c r="G8878" t="s">
        <v>42</v>
      </c>
      <c r="H8878">
        <v>254</v>
      </c>
      <c r="I8878">
        <v>254</v>
      </c>
      <c r="J8878" t="s">
        <v>30</v>
      </c>
      <c r="K8878">
        <v>1905000</v>
      </c>
      <c r="L8878">
        <v>635</v>
      </c>
      <c r="M8878">
        <f t="shared" si="292"/>
        <v>7500</v>
      </c>
      <c r="Q8878" s="1"/>
      <c r="R8878" s="1"/>
    </row>
    <row r="8879" spans="1:18" ht="14.4" x14ac:dyDescent="0.3">
      <c r="A8879">
        <v>18878</v>
      </c>
      <c r="B8879">
        <v>2022</v>
      </c>
      <c r="C8879" t="s">
        <v>54</v>
      </c>
      <c r="D8879">
        <f t="shared" si="291"/>
        <v>3</v>
      </c>
      <c r="E8879">
        <v>2</v>
      </c>
      <c r="F8879" t="s">
        <v>55</v>
      </c>
      <c r="G8879" t="s">
        <v>51</v>
      </c>
      <c r="H8879">
        <v>69</v>
      </c>
      <c r="I8879">
        <v>69</v>
      </c>
      <c r="J8879" t="s">
        <v>25</v>
      </c>
      <c r="K8879">
        <v>483000</v>
      </c>
      <c r="L8879">
        <v>276</v>
      </c>
      <c r="M8879">
        <f t="shared" si="292"/>
        <v>7000</v>
      </c>
      <c r="Q8879" s="1"/>
      <c r="R8879" s="1"/>
    </row>
    <row r="8880" spans="1:18" ht="14.4" x14ac:dyDescent="0.3">
      <c r="A8880">
        <v>18879</v>
      </c>
      <c r="B8880">
        <v>2022</v>
      </c>
      <c r="C8880" t="s">
        <v>40</v>
      </c>
      <c r="D8880">
        <f t="shared" si="291"/>
        <v>9</v>
      </c>
      <c r="E8880">
        <v>18</v>
      </c>
      <c r="F8880" t="s">
        <v>56</v>
      </c>
      <c r="G8880" t="s">
        <v>29</v>
      </c>
      <c r="H8880">
        <v>95</v>
      </c>
      <c r="I8880">
        <v>95</v>
      </c>
      <c r="J8880" t="s">
        <v>25</v>
      </c>
      <c r="K8880">
        <v>665000</v>
      </c>
      <c r="L8880">
        <v>380</v>
      </c>
      <c r="M8880">
        <f t="shared" si="292"/>
        <v>7000</v>
      </c>
      <c r="Q8880" s="1"/>
      <c r="R8880" s="1"/>
    </row>
    <row r="8881" spans="1:18" ht="14.4" x14ac:dyDescent="0.3">
      <c r="A8881">
        <v>18880</v>
      </c>
      <c r="B8881">
        <v>2022</v>
      </c>
      <c r="C8881" t="s">
        <v>32</v>
      </c>
      <c r="D8881">
        <f t="shared" si="291"/>
        <v>8</v>
      </c>
      <c r="E8881">
        <v>28</v>
      </c>
      <c r="F8881" t="s">
        <v>41</v>
      </c>
      <c r="G8881" t="s">
        <v>37</v>
      </c>
      <c r="H8881">
        <v>119</v>
      </c>
      <c r="I8881">
        <v>119</v>
      </c>
      <c r="J8881" t="s">
        <v>30</v>
      </c>
      <c r="K8881">
        <v>1047200</v>
      </c>
      <c r="L8881">
        <v>452.2</v>
      </c>
      <c r="M8881">
        <f t="shared" si="292"/>
        <v>8800</v>
      </c>
      <c r="Q8881" s="1"/>
      <c r="R8881" s="1"/>
    </row>
    <row r="8882" spans="1:18" ht="14.4" x14ac:dyDescent="0.3">
      <c r="A8882">
        <v>18881</v>
      </c>
      <c r="B8882">
        <v>2022</v>
      </c>
      <c r="C8882" t="s">
        <v>47</v>
      </c>
      <c r="D8882">
        <f t="shared" si="291"/>
        <v>2</v>
      </c>
      <c r="E8882">
        <v>7</v>
      </c>
      <c r="F8882" t="s">
        <v>59</v>
      </c>
      <c r="G8882" t="s">
        <v>42</v>
      </c>
      <c r="H8882">
        <v>103</v>
      </c>
      <c r="I8882">
        <v>103</v>
      </c>
      <c r="J8882" t="s">
        <v>30</v>
      </c>
      <c r="K8882">
        <v>906400</v>
      </c>
      <c r="L8882">
        <v>391.4</v>
      </c>
      <c r="M8882">
        <f t="shared" si="292"/>
        <v>8800</v>
      </c>
      <c r="Q8882" s="1"/>
      <c r="R8882" s="1"/>
    </row>
    <row r="8883" spans="1:18" ht="14.4" x14ac:dyDescent="0.3">
      <c r="A8883">
        <v>18882</v>
      </c>
      <c r="B8883">
        <v>2022</v>
      </c>
      <c r="C8883" t="s">
        <v>27</v>
      </c>
      <c r="D8883">
        <f t="shared" si="291"/>
        <v>4</v>
      </c>
      <c r="E8883">
        <v>11</v>
      </c>
      <c r="F8883" t="s">
        <v>63</v>
      </c>
      <c r="G8883" t="s">
        <v>34</v>
      </c>
      <c r="H8883">
        <v>89</v>
      </c>
      <c r="I8883">
        <v>89</v>
      </c>
      <c r="J8883" t="s">
        <v>20</v>
      </c>
      <c r="K8883">
        <v>267000</v>
      </c>
      <c r="L8883">
        <v>178</v>
      </c>
      <c r="M8883">
        <f t="shared" si="292"/>
        <v>3000</v>
      </c>
      <c r="Q8883" s="1"/>
      <c r="R8883" s="1"/>
    </row>
    <row r="8884" spans="1:18" ht="14.4" x14ac:dyDescent="0.3">
      <c r="A8884">
        <v>18883</v>
      </c>
      <c r="B8884">
        <v>2022</v>
      </c>
      <c r="C8884" t="s">
        <v>40</v>
      </c>
      <c r="D8884">
        <f t="shared" si="291"/>
        <v>9</v>
      </c>
      <c r="E8884">
        <v>22</v>
      </c>
      <c r="F8884" t="s">
        <v>33</v>
      </c>
      <c r="G8884" t="s">
        <v>42</v>
      </c>
      <c r="H8884">
        <v>53</v>
      </c>
      <c r="I8884">
        <v>53</v>
      </c>
      <c r="J8884" t="s">
        <v>20</v>
      </c>
      <c r="K8884">
        <v>159000</v>
      </c>
      <c r="L8884">
        <v>106</v>
      </c>
      <c r="M8884">
        <f t="shared" si="292"/>
        <v>3000</v>
      </c>
      <c r="Q8884" s="1"/>
      <c r="R8884" s="1"/>
    </row>
    <row r="8885" spans="1:18" ht="14.4" x14ac:dyDescent="0.3">
      <c r="A8885">
        <v>18884</v>
      </c>
      <c r="B8885">
        <v>2022</v>
      </c>
      <c r="C8885" t="s">
        <v>47</v>
      </c>
      <c r="D8885">
        <f t="shared" si="291"/>
        <v>2</v>
      </c>
      <c r="E8885">
        <v>21</v>
      </c>
      <c r="F8885" t="s">
        <v>18</v>
      </c>
      <c r="G8885" t="s">
        <v>34</v>
      </c>
      <c r="H8885">
        <v>206</v>
      </c>
      <c r="I8885">
        <v>206</v>
      </c>
      <c r="J8885" t="s">
        <v>20</v>
      </c>
      <c r="K8885">
        <v>494400</v>
      </c>
      <c r="L8885">
        <v>288.39999999999998</v>
      </c>
      <c r="M8885">
        <f t="shared" si="292"/>
        <v>2400</v>
      </c>
      <c r="Q8885" s="1"/>
      <c r="R8885" s="1"/>
    </row>
    <row r="8886" spans="1:18" ht="14.4" x14ac:dyDescent="0.3">
      <c r="A8886">
        <v>18885</v>
      </c>
      <c r="B8886">
        <v>2022</v>
      </c>
      <c r="C8886" t="s">
        <v>23</v>
      </c>
      <c r="D8886">
        <f t="shared" si="291"/>
        <v>10</v>
      </c>
      <c r="E8886">
        <v>9</v>
      </c>
      <c r="F8886" t="s">
        <v>44</v>
      </c>
      <c r="G8886" t="s">
        <v>37</v>
      </c>
      <c r="H8886">
        <v>80</v>
      </c>
      <c r="I8886">
        <v>80</v>
      </c>
      <c r="J8886" t="s">
        <v>25</v>
      </c>
      <c r="K8886">
        <v>560000</v>
      </c>
      <c r="L8886">
        <v>320</v>
      </c>
      <c r="M8886">
        <f t="shared" si="292"/>
        <v>7000</v>
      </c>
      <c r="Q8886" s="1"/>
      <c r="R8886" s="1"/>
    </row>
    <row r="8887" spans="1:18" ht="14.4" x14ac:dyDescent="0.3">
      <c r="A8887">
        <v>18886</v>
      </c>
      <c r="B8887">
        <v>2022</v>
      </c>
      <c r="C8887" t="s">
        <v>40</v>
      </c>
      <c r="D8887">
        <f t="shared" si="291"/>
        <v>9</v>
      </c>
      <c r="E8887">
        <v>27</v>
      </c>
      <c r="F8887" t="s">
        <v>52</v>
      </c>
      <c r="G8887" t="s">
        <v>42</v>
      </c>
      <c r="H8887">
        <v>101</v>
      </c>
      <c r="I8887">
        <v>101</v>
      </c>
      <c r="J8887" t="s">
        <v>20</v>
      </c>
      <c r="K8887">
        <v>303000</v>
      </c>
      <c r="L8887">
        <v>202</v>
      </c>
      <c r="M8887">
        <f t="shared" si="292"/>
        <v>3000</v>
      </c>
      <c r="Q8887" s="1"/>
      <c r="R8887" s="1"/>
    </row>
    <row r="8888" spans="1:18" ht="14.4" x14ac:dyDescent="0.3">
      <c r="A8888">
        <v>18887</v>
      </c>
      <c r="B8888">
        <v>2022</v>
      </c>
      <c r="C8888" t="s">
        <v>45</v>
      </c>
      <c r="D8888">
        <f t="shared" si="291"/>
        <v>1</v>
      </c>
      <c r="E8888">
        <v>14</v>
      </c>
      <c r="F8888" t="s">
        <v>49</v>
      </c>
      <c r="G8888" t="s">
        <v>29</v>
      </c>
      <c r="H8888">
        <v>236</v>
      </c>
      <c r="I8888">
        <v>236</v>
      </c>
      <c r="J8888" t="s">
        <v>38</v>
      </c>
      <c r="K8888">
        <v>1014800</v>
      </c>
      <c r="L8888">
        <v>542.79999999999995</v>
      </c>
      <c r="M8888">
        <f t="shared" si="292"/>
        <v>4300</v>
      </c>
      <c r="Q8888" s="1"/>
      <c r="R8888" s="1"/>
    </row>
    <row r="8889" spans="1:18" ht="14.4" x14ac:dyDescent="0.3">
      <c r="A8889">
        <v>18888</v>
      </c>
      <c r="B8889">
        <v>2022</v>
      </c>
      <c r="C8889" t="s">
        <v>58</v>
      </c>
      <c r="D8889">
        <f t="shared" si="291"/>
        <v>6</v>
      </c>
      <c r="E8889">
        <v>2</v>
      </c>
      <c r="F8889" t="s">
        <v>60</v>
      </c>
      <c r="G8889" t="s">
        <v>42</v>
      </c>
      <c r="H8889">
        <v>230</v>
      </c>
      <c r="I8889">
        <v>230</v>
      </c>
      <c r="J8889" t="s">
        <v>30</v>
      </c>
      <c r="K8889">
        <v>1725000</v>
      </c>
      <c r="L8889">
        <v>575</v>
      </c>
      <c r="M8889">
        <f t="shared" si="292"/>
        <v>7500</v>
      </c>
      <c r="Q8889" s="1"/>
      <c r="R8889" s="1"/>
    </row>
    <row r="8890" spans="1:18" ht="14.4" x14ac:dyDescent="0.3">
      <c r="A8890">
        <v>18889</v>
      </c>
      <c r="B8890">
        <v>2022</v>
      </c>
      <c r="C8890" t="s">
        <v>58</v>
      </c>
      <c r="D8890">
        <f t="shared" si="291"/>
        <v>6</v>
      </c>
      <c r="E8890">
        <v>16</v>
      </c>
      <c r="F8890" t="s">
        <v>28</v>
      </c>
      <c r="G8890" t="s">
        <v>37</v>
      </c>
      <c r="H8890">
        <v>56</v>
      </c>
      <c r="I8890">
        <v>56</v>
      </c>
      <c r="J8890" t="s">
        <v>25</v>
      </c>
      <c r="K8890">
        <v>392000</v>
      </c>
      <c r="L8890">
        <v>224</v>
      </c>
      <c r="M8890">
        <f t="shared" si="292"/>
        <v>7000</v>
      </c>
      <c r="Q8890" s="1"/>
      <c r="R8890" s="1"/>
    </row>
    <row r="8891" spans="1:18" ht="14.4" x14ac:dyDescent="0.3">
      <c r="A8891">
        <v>18890</v>
      </c>
      <c r="B8891">
        <v>2022</v>
      </c>
      <c r="C8891" t="s">
        <v>45</v>
      </c>
      <c r="D8891">
        <f t="shared" si="291"/>
        <v>1</v>
      </c>
      <c r="E8891">
        <v>29</v>
      </c>
      <c r="F8891" t="s">
        <v>63</v>
      </c>
      <c r="G8891" t="s">
        <v>37</v>
      </c>
      <c r="H8891">
        <v>135</v>
      </c>
      <c r="I8891">
        <v>135</v>
      </c>
      <c r="J8891" t="s">
        <v>25</v>
      </c>
      <c r="K8891">
        <v>945000</v>
      </c>
      <c r="L8891">
        <v>540</v>
      </c>
      <c r="M8891">
        <f t="shared" si="292"/>
        <v>7000</v>
      </c>
      <c r="Q8891" s="1"/>
      <c r="R8891" s="1"/>
    </row>
    <row r="8892" spans="1:18" ht="14.4" x14ac:dyDescent="0.3">
      <c r="A8892">
        <v>18891</v>
      </c>
      <c r="B8892">
        <v>2022</v>
      </c>
      <c r="C8892" t="s">
        <v>23</v>
      </c>
      <c r="D8892">
        <f t="shared" si="291"/>
        <v>10</v>
      </c>
      <c r="E8892">
        <v>9</v>
      </c>
      <c r="F8892" t="s">
        <v>28</v>
      </c>
      <c r="G8892" t="s">
        <v>34</v>
      </c>
      <c r="H8892">
        <v>76</v>
      </c>
      <c r="I8892">
        <v>76</v>
      </c>
      <c r="J8892" t="s">
        <v>25</v>
      </c>
      <c r="K8892">
        <v>532000</v>
      </c>
      <c r="L8892">
        <v>304</v>
      </c>
      <c r="M8892">
        <f t="shared" si="292"/>
        <v>7000</v>
      </c>
      <c r="Q8892" s="1"/>
      <c r="R8892" s="1"/>
    </row>
    <row r="8893" spans="1:18" ht="14.4" x14ac:dyDescent="0.3">
      <c r="A8893">
        <v>18892</v>
      </c>
      <c r="B8893">
        <v>2022</v>
      </c>
      <c r="C8893" t="s">
        <v>40</v>
      </c>
      <c r="D8893">
        <f t="shared" si="291"/>
        <v>9</v>
      </c>
      <c r="E8893">
        <v>5</v>
      </c>
      <c r="F8893" t="s">
        <v>63</v>
      </c>
      <c r="G8893" t="s">
        <v>51</v>
      </c>
      <c r="H8893">
        <v>225</v>
      </c>
      <c r="I8893">
        <v>225</v>
      </c>
      <c r="J8893" t="s">
        <v>30</v>
      </c>
      <c r="K8893">
        <v>1687500</v>
      </c>
      <c r="L8893">
        <v>562.5</v>
      </c>
      <c r="M8893">
        <f t="shared" si="292"/>
        <v>7500</v>
      </c>
      <c r="Q8893" s="1"/>
      <c r="R8893" s="1"/>
    </row>
    <row r="8894" spans="1:18" ht="14.4" x14ac:dyDescent="0.3">
      <c r="A8894">
        <v>18893</v>
      </c>
      <c r="B8894">
        <v>2022</v>
      </c>
      <c r="C8894" t="s">
        <v>47</v>
      </c>
      <c r="D8894">
        <f t="shared" si="291"/>
        <v>2</v>
      </c>
      <c r="E8894">
        <v>18</v>
      </c>
      <c r="F8894" t="s">
        <v>64</v>
      </c>
      <c r="G8894" t="s">
        <v>34</v>
      </c>
      <c r="H8894">
        <v>266</v>
      </c>
      <c r="I8894">
        <v>266</v>
      </c>
      <c r="J8894" t="s">
        <v>38</v>
      </c>
      <c r="K8894">
        <v>1143800</v>
      </c>
      <c r="L8894">
        <v>611.79999999999995</v>
      </c>
      <c r="M8894">
        <f t="shared" si="292"/>
        <v>4300</v>
      </c>
      <c r="Q8894" s="1"/>
      <c r="R8894" s="1"/>
    </row>
    <row r="8895" spans="1:18" ht="14.4" x14ac:dyDescent="0.3">
      <c r="A8895">
        <v>18894</v>
      </c>
      <c r="B8895">
        <v>2022</v>
      </c>
      <c r="C8895" t="s">
        <v>47</v>
      </c>
      <c r="D8895">
        <f t="shared" si="291"/>
        <v>2</v>
      </c>
      <c r="E8895">
        <v>6</v>
      </c>
      <c r="F8895" t="s">
        <v>62</v>
      </c>
      <c r="G8895" t="s">
        <v>37</v>
      </c>
      <c r="H8895">
        <v>117</v>
      </c>
      <c r="I8895">
        <v>117</v>
      </c>
      <c r="J8895" t="s">
        <v>30</v>
      </c>
      <c r="K8895">
        <v>1029600</v>
      </c>
      <c r="L8895">
        <v>444.6</v>
      </c>
      <c r="M8895">
        <f t="shared" si="292"/>
        <v>8800</v>
      </c>
      <c r="Q8895" s="1"/>
      <c r="R8895" s="1"/>
    </row>
    <row r="8896" spans="1:18" ht="14.4" x14ac:dyDescent="0.3">
      <c r="A8896">
        <v>18895</v>
      </c>
      <c r="B8896">
        <v>2022</v>
      </c>
      <c r="C8896" t="s">
        <v>35</v>
      </c>
      <c r="D8896">
        <f t="shared" si="291"/>
        <v>12</v>
      </c>
      <c r="E8896">
        <v>15</v>
      </c>
      <c r="F8896" t="s">
        <v>50</v>
      </c>
      <c r="G8896" t="s">
        <v>42</v>
      </c>
      <c r="H8896">
        <v>180</v>
      </c>
      <c r="I8896">
        <v>180</v>
      </c>
      <c r="J8896" t="s">
        <v>25</v>
      </c>
      <c r="K8896">
        <v>1260000</v>
      </c>
      <c r="L8896">
        <v>720</v>
      </c>
      <c r="M8896">
        <f t="shared" si="292"/>
        <v>7000</v>
      </c>
      <c r="Q8896" s="1"/>
      <c r="R8896" s="1"/>
    </row>
    <row r="8897" spans="1:18" ht="14.4" x14ac:dyDescent="0.3">
      <c r="A8897">
        <v>18896</v>
      </c>
      <c r="B8897">
        <v>2022</v>
      </c>
      <c r="C8897" t="s">
        <v>47</v>
      </c>
      <c r="D8897">
        <f t="shared" si="291"/>
        <v>2</v>
      </c>
      <c r="E8897">
        <v>7</v>
      </c>
      <c r="F8897" t="s">
        <v>46</v>
      </c>
      <c r="G8897" t="s">
        <v>29</v>
      </c>
      <c r="H8897">
        <v>113</v>
      </c>
      <c r="I8897">
        <v>113</v>
      </c>
      <c r="J8897" t="s">
        <v>30</v>
      </c>
      <c r="K8897">
        <v>994400</v>
      </c>
      <c r="L8897">
        <v>429.4</v>
      </c>
      <c r="M8897">
        <f t="shared" si="292"/>
        <v>8800</v>
      </c>
      <c r="Q8897" s="1"/>
      <c r="R8897" s="1"/>
    </row>
    <row r="8898" spans="1:18" ht="14.4" x14ac:dyDescent="0.3">
      <c r="A8898">
        <v>18897</v>
      </c>
      <c r="B8898">
        <v>2022</v>
      </c>
      <c r="C8898" t="s">
        <v>27</v>
      </c>
      <c r="D8898">
        <f t="shared" ref="D8898:D8961" si="293">IF(C8898="Enero",1,IF(C8898="Febrero",2,IF(C8898="Marzo",3,IF(C8898="Abril",4,IF(C8898="Mayo",5,IF(C8898="Junio",6,IF(C8898="Julio",7,IF(C8898="Agosto",8,IF(C8898="Septiembre",9,IF(C8898="Octubre",10,IF(C8898="Noviembre",11,IF(C8898="Diciembre",12,""))))))))))))</f>
        <v>4</v>
      </c>
      <c r="E8898">
        <v>13</v>
      </c>
      <c r="F8898" t="s">
        <v>60</v>
      </c>
      <c r="G8898" t="s">
        <v>29</v>
      </c>
      <c r="H8898">
        <v>103</v>
      </c>
      <c r="I8898">
        <v>103</v>
      </c>
      <c r="J8898" t="s">
        <v>20</v>
      </c>
      <c r="K8898">
        <v>309000</v>
      </c>
      <c r="L8898">
        <v>206</v>
      </c>
      <c r="M8898">
        <f t="shared" si="292"/>
        <v>3000</v>
      </c>
      <c r="Q8898" s="1"/>
      <c r="R8898" s="1"/>
    </row>
    <row r="8899" spans="1:18" ht="14.4" x14ac:dyDescent="0.3">
      <c r="A8899">
        <v>18898</v>
      </c>
      <c r="B8899">
        <v>2022</v>
      </c>
      <c r="C8899" t="s">
        <v>45</v>
      </c>
      <c r="D8899">
        <f t="shared" si="293"/>
        <v>1</v>
      </c>
      <c r="E8899">
        <v>22</v>
      </c>
      <c r="F8899" t="s">
        <v>50</v>
      </c>
      <c r="G8899" t="s">
        <v>42</v>
      </c>
      <c r="H8899">
        <v>84</v>
      </c>
      <c r="I8899">
        <v>84</v>
      </c>
      <c r="J8899" t="s">
        <v>25</v>
      </c>
      <c r="K8899">
        <v>588000</v>
      </c>
      <c r="L8899">
        <v>336</v>
      </c>
      <c r="M8899">
        <f t="shared" ref="M8899:M8962" si="294">K8899/I8899</f>
        <v>7000</v>
      </c>
      <c r="Q8899" s="1"/>
      <c r="R8899" s="1"/>
    </row>
    <row r="8900" spans="1:18" ht="14.4" x14ac:dyDescent="0.3">
      <c r="A8900">
        <v>18899</v>
      </c>
      <c r="B8900">
        <v>2022</v>
      </c>
      <c r="C8900" t="s">
        <v>23</v>
      </c>
      <c r="D8900">
        <f t="shared" si="293"/>
        <v>10</v>
      </c>
      <c r="E8900">
        <v>5</v>
      </c>
      <c r="F8900" t="s">
        <v>44</v>
      </c>
      <c r="G8900" t="s">
        <v>37</v>
      </c>
      <c r="H8900">
        <v>61</v>
      </c>
      <c r="I8900">
        <v>61</v>
      </c>
      <c r="J8900" t="s">
        <v>38</v>
      </c>
      <c r="K8900">
        <v>335500</v>
      </c>
      <c r="L8900">
        <v>213.5</v>
      </c>
      <c r="M8900">
        <f t="shared" si="294"/>
        <v>5500</v>
      </c>
      <c r="Q8900" s="1"/>
      <c r="R8900" s="1"/>
    </row>
    <row r="8901" spans="1:18" ht="14.4" x14ac:dyDescent="0.3">
      <c r="A8901">
        <v>18900</v>
      </c>
      <c r="B8901">
        <v>2022</v>
      </c>
      <c r="C8901" t="s">
        <v>27</v>
      </c>
      <c r="D8901">
        <f t="shared" si="293"/>
        <v>4</v>
      </c>
      <c r="E8901">
        <v>1</v>
      </c>
      <c r="F8901" t="s">
        <v>50</v>
      </c>
      <c r="G8901" t="s">
        <v>19</v>
      </c>
      <c r="H8901">
        <v>50</v>
      </c>
      <c r="I8901">
        <v>50</v>
      </c>
      <c r="J8901" t="s">
        <v>38</v>
      </c>
      <c r="K8901">
        <v>275000</v>
      </c>
      <c r="L8901">
        <v>175</v>
      </c>
      <c r="M8901">
        <f t="shared" si="294"/>
        <v>5500</v>
      </c>
      <c r="Q8901" s="1"/>
      <c r="R8901" s="1"/>
    </row>
    <row r="8902" spans="1:18" ht="14.4" x14ac:dyDescent="0.3">
      <c r="A8902">
        <v>18901</v>
      </c>
      <c r="B8902">
        <v>2022</v>
      </c>
      <c r="C8902" t="s">
        <v>32</v>
      </c>
      <c r="D8902">
        <f t="shared" si="293"/>
        <v>8</v>
      </c>
      <c r="E8902">
        <v>28</v>
      </c>
      <c r="F8902" t="s">
        <v>52</v>
      </c>
      <c r="G8902" t="s">
        <v>42</v>
      </c>
      <c r="H8902">
        <v>117</v>
      </c>
      <c r="I8902">
        <v>117</v>
      </c>
      <c r="J8902" t="s">
        <v>30</v>
      </c>
      <c r="K8902">
        <v>1029600</v>
      </c>
      <c r="L8902">
        <v>444.6</v>
      </c>
      <c r="M8902">
        <f t="shared" si="294"/>
        <v>8800</v>
      </c>
      <c r="Q8902" s="1"/>
      <c r="R8902" s="1"/>
    </row>
    <row r="8903" spans="1:18" ht="14.4" x14ac:dyDescent="0.3">
      <c r="A8903">
        <v>18902</v>
      </c>
      <c r="B8903">
        <v>2022</v>
      </c>
      <c r="C8903" t="s">
        <v>47</v>
      </c>
      <c r="D8903">
        <f t="shared" si="293"/>
        <v>2</v>
      </c>
      <c r="E8903">
        <v>23</v>
      </c>
      <c r="F8903" t="s">
        <v>63</v>
      </c>
      <c r="G8903" t="s">
        <v>19</v>
      </c>
      <c r="H8903">
        <v>108</v>
      </c>
      <c r="I8903">
        <v>108</v>
      </c>
      <c r="J8903" t="s">
        <v>25</v>
      </c>
      <c r="K8903">
        <v>756000</v>
      </c>
      <c r="L8903">
        <v>432</v>
      </c>
      <c r="M8903">
        <f t="shared" si="294"/>
        <v>7000</v>
      </c>
      <c r="Q8903" s="1"/>
      <c r="R8903" s="1"/>
    </row>
    <row r="8904" spans="1:18" ht="14.4" x14ac:dyDescent="0.3">
      <c r="A8904">
        <v>18903</v>
      </c>
      <c r="B8904">
        <v>2022</v>
      </c>
      <c r="C8904" t="s">
        <v>23</v>
      </c>
      <c r="D8904">
        <f t="shared" si="293"/>
        <v>10</v>
      </c>
      <c r="E8904">
        <v>11</v>
      </c>
      <c r="F8904" t="s">
        <v>24</v>
      </c>
      <c r="G8904" t="s">
        <v>34</v>
      </c>
      <c r="H8904">
        <v>252</v>
      </c>
      <c r="I8904">
        <v>252</v>
      </c>
      <c r="J8904" t="s">
        <v>30</v>
      </c>
      <c r="K8904">
        <v>1890000</v>
      </c>
      <c r="L8904">
        <v>630</v>
      </c>
      <c r="M8904">
        <f t="shared" si="294"/>
        <v>7500</v>
      </c>
      <c r="Q8904" s="1"/>
      <c r="R8904" s="1"/>
    </row>
    <row r="8905" spans="1:18" ht="14.4" x14ac:dyDescent="0.3">
      <c r="A8905">
        <v>18904</v>
      </c>
      <c r="B8905">
        <v>2022</v>
      </c>
      <c r="C8905" t="s">
        <v>40</v>
      </c>
      <c r="D8905">
        <f t="shared" si="293"/>
        <v>9</v>
      </c>
      <c r="E8905">
        <v>14</v>
      </c>
      <c r="F8905" t="s">
        <v>60</v>
      </c>
      <c r="G8905" t="s">
        <v>19</v>
      </c>
      <c r="H8905">
        <v>76</v>
      </c>
      <c r="I8905">
        <v>76</v>
      </c>
      <c r="J8905" t="s">
        <v>20</v>
      </c>
      <c r="K8905">
        <v>228000</v>
      </c>
      <c r="L8905">
        <v>152</v>
      </c>
      <c r="M8905">
        <f t="shared" si="294"/>
        <v>3000</v>
      </c>
      <c r="Q8905" s="1"/>
      <c r="R8905" s="1"/>
    </row>
    <row r="8906" spans="1:18" ht="14.4" x14ac:dyDescent="0.3">
      <c r="A8906">
        <v>18905</v>
      </c>
      <c r="B8906">
        <v>2022</v>
      </c>
      <c r="C8906" t="s">
        <v>35</v>
      </c>
      <c r="D8906">
        <f t="shared" si="293"/>
        <v>12</v>
      </c>
      <c r="E8906">
        <v>26</v>
      </c>
      <c r="F8906" t="s">
        <v>63</v>
      </c>
      <c r="G8906" t="s">
        <v>34</v>
      </c>
      <c r="H8906">
        <v>144</v>
      </c>
      <c r="I8906">
        <v>144</v>
      </c>
      <c r="J8906" t="s">
        <v>25</v>
      </c>
      <c r="K8906">
        <v>1008000</v>
      </c>
      <c r="L8906">
        <v>576</v>
      </c>
      <c r="M8906">
        <f t="shared" si="294"/>
        <v>7000</v>
      </c>
      <c r="Q8906" s="1"/>
      <c r="R8906" s="1"/>
    </row>
    <row r="8907" spans="1:18" ht="14.4" x14ac:dyDescent="0.3">
      <c r="A8907">
        <v>18906</v>
      </c>
      <c r="B8907">
        <v>2022</v>
      </c>
      <c r="C8907" t="s">
        <v>48</v>
      </c>
      <c r="D8907">
        <f t="shared" si="293"/>
        <v>5</v>
      </c>
      <c r="E8907">
        <v>8</v>
      </c>
      <c r="F8907" t="s">
        <v>57</v>
      </c>
      <c r="G8907" t="s">
        <v>19</v>
      </c>
      <c r="H8907">
        <v>148</v>
      </c>
      <c r="I8907">
        <v>148</v>
      </c>
      <c r="J8907" t="s">
        <v>25</v>
      </c>
      <c r="K8907">
        <v>1036000</v>
      </c>
      <c r="L8907">
        <v>592</v>
      </c>
      <c r="M8907">
        <f t="shared" si="294"/>
        <v>7000</v>
      </c>
      <c r="Q8907" s="1"/>
      <c r="R8907" s="1"/>
    </row>
    <row r="8908" spans="1:18" ht="14.4" x14ac:dyDescent="0.3">
      <c r="A8908">
        <v>18907</v>
      </c>
      <c r="B8908">
        <v>2022</v>
      </c>
      <c r="C8908" t="s">
        <v>45</v>
      </c>
      <c r="D8908">
        <f t="shared" si="293"/>
        <v>1</v>
      </c>
      <c r="E8908">
        <v>30</v>
      </c>
      <c r="F8908" t="s">
        <v>55</v>
      </c>
      <c r="G8908" t="s">
        <v>29</v>
      </c>
      <c r="H8908">
        <v>111</v>
      </c>
      <c r="I8908">
        <v>111</v>
      </c>
      <c r="J8908" t="s">
        <v>30</v>
      </c>
      <c r="K8908">
        <v>976800</v>
      </c>
      <c r="L8908">
        <v>421.8</v>
      </c>
      <c r="M8908">
        <f t="shared" si="294"/>
        <v>8800</v>
      </c>
      <c r="Q8908" s="1"/>
      <c r="R8908" s="1"/>
    </row>
    <row r="8909" spans="1:18" ht="14.4" x14ac:dyDescent="0.3">
      <c r="A8909">
        <v>18908</v>
      </c>
      <c r="B8909">
        <v>2022</v>
      </c>
      <c r="C8909" t="s">
        <v>45</v>
      </c>
      <c r="D8909">
        <f t="shared" si="293"/>
        <v>1</v>
      </c>
      <c r="E8909">
        <v>27</v>
      </c>
      <c r="F8909" t="s">
        <v>64</v>
      </c>
      <c r="G8909" t="s">
        <v>42</v>
      </c>
      <c r="H8909">
        <v>71</v>
      </c>
      <c r="I8909">
        <v>71</v>
      </c>
      <c r="J8909" t="s">
        <v>25</v>
      </c>
      <c r="K8909">
        <v>497000</v>
      </c>
      <c r="L8909">
        <v>284</v>
      </c>
      <c r="M8909">
        <f t="shared" si="294"/>
        <v>7000</v>
      </c>
      <c r="Q8909" s="1"/>
      <c r="R8909" s="1"/>
    </row>
    <row r="8910" spans="1:18" ht="14.4" x14ac:dyDescent="0.3">
      <c r="A8910">
        <v>18909</v>
      </c>
      <c r="B8910">
        <v>2022</v>
      </c>
      <c r="C8910" t="s">
        <v>54</v>
      </c>
      <c r="D8910">
        <f t="shared" si="293"/>
        <v>3</v>
      </c>
      <c r="E8910">
        <v>8</v>
      </c>
      <c r="F8910" t="s">
        <v>60</v>
      </c>
      <c r="G8910" t="s">
        <v>51</v>
      </c>
      <c r="H8910">
        <v>112</v>
      </c>
      <c r="I8910">
        <v>112</v>
      </c>
      <c r="J8910" t="s">
        <v>20</v>
      </c>
      <c r="K8910">
        <v>336000</v>
      </c>
      <c r="L8910">
        <v>224</v>
      </c>
      <c r="M8910">
        <f t="shared" si="294"/>
        <v>3000</v>
      </c>
      <c r="Q8910" s="1"/>
      <c r="R8910" s="1"/>
    </row>
    <row r="8911" spans="1:18" ht="14.4" x14ac:dyDescent="0.3">
      <c r="A8911">
        <v>18910</v>
      </c>
      <c r="B8911">
        <v>2022</v>
      </c>
      <c r="C8911" t="s">
        <v>17</v>
      </c>
      <c r="D8911">
        <f t="shared" si="293"/>
        <v>11</v>
      </c>
      <c r="E8911">
        <v>9</v>
      </c>
      <c r="F8911" t="s">
        <v>63</v>
      </c>
      <c r="G8911" t="s">
        <v>34</v>
      </c>
      <c r="H8911">
        <v>210</v>
      </c>
      <c r="I8911">
        <v>210</v>
      </c>
      <c r="J8911" t="s">
        <v>30</v>
      </c>
      <c r="K8911">
        <v>1575000</v>
      </c>
      <c r="L8911">
        <v>525</v>
      </c>
      <c r="M8911">
        <f t="shared" si="294"/>
        <v>7500</v>
      </c>
      <c r="Q8911" s="1"/>
      <c r="R8911" s="1"/>
    </row>
    <row r="8912" spans="1:18" ht="14.4" x14ac:dyDescent="0.3">
      <c r="A8912">
        <v>18911</v>
      </c>
      <c r="B8912">
        <v>2022</v>
      </c>
      <c r="C8912" t="s">
        <v>45</v>
      </c>
      <c r="D8912">
        <f t="shared" si="293"/>
        <v>1</v>
      </c>
      <c r="E8912">
        <v>19</v>
      </c>
      <c r="F8912" t="s">
        <v>36</v>
      </c>
      <c r="G8912" t="s">
        <v>42</v>
      </c>
      <c r="H8912">
        <v>257</v>
      </c>
      <c r="I8912">
        <v>257</v>
      </c>
      <c r="J8912" t="s">
        <v>20</v>
      </c>
      <c r="K8912">
        <v>616800</v>
      </c>
      <c r="L8912">
        <v>359.8</v>
      </c>
      <c r="M8912">
        <f t="shared" si="294"/>
        <v>2400</v>
      </c>
      <c r="Q8912" s="1"/>
      <c r="R8912" s="1"/>
    </row>
    <row r="8913" spans="1:18" ht="14.4" x14ac:dyDescent="0.3">
      <c r="A8913">
        <v>18912</v>
      </c>
      <c r="B8913">
        <v>2022</v>
      </c>
      <c r="C8913" t="s">
        <v>47</v>
      </c>
      <c r="D8913">
        <f t="shared" si="293"/>
        <v>2</v>
      </c>
      <c r="E8913">
        <v>2</v>
      </c>
      <c r="F8913" t="s">
        <v>49</v>
      </c>
      <c r="G8913" t="s">
        <v>51</v>
      </c>
      <c r="H8913">
        <v>251</v>
      </c>
      <c r="I8913">
        <v>251</v>
      </c>
      <c r="J8913" t="s">
        <v>38</v>
      </c>
      <c r="K8913">
        <v>1079300</v>
      </c>
      <c r="L8913">
        <v>577.29999999999995</v>
      </c>
      <c r="M8913">
        <f t="shared" si="294"/>
        <v>4300</v>
      </c>
      <c r="Q8913" s="1"/>
      <c r="R8913" s="1"/>
    </row>
    <row r="8914" spans="1:18" ht="14.4" x14ac:dyDescent="0.3">
      <c r="A8914">
        <v>18913</v>
      </c>
      <c r="B8914">
        <v>2022</v>
      </c>
      <c r="C8914" t="s">
        <v>23</v>
      </c>
      <c r="D8914">
        <f t="shared" si="293"/>
        <v>10</v>
      </c>
      <c r="E8914">
        <v>5</v>
      </c>
      <c r="F8914" t="s">
        <v>57</v>
      </c>
      <c r="G8914" t="s">
        <v>51</v>
      </c>
      <c r="H8914">
        <v>113</v>
      </c>
      <c r="I8914">
        <v>113</v>
      </c>
      <c r="J8914" t="s">
        <v>25</v>
      </c>
      <c r="K8914">
        <v>791000</v>
      </c>
      <c r="L8914">
        <v>452</v>
      </c>
      <c r="M8914">
        <f t="shared" si="294"/>
        <v>7000</v>
      </c>
      <c r="Q8914" s="1"/>
      <c r="R8914" s="1"/>
    </row>
    <row r="8915" spans="1:18" ht="14.4" x14ac:dyDescent="0.3">
      <c r="A8915">
        <v>18914</v>
      </c>
      <c r="B8915">
        <v>2022</v>
      </c>
      <c r="C8915" t="s">
        <v>54</v>
      </c>
      <c r="D8915">
        <f t="shared" si="293"/>
        <v>3</v>
      </c>
      <c r="E8915">
        <v>27</v>
      </c>
      <c r="F8915" t="s">
        <v>28</v>
      </c>
      <c r="G8915" t="s">
        <v>42</v>
      </c>
      <c r="H8915">
        <v>130</v>
      </c>
      <c r="I8915">
        <v>130</v>
      </c>
      <c r="J8915" t="s">
        <v>25</v>
      </c>
      <c r="K8915">
        <v>910000</v>
      </c>
      <c r="L8915">
        <v>520</v>
      </c>
      <c r="M8915">
        <f t="shared" si="294"/>
        <v>7000</v>
      </c>
      <c r="Q8915" s="1"/>
      <c r="R8915" s="1"/>
    </row>
    <row r="8916" spans="1:18" ht="14.4" x14ac:dyDescent="0.3">
      <c r="A8916">
        <v>18915</v>
      </c>
      <c r="B8916">
        <v>2022</v>
      </c>
      <c r="C8916" t="s">
        <v>61</v>
      </c>
      <c r="D8916">
        <f t="shared" si="293"/>
        <v>7</v>
      </c>
      <c r="E8916">
        <v>21</v>
      </c>
      <c r="F8916" t="s">
        <v>62</v>
      </c>
      <c r="G8916" t="s">
        <v>29</v>
      </c>
      <c r="H8916">
        <v>210</v>
      </c>
      <c r="I8916">
        <v>210</v>
      </c>
      <c r="J8916" t="s">
        <v>38</v>
      </c>
      <c r="K8916">
        <v>903000</v>
      </c>
      <c r="L8916">
        <v>483</v>
      </c>
      <c r="M8916">
        <f t="shared" si="294"/>
        <v>4300</v>
      </c>
      <c r="Q8916" s="1"/>
      <c r="R8916" s="1"/>
    </row>
    <row r="8917" spans="1:18" ht="14.4" x14ac:dyDescent="0.3">
      <c r="A8917">
        <v>18916</v>
      </c>
      <c r="B8917">
        <v>2022</v>
      </c>
      <c r="C8917" t="s">
        <v>61</v>
      </c>
      <c r="D8917">
        <f t="shared" si="293"/>
        <v>7</v>
      </c>
      <c r="E8917">
        <v>9</v>
      </c>
      <c r="F8917" t="s">
        <v>63</v>
      </c>
      <c r="G8917" t="s">
        <v>34</v>
      </c>
      <c r="H8917">
        <v>72</v>
      </c>
      <c r="I8917">
        <v>72</v>
      </c>
      <c r="J8917" t="s">
        <v>25</v>
      </c>
      <c r="K8917">
        <v>504000</v>
      </c>
      <c r="L8917">
        <v>288</v>
      </c>
      <c r="M8917">
        <f t="shared" si="294"/>
        <v>7000</v>
      </c>
      <c r="Q8917" s="1"/>
      <c r="R8917" s="1"/>
    </row>
    <row r="8918" spans="1:18" ht="14.4" x14ac:dyDescent="0.3">
      <c r="A8918">
        <v>18917</v>
      </c>
      <c r="B8918">
        <v>2022</v>
      </c>
      <c r="C8918" t="s">
        <v>17</v>
      </c>
      <c r="D8918">
        <f t="shared" si="293"/>
        <v>11</v>
      </c>
      <c r="E8918">
        <v>11</v>
      </c>
      <c r="F8918" t="s">
        <v>60</v>
      </c>
      <c r="G8918" t="s">
        <v>42</v>
      </c>
      <c r="H8918">
        <v>66</v>
      </c>
      <c r="I8918">
        <v>66</v>
      </c>
      <c r="J8918" t="s">
        <v>38</v>
      </c>
      <c r="K8918">
        <v>363000</v>
      </c>
      <c r="L8918">
        <v>231</v>
      </c>
      <c r="M8918">
        <f t="shared" si="294"/>
        <v>5500</v>
      </c>
      <c r="Q8918" s="1"/>
      <c r="R8918" s="1"/>
    </row>
    <row r="8919" spans="1:18" ht="14.4" x14ac:dyDescent="0.3">
      <c r="A8919">
        <v>18918</v>
      </c>
      <c r="B8919">
        <v>2022</v>
      </c>
      <c r="C8919" t="s">
        <v>61</v>
      </c>
      <c r="D8919">
        <f t="shared" si="293"/>
        <v>7</v>
      </c>
      <c r="E8919">
        <v>3</v>
      </c>
      <c r="F8919" t="s">
        <v>46</v>
      </c>
      <c r="G8919" t="s">
        <v>37</v>
      </c>
      <c r="H8919">
        <v>202</v>
      </c>
      <c r="I8919">
        <v>202</v>
      </c>
      <c r="J8919" t="s">
        <v>38</v>
      </c>
      <c r="K8919">
        <v>868600</v>
      </c>
      <c r="L8919">
        <v>464.6</v>
      </c>
      <c r="M8919">
        <f t="shared" si="294"/>
        <v>4300</v>
      </c>
      <c r="Q8919" s="1"/>
      <c r="R8919" s="1"/>
    </row>
    <row r="8920" spans="1:18" ht="14.4" x14ac:dyDescent="0.3">
      <c r="A8920">
        <v>18919</v>
      </c>
      <c r="B8920">
        <v>2022</v>
      </c>
      <c r="C8920" t="s">
        <v>17</v>
      </c>
      <c r="D8920">
        <f t="shared" si="293"/>
        <v>11</v>
      </c>
      <c r="E8920">
        <v>1</v>
      </c>
      <c r="F8920" t="s">
        <v>56</v>
      </c>
      <c r="G8920" t="s">
        <v>37</v>
      </c>
      <c r="H8920">
        <v>213</v>
      </c>
      <c r="I8920">
        <v>213</v>
      </c>
      <c r="J8920" t="s">
        <v>30</v>
      </c>
      <c r="K8920">
        <v>1597500</v>
      </c>
      <c r="L8920">
        <v>532.5</v>
      </c>
      <c r="M8920">
        <f t="shared" si="294"/>
        <v>7500</v>
      </c>
      <c r="Q8920" s="1"/>
      <c r="R8920" s="1"/>
    </row>
    <row r="8921" spans="1:18" ht="14.4" x14ac:dyDescent="0.3">
      <c r="A8921">
        <v>18920</v>
      </c>
      <c r="B8921">
        <v>2022</v>
      </c>
      <c r="C8921" t="s">
        <v>54</v>
      </c>
      <c r="D8921">
        <f t="shared" si="293"/>
        <v>3</v>
      </c>
      <c r="E8921">
        <v>28</v>
      </c>
      <c r="F8921" t="s">
        <v>52</v>
      </c>
      <c r="G8921" t="s">
        <v>37</v>
      </c>
      <c r="H8921">
        <v>296</v>
      </c>
      <c r="I8921">
        <v>296</v>
      </c>
      <c r="J8921" t="s">
        <v>30</v>
      </c>
      <c r="K8921">
        <v>2220000</v>
      </c>
      <c r="L8921">
        <v>740</v>
      </c>
      <c r="M8921">
        <f t="shared" si="294"/>
        <v>7500</v>
      </c>
      <c r="Q8921" s="1"/>
      <c r="R8921" s="1"/>
    </row>
    <row r="8922" spans="1:18" ht="14.4" x14ac:dyDescent="0.3">
      <c r="A8922">
        <v>18921</v>
      </c>
      <c r="B8922">
        <v>2022</v>
      </c>
      <c r="C8922" t="s">
        <v>40</v>
      </c>
      <c r="D8922">
        <f t="shared" si="293"/>
        <v>9</v>
      </c>
      <c r="E8922">
        <v>27</v>
      </c>
      <c r="F8922" t="s">
        <v>56</v>
      </c>
      <c r="G8922" t="s">
        <v>19</v>
      </c>
      <c r="H8922">
        <v>92</v>
      </c>
      <c r="I8922">
        <v>92</v>
      </c>
      <c r="J8922" t="s">
        <v>38</v>
      </c>
      <c r="K8922">
        <v>506000</v>
      </c>
      <c r="L8922">
        <v>322</v>
      </c>
      <c r="M8922">
        <f t="shared" si="294"/>
        <v>5500</v>
      </c>
      <c r="Q8922" s="1"/>
      <c r="R8922" s="1"/>
    </row>
    <row r="8923" spans="1:18" ht="14.4" x14ac:dyDescent="0.3">
      <c r="A8923">
        <v>18922</v>
      </c>
      <c r="B8923">
        <v>2022</v>
      </c>
      <c r="C8923" t="s">
        <v>40</v>
      </c>
      <c r="D8923">
        <f t="shared" si="293"/>
        <v>9</v>
      </c>
      <c r="E8923">
        <v>2</v>
      </c>
      <c r="F8923" t="s">
        <v>52</v>
      </c>
      <c r="G8923" t="s">
        <v>42</v>
      </c>
      <c r="H8923">
        <v>214</v>
      </c>
      <c r="I8923">
        <v>214</v>
      </c>
      <c r="J8923" t="s">
        <v>30</v>
      </c>
      <c r="K8923">
        <v>1605000</v>
      </c>
      <c r="L8923">
        <v>535</v>
      </c>
      <c r="M8923">
        <f t="shared" si="294"/>
        <v>7500</v>
      </c>
      <c r="Q8923" s="1"/>
      <c r="R8923" s="1"/>
    </row>
    <row r="8924" spans="1:18" ht="14.4" x14ac:dyDescent="0.3">
      <c r="A8924">
        <v>18923</v>
      </c>
      <c r="B8924">
        <v>2022</v>
      </c>
      <c r="C8924" t="s">
        <v>17</v>
      </c>
      <c r="D8924">
        <f t="shared" si="293"/>
        <v>11</v>
      </c>
      <c r="E8924">
        <v>9</v>
      </c>
      <c r="F8924" t="s">
        <v>62</v>
      </c>
      <c r="G8924" t="s">
        <v>34</v>
      </c>
      <c r="H8924">
        <v>61</v>
      </c>
      <c r="I8924">
        <v>61</v>
      </c>
      <c r="J8924" t="s">
        <v>38</v>
      </c>
      <c r="K8924">
        <v>335500</v>
      </c>
      <c r="L8924">
        <v>213.5</v>
      </c>
      <c r="M8924">
        <f t="shared" si="294"/>
        <v>5500</v>
      </c>
      <c r="Q8924" s="1"/>
      <c r="R8924" s="1"/>
    </row>
    <row r="8925" spans="1:18" ht="14.4" x14ac:dyDescent="0.3">
      <c r="A8925">
        <v>18924</v>
      </c>
      <c r="B8925">
        <v>2022</v>
      </c>
      <c r="C8925" t="s">
        <v>45</v>
      </c>
      <c r="D8925">
        <f t="shared" si="293"/>
        <v>1</v>
      </c>
      <c r="E8925">
        <v>22</v>
      </c>
      <c r="F8925" t="s">
        <v>36</v>
      </c>
      <c r="G8925" t="s">
        <v>29</v>
      </c>
      <c r="H8925">
        <v>288</v>
      </c>
      <c r="I8925">
        <v>288</v>
      </c>
      <c r="J8925" t="s">
        <v>38</v>
      </c>
      <c r="K8925">
        <v>1238400</v>
      </c>
      <c r="L8925">
        <v>662.4</v>
      </c>
      <c r="M8925">
        <f t="shared" si="294"/>
        <v>4300</v>
      </c>
      <c r="Q8925" s="1"/>
      <c r="R8925" s="1"/>
    </row>
    <row r="8926" spans="1:18" ht="14.4" x14ac:dyDescent="0.3">
      <c r="A8926">
        <v>18925</v>
      </c>
      <c r="B8926">
        <v>2022</v>
      </c>
      <c r="C8926" t="s">
        <v>35</v>
      </c>
      <c r="D8926">
        <f t="shared" si="293"/>
        <v>12</v>
      </c>
      <c r="E8926">
        <v>12</v>
      </c>
      <c r="F8926" t="s">
        <v>49</v>
      </c>
      <c r="G8926" t="s">
        <v>34</v>
      </c>
      <c r="H8926">
        <v>73</v>
      </c>
      <c r="I8926">
        <v>73</v>
      </c>
      <c r="J8926" t="s">
        <v>25</v>
      </c>
      <c r="K8926">
        <v>511000</v>
      </c>
      <c r="L8926">
        <v>292</v>
      </c>
      <c r="M8926">
        <f t="shared" si="294"/>
        <v>7000</v>
      </c>
      <c r="Q8926" s="1"/>
      <c r="R8926" s="1"/>
    </row>
    <row r="8927" spans="1:18" ht="14.4" x14ac:dyDescent="0.3">
      <c r="A8927">
        <v>18926</v>
      </c>
      <c r="B8927">
        <v>2022</v>
      </c>
      <c r="C8927" t="s">
        <v>40</v>
      </c>
      <c r="D8927">
        <f t="shared" si="293"/>
        <v>9</v>
      </c>
      <c r="E8927">
        <v>15</v>
      </c>
      <c r="F8927" t="s">
        <v>44</v>
      </c>
      <c r="G8927" t="s">
        <v>19</v>
      </c>
      <c r="H8927">
        <v>289</v>
      </c>
      <c r="I8927">
        <v>289</v>
      </c>
      <c r="J8927" t="s">
        <v>30</v>
      </c>
      <c r="K8927">
        <v>2167500</v>
      </c>
      <c r="L8927">
        <v>722.5</v>
      </c>
      <c r="M8927">
        <f t="shared" si="294"/>
        <v>7500</v>
      </c>
      <c r="Q8927" s="1"/>
      <c r="R8927" s="1"/>
    </row>
    <row r="8928" spans="1:18" ht="14.4" x14ac:dyDescent="0.3">
      <c r="A8928">
        <v>18927</v>
      </c>
      <c r="B8928">
        <v>2022</v>
      </c>
      <c r="C8928" t="s">
        <v>35</v>
      </c>
      <c r="D8928">
        <f t="shared" si="293"/>
        <v>12</v>
      </c>
      <c r="E8928">
        <v>1</v>
      </c>
      <c r="F8928" t="s">
        <v>33</v>
      </c>
      <c r="G8928" t="s">
        <v>34</v>
      </c>
      <c r="H8928">
        <v>282</v>
      </c>
      <c r="I8928">
        <v>282</v>
      </c>
      <c r="J8928" t="s">
        <v>30</v>
      </c>
      <c r="K8928">
        <v>2115000</v>
      </c>
      <c r="L8928">
        <v>705</v>
      </c>
      <c r="M8928">
        <f t="shared" si="294"/>
        <v>7500</v>
      </c>
      <c r="Q8928" s="1"/>
      <c r="R8928" s="1"/>
    </row>
    <row r="8929" spans="1:18" ht="14.4" x14ac:dyDescent="0.3">
      <c r="A8929">
        <v>18928</v>
      </c>
      <c r="B8929">
        <v>2022</v>
      </c>
      <c r="C8929" t="s">
        <v>45</v>
      </c>
      <c r="D8929">
        <f t="shared" si="293"/>
        <v>1</v>
      </c>
      <c r="E8929">
        <v>11</v>
      </c>
      <c r="F8929" t="s">
        <v>57</v>
      </c>
      <c r="G8929" t="s">
        <v>51</v>
      </c>
      <c r="H8929">
        <v>203</v>
      </c>
      <c r="I8929">
        <v>203</v>
      </c>
      <c r="J8929" t="s">
        <v>38</v>
      </c>
      <c r="K8929">
        <v>872900</v>
      </c>
      <c r="L8929">
        <v>466.9</v>
      </c>
      <c r="M8929">
        <f t="shared" si="294"/>
        <v>4300</v>
      </c>
      <c r="Q8929" s="1"/>
      <c r="R8929" s="1"/>
    </row>
    <row r="8930" spans="1:18" ht="14.4" x14ac:dyDescent="0.3">
      <c r="A8930">
        <v>18929</v>
      </c>
      <c r="B8930">
        <v>2022</v>
      </c>
      <c r="C8930" t="s">
        <v>54</v>
      </c>
      <c r="D8930">
        <f t="shared" si="293"/>
        <v>3</v>
      </c>
      <c r="E8930">
        <v>29</v>
      </c>
      <c r="F8930" t="s">
        <v>36</v>
      </c>
      <c r="G8930" t="s">
        <v>34</v>
      </c>
      <c r="H8930">
        <v>120</v>
      </c>
      <c r="I8930">
        <v>120</v>
      </c>
      <c r="J8930" t="s">
        <v>38</v>
      </c>
      <c r="K8930">
        <v>660000</v>
      </c>
      <c r="L8930">
        <v>420</v>
      </c>
      <c r="M8930">
        <f t="shared" si="294"/>
        <v>5500</v>
      </c>
      <c r="Q8930" s="1"/>
      <c r="R8930" s="1"/>
    </row>
    <row r="8931" spans="1:18" ht="14.4" x14ac:dyDescent="0.3">
      <c r="A8931">
        <v>18930</v>
      </c>
      <c r="B8931">
        <v>2022</v>
      </c>
      <c r="C8931" t="s">
        <v>17</v>
      </c>
      <c r="D8931">
        <f t="shared" si="293"/>
        <v>11</v>
      </c>
      <c r="E8931">
        <v>15</v>
      </c>
      <c r="F8931" t="s">
        <v>53</v>
      </c>
      <c r="G8931" t="s">
        <v>34</v>
      </c>
      <c r="H8931">
        <v>211</v>
      </c>
      <c r="I8931">
        <v>211</v>
      </c>
      <c r="J8931" t="s">
        <v>30</v>
      </c>
      <c r="K8931">
        <v>1582500</v>
      </c>
      <c r="L8931">
        <v>527.5</v>
      </c>
      <c r="M8931">
        <f t="shared" si="294"/>
        <v>7500</v>
      </c>
      <c r="Q8931" s="1"/>
      <c r="R8931" s="1"/>
    </row>
    <row r="8932" spans="1:18" ht="14.4" x14ac:dyDescent="0.3">
      <c r="A8932">
        <v>18931</v>
      </c>
      <c r="B8932">
        <v>2022</v>
      </c>
      <c r="C8932" t="s">
        <v>17</v>
      </c>
      <c r="D8932">
        <f t="shared" si="293"/>
        <v>11</v>
      </c>
      <c r="E8932">
        <v>27</v>
      </c>
      <c r="F8932" t="s">
        <v>24</v>
      </c>
      <c r="G8932" t="s">
        <v>34</v>
      </c>
      <c r="H8932">
        <v>101</v>
      </c>
      <c r="I8932">
        <v>101</v>
      </c>
      <c r="J8932" t="s">
        <v>38</v>
      </c>
      <c r="K8932">
        <v>555500</v>
      </c>
      <c r="L8932">
        <v>353.5</v>
      </c>
      <c r="M8932">
        <f t="shared" si="294"/>
        <v>5500</v>
      </c>
      <c r="Q8932" s="1"/>
      <c r="R8932" s="1"/>
    </row>
    <row r="8933" spans="1:18" ht="14.4" x14ac:dyDescent="0.3">
      <c r="A8933">
        <v>18932</v>
      </c>
      <c r="B8933">
        <v>2022</v>
      </c>
      <c r="C8933" t="s">
        <v>35</v>
      </c>
      <c r="D8933">
        <f t="shared" si="293"/>
        <v>12</v>
      </c>
      <c r="E8933">
        <v>1</v>
      </c>
      <c r="F8933" t="s">
        <v>24</v>
      </c>
      <c r="G8933" t="s">
        <v>29</v>
      </c>
      <c r="H8933">
        <v>115</v>
      </c>
      <c r="I8933">
        <v>115</v>
      </c>
      <c r="J8933" t="s">
        <v>38</v>
      </c>
      <c r="K8933">
        <v>632500</v>
      </c>
      <c r="L8933">
        <v>402.5</v>
      </c>
      <c r="M8933">
        <f t="shared" si="294"/>
        <v>5500</v>
      </c>
      <c r="Q8933" s="1"/>
      <c r="R8933" s="1"/>
    </row>
    <row r="8934" spans="1:18" ht="14.4" x14ac:dyDescent="0.3">
      <c r="A8934">
        <v>18933</v>
      </c>
      <c r="B8934">
        <v>2022</v>
      </c>
      <c r="C8934" t="s">
        <v>45</v>
      </c>
      <c r="D8934">
        <f t="shared" si="293"/>
        <v>1</v>
      </c>
      <c r="E8934">
        <v>9</v>
      </c>
      <c r="F8934" t="s">
        <v>49</v>
      </c>
      <c r="G8934" t="s">
        <v>29</v>
      </c>
      <c r="H8934">
        <v>270</v>
      </c>
      <c r="I8934">
        <v>270</v>
      </c>
      <c r="J8934" t="s">
        <v>20</v>
      </c>
      <c r="K8934">
        <v>648000</v>
      </c>
      <c r="L8934">
        <v>378</v>
      </c>
      <c r="M8934">
        <f t="shared" si="294"/>
        <v>2400</v>
      </c>
      <c r="Q8934" s="1"/>
      <c r="R8934" s="1"/>
    </row>
    <row r="8935" spans="1:18" ht="14.4" x14ac:dyDescent="0.3">
      <c r="A8935">
        <v>18934</v>
      </c>
      <c r="B8935">
        <v>2022</v>
      </c>
      <c r="C8935" t="s">
        <v>27</v>
      </c>
      <c r="D8935">
        <f t="shared" si="293"/>
        <v>4</v>
      </c>
      <c r="E8935">
        <v>17</v>
      </c>
      <c r="F8935" t="s">
        <v>55</v>
      </c>
      <c r="G8935" t="s">
        <v>19</v>
      </c>
      <c r="H8935">
        <v>53</v>
      </c>
      <c r="I8935">
        <v>53</v>
      </c>
      <c r="J8935" t="s">
        <v>38</v>
      </c>
      <c r="K8935">
        <v>291500</v>
      </c>
      <c r="L8935">
        <v>185.5</v>
      </c>
      <c r="M8935">
        <f t="shared" si="294"/>
        <v>5500</v>
      </c>
      <c r="Q8935" s="1"/>
      <c r="R8935" s="1"/>
    </row>
    <row r="8936" spans="1:18" ht="14.4" x14ac:dyDescent="0.3">
      <c r="A8936">
        <v>18935</v>
      </c>
      <c r="B8936">
        <v>2022</v>
      </c>
      <c r="C8936" t="s">
        <v>48</v>
      </c>
      <c r="D8936">
        <f t="shared" si="293"/>
        <v>5</v>
      </c>
      <c r="E8936">
        <v>10</v>
      </c>
      <c r="F8936" t="s">
        <v>33</v>
      </c>
      <c r="G8936" t="s">
        <v>19</v>
      </c>
      <c r="H8936">
        <v>58</v>
      </c>
      <c r="I8936">
        <v>58</v>
      </c>
      <c r="J8936" t="s">
        <v>25</v>
      </c>
      <c r="K8936">
        <v>406000</v>
      </c>
      <c r="L8936">
        <v>232</v>
      </c>
      <c r="M8936">
        <f t="shared" si="294"/>
        <v>7000</v>
      </c>
      <c r="Q8936" s="1"/>
      <c r="R8936" s="1"/>
    </row>
    <row r="8937" spans="1:18" ht="14.4" x14ac:dyDescent="0.3">
      <c r="A8937">
        <v>18936</v>
      </c>
      <c r="B8937">
        <v>2022</v>
      </c>
      <c r="C8937" t="s">
        <v>23</v>
      </c>
      <c r="D8937">
        <f t="shared" si="293"/>
        <v>10</v>
      </c>
      <c r="E8937">
        <v>9</v>
      </c>
      <c r="F8937" t="s">
        <v>52</v>
      </c>
      <c r="G8937" t="s">
        <v>19</v>
      </c>
      <c r="H8937">
        <v>98</v>
      </c>
      <c r="I8937">
        <v>98</v>
      </c>
      <c r="J8937" t="s">
        <v>20</v>
      </c>
      <c r="K8937">
        <v>294000</v>
      </c>
      <c r="L8937">
        <v>196</v>
      </c>
      <c r="M8937">
        <f t="shared" si="294"/>
        <v>3000</v>
      </c>
      <c r="Q8937" s="1"/>
      <c r="R8937" s="1"/>
    </row>
    <row r="8938" spans="1:18" ht="14.4" x14ac:dyDescent="0.3">
      <c r="A8938">
        <v>18937</v>
      </c>
      <c r="B8938">
        <v>2022</v>
      </c>
      <c r="C8938" t="s">
        <v>61</v>
      </c>
      <c r="D8938">
        <f t="shared" si="293"/>
        <v>7</v>
      </c>
      <c r="E8938">
        <v>22</v>
      </c>
      <c r="F8938" t="s">
        <v>63</v>
      </c>
      <c r="G8938" t="s">
        <v>19</v>
      </c>
      <c r="H8938">
        <v>218</v>
      </c>
      <c r="I8938">
        <v>218</v>
      </c>
      <c r="J8938" t="s">
        <v>38</v>
      </c>
      <c r="K8938">
        <v>937400</v>
      </c>
      <c r="L8938">
        <v>501.4</v>
      </c>
      <c r="M8938">
        <f t="shared" si="294"/>
        <v>4300</v>
      </c>
      <c r="Q8938" s="1"/>
      <c r="R8938" s="1"/>
    </row>
    <row r="8939" spans="1:18" ht="14.4" x14ac:dyDescent="0.3">
      <c r="A8939">
        <v>18938</v>
      </c>
      <c r="B8939">
        <v>2022</v>
      </c>
      <c r="C8939" t="s">
        <v>47</v>
      </c>
      <c r="D8939">
        <f t="shared" si="293"/>
        <v>2</v>
      </c>
      <c r="E8939">
        <v>20</v>
      </c>
      <c r="F8939" t="s">
        <v>60</v>
      </c>
      <c r="G8939" t="s">
        <v>37</v>
      </c>
      <c r="H8939">
        <v>106</v>
      </c>
      <c r="I8939">
        <v>106</v>
      </c>
      <c r="J8939" t="s">
        <v>30</v>
      </c>
      <c r="K8939">
        <v>932800</v>
      </c>
      <c r="L8939">
        <v>402.8</v>
      </c>
      <c r="M8939">
        <f t="shared" si="294"/>
        <v>8800</v>
      </c>
      <c r="Q8939" s="1"/>
      <c r="R8939" s="1"/>
    </row>
    <row r="8940" spans="1:18" ht="14.4" x14ac:dyDescent="0.3">
      <c r="A8940">
        <v>18939</v>
      </c>
      <c r="B8940">
        <v>2022</v>
      </c>
      <c r="C8940" t="s">
        <v>47</v>
      </c>
      <c r="D8940">
        <f t="shared" si="293"/>
        <v>2</v>
      </c>
      <c r="E8940">
        <v>4</v>
      </c>
      <c r="F8940" t="s">
        <v>55</v>
      </c>
      <c r="G8940" t="s">
        <v>37</v>
      </c>
      <c r="H8940">
        <v>82</v>
      </c>
      <c r="I8940">
        <v>82</v>
      </c>
      <c r="J8940" t="s">
        <v>25</v>
      </c>
      <c r="K8940">
        <v>574000</v>
      </c>
      <c r="L8940">
        <v>328</v>
      </c>
      <c r="M8940">
        <f t="shared" si="294"/>
        <v>7000</v>
      </c>
      <c r="Q8940" s="1"/>
      <c r="R8940" s="1"/>
    </row>
    <row r="8941" spans="1:18" ht="14.4" x14ac:dyDescent="0.3">
      <c r="A8941">
        <v>18940</v>
      </c>
      <c r="B8941">
        <v>2022</v>
      </c>
      <c r="C8941" t="s">
        <v>35</v>
      </c>
      <c r="D8941">
        <f t="shared" si="293"/>
        <v>12</v>
      </c>
      <c r="E8941">
        <v>7</v>
      </c>
      <c r="F8941" t="s">
        <v>50</v>
      </c>
      <c r="G8941" t="s">
        <v>51</v>
      </c>
      <c r="H8941">
        <v>67</v>
      </c>
      <c r="I8941">
        <v>67</v>
      </c>
      <c r="J8941" t="s">
        <v>38</v>
      </c>
      <c r="K8941">
        <v>368500</v>
      </c>
      <c r="L8941">
        <v>234.5</v>
      </c>
      <c r="M8941">
        <f t="shared" si="294"/>
        <v>5500</v>
      </c>
      <c r="Q8941" s="1"/>
      <c r="R8941" s="1"/>
    </row>
    <row r="8942" spans="1:18" ht="14.4" x14ac:dyDescent="0.3">
      <c r="A8942">
        <v>18941</v>
      </c>
      <c r="B8942">
        <v>2022</v>
      </c>
      <c r="C8942" t="s">
        <v>35</v>
      </c>
      <c r="D8942">
        <f t="shared" si="293"/>
        <v>12</v>
      </c>
      <c r="E8942">
        <v>13</v>
      </c>
      <c r="F8942" t="s">
        <v>52</v>
      </c>
      <c r="G8942" t="s">
        <v>42</v>
      </c>
      <c r="H8942">
        <v>113</v>
      </c>
      <c r="I8942">
        <v>113</v>
      </c>
      <c r="J8942" t="s">
        <v>25</v>
      </c>
      <c r="K8942">
        <v>791000</v>
      </c>
      <c r="L8942">
        <v>452</v>
      </c>
      <c r="M8942">
        <f t="shared" si="294"/>
        <v>7000</v>
      </c>
      <c r="Q8942" s="1"/>
      <c r="R8942" s="1"/>
    </row>
    <row r="8943" spans="1:18" ht="14.4" x14ac:dyDescent="0.3">
      <c r="A8943">
        <v>18942</v>
      </c>
      <c r="B8943">
        <v>2022</v>
      </c>
      <c r="C8943" t="s">
        <v>48</v>
      </c>
      <c r="D8943">
        <f t="shared" si="293"/>
        <v>5</v>
      </c>
      <c r="E8943">
        <v>30</v>
      </c>
      <c r="F8943" t="s">
        <v>24</v>
      </c>
      <c r="G8943" t="s">
        <v>42</v>
      </c>
      <c r="H8943">
        <v>117</v>
      </c>
      <c r="I8943">
        <v>117</v>
      </c>
      <c r="J8943" t="s">
        <v>20</v>
      </c>
      <c r="K8943">
        <v>351000</v>
      </c>
      <c r="L8943">
        <v>234</v>
      </c>
      <c r="M8943">
        <f t="shared" si="294"/>
        <v>3000</v>
      </c>
      <c r="Q8943" s="1"/>
      <c r="R8943" s="1"/>
    </row>
    <row r="8944" spans="1:18" ht="14.4" x14ac:dyDescent="0.3">
      <c r="A8944">
        <v>18943</v>
      </c>
      <c r="B8944">
        <v>2022</v>
      </c>
      <c r="C8944" t="s">
        <v>47</v>
      </c>
      <c r="D8944">
        <f t="shared" si="293"/>
        <v>2</v>
      </c>
      <c r="E8944">
        <v>20</v>
      </c>
      <c r="F8944" t="s">
        <v>59</v>
      </c>
      <c r="G8944" t="s">
        <v>51</v>
      </c>
      <c r="H8944">
        <v>106</v>
      </c>
      <c r="I8944">
        <v>106</v>
      </c>
      <c r="J8944" t="s">
        <v>30</v>
      </c>
      <c r="K8944">
        <v>932800</v>
      </c>
      <c r="L8944">
        <v>402.8</v>
      </c>
      <c r="M8944">
        <f t="shared" si="294"/>
        <v>8800</v>
      </c>
      <c r="Q8944" s="1"/>
      <c r="R8944" s="1"/>
    </row>
    <row r="8945" spans="1:18" ht="14.4" x14ac:dyDescent="0.3">
      <c r="A8945">
        <v>18944</v>
      </c>
      <c r="B8945">
        <v>2022</v>
      </c>
      <c r="C8945" t="s">
        <v>54</v>
      </c>
      <c r="D8945">
        <f t="shared" si="293"/>
        <v>3</v>
      </c>
      <c r="E8945">
        <v>13</v>
      </c>
      <c r="F8945" t="s">
        <v>50</v>
      </c>
      <c r="G8945" t="s">
        <v>19</v>
      </c>
      <c r="H8945">
        <v>52</v>
      </c>
      <c r="I8945">
        <v>52</v>
      </c>
      <c r="J8945" t="s">
        <v>25</v>
      </c>
      <c r="K8945">
        <v>364000</v>
      </c>
      <c r="L8945">
        <v>208</v>
      </c>
      <c r="M8945">
        <f t="shared" si="294"/>
        <v>7000</v>
      </c>
      <c r="Q8945" s="1"/>
      <c r="R8945" s="1"/>
    </row>
    <row r="8946" spans="1:18" ht="14.4" x14ac:dyDescent="0.3">
      <c r="A8946">
        <v>18945</v>
      </c>
      <c r="B8946">
        <v>2022</v>
      </c>
      <c r="C8946" t="s">
        <v>23</v>
      </c>
      <c r="D8946">
        <f t="shared" si="293"/>
        <v>10</v>
      </c>
      <c r="E8946">
        <v>24</v>
      </c>
      <c r="F8946" t="s">
        <v>55</v>
      </c>
      <c r="G8946" t="s">
        <v>42</v>
      </c>
      <c r="H8946">
        <v>95</v>
      </c>
      <c r="I8946">
        <v>95</v>
      </c>
      <c r="J8946" t="s">
        <v>25</v>
      </c>
      <c r="K8946">
        <v>665000</v>
      </c>
      <c r="L8946">
        <v>380</v>
      </c>
      <c r="M8946">
        <f t="shared" si="294"/>
        <v>7000</v>
      </c>
      <c r="Q8946" s="1"/>
      <c r="R8946" s="1"/>
    </row>
    <row r="8947" spans="1:18" ht="14.4" x14ac:dyDescent="0.3">
      <c r="A8947">
        <v>18946</v>
      </c>
      <c r="B8947">
        <v>2022</v>
      </c>
      <c r="C8947" t="s">
        <v>47</v>
      </c>
      <c r="D8947">
        <f t="shared" si="293"/>
        <v>2</v>
      </c>
      <c r="E8947">
        <v>18</v>
      </c>
      <c r="F8947" t="s">
        <v>41</v>
      </c>
      <c r="G8947" t="s">
        <v>34</v>
      </c>
      <c r="H8947">
        <v>72</v>
      </c>
      <c r="I8947">
        <v>72</v>
      </c>
      <c r="J8947" t="s">
        <v>25</v>
      </c>
      <c r="K8947">
        <v>504000</v>
      </c>
      <c r="L8947">
        <v>288</v>
      </c>
      <c r="M8947">
        <f t="shared" si="294"/>
        <v>7000</v>
      </c>
      <c r="Q8947" s="1"/>
      <c r="R8947" s="1"/>
    </row>
    <row r="8948" spans="1:18" ht="14.4" x14ac:dyDescent="0.3">
      <c r="A8948">
        <v>18947</v>
      </c>
      <c r="B8948">
        <v>2022</v>
      </c>
      <c r="C8948" t="s">
        <v>54</v>
      </c>
      <c r="D8948">
        <f t="shared" si="293"/>
        <v>3</v>
      </c>
      <c r="E8948">
        <v>6</v>
      </c>
      <c r="F8948" t="s">
        <v>44</v>
      </c>
      <c r="G8948" t="s">
        <v>51</v>
      </c>
      <c r="H8948">
        <v>72</v>
      </c>
      <c r="I8948">
        <v>72</v>
      </c>
      <c r="J8948" t="s">
        <v>25</v>
      </c>
      <c r="K8948">
        <v>504000</v>
      </c>
      <c r="L8948">
        <v>288</v>
      </c>
      <c r="M8948">
        <f t="shared" si="294"/>
        <v>7000</v>
      </c>
      <c r="Q8948" s="1"/>
      <c r="R8948" s="1"/>
    </row>
    <row r="8949" spans="1:18" ht="14.4" x14ac:dyDescent="0.3">
      <c r="A8949">
        <v>18948</v>
      </c>
      <c r="B8949">
        <v>2022</v>
      </c>
      <c r="C8949" t="s">
        <v>40</v>
      </c>
      <c r="D8949">
        <f t="shared" si="293"/>
        <v>9</v>
      </c>
      <c r="E8949">
        <v>9</v>
      </c>
      <c r="F8949" t="s">
        <v>60</v>
      </c>
      <c r="G8949" t="s">
        <v>19</v>
      </c>
      <c r="H8949">
        <v>118</v>
      </c>
      <c r="I8949">
        <v>118</v>
      </c>
      <c r="J8949" t="s">
        <v>38</v>
      </c>
      <c r="K8949">
        <v>649000</v>
      </c>
      <c r="L8949">
        <v>413</v>
      </c>
      <c r="M8949">
        <f t="shared" si="294"/>
        <v>5500</v>
      </c>
      <c r="Q8949" s="1"/>
      <c r="R8949" s="1"/>
    </row>
    <row r="8950" spans="1:18" ht="14.4" x14ac:dyDescent="0.3">
      <c r="A8950">
        <v>18949</v>
      </c>
      <c r="B8950">
        <v>2022</v>
      </c>
      <c r="C8950" t="s">
        <v>17</v>
      </c>
      <c r="D8950">
        <f t="shared" si="293"/>
        <v>11</v>
      </c>
      <c r="E8950">
        <v>30</v>
      </c>
      <c r="F8950" t="s">
        <v>52</v>
      </c>
      <c r="G8950" t="s">
        <v>37</v>
      </c>
      <c r="H8950">
        <v>92</v>
      </c>
      <c r="I8950">
        <v>92</v>
      </c>
      <c r="J8950" t="s">
        <v>20</v>
      </c>
      <c r="K8950">
        <v>276000</v>
      </c>
      <c r="L8950">
        <v>184</v>
      </c>
      <c r="M8950">
        <f t="shared" si="294"/>
        <v>3000</v>
      </c>
      <c r="Q8950" s="1"/>
      <c r="R8950" s="1"/>
    </row>
    <row r="8951" spans="1:18" ht="14.4" x14ac:dyDescent="0.3">
      <c r="A8951">
        <v>18950</v>
      </c>
      <c r="B8951">
        <v>2022</v>
      </c>
      <c r="C8951" t="s">
        <v>61</v>
      </c>
      <c r="D8951">
        <f t="shared" si="293"/>
        <v>7</v>
      </c>
      <c r="E8951">
        <v>29</v>
      </c>
      <c r="F8951" t="s">
        <v>63</v>
      </c>
      <c r="G8951" t="s">
        <v>29</v>
      </c>
      <c r="H8951">
        <v>90</v>
      </c>
      <c r="I8951">
        <v>90</v>
      </c>
      <c r="J8951" t="s">
        <v>30</v>
      </c>
      <c r="K8951">
        <v>792000</v>
      </c>
      <c r="L8951">
        <v>342</v>
      </c>
      <c r="M8951">
        <f t="shared" si="294"/>
        <v>8800</v>
      </c>
      <c r="Q8951" s="1"/>
      <c r="R8951" s="1"/>
    </row>
    <row r="8952" spans="1:18" ht="14.4" x14ac:dyDescent="0.3">
      <c r="A8952">
        <v>18951</v>
      </c>
      <c r="B8952">
        <v>2022</v>
      </c>
      <c r="C8952" t="s">
        <v>17</v>
      </c>
      <c r="D8952">
        <f t="shared" si="293"/>
        <v>11</v>
      </c>
      <c r="E8952">
        <v>19</v>
      </c>
      <c r="F8952" t="s">
        <v>24</v>
      </c>
      <c r="G8952" t="s">
        <v>51</v>
      </c>
      <c r="H8952">
        <v>132</v>
      </c>
      <c r="I8952">
        <v>132</v>
      </c>
      <c r="J8952" t="s">
        <v>25</v>
      </c>
      <c r="K8952">
        <v>924000</v>
      </c>
      <c r="L8952">
        <v>528</v>
      </c>
      <c r="M8952">
        <f t="shared" si="294"/>
        <v>7000</v>
      </c>
      <c r="Q8952" s="1"/>
      <c r="R8952" s="1"/>
    </row>
    <row r="8953" spans="1:18" ht="14.4" x14ac:dyDescent="0.3">
      <c r="A8953">
        <v>18952</v>
      </c>
      <c r="B8953">
        <v>2022</v>
      </c>
      <c r="C8953" t="s">
        <v>35</v>
      </c>
      <c r="D8953">
        <f t="shared" si="293"/>
        <v>12</v>
      </c>
      <c r="E8953">
        <v>9</v>
      </c>
      <c r="F8953" t="s">
        <v>49</v>
      </c>
      <c r="G8953" t="s">
        <v>19</v>
      </c>
      <c r="H8953">
        <v>79</v>
      </c>
      <c r="I8953">
        <v>79</v>
      </c>
      <c r="J8953" t="s">
        <v>38</v>
      </c>
      <c r="K8953">
        <v>434500</v>
      </c>
      <c r="L8953">
        <v>276.5</v>
      </c>
      <c r="M8953">
        <f t="shared" si="294"/>
        <v>5500</v>
      </c>
      <c r="Q8953" s="1"/>
      <c r="R8953" s="1"/>
    </row>
    <row r="8954" spans="1:18" ht="14.4" x14ac:dyDescent="0.3">
      <c r="A8954">
        <v>18953</v>
      </c>
      <c r="B8954">
        <v>2022</v>
      </c>
      <c r="C8954" t="s">
        <v>35</v>
      </c>
      <c r="D8954">
        <f t="shared" si="293"/>
        <v>12</v>
      </c>
      <c r="E8954">
        <v>19</v>
      </c>
      <c r="F8954" t="s">
        <v>33</v>
      </c>
      <c r="G8954" t="s">
        <v>29</v>
      </c>
      <c r="H8954">
        <v>66</v>
      </c>
      <c r="I8954">
        <v>66</v>
      </c>
      <c r="J8954" t="s">
        <v>38</v>
      </c>
      <c r="K8954">
        <v>363000</v>
      </c>
      <c r="L8954">
        <v>231</v>
      </c>
      <c r="M8954">
        <f t="shared" si="294"/>
        <v>5500</v>
      </c>
      <c r="Q8954" s="1"/>
      <c r="R8954" s="1"/>
    </row>
    <row r="8955" spans="1:18" ht="14.4" x14ac:dyDescent="0.3">
      <c r="A8955">
        <v>18954</v>
      </c>
      <c r="B8955">
        <v>2022</v>
      </c>
      <c r="C8955" t="s">
        <v>58</v>
      </c>
      <c r="D8955">
        <f t="shared" si="293"/>
        <v>6</v>
      </c>
      <c r="E8955">
        <v>26</v>
      </c>
      <c r="F8955" t="s">
        <v>46</v>
      </c>
      <c r="G8955" t="s">
        <v>37</v>
      </c>
      <c r="H8955">
        <v>216</v>
      </c>
      <c r="I8955">
        <v>216</v>
      </c>
      <c r="J8955" t="s">
        <v>30</v>
      </c>
      <c r="K8955">
        <v>1620000</v>
      </c>
      <c r="L8955">
        <v>540</v>
      </c>
      <c r="M8955">
        <f t="shared" si="294"/>
        <v>7500</v>
      </c>
      <c r="Q8955" s="1"/>
      <c r="R8955" s="1"/>
    </row>
    <row r="8956" spans="1:18" ht="14.4" x14ac:dyDescent="0.3">
      <c r="A8956">
        <v>18955</v>
      </c>
      <c r="B8956">
        <v>2022</v>
      </c>
      <c r="C8956" t="s">
        <v>17</v>
      </c>
      <c r="D8956">
        <f t="shared" si="293"/>
        <v>11</v>
      </c>
      <c r="E8956">
        <v>16</v>
      </c>
      <c r="F8956" t="s">
        <v>49</v>
      </c>
      <c r="G8956" t="s">
        <v>19</v>
      </c>
      <c r="H8956">
        <v>106</v>
      </c>
      <c r="I8956">
        <v>106</v>
      </c>
      <c r="J8956" t="s">
        <v>25</v>
      </c>
      <c r="K8956">
        <v>742000</v>
      </c>
      <c r="L8956">
        <v>424</v>
      </c>
      <c r="M8956">
        <f t="shared" si="294"/>
        <v>7000</v>
      </c>
      <c r="Q8956" s="1"/>
      <c r="R8956" s="1"/>
    </row>
    <row r="8957" spans="1:18" ht="14.4" x14ac:dyDescent="0.3">
      <c r="A8957">
        <v>18956</v>
      </c>
      <c r="B8957">
        <v>2022</v>
      </c>
      <c r="C8957" t="s">
        <v>45</v>
      </c>
      <c r="D8957">
        <f t="shared" si="293"/>
        <v>1</v>
      </c>
      <c r="E8957">
        <v>13</v>
      </c>
      <c r="F8957" t="s">
        <v>59</v>
      </c>
      <c r="G8957" t="s">
        <v>37</v>
      </c>
      <c r="H8957">
        <v>115</v>
      </c>
      <c r="I8957">
        <v>115</v>
      </c>
      <c r="J8957" t="s">
        <v>25</v>
      </c>
      <c r="K8957">
        <v>805000</v>
      </c>
      <c r="L8957">
        <v>460</v>
      </c>
      <c r="M8957">
        <f t="shared" si="294"/>
        <v>7000</v>
      </c>
      <c r="Q8957" s="1"/>
      <c r="R8957" s="1"/>
    </row>
    <row r="8958" spans="1:18" ht="14.4" x14ac:dyDescent="0.3">
      <c r="A8958">
        <v>18957</v>
      </c>
      <c r="B8958">
        <v>2022</v>
      </c>
      <c r="C8958" t="s">
        <v>23</v>
      </c>
      <c r="D8958">
        <f t="shared" si="293"/>
        <v>10</v>
      </c>
      <c r="E8958">
        <v>27</v>
      </c>
      <c r="F8958" t="s">
        <v>49</v>
      </c>
      <c r="G8958" t="s">
        <v>19</v>
      </c>
      <c r="H8958">
        <v>109</v>
      </c>
      <c r="I8958">
        <v>109</v>
      </c>
      <c r="J8958" t="s">
        <v>38</v>
      </c>
      <c r="K8958">
        <v>599500</v>
      </c>
      <c r="L8958">
        <v>381.5</v>
      </c>
      <c r="M8958">
        <f t="shared" si="294"/>
        <v>5500</v>
      </c>
      <c r="Q8958" s="1"/>
      <c r="R8958" s="1"/>
    </row>
    <row r="8959" spans="1:18" ht="14.4" x14ac:dyDescent="0.3">
      <c r="A8959">
        <v>18958</v>
      </c>
      <c r="B8959">
        <v>2022</v>
      </c>
      <c r="C8959" t="s">
        <v>17</v>
      </c>
      <c r="D8959">
        <f t="shared" si="293"/>
        <v>11</v>
      </c>
      <c r="E8959">
        <v>16</v>
      </c>
      <c r="F8959" t="s">
        <v>41</v>
      </c>
      <c r="G8959" t="s">
        <v>34</v>
      </c>
      <c r="H8959">
        <v>242</v>
      </c>
      <c r="I8959">
        <v>242</v>
      </c>
      <c r="J8959" t="s">
        <v>30</v>
      </c>
      <c r="K8959">
        <v>1815000</v>
      </c>
      <c r="L8959">
        <v>605</v>
      </c>
      <c r="M8959">
        <f t="shared" si="294"/>
        <v>7500</v>
      </c>
      <c r="Q8959" s="1"/>
      <c r="R8959" s="1"/>
    </row>
    <row r="8960" spans="1:18" ht="14.4" x14ac:dyDescent="0.3">
      <c r="A8960">
        <v>18959</v>
      </c>
      <c r="B8960">
        <v>2022</v>
      </c>
      <c r="C8960" t="s">
        <v>17</v>
      </c>
      <c r="D8960">
        <f t="shared" si="293"/>
        <v>11</v>
      </c>
      <c r="E8960">
        <v>30</v>
      </c>
      <c r="F8960" t="s">
        <v>62</v>
      </c>
      <c r="G8960" t="s">
        <v>29</v>
      </c>
      <c r="H8960">
        <v>85</v>
      </c>
      <c r="I8960">
        <v>85</v>
      </c>
      <c r="J8960" t="s">
        <v>25</v>
      </c>
      <c r="K8960">
        <v>595000</v>
      </c>
      <c r="L8960">
        <v>340</v>
      </c>
      <c r="M8960">
        <f t="shared" si="294"/>
        <v>7000</v>
      </c>
      <c r="Q8960" s="1"/>
      <c r="R8960" s="1"/>
    </row>
    <row r="8961" spans="1:18" ht="14.4" x14ac:dyDescent="0.3">
      <c r="A8961">
        <v>18960</v>
      </c>
      <c r="B8961">
        <v>2022</v>
      </c>
      <c r="C8961" t="s">
        <v>54</v>
      </c>
      <c r="D8961">
        <f t="shared" si="293"/>
        <v>3</v>
      </c>
      <c r="E8961">
        <v>14</v>
      </c>
      <c r="F8961" t="s">
        <v>64</v>
      </c>
      <c r="G8961" t="s">
        <v>29</v>
      </c>
      <c r="H8961">
        <v>222</v>
      </c>
      <c r="I8961">
        <v>222</v>
      </c>
      <c r="J8961" t="s">
        <v>30</v>
      </c>
      <c r="K8961">
        <v>1665000</v>
      </c>
      <c r="L8961">
        <v>555</v>
      </c>
      <c r="M8961">
        <f t="shared" si="294"/>
        <v>7500</v>
      </c>
      <c r="Q8961" s="1"/>
      <c r="R8961" s="1"/>
    </row>
    <row r="8962" spans="1:18" ht="14.4" x14ac:dyDescent="0.3">
      <c r="A8962">
        <v>18961</v>
      </c>
      <c r="B8962">
        <v>2022</v>
      </c>
      <c r="C8962" t="s">
        <v>35</v>
      </c>
      <c r="D8962">
        <f t="shared" ref="D8962:D9025" si="295">IF(C8962="Enero",1,IF(C8962="Febrero",2,IF(C8962="Marzo",3,IF(C8962="Abril",4,IF(C8962="Mayo",5,IF(C8962="Junio",6,IF(C8962="Julio",7,IF(C8962="Agosto",8,IF(C8962="Septiembre",9,IF(C8962="Octubre",10,IF(C8962="Noviembre",11,IF(C8962="Diciembre",12,""))))))))))))</f>
        <v>12</v>
      </c>
      <c r="E8962">
        <v>12</v>
      </c>
      <c r="F8962" t="s">
        <v>62</v>
      </c>
      <c r="G8962" t="s">
        <v>34</v>
      </c>
      <c r="H8962">
        <v>84</v>
      </c>
      <c r="I8962">
        <v>84</v>
      </c>
      <c r="J8962" t="s">
        <v>20</v>
      </c>
      <c r="K8962">
        <v>252000</v>
      </c>
      <c r="L8962">
        <v>168</v>
      </c>
      <c r="M8962">
        <f t="shared" si="294"/>
        <v>3000</v>
      </c>
      <c r="Q8962" s="1"/>
      <c r="R8962" s="1"/>
    </row>
    <row r="8963" spans="1:18" ht="14.4" x14ac:dyDescent="0.3">
      <c r="A8963">
        <v>18962</v>
      </c>
      <c r="B8963">
        <v>2022</v>
      </c>
      <c r="C8963" t="s">
        <v>40</v>
      </c>
      <c r="D8963">
        <f t="shared" si="295"/>
        <v>9</v>
      </c>
      <c r="E8963">
        <v>8</v>
      </c>
      <c r="F8963" t="s">
        <v>63</v>
      </c>
      <c r="G8963" t="s">
        <v>51</v>
      </c>
      <c r="H8963">
        <v>116</v>
      </c>
      <c r="I8963">
        <v>116</v>
      </c>
      <c r="J8963" t="s">
        <v>20</v>
      </c>
      <c r="K8963">
        <v>348000</v>
      </c>
      <c r="L8963">
        <v>232</v>
      </c>
      <c r="M8963">
        <f t="shared" ref="M8963:M9026" si="296">K8963/I8963</f>
        <v>3000</v>
      </c>
      <c r="Q8963" s="1"/>
      <c r="R8963" s="1"/>
    </row>
    <row r="8964" spans="1:18" ht="14.4" x14ac:dyDescent="0.3">
      <c r="A8964">
        <v>18963</v>
      </c>
      <c r="B8964">
        <v>2022</v>
      </c>
      <c r="C8964" t="s">
        <v>58</v>
      </c>
      <c r="D8964">
        <f t="shared" si="295"/>
        <v>6</v>
      </c>
      <c r="E8964">
        <v>12</v>
      </c>
      <c r="F8964" t="s">
        <v>60</v>
      </c>
      <c r="G8964" t="s">
        <v>19</v>
      </c>
      <c r="H8964">
        <v>57</v>
      </c>
      <c r="I8964">
        <v>57</v>
      </c>
      <c r="J8964" t="s">
        <v>20</v>
      </c>
      <c r="K8964">
        <v>171000</v>
      </c>
      <c r="L8964">
        <v>114</v>
      </c>
      <c r="M8964">
        <f t="shared" si="296"/>
        <v>3000</v>
      </c>
      <c r="Q8964" s="1"/>
      <c r="R8964" s="1"/>
    </row>
    <row r="8965" spans="1:18" ht="14.4" x14ac:dyDescent="0.3">
      <c r="A8965">
        <v>18964</v>
      </c>
      <c r="B8965">
        <v>2022</v>
      </c>
      <c r="C8965" t="s">
        <v>54</v>
      </c>
      <c r="D8965">
        <f t="shared" si="295"/>
        <v>3</v>
      </c>
      <c r="E8965">
        <v>30</v>
      </c>
      <c r="F8965" t="s">
        <v>57</v>
      </c>
      <c r="G8965" t="s">
        <v>34</v>
      </c>
      <c r="H8965">
        <v>98</v>
      </c>
      <c r="I8965">
        <v>98</v>
      </c>
      <c r="J8965" t="s">
        <v>38</v>
      </c>
      <c r="K8965">
        <v>539000</v>
      </c>
      <c r="L8965">
        <v>343</v>
      </c>
      <c r="M8965">
        <f t="shared" si="296"/>
        <v>5500</v>
      </c>
      <c r="Q8965" s="1"/>
      <c r="R8965" s="1"/>
    </row>
    <row r="8966" spans="1:18" ht="14.4" x14ac:dyDescent="0.3">
      <c r="A8966">
        <v>18965</v>
      </c>
      <c r="B8966">
        <v>2022</v>
      </c>
      <c r="C8966" t="s">
        <v>35</v>
      </c>
      <c r="D8966">
        <f t="shared" si="295"/>
        <v>12</v>
      </c>
      <c r="E8966">
        <v>13</v>
      </c>
      <c r="F8966" t="s">
        <v>50</v>
      </c>
      <c r="G8966" t="s">
        <v>51</v>
      </c>
      <c r="H8966">
        <v>63</v>
      </c>
      <c r="I8966">
        <v>63</v>
      </c>
      <c r="J8966" t="s">
        <v>20</v>
      </c>
      <c r="K8966">
        <v>189000</v>
      </c>
      <c r="L8966">
        <v>126</v>
      </c>
      <c r="M8966">
        <f t="shared" si="296"/>
        <v>3000</v>
      </c>
      <c r="Q8966" s="1"/>
      <c r="R8966" s="1"/>
    </row>
    <row r="8967" spans="1:18" ht="14.4" x14ac:dyDescent="0.3">
      <c r="A8967">
        <v>18966</v>
      </c>
      <c r="B8967">
        <v>2022</v>
      </c>
      <c r="C8967" t="s">
        <v>32</v>
      </c>
      <c r="D8967">
        <f t="shared" si="295"/>
        <v>8</v>
      </c>
      <c r="E8967">
        <v>9</v>
      </c>
      <c r="F8967" t="s">
        <v>24</v>
      </c>
      <c r="G8967" t="s">
        <v>42</v>
      </c>
      <c r="H8967">
        <v>265</v>
      </c>
      <c r="I8967">
        <v>265</v>
      </c>
      <c r="J8967" t="s">
        <v>20</v>
      </c>
      <c r="K8967">
        <v>636000</v>
      </c>
      <c r="L8967">
        <v>371</v>
      </c>
      <c r="M8967">
        <f t="shared" si="296"/>
        <v>2400</v>
      </c>
      <c r="Q8967" s="1"/>
      <c r="R8967" s="1"/>
    </row>
    <row r="8968" spans="1:18" ht="14.4" x14ac:dyDescent="0.3">
      <c r="A8968">
        <v>18967</v>
      </c>
      <c r="B8968">
        <v>2022</v>
      </c>
      <c r="C8968" t="s">
        <v>47</v>
      </c>
      <c r="D8968">
        <f t="shared" si="295"/>
        <v>2</v>
      </c>
      <c r="E8968">
        <v>6</v>
      </c>
      <c r="F8968" t="s">
        <v>63</v>
      </c>
      <c r="G8968" t="s">
        <v>51</v>
      </c>
      <c r="H8968">
        <v>112</v>
      </c>
      <c r="I8968">
        <v>112</v>
      </c>
      <c r="J8968" t="s">
        <v>25</v>
      </c>
      <c r="K8968">
        <v>784000</v>
      </c>
      <c r="L8968">
        <v>448</v>
      </c>
      <c r="M8968">
        <f t="shared" si="296"/>
        <v>7000</v>
      </c>
      <c r="Q8968" s="1"/>
      <c r="R8968" s="1"/>
    </row>
    <row r="8969" spans="1:18" ht="14.4" x14ac:dyDescent="0.3">
      <c r="A8969">
        <v>18968</v>
      </c>
      <c r="B8969">
        <v>2022</v>
      </c>
      <c r="C8969" t="s">
        <v>45</v>
      </c>
      <c r="D8969">
        <f t="shared" si="295"/>
        <v>1</v>
      </c>
      <c r="E8969">
        <v>29</v>
      </c>
      <c r="F8969" t="s">
        <v>62</v>
      </c>
      <c r="G8969" t="s">
        <v>29</v>
      </c>
      <c r="H8969">
        <v>146</v>
      </c>
      <c r="I8969">
        <v>146</v>
      </c>
      <c r="J8969" t="s">
        <v>25</v>
      </c>
      <c r="K8969">
        <v>1022000</v>
      </c>
      <c r="L8969">
        <v>584</v>
      </c>
      <c r="M8969">
        <f t="shared" si="296"/>
        <v>7000</v>
      </c>
      <c r="Q8969" s="1"/>
      <c r="R8969" s="1"/>
    </row>
    <row r="8970" spans="1:18" ht="14.4" x14ac:dyDescent="0.3">
      <c r="A8970">
        <v>18969</v>
      </c>
      <c r="B8970">
        <v>2022</v>
      </c>
      <c r="C8970" t="s">
        <v>17</v>
      </c>
      <c r="D8970">
        <f t="shared" si="295"/>
        <v>11</v>
      </c>
      <c r="E8970">
        <v>21</v>
      </c>
      <c r="F8970" t="s">
        <v>63</v>
      </c>
      <c r="G8970" t="s">
        <v>51</v>
      </c>
      <c r="H8970">
        <v>152</v>
      </c>
      <c r="I8970">
        <v>152</v>
      </c>
      <c r="J8970" t="s">
        <v>25</v>
      </c>
      <c r="K8970">
        <v>1064000</v>
      </c>
      <c r="L8970">
        <v>608</v>
      </c>
      <c r="M8970">
        <f t="shared" si="296"/>
        <v>7000</v>
      </c>
      <c r="Q8970" s="1"/>
      <c r="R8970" s="1"/>
    </row>
    <row r="8971" spans="1:18" ht="14.4" x14ac:dyDescent="0.3">
      <c r="A8971">
        <v>18970</v>
      </c>
      <c r="B8971">
        <v>2022</v>
      </c>
      <c r="C8971" t="s">
        <v>58</v>
      </c>
      <c r="D8971">
        <f t="shared" si="295"/>
        <v>6</v>
      </c>
      <c r="E8971">
        <v>12</v>
      </c>
      <c r="F8971" t="s">
        <v>36</v>
      </c>
      <c r="G8971" t="s">
        <v>34</v>
      </c>
      <c r="H8971">
        <v>288</v>
      </c>
      <c r="I8971">
        <v>288</v>
      </c>
      <c r="J8971" t="s">
        <v>30</v>
      </c>
      <c r="K8971">
        <v>2160000</v>
      </c>
      <c r="L8971">
        <v>720</v>
      </c>
      <c r="M8971">
        <f t="shared" si="296"/>
        <v>7500</v>
      </c>
      <c r="Q8971" s="1"/>
      <c r="R8971" s="1"/>
    </row>
    <row r="8972" spans="1:18" ht="14.4" x14ac:dyDescent="0.3">
      <c r="A8972">
        <v>18971</v>
      </c>
      <c r="B8972">
        <v>2022</v>
      </c>
      <c r="C8972" t="s">
        <v>48</v>
      </c>
      <c r="D8972">
        <f t="shared" si="295"/>
        <v>5</v>
      </c>
      <c r="E8972">
        <v>7</v>
      </c>
      <c r="F8972" t="s">
        <v>18</v>
      </c>
      <c r="G8972" t="s">
        <v>29</v>
      </c>
      <c r="H8972">
        <v>81</v>
      </c>
      <c r="I8972">
        <v>81</v>
      </c>
      <c r="J8972" t="s">
        <v>25</v>
      </c>
      <c r="K8972">
        <v>567000</v>
      </c>
      <c r="L8972">
        <v>324</v>
      </c>
      <c r="M8972">
        <f t="shared" si="296"/>
        <v>7000</v>
      </c>
      <c r="Q8972" s="1"/>
      <c r="R8972" s="1"/>
    </row>
    <row r="8973" spans="1:18" ht="14.4" x14ac:dyDescent="0.3">
      <c r="A8973">
        <v>18972</v>
      </c>
      <c r="B8973">
        <v>2022</v>
      </c>
      <c r="C8973" t="s">
        <v>40</v>
      </c>
      <c r="D8973">
        <f t="shared" si="295"/>
        <v>9</v>
      </c>
      <c r="E8973">
        <v>15</v>
      </c>
      <c r="F8973" t="s">
        <v>63</v>
      </c>
      <c r="G8973" t="s">
        <v>34</v>
      </c>
      <c r="H8973">
        <v>51</v>
      </c>
      <c r="I8973">
        <v>51</v>
      </c>
      <c r="J8973" t="s">
        <v>38</v>
      </c>
      <c r="K8973">
        <v>280500</v>
      </c>
      <c r="L8973">
        <v>178.5</v>
      </c>
      <c r="M8973">
        <f t="shared" si="296"/>
        <v>5500</v>
      </c>
      <c r="Q8973" s="1"/>
      <c r="R8973" s="1"/>
    </row>
    <row r="8974" spans="1:18" ht="14.4" x14ac:dyDescent="0.3">
      <c r="A8974">
        <v>18973</v>
      </c>
      <c r="B8974">
        <v>2022</v>
      </c>
      <c r="C8974" t="s">
        <v>35</v>
      </c>
      <c r="D8974">
        <f t="shared" si="295"/>
        <v>12</v>
      </c>
      <c r="E8974">
        <v>29</v>
      </c>
      <c r="F8974" t="s">
        <v>62</v>
      </c>
      <c r="G8974" t="s">
        <v>29</v>
      </c>
      <c r="H8974">
        <v>220</v>
      </c>
      <c r="I8974">
        <v>220</v>
      </c>
      <c r="J8974" t="s">
        <v>30</v>
      </c>
      <c r="K8974">
        <v>1650000</v>
      </c>
      <c r="L8974">
        <v>550</v>
      </c>
      <c r="M8974">
        <f t="shared" si="296"/>
        <v>7500</v>
      </c>
      <c r="Q8974" s="1"/>
      <c r="R8974" s="1"/>
    </row>
    <row r="8975" spans="1:18" ht="14.4" x14ac:dyDescent="0.3">
      <c r="A8975">
        <v>18974</v>
      </c>
      <c r="B8975">
        <v>2022</v>
      </c>
      <c r="C8975" t="s">
        <v>40</v>
      </c>
      <c r="D8975">
        <f t="shared" si="295"/>
        <v>9</v>
      </c>
      <c r="E8975">
        <v>21</v>
      </c>
      <c r="F8975" t="s">
        <v>52</v>
      </c>
      <c r="G8975" t="s">
        <v>37</v>
      </c>
      <c r="H8975">
        <v>281</v>
      </c>
      <c r="I8975">
        <v>281</v>
      </c>
      <c r="J8975" t="s">
        <v>30</v>
      </c>
      <c r="K8975">
        <v>2107500</v>
      </c>
      <c r="L8975">
        <v>702.5</v>
      </c>
      <c r="M8975">
        <f t="shared" si="296"/>
        <v>7500</v>
      </c>
      <c r="Q8975" s="1"/>
      <c r="R8975" s="1"/>
    </row>
    <row r="8976" spans="1:18" ht="14.4" x14ac:dyDescent="0.3">
      <c r="A8976">
        <v>18975</v>
      </c>
      <c r="B8976">
        <v>2022</v>
      </c>
      <c r="C8976" t="s">
        <v>40</v>
      </c>
      <c r="D8976">
        <f t="shared" si="295"/>
        <v>9</v>
      </c>
      <c r="E8976">
        <v>25</v>
      </c>
      <c r="F8976" t="s">
        <v>57</v>
      </c>
      <c r="G8976" t="s">
        <v>34</v>
      </c>
      <c r="H8976">
        <v>293</v>
      </c>
      <c r="I8976">
        <v>293</v>
      </c>
      <c r="J8976" t="s">
        <v>30</v>
      </c>
      <c r="K8976">
        <v>2197500</v>
      </c>
      <c r="L8976">
        <v>732.5</v>
      </c>
      <c r="M8976">
        <f t="shared" si="296"/>
        <v>7500</v>
      </c>
      <c r="Q8976" s="1"/>
      <c r="R8976" s="1"/>
    </row>
    <row r="8977" spans="1:18" ht="14.4" x14ac:dyDescent="0.3">
      <c r="A8977">
        <v>18976</v>
      </c>
      <c r="B8977">
        <v>2022</v>
      </c>
      <c r="C8977" t="s">
        <v>54</v>
      </c>
      <c r="D8977">
        <f t="shared" si="295"/>
        <v>3</v>
      </c>
      <c r="E8977">
        <v>8</v>
      </c>
      <c r="F8977" t="s">
        <v>55</v>
      </c>
      <c r="G8977" t="s">
        <v>51</v>
      </c>
      <c r="H8977">
        <v>159</v>
      </c>
      <c r="I8977">
        <v>159</v>
      </c>
      <c r="J8977" t="s">
        <v>25</v>
      </c>
      <c r="K8977">
        <v>1113000</v>
      </c>
      <c r="L8977">
        <v>636</v>
      </c>
      <c r="M8977">
        <f t="shared" si="296"/>
        <v>7000</v>
      </c>
      <c r="Q8977" s="1"/>
      <c r="R8977" s="1"/>
    </row>
    <row r="8978" spans="1:18" ht="14.4" x14ac:dyDescent="0.3">
      <c r="A8978">
        <v>18977</v>
      </c>
      <c r="B8978">
        <v>2022</v>
      </c>
      <c r="C8978" t="s">
        <v>45</v>
      </c>
      <c r="D8978">
        <f t="shared" si="295"/>
        <v>1</v>
      </c>
      <c r="E8978">
        <v>2</v>
      </c>
      <c r="F8978" t="s">
        <v>49</v>
      </c>
      <c r="G8978" t="s">
        <v>34</v>
      </c>
      <c r="H8978">
        <v>240</v>
      </c>
      <c r="I8978">
        <v>240</v>
      </c>
      <c r="J8978" t="s">
        <v>20</v>
      </c>
      <c r="K8978">
        <v>576000</v>
      </c>
      <c r="L8978">
        <v>336</v>
      </c>
      <c r="M8978">
        <f t="shared" si="296"/>
        <v>2400</v>
      </c>
      <c r="Q8978" s="1"/>
      <c r="R8978" s="1"/>
    </row>
    <row r="8979" spans="1:18" ht="14.4" x14ac:dyDescent="0.3">
      <c r="A8979">
        <v>18978</v>
      </c>
      <c r="B8979">
        <v>2022</v>
      </c>
      <c r="C8979" t="s">
        <v>35</v>
      </c>
      <c r="D8979">
        <f t="shared" si="295"/>
        <v>12</v>
      </c>
      <c r="E8979">
        <v>4</v>
      </c>
      <c r="F8979" t="s">
        <v>36</v>
      </c>
      <c r="G8979" t="s">
        <v>42</v>
      </c>
      <c r="H8979">
        <v>70</v>
      </c>
      <c r="I8979">
        <v>70</v>
      </c>
      <c r="J8979" t="s">
        <v>20</v>
      </c>
      <c r="K8979">
        <v>210000</v>
      </c>
      <c r="L8979">
        <v>140</v>
      </c>
      <c r="M8979">
        <f t="shared" si="296"/>
        <v>3000</v>
      </c>
      <c r="Q8979" s="1"/>
      <c r="R8979" s="1"/>
    </row>
    <row r="8980" spans="1:18" ht="14.4" x14ac:dyDescent="0.3">
      <c r="A8980">
        <v>18979</v>
      </c>
      <c r="B8980">
        <v>2022</v>
      </c>
      <c r="C8980" t="s">
        <v>23</v>
      </c>
      <c r="D8980">
        <f t="shared" si="295"/>
        <v>10</v>
      </c>
      <c r="E8980">
        <v>12</v>
      </c>
      <c r="F8980" t="s">
        <v>57</v>
      </c>
      <c r="G8980" t="s">
        <v>51</v>
      </c>
      <c r="H8980">
        <v>52</v>
      </c>
      <c r="I8980">
        <v>52</v>
      </c>
      <c r="J8980" t="s">
        <v>38</v>
      </c>
      <c r="K8980">
        <v>286000</v>
      </c>
      <c r="L8980">
        <v>182</v>
      </c>
      <c r="M8980">
        <f t="shared" si="296"/>
        <v>5500</v>
      </c>
      <c r="Q8980" s="1"/>
      <c r="R8980" s="1"/>
    </row>
    <row r="8981" spans="1:18" ht="14.4" x14ac:dyDescent="0.3">
      <c r="A8981">
        <v>18980</v>
      </c>
      <c r="B8981">
        <v>2022</v>
      </c>
      <c r="C8981" t="s">
        <v>40</v>
      </c>
      <c r="D8981">
        <f t="shared" si="295"/>
        <v>9</v>
      </c>
      <c r="E8981">
        <v>7</v>
      </c>
      <c r="F8981" t="s">
        <v>28</v>
      </c>
      <c r="G8981" t="s">
        <v>42</v>
      </c>
      <c r="H8981">
        <v>102</v>
      </c>
      <c r="I8981">
        <v>102</v>
      </c>
      <c r="J8981" t="s">
        <v>20</v>
      </c>
      <c r="K8981">
        <v>306000</v>
      </c>
      <c r="L8981">
        <v>204</v>
      </c>
      <c r="M8981">
        <f t="shared" si="296"/>
        <v>3000</v>
      </c>
      <c r="Q8981" s="1"/>
      <c r="R8981" s="1"/>
    </row>
    <row r="8982" spans="1:18" ht="14.4" x14ac:dyDescent="0.3">
      <c r="A8982">
        <v>18981</v>
      </c>
      <c r="B8982">
        <v>2022</v>
      </c>
      <c r="C8982" t="s">
        <v>23</v>
      </c>
      <c r="D8982">
        <f t="shared" si="295"/>
        <v>10</v>
      </c>
      <c r="E8982">
        <v>8</v>
      </c>
      <c r="F8982" t="s">
        <v>24</v>
      </c>
      <c r="G8982" t="s">
        <v>19</v>
      </c>
      <c r="H8982">
        <v>284</v>
      </c>
      <c r="I8982">
        <v>284</v>
      </c>
      <c r="J8982" t="s">
        <v>30</v>
      </c>
      <c r="K8982">
        <v>2130000</v>
      </c>
      <c r="L8982">
        <v>710</v>
      </c>
      <c r="M8982">
        <f t="shared" si="296"/>
        <v>7500</v>
      </c>
      <c r="Q8982" s="1"/>
      <c r="R8982" s="1"/>
    </row>
    <row r="8983" spans="1:18" ht="14.4" x14ac:dyDescent="0.3">
      <c r="A8983">
        <v>18982</v>
      </c>
      <c r="B8983">
        <v>2022</v>
      </c>
      <c r="C8983" t="s">
        <v>61</v>
      </c>
      <c r="D8983">
        <f t="shared" si="295"/>
        <v>7</v>
      </c>
      <c r="E8983">
        <v>14</v>
      </c>
      <c r="F8983" t="s">
        <v>63</v>
      </c>
      <c r="G8983" t="s">
        <v>34</v>
      </c>
      <c r="H8983">
        <v>150</v>
      </c>
      <c r="I8983">
        <v>150</v>
      </c>
      <c r="J8983" t="s">
        <v>25</v>
      </c>
      <c r="K8983">
        <v>1050000</v>
      </c>
      <c r="L8983">
        <v>600</v>
      </c>
      <c r="M8983">
        <f t="shared" si="296"/>
        <v>7000</v>
      </c>
      <c r="Q8983" s="1"/>
      <c r="R8983" s="1"/>
    </row>
    <row r="8984" spans="1:18" ht="14.4" x14ac:dyDescent="0.3">
      <c r="A8984">
        <v>18983</v>
      </c>
      <c r="B8984">
        <v>2022</v>
      </c>
      <c r="C8984" t="s">
        <v>17</v>
      </c>
      <c r="D8984">
        <f t="shared" si="295"/>
        <v>11</v>
      </c>
      <c r="E8984">
        <v>11</v>
      </c>
      <c r="F8984" t="s">
        <v>18</v>
      </c>
      <c r="G8984" t="s">
        <v>19</v>
      </c>
      <c r="H8984">
        <v>126</v>
      </c>
      <c r="I8984">
        <v>126</v>
      </c>
      <c r="J8984" t="s">
        <v>25</v>
      </c>
      <c r="K8984">
        <v>882000</v>
      </c>
      <c r="L8984">
        <v>504</v>
      </c>
      <c r="M8984">
        <f t="shared" si="296"/>
        <v>7000</v>
      </c>
      <c r="Q8984" s="1"/>
      <c r="R8984" s="1"/>
    </row>
    <row r="8985" spans="1:18" ht="14.4" x14ac:dyDescent="0.3">
      <c r="A8985">
        <v>18984</v>
      </c>
      <c r="B8985">
        <v>2022</v>
      </c>
      <c r="C8985" t="s">
        <v>27</v>
      </c>
      <c r="D8985">
        <f t="shared" si="295"/>
        <v>4</v>
      </c>
      <c r="E8985">
        <v>21</v>
      </c>
      <c r="F8985" t="s">
        <v>44</v>
      </c>
      <c r="G8985" t="s">
        <v>34</v>
      </c>
      <c r="H8985">
        <v>59</v>
      </c>
      <c r="I8985">
        <v>59</v>
      </c>
      <c r="J8985" t="s">
        <v>20</v>
      </c>
      <c r="K8985">
        <v>177000</v>
      </c>
      <c r="L8985">
        <v>118</v>
      </c>
      <c r="M8985">
        <f t="shared" si="296"/>
        <v>3000</v>
      </c>
      <c r="Q8985" s="1"/>
      <c r="R8985" s="1"/>
    </row>
    <row r="8986" spans="1:18" ht="14.4" x14ac:dyDescent="0.3">
      <c r="A8986">
        <v>18985</v>
      </c>
      <c r="B8986">
        <v>2022</v>
      </c>
      <c r="C8986" t="s">
        <v>35</v>
      </c>
      <c r="D8986">
        <f t="shared" si="295"/>
        <v>12</v>
      </c>
      <c r="E8986">
        <v>27</v>
      </c>
      <c r="F8986" t="s">
        <v>33</v>
      </c>
      <c r="G8986" t="s">
        <v>42</v>
      </c>
      <c r="H8986">
        <v>248</v>
      </c>
      <c r="I8986">
        <v>248</v>
      </c>
      <c r="J8986" t="s">
        <v>30</v>
      </c>
      <c r="K8986">
        <v>1860000</v>
      </c>
      <c r="L8986">
        <v>620</v>
      </c>
      <c r="M8986">
        <f t="shared" si="296"/>
        <v>7500</v>
      </c>
      <c r="Q8986" s="1"/>
      <c r="R8986" s="1"/>
    </row>
    <row r="8987" spans="1:18" ht="14.4" x14ac:dyDescent="0.3">
      <c r="A8987">
        <v>18986</v>
      </c>
      <c r="B8987">
        <v>2022</v>
      </c>
      <c r="C8987" t="s">
        <v>40</v>
      </c>
      <c r="D8987">
        <f t="shared" si="295"/>
        <v>9</v>
      </c>
      <c r="E8987">
        <v>1</v>
      </c>
      <c r="F8987" t="s">
        <v>59</v>
      </c>
      <c r="G8987" t="s">
        <v>29</v>
      </c>
      <c r="H8987">
        <v>239</v>
      </c>
      <c r="I8987">
        <v>239</v>
      </c>
      <c r="J8987" t="s">
        <v>30</v>
      </c>
      <c r="K8987">
        <v>1792500</v>
      </c>
      <c r="L8987">
        <v>597.5</v>
      </c>
      <c r="M8987">
        <f t="shared" si="296"/>
        <v>7500</v>
      </c>
      <c r="Q8987" s="1"/>
      <c r="R8987" s="1"/>
    </row>
    <row r="8988" spans="1:18" ht="14.4" x14ac:dyDescent="0.3">
      <c r="A8988">
        <v>18987</v>
      </c>
      <c r="B8988">
        <v>2022</v>
      </c>
      <c r="C8988" t="s">
        <v>54</v>
      </c>
      <c r="D8988">
        <f t="shared" si="295"/>
        <v>3</v>
      </c>
      <c r="E8988">
        <v>17</v>
      </c>
      <c r="F8988" t="s">
        <v>33</v>
      </c>
      <c r="G8988" t="s">
        <v>51</v>
      </c>
      <c r="H8988">
        <v>252</v>
      </c>
      <c r="I8988">
        <v>252</v>
      </c>
      <c r="J8988" t="s">
        <v>30</v>
      </c>
      <c r="K8988">
        <v>1890000</v>
      </c>
      <c r="L8988">
        <v>630</v>
      </c>
      <c r="M8988">
        <f t="shared" si="296"/>
        <v>7500</v>
      </c>
      <c r="Q8988" s="1"/>
      <c r="R8988" s="1"/>
    </row>
    <row r="8989" spans="1:18" ht="14.4" x14ac:dyDescent="0.3">
      <c r="A8989">
        <v>18988</v>
      </c>
      <c r="B8989">
        <v>2022</v>
      </c>
      <c r="C8989" t="s">
        <v>61</v>
      </c>
      <c r="D8989">
        <f t="shared" si="295"/>
        <v>7</v>
      </c>
      <c r="E8989">
        <v>29</v>
      </c>
      <c r="F8989" t="s">
        <v>60</v>
      </c>
      <c r="G8989" t="s">
        <v>51</v>
      </c>
      <c r="H8989">
        <v>80</v>
      </c>
      <c r="I8989">
        <v>80</v>
      </c>
      <c r="J8989" t="s">
        <v>30</v>
      </c>
      <c r="K8989">
        <v>704000</v>
      </c>
      <c r="L8989">
        <v>304</v>
      </c>
      <c r="M8989">
        <f t="shared" si="296"/>
        <v>8800</v>
      </c>
      <c r="Q8989" s="1"/>
      <c r="R8989" s="1"/>
    </row>
    <row r="8990" spans="1:18" ht="14.4" x14ac:dyDescent="0.3">
      <c r="A8990">
        <v>18989</v>
      </c>
      <c r="B8990">
        <v>2022</v>
      </c>
      <c r="C8990" t="s">
        <v>40</v>
      </c>
      <c r="D8990">
        <f t="shared" si="295"/>
        <v>9</v>
      </c>
      <c r="E8990">
        <v>3</v>
      </c>
      <c r="F8990" t="s">
        <v>59</v>
      </c>
      <c r="G8990" t="s">
        <v>34</v>
      </c>
      <c r="H8990">
        <v>169</v>
      </c>
      <c r="I8990">
        <v>169</v>
      </c>
      <c r="J8990" t="s">
        <v>25</v>
      </c>
      <c r="K8990">
        <v>1183000</v>
      </c>
      <c r="L8990">
        <v>676</v>
      </c>
      <c r="M8990">
        <f t="shared" si="296"/>
        <v>7000</v>
      </c>
      <c r="Q8990" s="1"/>
      <c r="R8990" s="1"/>
    </row>
    <row r="8991" spans="1:18" ht="14.4" x14ac:dyDescent="0.3">
      <c r="A8991">
        <v>18990</v>
      </c>
      <c r="B8991">
        <v>2022</v>
      </c>
      <c r="C8991" t="s">
        <v>58</v>
      </c>
      <c r="D8991">
        <f t="shared" si="295"/>
        <v>6</v>
      </c>
      <c r="E8991">
        <v>24</v>
      </c>
      <c r="F8991" t="s">
        <v>62</v>
      </c>
      <c r="G8991" t="s">
        <v>51</v>
      </c>
      <c r="H8991">
        <v>145</v>
      </c>
      <c r="I8991">
        <v>145</v>
      </c>
      <c r="J8991" t="s">
        <v>25</v>
      </c>
      <c r="K8991">
        <v>1015000</v>
      </c>
      <c r="L8991">
        <v>580</v>
      </c>
      <c r="M8991">
        <f t="shared" si="296"/>
        <v>7000</v>
      </c>
      <c r="Q8991" s="1"/>
      <c r="R8991" s="1"/>
    </row>
    <row r="8992" spans="1:18" ht="14.4" x14ac:dyDescent="0.3">
      <c r="A8992">
        <v>18991</v>
      </c>
      <c r="B8992">
        <v>2022</v>
      </c>
      <c r="C8992" t="s">
        <v>40</v>
      </c>
      <c r="D8992">
        <f t="shared" si="295"/>
        <v>9</v>
      </c>
      <c r="E8992">
        <v>15</v>
      </c>
      <c r="F8992" t="s">
        <v>36</v>
      </c>
      <c r="G8992" t="s">
        <v>34</v>
      </c>
      <c r="H8992">
        <v>102</v>
      </c>
      <c r="I8992">
        <v>102</v>
      </c>
      <c r="J8992" t="s">
        <v>25</v>
      </c>
      <c r="K8992">
        <v>714000</v>
      </c>
      <c r="L8992">
        <v>408</v>
      </c>
      <c r="M8992">
        <f t="shared" si="296"/>
        <v>7000</v>
      </c>
      <c r="Q8992" s="1"/>
      <c r="R8992" s="1"/>
    </row>
    <row r="8993" spans="1:18" ht="14.4" x14ac:dyDescent="0.3">
      <c r="A8993">
        <v>18992</v>
      </c>
      <c r="B8993">
        <v>2022</v>
      </c>
      <c r="C8993" t="s">
        <v>54</v>
      </c>
      <c r="D8993">
        <f t="shared" si="295"/>
        <v>3</v>
      </c>
      <c r="E8993">
        <v>10</v>
      </c>
      <c r="F8993" t="s">
        <v>46</v>
      </c>
      <c r="G8993" t="s">
        <v>19</v>
      </c>
      <c r="H8993">
        <v>257</v>
      </c>
      <c r="I8993">
        <v>257</v>
      </c>
      <c r="J8993" t="s">
        <v>30</v>
      </c>
      <c r="K8993">
        <v>1927500</v>
      </c>
      <c r="L8993">
        <v>642.5</v>
      </c>
      <c r="M8993">
        <f t="shared" si="296"/>
        <v>7500</v>
      </c>
      <c r="Q8993" s="1"/>
      <c r="R8993" s="1"/>
    </row>
    <row r="8994" spans="1:18" ht="14.4" x14ac:dyDescent="0.3">
      <c r="A8994">
        <v>18993</v>
      </c>
      <c r="B8994">
        <v>2022</v>
      </c>
      <c r="C8994" t="s">
        <v>23</v>
      </c>
      <c r="D8994">
        <f t="shared" si="295"/>
        <v>10</v>
      </c>
      <c r="E8994">
        <v>15</v>
      </c>
      <c r="F8994" t="s">
        <v>18</v>
      </c>
      <c r="G8994" t="s">
        <v>34</v>
      </c>
      <c r="H8994">
        <v>118</v>
      </c>
      <c r="I8994">
        <v>118</v>
      </c>
      <c r="J8994" t="s">
        <v>20</v>
      </c>
      <c r="K8994">
        <v>354000</v>
      </c>
      <c r="L8994">
        <v>236</v>
      </c>
      <c r="M8994">
        <f t="shared" si="296"/>
        <v>3000</v>
      </c>
      <c r="Q8994" s="1"/>
      <c r="R8994" s="1"/>
    </row>
    <row r="8995" spans="1:18" ht="14.4" x14ac:dyDescent="0.3">
      <c r="A8995">
        <v>18994</v>
      </c>
      <c r="B8995">
        <v>2022</v>
      </c>
      <c r="C8995" t="s">
        <v>35</v>
      </c>
      <c r="D8995">
        <f t="shared" si="295"/>
        <v>12</v>
      </c>
      <c r="E8995">
        <v>13</v>
      </c>
      <c r="F8995" t="s">
        <v>60</v>
      </c>
      <c r="G8995" t="s">
        <v>34</v>
      </c>
      <c r="H8995">
        <v>216</v>
      </c>
      <c r="I8995">
        <v>216</v>
      </c>
      <c r="J8995" t="s">
        <v>30</v>
      </c>
      <c r="K8995">
        <v>1620000</v>
      </c>
      <c r="L8995">
        <v>540</v>
      </c>
      <c r="M8995">
        <f t="shared" si="296"/>
        <v>7500</v>
      </c>
      <c r="Q8995" s="1"/>
      <c r="R8995" s="1"/>
    </row>
    <row r="8996" spans="1:18" ht="14.4" x14ac:dyDescent="0.3">
      <c r="A8996">
        <v>18995</v>
      </c>
      <c r="B8996">
        <v>2022</v>
      </c>
      <c r="C8996" t="s">
        <v>58</v>
      </c>
      <c r="D8996">
        <f t="shared" si="295"/>
        <v>6</v>
      </c>
      <c r="E8996">
        <v>2</v>
      </c>
      <c r="F8996" t="s">
        <v>56</v>
      </c>
      <c r="G8996" t="s">
        <v>51</v>
      </c>
      <c r="H8996">
        <v>56</v>
      </c>
      <c r="I8996">
        <v>56</v>
      </c>
      <c r="J8996" t="s">
        <v>38</v>
      </c>
      <c r="K8996">
        <v>308000</v>
      </c>
      <c r="L8996">
        <v>196</v>
      </c>
      <c r="M8996">
        <f t="shared" si="296"/>
        <v>5500</v>
      </c>
      <c r="Q8996" s="1"/>
      <c r="R8996" s="1"/>
    </row>
    <row r="8997" spans="1:18" ht="14.4" x14ac:dyDescent="0.3">
      <c r="A8997">
        <v>18996</v>
      </c>
      <c r="B8997">
        <v>2022</v>
      </c>
      <c r="C8997" t="s">
        <v>58</v>
      </c>
      <c r="D8997">
        <f t="shared" si="295"/>
        <v>6</v>
      </c>
      <c r="E8997">
        <v>18</v>
      </c>
      <c r="F8997" t="s">
        <v>56</v>
      </c>
      <c r="G8997" t="s">
        <v>42</v>
      </c>
      <c r="H8997">
        <v>232</v>
      </c>
      <c r="I8997">
        <v>232</v>
      </c>
      <c r="J8997" t="s">
        <v>30</v>
      </c>
      <c r="K8997">
        <v>1740000</v>
      </c>
      <c r="L8997">
        <v>580</v>
      </c>
      <c r="M8997">
        <f t="shared" si="296"/>
        <v>7500</v>
      </c>
      <c r="Q8997" s="1"/>
      <c r="R8997" s="1"/>
    </row>
    <row r="8998" spans="1:18" ht="14.4" x14ac:dyDescent="0.3">
      <c r="A8998">
        <v>18997</v>
      </c>
      <c r="B8998">
        <v>2022</v>
      </c>
      <c r="C8998" t="s">
        <v>27</v>
      </c>
      <c r="D8998">
        <f t="shared" si="295"/>
        <v>4</v>
      </c>
      <c r="E8998">
        <v>11</v>
      </c>
      <c r="F8998" t="s">
        <v>50</v>
      </c>
      <c r="G8998" t="s">
        <v>19</v>
      </c>
      <c r="H8998">
        <v>223</v>
      </c>
      <c r="I8998">
        <v>223</v>
      </c>
      <c r="J8998" t="s">
        <v>30</v>
      </c>
      <c r="K8998">
        <v>1672500</v>
      </c>
      <c r="L8998">
        <v>557.5</v>
      </c>
      <c r="M8998">
        <f t="shared" si="296"/>
        <v>7500</v>
      </c>
      <c r="Q8998" s="1"/>
      <c r="R8998" s="1"/>
    </row>
    <row r="8999" spans="1:18" ht="14.4" x14ac:dyDescent="0.3">
      <c r="A8999">
        <v>18998</v>
      </c>
      <c r="B8999">
        <v>2022</v>
      </c>
      <c r="C8999" t="s">
        <v>48</v>
      </c>
      <c r="D8999">
        <f t="shared" si="295"/>
        <v>5</v>
      </c>
      <c r="E8999">
        <v>3</v>
      </c>
      <c r="F8999" t="s">
        <v>24</v>
      </c>
      <c r="G8999" t="s">
        <v>29</v>
      </c>
      <c r="H8999">
        <v>104</v>
      </c>
      <c r="I8999">
        <v>104</v>
      </c>
      <c r="J8999" t="s">
        <v>38</v>
      </c>
      <c r="K8999">
        <v>572000</v>
      </c>
      <c r="L8999">
        <v>364</v>
      </c>
      <c r="M8999">
        <f t="shared" si="296"/>
        <v>5500</v>
      </c>
      <c r="Q8999" s="1"/>
      <c r="R8999" s="1"/>
    </row>
    <row r="9000" spans="1:18" ht="14.4" x14ac:dyDescent="0.3">
      <c r="A9000">
        <v>18999</v>
      </c>
      <c r="B9000">
        <v>2022</v>
      </c>
      <c r="C9000" t="s">
        <v>61</v>
      </c>
      <c r="D9000">
        <f t="shared" si="295"/>
        <v>7</v>
      </c>
      <c r="E9000">
        <v>14</v>
      </c>
      <c r="F9000" t="s">
        <v>55</v>
      </c>
      <c r="G9000" t="s">
        <v>42</v>
      </c>
      <c r="H9000">
        <v>217</v>
      </c>
      <c r="I9000">
        <v>217</v>
      </c>
      <c r="J9000" t="s">
        <v>20</v>
      </c>
      <c r="K9000">
        <v>520800</v>
      </c>
      <c r="L9000">
        <v>303.8</v>
      </c>
      <c r="M9000">
        <f t="shared" si="296"/>
        <v>2400</v>
      </c>
      <c r="Q9000" s="1"/>
      <c r="R9000" s="1"/>
    </row>
    <row r="9001" spans="1:18" ht="14.4" x14ac:dyDescent="0.3">
      <c r="A9001">
        <v>19000</v>
      </c>
      <c r="B9001">
        <v>2022</v>
      </c>
      <c r="C9001" t="s">
        <v>54</v>
      </c>
      <c r="D9001">
        <f t="shared" si="295"/>
        <v>3</v>
      </c>
      <c r="E9001">
        <v>13</v>
      </c>
      <c r="F9001" t="s">
        <v>49</v>
      </c>
      <c r="G9001" t="s">
        <v>19</v>
      </c>
      <c r="H9001">
        <v>52</v>
      </c>
      <c r="I9001">
        <v>52</v>
      </c>
      <c r="J9001" t="s">
        <v>38</v>
      </c>
      <c r="K9001">
        <v>286000</v>
      </c>
      <c r="L9001">
        <v>182</v>
      </c>
      <c r="M9001">
        <f t="shared" si="296"/>
        <v>5500</v>
      </c>
      <c r="Q9001" s="1"/>
      <c r="R9001" s="1"/>
    </row>
    <row r="9002" spans="1:18" ht="14.4" x14ac:dyDescent="0.3">
      <c r="A9002">
        <v>19001</v>
      </c>
      <c r="B9002">
        <v>2022</v>
      </c>
      <c r="C9002" t="s">
        <v>17</v>
      </c>
      <c r="D9002">
        <f t="shared" si="295"/>
        <v>11</v>
      </c>
      <c r="E9002">
        <v>5</v>
      </c>
      <c r="F9002" t="s">
        <v>46</v>
      </c>
      <c r="G9002" t="s">
        <v>42</v>
      </c>
      <c r="H9002">
        <v>56</v>
      </c>
      <c r="I9002">
        <v>56</v>
      </c>
      <c r="J9002" t="s">
        <v>25</v>
      </c>
      <c r="K9002">
        <v>392000</v>
      </c>
      <c r="L9002">
        <v>224</v>
      </c>
      <c r="M9002">
        <f t="shared" si="296"/>
        <v>7000</v>
      </c>
      <c r="Q9002" s="1"/>
      <c r="R9002" s="1"/>
    </row>
    <row r="9003" spans="1:18" ht="14.4" x14ac:dyDescent="0.3">
      <c r="A9003">
        <v>19002</v>
      </c>
      <c r="B9003">
        <v>2022</v>
      </c>
      <c r="C9003" t="s">
        <v>47</v>
      </c>
      <c r="D9003">
        <f t="shared" si="295"/>
        <v>2</v>
      </c>
      <c r="E9003">
        <v>17</v>
      </c>
      <c r="F9003" t="s">
        <v>55</v>
      </c>
      <c r="G9003" t="s">
        <v>42</v>
      </c>
      <c r="H9003">
        <v>154</v>
      </c>
      <c r="I9003">
        <v>154</v>
      </c>
      <c r="J9003" t="s">
        <v>25</v>
      </c>
      <c r="K9003">
        <v>1078000</v>
      </c>
      <c r="L9003">
        <v>616</v>
      </c>
      <c r="M9003">
        <f t="shared" si="296"/>
        <v>7000</v>
      </c>
      <c r="Q9003" s="1"/>
      <c r="R9003" s="1"/>
    </row>
    <row r="9004" spans="1:18" ht="14.4" x14ac:dyDescent="0.3">
      <c r="A9004">
        <v>19003</v>
      </c>
      <c r="B9004">
        <v>2022</v>
      </c>
      <c r="C9004" t="s">
        <v>61</v>
      </c>
      <c r="D9004">
        <f t="shared" si="295"/>
        <v>7</v>
      </c>
      <c r="E9004">
        <v>30</v>
      </c>
      <c r="F9004" t="s">
        <v>52</v>
      </c>
      <c r="G9004" t="s">
        <v>42</v>
      </c>
      <c r="H9004">
        <v>208</v>
      </c>
      <c r="I9004">
        <v>208</v>
      </c>
      <c r="J9004" t="s">
        <v>20</v>
      </c>
      <c r="K9004">
        <v>499200</v>
      </c>
      <c r="L9004">
        <v>291.2</v>
      </c>
      <c r="M9004">
        <f t="shared" si="296"/>
        <v>2400</v>
      </c>
      <c r="Q9004" s="1"/>
      <c r="R9004" s="1"/>
    </row>
    <row r="9005" spans="1:18" ht="14.4" x14ac:dyDescent="0.3">
      <c r="A9005">
        <v>19004</v>
      </c>
      <c r="B9005">
        <v>2022</v>
      </c>
      <c r="C9005" t="s">
        <v>40</v>
      </c>
      <c r="D9005">
        <f t="shared" si="295"/>
        <v>9</v>
      </c>
      <c r="E9005">
        <v>10</v>
      </c>
      <c r="F9005" t="s">
        <v>53</v>
      </c>
      <c r="G9005" t="s">
        <v>19</v>
      </c>
      <c r="H9005">
        <v>110</v>
      </c>
      <c r="I9005">
        <v>110</v>
      </c>
      <c r="J9005" t="s">
        <v>20</v>
      </c>
      <c r="K9005">
        <v>330000</v>
      </c>
      <c r="L9005">
        <v>220</v>
      </c>
      <c r="M9005">
        <f t="shared" si="296"/>
        <v>3000</v>
      </c>
      <c r="Q9005" s="1"/>
      <c r="R9005" s="1"/>
    </row>
    <row r="9006" spans="1:18" ht="14.4" x14ac:dyDescent="0.3">
      <c r="A9006">
        <v>19005</v>
      </c>
      <c r="B9006">
        <v>2022</v>
      </c>
      <c r="C9006" t="s">
        <v>61</v>
      </c>
      <c r="D9006">
        <f t="shared" si="295"/>
        <v>7</v>
      </c>
      <c r="E9006">
        <v>8</v>
      </c>
      <c r="F9006" t="s">
        <v>46</v>
      </c>
      <c r="G9006" t="s">
        <v>37</v>
      </c>
      <c r="H9006">
        <v>232</v>
      </c>
      <c r="I9006">
        <v>232</v>
      </c>
      <c r="J9006" t="s">
        <v>20</v>
      </c>
      <c r="K9006">
        <v>556800</v>
      </c>
      <c r="L9006">
        <v>324.8</v>
      </c>
      <c r="M9006">
        <f t="shared" si="296"/>
        <v>2400</v>
      </c>
      <c r="Q9006" s="1"/>
      <c r="R9006" s="1"/>
    </row>
    <row r="9007" spans="1:18" ht="14.4" x14ac:dyDescent="0.3">
      <c r="A9007">
        <v>19006</v>
      </c>
      <c r="B9007">
        <v>2022</v>
      </c>
      <c r="C9007" t="s">
        <v>58</v>
      </c>
      <c r="D9007">
        <f t="shared" si="295"/>
        <v>6</v>
      </c>
      <c r="E9007">
        <v>19</v>
      </c>
      <c r="F9007" t="s">
        <v>57</v>
      </c>
      <c r="G9007" t="s">
        <v>51</v>
      </c>
      <c r="H9007">
        <v>95</v>
      </c>
      <c r="I9007">
        <v>95</v>
      </c>
      <c r="J9007" t="s">
        <v>38</v>
      </c>
      <c r="K9007">
        <v>522500</v>
      </c>
      <c r="L9007">
        <v>332.5</v>
      </c>
      <c r="M9007">
        <f t="shared" si="296"/>
        <v>5500</v>
      </c>
      <c r="Q9007" s="1"/>
      <c r="R9007" s="1"/>
    </row>
    <row r="9008" spans="1:18" ht="14.4" x14ac:dyDescent="0.3">
      <c r="A9008">
        <v>19007</v>
      </c>
      <c r="B9008">
        <v>2022</v>
      </c>
      <c r="C9008" t="s">
        <v>17</v>
      </c>
      <c r="D9008">
        <f t="shared" si="295"/>
        <v>11</v>
      </c>
      <c r="E9008">
        <v>20</v>
      </c>
      <c r="F9008" t="s">
        <v>55</v>
      </c>
      <c r="G9008" t="s">
        <v>37</v>
      </c>
      <c r="H9008">
        <v>141</v>
      </c>
      <c r="I9008">
        <v>141</v>
      </c>
      <c r="J9008" t="s">
        <v>25</v>
      </c>
      <c r="K9008">
        <v>987000</v>
      </c>
      <c r="L9008">
        <v>564</v>
      </c>
      <c r="M9008">
        <f t="shared" si="296"/>
        <v>7000</v>
      </c>
      <c r="Q9008" s="1"/>
      <c r="R9008" s="1"/>
    </row>
    <row r="9009" spans="1:18" ht="14.4" x14ac:dyDescent="0.3">
      <c r="A9009">
        <v>19008</v>
      </c>
      <c r="B9009">
        <v>2022</v>
      </c>
      <c r="C9009" t="s">
        <v>35</v>
      </c>
      <c r="D9009">
        <f t="shared" si="295"/>
        <v>12</v>
      </c>
      <c r="E9009">
        <v>27</v>
      </c>
      <c r="F9009" t="s">
        <v>52</v>
      </c>
      <c r="G9009" t="s">
        <v>51</v>
      </c>
      <c r="H9009">
        <v>82</v>
      </c>
      <c r="I9009">
        <v>82</v>
      </c>
      <c r="J9009" t="s">
        <v>20</v>
      </c>
      <c r="K9009">
        <v>246000</v>
      </c>
      <c r="L9009">
        <v>164</v>
      </c>
      <c r="M9009">
        <f t="shared" si="296"/>
        <v>3000</v>
      </c>
      <c r="Q9009" s="1"/>
      <c r="R9009" s="1"/>
    </row>
    <row r="9010" spans="1:18" ht="14.4" x14ac:dyDescent="0.3">
      <c r="A9010">
        <v>19009</v>
      </c>
      <c r="B9010">
        <v>2022</v>
      </c>
      <c r="C9010" t="s">
        <v>27</v>
      </c>
      <c r="D9010">
        <f t="shared" si="295"/>
        <v>4</v>
      </c>
      <c r="E9010">
        <v>16</v>
      </c>
      <c r="F9010" t="s">
        <v>50</v>
      </c>
      <c r="G9010" t="s">
        <v>42</v>
      </c>
      <c r="H9010">
        <v>52</v>
      </c>
      <c r="I9010">
        <v>52</v>
      </c>
      <c r="J9010" t="s">
        <v>25</v>
      </c>
      <c r="K9010">
        <v>364000</v>
      </c>
      <c r="L9010">
        <v>208</v>
      </c>
      <c r="M9010">
        <f t="shared" si="296"/>
        <v>7000</v>
      </c>
      <c r="Q9010" s="1"/>
      <c r="R9010" s="1"/>
    </row>
    <row r="9011" spans="1:18" ht="14.4" x14ac:dyDescent="0.3">
      <c r="A9011">
        <v>19010</v>
      </c>
      <c r="B9011">
        <v>2022</v>
      </c>
      <c r="C9011" t="s">
        <v>27</v>
      </c>
      <c r="D9011">
        <f t="shared" si="295"/>
        <v>4</v>
      </c>
      <c r="E9011">
        <v>10</v>
      </c>
      <c r="F9011" t="s">
        <v>50</v>
      </c>
      <c r="G9011" t="s">
        <v>29</v>
      </c>
      <c r="H9011">
        <v>92</v>
      </c>
      <c r="I9011">
        <v>92</v>
      </c>
      <c r="J9011" t="s">
        <v>20</v>
      </c>
      <c r="K9011">
        <v>276000</v>
      </c>
      <c r="L9011">
        <v>184</v>
      </c>
      <c r="M9011">
        <f t="shared" si="296"/>
        <v>3000</v>
      </c>
      <c r="Q9011" s="1"/>
      <c r="R9011" s="1"/>
    </row>
    <row r="9012" spans="1:18" ht="14.4" x14ac:dyDescent="0.3">
      <c r="A9012">
        <v>19011</v>
      </c>
      <c r="B9012">
        <v>2022</v>
      </c>
      <c r="C9012" t="s">
        <v>27</v>
      </c>
      <c r="D9012">
        <f t="shared" si="295"/>
        <v>4</v>
      </c>
      <c r="E9012">
        <v>8</v>
      </c>
      <c r="F9012" t="s">
        <v>63</v>
      </c>
      <c r="G9012" t="s">
        <v>29</v>
      </c>
      <c r="H9012">
        <v>101</v>
      </c>
      <c r="I9012">
        <v>101</v>
      </c>
      <c r="J9012" t="s">
        <v>25</v>
      </c>
      <c r="K9012">
        <v>707000</v>
      </c>
      <c r="L9012">
        <v>404</v>
      </c>
      <c r="M9012">
        <f t="shared" si="296"/>
        <v>7000</v>
      </c>
      <c r="Q9012" s="1"/>
      <c r="R9012" s="1"/>
    </row>
    <row r="9013" spans="1:18" ht="14.4" x14ac:dyDescent="0.3">
      <c r="A9013">
        <v>19012</v>
      </c>
      <c r="B9013">
        <v>2022</v>
      </c>
      <c r="C9013" t="s">
        <v>58</v>
      </c>
      <c r="D9013">
        <f t="shared" si="295"/>
        <v>6</v>
      </c>
      <c r="E9013">
        <v>22</v>
      </c>
      <c r="F9013" t="s">
        <v>18</v>
      </c>
      <c r="G9013" t="s">
        <v>34</v>
      </c>
      <c r="H9013">
        <v>259</v>
      </c>
      <c r="I9013">
        <v>259</v>
      </c>
      <c r="J9013" t="s">
        <v>30</v>
      </c>
      <c r="K9013">
        <v>1942500</v>
      </c>
      <c r="L9013">
        <v>647.5</v>
      </c>
      <c r="M9013">
        <f t="shared" si="296"/>
        <v>7500</v>
      </c>
      <c r="Q9013" s="1"/>
      <c r="R9013" s="1"/>
    </row>
    <row r="9014" spans="1:18" ht="14.4" x14ac:dyDescent="0.3">
      <c r="A9014">
        <v>19013</v>
      </c>
      <c r="B9014">
        <v>2022</v>
      </c>
      <c r="C9014" t="s">
        <v>32</v>
      </c>
      <c r="D9014">
        <f t="shared" si="295"/>
        <v>8</v>
      </c>
      <c r="E9014">
        <v>23</v>
      </c>
      <c r="F9014" t="s">
        <v>63</v>
      </c>
      <c r="G9014" t="s">
        <v>42</v>
      </c>
      <c r="H9014">
        <v>277</v>
      </c>
      <c r="I9014">
        <v>277</v>
      </c>
      <c r="J9014" t="s">
        <v>38</v>
      </c>
      <c r="K9014">
        <v>1191100</v>
      </c>
      <c r="L9014">
        <v>637.1</v>
      </c>
      <c r="M9014">
        <f t="shared" si="296"/>
        <v>4300</v>
      </c>
      <c r="Q9014" s="1"/>
      <c r="R9014" s="1"/>
    </row>
    <row r="9015" spans="1:18" ht="14.4" x14ac:dyDescent="0.3">
      <c r="A9015">
        <v>19014</v>
      </c>
      <c r="B9015">
        <v>2022</v>
      </c>
      <c r="C9015" t="s">
        <v>40</v>
      </c>
      <c r="D9015">
        <f t="shared" si="295"/>
        <v>9</v>
      </c>
      <c r="E9015">
        <v>7</v>
      </c>
      <c r="F9015" t="s">
        <v>49</v>
      </c>
      <c r="G9015" t="s">
        <v>37</v>
      </c>
      <c r="H9015">
        <v>246</v>
      </c>
      <c r="I9015">
        <v>246</v>
      </c>
      <c r="J9015" t="s">
        <v>30</v>
      </c>
      <c r="K9015">
        <v>1845000</v>
      </c>
      <c r="L9015">
        <v>615</v>
      </c>
      <c r="M9015">
        <f t="shared" si="296"/>
        <v>7500</v>
      </c>
      <c r="Q9015" s="1"/>
      <c r="R9015" s="1"/>
    </row>
    <row r="9016" spans="1:18" ht="14.4" x14ac:dyDescent="0.3">
      <c r="A9016">
        <v>19015</v>
      </c>
      <c r="B9016">
        <v>2022</v>
      </c>
      <c r="C9016" t="s">
        <v>61</v>
      </c>
      <c r="D9016">
        <f t="shared" si="295"/>
        <v>7</v>
      </c>
      <c r="E9016">
        <v>15</v>
      </c>
      <c r="F9016" t="s">
        <v>33</v>
      </c>
      <c r="G9016" t="s">
        <v>29</v>
      </c>
      <c r="H9016">
        <v>169</v>
      </c>
      <c r="I9016">
        <v>169</v>
      </c>
      <c r="J9016" t="s">
        <v>25</v>
      </c>
      <c r="K9016">
        <v>1183000</v>
      </c>
      <c r="L9016">
        <v>676</v>
      </c>
      <c r="M9016">
        <f t="shared" si="296"/>
        <v>7000</v>
      </c>
      <c r="Q9016" s="1"/>
      <c r="R9016" s="1"/>
    </row>
    <row r="9017" spans="1:18" ht="14.4" x14ac:dyDescent="0.3">
      <c r="A9017">
        <v>19016</v>
      </c>
      <c r="B9017">
        <v>2022</v>
      </c>
      <c r="C9017" t="s">
        <v>54</v>
      </c>
      <c r="D9017">
        <f t="shared" si="295"/>
        <v>3</v>
      </c>
      <c r="E9017">
        <v>14</v>
      </c>
      <c r="F9017" t="s">
        <v>57</v>
      </c>
      <c r="G9017" t="s">
        <v>29</v>
      </c>
      <c r="H9017">
        <v>242</v>
      </c>
      <c r="I9017">
        <v>242</v>
      </c>
      <c r="J9017" t="s">
        <v>30</v>
      </c>
      <c r="K9017">
        <v>1815000</v>
      </c>
      <c r="L9017">
        <v>605</v>
      </c>
      <c r="M9017">
        <f t="shared" si="296"/>
        <v>7500</v>
      </c>
      <c r="Q9017" s="1"/>
      <c r="R9017" s="1"/>
    </row>
    <row r="9018" spans="1:18" ht="14.4" x14ac:dyDescent="0.3">
      <c r="A9018">
        <v>19017</v>
      </c>
      <c r="B9018">
        <v>2022</v>
      </c>
      <c r="C9018" t="s">
        <v>27</v>
      </c>
      <c r="D9018">
        <f t="shared" si="295"/>
        <v>4</v>
      </c>
      <c r="E9018">
        <v>3</v>
      </c>
      <c r="F9018" t="s">
        <v>44</v>
      </c>
      <c r="G9018" t="s">
        <v>42</v>
      </c>
      <c r="H9018">
        <v>71</v>
      </c>
      <c r="I9018">
        <v>71</v>
      </c>
      <c r="J9018" t="s">
        <v>20</v>
      </c>
      <c r="K9018">
        <v>213000</v>
      </c>
      <c r="L9018">
        <v>142</v>
      </c>
      <c r="M9018">
        <f t="shared" si="296"/>
        <v>3000</v>
      </c>
      <c r="Q9018" s="1"/>
      <c r="R9018" s="1"/>
    </row>
    <row r="9019" spans="1:18" ht="14.4" x14ac:dyDescent="0.3">
      <c r="A9019">
        <v>19018</v>
      </c>
      <c r="B9019">
        <v>2022</v>
      </c>
      <c r="C9019" t="s">
        <v>35</v>
      </c>
      <c r="D9019">
        <f t="shared" si="295"/>
        <v>12</v>
      </c>
      <c r="E9019">
        <v>23</v>
      </c>
      <c r="F9019" t="s">
        <v>46</v>
      </c>
      <c r="G9019" t="s">
        <v>42</v>
      </c>
      <c r="H9019">
        <v>288</v>
      </c>
      <c r="I9019">
        <v>288</v>
      </c>
      <c r="J9019" t="s">
        <v>30</v>
      </c>
      <c r="K9019">
        <v>2160000</v>
      </c>
      <c r="L9019">
        <v>720</v>
      </c>
      <c r="M9019">
        <f t="shared" si="296"/>
        <v>7500</v>
      </c>
      <c r="Q9019" s="1"/>
      <c r="R9019" s="1"/>
    </row>
    <row r="9020" spans="1:18" ht="14.4" x14ac:dyDescent="0.3">
      <c r="A9020">
        <v>19019</v>
      </c>
      <c r="B9020">
        <v>2022</v>
      </c>
      <c r="C9020" t="s">
        <v>47</v>
      </c>
      <c r="D9020">
        <f t="shared" si="295"/>
        <v>2</v>
      </c>
      <c r="E9020">
        <v>3</v>
      </c>
      <c r="F9020" t="s">
        <v>63</v>
      </c>
      <c r="G9020" t="s">
        <v>51</v>
      </c>
      <c r="H9020">
        <v>65</v>
      </c>
      <c r="I9020">
        <v>65</v>
      </c>
      <c r="J9020" t="s">
        <v>30</v>
      </c>
      <c r="K9020">
        <v>572000</v>
      </c>
      <c r="L9020">
        <v>247</v>
      </c>
      <c r="M9020">
        <f t="shared" si="296"/>
        <v>8800</v>
      </c>
      <c r="Q9020" s="1"/>
      <c r="R9020" s="1"/>
    </row>
    <row r="9021" spans="1:18" ht="14.4" x14ac:dyDescent="0.3">
      <c r="A9021">
        <v>19020</v>
      </c>
      <c r="B9021">
        <v>2022</v>
      </c>
      <c r="C9021" t="s">
        <v>27</v>
      </c>
      <c r="D9021">
        <f t="shared" si="295"/>
        <v>4</v>
      </c>
      <c r="E9021">
        <v>22</v>
      </c>
      <c r="F9021" t="s">
        <v>18</v>
      </c>
      <c r="G9021" t="s">
        <v>51</v>
      </c>
      <c r="H9021">
        <v>111</v>
      </c>
      <c r="I9021">
        <v>111</v>
      </c>
      <c r="J9021" t="s">
        <v>38</v>
      </c>
      <c r="K9021">
        <v>610500</v>
      </c>
      <c r="L9021">
        <v>388.5</v>
      </c>
      <c r="M9021">
        <f t="shared" si="296"/>
        <v>5500</v>
      </c>
      <c r="Q9021" s="1"/>
      <c r="R9021" s="1"/>
    </row>
    <row r="9022" spans="1:18" ht="14.4" x14ac:dyDescent="0.3">
      <c r="A9022">
        <v>19021</v>
      </c>
      <c r="B9022">
        <v>2022</v>
      </c>
      <c r="C9022" t="s">
        <v>61</v>
      </c>
      <c r="D9022">
        <f t="shared" si="295"/>
        <v>7</v>
      </c>
      <c r="E9022">
        <v>26</v>
      </c>
      <c r="F9022" t="s">
        <v>44</v>
      </c>
      <c r="G9022" t="s">
        <v>34</v>
      </c>
      <c r="H9022">
        <v>110</v>
      </c>
      <c r="I9022">
        <v>110</v>
      </c>
      <c r="J9022" t="s">
        <v>25</v>
      </c>
      <c r="K9022">
        <v>770000</v>
      </c>
      <c r="L9022">
        <v>440</v>
      </c>
      <c r="M9022">
        <f t="shared" si="296"/>
        <v>7000</v>
      </c>
      <c r="Q9022" s="1"/>
      <c r="R9022" s="1"/>
    </row>
    <row r="9023" spans="1:18" ht="14.4" x14ac:dyDescent="0.3">
      <c r="A9023">
        <v>19022</v>
      </c>
      <c r="B9023">
        <v>2022</v>
      </c>
      <c r="C9023" t="s">
        <v>17</v>
      </c>
      <c r="D9023">
        <f t="shared" si="295"/>
        <v>11</v>
      </c>
      <c r="E9023">
        <v>17</v>
      </c>
      <c r="F9023" t="s">
        <v>50</v>
      </c>
      <c r="G9023" t="s">
        <v>34</v>
      </c>
      <c r="H9023">
        <v>238</v>
      </c>
      <c r="I9023">
        <v>238</v>
      </c>
      <c r="J9023" t="s">
        <v>30</v>
      </c>
      <c r="K9023">
        <v>1785000</v>
      </c>
      <c r="L9023">
        <v>595</v>
      </c>
      <c r="M9023">
        <f t="shared" si="296"/>
        <v>7500</v>
      </c>
      <c r="Q9023" s="1"/>
      <c r="R9023" s="1"/>
    </row>
    <row r="9024" spans="1:18" ht="14.4" x14ac:dyDescent="0.3">
      <c r="A9024">
        <v>19023</v>
      </c>
      <c r="B9024">
        <v>2022</v>
      </c>
      <c r="C9024" t="s">
        <v>32</v>
      </c>
      <c r="D9024">
        <f t="shared" si="295"/>
        <v>8</v>
      </c>
      <c r="E9024">
        <v>24</v>
      </c>
      <c r="F9024" t="s">
        <v>49</v>
      </c>
      <c r="G9024" t="s">
        <v>37</v>
      </c>
      <c r="H9024">
        <v>288</v>
      </c>
      <c r="I9024">
        <v>288</v>
      </c>
      <c r="J9024" t="s">
        <v>38</v>
      </c>
      <c r="K9024">
        <v>1238400</v>
      </c>
      <c r="L9024">
        <v>662.4</v>
      </c>
      <c r="M9024">
        <f t="shared" si="296"/>
        <v>4300</v>
      </c>
      <c r="Q9024" s="1"/>
      <c r="R9024" s="1"/>
    </row>
    <row r="9025" spans="1:18" ht="14.4" x14ac:dyDescent="0.3">
      <c r="A9025">
        <v>19024</v>
      </c>
      <c r="B9025">
        <v>2022</v>
      </c>
      <c r="C9025" t="s">
        <v>32</v>
      </c>
      <c r="D9025">
        <f t="shared" si="295"/>
        <v>8</v>
      </c>
      <c r="E9025">
        <v>12</v>
      </c>
      <c r="F9025" t="s">
        <v>50</v>
      </c>
      <c r="G9025" t="s">
        <v>37</v>
      </c>
      <c r="H9025">
        <v>246</v>
      </c>
      <c r="I9025">
        <v>246</v>
      </c>
      <c r="J9025" t="s">
        <v>20</v>
      </c>
      <c r="K9025">
        <v>590400</v>
      </c>
      <c r="L9025">
        <v>344.4</v>
      </c>
      <c r="M9025">
        <f t="shared" si="296"/>
        <v>2400</v>
      </c>
      <c r="Q9025" s="1"/>
      <c r="R9025" s="1"/>
    </row>
    <row r="9026" spans="1:18" ht="14.4" x14ac:dyDescent="0.3">
      <c r="A9026">
        <v>19025</v>
      </c>
      <c r="B9026">
        <v>2022</v>
      </c>
      <c r="C9026" t="s">
        <v>27</v>
      </c>
      <c r="D9026">
        <f t="shared" ref="D9026:D9089" si="297">IF(C9026="Enero",1,IF(C9026="Febrero",2,IF(C9026="Marzo",3,IF(C9026="Abril",4,IF(C9026="Mayo",5,IF(C9026="Junio",6,IF(C9026="Julio",7,IF(C9026="Agosto",8,IF(C9026="Septiembre",9,IF(C9026="Octubre",10,IF(C9026="Noviembre",11,IF(C9026="Diciembre",12,""))))))))))))</f>
        <v>4</v>
      </c>
      <c r="E9026">
        <v>11</v>
      </c>
      <c r="F9026" t="s">
        <v>60</v>
      </c>
      <c r="G9026" t="s">
        <v>29</v>
      </c>
      <c r="H9026">
        <v>134</v>
      </c>
      <c r="I9026">
        <v>134</v>
      </c>
      <c r="J9026" t="s">
        <v>25</v>
      </c>
      <c r="K9026">
        <v>938000</v>
      </c>
      <c r="L9026">
        <v>536</v>
      </c>
      <c r="M9026">
        <f t="shared" si="296"/>
        <v>7000</v>
      </c>
      <c r="Q9026" s="1"/>
      <c r="R9026" s="1"/>
    </row>
    <row r="9027" spans="1:18" ht="14.4" x14ac:dyDescent="0.3">
      <c r="A9027">
        <v>19026</v>
      </c>
      <c r="B9027">
        <v>2022</v>
      </c>
      <c r="C9027" t="s">
        <v>54</v>
      </c>
      <c r="D9027">
        <f t="shared" si="297"/>
        <v>3</v>
      </c>
      <c r="E9027">
        <v>16</v>
      </c>
      <c r="F9027" t="s">
        <v>59</v>
      </c>
      <c r="G9027" t="s">
        <v>19</v>
      </c>
      <c r="H9027">
        <v>298</v>
      </c>
      <c r="I9027">
        <v>298</v>
      </c>
      <c r="J9027" t="s">
        <v>30</v>
      </c>
      <c r="K9027">
        <v>2235000</v>
      </c>
      <c r="L9027">
        <v>745</v>
      </c>
      <c r="M9027">
        <f t="shared" ref="M9027:M9090" si="298">K9027/I9027</f>
        <v>7500</v>
      </c>
      <c r="Q9027" s="1"/>
      <c r="R9027" s="1"/>
    </row>
    <row r="9028" spans="1:18" ht="14.4" x14ac:dyDescent="0.3">
      <c r="A9028">
        <v>19027</v>
      </c>
      <c r="B9028">
        <v>2022</v>
      </c>
      <c r="C9028" t="s">
        <v>47</v>
      </c>
      <c r="D9028">
        <f t="shared" si="297"/>
        <v>2</v>
      </c>
      <c r="E9028">
        <v>6</v>
      </c>
      <c r="F9028" t="s">
        <v>56</v>
      </c>
      <c r="G9028" t="s">
        <v>51</v>
      </c>
      <c r="H9028">
        <v>201</v>
      </c>
      <c r="I9028">
        <v>201</v>
      </c>
      <c r="J9028" t="s">
        <v>20</v>
      </c>
      <c r="K9028">
        <v>482400</v>
      </c>
      <c r="L9028">
        <v>281.39999999999998</v>
      </c>
      <c r="M9028">
        <f t="shared" si="298"/>
        <v>2400</v>
      </c>
      <c r="Q9028" s="1"/>
      <c r="R9028" s="1"/>
    </row>
    <row r="9029" spans="1:18" ht="14.4" x14ac:dyDescent="0.3">
      <c r="A9029">
        <v>19028</v>
      </c>
      <c r="B9029">
        <v>2022</v>
      </c>
      <c r="C9029" t="s">
        <v>45</v>
      </c>
      <c r="D9029">
        <f t="shared" si="297"/>
        <v>1</v>
      </c>
      <c r="E9029">
        <v>23</v>
      </c>
      <c r="F9029" t="s">
        <v>18</v>
      </c>
      <c r="G9029" t="s">
        <v>29</v>
      </c>
      <c r="H9029">
        <v>293</v>
      </c>
      <c r="I9029">
        <v>293</v>
      </c>
      <c r="J9029" t="s">
        <v>38</v>
      </c>
      <c r="K9029">
        <v>1259900</v>
      </c>
      <c r="L9029">
        <v>673.9</v>
      </c>
      <c r="M9029">
        <f t="shared" si="298"/>
        <v>4300</v>
      </c>
      <c r="Q9029" s="1"/>
      <c r="R9029" s="1"/>
    </row>
    <row r="9030" spans="1:18" ht="14.4" x14ac:dyDescent="0.3">
      <c r="A9030">
        <v>19029</v>
      </c>
      <c r="B9030">
        <v>2022</v>
      </c>
      <c r="C9030" t="s">
        <v>48</v>
      </c>
      <c r="D9030">
        <f t="shared" si="297"/>
        <v>5</v>
      </c>
      <c r="E9030">
        <v>22</v>
      </c>
      <c r="F9030" t="s">
        <v>55</v>
      </c>
      <c r="G9030" t="s">
        <v>37</v>
      </c>
      <c r="H9030">
        <v>65</v>
      </c>
      <c r="I9030">
        <v>65</v>
      </c>
      <c r="J9030" t="s">
        <v>38</v>
      </c>
      <c r="K9030">
        <v>357500</v>
      </c>
      <c r="L9030">
        <v>227.5</v>
      </c>
      <c r="M9030">
        <f t="shared" si="298"/>
        <v>5500</v>
      </c>
      <c r="Q9030" s="1"/>
      <c r="R9030" s="1"/>
    </row>
    <row r="9031" spans="1:18" ht="14.4" x14ac:dyDescent="0.3">
      <c r="A9031">
        <v>19030</v>
      </c>
      <c r="B9031">
        <v>2022</v>
      </c>
      <c r="C9031" t="s">
        <v>17</v>
      </c>
      <c r="D9031">
        <f t="shared" si="297"/>
        <v>11</v>
      </c>
      <c r="E9031">
        <v>16</v>
      </c>
      <c r="F9031" t="s">
        <v>57</v>
      </c>
      <c r="G9031" t="s">
        <v>42</v>
      </c>
      <c r="H9031">
        <v>171</v>
      </c>
      <c r="I9031">
        <v>171</v>
      </c>
      <c r="J9031" t="s">
        <v>25</v>
      </c>
      <c r="K9031">
        <v>1197000</v>
      </c>
      <c r="L9031">
        <v>684</v>
      </c>
      <c r="M9031">
        <f t="shared" si="298"/>
        <v>7000</v>
      </c>
      <c r="Q9031" s="1"/>
      <c r="R9031" s="1"/>
    </row>
    <row r="9032" spans="1:18" ht="14.4" x14ac:dyDescent="0.3">
      <c r="A9032">
        <v>19031</v>
      </c>
      <c r="B9032">
        <v>2022</v>
      </c>
      <c r="C9032" t="s">
        <v>45</v>
      </c>
      <c r="D9032">
        <f t="shared" si="297"/>
        <v>1</v>
      </c>
      <c r="E9032">
        <v>6</v>
      </c>
      <c r="F9032" t="s">
        <v>62</v>
      </c>
      <c r="G9032" t="s">
        <v>29</v>
      </c>
      <c r="H9032">
        <v>224</v>
      </c>
      <c r="I9032">
        <v>224</v>
      </c>
      <c r="J9032" t="s">
        <v>38</v>
      </c>
      <c r="K9032">
        <v>963200</v>
      </c>
      <c r="L9032">
        <v>515.20000000000005</v>
      </c>
      <c r="M9032">
        <f t="shared" si="298"/>
        <v>4300</v>
      </c>
      <c r="Q9032" s="1"/>
      <c r="R9032" s="1"/>
    </row>
    <row r="9033" spans="1:18" ht="14.4" x14ac:dyDescent="0.3">
      <c r="A9033">
        <v>19032</v>
      </c>
      <c r="B9033">
        <v>2022</v>
      </c>
      <c r="C9033" t="s">
        <v>32</v>
      </c>
      <c r="D9033">
        <f t="shared" si="297"/>
        <v>8</v>
      </c>
      <c r="E9033">
        <v>15</v>
      </c>
      <c r="F9033" t="s">
        <v>50</v>
      </c>
      <c r="G9033" t="s">
        <v>34</v>
      </c>
      <c r="H9033">
        <v>71</v>
      </c>
      <c r="I9033">
        <v>71</v>
      </c>
      <c r="J9033" t="s">
        <v>30</v>
      </c>
      <c r="K9033">
        <v>624800</v>
      </c>
      <c r="L9033">
        <v>269.8</v>
      </c>
      <c r="M9033">
        <f t="shared" si="298"/>
        <v>8800</v>
      </c>
      <c r="Q9033" s="1"/>
      <c r="R9033" s="1"/>
    </row>
    <row r="9034" spans="1:18" ht="14.4" x14ac:dyDescent="0.3">
      <c r="A9034">
        <v>19033</v>
      </c>
      <c r="B9034">
        <v>2022</v>
      </c>
      <c r="C9034" t="s">
        <v>47</v>
      </c>
      <c r="D9034">
        <f t="shared" si="297"/>
        <v>2</v>
      </c>
      <c r="E9034">
        <v>12</v>
      </c>
      <c r="F9034" t="s">
        <v>55</v>
      </c>
      <c r="G9034" t="s">
        <v>37</v>
      </c>
      <c r="H9034">
        <v>215</v>
      </c>
      <c r="I9034">
        <v>215</v>
      </c>
      <c r="J9034" t="s">
        <v>20</v>
      </c>
      <c r="K9034">
        <v>516000</v>
      </c>
      <c r="L9034">
        <v>301</v>
      </c>
      <c r="M9034">
        <f t="shared" si="298"/>
        <v>2400</v>
      </c>
      <c r="Q9034" s="1"/>
      <c r="R9034" s="1"/>
    </row>
    <row r="9035" spans="1:18" ht="14.4" x14ac:dyDescent="0.3">
      <c r="A9035">
        <v>19034</v>
      </c>
      <c r="B9035">
        <v>2022</v>
      </c>
      <c r="C9035" t="s">
        <v>48</v>
      </c>
      <c r="D9035">
        <f t="shared" si="297"/>
        <v>5</v>
      </c>
      <c r="E9035">
        <v>18</v>
      </c>
      <c r="F9035" t="s">
        <v>64</v>
      </c>
      <c r="G9035" t="s">
        <v>51</v>
      </c>
      <c r="H9035">
        <v>251</v>
      </c>
      <c r="I9035">
        <v>251</v>
      </c>
      <c r="J9035" t="s">
        <v>30</v>
      </c>
      <c r="K9035">
        <v>1882500</v>
      </c>
      <c r="L9035">
        <v>627.5</v>
      </c>
      <c r="M9035">
        <f t="shared" si="298"/>
        <v>7500</v>
      </c>
      <c r="Q9035" s="1"/>
      <c r="R9035" s="1"/>
    </row>
    <row r="9036" spans="1:18" ht="14.4" x14ac:dyDescent="0.3">
      <c r="A9036">
        <v>19035</v>
      </c>
      <c r="B9036">
        <v>2022</v>
      </c>
      <c r="C9036" t="s">
        <v>48</v>
      </c>
      <c r="D9036">
        <f t="shared" si="297"/>
        <v>5</v>
      </c>
      <c r="E9036">
        <v>27</v>
      </c>
      <c r="F9036" t="s">
        <v>59</v>
      </c>
      <c r="G9036" t="s">
        <v>29</v>
      </c>
      <c r="H9036">
        <v>98</v>
      </c>
      <c r="I9036">
        <v>98</v>
      </c>
      <c r="J9036" t="s">
        <v>38</v>
      </c>
      <c r="K9036">
        <v>539000</v>
      </c>
      <c r="L9036">
        <v>343</v>
      </c>
      <c r="M9036">
        <f t="shared" si="298"/>
        <v>5500</v>
      </c>
      <c r="Q9036" s="1"/>
      <c r="R9036" s="1"/>
    </row>
    <row r="9037" spans="1:18" ht="14.4" x14ac:dyDescent="0.3">
      <c r="A9037">
        <v>19036</v>
      </c>
      <c r="B9037">
        <v>2022</v>
      </c>
      <c r="C9037" t="s">
        <v>17</v>
      </c>
      <c r="D9037">
        <f t="shared" si="297"/>
        <v>11</v>
      </c>
      <c r="E9037">
        <v>13</v>
      </c>
      <c r="F9037" t="s">
        <v>24</v>
      </c>
      <c r="G9037" t="s">
        <v>42</v>
      </c>
      <c r="H9037">
        <v>219</v>
      </c>
      <c r="I9037">
        <v>219</v>
      </c>
      <c r="J9037" t="s">
        <v>30</v>
      </c>
      <c r="K9037">
        <v>1642500</v>
      </c>
      <c r="L9037">
        <v>547.5</v>
      </c>
      <c r="M9037">
        <f t="shared" si="298"/>
        <v>7500</v>
      </c>
      <c r="Q9037" s="1"/>
      <c r="R9037" s="1"/>
    </row>
    <row r="9038" spans="1:18" ht="14.4" x14ac:dyDescent="0.3">
      <c r="A9038">
        <v>19037</v>
      </c>
      <c r="B9038">
        <v>2022</v>
      </c>
      <c r="C9038" t="s">
        <v>58</v>
      </c>
      <c r="D9038">
        <f t="shared" si="297"/>
        <v>6</v>
      </c>
      <c r="E9038">
        <v>17</v>
      </c>
      <c r="F9038" t="s">
        <v>56</v>
      </c>
      <c r="G9038" t="s">
        <v>34</v>
      </c>
      <c r="H9038">
        <v>84</v>
      </c>
      <c r="I9038">
        <v>84</v>
      </c>
      <c r="J9038" t="s">
        <v>38</v>
      </c>
      <c r="K9038">
        <v>462000</v>
      </c>
      <c r="L9038">
        <v>294</v>
      </c>
      <c r="M9038">
        <f t="shared" si="298"/>
        <v>5500</v>
      </c>
      <c r="Q9038" s="1"/>
      <c r="R9038" s="1"/>
    </row>
    <row r="9039" spans="1:18" ht="14.4" x14ac:dyDescent="0.3">
      <c r="A9039">
        <v>19038</v>
      </c>
      <c r="B9039">
        <v>2022</v>
      </c>
      <c r="C9039" t="s">
        <v>27</v>
      </c>
      <c r="D9039">
        <f t="shared" si="297"/>
        <v>4</v>
      </c>
      <c r="E9039">
        <v>29</v>
      </c>
      <c r="F9039" t="s">
        <v>53</v>
      </c>
      <c r="G9039" t="s">
        <v>29</v>
      </c>
      <c r="H9039">
        <v>223</v>
      </c>
      <c r="I9039">
        <v>223</v>
      </c>
      <c r="J9039" t="s">
        <v>30</v>
      </c>
      <c r="K9039">
        <v>1672500</v>
      </c>
      <c r="L9039">
        <v>557.5</v>
      </c>
      <c r="M9039">
        <f t="shared" si="298"/>
        <v>7500</v>
      </c>
      <c r="Q9039" s="1"/>
      <c r="R9039" s="1"/>
    </row>
    <row r="9040" spans="1:18" ht="14.4" x14ac:dyDescent="0.3">
      <c r="A9040">
        <v>19039</v>
      </c>
      <c r="B9040">
        <v>2022</v>
      </c>
      <c r="C9040" t="s">
        <v>40</v>
      </c>
      <c r="D9040">
        <f t="shared" si="297"/>
        <v>9</v>
      </c>
      <c r="E9040">
        <v>4</v>
      </c>
      <c r="F9040" t="s">
        <v>33</v>
      </c>
      <c r="G9040" t="s">
        <v>29</v>
      </c>
      <c r="H9040">
        <v>79</v>
      </c>
      <c r="I9040">
        <v>79</v>
      </c>
      <c r="J9040" t="s">
        <v>38</v>
      </c>
      <c r="K9040">
        <v>434500</v>
      </c>
      <c r="L9040">
        <v>276.5</v>
      </c>
      <c r="M9040">
        <f t="shared" si="298"/>
        <v>5500</v>
      </c>
      <c r="Q9040" s="1"/>
      <c r="R9040" s="1"/>
    </row>
    <row r="9041" spans="1:18" ht="14.4" x14ac:dyDescent="0.3">
      <c r="A9041">
        <v>19040</v>
      </c>
      <c r="B9041">
        <v>2022</v>
      </c>
      <c r="C9041" t="s">
        <v>32</v>
      </c>
      <c r="D9041">
        <f t="shared" si="297"/>
        <v>8</v>
      </c>
      <c r="E9041">
        <v>17</v>
      </c>
      <c r="F9041" t="s">
        <v>28</v>
      </c>
      <c r="G9041" t="s">
        <v>19</v>
      </c>
      <c r="H9041">
        <v>97</v>
      </c>
      <c r="I9041">
        <v>97</v>
      </c>
      <c r="J9041" t="s">
        <v>30</v>
      </c>
      <c r="K9041">
        <v>853600</v>
      </c>
      <c r="L9041">
        <v>368.6</v>
      </c>
      <c r="M9041">
        <f t="shared" si="298"/>
        <v>8800</v>
      </c>
      <c r="Q9041" s="1"/>
      <c r="R9041" s="1"/>
    </row>
    <row r="9042" spans="1:18" ht="14.4" x14ac:dyDescent="0.3">
      <c r="A9042">
        <v>19041</v>
      </c>
      <c r="B9042">
        <v>2022</v>
      </c>
      <c r="C9042" t="s">
        <v>40</v>
      </c>
      <c r="D9042">
        <f t="shared" si="297"/>
        <v>9</v>
      </c>
      <c r="E9042">
        <v>5</v>
      </c>
      <c r="F9042" t="s">
        <v>53</v>
      </c>
      <c r="G9042" t="s">
        <v>34</v>
      </c>
      <c r="H9042">
        <v>92</v>
      </c>
      <c r="I9042">
        <v>92</v>
      </c>
      <c r="J9042" t="s">
        <v>20</v>
      </c>
      <c r="K9042">
        <v>276000</v>
      </c>
      <c r="L9042">
        <v>184</v>
      </c>
      <c r="M9042">
        <f t="shared" si="298"/>
        <v>3000</v>
      </c>
      <c r="Q9042" s="1"/>
      <c r="R9042" s="1"/>
    </row>
    <row r="9043" spans="1:18" ht="14.4" x14ac:dyDescent="0.3">
      <c r="A9043">
        <v>19042</v>
      </c>
      <c r="B9043">
        <v>2022</v>
      </c>
      <c r="C9043" t="s">
        <v>47</v>
      </c>
      <c r="D9043">
        <f t="shared" si="297"/>
        <v>2</v>
      </c>
      <c r="E9043">
        <v>26</v>
      </c>
      <c r="F9043" t="s">
        <v>18</v>
      </c>
      <c r="G9043" t="s">
        <v>51</v>
      </c>
      <c r="H9043">
        <v>205</v>
      </c>
      <c r="I9043">
        <v>205</v>
      </c>
      <c r="J9043" t="s">
        <v>20</v>
      </c>
      <c r="K9043">
        <v>492000</v>
      </c>
      <c r="L9043">
        <v>287</v>
      </c>
      <c r="M9043">
        <f t="shared" si="298"/>
        <v>2400</v>
      </c>
      <c r="Q9043" s="1"/>
      <c r="R9043" s="1"/>
    </row>
    <row r="9044" spans="1:18" ht="14.4" x14ac:dyDescent="0.3">
      <c r="A9044">
        <v>19043</v>
      </c>
      <c r="B9044">
        <v>2022</v>
      </c>
      <c r="C9044" t="s">
        <v>32</v>
      </c>
      <c r="D9044">
        <f t="shared" si="297"/>
        <v>8</v>
      </c>
      <c r="E9044">
        <v>6</v>
      </c>
      <c r="F9044" t="s">
        <v>60</v>
      </c>
      <c r="G9044" t="s">
        <v>34</v>
      </c>
      <c r="H9044">
        <v>162</v>
      </c>
      <c r="I9044">
        <v>162</v>
      </c>
      <c r="J9044" t="s">
        <v>25</v>
      </c>
      <c r="K9044">
        <v>1134000</v>
      </c>
      <c r="L9044">
        <v>648</v>
      </c>
      <c r="M9044">
        <f t="shared" si="298"/>
        <v>7000</v>
      </c>
      <c r="Q9044" s="1"/>
      <c r="R9044" s="1"/>
    </row>
    <row r="9045" spans="1:18" ht="14.4" x14ac:dyDescent="0.3">
      <c r="A9045">
        <v>19044</v>
      </c>
      <c r="B9045">
        <v>2022</v>
      </c>
      <c r="C9045" t="s">
        <v>35</v>
      </c>
      <c r="D9045">
        <f t="shared" si="297"/>
        <v>12</v>
      </c>
      <c r="E9045">
        <v>29</v>
      </c>
      <c r="F9045" t="s">
        <v>55</v>
      </c>
      <c r="G9045" t="s">
        <v>37</v>
      </c>
      <c r="H9045">
        <v>52</v>
      </c>
      <c r="I9045">
        <v>52</v>
      </c>
      <c r="J9045" t="s">
        <v>38</v>
      </c>
      <c r="K9045">
        <v>286000</v>
      </c>
      <c r="L9045">
        <v>182</v>
      </c>
      <c r="M9045">
        <f t="shared" si="298"/>
        <v>5500</v>
      </c>
      <c r="Q9045" s="1"/>
      <c r="R9045" s="1"/>
    </row>
    <row r="9046" spans="1:18" ht="14.4" x14ac:dyDescent="0.3">
      <c r="A9046">
        <v>19045</v>
      </c>
      <c r="B9046">
        <v>2022</v>
      </c>
      <c r="C9046" t="s">
        <v>61</v>
      </c>
      <c r="D9046">
        <f t="shared" si="297"/>
        <v>7</v>
      </c>
      <c r="E9046">
        <v>1</v>
      </c>
      <c r="F9046" t="s">
        <v>57</v>
      </c>
      <c r="G9046" t="s">
        <v>51</v>
      </c>
      <c r="H9046">
        <v>209</v>
      </c>
      <c r="I9046">
        <v>209</v>
      </c>
      <c r="J9046" t="s">
        <v>38</v>
      </c>
      <c r="K9046">
        <v>898700</v>
      </c>
      <c r="L9046">
        <v>480.7</v>
      </c>
      <c r="M9046">
        <f t="shared" si="298"/>
        <v>4300</v>
      </c>
      <c r="Q9046" s="1"/>
      <c r="R9046" s="1"/>
    </row>
    <row r="9047" spans="1:18" ht="14.4" x14ac:dyDescent="0.3">
      <c r="A9047">
        <v>19046</v>
      </c>
      <c r="B9047">
        <v>2022</v>
      </c>
      <c r="C9047" t="s">
        <v>47</v>
      </c>
      <c r="D9047">
        <f t="shared" si="297"/>
        <v>2</v>
      </c>
      <c r="E9047">
        <v>30</v>
      </c>
      <c r="F9047" t="s">
        <v>46</v>
      </c>
      <c r="G9047" t="s">
        <v>34</v>
      </c>
      <c r="H9047">
        <v>292</v>
      </c>
      <c r="I9047">
        <v>292</v>
      </c>
      <c r="J9047" t="s">
        <v>38</v>
      </c>
      <c r="K9047">
        <v>1255600</v>
      </c>
      <c r="L9047">
        <v>671.6</v>
      </c>
      <c r="M9047">
        <f t="shared" si="298"/>
        <v>4300</v>
      </c>
      <c r="Q9047" s="1"/>
      <c r="R9047" s="1"/>
    </row>
    <row r="9048" spans="1:18" ht="14.4" x14ac:dyDescent="0.3">
      <c r="A9048">
        <v>19047</v>
      </c>
      <c r="B9048">
        <v>2022</v>
      </c>
      <c r="C9048" t="s">
        <v>48</v>
      </c>
      <c r="D9048">
        <f t="shared" si="297"/>
        <v>5</v>
      </c>
      <c r="E9048">
        <v>17</v>
      </c>
      <c r="F9048" t="s">
        <v>46</v>
      </c>
      <c r="G9048" t="s">
        <v>51</v>
      </c>
      <c r="H9048">
        <v>61</v>
      </c>
      <c r="I9048">
        <v>61</v>
      </c>
      <c r="J9048" t="s">
        <v>20</v>
      </c>
      <c r="K9048">
        <v>183000</v>
      </c>
      <c r="L9048">
        <v>122</v>
      </c>
      <c r="M9048">
        <f t="shared" si="298"/>
        <v>3000</v>
      </c>
      <c r="Q9048" s="1"/>
      <c r="R9048" s="1"/>
    </row>
    <row r="9049" spans="1:18" ht="14.4" x14ac:dyDescent="0.3">
      <c r="A9049">
        <v>19048</v>
      </c>
      <c r="B9049">
        <v>2022</v>
      </c>
      <c r="C9049" t="s">
        <v>40</v>
      </c>
      <c r="D9049">
        <f t="shared" si="297"/>
        <v>9</v>
      </c>
      <c r="E9049">
        <v>18</v>
      </c>
      <c r="F9049" t="s">
        <v>33</v>
      </c>
      <c r="G9049" t="s">
        <v>42</v>
      </c>
      <c r="H9049">
        <v>246</v>
      </c>
      <c r="I9049">
        <v>246</v>
      </c>
      <c r="J9049" t="s">
        <v>30</v>
      </c>
      <c r="K9049">
        <v>1845000</v>
      </c>
      <c r="L9049">
        <v>615</v>
      </c>
      <c r="M9049">
        <f t="shared" si="298"/>
        <v>7500</v>
      </c>
      <c r="Q9049" s="1"/>
      <c r="R9049" s="1"/>
    </row>
    <row r="9050" spans="1:18" ht="14.4" x14ac:dyDescent="0.3">
      <c r="A9050">
        <v>19049</v>
      </c>
      <c r="B9050">
        <v>2022</v>
      </c>
      <c r="C9050" t="s">
        <v>32</v>
      </c>
      <c r="D9050">
        <f t="shared" si="297"/>
        <v>8</v>
      </c>
      <c r="E9050">
        <v>2</v>
      </c>
      <c r="F9050" t="s">
        <v>55</v>
      </c>
      <c r="G9050" t="s">
        <v>34</v>
      </c>
      <c r="H9050">
        <v>74</v>
      </c>
      <c r="I9050">
        <v>74</v>
      </c>
      <c r="J9050" t="s">
        <v>30</v>
      </c>
      <c r="K9050">
        <v>651200</v>
      </c>
      <c r="L9050">
        <v>281.2</v>
      </c>
      <c r="M9050">
        <f t="shared" si="298"/>
        <v>8800</v>
      </c>
      <c r="Q9050" s="1"/>
      <c r="R9050" s="1"/>
    </row>
    <row r="9051" spans="1:18" ht="14.4" x14ac:dyDescent="0.3">
      <c r="A9051">
        <v>19050</v>
      </c>
      <c r="B9051">
        <v>2022</v>
      </c>
      <c r="C9051" t="s">
        <v>48</v>
      </c>
      <c r="D9051">
        <f t="shared" si="297"/>
        <v>5</v>
      </c>
      <c r="E9051">
        <v>20</v>
      </c>
      <c r="F9051" t="s">
        <v>64</v>
      </c>
      <c r="G9051" t="s">
        <v>19</v>
      </c>
      <c r="H9051">
        <v>95</v>
      </c>
      <c r="I9051">
        <v>95</v>
      </c>
      <c r="J9051" t="s">
        <v>25</v>
      </c>
      <c r="K9051">
        <v>665000</v>
      </c>
      <c r="L9051">
        <v>380</v>
      </c>
      <c r="M9051">
        <f t="shared" si="298"/>
        <v>7000</v>
      </c>
      <c r="Q9051" s="1"/>
      <c r="R9051" s="1"/>
    </row>
    <row r="9052" spans="1:18" ht="14.4" x14ac:dyDescent="0.3">
      <c r="A9052">
        <v>19051</v>
      </c>
      <c r="B9052">
        <v>2022</v>
      </c>
      <c r="C9052" t="s">
        <v>32</v>
      </c>
      <c r="D9052">
        <f t="shared" si="297"/>
        <v>8</v>
      </c>
      <c r="E9052">
        <v>30</v>
      </c>
      <c r="F9052" t="s">
        <v>18</v>
      </c>
      <c r="G9052" t="s">
        <v>19</v>
      </c>
      <c r="H9052">
        <v>120</v>
      </c>
      <c r="I9052">
        <v>120</v>
      </c>
      <c r="J9052" t="s">
        <v>25</v>
      </c>
      <c r="K9052">
        <v>840000</v>
      </c>
      <c r="L9052">
        <v>480</v>
      </c>
      <c r="M9052">
        <f t="shared" si="298"/>
        <v>7000</v>
      </c>
      <c r="Q9052" s="1"/>
      <c r="R9052" s="1"/>
    </row>
    <row r="9053" spans="1:18" ht="14.4" x14ac:dyDescent="0.3">
      <c r="A9053">
        <v>19052</v>
      </c>
      <c r="B9053">
        <v>2022</v>
      </c>
      <c r="C9053" t="s">
        <v>35</v>
      </c>
      <c r="D9053">
        <f t="shared" si="297"/>
        <v>12</v>
      </c>
      <c r="E9053">
        <v>2</v>
      </c>
      <c r="F9053" t="s">
        <v>18</v>
      </c>
      <c r="G9053" t="s">
        <v>37</v>
      </c>
      <c r="H9053">
        <v>278</v>
      </c>
      <c r="I9053">
        <v>278</v>
      </c>
      <c r="J9053" t="s">
        <v>30</v>
      </c>
      <c r="K9053">
        <v>2085000</v>
      </c>
      <c r="L9053">
        <v>695</v>
      </c>
      <c r="M9053">
        <f t="shared" si="298"/>
        <v>7500</v>
      </c>
      <c r="Q9053" s="1"/>
      <c r="R9053" s="1"/>
    </row>
    <row r="9054" spans="1:18" ht="14.4" x14ac:dyDescent="0.3">
      <c r="A9054">
        <v>19053</v>
      </c>
      <c r="B9054">
        <v>2022</v>
      </c>
      <c r="C9054" t="s">
        <v>40</v>
      </c>
      <c r="D9054">
        <f t="shared" si="297"/>
        <v>9</v>
      </c>
      <c r="E9054">
        <v>11</v>
      </c>
      <c r="F9054" t="s">
        <v>36</v>
      </c>
      <c r="G9054" t="s">
        <v>37</v>
      </c>
      <c r="H9054">
        <v>290</v>
      </c>
      <c r="I9054">
        <v>290</v>
      </c>
      <c r="J9054" t="s">
        <v>30</v>
      </c>
      <c r="K9054">
        <v>2175000</v>
      </c>
      <c r="L9054">
        <v>725</v>
      </c>
      <c r="M9054">
        <f t="shared" si="298"/>
        <v>7500</v>
      </c>
      <c r="Q9054" s="1"/>
      <c r="R9054" s="1"/>
    </row>
    <row r="9055" spans="1:18" ht="14.4" x14ac:dyDescent="0.3">
      <c r="A9055">
        <v>19054</v>
      </c>
      <c r="B9055">
        <v>2022</v>
      </c>
      <c r="C9055" t="s">
        <v>47</v>
      </c>
      <c r="D9055">
        <f t="shared" si="297"/>
        <v>2</v>
      </c>
      <c r="E9055">
        <v>8</v>
      </c>
      <c r="F9055" t="s">
        <v>55</v>
      </c>
      <c r="G9055" t="s">
        <v>19</v>
      </c>
      <c r="H9055">
        <v>95</v>
      </c>
      <c r="I9055">
        <v>95</v>
      </c>
      <c r="J9055" t="s">
        <v>25</v>
      </c>
      <c r="K9055">
        <v>665000</v>
      </c>
      <c r="L9055">
        <v>380</v>
      </c>
      <c r="M9055">
        <f t="shared" si="298"/>
        <v>7000</v>
      </c>
      <c r="Q9055" s="1"/>
      <c r="R9055" s="1"/>
    </row>
    <row r="9056" spans="1:18" ht="14.4" x14ac:dyDescent="0.3">
      <c r="A9056">
        <v>19055</v>
      </c>
      <c r="B9056">
        <v>2022</v>
      </c>
      <c r="C9056" t="s">
        <v>23</v>
      </c>
      <c r="D9056">
        <f t="shared" si="297"/>
        <v>10</v>
      </c>
      <c r="E9056">
        <v>8</v>
      </c>
      <c r="F9056" t="s">
        <v>57</v>
      </c>
      <c r="G9056" t="s">
        <v>34</v>
      </c>
      <c r="H9056">
        <v>248</v>
      </c>
      <c r="I9056">
        <v>248</v>
      </c>
      <c r="J9056" t="s">
        <v>30</v>
      </c>
      <c r="K9056">
        <v>1860000</v>
      </c>
      <c r="L9056">
        <v>620</v>
      </c>
      <c r="M9056">
        <f t="shared" si="298"/>
        <v>7500</v>
      </c>
      <c r="Q9056" s="1"/>
      <c r="R9056" s="1"/>
    </row>
    <row r="9057" spans="1:18" ht="14.4" x14ac:dyDescent="0.3">
      <c r="A9057">
        <v>19056</v>
      </c>
      <c r="B9057">
        <v>2022</v>
      </c>
      <c r="C9057" t="s">
        <v>40</v>
      </c>
      <c r="D9057">
        <f t="shared" si="297"/>
        <v>9</v>
      </c>
      <c r="E9057">
        <v>4</v>
      </c>
      <c r="F9057" t="s">
        <v>49</v>
      </c>
      <c r="G9057" t="s">
        <v>29</v>
      </c>
      <c r="H9057">
        <v>171</v>
      </c>
      <c r="I9057">
        <v>171</v>
      </c>
      <c r="J9057" t="s">
        <v>25</v>
      </c>
      <c r="K9057">
        <v>1197000</v>
      </c>
      <c r="L9057">
        <v>684</v>
      </c>
      <c r="M9057">
        <f t="shared" si="298"/>
        <v>7000</v>
      </c>
      <c r="Q9057" s="1"/>
      <c r="R9057" s="1"/>
    </row>
    <row r="9058" spans="1:18" ht="14.4" x14ac:dyDescent="0.3">
      <c r="A9058">
        <v>19057</v>
      </c>
      <c r="B9058">
        <v>2022</v>
      </c>
      <c r="C9058" t="s">
        <v>61</v>
      </c>
      <c r="D9058">
        <f t="shared" si="297"/>
        <v>7</v>
      </c>
      <c r="E9058">
        <v>14</v>
      </c>
      <c r="F9058" t="s">
        <v>52</v>
      </c>
      <c r="G9058" t="s">
        <v>19</v>
      </c>
      <c r="H9058">
        <v>162</v>
      </c>
      <c r="I9058">
        <v>162</v>
      </c>
      <c r="J9058" t="s">
        <v>25</v>
      </c>
      <c r="K9058">
        <v>1134000</v>
      </c>
      <c r="L9058">
        <v>648</v>
      </c>
      <c r="M9058">
        <f t="shared" si="298"/>
        <v>7000</v>
      </c>
      <c r="Q9058" s="1"/>
      <c r="R9058" s="1"/>
    </row>
    <row r="9059" spans="1:18" ht="14.4" x14ac:dyDescent="0.3">
      <c r="A9059">
        <v>19058</v>
      </c>
      <c r="B9059">
        <v>2022</v>
      </c>
      <c r="C9059" t="s">
        <v>54</v>
      </c>
      <c r="D9059">
        <f t="shared" si="297"/>
        <v>3</v>
      </c>
      <c r="E9059">
        <v>26</v>
      </c>
      <c r="F9059" t="s">
        <v>55</v>
      </c>
      <c r="G9059" t="s">
        <v>51</v>
      </c>
      <c r="H9059">
        <v>97</v>
      </c>
      <c r="I9059">
        <v>97</v>
      </c>
      <c r="J9059" t="s">
        <v>38</v>
      </c>
      <c r="K9059">
        <v>533500</v>
      </c>
      <c r="L9059">
        <v>339.5</v>
      </c>
      <c r="M9059">
        <f t="shared" si="298"/>
        <v>5500</v>
      </c>
      <c r="Q9059" s="1"/>
      <c r="R9059" s="1"/>
    </row>
    <row r="9060" spans="1:18" ht="14.4" x14ac:dyDescent="0.3">
      <c r="A9060">
        <v>19059</v>
      </c>
      <c r="B9060">
        <v>2022</v>
      </c>
      <c r="C9060" t="s">
        <v>48</v>
      </c>
      <c r="D9060">
        <f t="shared" si="297"/>
        <v>5</v>
      </c>
      <c r="E9060">
        <v>7</v>
      </c>
      <c r="F9060" t="s">
        <v>28</v>
      </c>
      <c r="G9060" t="s">
        <v>19</v>
      </c>
      <c r="H9060">
        <v>240</v>
      </c>
      <c r="I9060">
        <v>240</v>
      </c>
      <c r="J9060" t="s">
        <v>30</v>
      </c>
      <c r="K9060">
        <v>1800000</v>
      </c>
      <c r="L9060">
        <v>600</v>
      </c>
      <c r="M9060">
        <f t="shared" si="298"/>
        <v>7500</v>
      </c>
      <c r="Q9060" s="1"/>
      <c r="R9060" s="1"/>
    </row>
    <row r="9061" spans="1:18" ht="14.4" x14ac:dyDescent="0.3">
      <c r="A9061">
        <v>19060</v>
      </c>
      <c r="B9061">
        <v>2022</v>
      </c>
      <c r="C9061" t="s">
        <v>45</v>
      </c>
      <c r="D9061">
        <f t="shared" si="297"/>
        <v>1</v>
      </c>
      <c r="E9061">
        <v>1</v>
      </c>
      <c r="F9061" t="s">
        <v>50</v>
      </c>
      <c r="G9061" t="s">
        <v>34</v>
      </c>
      <c r="H9061">
        <v>144</v>
      </c>
      <c r="I9061">
        <v>144</v>
      </c>
      <c r="J9061" t="s">
        <v>25</v>
      </c>
      <c r="K9061">
        <v>1008000</v>
      </c>
      <c r="L9061">
        <v>576</v>
      </c>
      <c r="M9061">
        <f t="shared" si="298"/>
        <v>7000</v>
      </c>
      <c r="Q9061" s="1"/>
      <c r="R9061" s="1"/>
    </row>
    <row r="9062" spans="1:18" ht="14.4" x14ac:dyDescent="0.3">
      <c r="A9062">
        <v>19061</v>
      </c>
      <c r="B9062">
        <v>2022</v>
      </c>
      <c r="C9062" t="s">
        <v>32</v>
      </c>
      <c r="D9062">
        <f t="shared" si="297"/>
        <v>8</v>
      </c>
      <c r="E9062">
        <v>8</v>
      </c>
      <c r="F9062" t="s">
        <v>24</v>
      </c>
      <c r="G9062" t="s">
        <v>29</v>
      </c>
      <c r="H9062">
        <v>65</v>
      </c>
      <c r="I9062">
        <v>65</v>
      </c>
      <c r="J9062" t="s">
        <v>25</v>
      </c>
      <c r="K9062">
        <v>455000</v>
      </c>
      <c r="L9062">
        <v>260</v>
      </c>
      <c r="M9062">
        <f t="shared" si="298"/>
        <v>7000</v>
      </c>
      <c r="Q9062" s="1"/>
      <c r="R9062" s="1"/>
    </row>
    <row r="9063" spans="1:18" ht="14.4" x14ac:dyDescent="0.3">
      <c r="A9063">
        <v>19062</v>
      </c>
      <c r="B9063">
        <v>2022</v>
      </c>
      <c r="C9063" t="s">
        <v>54</v>
      </c>
      <c r="D9063">
        <f t="shared" si="297"/>
        <v>3</v>
      </c>
      <c r="E9063">
        <v>27</v>
      </c>
      <c r="F9063" t="s">
        <v>41</v>
      </c>
      <c r="G9063" t="s">
        <v>29</v>
      </c>
      <c r="H9063">
        <v>77</v>
      </c>
      <c r="I9063">
        <v>77</v>
      </c>
      <c r="J9063" t="s">
        <v>38</v>
      </c>
      <c r="K9063">
        <v>423500</v>
      </c>
      <c r="L9063">
        <v>269.5</v>
      </c>
      <c r="M9063">
        <f t="shared" si="298"/>
        <v>5500</v>
      </c>
      <c r="Q9063" s="1"/>
      <c r="R9063" s="1"/>
    </row>
    <row r="9064" spans="1:18" ht="14.4" x14ac:dyDescent="0.3">
      <c r="A9064">
        <v>19063</v>
      </c>
      <c r="B9064">
        <v>2022</v>
      </c>
      <c r="C9064" t="s">
        <v>48</v>
      </c>
      <c r="D9064">
        <f t="shared" si="297"/>
        <v>5</v>
      </c>
      <c r="E9064">
        <v>16</v>
      </c>
      <c r="F9064" t="s">
        <v>60</v>
      </c>
      <c r="G9064" t="s">
        <v>51</v>
      </c>
      <c r="H9064">
        <v>64</v>
      </c>
      <c r="I9064">
        <v>64</v>
      </c>
      <c r="J9064" t="s">
        <v>20</v>
      </c>
      <c r="K9064">
        <v>192000</v>
      </c>
      <c r="L9064">
        <v>128</v>
      </c>
      <c r="M9064">
        <f t="shared" si="298"/>
        <v>3000</v>
      </c>
      <c r="Q9064" s="1"/>
      <c r="R9064" s="1"/>
    </row>
    <row r="9065" spans="1:18" ht="14.4" x14ac:dyDescent="0.3">
      <c r="A9065">
        <v>19064</v>
      </c>
      <c r="B9065">
        <v>2022</v>
      </c>
      <c r="C9065" t="s">
        <v>40</v>
      </c>
      <c r="D9065">
        <f t="shared" si="297"/>
        <v>9</v>
      </c>
      <c r="E9065">
        <v>28</v>
      </c>
      <c r="F9065" t="s">
        <v>41</v>
      </c>
      <c r="G9065" t="s">
        <v>37</v>
      </c>
      <c r="H9065">
        <v>217</v>
      </c>
      <c r="I9065">
        <v>217</v>
      </c>
      <c r="J9065" t="s">
        <v>30</v>
      </c>
      <c r="K9065">
        <v>1627500</v>
      </c>
      <c r="L9065">
        <v>542.5</v>
      </c>
      <c r="M9065">
        <f t="shared" si="298"/>
        <v>7500</v>
      </c>
      <c r="Q9065" s="1"/>
      <c r="R9065" s="1"/>
    </row>
    <row r="9066" spans="1:18" ht="14.4" x14ac:dyDescent="0.3">
      <c r="A9066">
        <v>19065</v>
      </c>
      <c r="B9066">
        <v>2022</v>
      </c>
      <c r="C9066" t="s">
        <v>47</v>
      </c>
      <c r="D9066">
        <f t="shared" si="297"/>
        <v>2</v>
      </c>
      <c r="E9066">
        <v>8</v>
      </c>
      <c r="F9066" t="s">
        <v>50</v>
      </c>
      <c r="G9066" t="s">
        <v>19</v>
      </c>
      <c r="H9066">
        <v>234</v>
      </c>
      <c r="I9066">
        <v>234</v>
      </c>
      <c r="J9066" t="s">
        <v>38</v>
      </c>
      <c r="K9066">
        <v>1006200</v>
      </c>
      <c r="L9066">
        <v>538.20000000000005</v>
      </c>
      <c r="M9066">
        <f t="shared" si="298"/>
        <v>4300</v>
      </c>
      <c r="Q9066" s="1"/>
      <c r="R9066" s="1"/>
    </row>
    <row r="9067" spans="1:18" ht="14.4" x14ac:dyDescent="0.3">
      <c r="A9067">
        <v>19066</v>
      </c>
      <c r="B9067">
        <v>2022</v>
      </c>
      <c r="C9067" t="s">
        <v>35</v>
      </c>
      <c r="D9067">
        <f t="shared" si="297"/>
        <v>12</v>
      </c>
      <c r="E9067">
        <v>10</v>
      </c>
      <c r="F9067" t="s">
        <v>41</v>
      </c>
      <c r="G9067" t="s">
        <v>51</v>
      </c>
      <c r="H9067">
        <v>105</v>
      </c>
      <c r="I9067">
        <v>105</v>
      </c>
      <c r="J9067" t="s">
        <v>38</v>
      </c>
      <c r="K9067">
        <v>577500</v>
      </c>
      <c r="L9067">
        <v>367.5</v>
      </c>
      <c r="M9067">
        <f t="shared" si="298"/>
        <v>5500</v>
      </c>
      <c r="Q9067" s="1"/>
      <c r="R9067" s="1"/>
    </row>
    <row r="9068" spans="1:18" ht="14.4" x14ac:dyDescent="0.3">
      <c r="A9068">
        <v>19067</v>
      </c>
      <c r="B9068">
        <v>2022</v>
      </c>
      <c r="C9068" t="s">
        <v>54</v>
      </c>
      <c r="D9068">
        <f t="shared" si="297"/>
        <v>3</v>
      </c>
      <c r="E9068">
        <v>15</v>
      </c>
      <c r="F9068" t="s">
        <v>33</v>
      </c>
      <c r="G9068" t="s">
        <v>37</v>
      </c>
      <c r="H9068">
        <v>67</v>
      </c>
      <c r="I9068">
        <v>67</v>
      </c>
      <c r="J9068" t="s">
        <v>38</v>
      </c>
      <c r="K9068">
        <v>368500</v>
      </c>
      <c r="L9068">
        <v>234.5</v>
      </c>
      <c r="M9068">
        <f t="shared" si="298"/>
        <v>5500</v>
      </c>
      <c r="Q9068" s="1"/>
      <c r="R9068" s="1"/>
    </row>
    <row r="9069" spans="1:18" ht="14.4" x14ac:dyDescent="0.3">
      <c r="A9069">
        <v>19068</v>
      </c>
      <c r="B9069">
        <v>2022</v>
      </c>
      <c r="C9069" t="s">
        <v>23</v>
      </c>
      <c r="D9069">
        <f t="shared" si="297"/>
        <v>10</v>
      </c>
      <c r="E9069">
        <v>29</v>
      </c>
      <c r="F9069" t="s">
        <v>63</v>
      </c>
      <c r="G9069" t="s">
        <v>51</v>
      </c>
      <c r="H9069">
        <v>129</v>
      </c>
      <c r="I9069">
        <v>129</v>
      </c>
      <c r="J9069" t="s">
        <v>25</v>
      </c>
      <c r="K9069">
        <v>903000</v>
      </c>
      <c r="L9069">
        <v>516</v>
      </c>
      <c r="M9069">
        <f t="shared" si="298"/>
        <v>7000</v>
      </c>
      <c r="Q9069" s="1"/>
      <c r="R9069" s="1"/>
    </row>
    <row r="9070" spans="1:18" ht="14.4" x14ac:dyDescent="0.3">
      <c r="A9070">
        <v>19069</v>
      </c>
      <c r="B9070">
        <v>2022</v>
      </c>
      <c r="C9070" t="s">
        <v>27</v>
      </c>
      <c r="D9070">
        <f t="shared" si="297"/>
        <v>4</v>
      </c>
      <c r="E9070">
        <v>18</v>
      </c>
      <c r="F9070" t="s">
        <v>64</v>
      </c>
      <c r="G9070" t="s">
        <v>51</v>
      </c>
      <c r="H9070">
        <v>222</v>
      </c>
      <c r="I9070">
        <v>222</v>
      </c>
      <c r="J9070" t="s">
        <v>30</v>
      </c>
      <c r="K9070">
        <v>1665000</v>
      </c>
      <c r="L9070">
        <v>555</v>
      </c>
      <c r="M9070">
        <f t="shared" si="298"/>
        <v>7500</v>
      </c>
      <c r="Q9070" s="1"/>
      <c r="R9070" s="1"/>
    </row>
    <row r="9071" spans="1:18" ht="14.4" x14ac:dyDescent="0.3">
      <c r="A9071">
        <v>19070</v>
      </c>
      <c r="B9071">
        <v>2022</v>
      </c>
      <c r="C9071" t="s">
        <v>23</v>
      </c>
      <c r="D9071">
        <f t="shared" si="297"/>
        <v>10</v>
      </c>
      <c r="E9071">
        <v>19</v>
      </c>
      <c r="F9071" t="s">
        <v>59</v>
      </c>
      <c r="G9071" t="s">
        <v>51</v>
      </c>
      <c r="H9071">
        <v>220</v>
      </c>
      <c r="I9071">
        <v>220</v>
      </c>
      <c r="J9071" t="s">
        <v>30</v>
      </c>
      <c r="K9071">
        <v>1650000</v>
      </c>
      <c r="L9071">
        <v>550</v>
      </c>
      <c r="M9071">
        <f t="shared" si="298"/>
        <v>7500</v>
      </c>
      <c r="Q9071" s="1"/>
      <c r="R9071" s="1"/>
    </row>
    <row r="9072" spans="1:18" ht="14.4" x14ac:dyDescent="0.3">
      <c r="A9072">
        <v>19071</v>
      </c>
      <c r="B9072">
        <v>2022</v>
      </c>
      <c r="C9072" t="s">
        <v>45</v>
      </c>
      <c r="D9072">
        <f t="shared" si="297"/>
        <v>1</v>
      </c>
      <c r="E9072">
        <v>9</v>
      </c>
      <c r="F9072" t="s">
        <v>56</v>
      </c>
      <c r="G9072" t="s">
        <v>37</v>
      </c>
      <c r="H9072">
        <v>219</v>
      </c>
      <c r="I9072">
        <v>219</v>
      </c>
      <c r="J9072" t="s">
        <v>38</v>
      </c>
      <c r="K9072">
        <v>941700</v>
      </c>
      <c r="L9072">
        <v>503.7</v>
      </c>
      <c r="M9072">
        <f t="shared" si="298"/>
        <v>4300</v>
      </c>
      <c r="Q9072" s="1"/>
      <c r="R9072" s="1"/>
    </row>
    <row r="9073" spans="1:18" ht="14.4" x14ac:dyDescent="0.3">
      <c r="A9073">
        <v>19072</v>
      </c>
      <c r="B9073">
        <v>2022</v>
      </c>
      <c r="C9073" t="s">
        <v>47</v>
      </c>
      <c r="D9073">
        <f t="shared" si="297"/>
        <v>2</v>
      </c>
      <c r="E9073">
        <v>15</v>
      </c>
      <c r="F9073" t="s">
        <v>49</v>
      </c>
      <c r="G9073" t="s">
        <v>51</v>
      </c>
      <c r="H9073">
        <v>208</v>
      </c>
      <c r="I9073">
        <v>208</v>
      </c>
      <c r="J9073" t="s">
        <v>20</v>
      </c>
      <c r="K9073">
        <v>499200</v>
      </c>
      <c r="L9073">
        <v>291.2</v>
      </c>
      <c r="M9073">
        <f t="shared" si="298"/>
        <v>2400</v>
      </c>
      <c r="Q9073" s="1"/>
      <c r="R9073" s="1"/>
    </row>
    <row r="9074" spans="1:18" ht="14.4" x14ac:dyDescent="0.3">
      <c r="A9074">
        <v>19073</v>
      </c>
      <c r="B9074">
        <v>2022</v>
      </c>
      <c r="C9074" t="s">
        <v>17</v>
      </c>
      <c r="D9074">
        <f t="shared" si="297"/>
        <v>11</v>
      </c>
      <c r="E9074">
        <v>8</v>
      </c>
      <c r="F9074" t="s">
        <v>18</v>
      </c>
      <c r="G9074" t="s">
        <v>19</v>
      </c>
      <c r="H9074">
        <v>110</v>
      </c>
      <c r="I9074">
        <v>110</v>
      </c>
      <c r="J9074" t="s">
        <v>38</v>
      </c>
      <c r="K9074">
        <v>605000</v>
      </c>
      <c r="L9074">
        <v>385</v>
      </c>
      <c r="M9074">
        <f t="shared" si="298"/>
        <v>5500</v>
      </c>
      <c r="Q9074" s="1"/>
      <c r="R9074" s="1"/>
    </row>
    <row r="9075" spans="1:18" ht="14.4" x14ac:dyDescent="0.3">
      <c r="A9075">
        <v>19074</v>
      </c>
      <c r="B9075">
        <v>2022</v>
      </c>
      <c r="C9075" t="s">
        <v>35</v>
      </c>
      <c r="D9075">
        <f t="shared" si="297"/>
        <v>12</v>
      </c>
      <c r="E9075">
        <v>17</v>
      </c>
      <c r="F9075" t="s">
        <v>33</v>
      </c>
      <c r="G9075" t="s">
        <v>51</v>
      </c>
      <c r="H9075">
        <v>291</v>
      </c>
      <c r="I9075">
        <v>291</v>
      </c>
      <c r="J9075" t="s">
        <v>30</v>
      </c>
      <c r="K9075">
        <v>2182500</v>
      </c>
      <c r="L9075">
        <v>727.5</v>
      </c>
      <c r="M9075">
        <f t="shared" si="298"/>
        <v>7500</v>
      </c>
      <c r="Q9075" s="1"/>
      <c r="R9075" s="1"/>
    </row>
    <row r="9076" spans="1:18" ht="14.4" x14ac:dyDescent="0.3">
      <c r="A9076">
        <v>19075</v>
      </c>
      <c r="B9076">
        <v>2022</v>
      </c>
      <c r="C9076" t="s">
        <v>47</v>
      </c>
      <c r="D9076">
        <f t="shared" si="297"/>
        <v>2</v>
      </c>
      <c r="E9076">
        <v>15</v>
      </c>
      <c r="F9076" t="s">
        <v>59</v>
      </c>
      <c r="G9076" t="s">
        <v>51</v>
      </c>
      <c r="H9076">
        <v>205</v>
      </c>
      <c r="I9076">
        <v>205</v>
      </c>
      <c r="J9076" t="s">
        <v>20</v>
      </c>
      <c r="K9076">
        <v>492000</v>
      </c>
      <c r="L9076">
        <v>287</v>
      </c>
      <c r="M9076">
        <f t="shared" si="298"/>
        <v>2400</v>
      </c>
      <c r="Q9076" s="1"/>
      <c r="R9076" s="1"/>
    </row>
    <row r="9077" spans="1:18" ht="14.4" x14ac:dyDescent="0.3">
      <c r="A9077">
        <v>19076</v>
      </c>
      <c r="B9077">
        <v>2022</v>
      </c>
      <c r="C9077" t="s">
        <v>48</v>
      </c>
      <c r="D9077">
        <f t="shared" si="297"/>
        <v>5</v>
      </c>
      <c r="E9077">
        <v>29</v>
      </c>
      <c r="F9077" t="s">
        <v>28</v>
      </c>
      <c r="G9077" t="s">
        <v>34</v>
      </c>
      <c r="H9077">
        <v>119</v>
      </c>
      <c r="I9077">
        <v>119</v>
      </c>
      <c r="J9077" t="s">
        <v>38</v>
      </c>
      <c r="K9077">
        <v>654500</v>
      </c>
      <c r="L9077">
        <v>416.5</v>
      </c>
      <c r="M9077">
        <f t="shared" si="298"/>
        <v>5500</v>
      </c>
      <c r="Q9077" s="1"/>
      <c r="R9077" s="1"/>
    </row>
    <row r="9078" spans="1:18" ht="14.4" x14ac:dyDescent="0.3">
      <c r="A9078">
        <v>19077</v>
      </c>
      <c r="B9078">
        <v>2022</v>
      </c>
      <c r="C9078" t="s">
        <v>54</v>
      </c>
      <c r="D9078">
        <f t="shared" si="297"/>
        <v>3</v>
      </c>
      <c r="E9078">
        <v>3</v>
      </c>
      <c r="F9078" t="s">
        <v>56</v>
      </c>
      <c r="G9078" t="s">
        <v>19</v>
      </c>
      <c r="H9078">
        <v>289</v>
      </c>
      <c r="I9078">
        <v>289</v>
      </c>
      <c r="J9078" t="s">
        <v>30</v>
      </c>
      <c r="K9078">
        <v>2167500</v>
      </c>
      <c r="L9078">
        <v>722.5</v>
      </c>
      <c r="M9078">
        <f t="shared" si="298"/>
        <v>7500</v>
      </c>
      <c r="Q9078" s="1"/>
      <c r="R9078" s="1"/>
    </row>
    <row r="9079" spans="1:18" ht="14.4" x14ac:dyDescent="0.3">
      <c r="A9079">
        <v>19078</v>
      </c>
      <c r="B9079">
        <v>2022</v>
      </c>
      <c r="C9079" t="s">
        <v>32</v>
      </c>
      <c r="D9079">
        <f t="shared" si="297"/>
        <v>8</v>
      </c>
      <c r="E9079">
        <v>24</v>
      </c>
      <c r="F9079" t="s">
        <v>62</v>
      </c>
      <c r="G9079" t="s">
        <v>19</v>
      </c>
      <c r="H9079">
        <v>68</v>
      </c>
      <c r="I9079">
        <v>68</v>
      </c>
      <c r="J9079" t="s">
        <v>30</v>
      </c>
      <c r="K9079">
        <v>598400</v>
      </c>
      <c r="L9079">
        <v>258.39999999999998</v>
      </c>
      <c r="M9079">
        <f t="shared" si="298"/>
        <v>8800</v>
      </c>
      <c r="Q9079" s="1"/>
      <c r="R9079" s="1"/>
    </row>
    <row r="9080" spans="1:18" ht="14.4" x14ac:dyDescent="0.3">
      <c r="A9080">
        <v>19079</v>
      </c>
      <c r="B9080">
        <v>2022</v>
      </c>
      <c r="C9080" t="s">
        <v>23</v>
      </c>
      <c r="D9080">
        <f t="shared" si="297"/>
        <v>10</v>
      </c>
      <c r="E9080">
        <v>30</v>
      </c>
      <c r="F9080" t="s">
        <v>59</v>
      </c>
      <c r="G9080" t="s">
        <v>34</v>
      </c>
      <c r="H9080">
        <v>177</v>
      </c>
      <c r="I9080">
        <v>177</v>
      </c>
      <c r="J9080" t="s">
        <v>25</v>
      </c>
      <c r="K9080">
        <v>1239000</v>
      </c>
      <c r="L9080">
        <v>708</v>
      </c>
      <c r="M9080">
        <f t="shared" si="298"/>
        <v>7000</v>
      </c>
      <c r="Q9080" s="1"/>
      <c r="R9080" s="1"/>
    </row>
    <row r="9081" spans="1:18" ht="14.4" x14ac:dyDescent="0.3">
      <c r="A9081">
        <v>19080</v>
      </c>
      <c r="B9081">
        <v>2022</v>
      </c>
      <c r="C9081" t="s">
        <v>54</v>
      </c>
      <c r="D9081">
        <f t="shared" si="297"/>
        <v>3</v>
      </c>
      <c r="E9081">
        <v>25</v>
      </c>
      <c r="F9081" t="s">
        <v>36</v>
      </c>
      <c r="G9081" t="s">
        <v>19</v>
      </c>
      <c r="H9081">
        <v>56</v>
      </c>
      <c r="I9081">
        <v>56</v>
      </c>
      <c r="J9081" t="s">
        <v>25</v>
      </c>
      <c r="K9081">
        <v>392000</v>
      </c>
      <c r="L9081">
        <v>224</v>
      </c>
      <c r="M9081">
        <f t="shared" si="298"/>
        <v>7000</v>
      </c>
      <c r="Q9081" s="1"/>
      <c r="R9081" s="1"/>
    </row>
    <row r="9082" spans="1:18" ht="14.4" x14ac:dyDescent="0.3">
      <c r="A9082">
        <v>19081</v>
      </c>
      <c r="B9082">
        <v>2022</v>
      </c>
      <c r="C9082" t="s">
        <v>47</v>
      </c>
      <c r="D9082">
        <f t="shared" si="297"/>
        <v>2</v>
      </c>
      <c r="E9082">
        <v>10</v>
      </c>
      <c r="F9082" t="s">
        <v>57</v>
      </c>
      <c r="G9082" t="s">
        <v>51</v>
      </c>
      <c r="H9082">
        <v>233</v>
      </c>
      <c r="I9082">
        <v>233</v>
      </c>
      <c r="J9082" t="s">
        <v>38</v>
      </c>
      <c r="K9082">
        <v>1001900</v>
      </c>
      <c r="L9082">
        <v>535.9</v>
      </c>
      <c r="M9082">
        <f t="shared" si="298"/>
        <v>4300</v>
      </c>
      <c r="Q9082" s="1"/>
      <c r="R9082" s="1"/>
    </row>
    <row r="9083" spans="1:18" ht="14.4" x14ac:dyDescent="0.3">
      <c r="A9083">
        <v>19082</v>
      </c>
      <c r="B9083">
        <v>2022</v>
      </c>
      <c r="C9083" t="s">
        <v>27</v>
      </c>
      <c r="D9083">
        <f t="shared" si="297"/>
        <v>4</v>
      </c>
      <c r="E9083">
        <v>19</v>
      </c>
      <c r="F9083" t="s">
        <v>44</v>
      </c>
      <c r="G9083" t="s">
        <v>29</v>
      </c>
      <c r="H9083">
        <v>71</v>
      </c>
      <c r="I9083">
        <v>71</v>
      </c>
      <c r="J9083" t="s">
        <v>20</v>
      </c>
      <c r="K9083">
        <v>213000</v>
      </c>
      <c r="L9083">
        <v>142</v>
      </c>
      <c r="M9083">
        <f t="shared" si="298"/>
        <v>3000</v>
      </c>
      <c r="Q9083" s="1"/>
      <c r="R9083" s="1"/>
    </row>
    <row r="9084" spans="1:18" ht="14.4" x14ac:dyDescent="0.3">
      <c r="A9084">
        <v>19083</v>
      </c>
      <c r="B9084">
        <v>2022</v>
      </c>
      <c r="C9084" t="s">
        <v>47</v>
      </c>
      <c r="D9084">
        <f t="shared" si="297"/>
        <v>2</v>
      </c>
      <c r="E9084">
        <v>3</v>
      </c>
      <c r="F9084" t="s">
        <v>18</v>
      </c>
      <c r="G9084" t="s">
        <v>19</v>
      </c>
      <c r="H9084">
        <v>226</v>
      </c>
      <c r="I9084">
        <v>226</v>
      </c>
      <c r="J9084" t="s">
        <v>20</v>
      </c>
      <c r="K9084">
        <v>542400</v>
      </c>
      <c r="L9084">
        <v>316.39999999999998</v>
      </c>
      <c r="M9084">
        <f t="shared" si="298"/>
        <v>2400</v>
      </c>
      <c r="Q9084" s="1"/>
      <c r="R9084" s="1"/>
    </row>
    <row r="9085" spans="1:18" ht="14.4" x14ac:dyDescent="0.3">
      <c r="A9085">
        <v>19084</v>
      </c>
      <c r="B9085">
        <v>2022</v>
      </c>
      <c r="C9085" t="s">
        <v>45</v>
      </c>
      <c r="D9085">
        <f t="shared" si="297"/>
        <v>1</v>
      </c>
      <c r="E9085">
        <v>13</v>
      </c>
      <c r="F9085" t="s">
        <v>50</v>
      </c>
      <c r="G9085" t="s">
        <v>42</v>
      </c>
      <c r="H9085">
        <v>58</v>
      </c>
      <c r="I9085">
        <v>58</v>
      </c>
      <c r="J9085" t="s">
        <v>30</v>
      </c>
      <c r="K9085">
        <v>510400</v>
      </c>
      <c r="L9085">
        <v>220.4</v>
      </c>
      <c r="M9085">
        <f t="shared" si="298"/>
        <v>8800</v>
      </c>
      <c r="Q9085" s="1"/>
      <c r="R9085" s="1"/>
    </row>
    <row r="9086" spans="1:18" ht="14.4" x14ac:dyDescent="0.3">
      <c r="A9086">
        <v>19085</v>
      </c>
      <c r="B9086">
        <v>2022</v>
      </c>
      <c r="C9086" t="s">
        <v>35</v>
      </c>
      <c r="D9086">
        <f t="shared" si="297"/>
        <v>12</v>
      </c>
      <c r="E9086">
        <f t="array" ref="E9086">LARGE(IF(WEEKDAY(DATE(B9086,12,_xlfn.SEQUENCE(31)),2)=7,_xlfn.SEQUENCE(31),0),1)</f>
        <v>25</v>
      </c>
      <c r="F9086" t="s">
        <v>28</v>
      </c>
      <c r="G9086" t="s">
        <v>29</v>
      </c>
      <c r="H9086">
        <v>144</v>
      </c>
      <c r="I9086">
        <v>144</v>
      </c>
      <c r="J9086" t="s">
        <v>25</v>
      </c>
      <c r="K9086">
        <v>1008000</v>
      </c>
      <c r="L9086">
        <v>576</v>
      </c>
      <c r="M9086">
        <f t="shared" si="298"/>
        <v>7000</v>
      </c>
      <c r="Q9086" s="1"/>
      <c r="R9086" s="1"/>
    </row>
    <row r="9087" spans="1:18" ht="14.4" x14ac:dyDescent="0.3">
      <c r="A9087">
        <v>19086</v>
      </c>
      <c r="B9087">
        <v>2022</v>
      </c>
      <c r="C9087" t="s">
        <v>27</v>
      </c>
      <c r="D9087">
        <f t="shared" si="297"/>
        <v>4</v>
      </c>
      <c r="E9087">
        <v>17</v>
      </c>
      <c r="F9087" t="s">
        <v>18</v>
      </c>
      <c r="G9087" t="s">
        <v>42</v>
      </c>
      <c r="H9087">
        <v>98</v>
      </c>
      <c r="I9087">
        <v>98</v>
      </c>
      <c r="J9087" t="s">
        <v>20</v>
      </c>
      <c r="K9087">
        <v>294000</v>
      </c>
      <c r="L9087">
        <v>196</v>
      </c>
      <c r="M9087">
        <f t="shared" si="298"/>
        <v>3000</v>
      </c>
      <c r="Q9087" s="1"/>
      <c r="R9087" s="1"/>
    </row>
    <row r="9088" spans="1:18" ht="14.4" x14ac:dyDescent="0.3">
      <c r="A9088">
        <v>19087</v>
      </c>
      <c r="B9088">
        <v>2022</v>
      </c>
      <c r="C9088" t="s">
        <v>58</v>
      </c>
      <c r="D9088">
        <f t="shared" si="297"/>
        <v>6</v>
      </c>
      <c r="E9088">
        <v>22</v>
      </c>
      <c r="F9088" t="s">
        <v>18</v>
      </c>
      <c r="G9088" t="s">
        <v>37</v>
      </c>
      <c r="H9088">
        <v>138</v>
      </c>
      <c r="I9088">
        <v>138</v>
      </c>
      <c r="J9088" t="s">
        <v>25</v>
      </c>
      <c r="K9088">
        <v>966000</v>
      </c>
      <c r="L9088">
        <v>552</v>
      </c>
      <c r="M9088">
        <f t="shared" si="298"/>
        <v>7000</v>
      </c>
      <c r="Q9088" s="1"/>
      <c r="R9088" s="1"/>
    </row>
    <row r="9089" spans="1:18" ht="14.4" x14ac:dyDescent="0.3">
      <c r="A9089">
        <v>19088</v>
      </c>
      <c r="B9089">
        <v>2022</v>
      </c>
      <c r="C9089" t="s">
        <v>45</v>
      </c>
      <c r="D9089">
        <f t="shared" si="297"/>
        <v>1</v>
      </c>
      <c r="E9089">
        <v>4</v>
      </c>
      <c r="F9089" t="s">
        <v>33</v>
      </c>
      <c r="G9089" t="s">
        <v>37</v>
      </c>
      <c r="H9089">
        <v>110</v>
      </c>
      <c r="I9089">
        <v>110</v>
      </c>
      <c r="J9089" t="s">
        <v>30</v>
      </c>
      <c r="K9089">
        <v>968000</v>
      </c>
      <c r="L9089">
        <v>418</v>
      </c>
      <c r="M9089">
        <f t="shared" si="298"/>
        <v>8800</v>
      </c>
      <c r="Q9089" s="1"/>
      <c r="R9089" s="1"/>
    </row>
    <row r="9090" spans="1:18" ht="14.4" x14ac:dyDescent="0.3">
      <c r="A9090">
        <v>19089</v>
      </c>
      <c r="B9090">
        <v>2022</v>
      </c>
      <c r="C9090" t="s">
        <v>27</v>
      </c>
      <c r="D9090">
        <f t="shared" ref="D9090:D9153" si="299">IF(C9090="Enero",1,IF(C9090="Febrero",2,IF(C9090="Marzo",3,IF(C9090="Abril",4,IF(C9090="Mayo",5,IF(C9090="Junio",6,IF(C9090="Julio",7,IF(C9090="Agosto",8,IF(C9090="Septiembre",9,IF(C9090="Octubre",10,IF(C9090="Noviembre",11,IF(C9090="Diciembre",12,""))))))))))))</f>
        <v>4</v>
      </c>
      <c r="E9090">
        <v>25</v>
      </c>
      <c r="F9090" t="s">
        <v>49</v>
      </c>
      <c r="G9090" t="s">
        <v>29</v>
      </c>
      <c r="H9090">
        <v>51</v>
      </c>
      <c r="I9090">
        <v>51</v>
      </c>
      <c r="J9090" t="s">
        <v>38</v>
      </c>
      <c r="K9090">
        <v>280500</v>
      </c>
      <c r="L9090">
        <v>178.5</v>
      </c>
      <c r="M9090">
        <f t="shared" si="298"/>
        <v>5500</v>
      </c>
      <c r="Q9090" s="1"/>
      <c r="R9090" s="1"/>
    </row>
    <row r="9091" spans="1:18" ht="14.4" x14ac:dyDescent="0.3">
      <c r="A9091">
        <v>19090</v>
      </c>
      <c r="B9091">
        <v>2022</v>
      </c>
      <c r="C9091" t="s">
        <v>32</v>
      </c>
      <c r="D9091">
        <f t="shared" si="299"/>
        <v>8</v>
      </c>
      <c r="E9091">
        <v>25</v>
      </c>
      <c r="F9091" t="s">
        <v>53</v>
      </c>
      <c r="G9091" t="s">
        <v>42</v>
      </c>
      <c r="H9091">
        <v>65</v>
      </c>
      <c r="I9091">
        <v>65</v>
      </c>
      <c r="J9091" t="s">
        <v>25</v>
      </c>
      <c r="K9091">
        <v>455000</v>
      </c>
      <c r="L9091">
        <v>260</v>
      </c>
      <c r="M9091">
        <f t="shared" ref="M9091:M9154" si="300">K9091/I9091</f>
        <v>7000</v>
      </c>
      <c r="Q9091" s="1"/>
      <c r="R9091" s="1"/>
    </row>
    <row r="9092" spans="1:18" ht="14.4" x14ac:dyDescent="0.3">
      <c r="A9092">
        <v>19091</v>
      </c>
      <c r="B9092">
        <v>2022</v>
      </c>
      <c r="C9092" t="s">
        <v>61</v>
      </c>
      <c r="D9092">
        <f t="shared" si="299"/>
        <v>7</v>
      </c>
      <c r="E9092">
        <v>20</v>
      </c>
      <c r="F9092" t="s">
        <v>60</v>
      </c>
      <c r="G9092" t="s">
        <v>29</v>
      </c>
      <c r="H9092">
        <v>254</v>
      </c>
      <c r="I9092">
        <v>254</v>
      </c>
      <c r="J9092" t="s">
        <v>20</v>
      </c>
      <c r="K9092">
        <v>609600</v>
      </c>
      <c r="L9092">
        <v>355.6</v>
      </c>
      <c r="M9092">
        <f t="shared" si="300"/>
        <v>2400</v>
      </c>
      <c r="Q9092" s="1"/>
      <c r="R9092" s="1"/>
    </row>
    <row r="9093" spans="1:18" ht="14.4" x14ac:dyDescent="0.3">
      <c r="A9093">
        <v>19092</v>
      </c>
      <c r="B9093">
        <v>2022</v>
      </c>
      <c r="C9093" t="s">
        <v>58</v>
      </c>
      <c r="D9093">
        <f t="shared" si="299"/>
        <v>6</v>
      </c>
      <c r="E9093">
        <v>22</v>
      </c>
      <c r="F9093" t="s">
        <v>24</v>
      </c>
      <c r="G9093" t="s">
        <v>29</v>
      </c>
      <c r="H9093">
        <v>50</v>
      </c>
      <c r="I9093">
        <v>50</v>
      </c>
      <c r="J9093" t="s">
        <v>38</v>
      </c>
      <c r="K9093">
        <v>275000</v>
      </c>
      <c r="L9093">
        <v>175</v>
      </c>
      <c r="M9093">
        <f t="shared" si="300"/>
        <v>5500</v>
      </c>
      <c r="Q9093" s="1"/>
      <c r="R9093" s="1"/>
    </row>
    <row r="9094" spans="1:18" ht="14.4" x14ac:dyDescent="0.3">
      <c r="A9094">
        <v>19093</v>
      </c>
      <c r="B9094">
        <v>2022</v>
      </c>
      <c r="C9094" t="s">
        <v>61</v>
      </c>
      <c r="D9094">
        <f t="shared" si="299"/>
        <v>7</v>
      </c>
      <c r="E9094">
        <v>8</v>
      </c>
      <c r="F9094" t="s">
        <v>44</v>
      </c>
      <c r="G9094" t="s">
        <v>19</v>
      </c>
      <c r="H9094">
        <v>82</v>
      </c>
      <c r="I9094">
        <v>82</v>
      </c>
      <c r="J9094" t="s">
        <v>30</v>
      </c>
      <c r="K9094">
        <v>721600</v>
      </c>
      <c r="L9094">
        <v>311.60000000000002</v>
      </c>
      <c r="M9094">
        <f t="shared" si="300"/>
        <v>8800</v>
      </c>
      <c r="Q9094" s="1"/>
      <c r="R9094" s="1"/>
    </row>
    <row r="9095" spans="1:18" ht="14.4" x14ac:dyDescent="0.3">
      <c r="A9095">
        <v>19094</v>
      </c>
      <c r="B9095">
        <v>2022</v>
      </c>
      <c r="C9095" t="s">
        <v>54</v>
      </c>
      <c r="D9095">
        <f t="shared" si="299"/>
        <v>3</v>
      </c>
      <c r="E9095">
        <v>28</v>
      </c>
      <c r="F9095" t="s">
        <v>28</v>
      </c>
      <c r="G9095" t="s">
        <v>37</v>
      </c>
      <c r="H9095">
        <v>92</v>
      </c>
      <c r="I9095">
        <v>92</v>
      </c>
      <c r="J9095" t="s">
        <v>38</v>
      </c>
      <c r="K9095">
        <v>506000</v>
      </c>
      <c r="L9095">
        <v>322</v>
      </c>
      <c r="M9095">
        <f t="shared" si="300"/>
        <v>5500</v>
      </c>
      <c r="Q9095" s="1"/>
      <c r="R9095" s="1"/>
    </row>
    <row r="9096" spans="1:18" ht="14.4" x14ac:dyDescent="0.3">
      <c r="A9096">
        <v>19095</v>
      </c>
      <c r="B9096">
        <v>2022</v>
      </c>
      <c r="C9096" t="s">
        <v>23</v>
      </c>
      <c r="D9096">
        <f t="shared" si="299"/>
        <v>10</v>
      </c>
      <c r="E9096">
        <v>8</v>
      </c>
      <c r="F9096" t="s">
        <v>49</v>
      </c>
      <c r="G9096" t="s">
        <v>34</v>
      </c>
      <c r="H9096">
        <v>171</v>
      </c>
      <c r="I9096">
        <v>171</v>
      </c>
      <c r="J9096" t="s">
        <v>25</v>
      </c>
      <c r="K9096">
        <v>1197000</v>
      </c>
      <c r="L9096">
        <v>684</v>
      </c>
      <c r="M9096">
        <f t="shared" si="300"/>
        <v>7000</v>
      </c>
      <c r="Q9096" s="1"/>
      <c r="R9096" s="1"/>
    </row>
    <row r="9097" spans="1:18" ht="14.4" x14ac:dyDescent="0.3">
      <c r="A9097">
        <v>19096</v>
      </c>
      <c r="B9097">
        <v>2022</v>
      </c>
      <c r="C9097" t="s">
        <v>32</v>
      </c>
      <c r="D9097">
        <f t="shared" si="299"/>
        <v>8</v>
      </c>
      <c r="E9097">
        <v>11</v>
      </c>
      <c r="F9097" t="s">
        <v>33</v>
      </c>
      <c r="G9097" t="s">
        <v>51</v>
      </c>
      <c r="H9097">
        <v>104</v>
      </c>
      <c r="I9097">
        <v>104</v>
      </c>
      <c r="J9097" t="s">
        <v>30</v>
      </c>
      <c r="K9097">
        <v>915200</v>
      </c>
      <c r="L9097">
        <v>395.2</v>
      </c>
      <c r="M9097">
        <f t="shared" si="300"/>
        <v>8800</v>
      </c>
      <c r="Q9097" s="1"/>
      <c r="R9097" s="1"/>
    </row>
    <row r="9098" spans="1:18" ht="14.4" x14ac:dyDescent="0.3">
      <c r="A9098">
        <v>19097</v>
      </c>
      <c r="B9098">
        <v>2022</v>
      </c>
      <c r="C9098" t="s">
        <v>35</v>
      </c>
      <c r="D9098">
        <f t="shared" si="299"/>
        <v>12</v>
      </c>
      <c r="E9098">
        <v>6</v>
      </c>
      <c r="F9098" t="s">
        <v>55</v>
      </c>
      <c r="G9098" t="s">
        <v>29</v>
      </c>
      <c r="H9098">
        <v>93</v>
      </c>
      <c r="I9098">
        <v>93</v>
      </c>
      <c r="J9098" t="s">
        <v>38</v>
      </c>
      <c r="K9098">
        <v>511500</v>
      </c>
      <c r="L9098">
        <v>325.5</v>
      </c>
      <c r="M9098">
        <f t="shared" si="300"/>
        <v>5500</v>
      </c>
      <c r="Q9098" s="1"/>
      <c r="R9098" s="1"/>
    </row>
    <row r="9099" spans="1:18" ht="14.4" x14ac:dyDescent="0.3">
      <c r="A9099">
        <v>19098</v>
      </c>
      <c r="B9099">
        <v>2022</v>
      </c>
      <c r="C9099" t="s">
        <v>61</v>
      </c>
      <c r="D9099">
        <f t="shared" si="299"/>
        <v>7</v>
      </c>
      <c r="E9099">
        <v>18</v>
      </c>
      <c r="F9099" t="s">
        <v>33</v>
      </c>
      <c r="G9099" t="s">
        <v>29</v>
      </c>
      <c r="H9099">
        <v>285</v>
      </c>
      <c r="I9099">
        <v>285</v>
      </c>
      <c r="J9099" t="s">
        <v>38</v>
      </c>
      <c r="K9099">
        <v>1225500</v>
      </c>
      <c r="L9099">
        <v>655.5</v>
      </c>
      <c r="M9099">
        <f t="shared" si="300"/>
        <v>4300</v>
      </c>
      <c r="Q9099" s="1"/>
      <c r="R9099" s="1"/>
    </row>
    <row r="9100" spans="1:18" ht="14.4" x14ac:dyDescent="0.3">
      <c r="A9100">
        <v>19099</v>
      </c>
      <c r="B9100">
        <v>2022</v>
      </c>
      <c r="C9100" t="s">
        <v>27</v>
      </c>
      <c r="D9100">
        <f t="shared" si="299"/>
        <v>4</v>
      </c>
      <c r="E9100">
        <v>22</v>
      </c>
      <c r="F9100" t="s">
        <v>59</v>
      </c>
      <c r="G9100" t="s">
        <v>51</v>
      </c>
      <c r="H9100">
        <v>55</v>
      </c>
      <c r="I9100">
        <v>55</v>
      </c>
      <c r="J9100" t="s">
        <v>20</v>
      </c>
      <c r="K9100">
        <v>165000</v>
      </c>
      <c r="L9100">
        <v>110</v>
      </c>
      <c r="M9100">
        <f t="shared" si="300"/>
        <v>3000</v>
      </c>
      <c r="Q9100" s="1"/>
      <c r="R9100" s="1"/>
    </row>
    <row r="9101" spans="1:18" ht="14.4" x14ac:dyDescent="0.3">
      <c r="A9101">
        <v>19100</v>
      </c>
      <c r="B9101">
        <v>2022</v>
      </c>
      <c r="C9101" t="s">
        <v>58</v>
      </c>
      <c r="D9101">
        <f t="shared" si="299"/>
        <v>6</v>
      </c>
      <c r="E9101">
        <v>16</v>
      </c>
      <c r="F9101" t="s">
        <v>53</v>
      </c>
      <c r="G9101" t="s">
        <v>42</v>
      </c>
      <c r="H9101">
        <v>280</v>
      </c>
      <c r="I9101">
        <v>280</v>
      </c>
      <c r="J9101" t="s">
        <v>30</v>
      </c>
      <c r="K9101">
        <v>2100000</v>
      </c>
      <c r="L9101">
        <v>700</v>
      </c>
      <c r="M9101">
        <f t="shared" si="300"/>
        <v>7500</v>
      </c>
      <c r="Q9101" s="1"/>
      <c r="R9101" s="1"/>
    </row>
    <row r="9102" spans="1:18" ht="14.4" x14ac:dyDescent="0.3">
      <c r="A9102">
        <v>19101</v>
      </c>
      <c r="B9102">
        <v>2022</v>
      </c>
      <c r="C9102" t="s">
        <v>58</v>
      </c>
      <c r="D9102">
        <f t="shared" si="299"/>
        <v>6</v>
      </c>
      <c r="E9102">
        <v>12</v>
      </c>
      <c r="F9102" t="s">
        <v>53</v>
      </c>
      <c r="G9102" t="s">
        <v>37</v>
      </c>
      <c r="H9102">
        <v>274</v>
      </c>
      <c r="I9102">
        <v>274</v>
      </c>
      <c r="J9102" t="s">
        <v>30</v>
      </c>
      <c r="K9102">
        <v>2055000</v>
      </c>
      <c r="L9102">
        <v>685</v>
      </c>
      <c r="M9102">
        <f t="shared" si="300"/>
        <v>7500</v>
      </c>
      <c r="Q9102" s="1"/>
      <c r="R9102" s="1"/>
    </row>
    <row r="9103" spans="1:18" ht="14.4" x14ac:dyDescent="0.3">
      <c r="A9103">
        <v>19102</v>
      </c>
      <c r="B9103">
        <v>2022</v>
      </c>
      <c r="C9103" t="s">
        <v>45</v>
      </c>
      <c r="D9103">
        <f t="shared" si="299"/>
        <v>1</v>
      </c>
      <c r="E9103">
        <v>17</v>
      </c>
      <c r="F9103" t="s">
        <v>18</v>
      </c>
      <c r="G9103" t="s">
        <v>34</v>
      </c>
      <c r="H9103">
        <v>55</v>
      </c>
      <c r="I9103">
        <v>55</v>
      </c>
      <c r="J9103" t="s">
        <v>30</v>
      </c>
      <c r="K9103">
        <v>484000</v>
      </c>
      <c r="L9103">
        <v>209</v>
      </c>
      <c r="M9103">
        <f t="shared" si="300"/>
        <v>8800</v>
      </c>
      <c r="Q9103" s="1"/>
      <c r="R9103" s="1"/>
    </row>
    <row r="9104" spans="1:18" ht="14.4" x14ac:dyDescent="0.3">
      <c r="A9104">
        <v>19103</v>
      </c>
      <c r="B9104">
        <v>2022</v>
      </c>
      <c r="C9104" t="s">
        <v>23</v>
      </c>
      <c r="D9104">
        <f t="shared" si="299"/>
        <v>10</v>
      </c>
      <c r="E9104">
        <v>19</v>
      </c>
      <c r="F9104" t="s">
        <v>33</v>
      </c>
      <c r="G9104" t="s">
        <v>51</v>
      </c>
      <c r="H9104">
        <v>67</v>
      </c>
      <c r="I9104">
        <v>67</v>
      </c>
      <c r="J9104" t="s">
        <v>25</v>
      </c>
      <c r="K9104">
        <v>469000</v>
      </c>
      <c r="L9104">
        <v>268</v>
      </c>
      <c r="M9104">
        <f t="shared" si="300"/>
        <v>7000</v>
      </c>
      <c r="Q9104" s="1"/>
      <c r="R9104" s="1"/>
    </row>
    <row r="9105" spans="1:18" ht="14.4" x14ac:dyDescent="0.3">
      <c r="A9105">
        <v>19104</v>
      </c>
      <c r="B9105">
        <v>2022</v>
      </c>
      <c r="C9105" t="s">
        <v>58</v>
      </c>
      <c r="D9105">
        <f t="shared" si="299"/>
        <v>6</v>
      </c>
      <c r="E9105">
        <v>1</v>
      </c>
      <c r="F9105" t="s">
        <v>24</v>
      </c>
      <c r="G9105" t="s">
        <v>37</v>
      </c>
      <c r="H9105">
        <v>102</v>
      </c>
      <c r="I9105">
        <v>102</v>
      </c>
      <c r="J9105" t="s">
        <v>20</v>
      </c>
      <c r="K9105">
        <v>306000</v>
      </c>
      <c r="L9105">
        <v>204</v>
      </c>
      <c r="M9105">
        <f t="shared" si="300"/>
        <v>3000</v>
      </c>
      <c r="Q9105" s="1"/>
      <c r="R9105" s="1"/>
    </row>
    <row r="9106" spans="1:18" ht="14.4" x14ac:dyDescent="0.3">
      <c r="A9106">
        <v>19105</v>
      </c>
      <c r="B9106">
        <v>2022</v>
      </c>
      <c r="C9106" t="s">
        <v>48</v>
      </c>
      <c r="D9106">
        <f t="shared" si="299"/>
        <v>5</v>
      </c>
      <c r="E9106">
        <v>26</v>
      </c>
      <c r="F9106" t="s">
        <v>44</v>
      </c>
      <c r="G9106" t="s">
        <v>19</v>
      </c>
      <c r="H9106">
        <v>202</v>
      </c>
      <c r="I9106">
        <v>202</v>
      </c>
      <c r="J9106" t="s">
        <v>30</v>
      </c>
      <c r="K9106">
        <v>1515000</v>
      </c>
      <c r="L9106">
        <v>505</v>
      </c>
      <c r="M9106">
        <f t="shared" si="300"/>
        <v>7500</v>
      </c>
      <c r="Q9106" s="1"/>
      <c r="R9106" s="1"/>
    </row>
    <row r="9107" spans="1:18" ht="14.4" x14ac:dyDescent="0.3">
      <c r="A9107">
        <v>19106</v>
      </c>
      <c r="B9107">
        <v>2022</v>
      </c>
      <c r="C9107" t="s">
        <v>58</v>
      </c>
      <c r="D9107">
        <f t="shared" si="299"/>
        <v>6</v>
      </c>
      <c r="E9107">
        <v>30</v>
      </c>
      <c r="F9107" t="s">
        <v>41</v>
      </c>
      <c r="G9107" t="s">
        <v>37</v>
      </c>
      <c r="H9107">
        <v>57</v>
      </c>
      <c r="I9107">
        <v>57</v>
      </c>
      <c r="J9107" t="s">
        <v>20</v>
      </c>
      <c r="K9107">
        <v>171000</v>
      </c>
      <c r="L9107">
        <v>114</v>
      </c>
      <c r="M9107">
        <f t="shared" si="300"/>
        <v>3000</v>
      </c>
      <c r="Q9107" s="1"/>
      <c r="R9107" s="1"/>
    </row>
    <row r="9108" spans="1:18" ht="14.4" x14ac:dyDescent="0.3">
      <c r="A9108">
        <v>19107</v>
      </c>
      <c r="B9108">
        <v>2022</v>
      </c>
      <c r="C9108" t="s">
        <v>27</v>
      </c>
      <c r="D9108">
        <f t="shared" si="299"/>
        <v>4</v>
      </c>
      <c r="E9108">
        <v>13</v>
      </c>
      <c r="F9108" t="s">
        <v>18</v>
      </c>
      <c r="G9108" t="s">
        <v>37</v>
      </c>
      <c r="H9108">
        <v>51</v>
      </c>
      <c r="I9108">
        <v>51</v>
      </c>
      <c r="J9108" t="s">
        <v>25</v>
      </c>
      <c r="K9108">
        <v>357000</v>
      </c>
      <c r="L9108">
        <v>204</v>
      </c>
      <c r="M9108">
        <f t="shared" si="300"/>
        <v>7000</v>
      </c>
      <c r="Q9108" s="1"/>
      <c r="R9108" s="1"/>
    </row>
    <row r="9109" spans="1:18" ht="14.4" x14ac:dyDescent="0.3">
      <c r="A9109">
        <v>19108</v>
      </c>
      <c r="B9109">
        <v>2022</v>
      </c>
      <c r="C9109" t="s">
        <v>45</v>
      </c>
      <c r="D9109">
        <f t="shared" si="299"/>
        <v>1</v>
      </c>
      <c r="E9109">
        <v>9</v>
      </c>
      <c r="F9109" t="s">
        <v>64</v>
      </c>
      <c r="G9109" t="s">
        <v>42</v>
      </c>
      <c r="H9109">
        <v>265</v>
      </c>
      <c r="I9109">
        <v>265</v>
      </c>
      <c r="J9109" t="s">
        <v>20</v>
      </c>
      <c r="K9109">
        <v>636000</v>
      </c>
      <c r="L9109">
        <v>371</v>
      </c>
      <c r="M9109">
        <f t="shared" si="300"/>
        <v>2400</v>
      </c>
      <c r="Q9109" s="1"/>
      <c r="R9109" s="1"/>
    </row>
    <row r="9110" spans="1:18" ht="14.4" x14ac:dyDescent="0.3">
      <c r="A9110">
        <v>19109</v>
      </c>
      <c r="B9110">
        <v>2022</v>
      </c>
      <c r="C9110" t="s">
        <v>47</v>
      </c>
      <c r="D9110">
        <f t="shared" si="299"/>
        <v>2</v>
      </c>
      <c r="E9110">
        <v>5</v>
      </c>
      <c r="F9110" t="s">
        <v>50</v>
      </c>
      <c r="G9110" t="s">
        <v>19</v>
      </c>
      <c r="H9110">
        <v>96</v>
      </c>
      <c r="I9110">
        <v>96</v>
      </c>
      <c r="J9110" t="s">
        <v>25</v>
      </c>
      <c r="K9110">
        <v>672000</v>
      </c>
      <c r="L9110">
        <v>384</v>
      </c>
      <c r="M9110">
        <f t="shared" si="300"/>
        <v>7000</v>
      </c>
      <c r="Q9110" s="1"/>
      <c r="R9110" s="1"/>
    </row>
    <row r="9111" spans="1:18" ht="14.4" x14ac:dyDescent="0.3">
      <c r="A9111">
        <v>19110</v>
      </c>
      <c r="B9111">
        <v>2022</v>
      </c>
      <c r="C9111" t="s">
        <v>61</v>
      </c>
      <c r="D9111">
        <f t="shared" si="299"/>
        <v>7</v>
      </c>
      <c r="E9111">
        <v>28</v>
      </c>
      <c r="F9111" t="s">
        <v>18</v>
      </c>
      <c r="G9111" t="s">
        <v>51</v>
      </c>
      <c r="H9111">
        <v>54</v>
      </c>
      <c r="I9111">
        <v>54</v>
      </c>
      <c r="J9111" t="s">
        <v>25</v>
      </c>
      <c r="K9111">
        <v>378000</v>
      </c>
      <c r="L9111">
        <v>216</v>
      </c>
      <c r="M9111">
        <f t="shared" si="300"/>
        <v>7000</v>
      </c>
      <c r="Q9111" s="1"/>
      <c r="R9111" s="1"/>
    </row>
    <row r="9112" spans="1:18" ht="14.4" x14ac:dyDescent="0.3">
      <c r="A9112">
        <v>19111</v>
      </c>
      <c r="B9112">
        <v>2022</v>
      </c>
      <c r="C9112" t="s">
        <v>58</v>
      </c>
      <c r="D9112">
        <f t="shared" si="299"/>
        <v>6</v>
      </c>
      <c r="E9112">
        <v>25</v>
      </c>
      <c r="F9112" t="s">
        <v>60</v>
      </c>
      <c r="G9112" t="s">
        <v>29</v>
      </c>
      <c r="H9112">
        <v>179</v>
      </c>
      <c r="I9112">
        <v>179</v>
      </c>
      <c r="J9112" t="s">
        <v>25</v>
      </c>
      <c r="K9112">
        <v>1253000</v>
      </c>
      <c r="L9112">
        <v>716</v>
      </c>
      <c r="M9112">
        <f t="shared" si="300"/>
        <v>7000</v>
      </c>
      <c r="Q9112" s="1"/>
      <c r="R9112" s="1"/>
    </row>
    <row r="9113" spans="1:18" ht="14.4" x14ac:dyDescent="0.3">
      <c r="A9113">
        <v>19112</v>
      </c>
      <c r="B9113">
        <v>2022</v>
      </c>
      <c r="C9113" t="s">
        <v>48</v>
      </c>
      <c r="D9113">
        <f t="shared" si="299"/>
        <v>5</v>
      </c>
      <c r="E9113">
        <v>6</v>
      </c>
      <c r="F9113" t="s">
        <v>52</v>
      </c>
      <c r="G9113" t="s">
        <v>19</v>
      </c>
      <c r="H9113">
        <v>177</v>
      </c>
      <c r="I9113">
        <v>177</v>
      </c>
      <c r="J9113" t="s">
        <v>25</v>
      </c>
      <c r="K9113">
        <v>1239000</v>
      </c>
      <c r="L9113">
        <v>708</v>
      </c>
      <c r="M9113">
        <f t="shared" si="300"/>
        <v>7000</v>
      </c>
      <c r="Q9113" s="1"/>
      <c r="R9113" s="1"/>
    </row>
    <row r="9114" spans="1:18" ht="14.4" x14ac:dyDescent="0.3">
      <c r="A9114">
        <v>19113</v>
      </c>
      <c r="B9114">
        <v>2022</v>
      </c>
      <c r="C9114" t="s">
        <v>47</v>
      </c>
      <c r="D9114">
        <f t="shared" si="299"/>
        <v>2</v>
      </c>
      <c r="E9114">
        <v>27</v>
      </c>
      <c r="F9114" t="s">
        <v>53</v>
      </c>
      <c r="G9114" t="s">
        <v>34</v>
      </c>
      <c r="H9114">
        <v>114</v>
      </c>
      <c r="I9114">
        <v>114</v>
      </c>
      <c r="J9114" t="s">
        <v>30</v>
      </c>
      <c r="K9114">
        <v>1003200</v>
      </c>
      <c r="L9114">
        <v>433.2</v>
      </c>
      <c r="M9114">
        <f t="shared" si="300"/>
        <v>8800</v>
      </c>
      <c r="Q9114" s="1"/>
      <c r="R9114" s="1"/>
    </row>
    <row r="9115" spans="1:18" ht="14.4" x14ac:dyDescent="0.3">
      <c r="A9115">
        <v>19114</v>
      </c>
      <c r="B9115">
        <v>2022</v>
      </c>
      <c r="C9115" t="s">
        <v>23</v>
      </c>
      <c r="D9115">
        <f t="shared" si="299"/>
        <v>10</v>
      </c>
      <c r="E9115">
        <v>15</v>
      </c>
      <c r="F9115" t="s">
        <v>44</v>
      </c>
      <c r="G9115" t="s">
        <v>42</v>
      </c>
      <c r="H9115">
        <v>251</v>
      </c>
      <c r="I9115">
        <v>251</v>
      </c>
      <c r="J9115" t="s">
        <v>30</v>
      </c>
      <c r="K9115">
        <v>1882500</v>
      </c>
      <c r="L9115">
        <v>627.5</v>
      </c>
      <c r="M9115">
        <f t="shared" si="300"/>
        <v>7500</v>
      </c>
      <c r="Q9115" s="1"/>
      <c r="R9115" s="1"/>
    </row>
    <row r="9116" spans="1:18" ht="14.4" x14ac:dyDescent="0.3">
      <c r="A9116">
        <v>19115</v>
      </c>
      <c r="B9116">
        <v>2022</v>
      </c>
      <c r="C9116" t="s">
        <v>48</v>
      </c>
      <c r="D9116">
        <f t="shared" si="299"/>
        <v>5</v>
      </c>
      <c r="E9116">
        <v>10</v>
      </c>
      <c r="F9116" t="s">
        <v>55</v>
      </c>
      <c r="G9116" t="s">
        <v>42</v>
      </c>
      <c r="H9116">
        <v>88</v>
      </c>
      <c r="I9116">
        <v>88</v>
      </c>
      <c r="J9116" t="s">
        <v>38</v>
      </c>
      <c r="K9116">
        <v>484000</v>
      </c>
      <c r="L9116">
        <v>308</v>
      </c>
      <c r="M9116">
        <f t="shared" si="300"/>
        <v>5500</v>
      </c>
      <c r="Q9116" s="1"/>
      <c r="R9116" s="1"/>
    </row>
    <row r="9117" spans="1:18" ht="14.4" x14ac:dyDescent="0.3">
      <c r="A9117">
        <v>19116</v>
      </c>
      <c r="B9117">
        <v>2022</v>
      </c>
      <c r="C9117" t="s">
        <v>61</v>
      </c>
      <c r="D9117">
        <f t="shared" si="299"/>
        <v>7</v>
      </c>
      <c r="E9117">
        <v>30</v>
      </c>
      <c r="F9117" t="s">
        <v>50</v>
      </c>
      <c r="G9117" t="s">
        <v>34</v>
      </c>
      <c r="H9117">
        <v>300</v>
      </c>
      <c r="I9117">
        <v>300</v>
      </c>
      <c r="J9117" t="s">
        <v>20</v>
      </c>
      <c r="K9117">
        <v>720000</v>
      </c>
      <c r="L9117">
        <v>420</v>
      </c>
      <c r="M9117">
        <f t="shared" si="300"/>
        <v>2400</v>
      </c>
      <c r="Q9117" s="1"/>
      <c r="R9117" s="1"/>
    </row>
    <row r="9118" spans="1:18" ht="14.4" x14ac:dyDescent="0.3">
      <c r="A9118">
        <v>19117</v>
      </c>
      <c r="B9118">
        <v>2022</v>
      </c>
      <c r="C9118" t="s">
        <v>27</v>
      </c>
      <c r="D9118">
        <f t="shared" si="299"/>
        <v>4</v>
      </c>
      <c r="E9118">
        <v>25</v>
      </c>
      <c r="F9118" t="s">
        <v>41</v>
      </c>
      <c r="G9118" t="s">
        <v>34</v>
      </c>
      <c r="H9118">
        <v>300</v>
      </c>
      <c r="I9118">
        <v>300</v>
      </c>
      <c r="J9118" t="s">
        <v>30</v>
      </c>
      <c r="K9118">
        <v>2250000</v>
      </c>
      <c r="L9118">
        <v>750</v>
      </c>
      <c r="M9118">
        <f t="shared" si="300"/>
        <v>7500</v>
      </c>
      <c r="Q9118" s="1"/>
      <c r="R9118" s="1"/>
    </row>
    <row r="9119" spans="1:18" ht="14.4" x14ac:dyDescent="0.3">
      <c r="A9119">
        <v>19118</v>
      </c>
      <c r="B9119">
        <v>2022</v>
      </c>
      <c r="C9119" t="s">
        <v>23</v>
      </c>
      <c r="D9119">
        <f t="shared" si="299"/>
        <v>10</v>
      </c>
      <c r="E9119">
        <v>2</v>
      </c>
      <c r="F9119" t="s">
        <v>59</v>
      </c>
      <c r="G9119" t="s">
        <v>19</v>
      </c>
      <c r="H9119">
        <v>245</v>
      </c>
      <c r="I9119">
        <v>245</v>
      </c>
      <c r="J9119" t="s">
        <v>30</v>
      </c>
      <c r="K9119">
        <v>1837500</v>
      </c>
      <c r="L9119">
        <v>612.5</v>
      </c>
      <c r="M9119">
        <f t="shared" si="300"/>
        <v>7500</v>
      </c>
      <c r="Q9119" s="1"/>
      <c r="R9119" s="1"/>
    </row>
    <row r="9120" spans="1:18" ht="14.4" x14ac:dyDescent="0.3">
      <c r="A9120">
        <v>19119</v>
      </c>
      <c r="B9120">
        <v>2022</v>
      </c>
      <c r="C9120" t="s">
        <v>23</v>
      </c>
      <c r="D9120">
        <f t="shared" si="299"/>
        <v>10</v>
      </c>
      <c r="E9120">
        <v>2</v>
      </c>
      <c r="F9120" t="s">
        <v>24</v>
      </c>
      <c r="G9120" t="s">
        <v>51</v>
      </c>
      <c r="H9120">
        <v>120</v>
      </c>
      <c r="I9120">
        <v>120</v>
      </c>
      <c r="J9120" t="s">
        <v>25</v>
      </c>
      <c r="K9120">
        <v>840000</v>
      </c>
      <c r="L9120">
        <v>480</v>
      </c>
      <c r="M9120">
        <f t="shared" si="300"/>
        <v>7000</v>
      </c>
      <c r="Q9120" s="1"/>
      <c r="R9120" s="1"/>
    </row>
    <row r="9121" spans="1:18" ht="14.4" x14ac:dyDescent="0.3">
      <c r="A9121">
        <v>19120</v>
      </c>
      <c r="B9121">
        <v>2022</v>
      </c>
      <c r="C9121" t="s">
        <v>17</v>
      </c>
      <c r="D9121">
        <f t="shared" si="299"/>
        <v>11</v>
      </c>
      <c r="E9121">
        <v>1</v>
      </c>
      <c r="F9121" t="s">
        <v>64</v>
      </c>
      <c r="G9121" t="s">
        <v>51</v>
      </c>
      <c r="H9121">
        <v>143</v>
      </c>
      <c r="I9121">
        <v>143</v>
      </c>
      <c r="J9121" t="s">
        <v>25</v>
      </c>
      <c r="K9121">
        <v>1001000</v>
      </c>
      <c r="L9121">
        <v>572</v>
      </c>
      <c r="M9121">
        <f t="shared" si="300"/>
        <v>7000</v>
      </c>
      <c r="Q9121" s="1"/>
      <c r="R9121" s="1"/>
    </row>
    <row r="9122" spans="1:18" ht="14.4" x14ac:dyDescent="0.3">
      <c r="A9122">
        <v>19121</v>
      </c>
      <c r="B9122">
        <v>2022</v>
      </c>
      <c r="C9122" t="s">
        <v>23</v>
      </c>
      <c r="D9122">
        <f t="shared" si="299"/>
        <v>10</v>
      </c>
      <c r="E9122">
        <v>14</v>
      </c>
      <c r="F9122" t="s">
        <v>63</v>
      </c>
      <c r="G9122" t="s">
        <v>34</v>
      </c>
      <c r="H9122">
        <v>201</v>
      </c>
      <c r="I9122">
        <v>201</v>
      </c>
      <c r="J9122" t="s">
        <v>30</v>
      </c>
      <c r="K9122">
        <v>1507500</v>
      </c>
      <c r="L9122">
        <v>502.5</v>
      </c>
      <c r="M9122">
        <f t="shared" si="300"/>
        <v>7500</v>
      </c>
      <c r="Q9122" s="1"/>
      <c r="R9122" s="1"/>
    </row>
    <row r="9123" spans="1:18" ht="14.4" x14ac:dyDescent="0.3">
      <c r="A9123">
        <v>19122</v>
      </c>
      <c r="B9123">
        <v>2022</v>
      </c>
      <c r="C9123" t="s">
        <v>35</v>
      </c>
      <c r="D9123">
        <f t="shared" si="299"/>
        <v>12</v>
      </c>
      <c r="E9123">
        <v>7</v>
      </c>
      <c r="F9123" t="s">
        <v>63</v>
      </c>
      <c r="G9123" t="s">
        <v>29</v>
      </c>
      <c r="H9123">
        <v>206</v>
      </c>
      <c r="I9123">
        <v>206</v>
      </c>
      <c r="J9123" t="s">
        <v>30</v>
      </c>
      <c r="K9123">
        <v>1545000</v>
      </c>
      <c r="L9123">
        <v>515</v>
      </c>
      <c r="M9123">
        <f t="shared" si="300"/>
        <v>7500</v>
      </c>
      <c r="Q9123" s="1"/>
      <c r="R9123" s="1"/>
    </row>
    <row r="9124" spans="1:18" ht="14.4" x14ac:dyDescent="0.3">
      <c r="A9124">
        <v>19123</v>
      </c>
      <c r="B9124">
        <v>2022</v>
      </c>
      <c r="C9124" t="s">
        <v>35</v>
      </c>
      <c r="D9124">
        <f t="shared" si="299"/>
        <v>12</v>
      </c>
      <c r="E9124">
        <v>29</v>
      </c>
      <c r="F9124" t="s">
        <v>53</v>
      </c>
      <c r="G9124" t="s">
        <v>19</v>
      </c>
      <c r="H9124">
        <v>207</v>
      </c>
      <c r="I9124">
        <v>207</v>
      </c>
      <c r="J9124" t="s">
        <v>30</v>
      </c>
      <c r="K9124">
        <v>1552500</v>
      </c>
      <c r="L9124">
        <v>517.5</v>
      </c>
      <c r="M9124">
        <f t="shared" si="300"/>
        <v>7500</v>
      </c>
      <c r="Q9124" s="1"/>
      <c r="R9124" s="1"/>
    </row>
    <row r="9125" spans="1:18" ht="14.4" x14ac:dyDescent="0.3">
      <c r="A9125">
        <v>19124</v>
      </c>
      <c r="B9125">
        <v>2022</v>
      </c>
      <c r="C9125" t="s">
        <v>48</v>
      </c>
      <c r="D9125">
        <f t="shared" si="299"/>
        <v>5</v>
      </c>
      <c r="E9125">
        <v>20</v>
      </c>
      <c r="F9125" t="s">
        <v>41</v>
      </c>
      <c r="G9125" t="s">
        <v>37</v>
      </c>
      <c r="H9125">
        <v>61</v>
      </c>
      <c r="I9125">
        <v>61</v>
      </c>
      <c r="J9125" t="s">
        <v>20</v>
      </c>
      <c r="K9125">
        <v>183000</v>
      </c>
      <c r="L9125">
        <v>122</v>
      </c>
      <c r="M9125">
        <f t="shared" si="300"/>
        <v>3000</v>
      </c>
      <c r="Q9125" s="1"/>
      <c r="R9125" s="1"/>
    </row>
    <row r="9126" spans="1:18" ht="14.4" x14ac:dyDescent="0.3">
      <c r="A9126">
        <v>19125</v>
      </c>
      <c r="B9126">
        <v>2022</v>
      </c>
      <c r="C9126" t="s">
        <v>32</v>
      </c>
      <c r="D9126">
        <f t="shared" si="299"/>
        <v>8</v>
      </c>
      <c r="E9126">
        <v>9</v>
      </c>
      <c r="F9126" t="s">
        <v>36</v>
      </c>
      <c r="G9126" t="s">
        <v>19</v>
      </c>
      <c r="H9126">
        <v>99</v>
      </c>
      <c r="I9126">
        <v>99</v>
      </c>
      <c r="J9126" t="s">
        <v>25</v>
      </c>
      <c r="K9126">
        <v>693000</v>
      </c>
      <c r="L9126">
        <v>396</v>
      </c>
      <c r="M9126">
        <f t="shared" si="300"/>
        <v>7000</v>
      </c>
      <c r="Q9126" s="1"/>
      <c r="R9126" s="1"/>
    </row>
    <row r="9127" spans="1:18" ht="14.4" x14ac:dyDescent="0.3">
      <c r="A9127">
        <v>19126</v>
      </c>
      <c r="B9127">
        <v>2022</v>
      </c>
      <c r="C9127" t="s">
        <v>48</v>
      </c>
      <c r="D9127">
        <f t="shared" si="299"/>
        <v>5</v>
      </c>
      <c r="E9127">
        <v>29</v>
      </c>
      <c r="F9127" t="s">
        <v>24</v>
      </c>
      <c r="G9127" t="s">
        <v>19</v>
      </c>
      <c r="H9127">
        <v>74</v>
      </c>
      <c r="I9127">
        <v>74</v>
      </c>
      <c r="J9127" t="s">
        <v>38</v>
      </c>
      <c r="K9127">
        <v>407000</v>
      </c>
      <c r="L9127">
        <v>259</v>
      </c>
      <c r="M9127">
        <f t="shared" si="300"/>
        <v>5500</v>
      </c>
      <c r="Q9127" s="1"/>
      <c r="R9127" s="1"/>
    </row>
    <row r="9128" spans="1:18" ht="14.4" x14ac:dyDescent="0.3">
      <c r="A9128">
        <v>19127</v>
      </c>
      <c r="B9128">
        <v>2022</v>
      </c>
      <c r="C9128" t="s">
        <v>54</v>
      </c>
      <c r="D9128">
        <f t="shared" si="299"/>
        <v>3</v>
      </c>
      <c r="E9128">
        <v>23</v>
      </c>
      <c r="F9128" t="s">
        <v>18</v>
      </c>
      <c r="G9128" t="s">
        <v>34</v>
      </c>
      <c r="H9128">
        <v>70</v>
      </c>
      <c r="I9128">
        <v>70</v>
      </c>
      <c r="J9128" t="s">
        <v>38</v>
      </c>
      <c r="K9128">
        <v>385000</v>
      </c>
      <c r="L9128">
        <v>245</v>
      </c>
      <c r="M9128">
        <f t="shared" si="300"/>
        <v>5500</v>
      </c>
      <c r="Q9128" s="1"/>
      <c r="R9128" s="1"/>
    </row>
    <row r="9129" spans="1:18" ht="14.4" x14ac:dyDescent="0.3">
      <c r="A9129">
        <v>19128</v>
      </c>
      <c r="B9129">
        <v>2022</v>
      </c>
      <c r="C9129" t="s">
        <v>35</v>
      </c>
      <c r="D9129">
        <f t="shared" si="299"/>
        <v>12</v>
      </c>
      <c r="E9129">
        <v>13</v>
      </c>
      <c r="F9129" t="s">
        <v>64</v>
      </c>
      <c r="G9129" t="s">
        <v>29</v>
      </c>
      <c r="H9129">
        <v>151</v>
      </c>
      <c r="I9129">
        <v>151</v>
      </c>
      <c r="J9129" t="s">
        <v>25</v>
      </c>
      <c r="K9129">
        <v>1057000</v>
      </c>
      <c r="L9129">
        <v>604</v>
      </c>
      <c r="M9129">
        <f t="shared" si="300"/>
        <v>7000</v>
      </c>
      <c r="Q9129" s="1"/>
      <c r="R9129" s="1"/>
    </row>
    <row r="9130" spans="1:18" ht="14.4" x14ac:dyDescent="0.3">
      <c r="A9130">
        <v>19129</v>
      </c>
      <c r="B9130">
        <v>2022</v>
      </c>
      <c r="C9130" t="s">
        <v>40</v>
      </c>
      <c r="D9130">
        <f t="shared" si="299"/>
        <v>9</v>
      </c>
      <c r="E9130">
        <v>15</v>
      </c>
      <c r="F9130" t="s">
        <v>63</v>
      </c>
      <c r="G9130" t="s">
        <v>19</v>
      </c>
      <c r="H9130">
        <v>77</v>
      </c>
      <c r="I9130">
        <v>77</v>
      </c>
      <c r="J9130" t="s">
        <v>20</v>
      </c>
      <c r="K9130">
        <v>231000</v>
      </c>
      <c r="L9130">
        <v>154</v>
      </c>
      <c r="M9130">
        <f t="shared" si="300"/>
        <v>3000</v>
      </c>
      <c r="Q9130" s="1"/>
      <c r="R9130" s="1"/>
    </row>
    <row r="9131" spans="1:18" ht="14.4" x14ac:dyDescent="0.3">
      <c r="A9131">
        <v>19130</v>
      </c>
      <c r="B9131">
        <v>2022</v>
      </c>
      <c r="C9131" t="s">
        <v>23</v>
      </c>
      <c r="D9131">
        <f t="shared" si="299"/>
        <v>10</v>
      </c>
      <c r="E9131">
        <v>16</v>
      </c>
      <c r="F9131" t="s">
        <v>62</v>
      </c>
      <c r="G9131" t="s">
        <v>51</v>
      </c>
      <c r="H9131">
        <v>74</v>
      </c>
      <c r="I9131">
        <v>74</v>
      </c>
      <c r="J9131" t="s">
        <v>20</v>
      </c>
      <c r="K9131">
        <v>222000</v>
      </c>
      <c r="L9131">
        <v>148</v>
      </c>
      <c r="M9131">
        <f t="shared" si="300"/>
        <v>3000</v>
      </c>
      <c r="Q9131" s="1"/>
      <c r="R9131" s="1"/>
    </row>
    <row r="9132" spans="1:18" ht="14.4" x14ac:dyDescent="0.3">
      <c r="A9132">
        <v>19131</v>
      </c>
      <c r="B9132">
        <v>2022</v>
      </c>
      <c r="C9132" t="s">
        <v>17</v>
      </c>
      <c r="D9132">
        <f t="shared" si="299"/>
        <v>11</v>
      </c>
      <c r="E9132">
        <v>16</v>
      </c>
      <c r="F9132" t="s">
        <v>62</v>
      </c>
      <c r="G9132" t="s">
        <v>34</v>
      </c>
      <c r="H9132">
        <v>172</v>
      </c>
      <c r="I9132">
        <v>172</v>
      </c>
      <c r="J9132" t="s">
        <v>25</v>
      </c>
      <c r="K9132">
        <v>1204000</v>
      </c>
      <c r="L9132">
        <v>688</v>
      </c>
      <c r="M9132">
        <f t="shared" si="300"/>
        <v>7000</v>
      </c>
      <c r="Q9132" s="1"/>
      <c r="R9132" s="1"/>
    </row>
    <row r="9133" spans="1:18" ht="14.4" x14ac:dyDescent="0.3">
      <c r="A9133">
        <v>19132</v>
      </c>
      <c r="B9133">
        <v>2022</v>
      </c>
      <c r="C9133" t="s">
        <v>40</v>
      </c>
      <c r="D9133">
        <f t="shared" si="299"/>
        <v>9</v>
      </c>
      <c r="E9133">
        <v>7</v>
      </c>
      <c r="F9133" t="s">
        <v>55</v>
      </c>
      <c r="G9133" t="s">
        <v>34</v>
      </c>
      <c r="H9133">
        <v>103</v>
      </c>
      <c r="I9133">
        <v>103</v>
      </c>
      <c r="J9133" t="s">
        <v>20</v>
      </c>
      <c r="K9133">
        <v>309000</v>
      </c>
      <c r="L9133">
        <v>206</v>
      </c>
      <c r="M9133">
        <f t="shared" si="300"/>
        <v>3000</v>
      </c>
      <c r="Q9133" s="1"/>
      <c r="R9133" s="1"/>
    </row>
    <row r="9134" spans="1:18" ht="14.4" x14ac:dyDescent="0.3">
      <c r="A9134">
        <v>19133</v>
      </c>
      <c r="B9134">
        <v>2022</v>
      </c>
      <c r="C9134" t="s">
        <v>27</v>
      </c>
      <c r="D9134">
        <f t="shared" si="299"/>
        <v>4</v>
      </c>
      <c r="E9134">
        <v>17</v>
      </c>
      <c r="F9134" t="s">
        <v>18</v>
      </c>
      <c r="G9134" t="s">
        <v>51</v>
      </c>
      <c r="H9134">
        <v>94</v>
      </c>
      <c r="I9134">
        <v>94</v>
      </c>
      <c r="J9134" t="s">
        <v>25</v>
      </c>
      <c r="K9134">
        <v>658000</v>
      </c>
      <c r="L9134">
        <v>376</v>
      </c>
      <c r="M9134">
        <f t="shared" si="300"/>
        <v>7000</v>
      </c>
      <c r="Q9134" s="1"/>
      <c r="R9134" s="1"/>
    </row>
    <row r="9135" spans="1:18" ht="14.4" x14ac:dyDescent="0.3">
      <c r="A9135">
        <v>19134</v>
      </c>
      <c r="B9135">
        <v>2022</v>
      </c>
      <c r="C9135" t="s">
        <v>40</v>
      </c>
      <c r="D9135">
        <f t="shared" si="299"/>
        <v>9</v>
      </c>
      <c r="E9135">
        <v>28</v>
      </c>
      <c r="F9135" t="s">
        <v>53</v>
      </c>
      <c r="G9135" t="s">
        <v>29</v>
      </c>
      <c r="H9135">
        <v>120</v>
      </c>
      <c r="I9135">
        <v>120</v>
      </c>
      <c r="J9135" t="s">
        <v>38</v>
      </c>
      <c r="K9135">
        <v>660000</v>
      </c>
      <c r="L9135">
        <v>420</v>
      </c>
      <c r="M9135">
        <f t="shared" si="300"/>
        <v>5500</v>
      </c>
      <c r="Q9135" s="1"/>
      <c r="R9135" s="1"/>
    </row>
    <row r="9136" spans="1:18" ht="14.4" x14ac:dyDescent="0.3">
      <c r="A9136">
        <v>19135</v>
      </c>
      <c r="B9136">
        <v>2022</v>
      </c>
      <c r="C9136" t="s">
        <v>61</v>
      </c>
      <c r="D9136">
        <f t="shared" si="299"/>
        <v>7</v>
      </c>
      <c r="E9136">
        <v>25</v>
      </c>
      <c r="F9136" t="s">
        <v>44</v>
      </c>
      <c r="G9136" t="s">
        <v>29</v>
      </c>
      <c r="H9136">
        <v>153</v>
      </c>
      <c r="I9136">
        <v>153</v>
      </c>
      <c r="J9136" t="s">
        <v>25</v>
      </c>
      <c r="K9136">
        <v>1071000</v>
      </c>
      <c r="L9136">
        <v>612</v>
      </c>
      <c r="M9136">
        <f t="shared" si="300"/>
        <v>7000</v>
      </c>
      <c r="Q9136" s="1"/>
      <c r="R9136" s="1"/>
    </row>
    <row r="9137" spans="1:18" ht="14.4" x14ac:dyDescent="0.3">
      <c r="A9137">
        <v>19136</v>
      </c>
      <c r="B9137">
        <v>2022</v>
      </c>
      <c r="C9137" t="s">
        <v>32</v>
      </c>
      <c r="D9137">
        <f t="shared" si="299"/>
        <v>8</v>
      </c>
      <c r="E9137">
        <v>9</v>
      </c>
      <c r="F9137" t="s">
        <v>62</v>
      </c>
      <c r="G9137" t="s">
        <v>34</v>
      </c>
      <c r="H9137">
        <v>278</v>
      </c>
      <c r="I9137">
        <v>278</v>
      </c>
      <c r="J9137" t="s">
        <v>20</v>
      </c>
      <c r="K9137">
        <v>667200</v>
      </c>
      <c r="L9137">
        <v>389.2</v>
      </c>
      <c r="M9137">
        <f t="shared" si="300"/>
        <v>2400</v>
      </c>
      <c r="Q9137" s="1"/>
      <c r="R9137" s="1"/>
    </row>
    <row r="9138" spans="1:18" ht="14.4" x14ac:dyDescent="0.3">
      <c r="A9138">
        <v>19137</v>
      </c>
      <c r="B9138">
        <v>2022</v>
      </c>
      <c r="C9138" t="s">
        <v>61</v>
      </c>
      <c r="D9138">
        <f t="shared" si="299"/>
        <v>7</v>
      </c>
      <c r="E9138">
        <v>10</v>
      </c>
      <c r="F9138" t="s">
        <v>59</v>
      </c>
      <c r="G9138" t="s">
        <v>19</v>
      </c>
      <c r="H9138">
        <v>150</v>
      </c>
      <c r="I9138">
        <v>150</v>
      </c>
      <c r="J9138" t="s">
        <v>25</v>
      </c>
      <c r="K9138">
        <v>1050000</v>
      </c>
      <c r="L9138">
        <v>600</v>
      </c>
      <c r="M9138">
        <f t="shared" si="300"/>
        <v>7000</v>
      </c>
      <c r="Q9138" s="1"/>
      <c r="R9138" s="1"/>
    </row>
    <row r="9139" spans="1:18" ht="14.4" x14ac:dyDescent="0.3">
      <c r="A9139">
        <v>19138</v>
      </c>
      <c r="B9139">
        <v>2022</v>
      </c>
      <c r="C9139" t="s">
        <v>23</v>
      </c>
      <c r="D9139">
        <f t="shared" si="299"/>
        <v>10</v>
      </c>
      <c r="E9139">
        <v>5</v>
      </c>
      <c r="F9139" t="s">
        <v>63</v>
      </c>
      <c r="G9139" t="s">
        <v>19</v>
      </c>
      <c r="H9139">
        <v>220</v>
      </c>
      <c r="I9139">
        <v>220</v>
      </c>
      <c r="J9139" t="s">
        <v>30</v>
      </c>
      <c r="K9139">
        <v>1650000</v>
      </c>
      <c r="L9139">
        <v>550</v>
      </c>
      <c r="M9139">
        <f t="shared" si="300"/>
        <v>7500</v>
      </c>
      <c r="Q9139" s="1"/>
      <c r="R9139" s="1"/>
    </row>
    <row r="9140" spans="1:18" ht="14.4" x14ac:dyDescent="0.3">
      <c r="A9140">
        <v>19139</v>
      </c>
      <c r="B9140">
        <v>2022</v>
      </c>
      <c r="C9140" t="s">
        <v>27</v>
      </c>
      <c r="D9140">
        <f t="shared" si="299"/>
        <v>4</v>
      </c>
      <c r="E9140">
        <v>18</v>
      </c>
      <c r="F9140" t="s">
        <v>46</v>
      </c>
      <c r="G9140" t="s">
        <v>42</v>
      </c>
      <c r="H9140">
        <v>90</v>
      </c>
      <c r="I9140">
        <v>90</v>
      </c>
      <c r="J9140" t="s">
        <v>20</v>
      </c>
      <c r="K9140">
        <v>270000</v>
      </c>
      <c r="L9140">
        <v>180</v>
      </c>
      <c r="M9140">
        <f t="shared" si="300"/>
        <v>3000</v>
      </c>
      <c r="Q9140" s="1"/>
      <c r="R9140" s="1"/>
    </row>
    <row r="9141" spans="1:18" ht="14.4" x14ac:dyDescent="0.3">
      <c r="A9141">
        <v>19140</v>
      </c>
      <c r="B9141">
        <v>2022</v>
      </c>
      <c r="C9141" t="s">
        <v>40</v>
      </c>
      <c r="D9141">
        <f t="shared" si="299"/>
        <v>9</v>
      </c>
      <c r="E9141">
        <v>16</v>
      </c>
      <c r="F9141" t="s">
        <v>49</v>
      </c>
      <c r="G9141" t="s">
        <v>29</v>
      </c>
      <c r="H9141">
        <v>224</v>
      </c>
      <c r="I9141">
        <v>224</v>
      </c>
      <c r="J9141" t="s">
        <v>30</v>
      </c>
      <c r="K9141">
        <v>1680000</v>
      </c>
      <c r="L9141">
        <v>560</v>
      </c>
      <c r="M9141">
        <f t="shared" si="300"/>
        <v>7500</v>
      </c>
      <c r="Q9141" s="1"/>
      <c r="R9141" s="1"/>
    </row>
    <row r="9142" spans="1:18" ht="14.4" x14ac:dyDescent="0.3">
      <c r="A9142">
        <v>19141</v>
      </c>
      <c r="B9142">
        <v>2022</v>
      </c>
      <c r="C9142" t="s">
        <v>35</v>
      </c>
      <c r="D9142">
        <f t="shared" si="299"/>
        <v>12</v>
      </c>
      <c r="E9142">
        <v>3</v>
      </c>
      <c r="F9142" t="s">
        <v>55</v>
      </c>
      <c r="G9142" t="s">
        <v>42</v>
      </c>
      <c r="H9142">
        <v>74</v>
      </c>
      <c r="I9142">
        <v>74</v>
      </c>
      <c r="J9142" t="s">
        <v>38</v>
      </c>
      <c r="K9142">
        <v>407000</v>
      </c>
      <c r="L9142">
        <v>259</v>
      </c>
      <c r="M9142">
        <f t="shared" si="300"/>
        <v>5500</v>
      </c>
      <c r="Q9142" s="1"/>
      <c r="R9142" s="1"/>
    </row>
    <row r="9143" spans="1:18" ht="14.4" x14ac:dyDescent="0.3">
      <c r="A9143">
        <v>19142</v>
      </c>
      <c r="B9143">
        <v>2022</v>
      </c>
      <c r="C9143" t="s">
        <v>48</v>
      </c>
      <c r="D9143">
        <f t="shared" si="299"/>
        <v>5</v>
      </c>
      <c r="E9143">
        <v>17</v>
      </c>
      <c r="F9143" t="s">
        <v>28</v>
      </c>
      <c r="G9143" t="s">
        <v>37</v>
      </c>
      <c r="H9143">
        <v>68</v>
      </c>
      <c r="I9143">
        <v>68</v>
      </c>
      <c r="J9143" t="s">
        <v>20</v>
      </c>
      <c r="K9143">
        <v>204000</v>
      </c>
      <c r="L9143">
        <v>136</v>
      </c>
      <c r="M9143">
        <f t="shared" si="300"/>
        <v>3000</v>
      </c>
      <c r="Q9143" s="1"/>
      <c r="R9143" s="1"/>
    </row>
    <row r="9144" spans="1:18" ht="14.4" x14ac:dyDescent="0.3">
      <c r="A9144">
        <v>19143</v>
      </c>
      <c r="B9144">
        <v>2022</v>
      </c>
      <c r="C9144" t="s">
        <v>32</v>
      </c>
      <c r="D9144">
        <f t="shared" si="299"/>
        <v>8</v>
      </c>
      <c r="E9144">
        <v>25</v>
      </c>
      <c r="F9144" t="s">
        <v>41</v>
      </c>
      <c r="G9144" t="s">
        <v>37</v>
      </c>
      <c r="H9144">
        <v>204</v>
      </c>
      <c r="I9144">
        <v>204</v>
      </c>
      <c r="J9144" t="s">
        <v>20</v>
      </c>
      <c r="K9144">
        <v>489600</v>
      </c>
      <c r="L9144">
        <v>285.60000000000002</v>
      </c>
      <c r="M9144">
        <f t="shared" si="300"/>
        <v>2400</v>
      </c>
      <c r="Q9144" s="1"/>
      <c r="R9144" s="1"/>
    </row>
    <row r="9145" spans="1:18" ht="14.4" x14ac:dyDescent="0.3">
      <c r="A9145">
        <v>19144</v>
      </c>
      <c r="B9145">
        <v>2022</v>
      </c>
      <c r="C9145" t="s">
        <v>17</v>
      </c>
      <c r="D9145">
        <f t="shared" si="299"/>
        <v>11</v>
      </c>
      <c r="E9145">
        <v>13</v>
      </c>
      <c r="F9145" t="s">
        <v>41</v>
      </c>
      <c r="G9145" t="s">
        <v>34</v>
      </c>
      <c r="H9145">
        <v>117</v>
      </c>
      <c r="I9145">
        <v>117</v>
      </c>
      <c r="J9145" t="s">
        <v>20</v>
      </c>
      <c r="K9145">
        <v>351000</v>
      </c>
      <c r="L9145">
        <v>234</v>
      </c>
      <c r="M9145">
        <f t="shared" si="300"/>
        <v>3000</v>
      </c>
      <c r="Q9145" s="1"/>
      <c r="R9145" s="1"/>
    </row>
    <row r="9146" spans="1:18" ht="14.4" x14ac:dyDescent="0.3">
      <c r="A9146">
        <v>19145</v>
      </c>
      <c r="B9146">
        <v>2022</v>
      </c>
      <c r="C9146" t="s">
        <v>58</v>
      </c>
      <c r="D9146">
        <f t="shared" si="299"/>
        <v>6</v>
      </c>
      <c r="E9146">
        <v>14</v>
      </c>
      <c r="F9146" t="s">
        <v>49</v>
      </c>
      <c r="G9146" t="s">
        <v>34</v>
      </c>
      <c r="H9146">
        <v>108</v>
      </c>
      <c r="I9146">
        <v>108</v>
      </c>
      <c r="J9146" t="s">
        <v>38</v>
      </c>
      <c r="K9146">
        <v>594000</v>
      </c>
      <c r="L9146">
        <v>378</v>
      </c>
      <c r="M9146">
        <f t="shared" si="300"/>
        <v>5500</v>
      </c>
      <c r="Q9146" s="1"/>
      <c r="R9146" s="1"/>
    </row>
    <row r="9147" spans="1:18" ht="14.4" x14ac:dyDescent="0.3">
      <c r="A9147">
        <v>19146</v>
      </c>
      <c r="B9147">
        <v>2022</v>
      </c>
      <c r="C9147" t="s">
        <v>32</v>
      </c>
      <c r="D9147">
        <f t="shared" si="299"/>
        <v>8</v>
      </c>
      <c r="E9147">
        <v>13</v>
      </c>
      <c r="F9147" t="s">
        <v>44</v>
      </c>
      <c r="G9147" t="s">
        <v>37</v>
      </c>
      <c r="H9147">
        <v>287</v>
      </c>
      <c r="I9147">
        <v>287</v>
      </c>
      <c r="J9147" t="s">
        <v>20</v>
      </c>
      <c r="K9147">
        <v>688800</v>
      </c>
      <c r="L9147">
        <v>401.8</v>
      </c>
      <c r="M9147">
        <f t="shared" si="300"/>
        <v>2400</v>
      </c>
      <c r="Q9147" s="1"/>
      <c r="R9147" s="1"/>
    </row>
    <row r="9148" spans="1:18" ht="14.4" x14ac:dyDescent="0.3">
      <c r="A9148">
        <v>19147</v>
      </c>
      <c r="B9148">
        <v>2022</v>
      </c>
      <c r="C9148" t="s">
        <v>45</v>
      </c>
      <c r="D9148">
        <f t="shared" si="299"/>
        <v>1</v>
      </c>
      <c r="E9148">
        <v>4</v>
      </c>
      <c r="F9148" t="s">
        <v>52</v>
      </c>
      <c r="G9148" t="s">
        <v>34</v>
      </c>
      <c r="H9148">
        <v>200</v>
      </c>
      <c r="I9148">
        <v>200</v>
      </c>
      <c r="J9148" t="s">
        <v>38</v>
      </c>
      <c r="K9148">
        <v>860000</v>
      </c>
      <c r="L9148">
        <v>460</v>
      </c>
      <c r="M9148">
        <f t="shared" si="300"/>
        <v>4300</v>
      </c>
      <c r="Q9148" s="1"/>
      <c r="R9148" s="1"/>
    </row>
    <row r="9149" spans="1:18" ht="14.4" x14ac:dyDescent="0.3">
      <c r="A9149">
        <v>19148</v>
      </c>
      <c r="B9149">
        <v>2022</v>
      </c>
      <c r="C9149" t="s">
        <v>45</v>
      </c>
      <c r="D9149">
        <f t="shared" si="299"/>
        <v>1</v>
      </c>
      <c r="E9149">
        <v>23</v>
      </c>
      <c r="F9149" t="s">
        <v>63</v>
      </c>
      <c r="G9149" t="s">
        <v>29</v>
      </c>
      <c r="H9149">
        <v>262</v>
      </c>
      <c r="I9149">
        <v>262</v>
      </c>
      <c r="J9149" t="s">
        <v>20</v>
      </c>
      <c r="K9149">
        <v>628800</v>
      </c>
      <c r="L9149">
        <v>366.8</v>
      </c>
      <c r="M9149">
        <f t="shared" si="300"/>
        <v>2400</v>
      </c>
      <c r="Q9149" s="1"/>
      <c r="R9149" s="1"/>
    </row>
    <row r="9150" spans="1:18" ht="14.4" x14ac:dyDescent="0.3">
      <c r="A9150">
        <v>19149</v>
      </c>
      <c r="B9150">
        <v>2022</v>
      </c>
      <c r="C9150" t="s">
        <v>48</v>
      </c>
      <c r="D9150">
        <f t="shared" si="299"/>
        <v>5</v>
      </c>
      <c r="E9150">
        <v>17</v>
      </c>
      <c r="F9150" t="s">
        <v>41</v>
      </c>
      <c r="G9150" t="s">
        <v>19</v>
      </c>
      <c r="H9150">
        <v>106</v>
      </c>
      <c r="I9150">
        <v>106</v>
      </c>
      <c r="J9150" t="s">
        <v>20</v>
      </c>
      <c r="K9150">
        <v>318000</v>
      </c>
      <c r="L9150">
        <v>212</v>
      </c>
      <c r="M9150">
        <f t="shared" si="300"/>
        <v>3000</v>
      </c>
      <c r="Q9150" s="1"/>
      <c r="R9150" s="1"/>
    </row>
    <row r="9151" spans="1:18" ht="14.4" x14ac:dyDescent="0.3">
      <c r="A9151">
        <v>19150</v>
      </c>
      <c r="B9151">
        <v>2022</v>
      </c>
      <c r="C9151" t="s">
        <v>27</v>
      </c>
      <c r="D9151">
        <f t="shared" si="299"/>
        <v>4</v>
      </c>
      <c r="E9151">
        <v>30</v>
      </c>
      <c r="F9151" t="s">
        <v>52</v>
      </c>
      <c r="G9151" t="s">
        <v>34</v>
      </c>
      <c r="H9151">
        <v>125</v>
      </c>
      <c r="I9151">
        <v>125</v>
      </c>
      <c r="J9151" t="s">
        <v>25</v>
      </c>
      <c r="K9151">
        <v>875000</v>
      </c>
      <c r="L9151">
        <v>500</v>
      </c>
      <c r="M9151">
        <f t="shared" si="300"/>
        <v>7000</v>
      </c>
      <c r="Q9151" s="1"/>
      <c r="R9151" s="1"/>
    </row>
    <row r="9152" spans="1:18" ht="14.4" x14ac:dyDescent="0.3">
      <c r="A9152">
        <v>19151</v>
      </c>
      <c r="B9152">
        <v>2022</v>
      </c>
      <c r="C9152" t="s">
        <v>48</v>
      </c>
      <c r="D9152">
        <f t="shared" si="299"/>
        <v>5</v>
      </c>
      <c r="E9152">
        <v>17</v>
      </c>
      <c r="F9152" t="s">
        <v>24</v>
      </c>
      <c r="G9152" t="s">
        <v>34</v>
      </c>
      <c r="H9152">
        <v>114</v>
      </c>
      <c r="I9152">
        <v>114</v>
      </c>
      <c r="J9152" t="s">
        <v>20</v>
      </c>
      <c r="K9152">
        <v>342000</v>
      </c>
      <c r="L9152">
        <v>228</v>
      </c>
      <c r="M9152">
        <f t="shared" si="300"/>
        <v>3000</v>
      </c>
      <c r="Q9152" s="1"/>
      <c r="R9152" s="1"/>
    </row>
    <row r="9153" spans="1:18" ht="14.4" x14ac:dyDescent="0.3">
      <c r="A9153">
        <v>19152</v>
      </c>
      <c r="B9153">
        <v>2022</v>
      </c>
      <c r="C9153" t="s">
        <v>54</v>
      </c>
      <c r="D9153">
        <f t="shared" si="299"/>
        <v>3</v>
      </c>
      <c r="E9153">
        <v>18</v>
      </c>
      <c r="F9153" t="s">
        <v>49</v>
      </c>
      <c r="G9153" t="s">
        <v>51</v>
      </c>
      <c r="H9153">
        <v>62</v>
      </c>
      <c r="I9153">
        <v>62</v>
      </c>
      <c r="J9153" t="s">
        <v>20</v>
      </c>
      <c r="K9153">
        <v>186000</v>
      </c>
      <c r="L9153">
        <v>124</v>
      </c>
      <c r="M9153">
        <f t="shared" si="300"/>
        <v>3000</v>
      </c>
      <c r="Q9153" s="1"/>
      <c r="R9153" s="1"/>
    </row>
    <row r="9154" spans="1:18" ht="14.4" x14ac:dyDescent="0.3">
      <c r="A9154">
        <v>19153</v>
      </c>
      <c r="B9154">
        <v>2022</v>
      </c>
      <c r="C9154" t="s">
        <v>35</v>
      </c>
      <c r="D9154">
        <f t="shared" ref="D9154:D9217" si="301">IF(C9154="Enero",1,IF(C9154="Febrero",2,IF(C9154="Marzo",3,IF(C9154="Abril",4,IF(C9154="Mayo",5,IF(C9154="Junio",6,IF(C9154="Julio",7,IF(C9154="Agosto",8,IF(C9154="Septiembre",9,IF(C9154="Octubre",10,IF(C9154="Noviembre",11,IF(C9154="Diciembre",12,""))))))))))))</f>
        <v>12</v>
      </c>
      <c r="E9154">
        <v>30</v>
      </c>
      <c r="F9154" t="s">
        <v>62</v>
      </c>
      <c r="G9154" t="s">
        <v>51</v>
      </c>
      <c r="H9154">
        <v>112</v>
      </c>
      <c r="I9154">
        <v>112</v>
      </c>
      <c r="J9154" t="s">
        <v>20</v>
      </c>
      <c r="K9154">
        <v>336000</v>
      </c>
      <c r="L9154">
        <v>224</v>
      </c>
      <c r="M9154">
        <f t="shared" si="300"/>
        <v>3000</v>
      </c>
      <c r="Q9154" s="1"/>
      <c r="R9154" s="1"/>
    </row>
    <row r="9155" spans="1:18" ht="14.4" x14ac:dyDescent="0.3">
      <c r="A9155">
        <v>19154</v>
      </c>
      <c r="B9155">
        <v>2022</v>
      </c>
      <c r="C9155" t="s">
        <v>35</v>
      </c>
      <c r="D9155">
        <f t="shared" si="301"/>
        <v>12</v>
      </c>
      <c r="E9155">
        <v>26</v>
      </c>
      <c r="F9155" t="s">
        <v>44</v>
      </c>
      <c r="G9155" t="s">
        <v>34</v>
      </c>
      <c r="H9155">
        <v>228</v>
      </c>
      <c r="I9155">
        <v>228</v>
      </c>
      <c r="J9155" t="s">
        <v>30</v>
      </c>
      <c r="K9155">
        <v>1710000</v>
      </c>
      <c r="L9155">
        <v>570</v>
      </c>
      <c r="M9155">
        <f t="shared" ref="M9155:M9218" si="302">K9155/I9155</f>
        <v>7500</v>
      </c>
      <c r="Q9155" s="1"/>
      <c r="R9155" s="1"/>
    </row>
    <row r="9156" spans="1:18" ht="14.4" x14ac:dyDescent="0.3">
      <c r="A9156">
        <v>19155</v>
      </c>
      <c r="B9156">
        <v>2022</v>
      </c>
      <c r="C9156" t="s">
        <v>23</v>
      </c>
      <c r="D9156">
        <f t="shared" si="301"/>
        <v>10</v>
      </c>
      <c r="E9156">
        <v>2</v>
      </c>
      <c r="F9156" t="s">
        <v>33</v>
      </c>
      <c r="G9156" t="s">
        <v>42</v>
      </c>
      <c r="H9156">
        <v>103</v>
      </c>
      <c r="I9156">
        <v>103</v>
      </c>
      <c r="J9156" t="s">
        <v>20</v>
      </c>
      <c r="K9156">
        <v>309000</v>
      </c>
      <c r="L9156">
        <v>206</v>
      </c>
      <c r="M9156">
        <f t="shared" si="302"/>
        <v>3000</v>
      </c>
      <c r="Q9156" s="1"/>
      <c r="R9156" s="1"/>
    </row>
    <row r="9157" spans="1:18" ht="14.4" x14ac:dyDescent="0.3">
      <c r="A9157">
        <v>19156</v>
      </c>
      <c r="B9157">
        <v>2022</v>
      </c>
      <c r="C9157" t="s">
        <v>45</v>
      </c>
      <c r="D9157">
        <f t="shared" si="301"/>
        <v>1</v>
      </c>
      <c r="E9157">
        <v>12</v>
      </c>
      <c r="F9157" t="s">
        <v>52</v>
      </c>
      <c r="G9157" t="s">
        <v>29</v>
      </c>
      <c r="H9157">
        <v>67</v>
      </c>
      <c r="I9157">
        <v>67</v>
      </c>
      <c r="J9157" t="s">
        <v>30</v>
      </c>
      <c r="K9157">
        <v>589600</v>
      </c>
      <c r="L9157">
        <v>254.6</v>
      </c>
      <c r="M9157">
        <f t="shared" si="302"/>
        <v>8800</v>
      </c>
      <c r="Q9157" s="1"/>
      <c r="R9157" s="1"/>
    </row>
    <row r="9158" spans="1:18" ht="14.4" x14ac:dyDescent="0.3">
      <c r="A9158">
        <v>19157</v>
      </c>
      <c r="B9158">
        <v>2022</v>
      </c>
      <c r="C9158" t="s">
        <v>48</v>
      </c>
      <c r="D9158">
        <f t="shared" si="301"/>
        <v>5</v>
      </c>
      <c r="E9158">
        <v>25</v>
      </c>
      <c r="F9158" t="s">
        <v>36</v>
      </c>
      <c r="G9158" t="s">
        <v>19</v>
      </c>
      <c r="H9158">
        <v>113</v>
      </c>
      <c r="I9158">
        <v>113</v>
      </c>
      <c r="J9158" t="s">
        <v>20</v>
      </c>
      <c r="K9158">
        <v>339000</v>
      </c>
      <c r="L9158">
        <v>226</v>
      </c>
      <c r="M9158">
        <f t="shared" si="302"/>
        <v>3000</v>
      </c>
      <c r="Q9158" s="1"/>
      <c r="R9158" s="1"/>
    </row>
    <row r="9159" spans="1:18" ht="14.4" x14ac:dyDescent="0.3">
      <c r="A9159">
        <v>19158</v>
      </c>
      <c r="B9159">
        <v>2022</v>
      </c>
      <c r="C9159" t="s">
        <v>54</v>
      </c>
      <c r="D9159">
        <f t="shared" si="301"/>
        <v>3</v>
      </c>
      <c r="E9159">
        <v>5</v>
      </c>
      <c r="F9159" t="s">
        <v>50</v>
      </c>
      <c r="G9159" t="s">
        <v>51</v>
      </c>
      <c r="H9159">
        <v>266</v>
      </c>
      <c r="I9159">
        <v>266</v>
      </c>
      <c r="J9159" t="s">
        <v>30</v>
      </c>
      <c r="K9159">
        <v>1995000</v>
      </c>
      <c r="L9159">
        <v>665</v>
      </c>
      <c r="M9159">
        <f t="shared" si="302"/>
        <v>7500</v>
      </c>
      <c r="Q9159" s="1"/>
      <c r="R9159" s="1"/>
    </row>
    <row r="9160" spans="1:18" ht="14.4" x14ac:dyDescent="0.3">
      <c r="A9160">
        <v>19159</v>
      </c>
      <c r="B9160">
        <v>2022</v>
      </c>
      <c r="C9160" t="s">
        <v>47</v>
      </c>
      <c r="D9160">
        <f t="shared" si="301"/>
        <v>2</v>
      </c>
      <c r="E9160">
        <v>19</v>
      </c>
      <c r="F9160" t="s">
        <v>64</v>
      </c>
      <c r="G9160" t="s">
        <v>42</v>
      </c>
      <c r="H9160">
        <v>77</v>
      </c>
      <c r="I9160">
        <v>77</v>
      </c>
      <c r="J9160" t="s">
        <v>25</v>
      </c>
      <c r="K9160">
        <v>539000</v>
      </c>
      <c r="L9160">
        <v>308</v>
      </c>
      <c r="M9160">
        <f t="shared" si="302"/>
        <v>7000</v>
      </c>
      <c r="Q9160" s="1"/>
      <c r="R9160" s="1"/>
    </row>
    <row r="9161" spans="1:18" ht="14.4" x14ac:dyDescent="0.3">
      <c r="A9161">
        <v>19160</v>
      </c>
      <c r="B9161">
        <v>2022</v>
      </c>
      <c r="C9161" t="s">
        <v>58</v>
      </c>
      <c r="D9161">
        <f t="shared" si="301"/>
        <v>6</v>
      </c>
      <c r="E9161">
        <v>13</v>
      </c>
      <c r="F9161" t="s">
        <v>50</v>
      </c>
      <c r="G9161" t="s">
        <v>34</v>
      </c>
      <c r="H9161">
        <v>53</v>
      </c>
      <c r="I9161">
        <v>53</v>
      </c>
      <c r="J9161" t="s">
        <v>20</v>
      </c>
      <c r="K9161">
        <v>159000</v>
      </c>
      <c r="L9161">
        <v>106</v>
      </c>
      <c r="M9161">
        <f t="shared" si="302"/>
        <v>3000</v>
      </c>
      <c r="Q9161" s="1"/>
      <c r="R9161" s="1"/>
    </row>
    <row r="9162" spans="1:18" ht="14.4" x14ac:dyDescent="0.3">
      <c r="A9162">
        <v>19161</v>
      </c>
      <c r="B9162">
        <v>2022</v>
      </c>
      <c r="C9162" t="s">
        <v>27</v>
      </c>
      <c r="D9162">
        <f t="shared" si="301"/>
        <v>4</v>
      </c>
      <c r="E9162">
        <v>8</v>
      </c>
      <c r="F9162" t="s">
        <v>44</v>
      </c>
      <c r="G9162" t="s">
        <v>37</v>
      </c>
      <c r="H9162">
        <v>217</v>
      </c>
      <c r="I9162">
        <v>217</v>
      </c>
      <c r="J9162" t="s">
        <v>30</v>
      </c>
      <c r="K9162">
        <v>1627500</v>
      </c>
      <c r="L9162">
        <v>542.5</v>
      </c>
      <c r="M9162">
        <f t="shared" si="302"/>
        <v>7500</v>
      </c>
      <c r="Q9162" s="1"/>
      <c r="R9162" s="1"/>
    </row>
    <row r="9163" spans="1:18" ht="14.4" x14ac:dyDescent="0.3">
      <c r="A9163">
        <v>19162</v>
      </c>
      <c r="B9163">
        <v>2022</v>
      </c>
      <c r="C9163" t="s">
        <v>54</v>
      </c>
      <c r="D9163">
        <f t="shared" si="301"/>
        <v>3</v>
      </c>
      <c r="E9163">
        <v>20</v>
      </c>
      <c r="F9163" t="s">
        <v>18</v>
      </c>
      <c r="G9163" t="s">
        <v>34</v>
      </c>
      <c r="H9163">
        <v>51</v>
      </c>
      <c r="I9163">
        <v>51</v>
      </c>
      <c r="J9163" t="s">
        <v>38</v>
      </c>
      <c r="K9163">
        <v>280500</v>
      </c>
      <c r="L9163">
        <v>178.5</v>
      </c>
      <c r="M9163">
        <f t="shared" si="302"/>
        <v>5500</v>
      </c>
      <c r="Q9163" s="1"/>
      <c r="R9163" s="1"/>
    </row>
    <row r="9164" spans="1:18" ht="14.4" x14ac:dyDescent="0.3">
      <c r="A9164">
        <v>19163</v>
      </c>
      <c r="B9164">
        <v>2022</v>
      </c>
      <c r="C9164" t="s">
        <v>32</v>
      </c>
      <c r="D9164">
        <f t="shared" si="301"/>
        <v>8</v>
      </c>
      <c r="E9164">
        <v>27</v>
      </c>
      <c r="F9164" t="s">
        <v>55</v>
      </c>
      <c r="G9164" t="s">
        <v>29</v>
      </c>
      <c r="H9164">
        <v>298</v>
      </c>
      <c r="I9164">
        <v>298</v>
      </c>
      <c r="J9164" t="s">
        <v>20</v>
      </c>
      <c r="K9164">
        <v>715200</v>
      </c>
      <c r="L9164">
        <v>417.2</v>
      </c>
      <c r="M9164">
        <f t="shared" si="302"/>
        <v>2400</v>
      </c>
      <c r="Q9164" s="1"/>
      <c r="R9164" s="1"/>
    </row>
    <row r="9165" spans="1:18" ht="14.4" x14ac:dyDescent="0.3">
      <c r="A9165">
        <v>19164</v>
      </c>
      <c r="B9165">
        <v>2022</v>
      </c>
      <c r="C9165" t="s">
        <v>61</v>
      </c>
      <c r="D9165">
        <f t="shared" si="301"/>
        <v>7</v>
      </c>
      <c r="E9165">
        <v>15</v>
      </c>
      <c r="F9165" t="s">
        <v>24</v>
      </c>
      <c r="G9165" t="s">
        <v>42</v>
      </c>
      <c r="H9165">
        <v>240</v>
      </c>
      <c r="I9165">
        <v>240</v>
      </c>
      <c r="J9165" t="s">
        <v>20</v>
      </c>
      <c r="K9165">
        <v>576000</v>
      </c>
      <c r="L9165">
        <v>336</v>
      </c>
      <c r="M9165">
        <f t="shared" si="302"/>
        <v>2400</v>
      </c>
      <c r="Q9165" s="1"/>
      <c r="R9165" s="1"/>
    </row>
    <row r="9166" spans="1:18" ht="14.4" x14ac:dyDescent="0.3">
      <c r="A9166">
        <v>19165</v>
      </c>
      <c r="B9166">
        <v>2022</v>
      </c>
      <c r="C9166" t="s">
        <v>61</v>
      </c>
      <c r="D9166">
        <f t="shared" si="301"/>
        <v>7</v>
      </c>
      <c r="E9166">
        <v>14</v>
      </c>
      <c r="F9166" t="s">
        <v>44</v>
      </c>
      <c r="G9166" t="s">
        <v>37</v>
      </c>
      <c r="H9166">
        <v>298</v>
      </c>
      <c r="I9166">
        <v>298</v>
      </c>
      <c r="J9166" t="s">
        <v>38</v>
      </c>
      <c r="K9166">
        <v>1281400</v>
      </c>
      <c r="L9166">
        <v>685.4</v>
      </c>
      <c r="M9166">
        <f t="shared" si="302"/>
        <v>4300</v>
      </c>
      <c r="Q9166" s="1"/>
      <c r="R9166" s="1"/>
    </row>
    <row r="9167" spans="1:18" ht="14.4" x14ac:dyDescent="0.3">
      <c r="A9167">
        <v>19166</v>
      </c>
      <c r="B9167">
        <v>2022</v>
      </c>
      <c r="C9167" t="s">
        <v>23</v>
      </c>
      <c r="D9167">
        <f t="shared" si="301"/>
        <v>10</v>
      </c>
      <c r="E9167">
        <v>29</v>
      </c>
      <c r="F9167" t="s">
        <v>49</v>
      </c>
      <c r="G9167" t="s">
        <v>51</v>
      </c>
      <c r="H9167">
        <v>117</v>
      </c>
      <c r="I9167">
        <v>117</v>
      </c>
      <c r="J9167" t="s">
        <v>20</v>
      </c>
      <c r="K9167">
        <v>351000</v>
      </c>
      <c r="L9167">
        <v>234</v>
      </c>
      <c r="M9167">
        <f t="shared" si="302"/>
        <v>3000</v>
      </c>
      <c r="Q9167" s="1"/>
      <c r="R9167" s="1"/>
    </row>
    <row r="9168" spans="1:18" ht="14.4" x14ac:dyDescent="0.3">
      <c r="A9168">
        <v>19167</v>
      </c>
      <c r="B9168">
        <v>2022</v>
      </c>
      <c r="C9168" t="s">
        <v>27</v>
      </c>
      <c r="D9168">
        <f t="shared" si="301"/>
        <v>4</v>
      </c>
      <c r="E9168">
        <v>12</v>
      </c>
      <c r="F9168" t="s">
        <v>62</v>
      </c>
      <c r="G9168" t="s">
        <v>34</v>
      </c>
      <c r="H9168">
        <v>51</v>
      </c>
      <c r="I9168">
        <v>51</v>
      </c>
      <c r="J9168" t="s">
        <v>25</v>
      </c>
      <c r="K9168">
        <v>357000</v>
      </c>
      <c r="L9168">
        <v>204</v>
      </c>
      <c r="M9168">
        <f t="shared" si="302"/>
        <v>7000</v>
      </c>
      <c r="Q9168" s="1"/>
      <c r="R9168" s="1"/>
    </row>
    <row r="9169" spans="1:18" ht="14.4" x14ac:dyDescent="0.3">
      <c r="A9169">
        <v>19168</v>
      </c>
      <c r="B9169">
        <v>2022</v>
      </c>
      <c r="C9169" t="s">
        <v>27</v>
      </c>
      <c r="D9169">
        <f t="shared" si="301"/>
        <v>4</v>
      </c>
      <c r="E9169">
        <v>21</v>
      </c>
      <c r="F9169" t="s">
        <v>64</v>
      </c>
      <c r="G9169" t="s">
        <v>34</v>
      </c>
      <c r="H9169">
        <v>73</v>
      </c>
      <c r="I9169">
        <v>73</v>
      </c>
      <c r="J9169" t="s">
        <v>20</v>
      </c>
      <c r="K9169">
        <v>219000</v>
      </c>
      <c r="L9169">
        <v>146</v>
      </c>
      <c r="M9169">
        <f t="shared" si="302"/>
        <v>3000</v>
      </c>
      <c r="Q9169" s="1"/>
      <c r="R9169" s="1"/>
    </row>
    <row r="9170" spans="1:18" ht="14.4" x14ac:dyDescent="0.3">
      <c r="A9170">
        <v>19169</v>
      </c>
      <c r="B9170">
        <v>2022</v>
      </c>
      <c r="C9170" t="s">
        <v>32</v>
      </c>
      <c r="D9170">
        <f t="shared" si="301"/>
        <v>8</v>
      </c>
      <c r="E9170">
        <v>18</v>
      </c>
      <c r="F9170" t="s">
        <v>64</v>
      </c>
      <c r="G9170" t="s">
        <v>29</v>
      </c>
      <c r="H9170">
        <v>245</v>
      </c>
      <c r="I9170">
        <v>245</v>
      </c>
      <c r="J9170" t="s">
        <v>38</v>
      </c>
      <c r="K9170">
        <v>1053500</v>
      </c>
      <c r="L9170">
        <v>563.5</v>
      </c>
      <c r="M9170">
        <f t="shared" si="302"/>
        <v>4300</v>
      </c>
      <c r="Q9170" s="1"/>
      <c r="R9170" s="1"/>
    </row>
    <row r="9171" spans="1:18" ht="14.4" x14ac:dyDescent="0.3">
      <c r="A9171">
        <v>19170</v>
      </c>
      <c r="B9171">
        <v>2022</v>
      </c>
      <c r="C9171" t="s">
        <v>61</v>
      </c>
      <c r="D9171">
        <f t="shared" si="301"/>
        <v>7</v>
      </c>
      <c r="E9171">
        <v>20</v>
      </c>
      <c r="F9171" t="s">
        <v>44</v>
      </c>
      <c r="G9171" t="s">
        <v>51</v>
      </c>
      <c r="H9171">
        <v>88</v>
      </c>
      <c r="I9171">
        <v>88</v>
      </c>
      <c r="J9171" t="s">
        <v>25</v>
      </c>
      <c r="K9171">
        <v>616000</v>
      </c>
      <c r="L9171">
        <v>352</v>
      </c>
      <c r="M9171">
        <f t="shared" si="302"/>
        <v>7000</v>
      </c>
      <c r="Q9171" s="1"/>
      <c r="R9171" s="1"/>
    </row>
    <row r="9172" spans="1:18" ht="14.4" x14ac:dyDescent="0.3">
      <c r="A9172">
        <v>19171</v>
      </c>
      <c r="B9172">
        <v>2022</v>
      </c>
      <c r="C9172" t="s">
        <v>47</v>
      </c>
      <c r="D9172">
        <f t="shared" si="301"/>
        <v>2</v>
      </c>
      <c r="E9172">
        <v>16</v>
      </c>
      <c r="F9172" t="s">
        <v>59</v>
      </c>
      <c r="G9172" t="s">
        <v>34</v>
      </c>
      <c r="H9172">
        <v>82</v>
      </c>
      <c r="I9172">
        <v>82</v>
      </c>
      <c r="J9172" t="s">
        <v>30</v>
      </c>
      <c r="K9172">
        <v>721600</v>
      </c>
      <c r="L9172">
        <v>311.60000000000002</v>
      </c>
      <c r="M9172">
        <f t="shared" si="302"/>
        <v>8800</v>
      </c>
      <c r="Q9172" s="1"/>
      <c r="R9172" s="1"/>
    </row>
    <row r="9173" spans="1:18" ht="14.4" x14ac:dyDescent="0.3">
      <c r="A9173">
        <v>19172</v>
      </c>
      <c r="B9173">
        <v>2022</v>
      </c>
      <c r="C9173" t="s">
        <v>58</v>
      </c>
      <c r="D9173">
        <f t="shared" si="301"/>
        <v>6</v>
      </c>
      <c r="E9173">
        <v>10</v>
      </c>
      <c r="F9173" t="s">
        <v>46</v>
      </c>
      <c r="G9173" t="s">
        <v>51</v>
      </c>
      <c r="H9173">
        <v>73</v>
      </c>
      <c r="I9173">
        <v>73</v>
      </c>
      <c r="J9173" t="s">
        <v>20</v>
      </c>
      <c r="K9173">
        <v>219000</v>
      </c>
      <c r="L9173">
        <v>146</v>
      </c>
      <c r="M9173">
        <f t="shared" si="302"/>
        <v>3000</v>
      </c>
      <c r="Q9173" s="1"/>
      <c r="R9173" s="1"/>
    </row>
    <row r="9174" spans="1:18" ht="14.4" x14ac:dyDescent="0.3">
      <c r="A9174">
        <v>19173</v>
      </c>
      <c r="B9174">
        <v>2022</v>
      </c>
      <c r="C9174" t="s">
        <v>32</v>
      </c>
      <c r="D9174">
        <f t="shared" si="301"/>
        <v>8</v>
      </c>
      <c r="E9174">
        <v>26</v>
      </c>
      <c r="F9174" t="s">
        <v>57</v>
      </c>
      <c r="G9174" t="s">
        <v>37</v>
      </c>
      <c r="H9174">
        <v>135</v>
      </c>
      <c r="I9174">
        <v>135</v>
      </c>
      <c r="J9174" t="s">
        <v>25</v>
      </c>
      <c r="K9174">
        <v>945000</v>
      </c>
      <c r="L9174">
        <v>540</v>
      </c>
      <c r="M9174">
        <f t="shared" si="302"/>
        <v>7000</v>
      </c>
      <c r="Q9174" s="1"/>
      <c r="R9174" s="1"/>
    </row>
    <row r="9175" spans="1:18" ht="14.4" x14ac:dyDescent="0.3">
      <c r="A9175">
        <v>19174</v>
      </c>
      <c r="B9175">
        <v>2022</v>
      </c>
      <c r="C9175" t="s">
        <v>23</v>
      </c>
      <c r="D9175">
        <f t="shared" si="301"/>
        <v>10</v>
      </c>
      <c r="E9175">
        <v>17</v>
      </c>
      <c r="F9175" t="s">
        <v>64</v>
      </c>
      <c r="G9175" t="s">
        <v>37</v>
      </c>
      <c r="H9175">
        <v>160</v>
      </c>
      <c r="I9175">
        <v>160</v>
      </c>
      <c r="J9175" t="s">
        <v>25</v>
      </c>
      <c r="K9175">
        <v>1120000</v>
      </c>
      <c r="L9175">
        <v>640</v>
      </c>
      <c r="M9175">
        <f t="shared" si="302"/>
        <v>7000</v>
      </c>
      <c r="Q9175" s="1"/>
      <c r="R9175" s="1"/>
    </row>
    <row r="9176" spans="1:18" ht="14.4" x14ac:dyDescent="0.3">
      <c r="A9176">
        <v>19175</v>
      </c>
      <c r="B9176">
        <v>2022</v>
      </c>
      <c r="C9176" t="s">
        <v>27</v>
      </c>
      <c r="D9176">
        <f t="shared" si="301"/>
        <v>4</v>
      </c>
      <c r="E9176">
        <v>26</v>
      </c>
      <c r="F9176" t="s">
        <v>53</v>
      </c>
      <c r="G9176" t="s">
        <v>19</v>
      </c>
      <c r="H9176">
        <v>256</v>
      </c>
      <c r="I9176">
        <v>256</v>
      </c>
      <c r="J9176" t="s">
        <v>30</v>
      </c>
      <c r="K9176">
        <v>1920000</v>
      </c>
      <c r="L9176">
        <v>640</v>
      </c>
      <c r="M9176">
        <f t="shared" si="302"/>
        <v>7500</v>
      </c>
      <c r="Q9176" s="1"/>
      <c r="R9176" s="1"/>
    </row>
    <row r="9177" spans="1:18" ht="14.4" x14ac:dyDescent="0.3">
      <c r="A9177">
        <v>19176</v>
      </c>
      <c r="B9177">
        <v>2022</v>
      </c>
      <c r="C9177" t="s">
        <v>27</v>
      </c>
      <c r="D9177">
        <f t="shared" si="301"/>
        <v>4</v>
      </c>
      <c r="E9177">
        <v>18</v>
      </c>
      <c r="F9177" t="s">
        <v>64</v>
      </c>
      <c r="G9177" t="s">
        <v>42</v>
      </c>
      <c r="H9177">
        <v>67</v>
      </c>
      <c r="I9177">
        <v>67</v>
      </c>
      <c r="J9177" t="s">
        <v>20</v>
      </c>
      <c r="K9177">
        <v>201000</v>
      </c>
      <c r="L9177">
        <v>134</v>
      </c>
      <c r="M9177">
        <f t="shared" si="302"/>
        <v>3000</v>
      </c>
      <c r="Q9177" s="1"/>
      <c r="R9177" s="1"/>
    </row>
    <row r="9178" spans="1:18" ht="14.4" x14ac:dyDescent="0.3">
      <c r="A9178">
        <v>19177</v>
      </c>
      <c r="B9178">
        <v>2022</v>
      </c>
      <c r="C9178" t="s">
        <v>27</v>
      </c>
      <c r="D9178">
        <f t="shared" si="301"/>
        <v>4</v>
      </c>
      <c r="E9178">
        <v>10</v>
      </c>
      <c r="F9178" t="s">
        <v>57</v>
      </c>
      <c r="G9178" t="s">
        <v>42</v>
      </c>
      <c r="H9178">
        <v>215</v>
      </c>
      <c r="I9178">
        <v>215</v>
      </c>
      <c r="J9178" t="s">
        <v>30</v>
      </c>
      <c r="K9178">
        <v>1612500</v>
      </c>
      <c r="L9178">
        <v>537.5</v>
      </c>
      <c r="M9178">
        <f t="shared" si="302"/>
        <v>7500</v>
      </c>
      <c r="Q9178" s="1"/>
      <c r="R9178" s="1"/>
    </row>
    <row r="9179" spans="1:18" ht="14.4" x14ac:dyDescent="0.3">
      <c r="A9179">
        <v>19178</v>
      </c>
      <c r="B9179">
        <v>2022</v>
      </c>
      <c r="C9179" t="s">
        <v>58</v>
      </c>
      <c r="D9179">
        <f t="shared" si="301"/>
        <v>6</v>
      </c>
      <c r="E9179">
        <v>21</v>
      </c>
      <c r="F9179" t="s">
        <v>49</v>
      </c>
      <c r="G9179" t="s">
        <v>51</v>
      </c>
      <c r="H9179">
        <v>179</v>
      </c>
      <c r="I9179">
        <v>179</v>
      </c>
      <c r="J9179" t="s">
        <v>25</v>
      </c>
      <c r="K9179">
        <v>1253000</v>
      </c>
      <c r="L9179">
        <v>716</v>
      </c>
      <c r="M9179">
        <f t="shared" si="302"/>
        <v>7000</v>
      </c>
      <c r="Q9179" s="1"/>
      <c r="R9179" s="1"/>
    </row>
    <row r="9180" spans="1:18" ht="14.4" x14ac:dyDescent="0.3">
      <c r="A9180">
        <v>19179</v>
      </c>
      <c r="B9180">
        <v>2022</v>
      </c>
      <c r="C9180" t="s">
        <v>54</v>
      </c>
      <c r="D9180">
        <f t="shared" si="301"/>
        <v>3</v>
      </c>
      <c r="E9180">
        <v>26</v>
      </c>
      <c r="F9180" t="s">
        <v>62</v>
      </c>
      <c r="G9180" t="s">
        <v>19</v>
      </c>
      <c r="H9180">
        <v>80</v>
      </c>
      <c r="I9180">
        <v>80</v>
      </c>
      <c r="J9180" t="s">
        <v>25</v>
      </c>
      <c r="K9180">
        <v>560000</v>
      </c>
      <c r="L9180">
        <v>320</v>
      </c>
      <c r="M9180">
        <f t="shared" si="302"/>
        <v>7000</v>
      </c>
      <c r="Q9180" s="1"/>
      <c r="R9180" s="1"/>
    </row>
    <row r="9181" spans="1:18" ht="14.4" x14ac:dyDescent="0.3">
      <c r="A9181">
        <v>19180</v>
      </c>
      <c r="B9181">
        <v>2022</v>
      </c>
      <c r="C9181" t="s">
        <v>17</v>
      </c>
      <c r="D9181">
        <f t="shared" si="301"/>
        <v>11</v>
      </c>
      <c r="E9181">
        <v>24</v>
      </c>
      <c r="F9181" t="s">
        <v>24</v>
      </c>
      <c r="G9181" t="s">
        <v>34</v>
      </c>
      <c r="H9181">
        <v>96</v>
      </c>
      <c r="I9181">
        <v>96</v>
      </c>
      <c r="J9181" t="s">
        <v>20</v>
      </c>
      <c r="K9181">
        <v>288000</v>
      </c>
      <c r="L9181">
        <v>192</v>
      </c>
      <c r="M9181">
        <f t="shared" si="302"/>
        <v>3000</v>
      </c>
      <c r="Q9181" s="1"/>
      <c r="R9181" s="1"/>
    </row>
    <row r="9182" spans="1:18" ht="14.4" x14ac:dyDescent="0.3">
      <c r="A9182">
        <v>19181</v>
      </c>
      <c r="B9182">
        <v>2022</v>
      </c>
      <c r="C9182" t="s">
        <v>48</v>
      </c>
      <c r="D9182">
        <f t="shared" si="301"/>
        <v>5</v>
      </c>
      <c r="E9182">
        <v>21</v>
      </c>
      <c r="F9182" t="s">
        <v>49</v>
      </c>
      <c r="G9182" t="s">
        <v>42</v>
      </c>
      <c r="H9182">
        <v>51</v>
      </c>
      <c r="I9182">
        <v>51</v>
      </c>
      <c r="J9182" t="s">
        <v>38</v>
      </c>
      <c r="K9182">
        <v>280500</v>
      </c>
      <c r="L9182">
        <v>178.5</v>
      </c>
      <c r="M9182">
        <f t="shared" si="302"/>
        <v>5500</v>
      </c>
      <c r="Q9182" s="1"/>
      <c r="R9182" s="1"/>
    </row>
    <row r="9183" spans="1:18" ht="14.4" x14ac:dyDescent="0.3">
      <c r="A9183">
        <v>19182</v>
      </c>
      <c r="B9183">
        <v>2022</v>
      </c>
      <c r="C9183" t="s">
        <v>27</v>
      </c>
      <c r="D9183">
        <f t="shared" si="301"/>
        <v>4</v>
      </c>
      <c r="E9183">
        <v>16</v>
      </c>
      <c r="F9183" t="s">
        <v>55</v>
      </c>
      <c r="G9183" t="s">
        <v>34</v>
      </c>
      <c r="H9183">
        <v>87</v>
      </c>
      <c r="I9183">
        <v>87</v>
      </c>
      <c r="J9183" t="s">
        <v>25</v>
      </c>
      <c r="K9183">
        <v>609000</v>
      </c>
      <c r="L9183">
        <v>348</v>
      </c>
      <c r="M9183">
        <f t="shared" si="302"/>
        <v>7000</v>
      </c>
      <c r="Q9183" s="1"/>
      <c r="R9183" s="1"/>
    </row>
    <row r="9184" spans="1:18" ht="14.4" x14ac:dyDescent="0.3">
      <c r="A9184">
        <v>19183</v>
      </c>
      <c r="B9184">
        <v>2022</v>
      </c>
      <c r="C9184" t="s">
        <v>47</v>
      </c>
      <c r="D9184">
        <f t="shared" si="301"/>
        <v>2</v>
      </c>
      <c r="E9184">
        <v>15</v>
      </c>
      <c r="F9184" t="s">
        <v>33</v>
      </c>
      <c r="G9184" t="s">
        <v>37</v>
      </c>
      <c r="H9184">
        <v>275</v>
      </c>
      <c r="I9184">
        <v>275</v>
      </c>
      <c r="J9184" t="s">
        <v>38</v>
      </c>
      <c r="K9184">
        <v>1182500</v>
      </c>
      <c r="L9184">
        <v>632.5</v>
      </c>
      <c r="M9184">
        <f t="shared" si="302"/>
        <v>4300</v>
      </c>
      <c r="Q9184" s="1"/>
      <c r="R9184" s="1"/>
    </row>
    <row r="9185" spans="1:18" ht="14.4" x14ac:dyDescent="0.3">
      <c r="A9185">
        <v>19184</v>
      </c>
      <c r="B9185">
        <v>2022</v>
      </c>
      <c r="C9185" t="s">
        <v>32</v>
      </c>
      <c r="D9185">
        <f t="shared" si="301"/>
        <v>8</v>
      </c>
      <c r="E9185">
        <v>2</v>
      </c>
      <c r="F9185" t="s">
        <v>55</v>
      </c>
      <c r="G9185" t="s">
        <v>37</v>
      </c>
      <c r="H9185">
        <v>247</v>
      </c>
      <c r="I9185">
        <v>247</v>
      </c>
      <c r="J9185" t="s">
        <v>38</v>
      </c>
      <c r="K9185">
        <v>1062100</v>
      </c>
      <c r="L9185">
        <v>568.1</v>
      </c>
      <c r="M9185">
        <f t="shared" si="302"/>
        <v>4300</v>
      </c>
      <c r="Q9185" s="1"/>
      <c r="R9185" s="1"/>
    </row>
    <row r="9186" spans="1:18" ht="14.4" x14ac:dyDescent="0.3">
      <c r="A9186">
        <v>19185</v>
      </c>
      <c r="B9186">
        <v>2022</v>
      </c>
      <c r="C9186" t="s">
        <v>48</v>
      </c>
      <c r="D9186">
        <f t="shared" si="301"/>
        <v>5</v>
      </c>
      <c r="E9186">
        <v>18</v>
      </c>
      <c r="F9186" t="s">
        <v>44</v>
      </c>
      <c r="G9186" t="s">
        <v>37</v>
      </c>
      <c r="H9186">
        <v>98</v>
      </c>
      <c r="I9186">
        <v>98</v>
      </c>
      <c r="J9186" t="s">
        <v>25</v>
      </c>
      <c r="K9186">
        <v>686000</v>
      </c>
      <c r="L9186">
        <v>392</v>
      </c>
      <c r="M9186">
        <f t="shared" si="302"/>
        <v>7000</v>
      </c>
      <c r="Q9186" s="1"/>
      <c r="R9186" s="1"/>
    </row>
    <row r="9187" spans="1:18" ht="14.4" x14ac:dyDescent="0.3">
      <c r="A9187">
        <v>19186</v>
      </c>
      <c r="B9187">
        <v>2022</v>
      </c>
      <c r="C9187" t="s">
        <v>48</v>
      </c>
      <c r="D9187">
        <f t="shared" si="301"/>
        <v>5</v>
      </c>
      <c r="E9187">
        <v>25</v>
      </c>
      <c r="F9187" t="s">
        <v>64</v>
      </c>
      <c r="G9187" t="s">
        <v>19</v>
      </c>
      <c r="H9187">
        <v>92</v>
      </c>
      <c r="I9187">
        <v>92</v>
      </c>
      <c r="J9187" t="s">
        <v>25</v>
      </c>
      <c r="K9187">
        <v>644000</v>
      </c>
      <c r="L9187">
        <v>368</v>
      </c>
      <c r="M9187">
        <f t="shared" si="302"/>
        <v>7000</v>
      </c>
      <c r="Q9187" s="1"/>
      <c r="R9187" s="1"/>
    </row>
    <row r="9188" spans="1:18" ht="14.4" x14ac:dyDescent="0.3">
      <c r="A9188">
        <v>19187</v>
      </c>
      <c r="B9188">
        <v>2022</v>
      </c>
      <c r="C9188" t="s">
        <v>54</v>
      </c>
      <c r="D9188">
        <f t="shared" si="301"/>
        <v>3</v>
      </c>
      <c r="E9188">
        <v>15</v>
      </c>
      <c r="F9188" t="s">
        <v>56</v>
      </c>
      <c r="G9188" t="s">
        <v>29</v>
      </c>
      <c r="H9188">
        <v>70</v>
      </c>
      <c r="I9188">
        <v>70</v>
      </c>
      <c r="J9188" t="s">
        <v>38</v>
      </c>
      <c r="K9188">
        <v>385000</v>
      </c>
      <c r="L9188">
        <v>245</v>
      </c>
      <c r="M9188">
        <f t="shared" si="302"/>
        <v>5500</v>
      </c>
      <c r="Q9188" s="1"/>
      <c r="R9188" s="1"/>
    </row>
    <row r="9189" spans="1:18" ht="14.4" x14ac:dyDescent="0.3">
      <c r="A9189">
        <v>19188</v>
      </c>
      <c r="B9189">
        <v>2022</v>
      </c>
      <c r="C9189" t="s">
        <v>27</v>
      </c>
      <c r="D9189">
        <f t="shared" si="301"/>
        <v>4</v>
      </c>
      <c r="E9189">
        <v>1</v>
      </c>
      <c r="F9189" t="s">
        <v>62</v>
      </c>
      <c r="G9189" t="s">
        <v>42</v>
      </c>
      <c r="H9189">
        <v>230</v>
      </c>
      <c r="I9189">
        <v>230</v>
      </c>
      <c r="J9189" t="s">
        <v>30</v>
      </c>
      <c r="K9189">
        <v>1725000</v>
      </c>
      <c r="L9189">
        <v>575</v>
      </c>
      <c r="M9189">
        <f t="shared" si="302"/>
        <v>7500</v>
      </c>
      <c r="Q9189" s="1"/>
      <c r="R9189" s="1"/>
    </row>
    <row r="9190" spans="1:18" ht="14.4" x14ac:dyDescent="0.3">
      <c r="A9190">
        <v>19189</v>
      </c>
      <c r="B9190">
        <v>2022</v>
      </c>
      <c r="C9190" t="s">
        <v>47</v>
      </c>
      <c r="D9190">
        <f t="shared" si="301"/>
        <v>2</v>
      </c>
      <c r="E9190">
        <v>6</v>
      </c>
      <c r="F9190" t="s">
        <v>57</v>
      </c>
      <c r="G9190" t="s">
        <v>37</v>
      </c>
      <c r="H9190">
        <v>224</v>
      </c>
      <c r="I9190">
        <v>224</v>
      </c>
      <c r="J9190" t="s">
        <v>20</v>
      </c>
      <c r="K9190">
        <v>537600</v>
      </c>
      <c r="L9190">
        <v>313.60000000000002</v>
      </c>
      <c r="M9190">
        <f t="shared" si="302"/>
        <v>2400</v>
      </c>
      <c r="Q9190" s="1"/>
      <c r="R9190" s="1"/>
    </row>
    <row r="9191" spans="1:18" ht="14.4" x14ac:dyDescent="0.3">
      <c r="A9191">
        <v>19190</v>
      </c>
      <c r="B9191">
        <v>2022</v>
      </c>
      <c r="C9191" t="s">
        <v>58</v>
      </c>
      <c r="D9191">
        <f t="shared" si="301"/>
        <v>6</v>
      </c>
      <c r="E9191">
        <v>10</v>
      </c>
      <c r="F9191" t="s">
        <v>49</v>
      </c>
      <c r="G9191" t="s">
        <v>51</v>
      </c>
      <c r="H9191">
        <v>266</v>
      </c>
      <c r="I9191">
        <v>266</v>
      </c>
      <c r="J9191" t="s">
        <v>30</v>
      </c>
      <c r="K9191">
        <v>1995000</v>
      </c>
      <c r="L9191">
        <v>665</v>
      </c>
      <c r="M9191">
        <f t="shared" si="302"/>
        <v>7500</v>
      </c>
      <c r="Q9191" s="1"/>
      <c r="R9191" s="1"/>
    </row>
    <row r="9192" spans="1:18" ht="14.4" x14ac:dyDescent="0.3">
      <c r="A9192">
        <v>19191</v>
      </c>
      <c r="B9192">
        <v>2022</v>
      </c>
      <c r="C9192" t="s">
        <v>61</v>
      </c>
      <c r="D9192">
        <f t="shared" si="301"/>
        <v>7</v>
      </c>
      <c r="E9192">
        <v>1</v>
      </c>
      <c r="F9192" t="s">
        <v>49</v>
      </c>
      <c r="G9192" t="s">
        <v>19</v>
      </c>
      <c r="H9192">
        <v>168</v>
      </c>
      <c r="I9192">
        <v>168</v>
      </c>
      <c r="J9192" t="s">
        <v>25</v>
      </c>
      <c r="K9192">
        <v>1176000</v>
      </c>
      <c r="L9192">
        <v>672</v>
      </c>
      <c r="M9192">
        <f t="shared" si="302"/>
        <v>7000</v>
      </c>
      <c r="Q9192" s="1"/>
      <c r="R9192" s="1"/>
    </row>
    <row r="9193" spans="1:18" ht="14.4" x14ac:dyDescent="0.3">
      <c r="A9193">
        <v>19192</v>
      </c>
      <c r="B9193">
        <v>2022</v>
      </c>
      <c r="C9193" t="s">
        <v>58</v>
      </c>
      <c r="D9193">
        <f t="shared" si="301"/>
        <v>6</v>
      </c>
      <c r="E9193">
        <v>19</v>
      </c>
      <c r="F9193" t="s">
        <v>63</v>
      </c>
      <c r="G9193" t="s">
        <v>19</v>
      </c>
      <c r="H9193">
        <v>113</v>
      </c>
      <c r="I9193">
        <v>113</v>
      </c>
      <c r="J9193" t="s">
        <v>38</v>
      </c>
      <c r="K9193">
        <v>621500</v>
      </c>
      <c r="L9193">
        <v>395.5</v>
      </c>
      <c r="M9193">
        <f t="shared" si="302"/>
        <v>5500</v>
      </c>
      <c r="Q9193" s="1"/>
      <c r="R9193" s="1"/>
    </row>
    <row r="9194" spans="1:18" ht="14.4" x14ac:dyDescent="0.3">
      <c r="A9194">
        <v>19193</v>
      </c>
      <c r="B9194">
        <v>2022</v>
      </c>
      <c r="C9194" t="s">
        <v>54</v>
      </c>
      <c r="D9194">
        <f t="shared" si="301"/>
        <v>3</v>
      </c>
      <c r="E9194">
        <v>1</v>
      </c>
      <c r="F9194" t="s">
        <v>63</v>
      </c>
      <c r="G9194" t="s">
        <v>51</v>
      </c>
      <c r="H9194">
        <v>65</v>
      </c>
      <c r="I9194">
        <v>65</v>
      </c>
      <c r="J9194" t="s">
        <v>38</v>
      </c>
      <c r="K9194">
        <v>357500</v>
      </c>
      <c r="L9194">
        <v>227.5</v>
      </c>
      <c r="M9194">
        <f t="shared" si="302"/>
        <v>5500</v>
      </c>
      <c r="Q9194" s="1"/>
      <c r="R9194" s="1"/>
    </row>
    <row r="9195" spans="1:18" ht="14.4" x14ac:dyDescent="0.3">
      <c r="A9195">
        <v>19194</v>
      </c>
      <c r="B9195">
        <v>2022</v>
      </c>
      <c r="C9195" t="s">
        <v>61</v>
      </c>
      <c r="D9195">
        <f t="shared" si="301"/>
        <v>7</v>
      </c>
      <c r="E9195">
        <v>16</v>
      </c>
      <c r="F9195" t="s">
        <v>36</v>
      </c>
      <c r="G9195" t="s">
        <v>42</v>
      </c>
      <c r="H9195">
        <v>224</v>
      </c>
      <c r="I9195">
        <v>224</v>
      </c>
      <c r="J9195" t="s">
        <v>38</v>
      </c>
      <c r="K9195">
        <v>963200</v>
      </c>
      <c r="L9195">
        <v>515.20000000000005</v>
      </c>
      <c r="M9195">
        <f t="shared" si="302"/>
        <v>4300</v>
      </c>
      <c r="Q9195" s="1"/>
      <c r="R9195" s="1"/>
    </row>
    <row r="9196" spans="1:18" ht="14.4" x14ac:dyDescent="0.3">
      <c r="A9196">
        <v>19195</v>
      </c>
      <c r="B9196">
        <v>2022</v>
      </c>
      <c r="C9196" t="s">
        <v>17</v>
      </c>
      <c r="D9196">
        <f t="shared" si="301"/>
        <v>11</v>
      </c>
      <c r="E9196">
        <v>10</v>
      </c>
      <c r="F9196" t="s">
        <v>44</v>
      </c>
      <c r="G9196" t="s">
        <v>29</v>
      </c>
      <c r="H9196">
        <v>290</v>
      </c>
      <c r="I9196">
        <v>290</v>
      </c>
      <c r="J9196" t="s">
        <v>30</v>
      </c>
      <c r="K9196">
        <v>2175000</v>
      </c>
      <c r="L9196">
        <v>725</v>
      </c>
      <c r="M9196">
        <f t="shared" si="302"/>
        <v>7500</v>
      </c>
      <c r="Q9196" s="1"/>
      <c r="R9196" s="1"/>
    </row>
    <row r="9197" spans="1:18" ht="14.4" x14ac:dyDescent="0.3">
      <c r="A9197">
        <v>19196</v>
      </c>
      <c r="B9197">
        <v>2022</v>
      </c>
      <c r="C9197" t="s">
        <v>35</v>
      </c>
      <c r="D9197">
        <f t="shared" si="301"/>
        <v>12</v>
      </c>
      <c r="E9197">
        <v>19</v>
      </c>
      <c r="F9197" t="s">
        <v>28</v>
      </c>
      <c r="G9197" t="s">
        <v>19</v>
      </c>
      <c r="H9197">
        <v>84</v>
      </c>
      <c r="I9197">
        <v>84</v>
      </c>
      <c r="J9197" t="s">
        <v>20</v>
      </c>
      <c r="K9197">
        <v>252000</v>
      </c>
      <c r="L9197">
        <v>168</v>
      </c>
      <c r="M9197">
        <f t="shared" si="302"/>
        <v>3000</v>
      </c>
      <c r="Q9197" s="1"/>
      <c r="R9197" s="1"/>
    </row>
    <row r="9198" spans="1:18" ht="14.4" x14ac:dyDescent="0.3">
      <c r="A9198">
        <v>19197</v>
      </c>
      <c r="B9198">
        <v>2022</v>
      </c>
      <c r="C9198" t="s">
        <v>54</v>
      </c>
      <c r="D9198">
        <f t="shared" si="301"/>
        <v>3</v>
      </c>
      <c r="E9198">
        <v>7</v>
      </c>
      <c r="F9198" t="s">
        <v>59</v>
      </c>
      <c r="G9198" t="s">
        <v>51</v>
      </c>
      <c r="H9198">
        <v>286</v>
      </c>
      <c r="I9198">
        <v>286</v>
      </c>
      <c r="J9198" t="s">
        <v>30</v>
      </c>
      <c r="K9198">
        <v>2145000</v>
      </c>
      <c r="L9198">
        <v>715</v>
      </c>
      <c r="M9198">
        <f t="shared" si="302"/>
        <v>7500</v>
      </c>
      <c r="Q9198" s="1"/>
      <c r="R9198" s="1"/>
    </row>
    <row r="9199" spans="1:18" ht="14.4" x14ac:dyDescent="0.3">
      <c r="A9199">
        <v>19198</v>
      </c>
      <c r="B9199">
        <v>2022</v>
      </c>
      <c r="C9199" t="s">
        <v>54</v>
      </c>
      <c r="D9199">
        <f t="shared" si="301"/>
        <v>3</v>
      </c>
      <c r="E9199">
        <v>1</v>
      </c>
      <c r="F9199" t="s">
        <v>18</v>
      </c>
      <c r="G9199" t="s">
        <v>29</v>
      </c>
      <c r="H9199">
        <v>119</v>
      </c>
      <c r="I9199">
        <v>119</v>
      </c>
      <c r="J9199" t="s">
        <v>38</v>
      </c>
      <c r="K9199">
        <v>654500</v>
      </c>
      <c r="L9199">
        <v>416.5</v>
      </c>
      <c r="M9199">
        <f t="shared" si="302"/>
        <v>5500</v>
      </c>
      <c r="Q9199" s="1"/>
      <c r="R9199" s="1"/>
    </row>
    <row r="9200" spans="1:18" ht="14.4" x14ac:dyDescent="0.3">
      <c r="A9200">
        <v>19199</v>
      </c>
      <c r="B9200">
        <v>2022</v>
      </c>
      <c r="C9200" t="s">
        <v>27</v>
      </c>
      <c r="D9200">
        <f t="shared" si="301"/>
        <v>4</v>
      </c>
      <c r="E9200">
        <v>10</v>
      </c>
      <c r="F9200" t="s">
        <v>49</v>
      </c>
      <c r="G9200" t="s">
        <v>29</v>
      </c>
      <c r="H9200">
        <v>80</v>
      </c>
      <c r="I9200">
        <v>80</v>
      </c>
      <c r="J9200" t="s">
        <v>38</v>
      </c>
      <c r="K9200">
        <v>440000</v>
      </c>
      <c r="L9200">
        <v>280</v>
      </c>
      <c r="M9200">
        <f t="shared" si="302"/>
        <v>5500</v>
      </c>
      <c r="Q9200" s="1"/>
      <c r="R9200" s="1"/>
    </row>
    <row r="9201" spans="1:18" ht="14.4" x14ac:dyDescent="0.3">
      <c r="A9201">
        <v>19200</v>
      </c>
      <c r="B9201">
        <v>2022</v>
      </c>
      <c r="C9201" t="s">
        <v>27</v>
      </c>
      <c r="D9201">
        <f t="shared" si="301"/>
        <v>4</v>
      </c>
      <c r="E9201">
        <v>25</v>
      </c>
      <c r="F9201" t="s">
        <v>41</v>
      </c>
      <c r="G9201" t="s">
        <v>51</v>
      </c>
      <c r="H9201">
        <v>293</v>
      </c>
      <c r="I9201">
        <v>293</v>
      </c>
      <c r="J9201" t="s">
        <v>30</v>
      </c>
      <c r="K9201">
        <v>2197500</v>
      </c>
      <c r="L9201">
        <v>732.5</v>
      </c>
      <c r="M9201">
        <f t="shared" si="302"/>
        <v>7500</v>
      </c>
      <c r="Q9201" s="1"/>
      <c r="R9201" s="1"/>
    </row>
    <row r="9202" spans="1:18" ht="14.4" x14ac:dyDescent="0.3">
      <c r="A9202">
        <v>19201</v>
      </c>
      <c r="B9202">
        <v>2022</v>
      </c>
      <c r="C9202" t="s">
        <v>45</v>
      </c>
      <c r="D9202">
        <f t="shared" si="301"/>
        <v>1</v>
      </c>
      <c r="E9202">
        <v>15</v>
      </c>
      <c r="F9202" t="s">
        <v>57</v>
      </c>
      <c r="G9202" t="s">
        <v>51</v>
      </c>
      <c r="H9202">
        <v>152</v>
      </c>
      <c r="I9202">
        <v>152</v>
      </c>
      <c r="J9202" t="s">
        <v>25</v>
      </c>
      <c r="K9202">
        <v>1064000</v>
      </c>
      <c r="L9202">
        <v>608</v>
      </c>
      <c r="M9202">
        <f t="shared" si="302"/>
        <v>7000</v>
      </c>
      <c r="Q9202" s="1"/>
      <c r="R9202" s="1"/>
    </row>
    <row r="9203" spans="1:18" ht="14.4" x14ac:dyDescent="0.3">
      <c r="A9203">
        <v>19202</v>
      </c>
      <c r="B9203">
        <v>2022</v>
      </c>
      <c r="C9203" t="s">
        <v>23</v>
      </c>
      <c r="D9203">
        <f t="shared" si="301"/>
        <v>10</v>
      </c>
      <c r="E9203">
        <v>5</v>
      </c>
      <c r="F9203" t="s">
        <v>44</v>
      </c>
      <c r="G9203" t="s">
        <v>51</v>
      </c>
      <c r="H9203">
        <v>116</v>
      </c>
      <c r="I9203">
        <v>116</v>
      </c>
      <c r="J9203" t="s">
        <v>25</v>
      </c>
      <c r="K9203">
        <v>812000</v>
      </c>
      <c r="L9203">
        <v>464</v>
      </c>
      <c r="M9203">
        <f t="shared" si="302"/>
        <v>7000</v>
      </c>
      <c r="Q9203" s="1"/>
      <c r="R9203" s="1"/>
    </row>
    <row r="9204" spans="1:18" ht="14.4" x14ac:dyDescent="0.3">
      <c r="A9204">
        <v>19203</v>
      </c>
      <c r="B9204">
        <v>2022</v>
      </c>
      <c r="C9204" t="s">
        <v>47</v>
      </c>
      <c r="D9204">
        <f t="shared" si="301"/>
        <v>2</v>
      </c>
      <c r="E9204">
        <v>8</v>
      </c>
      <c r="F9204" t="s">
        <v>52</v>
      </c>
      <c r="G9204" t="s">
        <v>19</v>
      </c>
      <c r="H9204">
        <v>288</v>
      </c>
      <c r="I9204">
        <v>288</v>
      </c>
      <c r="J9204" t="s">
        <v>38</v>
      </c>
      <c r="K9204">
        <v>1238400</v>
      </c>
      <c r="L9204">
        <v>662.4</v>
      </c>
      <c r="M9204">
        <f t="shared" si="302"/>
        <v>4300</v>
      </c>
      <c r="Q9204" s="1"/>
      <c r="R9204" s="1"/>
    </row>
    <row r="9205" spans="1:18" ht="14.4" x14ac:dyDescent="0.3">
      <c r="A9205">
        <v>19204</v>
      </c>
      <c r="B9205">
        <v>2022</v>
      </c>
      <c r="C9205" t="s">
        <v>58</v>
      </c>
      <c r="D9205">
        <f t="shared" si="301"/>
        <v>6</v>
      </c>
      <c r="E9205">
        <v>26</v>
      </c>
      <c r="F9205" t="s">
        <v>50</v>
      </c>
      <c r="G9205" t="s">
        <v>29</v>
      </c>
      <c r="H9205">
        <v>209</v>
      </c>
      <c r="I9205">
        <v>209</v>
      </c>
      <c r="J9205" t="s">
        <v>30</v>
      </c>
      <c r="K9205">
        <v>1567500</v>
      </c>
      <c r="L9205">
        <v>522.5</v>
      </c>
      <c r="M9205">
        <f t="shared" si="302"/>
        <v>7500</v>
      </c>
      <c r="Q9205" s="1"/>
      <c r="R9205" s="1"/>
    </row>
    <row r="9206" spans="1:18" ht="14.4" x14ac:dyDescent="0.3">
      <c r="A9206">
        <v>19205</v>
      </c>
      <c r="B9206">
        <v>2022</v>
      </c>
      <c r="C9206" t="s">
        <v>61</v>
      </c>
      <c r="D9206">
        <f t="shared" si="301"/>
        <v>7</v>
      </c>
      <c r="E9206">
        <v>14</v>
      </c>
      <c r="F9206" t="s">
        <v>59</v>
      </c>
      <c r="G9206" t="s">
        <v>51</v>
      </c>
      <c r="H9206">
        <v>243</v>
      </c>
      <c r="I9206">
        <v>243</v>
      </c>
      <c r="J9206" t="s">
        <v>38</v>
      </c>
      <c r="K9206">
        <v>1044900</v>
      </c>
      <c r="L9206">
        <v>558.9</v>
      </c>
      <c r="M9206">
        <f t="shared" si="302"/>
        <v>4300</v>
      </c>
      <c r="Q9206" s="1"/>
      <c r="R9206" s="1"/>
    </row>
    <row r="9207" spans="1:18" ht="14.4" x14ac:dyDescent="0.3">
      <c r="A9207">
        <v>19206</v>
      </c>
      <c r="B9207">
        <v>2022</v>
      </c>
      <c r="C9207" t="s">
        <v>58</v>
      </c>
      <c r="D9207">
        <f t="shared" si="301"/>
        <v>6</v>
      </c>
      <c r="E9207">
        <v>19</v>
      </c>
      <c r="F9207" t="s">
        <v>49</v>
      </c>
      <c r="G9207" t="s">
        <v>42</v>
      </c>
      <c r="H9207">
        <v>250</v>
      </c>
      <c r="I9207">
        <v>250</v>
      </c>
      <c r="J9207" t="s">
        <v>30</v>
      </c>
      <c r="K9207">
        <v>1875000</v>
      </c>
      <c r="L9207">
        <v>625</v>
      </c>
      <c r="M9207">
        <f t="shared" si="302"/>
        <v>7500</v>
      </c>
      <c r="Q9207" s="1"/>
      <c r="R9207" s="1"/>
    </row>
    <row r="9208" spans="1:18" ht="14.4" x14ac:dyDescent="0.3">
      <c r="A9208">
        <v>19207</v>
      </c>
      <c r="B9208">
        <v>2022</v>
      </c>
      <c r="C9208" t="s">
        <v>40</v>
      </c>
      <c r="D9208">
        <f t="shared" si="301"/>
        <v>9</v>
      </c>
      <c r="E9208">
        <v>11</v>
      </c>
      <c r="F9208" t="s">
        <v>28</v>
      </c>
      <c r="G9208" t="s">
        <v>42</v>
      </c>
      <c r="H9208">
        <v>92</v>
      </c>
      <c r="I9208">
        <v>92</v>
      </c>
      <c r="J9208" t="s">
        <v>20</v>
      </c>
      <c r="K9208">
        <v>276000</v>
      </c>
      <c r="L9208">
        <v>184</v>
      </c>
      <c r="M9208">
        <f t="shared" si="302"/>
        <v>3000</v>
      </c>
      <c r="Q9208" s="1"/>
      <c r="R9208" s="1"/>
    </row>
    <row r="9209" spans="1:18" ht="14.4" x14ac:dyDescent="0.3">
      <c r="A9209">
        <v>19208</v>
      </c>
      <c r="B9209">
        <v>2022</v>
      </c>
      <c r="C9209" t="s">
        <v>40</v>
      </c>
      <c r="D9209">
        <f t="shared" si="301"/>
        <v>9</v>
      </c>
      <c r="E9209">
        <v>6</v>
      </c>
      <c r="F9209" t="s">
        <v>53</v>
      </c>
      <c r="G9209" t="s">
        <v>42</v>
      </c>
      <c r="H9209">
        <v>77</v>
      </c>
      <c r="I9209">
        <v>77</v>
      </c>
      <c r="J9209" t="s">
        <v>38</v>
      </c>
      <c r="K9209">
        <v>423500</v>
      </c>
      <c r="L9209">
        <v>269.5</v>
      </c>
      <c r="M9209">
        <f t="shared" si="302"/>
        <v>5500</v>
      </c>
      <c r="Q9209" s="1"/>
      <c r="R9209" s="1"/>
    </row>
    <row r="9210" spans="1:18" ht="14.4" x14ac:dyDescent="0.3">
      <c r="A9210">
        <v>19209</v>
      </c>
      <c r="B9210">
        <v>2022</v>
      </c>
      <c r="C9210" t="s">
        <v>17</v>
      </c>
      <c r="D9210">
        <f t="shared" si="301"/>
        <v>11</v>
      </c>
      <c r="E9210">
        <v>26</v>
      </c>
      <c r="F9210" t="s">
        <v>53</v>
      </c>
      <c r="G9210" t="s">
        <v>37</v>
      </c>
      <c r="H9210">
        <v>118</v>
      </c>
      <c r="I9210">
        <v>118</v>
      </c>
      <c r="J9210" t="s">
        <v>38</v>
      </c>
      <c r="K9210">
        <v>649000</v>
      </c>
      <c r="L9210">
        <v>413</v>
      </c>
      <c r="M9210">
        <f t="shared" si="302"/>
        <v>5500</v>
      </c>
      <c r="Q9210" s="1"/>
      <c r="R9210" s="1"/>
    </row>
    <row r="9211" spans="1:18" ht="14.4" x14ac:dyDescent="0.3">
      <c r="A9211">
        <v>19210</v>
      </c>
      <c r="B9211">
        <v>2022</v>
      </c>
      <c r="C9211" t="s">
        <v>47</v>
      </c>
      <c r="D9211">
        <f t="shared" si="301"/>
        <v>2</v>
      </c>
      <c r="E9211">
        <v>23</v>
      </c>
      <c r="F9211" t="s">
        <v>36</v>
      </c>
      <c r="G9211" t="s">
        <v>42</v>
      </c>
      <c r="H9211">
        <v>242</v>
      </c>
      <c r="I9211">
        <v>242</v>
      </c>
      <c r="J9211" t="s">
        <v>38</v>
      </c>
      <c r="K9211">
        <v>1040600</v>
      </c>
      <c r="L9211">
        <v>556.6</v>
      </c>
      <c r="M9211">
        <f t="shared" si="302"/>
        <v>4300</v>
      </c>
      <c r="Q9211" s="1"/>
      <c r="R9211" s="1"/>
    </row>
    <row r="9212" spans="1:18" ht="14.4" x14ac:dyDescent="0.3">
      <c r="A9212">
        <v>19211</v>
      </c>
      <c r="B9212">
        <v>2022</v>
      </c>
      <c r="C9212" t="s">
        <v>23</v>
      </c>
      <c r="D9212">
        <f t="shared" si="301"/>
        <v>10</v>
      </c>
      <c r="E9212">
        <v>12</v>
      </c>
      <c r="F9212" t="s">
        <v>33</v>
      </c>
      <c r="G9212" t="s">
        <v>29</v>
      </c>
      <c r="H9212">
        <v>274</v>
      </c>
      <c r="I9212">
        <v>274</v>
      </c>
      <c r="J9212" t="s">
        <v>30</v>
      </c>
      <c r="K9212">
        <v>2055000</v>
      </c>
      <c r="L9212">
        <v>685</v>
      </c>
      <c r="M9212">
        <f t="shared" si="302"/>
        <v>7500</v>
      </c>
      <c r="Q9212" s="1"/>
      <c r="R9212" s="1"/>
    </row>
    <row r="9213" spans="1:18" ht="14.4" x14ac:dyDescent="0.3">
      <c r="A9213">
        <v>19212</v>
      </c>
      <c r="B9213">
        <v>2022</v>
      </c>
      <c r="C9213" t="s">
        <v>27</v>
      </c>
      <c r="D9213">
        <f t="shared" si="301"/>
        <v>4</v>
      </c>
      <c r="E9213">
        <v>24</v>
      </c>
      <c r="F9213" t="s">
        <v>28</v>
      </c>
      <c r="G9213" t="s">
        <v>19</v>
      </c>
      <c r="H9213">
        <v>175</v>
      </c>
      <c r="I9213">
        <v>175</v>
      </c>
      <c r="J9213" t="s">
        <v>25</v>
      </c>
      <c r="K9213">
        <v>1225000</v>
      </c>
      <c r="L9213">
        <v>700</v>
      </c>
      <c r="M9213">
        <f t="shared" si="302"/>
        <v>7000</v>
      </c>
      <c r="Q9213" s="1"/>
      <c r="R9213" s="1"/>
    </row>
    <row r="9214" spans="1:18" ht="14.4" x14ac:dyDescent="0.3">
      <c r="A9214">
        <v>19213</v>
      </c>
      <c r="B9214">
        <v>2022</v>
      </c>
      <c r="C9214" t="s">
        <v>54</v>
      </c>
      <c r="D9214">
        <f t="shared" si="301"/>
        <v>3</v>
      </c>
      <c r="E9214">
        <v>23</v>
      </c>
      <c r="F9214" t="s">
        <v>57</v>
      </c>
      <c r="G9214" t="s">
        <v>19</v>
      </c>
      <c r="H9214">
        <v>206</v>
      </c>
      <c r="I9214">
        <v>206</v>
      </c>
      <c r="J9214" t="s">
        <v>30</v>
      </c>
      <c r="K9214">
        <v>1545000</v>
      </c>
      <c r="L9214">
        <v>515</v>
      </c>
      <c r="M9214">
        <f t="shared" si="302"/>
        <v>7500</v>
      </c>
      <c r="Q9214" s="1"/>
      <c r="R9214" s="1"/>
    </row>
    <row r="9215" spans="1:18" ht="14.4" x14ac:dyDescent="0.3">
      <c r="A9215">
        <v>19214</v>
      </c>
      <c r="B9215">
        <v>2022</v>
      </c>
      <c r="C9215" t="s">
        <v>61</v>
      </c>
      <c r="D9215">
        <f t="shared" si="301"/>
        <v>7</v>
      </c>
      <c r="E9215">
        <v>14</v>
      </c>
      <c r="F9215" t="s">
        <v>33</v>
      </c>
      <c r="G9215" t="s">
        <v>19</v>
      </c>
      <c r="H9215">
        <v>60</v>
      </c>
      <c r="I9215">
        <v>60</v>
      </c>
      <c r="J9215" t="s">
        <v>30</v>
      </c>
      <c r="K9215">
        <v>528000</v>
      </c>
      <c r="L9215">
        <v>228</v>
      </c>
      <c r="M9215">
        <f t="shared" si="302"/>
        <v>8800</v>
      </c>
      <c r="Q9215" s="1"/>
      <c r="R9215" s="1"/>
    </row>
    <row r="9216" spans="1:18" ht="14.4" x14ac:dyDescent="0.3">
      <c r="A9216">
        <v>19215</v>
      </c>
      <c r="B9216">
        <v>2022</v>
      </c>
      <c r="C9216" t="s">
        <v>27</v>
      </c>
      <c r="D9216">
        <f t="shared" si="301"/>
        <v>4</v>
      </c>
      <c r="E9216">
        <v>30</v>
      </c>
      <c r="F9216" t="s">
        <v>52</v>
      </c>
      <c r="G9216" t="s">
        <v>34</v>
      </c>
      <c r="H9216">
        <v>117</v>
      </c>
      <c r="I9216">
        <v>117</v>
      </c>
      <c r="J9216" t="s">
        <v>25</v>
      </c>
      <c r="K9216">
        <v>819000</v>
      </c>
      <c r="L9216">
        <v>468</v>
      </c>
      <c r="M9216">
        <f t="shared" si="302"/>
        <v>7000</v>
      </c>
      <c r="Q9216" s="1"/>
      <c r="R9216" s="1"/>
    </row>
    <row r="9217" spans="1:18" ht="14.4" x14ac:dyDescent="0.3">
      <c r="A9217">
        <v>19216</v>
      </c>
      <c r="B9217">
        <v>2022</v>
      </c>
      <c r="C9217" t="s">
        <v>48</v>
      </c>
      <c r="D9217">
        <f t="shared" si="301"/>
        <v>5</v>
      </c>
      <c r="E9217">
        <v>30</v>
      </c>
      <c r="F9217" t="s">
        <v>46</v>
      </c>
      <c r="G9217" t="s">
        <v>34</v>
      </c>
      <c r="H9217">
        <v>100</v>
      </c>
      <c r="I9217">
        <v>100</v>
      </c>
      <c r="J9217" t="s">
        <v>25</v>
      </c>
      <c r="K9217">
        <v>700000</v>
      </c>
      <c r="L9217">
        <v>400</v>
      </c>
      <c r="M9217">
        <f t="shared" si="302"/>
        <v>7000</v>
      </c>
      <c r="Q9217" s="1"/>
      <c r="R9217" s="1"/>
    </row>
    <row r="9218" spans="1:18" ht="14.4" x14ac:dyDescent="0.3">
      <c r="A9218">
        <v>19217</v>
      </c>
      <c r="B9218">
        <v>2022</v>
      </c>
      <c r="C9218" t="s">
        <v>40</v>
      </c>
      <c r="D9218">
        <f t="shared" ref="D9218:D9281" si="303">IF(C9218="Enero",1,IF(C9218="Febrero",2,IF(C9218="Marzo",3,IF(C9218="Abril",4,IF(C9218="Mayo",5,IF(C9218="Junio",6,IF(C9218="Julio",7,IF(C9218="Agosto",8,IF(C9218="Septiembre",9,IF(C9218="Octubre",10,IF(C9218="Noviembre",11,IF(C9218="Diciembre",12,""))))))))))))</f>
        <v>9</v>
      </c>
      <c r="E9218">
        <v>12</v>
      </c>
      <c r="F9218" t="s">
        <v>52</v>
      </c>
      <c r="G9218" t="s">
        <v>42</v>
      </c>
      <c r="H9218">
        <v>93</v>
      </c>
      <c r="I9218">
        <v>93</v>
      </c>
      <c r="J9218" t="s">
        <v>20</v>
      </c>
      <c r="K9218">
        <v>279000</v>
      </c>
      <c r="L9218">
        <v>186</v>
      </c>
      <c r="M9218">
        <f t="shared" si="302"/>
        <v>3000</v>
      </c>
      <c r="Q9218" s="1"/>
      <c r="R9218" s="1"/>
    </row>
    <row r="9219" spans="1:18" ht="14.4" x14ac:dyDescent="0.3">
      <c r="A9219">
        <v>19218</v>
      </c>
      <c r="B9219">
        <v>2022</v>
      </c>
      <c r="C9219" t="s">
        <v>32</v>
      </c>
      <c r="D9219">
        <f t="shared" si="303"/>
        <v>8</v>
      </c>
      <c r="E9219">
        <v>12</v>
      </c>
      <c r="F9219" t="s">
        <v>41</v>
      </c>
      <c r="G9219" t="s">
        <v>42</v>
      </c>
      <c r="H9219">
        <v>93</v>
      </c>
      <c r="I9219">
        <v>93</v>
      </c>
      <c r="J9219" t="s">
        <v>30</v>
      </c>
      <c r="K9219">
        <v>818400</v>
      </c>
      <c r="L9219">
        <v>353.4</v>
      </c>
      <c r="M9219">
        <f t="shared" ref="M9219:M9282" si="304">K9219/I9219</f>
        <v>8800</v>
      </c>
      <c r="Q9219" s="1"/>
      <c r="R9219" s="1"/>
    </row>
    <row r="9220" spans="1:18" ht="14.4" x14ac:dyDescent="0.3">
      <c r="A9220">
        <v>19219</v>
      </c>
      <c r="B9220">
        <v>2022</v>
      </c>
      <c r="C9220" t="s">
        <v>23</v>
      </c>
      <c r="D9220">
        <f t="shared" si="303"/>
        <v>10</v>
      </c>
      <c r="E9220">
        <v>2</v>
      </c>
      <c r="F9220" t="s">
        <v>60</v>
      </c>
      <c r="G9220" t="s">
        <v>29</v>
      </c>
      <c r="H9220">
        <v>79</v>
      </c>
      <c r="I9220">
        <v>79</v>
      </c>
      <c r="J9220" t="s">
        <v>38</v>
      </c>
      <c r="K9220">
        <v>434500</v>
      </c>
      <c r="L9220">
        <v>276.5</v>
      </c>
      <c r="M9220">
        <f t="shared" si="304"/>
        <v>5500</v>
      </c>
      <c r="Q9220" s="1"/>
      <c r="R9220" s="1"/>
    </row>
    <row r="9221" spans="1:18" ht="14.4" x14ac:dyDescent="0.3">
      <c r="A9221">
        <v>19220</v>
      </c>
      <c r="B9221">
        <v>2022</v>
      </c>
      <c r="C9221" t="s">
        <v>45</v>
      </c>
      <c r="D9221">
        <f t="shared" si="303"/>
        <v>1</v>
      </c>
      <c r="E9221">
        <v>12</v>
      </c>
      <c r="F9221" t="s">
        <v>44</v>
      </c>
      <c r="G9221" t="s">
        <v>37</v>
      </c>
      <c r="H9221">
        <v>253</v>
      </c>
      <c r="I9221">
        <v>253</v>
      </c>
      <c r="J9221" t="s">
        <v>38</v>
      </c>
      <c r="K9221">
        <v>1087900</v>
      </c>
      <c r="L9221">
        <v>581.9</v>
      </c>
      <c r="M9221">
        <f t="shared" si="304"/>
        <v>4300</v>
      </c>
      <c r="Q9221" s="1"/>
      <c r="R9221" s="1"/>
    </row>
    <row r="9222" spans="1:18" ht="14.4" x14ac:dyDescent="0.3">
      <c r="A9222">
        <v>19221</v>
      </c>
      <c r="B9222">
        <v>2022</v>
      </c>
      <c r="C9222" t="s">
        <v>48</v>
      </c>
      <c r="D9222">
        <f t="shared" si="303"/>
        <v>5</v>
      </c>
      <c r="E9222">
        <v>29</v>
      </c>
      <c r="F9222" t="s">
        <v>52</v>
      </c>
      <c r="G9222" t="s">
        <v>51</v>
      </c>
      <c r="H9222">
        <v>94</v>
      </c>
      <c r="I9222">
        <v>94</v>
      </c>
      <c r="J9222" t="s">
        <v>38</v>
      </c>
      <c r="K9222">
        <v>517000</v>
      </c>
      <c r="L9222">
        <v>329</v>
      </c>
      <c r="M9222">
        <f t="shared" si="304"/>
        <v>5500</v>
      </c>
      <c r="Q9222" s="1"/>
      <c r="R9222" s="1"/>
    </row>
    <row r="9223" spans="1:18" ht="14.4" x14ac:dyDescent="0.3">
      <c r="A9223">
        <v>19222</v>
      </c>
      <c r="B9223">
        <v>2022</v>
      </c>
      <c r="C9223" t="s">
        <v>27</v>
      </c>
      <c r="D9223">
        <f t="shared" si="303"/>
        <v>4</v>
      </c>
      <c r="E9223">
        <v>30</v>
      </c>
      <c r="F9223" t="s">
        <v>44</v>
      </c>
      <c r="G9223" t="s">
        <v>42</v>
      </c>
      <c r="H9223">
        <v>116</v>
      </c>
      <c r="I9223">
        <v>116</v>
      </c>
      <c r="J9223" t="s">
        <v>20</v>
      </c>
      <c r="K9223">
        <v>348000</v>
      </c>
      <c r="L9223">
        <v>232</v>
      </c>
      <c r="M9223">
        <f t="shared" si="304"/>
        <v>3000</v>
      </c>
      <c r="Q9223" s="1"/>
      <c r="R9223" s="1"/>
    </row>
    <row r="9224" spans="1:18" ht="14.4" x14ac:dyDescent="0.3">
      <c r="A9224">
        <v>19223</v>
      </c>
      <c r="B9224">
        <v>2022</v>
      </c>
      <c r="C9224" t="s">
        <v>58</v>
      </c>
      <c r="D9224">
        <f t="shared" si="303"/>
        <v>6</v>
      </c>
      <c r="E9224">
        <v>2</v>
      </c>
      <c r="F9224" t="s">
        <v>46</v>
      </c>
      <c r="G9224" t="s">
        <v>51</v>
      </c>
      <c r="H9224">
        <v>125</v>
      </c>
      <c r="I9224">
        <v>125</v>
      </c>
      <c r="J9224" t="s">
        <v>25</v>
      </c>
      <c r="K9224">
        <v>875000</v>
      </c>
      <c r="L9224">
        <v>500</v>
      </c>
      <c r="M9224">
        <f t="shared" si="304"/>
        <v>7000</v>
      </c>
      <c r="Q9224" s="1"/>
      <c r="R9224" s="1"/>
    </row>
    <row r="9225" spans="1:18" ht="14.4" x14ac:dyDescent="0.3">
      <c r="A9225">
        <v>19224</v>
      </c>
      <c r="B9225">
        <v>2022</v>
      </c>
      <c r="C9225" t="s">
        <v>35</v>
      </c>
      <c r="D9225">
        <f t="shared" si="303"/>
        <v>12</v>
      </c>
      <c r="E9225">
        <v>21</v>
      </c>
      <c r="F9225" t="s">
        <v>44</v>
      </c>
      <c r="G9225" t="s">
        <v>42</v>
      </c>
      <c r="H9225">
        <v>76</v>
      </c>
      <c r="I9225">
        <v>76</v>
      </c>
      <c r="J9225" t="s">
        <v>20</v>
      </c>
      <c r="K9225">
        <v>228000</v>
      </c>
      <c r="L9225">
        <v>152</v>
      </c>
      <c r="M9225">
        <f t="shared" si="304"/>
        <v>3000</v>
      </c>
      <c r="Q9225" s="1"/>
      <c r="R9225" s="1"/>
    </row>
    <row r="9226" spans="1:18" ht="14.4" x14ac:dyDescent="0.3">
      <c r="A9226">
        <v>19225</v>
      </c>
      <c r="B9226">
        <v>2022</v>
      </c>
      <c r="C9226" t="s">
        <v>23</v>
      </c>
      <c r="D9226">
        <f t="shared" si="303"/>
        <v>10</v>
      </c>
      <c r="E9226">
        <v>1</v>
      </c>
      <c r="F9226" t="s">
        <v>46</v>
      </c>
      <c r="G9226" t="s">
        <v>34</v>
      </c>
      <c r="H9226">
        <v>144</v>
      </c>
      <c r="I9226">
        <v>144</v>
      </c>
      <c r="J9226" t="s">
        <v>25</v>
      </c>
      <c r="K9226">
        <v>1008000</v>
      </c>
      <c r="L9226">
        <v>576</v>
      </c>
      <c r="M9226">
        <f t="shared" si="304"/>
        <v>7000</v>
      </c>
      <c r="Q9226" s="1"/>
      <c r="R9226" s="1"/>
    </row>
    <row r="9227" spans="1:18" ht="14.4" x14ac:dyDescent="0.3">
      <c r="A9227">
        <v>19226</v>
      </c>
      <c r="B9227">
        <v>2022</v>
      </c>
      <c r="C9227" t="s">
        <v>48</v>
      </c>
      <c r="D9227">
        <f t="shared" si="303"/>
        <v>5</v>
      </c>
      <c r="E9227">
        <v>26</v>
      </c>
      <c r="F9227" t="s">
        <v>49</v>
      </c>
      <c r="G9227" t="s">
        <v>19</v>
      </c>
      <c r="H9227">
        <v>247</v>
      </c>
      <c r="I9227">
        <v>247</v>
      </c>
      <c r="J9227" t="s">
        <v>30</v>
      </c>
      <c r="K9227">
        <v>1852500</v>
      </c>
      <c r="L9227">
        <v>617.5</v>
      </c>
      <c r="M9227">
        <f t="shared" si="304"/>
        <v>7500</v>
      </c>
      <c r="Q9227" s="1"/>
      <c r="R9227" s="1"/>
    </row>
    <row r="9228" spans="1:18" ht="14.4" x14ac:dyDescent="0.3">
      <c r="A9228">
        <v>19227</v>
      </c>
      <c r="B9228">
        <v>2022</v>
      </c>
      <c r="C9228" t="s">
        <v>58</v>
      </c>
      <c r="D9228">
        <f t="shared" si="303"/>
        <v>6</v>
      </c>
      <c r="E9228">
        <v>3</v>
      </c>
      <c r="F9228" t="s">
        <v>57</v>
      </c>
      <c r="G9228" t="s">
        <v>51</v>
      </c>
      <c r="H9228">
        <v>224</v>
      </c>
      <c r="I9228">
        <v>224</v>
      </c>
      <c r="J9228" t="s">
        <v>30</v>
      </c>
      <c r="K9228">
        <v>1680000</v>
      </c>
      <c r="L9228">
        <v>560</v>
      </c>
      <c r="M9228">
        <f t="shared" si="304"/>
        <v>7500</v>
      </c>
      <c r="Q9228" s="1"/>
      <c r="R9228" s="1"/>
    </row>
    <row r="9229" spans="1:18" ht="14.4" x14ac:dyDescent="0.3">
      <c r="A9229">
        <v>19228</v>
      </c>
      <c r="B9229">
        <v>2022</v>
      </c>
      <c r="C9229" t="s">
        <v>45</v>
      </c>
      <c r="D9229">
        <f t="shared" si="303"/>
        <v>1</v>
      </c>
      <c r="E9229">
        <v>3</v>
      </c>
      <c r="F9229" t="s">
        <v>57</v>
      </c>
      <c r="G9229" t="s">
        <v>34</v>
      </c>
      <c r="H9229">
        <v>205</v>
      </c>
      <c r="I9229">
        <v>205</v>
      </c>
      <c r="J9229" t="s">
        <v>20</v>
      </c>
      <c r="K9229">
        <v>492000</v>
      </c>
      <c r="L9229">
        <v>287</v>
      </c>
      <c r="M9229">
        <f t="shared" si="304"/>
        <v>2400</v>
      </c>
      <c r="Q9229" s="1"/>
      <c r="R9229" s="1"/>
    </row>
    <row r="9230" spans="1:18" ht="14.4" x14ac:dyDescent="0.3">
      <c r="A9230">
        <v>19229</v>
      </c>
      <c r="B9230">
        <v>2022</v>
      </c>
      <c r="C9230" t="s">
        <v>54</v>
      </c>
      <c r="D9230">
        <f t="shared" si="303"/>
        <v>3</v>
      </c>
      <c r="E9230">
        <v>27</v>
      </c>
      <c r="F9230" t="s">
        <v>52</v>
      </c>
      <c r="G9230" t="s">
        <v>19</v>
      </c>
      <c r="H9230">
        <v>265</v>
      </c>
      <c r="I9230">
        <v>265</v>
      </c>
      <c r="J9230" t="s">
        <v>30</v>
      </c>
      <c r="K9230">
        <v>1987500</v>
      </c>
      <c r="L9230">
        <v>662.5</v>
      </c>
      <c r="M9230">
        <f t="shared" si="304"/>
        <v>7500</v>
      </c>
      <c r="Q9230" s="1"/>
      <c r="R9230" s="1"/>
    </row>
    <row r="9231" spans="1:18" ht="14.4" x14ac:dyDescent="0.3">
      <c r="A9231">
        <v>19230</v>
      </c>
      <c r="B9231">
        <v>2022</v>
      </c>
      <c r="C9231" t="s">
        <v>27</v>
      </c>
      <c r="D9231">
        <f t="shared" si="303"/>
        <v>4</v>
      </c>
      <c r="E9231">
        <v>18</v>
      </c>
      <c r="F9231" t="s">
        <v>64</v>
      </c>
      <c r="G9231" t="s">
        <v>51</v>
      </c>
      <c r="H9231">
        <v>52</v>
      </c>
      <c r="I9231">
        <v>52</v>
      </c>
      <c r="J9231" t="s">
        <v>38</v>
      </c>
      <c r="K9231">
        <v>286000</v>
      </c>
      <c r="L9231">
        <v>182</v>
      </c>
      <c r="M9231">
        <f t="shared" si="304"/>
        <v>5500</v>
      </c>
      <c r="Q9231" s="1"/>
      <c r="R9231" s="1"/>
    </row>
    <row r="9232" spans="1:18" ht="14.4" x14ac:dyDescent="0.3">
      <c r="A9232">
        <v>19231</v>
      </c>
      <c r="B9232">
        <v>2022</v>
      </c>
      <c r="C9232" t="s">
        <v>23</v>
      </c>
      <c r="D9232">
        <f t="shared" si="303"/>
        <v>10</v>
      </c>
      <c r="E9232">
        <v>1</v>
      </c>
      <c r="F9232" t="s">
        <v>64</v>
      </c>
      <c r="G9232" t="s">
        <v>42</v>
      </c>
      <c r="H9232">
        <v>254</v>
      </c>
      <c r="I9232">
        <v>254</v>
      </c>
      <c r="J9232" t="s">
        <v>30</v>
      </c>
      <c r="K9232">
        <v>1905000</v>
      </c>
      <c r="L9232">
        <v>635</v>
      </c>
      <c r="M9232">
        <f t="shared" si="304"/>
        <v>7500</v>
      </c>
      <c r="Q9232" s="1"/>
      <c r="R9232" s="1"/>
    </row>
    <row r="9233" spans="1:18" ht="14.4" x14ac:dyDescent="0.3">
      <c r="A9233">
        <v>19232</v>
      </c>
      <c r="B9233">
        <v>2022</v>
      </c>
      <c r="C9233" t="s">
        <v>32</v>
      </c>
      <c r="D9233">
        <f t="shared" si="303"/>
        <v>8</v>
      </c>
      <c r="E9233">
        <v>14</v>
      </c>
      <c r="F9233" t="s">
        <v>56</v>
      </c>
      <c r="G9233" t="s">
        <v>34</v>
      </c>
      <c r="H9233">
        <v>206</v>
      </c>
      <c r="I9233">
        <v>206</v>
      </c>
      <c r="J9233" t="s">
        <v>20</v>
      </c>
      <c r="K9233">
        <v>494400</v>
      </c>
      <c r="L9233">
        <v>288.39999999999998</v>
      </c>
      <c r="M9233">
        <f t="shared" si="304"/>
        <v>2400</v>
      </c>
      <c r="Q9233" s="1"/>
      <c r="R9233" s="1"/>
    </row>
    <row r="9234" spans="1:18" ht="14.4" x14ac:dyDescent="0.3">
      <c r="A9234">
        <v>19233</v>
      </c>
      <c r="B9234">
        <v>2022</v>
      </c>
      <c r="C9234" t="s">
        <v>35</v>
      </c>
      <c r="D9234">
        <f t="shared" si="303"/>
        <v>12</v>
      </c>
      <c r="E9234">
        <v>6</v>
      </c>
      <c r="F9234" t="s">
        <v>36</v>
      </c>
      <c r="G9234" t="s">
        <v>51</v>
      </c>
      <c r="H9234">
        <v>118</v>
      </c>
      <c r="I9234">
        <v>118</v>
      </c>
      <c r="J9234" t="s">
        <v>25</v>
      </c>
      <c r="K9234">
        <v>826000</v>
      </c>
      <c r="L9234">
        <v>472</v>
      </c>
      <c r="M9234">
        <f t="shared" si="304"/>
        <v>7000</v>
      </c>
      <c r="Q9234" s="1"/>
      <c r="R9234" s="1"/>
    </row>
    <row r="9235" spans="1:18" ht="14.4" x14ac:dyDescent="0.3">
      <c r="A9235">
        <v>19234</v>
      </c>
      <c r="B9235">
        <v>2022</v>
      </c>
      <c r="C9235" t="s">
        <v>17</v>
      </c>
      <c r="D9235">
        <f t="shared" si="303"/>
        <v>11</v>
      </c>
      <c r="E9235">
        <v>24</v>
      </c>
      <c r="F9235" t="s">
        <v>60</v>
      </c>
      <c r="G9235" t="s">
        <v>37</v>
      </c>
      <c r="H9235">
        <v>95</v>
      </c>
      <c r="I9235">
        <v>95</v>
      </c>
      <c r="J9235" t="s">
        <v>38</v>
      </c>
      <c r="K9235">
        <v>522500</v>
      </c>
      <c r="L9235">
        <v>332.5</v>
      </c>
      <c r="M9235">
        <f t="shared" si="304"/>
        <v>5500</v>
      </c>
      <c r="Q9235" s="1"/>
      <c r="R9235" s="1"/>
    </row>
    <row r="9236" spans="1:18" ht="14.4" x14ac:dyDescent="0.3">
      <c r="A9236">
        <v>19235</v>
      </c>
      <c r="B9236">
        <v>2022</v>
      </c>
      <c r="C9236" t="s">
        <v>54</v>
      </c>
      <c r="D9236">
        <f t="shared" si="303"/>
        <v>3</v>
      </c>
      <c r="E9236">
        <v>30</v>
      </c>
      <c r="F9236" t="s">
        <v>60</v>
      </c>
      <c r="G9236" t="s">
        <v>51</v>
      </c>
      <c r="H9236">
        <v>200</v>
      </c>
      <c r="I9236">
        <v>200</v>
      </c>
      <c r="J9236" t="s">
        <v>30</v>
      </c>
      <c r="K9236">
        <v>1500000</v>
      </c>
      <c r="L9236">
        <v>500</v>
      </c>
      <c r="M9236">
        <f t="shared" si="304"/>
        <v>7500</v>
      </c>
      <c r="Q9236" s="1"/>
      <c r="R9236" s="1"/>
    </row>
    <row r="9237" spans="1:18" ht="14.4" x14ac:dyDescent="0.3">
      <c r="A9237">
        <v>19236</v>
      </c>
      <c r="B9237">
        <v>2022</v>
      </c>
      <c r="C9237" t="s">
        <v>23</v>
      </c>
      <c r="D9237">
        <f t="shared" si="303"/>
        <v>10</v>
      </c>
      <c r="E9237">
        <v>7</v>
      </c>
      <c r="F9237" t="s">
        <v>64</v>
      </c>
      <c r="G9237" t="s">
        <v>34</v>
      </c>
      <c r="H9237">
        <v>240</v>
      </c>
      <c r="I9237">
        <v>240</v>
      </c>
      <c r="J9237" t="s">
        <v>30</v>
      </c>
      <c r="K9237">
        <v>1800000</v>
      </c>
      <c r="L9237">
        <v>600</v>
      </c>
      <c r="M9237">
        <f t="shared" si="304"/>
        <v>7500</v>
      </c>
      <c r="Q9237" s="1"/>
      <c r="R9237" s="1"/>
    </row>
    <row r="9238" spans="1:18" ht="14.4" x14ac:dyDescent="0.3">
      <c r="A9238">
        <v>19237</v>
      </c>
      <c r="B9238">
        <v>2022</v>
      </c>
      <c r="C9238" t="s">
        <v>61</v>
      </c>
      <c r="D9238">
        <f t="shared" si="303"/>
        <v>7</v>
      </c>
      <c r="E9238">
        <v>25</v>
      </c>
      <c r="F9238" t="s">
        <v>24</v>
      </c>
      <c r="G9238" t="s">
        <v>19</v>
      </c>
      <c r="H9238">
        <v>98</v>
      </c>
      <c r="I9238">
        <v>98</v>
      </c>
      <c r="J9238" t="s">
        <v>30</v>
      </c>
      <c r="K9238">
        <v>862400</v>
      </c>
      <c r="L9238">
        <v>372.4</v>
      </c>
      <c r="M9238">
        <f t="shared" si="304"/>
        <v>8800</v>
      </c>
      <c r="Q9238" s="1"/>
      <c r="R9238" s="1"/>
    </row>
    <row r="9239" spans="1:18" ht="14.4" x14ac:dyDescent="0.3">
      <c r="A9239">
        <v>19238</v>
      </c>
      <c r="B9239">
        <v>2022</v>
      </c>
      <c r="C9239" t="s">
        <v>58</v>
      </c>
      <c r="D9239">
        <f t="shared" si="303"/>
        <v>6</v>
      </c>
      <c r="E9239">
        <v>25</v>
      </c>
      <c r="F9239" t="s">
        <v>53</v>
      </c>
      <c r="G9239" t="s">
        <v>51</v>
      </c>
      <c r="H9239">
        <v>202</v>
      </c>
      <c r="I9239">
        <v>202</v>
      </c>
      <c r="J9239" t="s">
        <v>30</v>
      </c>
      <c r="K9239">
        <v>1515000</v>
      </c>
      <c r="L9239">
        <v>505</v>
      </c>
      <c r="M9239">
        <f t="shared" si="304"/>
        <v>7500</v>
      </c>
      <c r="Q9239" s="1"/>
      <c r="R9239" s="1"/>
    </row>
    <row r="9240" spans="1:18" ht="14.4" x14ac:dyDescent="0.3">
      <c r="A9240">
        <v>19239</v>
      </c>
      <c r="B9240">
        <v>2022</v>
      </c>
      <c r="C9240" t="s">
        <v>48</v>
      </c>
      <c r="D9240">
        <f t="shared" si="303"/>
        <v>5</v>
      </c>
      <c r="E9240">
        <v>3</v>
      </c>
      <c r="F9240" t="s">
        <v>56</v>
      </c>
      <c r="G9240" t="s">
        <v>34</v>
      </c>
      <c r="H9240">
        <v>238</v>
      </c>
      <c r="I9240">
        <v>238</v>
      </c>
      <c r="J9240" t="s">
        <v>30</v>
      </c>
      <c r="K9240">
        <v>1785000</v>
      </c>
      <c r="L9240">
        <v>595</v>
      </c>
      <c r="M9240">
        <f t="shared" si="304"/>
        <v>7500</v>
      </c>
      <c r="Q9240" s="1"/>
      <c r="R9240" s="1"/>
    </row>
    <row r="9241" spans="1:18" ht="14.4" x14ac:dyDescent="0.3">
      <c r="A9241">
        <v>19240</v>
      </c>
      <c r="B9241">
        <v>2022</v>
      </c>
      <c r="C9241" t="s">
        <v>45</v>
      </c>
      <c r="D9241">
        <f t="shared" si="303"/>
        <v>1</v>
      </c>
      <c r="E9241">
        <v>28</v>
      </c>
      <c r="F9241" t="s">
        <v>50</v>
      </c>
      <c r="G9241" t="s">
        <v>51</v>
      </c>
      <c r="H9241">
        <v>233</v>
      </c>
      <c r="I9241">
        <v>233</v>
      </c>
      <c r="J9241" t="s">
        <v>38</v>
      </c>
      <c r="K9241">
        <v>1001900</v>
      </c>
      <c r="L9241">
        <v>535.9</v>
      </c>
      <c r="M9241">
        <f t="shared" si="304"/>
        <v>4300</v>
      </c>
      <c r="Q9241" s="1"/>
      <c r="R9241" s="1"/>
    </row>
    <row r="9242" spans="1:18" ht="14.4" x14ac:dyDescent="0.3">
      <c r="A9242">
        <v>19241</v>
      </c>
      <c r="B9242">
        <v>2022</v>
      </c>
      <c r="C9242" t="s">
        <v>58</v>
      </c>
      <c r="D9242">
        <f t="shared" si="303"/>
        <v>6</v>
      </c>
      <c r="E9242">
        <v>26</v>
      </c>
      <c r="F9242" t="s">
        <v>55</v>
      </c>
      <c r="G9242" t="s">
        <v>42</v>
      </c>
      <c r="H9242">
        <v>115</v>
      </c>
      <c r="I9242">
        <v>115</v>
      </c>
      <c r="J9242" t="s">
        <v>20</v>
      </c>
      <c r="K9242">
        <v>345000</v>
      </c>
      <c r="L9242">
        <v>230</v>
      </c>
      <c r="M9242">
        <f t="shared" si="304"/>
        <v>3000</v>
      </c>
      <c r="Q9242" s="1"/>
      <c r="R9242" s="1"/>
    </row>
    <row r="9243" spans="1:18" ht="14.4" x14ac:dyDescent="0.3">
      <c r="A9243">
        <v>19242</v>
      </c>
      <c r="B9243">
        <v>2022</v>
      </c>
      <c r="C9243" t="s">
        <v>40</v>
      </c>
      <c r="D9243">
        <f t="shared" si="303"/>
        <v>9</v>
      </c>
      <c r="E9243">
        <v>18</v>
      </c>
      <c r="F9243" t="s">
        <v>46</v>
      </c>
      <c r="G9243" t="s">
        <v>19</v>
      </c>
      <c r="H9243">
        <v>110</v>
      </c>
      <c r="I9243">
        <v>110</v>
      </c>
      <c r="J9243" t="s">
        <v>20</v>
      </c>
      <c r="K9243">
        <v>330000</v>
      </c>
      <c r="L9243">
        <v>220</v>
      </c>
      <c r="M9243">
        <f t="shared" si="304"/>
        <v>3000</v>
      </c>
      <c r="Q9243" s="1"/>
      <c r="R9243" s="1"/>
    </row>
    <row r="9244" spans="1:18" ht="14.4" x14ac:dyDescent="0.3">
      <c r="A9244">
        <v>19243</v>
      </c>
      <c r="B9244">
        <v>2022</v>
      </c>
      <c r="C9244" t="s">
        <v>58</v>
      </c>
      <c r="D9244">
        <f t="shared" si="303"/>
        <v>6</v>
      </c>
      <c r="E9244">
        <v>4</v>
      </c>
      <c r="F9244" t="s">
        <v>46</v>
      </c>
      <c r="G9244" t="s">
        <v>42</v>
      </c>
      <c r="H9244">
        <v>98</v>
      </c>
      <c r="I9244">
        <v>98</v>
      </c>
      <c r="J9244" t="s">
        <v>38</v>
      </c>
      <c r="K9244">
        <v>539000</v>
      </c>
      <c r="L9244">
        <v>343</v>
      </c>
      <c r="M9244">
        <f t="shared" si="304"/>
        <v>5500</v>
      </c>
      <c r="Q9244" s="1"/>
      <c r="R9244" s="1"/>
    </row>
    <row r="9245" spans="1:18" ht="14.4" x14ac:dyDescent="0.3">
      <c r="A9245">
        <v>19244</v>
      </c>
      <c r="B9245">
        <v>2022</v>
      </c>
      <c r="C9245" t="s">
        <v>40</v>
      </c>
      <c r="D9245">
        <f t="shared" si="303"/>
        <v>9</v>
      </c>
      <c r="E9245">
        <v>20</v>
      </c>
      <c r="F9245" t="s">
        <v>52</v>
      </c>
      <c r="G9245" t="s">
        <v>34</v>
      </c>
      <c r="H9245">
        <v>227</v>
      </c>
      <c r="I9245">
        <v>227</v>
      </c>
      <c r="J9245" t="s">
        <v>30</v>
      </c>
      <c r="K9245">
        <v>1702500</v>
      </c>
      <c r="L9245">
        <v>567.5</v>
      </c>
      <c r="M9245">
        <f t="shared" si="304"/>
        <v>7500</v>
      </c>
      <c r="Q9245" s="1"/>
      <c r="R9245" s="1"/>
    </row>
    <row r="9246" spans="1:18" ht="14.4" x14ac:dyDescent="0.3">
      <c r="A9246">
        <v>19245</v>
      </c>
      <c r="B9246">
        <v>2022</v>
      </c>
      <c r="C9246" t="s">
        <v>32</v>
      </c>
      <c r="D9246">
        <f t="shared" si="303"/>
        <v>8</v>
      </c>
      <c r="E9246">
        <v>9</v>
      </c>
      <c r="F9246" t="s">
        <v>56</v>
      </c>
      <c r="G9246" t="s">
        <v>34</v>
      </c>
      <c r="H9246">
        <v>110</v>
      </c>
      <c r="I9246">
        <v>110</v>
      </c>
      <c r="J9246" t="s">
        <v>30</v>
      </c>
      <c r="K9246">
        <v>968000</v>
      </c>
      <c r="L9246">
        <v>418</v>
      </c>
      <c r="M9246">
        <f t="shared" si="304"/>
        <v>8800</v>
      </c>
      <c r="Q9246" s="1"/>
      <c r="R9246" s="1"/>
    </row>
    <row r="9247" spans="1:18" ht="14.4" x14ac:dyDescent="0.3">
      <c r="A9247">
        <v>19246</v>
      </c>
      <c r="B9247">
        <v>2022</v>
      </c>
      <c r="C9247" t="s">
        <v>45</v>
      </c>
      <c r="D9247">
        <f t="shared" si="303"/>
        <v>1</v>
      </c>
      <c r="E9247">
        <v>12</v>
      </c>
      <c r="F9247" t="s">
        <v>53</v>
      </c>
      <c r="G9247" t="s">
        <v>19</v>
      </c>
      <c r="H9247">
        <v>247</v>
      </c>
      <c r="I9247">
        <v>247</v>
      </c>
      <c r="J9247" t="s">
        <v>38</v>
      </c>
      <c r="K9247">
        <v>1062100</v>
      </c>
      <c r="L9247">
        <v>568.1</v>
      </c>
      <c r="M9247">
        <f t="shared" si="304"/>
        <v>4300</v>
      </c>
      <c r="Q9247" s="1"/>
      <c r="R9247" s="1"/>
    </row>
    <row r="9248" spans="1:18" ht="14.4" x14ac:dyDescent="0.3">
      <c r="A9248">
        <v>19247</v>
      </c>
      <c r="B9248">
        <v>2022</v>
      </c>
      <c r="C9248" t="s">
        <v>48</v>
      </c>
      <c r="D9248">
        <f t="shared" si="303"/>
        <v>5</v>
      </c>
      <c r="E9248">
        <v>19</v>
      </c>
      <c r="F9248" t="s">
        <v>24</v>
      </c>
      <c r="G9248" t="s">
        <v>34</v>
      </c>
      <c r="H9248">
        <v>119</v>
      </c>
      <c r="I9248">
        <v>119</v>
      </c>
      <c r="J9248" t="s">
        <v>25</v>
      </c>
      <c r="K9248">
        <v>833000</v>
      </c>
      <c r="L9248">
        <v>476</v>
      </c>
      <c r="M9248">
        <f t="shared" si="304"/>
        <v>7000</v>
      </c>
      <c r="Q9248" s="1"/>
      <c r="R9248" s="1"/>
    </row>
    <row r="9249" spans="1:18" ht="14.4" x14ac:dyDescent="0.3">
      <c r="A9249">
        <v>19248</v>
      </c>
      <c r="B9249">
        <v>2022</v>
      </c>
      <c r="C9249" t="s">
        <v>48</v>
      </c>
      <c r="D9249">
        <f t="shared" si="303"/>
        <v>5</v>
      </c>
      <c r="E9249">
        <v>26</v>
      </c>
      <c r="F9249" t="s">
        <v>59</v>
      </c>
      <c r="G9249" t="s">
        <v>29</v>
      </c>
      <c r="H9249">
        <v>99</v>
      </c>
      <c r="I9249">
        <v>99</v>
      </c>
      <c r="J9249" t="s">
        <v>20</v>
      </c>
      <c r="K9249">
        <v>297000</v>
      </c>
      <c r="L9249">
        <v>198</v>
      </c>
      <c r="M9249">
        <f t="shared" si="304"/>
        <v>3000</v>
      </c>
      <c r="Q9249" s="1"/>
      <c r="R9249" s="1"/>
    </row>
    <row r="9250" spans="1:18" ht="14.4" x14ac:dyDescent="0.3">
      <c r="A9250">
        <v>19249</v>
      </c>
      <c r="B9250">
        <v>2022</v>
      </c>
      <c r="C9250" t="s">
        <v>40</v>
      </c>
      <c r="D9250">
        <f t="shared" si="303"/>
        <v>9</v>
      </c>
      <c r="E9250">
        <v>4</v>
      </c>
      <c r="F9250" t="s">
        <v>44</v>
      </c>
      <c r="G9250" t="s">
        <v>34</v>
      </c>
      <c r="H9250">
        <v>166</v>
      </c>
      <c r="I9250">
        <v>166</v>
      </c>
      <c r="J9250" t="s">
        <v>25</v>
      </c>
      <c r="K9250">
        <v>1162000</v>
      </c>
      <c r="L9250">
        <v>664</v>
      </c>
      <c r="M9250">
        <f t="shared" si="304"/>
        <v>7000</v>
      </c>
      <c r="Q9250" s="1"/>
      <c r="R9250" s="1"/>
    </row>
    <row r="9251" spans="1:18" ht="14.4" x14ac:dyDescent="0.3">
      <c r="A9251">
        <v>19250</v>
      </c>
      <c r="B9251">
        <v>2022</v>
      </c>
      <c r="C9251" t="s">
        <v>35</v>
      </c>
      <c r="D9251">
        <f t="shared" si="303"/>
        <v>12</v>
      </c>
      <c r="E9251">
        <v>12</v>
      </c>
      <c r="F9251" t="s">
        <v>57</v>
      </c>
      <c r="G9251" t="s">
        <v>19</v>
      </c>
      <c r="H9251">
        <v>291</v>
      </c>
      <c r="I9251">
        <v>291</v>
      </c>
      <c r="J9251" t="s">
        <v>30</v>
      </c>
      <c r="K9251">
        <v>2182500</v>
      </c>
      <c r="L9251">
        <v>727.5</v>
      </c>
      <c r="M9251">
        <f t="shared" si="304"/>
        <v>7500</v>
      </c>
      <c r="Q9251" s="1"/>
      <c r="R9251" s="1"/>
    </row>
    <row r="9252" spans="1:18" ht="14.4" x14ac:dyDescent="0.3">
      <c r="A9252">
        <v>19251</v>
      </c>
      <c r="B9252">
        <v>2022</v>
      </c>
      <c r="C9252" t="s">
        <v>61</v>
      </c>
      <c r="D9252">
        <f t="shared" si="303"/>
        <v>7</v>
      </c>
      <c r="E9252">
        <v>30</v>
      </c>
      <c r="F9252" t="s">
        <v>60</v>
      </c>
      <c r="G9252" t="s">
        <v>51</v>
      </c>
      <c r="H9252">
        <v>124</v>
      </c>
      <c r="I9252">
        <v>124</v>
      </c>
      <c r="J9252" t="s">
        <v>25</v>
      </c>
      <c r="K9252">
        <v>868000</v>
      </c>
      <c r="L9252">
        <v>496</v>
      </c>
      <c r="M9252">
        <f t="shared" si="304"/>
        <v>7000</v>
      </c>
      <c r="Q9252" s="1"/>
      <c r="R9252" s="1"/>
    </row>
    <row r="9253" spans="1:18" ht="14.4" x14ac:dyDescent="0.3">
      <c r="A9253">
        <v>19252</v>
      </c>
      <c r="B9253">
        <v>2022</v>
      </c>
      <c r="C9253" t="s">
        <v>40</v>
      </c>
      <c r="D9253">
        <f t="shared" si="303"/>
        <v>9</v>
      </c>
      <c r="E9253">
        <v>13</v>
      </c>
      <c r="F9253" t="s">
        <v>46</v>
      </c>
      <c r="G9253" t="s">
        <v>29</v>
      </c>
      <c r="H9253">
        <v>127</v>
      </c>
      <c r="I9253">
        <v>127</v>
      </c>
      <c r="J9253" t="s">
        <v>25</v>
      </c>
      <c r="K9253">
        <v>889000</v>
      </c>
      <c r="L9253">
        <v>508</v>
      </c>
      <c r="M9253">
        <f t="shared" si="304"/>
        <v>7000</v>
      </c>
      <c r="Q9253" s="1"/>
      <c r="R9253" s="1"/>
    </row>
    <row r="9254" spans="1:18" ht="14.4" x14ac:dyDescent="0.3">
      <c r="A9254">
        <v>19253</v>
      </c>
      <c r="B9254">
        <v>2022</v>
      </c>
      <c r="C9254" t="s">
        <v>27</v>
      </c>
      <c r="D9254">
        <f t="shared" si="303"/>
        <v>4</v>
      </c>
      <c r="E9254">
        <v>15</v>
      </c>
      <c r="F9254" t="s">
        <v>62</v>
      </c>
      <c r="G9254" t="s">
        <v>51</v>
      </c>
      <c r="H9254">
        <v>95</v>
      </c>
      <c r="I9254">
        <v>95</v>
      </c>
      <c r="J9254" t="s">
        <v>20</v>
      </c>
      <c r="K9254">
        <v>285000</v>
      </c>
      <c r="L9254">
        <v>190</v>
      </c>
      <c r="M9254">
        <f t="shared" si="304"/>
        <v>3000</v>
      </c>
      <c r="Q9254" s="1"/>
      <c r="R9254" s="1"/>
    </row>
    <row r="9255" spans="1:18" ht="14.4" x14ac:dyDescent="0.3">
      <c r="A9255">
        <v>19254</v>
      </c>
      <c r="B9255">
        <v>2022</v>
      </c>
      <c r="C9255" t="s">
        <v>58</v>
      </c>
      <c r="D9255">
        <f t="shared" si="303"/>
        <v>6</v>
      </c>
      <c r="E9255">
        <v>13</v>
      </c>
      <c r="F9255" t="s">
        <v>24</v>
      </c>
      <c r="G9255" t="s">
        <v>37</v>
      </c>
      <c r="H9255">
        <v>218</v>
      </c>
      <c r="I9255">
        <v>218</v>
      </c>
      <c r="J9255" t="s">
        <v>30</v>
      </c>
      <c r="K9255">
        <v>1635000</v>
      </c>
      <c r="L9255">
        <v>545</v>
      </c>
      <c r="M9255">
        <f t="shared" si="304"/>
        <v>7500</v>
      </c>
      <c r="Q9255" s="1"/>
      <c r="R9255" s="1"/>
    </row>
    <row r="9256" spans="1:18" ht="14.4" x14ac:dyDescent="0.3">
      <c r="A9256">
        <v>19255</v>
      </c>
      <c r="B9256">
        <v>2022</v>
      </c>
      <c r="C9256" t="s">
        <v>23</v>
      </c>
      <c r="D9256">
        <f t="shared" si="303"/>
        <v>10</v>
      </c>
      <c r="E9256">
        <v>19</v>
      </c>
      <c r="F9256" t="s">
        <v>46</v>
      </c>
      <c r="G9256" t="s">
        <v>29</v>
      </c>
      <c r="H9256">
        <v>111</v>
      </c>
      <c r="I9256">
        <v>111</v>
      </c>
      <c r="J9256" t="s">
        <v>20</v>
      </c>
      <c r="K9256">
        <v>333000</v>
      </c>
      <c r="L9256">
        <v>222</v>
      </c>
      <c r="M9256">
        <f t="shared" si="304"/>
        <v>3000</v>
      </c>
      <c r="Q9256" s="1"/>
      <c r="R9256" s="1"/>
    </row>
    <row r="9257" spans="1:18" ht="14.4" x14ac:dyDescent="0.3">
      <c r="A9257">
        <v>19256</v>
      </c>
      <c r="B9257">
        <v>2022</v>
      </c>
      <c r="C9257" t="s">
        <v>32</v>
      </c>
      <c r="D9257">
        <f t="shared" si="303"/>
        <v>8</v>
      </c>
      <c r="E9257">
        <v>23</v>
      </c>
      <c r="F9257" t="s">
        <v>56</v>
      </c>
      <c r="G9257" t="s">
        <v>19</v>
      </c>
      <c r="H9257">
        <v>276</v>
      </c>
      <c r="I9257">
        <v>276</v>
      </c>
      <c r="J9257" t="s">
        <v>38</v>
      </c>
      <c r="K9257">
        <v>1186800</v>
      </c>
      <c r="L9257">
        <v>634.79999999999995</v>
      </c>
      <c r="M9257">
        <f t="shared" si="304"/>
        <v>4300</v>
      </c>
      <c r="Q9257" s="1"/>
      <c r="R9257" s="1"/>
    </row>
    <row r="9258" spans="1:18" ht="14.4" x14ac:dyDescent="0.3">
      <c r="A9258">
        <v>19257</v>
      </c>
      <c r="B9258">
        <v>2022</v>
      </c>
      <c r="C9258" t="s">
        <v>58</v>
      </c>
      <c r="D9258">
        <f t="shared" si="303"/>
        <v>6</v>
      </c>
      <c r="E9258">
        <v>30</v>
      </c>
      <c r="F9258" t="s">
        <v>56</v>
      </c>
      <c r="G9258" t="s">
        <v>37</v>
      </c>
      <c r="H9258">
        <v>257</v>
      </c>
      <c r="I9258">
        <v>257</v>
      </c>
      <c r="J9258" t="s">
        <v>30</v>
      </c>
      <c r="K9258">
        <v>1927500</v>
      </c>
      <c r="L9258">
        <v>642.5</v>
      </c>
      <c r="M9258">
        <f t="shared" si="304"/>
        <v>7500</v>
      </c>
      <c r="Q9258" s="1"/>
      <c r="R9258" s="1"/>
    </row>
    <row r="9259" spans="1:18" ht="14.4" x14ac:dyDescent="0.3">
      <c r="A9259">
        <v>19258</v>
      </c>
      <c r="B9259">
        <v>2022</v>
      </c>
      <c r="C9259" t="s">
        <v>17</v>
      </c>
      <c r="D9259">
        <f t="shared" si="303"/>
        <v>11</v>
      </c>
      <c r="E9259">
        <v>24</v>
      </c>
      <c r="F9259" t="s">
        <v>55</v>
      </c>
      <c r="G9259" t="s">
        <v>29</v>
      </c>
      <c r="H9259">
        <v>253</v>
      </c>
      <c r="I9259">
        <v>253</v>
      </c>
      <c r="J9259" t="s">
        <v>30</v>
      </c>
      <c r="K9259">
        <v>1897500</v>
      </c>
      <c r="L9259">
        <v>632.5</v>
      </c>
      <c r="M9259">
        <f t="shared" si="304"/>
        <v>7500</v>
      </c>
      <c r="Q9259" s="1"/>
      <c r="R9259" s="1"/>
    </row>
    <row r="9260" spans="1:18" ht="14.4" x14ac:dyDescent="0.3">
      <c r="A9260">
        <v>19259</v>
      </c>
      <c r="B9260">
        <v>2022</v>
      </c>
      <c r="C9260" t="s">
        <v>45</v>
      </c>
      <c r="D9260">
        <f t="shared" si="303"/>
        <v>1</v>
      </c>
      <c r="E9260">
        <v>8</v>
      </c>
      <c r="F9260" t="s">
        <v>60</v>
      </c>
      <c r="G9260" t="s">
        <v>19</v>
      </c>
      <c r="H9260">
        <v>108</v>
      </c>
      <c r="I9260">
        <v>108</v>
      </c>
      <c r="J9260" t="s">
        <v>30</v>
      </c>
      <c r="K9260">
        <v>950400</v>
      </c>
      <c r="L9260">
        <v>410.4</v>
      </c>
      <c r="M9260">
        <f t="shared" si="304"/>
        <v>8800</v>
      </c>
      <c r="Q9260" s="1"/>
      <c r="R9260" s="1"/>
    </row>
    <row r="9261" spans="1:18" ht="14.4" x14ac:dyDescent="0.3">
      <c r="A9261">
        <v>19260</v>
      </c>
      <c r="B9261">
        <v>2022</v>
      </c>
      <c r="C9261" t="s">
        <v>47</v>
      </c>
      <c r="D9261">
        <f t="shared" si="303"/>
        <v>2</v>
      </c>
      <c r="E9261">
        <v>30</v>
      </c>
      <c r="F9261" t="s">
        <v>52</v>
      </c>
      <c r="G9261" t="s">
        <v>19</v>
      </c>
      <c r="H9261">
        <v>229</v>
      </c>
      <c r="I9261">
        <v>229</v>
      </c>
      <c r="J9261" t="s">
        <v>38</v>
      </c>
      <c r="K9261">
        <v>984700</v>
      </c>
      <c r="L9261">
        <v>526.70000000000005</v>
      </c>
      <c r="M9261">
        <f t="shared" si="304"/>
        <v>4300</v>
      </c>
      <c r="Q9261" s="1"/>
      <c r="R9261" s="1"/>
    </row>
    <row r="9262" spans="1:18" ht="14.4" x14ac:dyDescent="0.3">
      <c r="A9262">
        <v>19261</v>
      </c>
      <c r="B9262">
        <v>2022</v>
      </c>
      <c r="C9262" t="s">
        <v>35</v>
      </c>
      <c r="D9262">
        <f t="shared" si="303"/>
        <v>12</v>
      </c>
      <c r="E9262">
        <v>21</v>
      </c>
      <c r="F9262" t="s">
        <v>52</v>
      </c>
      <c r="G9262" t="s">
        <v>37</v>
      </c>
      <c r="H9262">
        <v>217</v>
      </c>
      <c r="I9262">
        <v>217</v>
      </c>
      <c r="J9262" t="s">
        <v>30</v>
      </c>
      <c r="K9262">
        <v>1627500</v>
      </c>
      <c r="L9262">
        <v>542.5</v>
      </c>
      <c r="M9262">
        <f t="shared" si="304"/>
        <v>7500</v>
      </c>
      <c r="Q9262" s="1"/>
      <c r="R9262" s="1"/>
    </row>
    <row r="9263" spans="1:18" ht="14.4" x14ac:dyDescent="0.3">
      <c r="A9263">
        <v>19262</v>
      </c>
      <c r="B9263">
        <v>2022</v>
      </c>
      <c r="C9263" t="s">
        <v>48</v>
      </c>
      <c r="D9263">
        <f t="shared" si="303"/>
        <v>5</v>
      </c>
      <c r="E9263">
        <v>15</v>
      </c>
      <c r="F9263" t="s">
        <v>59</v>
      </c>
      <c r="G9263" t="s">
        <v>19</v>
      </c>
      <c r="H9263">
        <v>73</v>
      </c>
      <c r="I9263">
        <v>73</v>
      </c>
      <c r="J9263" t="s">
        <v>20</v>
      </c>
      <c r="K9263">
        <v>219000</v>
      </c>
      <c r="L9263">
        <v>146</v>
      </c>
      <c r="M9263">
        <f t="shared" si="304"/>
        <v>3000</v>
      </c>
      <c r="Q9263" s="1"/>
      <c r="R9263" s="1"/>
    </row>
    <row r="9264" spans="1:18" ht="14.4" x14ac:dyDescent="0.3">
      <c r="A9264">
        <v>19263</v>
      </c>
      <c r="B9264">
        <v>2022</v>
      </c>
      <c r="C9264" t="s">
        <v>61</v>
      </c>
      <c r="D9264">
        <f t="shared" si="303"/>
        <v>7</v>
      </c>
      <c r="E9264">
        <v>6</v>
      </c>
      <c r="F9264" t="s">
        <v>62</v>
      </c>
      <c r="G9264" t="s">
        <v>51</v>
      </c>
      <c r="H9264">
        <v>119</v>
      </c>
      <c r="I9264">
        <v>119</v>
      </c>
      <c r="J9264" t="s">
        <v>25</v>
      </c>
      <c r="K9264">
        <v>833000</v>
      </c>
      <c r="L9264">
        <v>476</v>
      </c>
      <c r="M9264">
        <f t="shared" si="304"/>
        <v>7000</v>
      </c>
      <c r="Q9264" s="1"/>
      <c r="R9264" s="1"/>
    </row>
    <row r="9265" spans="1:18" ht="14.4" x14ac:dyDescent="0.3">
      <c r="A9265">
        <v>19264</v>
      </c>
      <c r="B9265">
        <v>2022</v>
      </c>
      <c r="C9265" t="s">
        <v>17</v>
      </c>
      <c r="D9265">
        <f t="shared" si="303"/>
        <v>11</v>
      </c>
      <c r="E9265">
        <v>12</v>
      </c>
      <c r="F9265" t="s">
        <v>44</v>
      </c>
      <c r="G9265" t="s">
        <v>29</v>
      </c>
      <c r="H9265">
        <v>298</v>
      </c>
      <c r="I9265">
        <v>298</v>
      </c>
      <c r="J9265" t="s">
        <v>30</v>
      </c>
      <c r="K9265">
        <v>2235000</v>
      </c>
      <c r="L9265">
        <v>745</v>
      </c>
      <c r="M9265">
        <f t="shared" si="304"/>
        <v>7500</v>
      </c>
      <c r="Q9265" s="1"/>
      <c r="R9265" s="1"/>
    </row>
    <row r="9266" spans="1:18" ht="14.4" x14ac:dyDescent="0.3">
      <c r="A9266">
        <v>19265</v>
      </c>
      <c r="B9266">
        <v>2022</v>
      </c>
      <c r="C9266" t="s">
        <v>58</v>
      </c>
      <c r="D9266">
        <f t="shared" si="303"/>
        <v>6</v>
      </c>
      <c r="E9266">
        <v>5</v>
      </c>
      <c r="F9266" t="s">
        <v>18</v>
      </c>
      <c r="G9266" t="s">
        <v>51</v>
      </c>
      <c r="H9266">
        <v>68</v>
      </c>
      <c r="I9266">
        <v>68</v>
      </c>
      <c r="J9266" t="s">
        <v>38</v>
      </c>
      <c r="K9266">
        <v>374000</v>
      </c>
      <c r="L9266">
        <v>238</v>
      </c>
      <c r="M9266">
        <f t="shared" si="304"/>
        <v>5500</v>
      </c>
      <c r="Q9266" s="1"/>
      <c r="R9266" s="1"/>
    </row>
    <row r="9267" spans="1:18" ht="14.4" x14ac:dyDescent="0.3">
      <c r="A9267">
        <v>19266</v>
      </c>
      <c r="B9267">
        <v>2022</v>
      </c>
      <c r="C9267" t="s">
        <v>35</v>
      </c>
      <c r="D9267">
        <f t="shared" si="303"/>
        <v>12</v>
      </c>
      <c r="E9267">
        <v>5</v>
      </c>
      <c r="F9267" t="s">
        <v>44</v>
      </c>
      <c r="G9267" t="s">
        <v>37</v>
      </c>
      <c r="H9267">
        <v>220</v>
      </c>
      <c r="I9267">
        <v>220</v>
      </c>
      <c r="J9267" t="s">
        <v>30</v>
      </c>
      <c r="K9267">
        <v>1650000</v>
      </c>
      <c r="L9267">
        <v>550</v>
      </c>
      <c r="M9267">
        <f t="shared" si="304"/>
        <v>7500</v>
      </c>
      <c r="Q9267" s="1"/>
      <c r="R9267" s="1"/>
    </row>
    <row r="9268" spans="1:18" ht="14.4" x14ac:dyDescent="0.3">
      <c r="A9268">
        <v>19267</v>
      </c>
      <c r="B9268">
        <v>2022</v>
      </c>
      <c r="C9268" t="s">
        <v>17</v>
      </c>
      <c r="D9268">
        <f t="shared" si="303"/>
        <v>11</v>
      </c>
      <c r="E9268">
        <v>7</v>
      </c>
      <c r="F9268" t="s">
        <v>57</v>
      </c>
      <c r="G9268" t="s">
        <v>34</v>
      </c>
      <c r="H9268">
        <v>89</v>
      </c>
      <c r="I9268">
        <v>89</v>
      </c>
      <c r="J9268" t="s">
        <v>38</v>
      </c>
      <c r="K9268">
        <v>489500</v>
      </c>
      <c r="L9268">
        <v>311.5</v>
      </c>
      <c r="M9268">
        <f t="shared" si="304"/>
        <v>5500</v>
      </c>
      <c r="Q9268" s="1"/>
      <c r="R9268" s="1"/>
    </row>
    <row r="9269" spans="1:18" ht="14.4" x14ac:dyDescent="0.3">
      <c r="A9269">
        <v>19268</v>
      </c>
      <c r="B9269">
        <v>2022</v>
      </c>
      <c r="C9269" t="s">
        <v>27</v>
      </c>
      <c r="D9269">
        <f t="shared" si="303"/>
        <v>4</v>
      </c>
      <c r="E9269">
        <v>6</v>
      </c>
      <c r="F9269" t="s">
        <v>60</v>
      </c>
      <c r="G9269" t="s">
        <v>19</v>
      </c>
      <c r="H9269">
        <v>71</v>
      </c>
      <c r="I9269">
        <v>71</v>
      </c>
      <c r="J9269" t="s">
        <v>38</v>
      </c>
      <c r="K9269">
        <v>390500</v>
      </c>
      <c r="L9269">
        <v>248.5</v>
      </c>
      <c r="M9269">
        <f t="shared" si="304"/>
        <v>5500</v>
      </c>
      <c r="Q9269" s="1"/>
      <c r="R9269" s="1"/>
    </row>
    <row r="9270" spans="1:18" ht="14.4" x14ac:dyDescent="0.3">
      <c r="A9270">
        <v>19269</v>
      </c>
      <c r="B9270">
        <v>2022</v>
      </c>
      <c r="C9270" t="s">
        <v>32</v>
      </c>
      <c r="D9270">
        <f t="shared" si="303"/>
        <v>8</v>
      </c>
      <c r="E9270">
        <v>18</v>
      </c>
      <c r="F9270" t="s">
        <v>55</v>
      </c>
      <c r="G9270" t="s">
        <v>51</v>
      </c>
      <c r="H9270">
        <v>102</v>
      </c>
      <c r="I9270">
        <v>102</v>
      </c>
      <c r="J9270" t="s">
        <v>25</v>
      </c>
      <c r="K9270">
        <v>714000</v>
      </c>
      <c r="L9270">
        <v>408</v>
      </c>
      <c r="M9270">
        <f t="shared" si="304"/>
        <v>7000</v>
      </c>
      <c r="Q9270" s="1"/>
      <c r="R9270" s="1"/>
    </row>
    <row r="9271" spans="1:18" ht="14.4" x14ac:dyDescent="0.3">
      <c r="A9271">
        <v>19270</v>
      </c>
      <c r="B9271">
        <v>2022</v>
      </c>
      <c r="C9271" t="s">
        <v>23</v>
      </c>
      <c r="D9271">
        <f t="shared" si="303"/>
        <v>10</v>
      </c>
      <c r="E9271">
        <v>22</v>
      </c>
      <c r="F9271" t="s">
        <v>36</v>
      </c>
      <c r="G9271" t="s">
        <v>29</v>
      </c>
      <c r="H9271">
        <v>76</v>
      </c>
      <c r="I9271">
        <v>76</v>
      </c>
      <c r="J9271" t="s">
        <v>38</v>
      </c>
      <c r="K9271">
        <v>418000</v>
      </c>
      <c r="L9271">
        <v>266</v>
      </c>
      <c r="M9271">
        <f t="shared" si="304"/>
        <v>5500</v>
      </c>
      <c r="Q9271" s="1"/>
      <c r="R9271" s="1"/>
    </row>
    <row r="9272" spans="1:18" ht="14.4" x14ac:dyDescent="0.3">
      <c r="A9272">
        <v>19271</v>
      </c>
      <c r="B9272">
        <v>2022</v>
      </c>
      <c r="C9272" t="s">
        <v>17</v>
      </c>
      <c r="D9272">
        <f t="shared" si="303"/>
        <v>11</v>
      </c>
      <c r="E9272">
        <v>12</v>
      </c>
      <c r="F9272" t="s">
        <v>63</v>
      </c>
      <c r="G9272" t="s">
        <v>19</v>
      </c>
      <c r="H9272">
        <v>99</v>
      </c>
      <c r="I9272">
        <v>99</v>
      </c>
      <c r="J9272" t="s">
        <v>38</v>
      </c>
      <c r="K9272">
        <v>544500</v>
      </c>
      <c r="L9272">
        <v>346.5</v>
      </c>
      <c r="M9272">
        <f t="shared" si="304"/>
        <v>5500</v>
      </c>
      <c r="Q9272" s="1"/>
      <c r="R9272" s="1"/>
    </row>
    <row r="9273" spans="1:18" ht="14.4" x14ac:dyDescent="0.3">
      <c r="A9273">
        <v>19272</v>
      </c>
      <c r="B9273">
        <v>2022</v>
      </c>
      <c r="C9273" t="s">
        <v>40</v>
      </c>
      <c r="D9273">
        <f t="shared" si="303"/>
        <v>9</v>
      </c>
      <c r="E9273">
        <v>9</v>
      </c>
      <c r="F9273" t="s">
        <v>59</v>
      </c>
      <c r="G9273" t="s">
        <v>51</v>
      </c>
      <c r="H9273">
        <v>60</v>
      </c>
      <c r="I9273">
        <v>60</v>
      </c>
      <c r="J9273" t="s">
        <v>20</v>
      </c>
      <c r="K9273">
        <v>180000</v>
      </c>
      <c r="L9273">
        <v>120</v>
      </c>
      <c r="M9273">
        <f t="shared" si="304"/>
        <v>3000</v>
      </c>
      <c r="Q9273" s="1"/>
      <c r="R9273" s="1"/>
    </row>
    <row r="9274" spans="1:18" ht="14.4" x14ac:dyDescent="0.3">
      <c r="A9274">
        <v>19273</v>
      </c>
      <c r="B9274">
        <v>2022</v>
      </c>
      <c r="C9274" t="s">
        <v>17</v>
      </c>
      <c r="D9274">
        <f t="shared" si="303"/>
        <v>11</v>
      </c>
      <c r="E9274">
        <v>29</v>
      </c>
      <c r="F9274" t="s">
        <v>60</v>
      </c>
      <c r="G9274" t="s">
        <v>37</v>
      </c>
      <c r="H9274">
        <v>107</v>
      </c>
      <c r="I9274">
        <v>107</v>
      </c>
      <c r="J9274" t="s">
        <v>38</v>
      </c>
      <c r="K9274">
        <v>588500</v>
      </c>
      <c r="L9274">
        <v>374.5</v>
      </c>
      <c r="M9274">
        <f t="shared" si="304"/>
        <v>5500</v>
      </c>
      <c r="Q9274" s="1"/>
      <c r="R9274" s="1"/>
    </row>
    <row r="9275" spans="1:18" ht="14.4" x14ac:dyDescent="0.3">
      <c r="A9275">
        <v>19274</v>
      </c>
      <c r="B9275">
        <v>2022</v>
      </c>
      <c r="C9275" t="s">
        <v>47</v>
      </c>
      <c r="D9275">
        <f t="shared" si="303"/>
        <v>2</v>
      </c>
      <c r="E9275">
        <v>10</v>
      </c>
      <c r="F9275" t="s">
        <v>24</v>
      </c>
      <c r="G9275" t="s">
        <v>19</v>
      </c>
      <c r="H9275">
        <v>277</v>
      </c>
      <c r="I9275">
        <v>277</v>
      </c>
      <c r="J9275" t="s">
        <v>38</v>
      </c>
      <c r="K9275">
        <v>1191100</v>
      </c>
      <c r="L9275">
        <v>637.1</v>
      </c>
      <c r="M9275">
        <f t="shared" si="304"/>
        <v>4300</v>
      </c>
      <c r="Q9275" s="1"/>
      <c r="R9275" s="1"/>
    </row>
    <row r="9276" spans="1:18" ht="14.4" x14ac:dyDescent="0.3">
      <c r="A9276">
        <v>19275</v>
      </c>
      <c r="B9276">
        <v>2022</v>
      </c>
      <c r="C9276" t="s">
        <v>17</v>
      </c>
      <c r="D9276">
        <f t="shared" si="303"/>
        <v>11</v>
      </c>
      <c r="E9276">
        <v>4</v>
      </c>
      <c r="F9276" t="s">
        <v>33</v>
      </c>
      <c r="G9276" t="s">
        <v>29</v>
      </c>
      <c r="H9276">
        <v>103</v>
      </c>
      <c r="I9276">
        <v>103</v>
      </c>
      <c r="J9276" t="s">
        <v>38</v>
      </c>
      <c r="K9276">
        <v>566500</v>
      </c>
      <c r="L9276">
        <v>360.5</v>
      </c>
      <c r="M9276">
        <f t="shared" si="304"/>
        <v>5500</v>
      </c>
      <c r="Q9276" s="1"/>
      <c r="R9276" s="1"/>
    </row>
    <row r="9277" spans="1:18" ht="14.4" x14ac:dyDescent="0.3">
      <c r="A9277">
        <v>19276</v>
      </c>
      <c r="B9277">
        <v>2022</v>
      </c>
      <c r="C9277" t="s">
        <v>54</v>
      </c>
      <c r="D9277">
        <f t="shared" si="303"/>
        <v>3</v>
      </c>
      <c r="E9277">
        <v>6</v>
      </c>
      <c r="F9277" t="s">
        <v>57</v>
      </c>
      <c r="G9277" t="s">
        <v>51</v>
      </c>
      <c r="H9277">
        <v>118</v>
      </c>
      <c r="I9277">
        <v>118</v>
      </c>
      <c r="J9277" t="s">
        <v>20</v>
      </c>
      <c r="K9277">
        <v>354000</v>
      </c>
      <c r="L9277">
        <v>236</v>
      </c>
      <c r="M9277">
        <f t="shared" si="304"/>
        <v>3000</v>
      </c>
      <c r="Q9277" s="1"/>
      <c r="R9277" s="1"/>
    </row>
    <row r="9278" spans="1:18" ht="14.4" x14ac:dyDescent="0.3">
      <c r="A9278">
        <v>19277</v>
      </c>
      <c r="B9278">
        <v>2022</v>
      </c>
      <c r="C9278" t="s">
        <v>58</v>
      </c>
      <c r="D9278">
        <f t="shared" si="303"/>
        <v>6</v>
      </c>
      <c r="E9278">
        <v>3</v>
      </c>
      <c r="F9278" t="s">
        <v>57</v>
      </c>
      <c r="G9278" t="s">
        <v>34</v>
      </c>
      <c r="H9278">
        <v>100</v>
      </c>
      <c r="I9278">
        <v>100</v>
      </c>
      <c r="J9278" t="s">
        <v>20</v>
      </c>
      <c r="K9278">
        <v>300000</v>
      </c>
      <c r="L9278">
        <v>200</v>
      </c>
      <c r="M9278">
        <f t="shared" si="304"/>
        <v>3000</v>
      </c>
      <c r="Q9278" s="1"/>
      <c r="R9278" s="1"/>
    </row>
    <row r="9279" spans="1:18" ht="14.4" x14ac:dyDescent="0.3">
      <c r="A9279">
        <v>19278</v>
      </c>
      <c r="B9279">
        <v>2022</v>
      </c>
      <c r="C9279" t="s">
        <v>45</v>
      </c>
      <c r="D9279">
        <f t="shared" si="303"/>
        <v>1</v>
      </c>
      <c r="E9279">
        <v>11</v>
      </c>
      <c r="F9279" t="s">
        <v>52</v>
      </c>
      <c r="G9279" t="s">
        <v>19</v>
      </c>
      <c r="H9279">
        <v>138</v>
      </c>
      <c r="I9279">
        <v>138</v>
      </c>
      <c r="J9279" t="s">
        <v>25</v>
      </c>
      <c r="K9279">
        <v>966000</v>
      </c>
      <c r="L9279">
        <v>552</v>
      </c>
      <c r="M9279">
        <f t="shared" si="304"/>
        <v>7000</v>
      </c>
      <c r="Q9279" s="1"/>
      <c r="R9279" s="1"/>
    </row>
    <row r="9280" spans="1:18" ht="14.4" x14ac:dyDescent="0.3">
      <c r="A9280">
        <v>19279</v>
      </c>
      <c r="B9280">
        <v>2022</v>
      </c>
      <c r="C9280" t="s">
        <v>27</v>
      </c>
      <c r="D9280">
        <f t="shared" si="303"/>
        <v>4</v>
      </c>
      <c r="E9280">
        <v>17</v>
      </c>
      <c r="F9280" t="s">
        <v>44</v>
      </c>
      <c r="G9280" t="s">
        <v>34</v>
      </c>
      <c r="H9280">
        <v>84</v>
      </c>
      <c r="I9280">
        <v>84</v>
      </c>
      <c r="J9280" t="s">
        <v>25</v>
      </c>
      <c r="K9280">
        <v>588000</v>
      </c>
      <c r="L9280">
        <v>336</v>
      </c>
      <c r="M9280">
        <f t="shared" si="304"/>
        <v>7000</v>
      </c>
      <c r="Q9280" s="1"/>
      <c r="R9280" s="1"/>
    </row>
    <row r="9281" spans="1:18" ht="14.4" x14ac:dyDescent="0.3">
      <c r="A9281">
        <v>19280</v>
      </c>
      <c r="B9281">
        <v>2022</v>
      </c>
      <c r="C9281" t="s">
        <v>45</v>
      </c>
      <c r="D9281">
        <f t="shared" si="303"/>
        <v>1</v>
      </c>
      <c r="E9281">
        <v>19</v>
      </c>
      <c r="F9281" t="s">
        <v>52</v>
      </c>
      <c r="G9281" t="s">
        <v>42</v>
      </c>
      <c r="H9281">
        <v>179</v>
      </c>
      <c r="I9281">
        <v>179</v>
      </c>
      <c r="J9281" t="s">
        <v>25</v>
      </c>
      <c r="K9281">
        <v>1253000</v>
      </c>
      <c r="L9281">
        <v>716</v>
      </c>
      <c r="M9281">
        <f t="shared" si="304"/>
        <v>7000</v>
      </c>
      <c r="Q9281" s="1"/>
      <c r="R9281" s="1"/>
    </row>
    <row r="9282" spans="1:18" ht="14.4" x14ac:dyDescent="0.3">
      <c r="A9282">
        <v>19281</v>
      </c>
      <c r="B9282">
        <v>2022</v>
      </c>
      <c r="C9282" t="s">
        <v>35</v>
      </c>
      <c r="D9282">
        <f t="shared" ref="D9282:D9345" si="305">IF(C9282="Enero",1,IF(C9282="Febrero",2,IF(C9282="Marzo",3,IF(C9282="Abril",4,IF(C9282="Mayo",5,IF(C9282="Junio",6,IF(C9282="Julio",7,IF(C9282="Agosto",8,IF(C9282="Septiembre",9,IF(C9282="Octubre",10,IF(C9282="Noviembre",11,IF(C9282="Diciembre",12,""))))))))))))</f>
        <v>12</v>
      </c>
      <c r="E9282">
        <v>17</v>
      </c>
      <c r="F9282" t="s">
        <v>44</v>
      </c>
      <c r="G9282" t="s">
        <v>51</v>
      </c>
      <c r="H9282">
        <v>219</v>
      </c>
      <c r="I9282">
        <v>219</v>
      </c>
      <c r="J9282" t="s">
        <v>30</v>
      </c>
      <c r="K9282">
        <v>1642500</v>
      </c>
      <c r="L9282">
        <v>547.5</v>
      </c>
      <c r="M9282">
        <f t="shared" si="304"/>
        <v>7500</v>
      </c>
      <c r="Q9282" s="1"/>
      <c r="R9282" s="1"/>
    </row>
    <row r="9283" spans="1:18" ht="14.4" x14ac:dyDescent="0.3">
      <c r="A9283">
        <v>19282</v>
      </c>
      <c r="B9283">
        <v>2022</v>
      </c>
      <c r="C9283" t="s">
        <v>35</v>
      </c>
      <c r="D9283">
        <f t="shared" si="305"/>
        <v>12</v>
      </c>
      <c r="E9283">
        <v>22</v>
      </c>
      <c r="F9283" t="s">
        <v>60</v>
      </c>
      <c r="G9283" t="s">
        <v>29</v>
      </c>
      <c r="H9283">
        <v>95</v>
      </c>
      <c r="I9283">
        <v>95</v>
      </c>
      <c r="J9283" t="s">
        <v>20</v>
      </c>
      <c r="K9283">
        <v>285000</v>
      </c>
      <c r="L9283">
        <v>190</v>
      </c>
      <c r="M9283">
        <f t="shared" ref="M9283:M9346" si="306">K9283/I9283</f>
        <v>3000</v>
      </c>
      <c r="Q9283" s="1"/>
      <c r="R9283" s="1"/>
    </row>
    <row r="9284" spans="1:18" ht="14.4" x14ac:dyDescent="0.3">
      <c r="A9284">
        <v>19283</v>
      </c>
      <c r="B9284">
        <v>2022</v>
      </c>
      <c r="C9284" t="s">
        <v>35</v>
      </c>
      <c r="D9284">
        <f t="shared" si="305"/>
        <v>12</v>
      </c>
      <c r="E9284">
        <v>21</v>
      </c>
      <c r="F9284" t="s">
        <v>49</v>
      </c>
      <c r="G9284" t="s">
        <v>42</v>
      </c>
      <c r="H9284">
        <v>108</v>
      </c>
      <c r="I9284">
        <v>108</v>
      </c>
      <c r="J9284" t="s">
        <v>25</v>
      </c>
      <c r="K9284">
        <v>756000</v>
      </c>
      <c r="L9284">
        <v>432</v>
      </c>
      <c r="M9284">
        <f t="shared" si="306"/>
        <v>7000</v>
      </c>
      <c r="Q9284" s="1"/>
      <c r="R9284" s="1"/>
    </row>
    <row r="9285" spans="1:18" ht="14.4" x14ac:dyDescent="0.3">
      <c r="A9285">
        <v>19284</v>
      </c>
      <c r="B9285">
        <v>2022</v>
      </c>
      <c r="C9285" t="s">
        <v>32</v>
      </c>
      <c r="D9285">
        <f t="shared" si="305"/>
        <v>8</v>
      </c>
      <c r="E9285">
        <v>13</v>
      </c>
      <c r="F9285" t="s">
        <v>60</v>
      </c>
      <c r="G9285" t="s">
        <v>42</v>
      </c>
      <c r="H9285">
        <v>86</v>
      </c>
      <c r="I9285">
        <v>86</v>
      </c>
      <c r="J9285" t="s">
        <v>30</v>
      </c>
      <c r="K9285">
        <v>756800</v>
      </c>
      <c r="L9285">
        <v>326.8</v>
      </c>
      <c r="M9285">
        <f t="shared" si="306"/>
        <v>8800</v>
      </c>
      <c r="Q9285" s="1"/>
      <c r="R9285" s="1"/>
    </row>
    <row r="9286" spans="1:18" ht="14.4" x14ac:dyDescent="0.3">
      <c r="A9286">
        <v>19285</v>
      </c>
      <c r="B9286">
        <v>2022</v>
      </c>
      <c r="C9286" t="s">
        <v>47</v>
      </c>
      <c r="D9286">
        <f t="shared" si="305"/>
        <v>2</v>
      </c>
      <c r="E9286">
        <v>26</v>
      </c>
      <c r="F9286" t="s">
        <v>28</v>
      </c>
      <c r="G9286" t="s">
        <v>19</v>
      </c>
      <c r="H9286">
        <v>279</v>
      </c>
      <c r="I9286">
        <v>279</v>
      </c>
      <c r="J9286" t="s">
        <v>20</v>
      </c>
      <c r="K9286">
        <v>669600</v>
      </c>
      <c r="L9286">
        <v>390.6</v>
      </c>
      <c r="M9286">
        <f t="shared" si="306"/>
        <v>2400</v>
      </c>
      <c r="Q9286" s="1"/>
      <c r="R9286" s="1"/>
    </row>
    <row r="9287" spans="1:18" ht="14.4" x14ac:dyDescent="0.3">
      <c r="A9287">
        <v>19286</v>
      </c>
      <c r="B9287">
        <v>2022</v>
      </c>
      <c r="C9287" t="s">
        <v>32</v>
      </c>
      <c r="D9287">
        <f t="shared" si="305"/>
        <v>8</v>
      </c>
      <c r="E9287">
        <v>19</v>
      </c>
      <c r="F9287" t="s">
        <v>56</v>
      </c>
      <c r="G9287" t="s">
        <v>37</v>
      </c>
      <c r="H9287">
        <v>204</v>
      </c>
      <c r="I9287">
        <v>204</v>
      </c>
      <c r="J9287" t="s">
        <v>20</v>
      </c>
      <c r="K9287">
        <v>489600</v>
      </c>
      <c r="L9287">
        <v>285.60000000000002</v>
      </c>
      <c r="M9287">
        <f t="shared" si="306"/>
        <v>2400</v>
      </c>
      <c r="Q9287" s="1"/>
      <c r="R9287" s="1"/>
    </row>
    <row r="9288" spans="1:18" ht="14.4" x14ac:dyDescent="0.3">
      <c r="A9288">
        <v>19287</v>
      </c>
      <c r="B9288">
        <v>2022</v>
      </c>
      <c r="C9288" t="s">
        <v>48</v>
      </c>
      <c r="D9288">
        <f t="shared" si="305"/>
        <v>5</v>
      </c>
      <c r="E9288">
        <v>20</v>
      </c>
      <c r="F9288" t="s">
        <v>18</v>
      </c>
      <c r="G9288" t="s">
        <v>42</v>
      </c>
      <c r="H9288">
        <v>109</v>
      </c>
      <c r="I9288">
        <v>109</v>
      </c>
      <c r="J9288" t="s">
        <v>25</v>
      </c>
      <c r="K9288">
        <v>763000</v>
      </c>
      <c r="L9288">
        <v>436</v>
      </c>
      <c r="M9288">
        <f t="shared" si="306"/>
        <v>7000</v>
      </c>
      <c r="Q9288" s="1"/>
      <c r="R9288" s="1"/>
    </row>
    <row r="9289" spans="1:18" ht="14.4" x14ac:dyDescent="0.3">
      <c r="A9289">
        <v>19288</v>
      </c>
      <c r="B9289">
        <v>2022</v>
      </c>
      <c r="C9289" t="s">
        <v>35</v>
      </c>
      <c r="D9289">
        <f t="shared" si="305"/>
        <v>12</v>
      </c>
      <c r="E9289">
        <v>8</v>
      </c>
      <c r="F9289" t="s">
        <v>33</v>
      </c>
      <c r="G9289" t="s">
        <v>42</v>
      </c>
      <c r="H9289">
        <v>286</v>
      </c>
      <c r="I9289">
        <v>286</v>
      </c>
      <c r="J9289" t="s">
        <v>30</v>
      </c>
      <c r="K9289">
        <v>2145000</v>
      </c>
      <c r="L9289">
        <v>715</v>
      </c>
      <c r="M9289">
        <f t="shared" si="306"/>
        <v>7500</v>
      </c>
      <c r="Q9289" s="1"/>
      <c r="R9289" s="1"/>
    </row>
    <row r="9290" spans="1:18" ht="14.4" x14ac:dyDescent="0.3">
      <c r="A9290">
        <v>19289</v>
      </c>
      <c r="B9290">
        <v>2022</v>
      </c>
      <c r="C9290" t="s">
        <v>17</v>
      </c>
      <c r="D9290">
        <f t="shared" si="305"/>
        <v>11</v>
      </c>
      <c r="E9290">
        <v>27</v>
      </c>
      <c r="F9290" t="s">
        <v>62</v>
      </c>
      <c r="G9290" t="s">
        <v>51</v>
      </c>
      <c r="H9290">
        <v>149</v>
      </c>
      <c r="I9290">
        <v>149</v>
      </c>
      <c r="J9290" t="s">
        <v>25</v>
      </c>
      <c r="K9290">
        <v>1043000</v>
      </c>
      <c r="L9290">
        <v>596</v>
      </c>
      <c r="M9290">
        <f t="shared" si="306"/>
        <v>7000</v>
      </c>
      <c r="Q9290" s="1"/>
      <c r="R9290" s="1"/>
    </row>
    <row r="9291" spans="1:18" ht="14.4" x14ac:dyDescent="0.3">
      <c r="A9291">
        <v>19290</v>
      </c>
      <c r="B9291">
        <v>2022</v>
      </c>
      <c r="C9291" t="s">
        <v>61</v>
      </c>
      <c r="D9291">
        <f t="shared" si="305"/>
        <v>7</v>
      </c>
      <c r="E9291">
        <v>8</v>
      </c>
      <c r="F9291" t="s">
        <v>44</v>
      </c>
      <c r="G9291" t="s">
        <v>51</v>
      </c>
      <c r="H9291">
        <v>292</v>
      </c>
      <c r="I9291">
        <v>292</v>
      </c>
      <c r="J9291" t="s">
        <v>38</v>
      </c>
      <c r="K9291">
        <v>1255600</v>
      </c>
      <c r="L9291">
        <v>671.6</v>
      </c>
      <c r="M9291">
        <f t="shared" si="306"/>
        <v>4300</v>
      </c>
      <c r="Q9291" s="1"/>
      <c r="R9291" s="1"/>
    </row>
    <row r="9292" spans="1:18" ht="14.4" x14ac:dyDescent="0.3">
      <c r="A9292">
        <v>19291</v>
      </c>
      <c r="B9292">
        <v>2022</v>
      </c>
      <c r="C9292" t="s">
        <v>58</v>
      </c>
      <c r="D9292">
        <f t="shared" si="305"/>
        <v>6</v>
      </c>
      <c r="E9292">
        <v>30</v>
      </c>
      <c r="F9292" t="s">
        <v>33</v>
      </c>
      <c r="G9292" t="s">
        <v>51</v>
      </c>
      <c r="H9292">
        <v>105</v>
      </c>
      <c r="I9292">
        <v>105</v>
      </c>
      <c r="J9292" t="s">
        <v>25</v>
      </c>
      <c r="K9292">
        <v>735000</v>
      </c>
      <c r="L9292">
        <v>420</v>
      </c>
      <c r="M9292">
        <f t="shared" si="306"/>
        <v>7000</v>
      </c>
      <c r="Q9292" s="1"/>
      <c r="R9292" s="1"/>
    </row>
    <row r="9293" spans="1:18" ht="14.4" x14ac:dyDescent="0.3">
      <c r="A9293">
        <v>19292</v>
      </c>
      <c r="B9293">
        <v>2022</v>
      </c>
      <c r="C9293" t="s">
        <v>61</v>
      </c>
      <c r="D9293">
        <f t="shared" si="305"/>
        <v>7</v>
      </c>
      <c r="E9293">
        <v>9</v>
      </c>
      <c r="F9293" t="s">
        <v>59</v>
      </c>
      <c r="G9293" t="s">
        <v>42</v>
      </c>
      <c r="H9293">
        <v>72</v>
      </c>
      <c r="I9293">
        <v>72</v>
      </c>
      <c r="J9293" t="s">
        <v>30</v>
      </c>
      <c r="K9293">
        <v>633600</v>
      </c>
      <c r="L9293">
        <v>273.60000000000002</v>
      </c>
      <c r="M9293">
        <f t="shared" si="306"/>
        <v>8800</v>
      </c>
      <c r="Q9293" s="1"/>
      <c r="R9293" s="1"/>
    </row>
    <row r="9294" spans="1:18" ht="14.4" x14ac:dyDescent="0.3">
      <c r="A9294">
        <v>19293</v>
      </c>
      <c r="B9294">
        <v>2022</v>
      </c>
      <c r="C9294" t="s">
        <v>17</v>
      </c>
      <c r="D9294">
        <f t="shared" si="305"/>
        <v>11</v>
      </c>
      <c r="E9294">
        <v>13</v>
      </c>
      <c r="F9294" t="s">
        <v>41</v>
      </c>
      <c r="G9294" t="s">
        <v>37</v>
      </c>
      <c r="H9294">
        <v>94</v>
      </c>
      <c r="I9294">
        <v>94</v>
      </c>
      <c r="J9294" t="s">
        <v>38</v>
      </c>
      <c r="K9294">
        <v>517000</v>
      </c>
      <c r="L9294">
        <v>329</v>
      </c>
      <c r="M9294">
        <f t="shared" si="306"/>
        <v>5500</v>
      </c>
      <c r="Q9294" s="1"/>
      <c r="R9294" s="1"/>
    </row>
    <row r="9295" spans="1:18" ht="14.4" x14ac:dyDescent="0.3">
      <c r="A9295">
        <v>19294</v>
      </c>
      <c r="B9295">
        <v>2022</v>
      </c>
      <c r="C9295" t="s">
        <v>35</v>
      </c>
      <c r="D9295">
        <f t="shared" si="305"/>
        <v>12</v>
      </c>
      <c r="E9295">
        <v>14</v>
      </c>
      <c r="F9295" t="s">
        <v>53</v>
      </c>
      <c r="G9295" t="s">
        <v>51</v>
      </c>
      <c r="H9295">
        <v>97</v>
      </c>
      <c r="I9295">
        <v>97</v>
      </c>
      <c r="J9295" t="s">
        <v>20</v>
      </c>
      <c r="K9295">
        <v>291000</v>
      </c>
      <c r="L9295">
        <v>194</v>
      </c>
      <c r="M9295">
        <f t="shared" si="306"/>
        <v>3000</v>
      </c>
      <c r="Q9295" s="1"/>
      <c r="R9295" s="1"/>
    </row>
    <row r="9296" spans="1:18" ht="14.4" x14ac:dyDescent="0.3">
      <c r="A9296">
        <v>19295</v>
      </c>
      <c r="B9296">
        <v>2022</v>
      </c>
      <c r="C9296" t="s">
        <v>35</v>
      </c>
      <c r="D9296">
        <f t="shared" si="305"/>
        <v>12</v>
      </c>
      <c r="E9296">
        <v>15</v>
      </c>
      <c r="F9296" t="s">
        <v>56</v>
      </c>
      <c r="G9296" t="s">
        <v>34</v>
      </c>
      <c r="H9296">
        <v>91</v>
      </c>
      <c r="I9296">
        <v>91</v>
      </c>
      <c r="J9296" t="s">
        <v>25</v>
      </c>
      <c r="K9296">
        <v>637000</v>
      </c>
      <c r="L9296">
        <v>364</v>
      </c>
      <c r="M9296">
        <f t="shared" si="306"/>
        <v>7000</v>
      </c>
      <c r="Q9296" s="1"/>
      <c r="R9296" s="1"/>
    </row>
    <row r="9297" spans="1:18" ht="14.4" x14ac:dyDescent="0.3">
      <c r="A9297">
        <v>19296</v>
      </c>
      <c r="B9297">
        <v>2022</v>
      </c>
      <c r="C9297" t="s">
        <v>54</v>
      </c>
      <c r="D9297">
        <f t="shared" si="305"/>
        <v>3</v>
      </c>
      <c r="E9297">
        <v>26</v>
      </c>
      <c r="F9297" t="s">
        <v>63</v>
      </c>
      <c r="G9297" t="s">
        <v>37</v>
      </c>
      <c r="H9297">
        <v>97</v>
      </c>
      <c r="I9297">
        <v>97</v>
      </c>
      <c r="J9297" t="s">
        <v>38</v>
      </c>
      <c r="K9297">
        <v>533500</v>
      </c>
      <c r="L9297">
        <v>339.5</v>
      </c>
      <c r="M9297">
        <f t="shared" si="306"/>
        <v>5500</v>
      </c>
      <c r="Q9297" s="1"/>
      <c r="R9297" s="1"/>
    </row>
    <row r="9298" spans="1:18" ht="14.4" x14ac:dyDescent="0.3">
      <c r="A9298">
        <v>19297</v>
      </c>
      <c r="B9298">
        <v>2022</v>
      </c>
      <c r="C9298" t="s">
        <v>45</v>
      </c>
      <c r="D9298">
        <f t="shared" si="305"/>
        <v>1</v>
      </c>
      <c r="E9298">
        <v>8</v>
      </c>
      <c r="F9298" t="s">
        <v>59</v>
      </c>
      <c r="G9298" t="s">
        <v>34</v>
      </c>
      <c r="H9298">
        <v>273</v>
      </c>
      <c r="I9298">
        <v>273</v>
      </c>
      <c r="J9298" t="s">
        <v>38</v>
      </c>
      <c r="K9298">
        <v>1173900</v>
      </c>
      <c r="L9298">
        <v>627.9</v>
      </c>
      <c r="M9298">
        <f t="shared" si="306"/>
        <v>4300</v>
      </c>
      <c r="Q9298" s="1"/>
      <c r="R9298" s="1"/>
    </row>
    <row r="9299" spans="1:18" ht="14.4" x14ac:dyDescent="0.3">
      <c r="A9299">
        <v>19298</v>
      </c>
      <c r="B9299">
        <v>2022</v>
      </c>
      <c r="C9299" t="s">
        <v>35</v>
      </c>
      <c r="D9299">
        <f t="shared" si="305"/>
        <v>12</v>
      </c>
      <c r="E9299">
        <v>17</v>
      </c>
      <c r="F9299" t="s">
        <v>64</v>
      </c>
      <c r="G9299" t="s">
        <v>29</v>
      </c>
      <c r="H9299">
        <v>220</v>
      </c>
      <c r="I9299">
        <v>220</v>
      </c>
      <c r="J9299" t="s">
        <v>30</v>
      </c>
      <c r="K9299">
        <v>1650000</v>
      </c>
      <c r="L9299">
        <v>550</v>
      </c>
      <c r="M9299">
        <f t="shared" si="306"/>
        <v>7500</v>
      </c>
      <c r="Q9299" s="1"/>
      <c r="R9299" s="1"/>
    </row>
    <row r="9300" spans="1:18" ht="14.4" x14ac:dyDescent="0.3">
      <c r="A9300">
        <v>19299</v>
      </c>
      <c r="B9300">
        <v>2022</v>
      </c>
      <c r="C9300" t="s">
        <v>54</v>
      </c>
      <c r="D9300">
        <f t="shared" si="305"/>
        <v>3</v>
      </c>
      <c r="E9300">
        <v>20</v>
      </c>
      <c r="F9300" t="s">
        <v>53</v>
      </c>
      <c r="G9300" t="s">
        <v>34</v>
      </c>
      <c r="H9300">
        <v>64</v>
      </c>
      <c r="I9300">
        <v>64</v>
      </c>
      <c r="J9300" t="s">
        <v>20</v>
      </c>
      <c r="K9300">
        <v>192000</v>
      </c>
      <c r="L9300">
        <v>128</v>
      </c>
      <c r="M9300">
        <f t="shared" si="306"/>
        <v>3000</v>
      </c>
      <c r="Q9300" s="1"/>
      <c r="R9300" s="1"/>
    </row>
    <row r="9301" spans="1:18" ht="14.4" x14ac:dyDescent="0.3">
      <c r="A9301">
        <v>19300</v>
      </c>
      <c r="B9301">
        <v>2022</v>
      </c>
      <c r="C9301" t="s">
        <v>61</v>
      </c>
      <c r="D9301">
        <f t="shared" si="305"/>
        <v>7</v>
      </c>
      <c r="E9301">
        <v>27</v>
      </c>
      <c r="F9301" t="s">
        <v>59</v>
      </c>
      <c r="G9301" t="s">
        <v>37</v>
      </c>
      <c r="H9301">
        <v>88</v>
      </c>
      <c r="I9301">
        <v>88</v>
      </c>
      <c r="J9301" t="s">
        <v>30</v>
      </c>
      <c r="K9301">
        <v>774400</v>
      </c>
      <c r="L9301">
        <v>334.4</v>
      </c>
      <c r="M9301">
        <f t="shared" si="306"/>
        <v>8800</v>
      </c>
      <c r="Q9301" s="1"/>
      <c r="R9301" s="1"/>
    </row>
    <row r="9302" spans="1:18" ht="14.4" x14ac:dyDescent="0.3">
      <c r="A9302">
        <v>19301</v>
      </c>
      <c r="B9302">
        <v>2022</v>
      </c>
      <c r="C9302" t="s">
        <v>48</v>
      </c>
      <c r="D9302">
        <f t="shared" si="305"/>
        <v>5</v>
      </c>
      <c r="E9302">
        <v>29</v>
      </c>
      <c r="F9302" t="s">
        <v>55</v>
      </c>
      <c r="G9302" t="s">
        <v>51</v>
      </c>
      <c r="H9302">
        <v>77</v>
      </c>
      <c r="I9302">
        <v>77</v>
      </c>
      <c r="J9302" t="s">
        <v>38</v>
      </c>
      <c r="K9302">
        <v>423500</v>
      </c>
      <c r="L9302">
        <v>269.5</v>
      </c>
      <c r="M9302">
        <f t="shared" si="306"/>
        <v>5500</v>
      </c>
      <c r="Q9302" s="1"/>
      <c r="R9302" s="1"/>
    </row>
    <row r="9303" spans="1:18" ht="14.4" x14ac:dyDescent="0.3">
      <c r="A9303">
        <v>19302</v>
      </c>
      <c r="B9303">
        <v>2022</v>
      </c>
      <c r="C9303" t="s">
        <v>54</v>
      </c>
      <c r="D9303">
        <f t="shared" si="305"/>
        <v>3</v>
      </c>
      <c r="E9303">
        <v>1</v>
      </c>
      <c r="F9303" t="s">
        <v>36</v>
      </c>
      <c r="G9303" t="s">
        <v>51</v>
      </c>
      <c r="H9303">
        <v>62</v>
      </c>
      <c r="I9303">
        <v>62</v>
      </c>
      <c r="J9303" t="s">
        <v>20</v>
      </c>
      <c r="K9303">
        <v>186000</v>
      </c>
      <c r="L9303">
        <v>124</v>
      </c>
      <c r="M9303">
        <f t="shared" si="306"/>
        <v>3000</v>
      </c>
      <c r="Q9303" s="1"/>
      <c r="R9303" s="1"/>
    </row>
    <row r="9304" spans="1:18" ht="14.4" x14ac:dyDescent="0.3">
      <c r="A9304">
        <v>19303</v>
      </c>
      <c r="B9304">
        <v>2022</v>
      </c>
      <c r="C9304" t="s">
        <v>47</v>
      </c>
      <c r="D9304">
        <f t="shared" si="305"/>
        <v>2</v>
      </c>
      <c r="E9304">
        <v>9</v>
      </c>
      <c r="F9304" t="s">
        <v>60</v>
      </c>
      <c r="G9304" t="s">
        <v>37</v>
      </c>
      <c r="H9304">
        <v>126</v>
      </c>
      <c r="I9304">
        <v>126</v>
      </c>
      <c r="J9304" t="s">
        <v>25</v>
      </c>
      <c r="K9304">
        <v>882000</v>
      </c>
      <c r="L9304">
        <v>504</v>
      </c>
      <c r="M9304">
        <f t="shared" si="306"/>
        <v>7000</v>
      </c>
      <c r="Q9304" s="1"/>
      <c r="R9304" s="1"/>
    </row>
    <row r="9305" spans="1:18" ht="14.4" x14ac:dyDescent="0.3">
      <c r="A9305">
        <v>19304</v>
      </c>
      <c r="B9305">
        <v>2022</v>
      </c>
      <c r="C9305" t="s">
        <v>35</v>
      </c>
      <c r="D9305">
        <f t="shared" si="305"/>
        <v>12</v>
      </c>
      <c r="E9305">
        <v>7</v>
      </c>
      <c r="F9305" t="s">
        <v>41</v>
      </c>
      <c r="G9305" t="s">
        <v>42</v>
      </c>
      <c r="H9305">
        <v>56</v>
      </c>
      <c r="I9305">
        <v>56</v>
      </c>
      <c r="J9305" t="s">
        <v>20</v>
      </c>
      <c r="K9305">
        <v>168000</v>
      </c>
      <c r="L9305">
        <v>112</v>
      </c>
      <c r="M9305">
        <f t="shared" si="306"/>
        <v>3000</v>
      </c>
      <c r="Q9305" s="1"/>
      <c r="R9305" s="1"/>
    </row>
    <row r="9306" spans="1:18" ht="14.4" x14ac:dyDescent="0.3">
      <c r="A9306">
        <v>19305</v>
      </c>
      <c r="B9306">
        <v>2022</v>
      </c>
      <c r="C9306" t="s">
        <v>47</v>
      </c>
      <c r="D9306">
        <f t="shared" si="305"/>
        <v>2</v>
      </c>
      <c r="E9306">
        <v>17</v>
      </c>
      <c r="F9306" t="s">
        <v>53</v>
      </c>
      <c r="G9306" t="s">
        <v>51</v>
      </c>
      <c r="H9306">
        <v>73</v>
      </c>
      <c r="I9306">
        <v>73</v>
      </c>
      <c r="J9306" t="s">
        <v>25</v>
      </c>
      <c r="K9306">
        <v>511000</v>
      </c>
      <c r="L9306">
        <v>292</v>
      </c>
      <c r="M9306">
        <f t="shared" si="306"/>
        <v>7000</v>
      </c>
      <c r="Q9306" s="1"/>
      <c r="R9306" s="1"/>
    </row>
    <row r="9307" spans="1:18" ht="14.4" x14ac:dyDescent="0.3">
      <c r="A9307">
        <v>19306</v>
      </c>
      <c r="B9307">
        <v>2022</v>
      </c>
      <c r="C9307" t="s">
        <v>61</v>
      </c>
      <c r="D9307">
        <f t="shared" si="305"/>
        <v>7</v>
      </c>
      <c r="E9307">
        <v>30</v>
      </c>
      <c r="F9307" t="s">
        <v>44</v>
      </c>
      <c r="G9307" t="s">
        <v>51</v>
      </c>
      <c r="H9307">
        <v>269</v>
      </c>
      <c r="I9307">
        <v>269</v>
      </c>
      <c r="J9307" t="s">
        <v>38</v>
      </c>
      <c r="K9307">
        <v>1156700</v>
      </c>
      <c r="L9307">
        <v>618.70000000000005</v>
      </c>
      <c r="M9307">
        <f t="shared" si="306"/>
        <v>4300</v>
      </c>
      <c r="Q9307" s="1"/>
      <c r="R9307" s="1"/>
    </row>
    <row r="9308" spans="1:18" ht="14.4" x14ac:dyDescent="0.3">
      <c r="A9308">
        <v>19307</v>
      </c>
      <c r="B9308">
        <v>2022</v>
      </c>
      <c r="C9308" t="s">
        <v>35</v>
      </c>
      <c r="D9308">
        <f t="shared" si="305"/>
        <v>12</v>
      </c>
      <c r="E9308">
        <v>17</v>
      </c>
      <c r="F9308" t="s">
        <v>52</v>
      </c>
      <c r="G9308" t="s">
        <v>37</v>
      </c>
      <c r="H9308">
        <v>71</v>
      </c>
      <c r="I9308">
        <v>71</v>
      </c>
      <c r="J9308" t="s">
        <v>25</v>
      </c>
      <c r="K9308">
        <v>497000</v>
      </c>
      <c r="L9308">
        <v>284</v>
      </c>
      <c r="M9308">
        <f t="shared" si="306"/>
        <v>7000</v>
      </c>
      <c r="Q9308" s="1"/>
      <c r="R9308" s="1"/>
    </row>
    <row r="9309" spans="1:18" ht="14.4" x14ac:dyDescent="0.3">
      <c r="A9309">
        <v>19308</v>
      </c>
      <c r="B9309">
        <v>2022</v>
      </c>
      <c r="C9309" t="s">
        <v>47</v>
      </c>
      <c r="D9309">
        <f t="shared" si="305"/>
        <v>2</v>
      </c>
      <c r="E9309">
        <v>9</v>
      </c>
      <c r="F9309" t="s">
        <v>52</v>
      </c>
      <c r="G9309" t="s">
        <v>34</v>
      </c>
      <c r="H9309">
        <v>291</v>
      </c>
      <c r="I9309">
        <v>291</v>
      </c>
      <c r="J9309" t="s">
        <v>20</v>
      </c>
      <c r="K9309">
        <v>698400</v>
      </c>
      <c r="L9309">
        <v>407.4</v>
      </c>
      <c r="M9309">
        <f t="shared" si="306"/>
        <v>2400</v>
      </c>
      <c r="Q9309" s="1"/>
      <c r="R9309" s="1"/>
    </row>
    <row r="9310" spans="1:18" ht="14.4" x14ac:dyDescent="0.3">
      <c r="A9310">
        <v>19309</v>
      </c>
      <c r="B9310">
        <v>2022</v>
      </c>
      <c r="C9310" t="s">
        <v>61</v>
      </c>
      <c r="D9310">
        <f t="shared" si="305"/>
        <v>7</v>
      </c>
      <c r="E9310">
        <v>17</v>
      </c>
      <c r="F9310" t="s">
        <v>28</v>
      </c>
      <c r="G9310" t="s">
        <v>42</v>
      </c>
      <c r="H9310">
        <v>161</v>
      </c>
      <c r="I9310">
        <v>161</v>
      </c>
      <c r="J9310" t="s">
        <v>25</v>
      </c>
      <c r="K9310">
        <v>1127000</v>
      </c>
      <c r="L9310">
        <v>644</v>
      </c>
      <c r="M9310">
        <f t="shared" si="306"/>
        <v>7000</v>
      </c>
      <c r="Q9310" s="1"/>
      <c r="R9310" s="1"/>
    </row>
    <row r="9311" spans="1:18" ht="14.4" x14ac:dyDescent="0.3">
      <c r="A9311">
        <v>19310</v>
      </c>
      <c r="B9311">
        <v>2022</v>
      </c>
      <c r="C9311" t="s">
        <v>48</v>
      </c>
      <c r="D9311">
        <f t="shared" si="305"/>
        <v>5</v>
      </c>
      <c r="E9311">
        <v>25</v>
      </c>
      <c r="F9311" t="s">
        <v>44</v>
      </c>
      <c r="G9311" t="s">
        <v>37</v>
      </c>
      <c r="H9311">
        <v>59</v>
      </c>
      <c r="I9311">
        <v>59</v>
      </c>
      <c r="J9311" t="s">
        <v>38</v>
      </c>
      <c r="K9311">
        <v>324500</v>
      </c>
      <c r="L9311">
        <v>206.5</v>
      </c>
      <c r="M9311">
        <f t="shared" si="306"/>
        <v>5500</v>
      </c>
      <c r="Q9311" s="1"/>
      <c r="R9311" s="1"/>
    </row>
    <row r="9312" spans="1:18" ht="14.4" x14ac:dyDescent="0.3">
      <c r="A9312">
        <v>19311</v>
      </c>
      <c r="B9312">
        <v>2022</v>
      </c>
      <c r="C9312" t="s">
        <v>45</v>
      </c>
      <c r="D9312">
        <f t="shared" si="305"/>
        <v>1</v>
      </c>
      <c r="E9312">
        <v>7</v>
      </c>
      <c r="F9312" t="s">
        <v>50</v>
      </c>
      <c r="G9312" t="s">
        <v>19</v>
      </c>
      <c r="H9312">
        <v>250</v>
      </c>
      <c r="I9312">
        <v>250</v>
      </c>
      <c r="J9312" t="s">
        <v>20</v>
      </c>
      <c r="K9312">
        <v>600000</v>
      </c>
      <c r="L9312">
        <v>350</v>
      </c>
      <c r="M9312">
        <f t="shared" si="306"/>
        <v>2400</v>
      </c>
      <c r="Q9312" s="1"/>
      <c r="R9312" s="1"/>
    </row>
    <row r="9313" spans="1:18" ht="14.4" x14ac:dyDescent="0.3">
      <c r="A9313">
        <v>19312</v>
      </c>
      <c r="B9313">
        <v>2022</v>
      </c>
      <c r="C9313" t="s">
        <v>35</v>
      </c>
      <c r="D9313">
        <f t="shared" si="305"/>
        <v>12</v>
      </c>
      <c r="E9313">
        <v>27</v>
      </c>
      <c r="F9313" t="s">
        <v>59</v>
      </c>
      <c r="G9313" t="s">
        <v>37</v>
      </c>
      <c r="H9313">
        <v>210</v>
      </c>
      <c r="I9313">
        <v>210</v>
      </c>
      <c r="J9313" t="s">
        <v>30</v>
      </c>
      <c r="K9313">
        <v>1575000</v>
      </c>
      <c r="L9313">
        <v>525</v>
      </c>
      <c r="M9313">
        <f t="shared" si="306"/>
        <v>7500</v>
      </c>
      <c r="Q9313" s="1"/>
      <c r="R9313" s="1"/>
    </row>
    <row r="9314" spans="1:18" ht="14.4" x14ac:dyDescent="0.3">
      <c r="A9314">
        <v>19313</v>
      </c>
      <c r="B9314">
        <v>2022</v>
      </c>
      <c r="C9314" t="s">
        <v>32</v>
      </c>
      <c r="D9314">
        <f t="shared" si="305"/>
        <v>8</v>
      </c>
      <c r="E9314">
        <v>30</v>
      </c>
      <c r="F9314" t="s">
        <v>60</v>
      </c>
      <c r="G9314" t="s">
        <v>29</v>
      </c>
      <c r="H9314">
        <v>94</v>
      </c>
      <c r="I9314">
        <v>94</v>
      </c>
      <c r="J9314" t="s">
        <v>30</v>
      </c>
      <c r="K9314">
        <v>827200</v>
      </c>
      <c r="L9314">
        <v>357.2</v>
      </c>
      <c r="M9314">
        <f t="shared" si="306"/>
        <v>8800</v>
      </c>
      <c r="Q9314" s="1"/>
      <c r="R9314" s="1"/>
    </row>
    <row r="9315" spans="1:18" ht="14.4" x14ac:dyDescent="0.3">
      <c r="A9315">
        <v>19314</v>
      </c>
      <c r="B9315">
        <v>2022</v>
      </c>
      <c r="C9315" t="s">
        <v>61</v>
      </c>
      <c r="D9315">
        <f t="shared" si="305"/>
        <v>7</v>
      </c>
      <c r="E9315">
        <v>15</v>
      </c>
      <c r="F9315" t="s">
        <v>64</v>
      </c>
      <c r="G9315" t="s">
        <v>19</v>
      </c>
      <c r="H9315">
        <v>179</v>
      </c>
      <c r="I9315">
        <v>179</v>
      </c>
      <c r="J9315" t="s">
        <v>25</v>
      </c>
      <c r="K9315">
        <v>1253000</v>
      </c>
      <c r="L9315">
        <v>716</v>
      </c>
      <c r="M9315">
        <f t="shared" si="306"/>
        <v>7000</v>
      </c>
      <c r="Q9315" s="1"/>
      <c r="R9315" s="1"/>
    </row>
    <row r="9316" spans="1:18" ht="14.4" x14ac:dyDescent="0.3">
      <c r="A9316">
        <v>19315</v>
      </c>
      <c r="B9316">
        <v>2022</v>
      </c>
      <c r="C9316" t="s">
        <v>45</v>
      </c>
      <c r="D9316">
        <f t="shared" si="305"/>
        <v>1</v>
      </c>
      <c r="E9316">
        <v>11</v>
      </c>
      <c r="F9316" t="s">
        <v>53</v>
      </c>
      <c r="G9316" t="s">
        <v>42</v>
      </c>
      <c r="H9316">
        <v>224</v>
      </c>
      <c r="I9316">
        <v>224</v>
      </c>
      <c r="J9316" t="s">
        <v>38</v>
      </c>
      <c r="K9316">
        <v>963200</v>
      </c>
      <c r="L9316">
        <v>515.20000000000005</v>
      </c>
      <c r="M9316">
        <f t="shared" si="306"/>
        <v>4300</v>
      </c>
      <c r="Q9316" s="1"/>
      <c r="R9316" s="1"/>
    </row>
    <row r="9317" spans="1:18" ht="14.4" x14ac:dyDescent="0.3">
      <c r="A9317">
        <v>19316</v>
      </c>
      <c r="B9317">
        <v>2022</v>
      </c>
      <c r="C9317" t="s">
        <v>35</v>
      </c>
      <c r="D9317">
        <f t="shared" si="305"/>
        <v>12</v>
      </c>
      <c r="E9317">
        <v>3</v>
      </c>
      <c r="F9317" t="s">
        <v>24</v>
      </c>
      <c r="G9317" t="s">
        <v>34</v>
      </c>
      <c r="H9317">
        <v>68</v>
      </c>
      <c r="I9317">
        <v>68</v>
      </c>
      <c r="J9317" t="s">
        <v>20</v>
      </c>
      <c r="K9317">
        <v>204000</v>
      </c>
      <c r="L9317">
        <v>136</v>
      </c>
      <c r="M9317">
        <f t="shared" si="306"/>
        <v>3000</v>
      </c>
      <c r="Q9317" s="1"/>
      <c r="R9317" s="1"/>
    </row>
    <row r="9318" spans="1:18" ht="14.4" x14ac:dyDescent="0.3">
      <c r="A9318">
        <v>19317</v>
      </c>
      <c r="B9318">
        <v>2022</v>
      </c>
      <c r="C9318" t="s">
        <v>40</v>
      </c>
      <c r="D9318">
        <f t="shared" si="305"/>
        <v>9</v>
      </c>
      <c r="E9318">
        <v>25</v>
      </c>
      <c r="F9318" t="s">
        <v>52</v>
      </c>
      <c r="G9318" t="s">
        <v>51</v>
      </c>
      <c r="H9318">
        <v>61</v>
      </c>
      <c r="I9318">
        <v>61</v>
      </c>
      <c r="J9318" t="s">
        <v>25</v>
      </c>
      <c r="K9318">
        <v>427000</v>
      </c>
      <c r="L9318">
        <v>244</v>
      </c>
      <c r="M9318">
        <f t="shared" si="306"/>
        <v>7000</v>
      </c>
      <c r="Q9318" s="1"/>
      <c r="R9318" s="1"/>
    </row>
    <row r="9319" spans="1:18" ht="14.4" x14ac:dyDescent="0.3">
      <c r="A9319">
        <v>19318</v>
      </c>
      <c r="B9319">
        <v>2022</v>
      </c>
      <c r="C9319" t="s">
        <v>35</v>
      </c>
      <c r="D9319">
        <f t="shared" si="305"/>
        <v>12</v>
      </c>
      <c r="E9319">
        <v>18</v>
      </c>
      <c r="F9319" t="s">
        <v>59</v>
      </c>
      <c r="G9319" t="s">
        <v>19</v>
      </c>
      <c r="H9319">
        <v>149</v>
      </c>
      <c r="I9319">
        <v>149</v>
      </c>
      <c r="J9319" t="s">
        <v>25</v>
      </c>
      <c r="K9319">
        <v>1043000</v>
      </c>
      <c r="L9319">
        <v>596</v>
      </c>
      <c r="M9319">
        <f t="shared" si="306"/>
        <v>7000</v>
      </c>
      <c r="Q9319" s="1"/>
      <c r="R9319" s="1"/>
    </row>
    <row r="9320" spans="1:18" ht="14.4" x14ac:dyDescent="0.3">
      <c r="A9320">
        <v>19319</v>
      </c>
      <c r="B9320">
        <v>2022</v>
      </c>
      <c r="C9320" t="s">
        <v>58</v>
      </c>
      <c r="D9320">
        <f t="shared" si="305"/>
        <v>6</v>
      </c>
      <c r="E9320">
        <v>1</v>
      </c>
      <c r="F9320" t="s">
        <v>63</v>
      </c>
      <c r="G9320" t="s">
        <v>37</v>
      </c>
      <c r="H9320">
        <v>67</v>
      </c>
      <c r="I9320">
        <v>67</v>
      </c>
      <c r="J9320" t="s">
        <v>38</v>
      </c>
      <c r="K9320">
        <v>368500</v>
      </c>
      <c r="L9320">
        <v>234.5</v>
      </c>
      <c r="M9320">
        <f t="shared" si="306"/>
        <v>5500</v>
      </c>
      <c r="Q9320" s="1"/>
      <c r="R9320" s="1"/>
    </row>
    <row r="9321" spans="1:18" ht="14.4" x14ac:dyDescent="0.3">
      <c r="A9321">
        <v>19320</v>
      </c>
      <c r="B9321">
        <v>2022</v>
      </c>
      <c r="C9321" t="s">
        <v>45</v>
      </c>
      <c r="D9321">
        <f t="shared" si="305"/>
        <v>1</v>
      </c>
      <c r="E9321">
        <v>26</v>
      </c>
      <c r="F9321" t="s">
        <v>50</v>
      </c>
      <c r="G9321" t="s">
        <v>37</v>
      </c>
      <c r="H9321">
        <v>223</v>
      </c>
      <c r="I9321">
        <v>223</v>
      </c>
      <c r="J9321" t="s">
        <v>38</v>
      </c>
      <c r="K9321">
        <v>958900</v>
      </c>
      <c r="L9321">
        <v>512.9</v>
      </c>
      <c r="M9321">
        <f t="shared" si="306"/>
        <v>4300</v>
      </c>
      <c r="Q9321" s="1"/>
      <c r="R9321" s="1"/>
    </row>
    <row r="9322" spans="1:18" ht="14.4" x14ac:dyDescent="0.3">
      <c r="A9322">
        <v>19321</v>
      </c>
      <c r="B9322">
        <v>2022</v>
      </c>
      <c r="C9322" t="s">
        <v>35</v>
      </c>
      <c r="D9322">
        <f t="shared" si="305"/>
        <v>12</v>
      </c>
      <c r="E9322">
        <v>30</v>
      </c>
      <c r="F9322" t="s">
        <v>60</v>
      </c>
      <c r="G9322" t="s">
        <v>42</v>
      </c>
      <c r="H9322">
        <v>69</v>
      </c>
      <c r="I9322">
        <v>69</v>
      </c>
      <c r="J9322" t="s">
        <v>20</v>
      </c>
      <c r="K9322">
        <v>207000</v>
      </c>
      <c r="L9322">
        <v>138</v>
      </c>
      <c r="M9322">
        <f t="shared" si="306"/>
        <v>3000</v>
      </c>
      <c r="Q9322" s="1"/>
      <c r="R9322" s="1"/>
    </row>
    <row r="9323" spans="1:18" ht="14.4" x14ac:dyDescent="0.3">
      <c r="A9323">
        <v>19322</v>
      </c>
      <c r="B9323">
        <v>2022</v>
      </c>
      <c r="C9323" t="s">
        <v>54</v>
      </c>
      <c r="D9323">
        <f t="shared" si="305"/>
        <v>3</v>
      </c>
      <c r="E9323">
        <v>3</v>
      </c>
      <c r="F9323" t="s">
        <v>63</v>
      </c>
      <c r="G9323" t="s">
        <v>34</v>
      </c>
      <c r="H9323">
        <v>66</v>
      </c>
      <c r="I9323">
        <v>66</v>
      </c>
      <c r="J9323" t="s">
        <v>20</v>
      </c>
      <c r="K9323">
        <v>198000</v>
      </c>
      <c r="L9323">
        <v>132</v>
      </c>
      <c r="M9323">
        <f t="shared" si="306"/>
        <v>3000</v>
      </c>
      <c r="Q9323" s="1"/>
      <c r="R9323" s="1"/>
    </row>
    <row r="9324" spans="1:18" ht="14.4" x14ac:dyDescent="0.3">
      <c r="A9324">
        <v>19323</v>
      </c>
      <c r="B9324">
        <v>2022</v>
      </c>
      <c r="C9324" t="s">
        <v>54</v>
      </c>
      <c r="D9324">
        <f t="shared" si="305"/>
        <v>3</v>
      </c>
      <c r="E9324">
        <v>16</v>
      </c>
      <c r="F9324" t="s">
        <v>36</v>
      </c>
      <c r="G9324" t="s">
        <v>34</v>
      </c>
      <c r="H9324">
        <v>97</v>
      </c>
      <c r="I9324">
        <v>97</v>
      </c>
      <c r="J9324" t="s">
        <v>20</v>
      </c>
      <c r="K9324">
        <v>291000</v>
      </c>
      <c r="L9324">
        <v>194</v>
      </c>
      <c r="M9324">
        <f t="shared" si="306"/>
        <v>3000</v>
      </c>
      <c r="Q9324" s="1"/>
      <c r="R9324" s="1"/>
    </row>
    <row r="9325" spans="1:18" ht="14.4" x14ac:dyDescent="0.3">
      <c r="A9325">
        <v>19324</v>
      </c>
      <c r="B9325">
        <v>2022</v>
      </c>
      <c r="C9325" t="s">
        <v>17</v>
      </c>
      <c r="D9325">
        <f t="shared" si="305"/>
        <v>11</v>
      </c>
      <c r="E9325">
        <v>14</v>
      </c>
      <c r="F9325" t="s">
        <v>56</v>
      </c>
      <c r="G9325" t="s">
        <v>51</v>
      </c>
      <c r="H9325">
        <v>66</v>
      </c>
      <c r="I9325">
        <v>66</v>
      </c>
      <c r="J9325" t="s">
        <v>20</v>
      </c>
      <c r="K9325">
        <v>198000</v>
      </c>
      <c r="L9325">
        <v>132</v>
      </c>
      <c r="M9325">
        <f t="shared" si="306"/>
        <v>3000</v>
      </c>
      <c r="Q9325" s="1"/>
      <c r="R9325" s="1"/>
    </row>
    <row r="9326" spans="1:18" ht="14.4" x14ac:dyDescent="0.3">
      <c r="A9326">
        <v>19325</v>
      </c>
      <c r="B9326">
        <v>2022</v>
      </c>
      <c r="C9326" t="s">
        <v>54</v>
      </c>
      <c r="D9326">
        <f t="shared" si="305"/>
        <v>3</v>
      </c>
      <c r="E9326">
        <v>4</v>
      </c>
      <c r="F9326" t="s">
        <v>49</v>
      </c>
      <c r="G9326" t="s">
        <v>37</v>
      </c>
      <c r="H9326">
        <v>106</v>
      </c>
      <c r="I9326">
        <v>106</v>
      </c>
      <c r="J9326" t="s">
        <v>20</v>
      </c>
      <c r="K9326">
        <v>318000</v>
      </c>
      <c r="L9326">
        <v>212</v>
      </c>
      <c r="M9326">
        <f t="shared" si="306"/>
        <v>3000</v>
      </c>
      <c r="Q9326" s="1"/>
      <c r="R9326" s="1"/>
    </row>
    <row r="9327" spans="1:18" ht="14.4" x14ac:dyDescent="0.3">
      <c r="A9327">
        <v>19326</v>
      </c>
      <c r="B9327">
        <v>2022</v>
      </c>
      <c r="C9327" t="s">
        <v>48</v>
      </c>
      <c r="D9327">
        <f t="shared" si="305"/>
        <v>5</v>
      </c>
      <c r="E9327">
        <v>1</v>
      </c>
      <c r="F9327" t="s">
        <v>36</v>
      </c>
      <c r="G9327" t="s">
        <v>19</v>
      </c>
      <c r="H9327">
        <v>202</v>
      </c>
      <c r="I9327">
        <v>202</v>
      </c>
      <c r="J9327" t="s">
        <v>30</v>
      </c>
      <c r="K9327">
        <v>1515000</v>
      </c>
      <c r="L9327">
        <v>505</v>
      </c>
      <c r="M9327">
        <f t="shared" si="306"/>
        <v>7500</v>
      </c>
      <c r="Q9327" s="1"/>
      <c r="R9327" s="1"/>
    </row>
    <row r="9328" spans="1:18" ht="14.4" x14ac:dyDescent="0.3">
      <c r="A9328">
        <v>19327</v>
      </c>
      <c r="B9328">
        <v>2022</v>
      </c>
      <c r="C9328" t="s">
        <v>61</v>
      </c>
      <c r="D9328">
        <f t="shared" si="305"/>
        <v>7</v>
      </c>
      <c r="E9328">
        <v>8</v>
      </c>
      <c r="F9328" t="s">
        <v>33</v>
      </c>
      <c r="G9328" t="s">
        <v>34</v>
      </c>
      <c r="H9328">
        <v>82</v>
      </c>
      <c r="I9328">
        <v>82</v>
      </c>
      <c r="J9328" t="s">
        <v>25</v>
      </c>
      <c r="K9328">
        <v>574000</v>
      </c>
      <c r="L9328">
        <v>328</v>
      </c>
      <c r="M9328">
        <f t="shared" si="306"/>
        <v>7000</v>
      </c>
      <c r="Q9328" s="1"/>
      <c r="R9328" s="1"/>
    </row>
    <row r="9329" spans="1:18" ht="14.4" x14ac:dyDescent="0.3">
      <c r="A9329">
        <v>19328</v>
      </c>
      <c r="B9329">
        <v>2022</v>
      </c>
      <c r="C9329" t="s">
        <v>40</v>
      </c>
      <c r="D9329">
        <f t="shared" si="305"/>
        <v>9</v>
      </c>
      <c r="E9329">
        <v>27</v>
      </c>
      <c r="F9329" t="s">
        <v>46</v>
      </c>
      <c r="G9329" t="s">
        <v>34</v>
      </c>
      <c r="H9329">
        <v>120</v>
      </c>
      <c r="I9329">
        <v>120</v>
      </c>
      <c r="J9329" t="s">
        <v>25</v>
      </c>
      <c r="K9329">
        <v>840000</v>
      </c>
      <c r="L9329">
        <v>480</v>
      </c>
      <c r="M9329">
        <f t="shared" si="306"/>
        <v>7000</v>
      </c>
      <c r="Q9329" s="1"/>
      <c r="R9329" s="1"/>
    </row>
    <row r="9330" spans="1:18" ht="14.4" x14ac:dyDescent="0.3">
      <c r="A9330">
        <v>19329</v>
      </c>
      <c r="B9330">
        <v>2022</v>
      </c>
      <c r="C9330" t="s">
        <v>45</v>
      </c>
      <c r="D9330">
        <f t="shared" si="305"/>
        <v>1</v>
      </c>
      <c r="E9330">
        <v>27</v>
      </c>
      <c r="F9330" t="s">
        <v>33</v>
      </c>
      <c r="G9330" t="s">
        <v>19</v>
      </c>
      <c r="H9330">
        <v>235</v>
      </c>
      <c r="I9330">
        <v>235</v>
      </c>
      <c r="J9330" t="s">
        <v>20</v>
      </c>
      <c r="K9330">
        <v>564000</v>
      </c>
      <c r="L9330">
        <v>329</v>
      </c>
      <c r="M9330">
        <f t="shared" si="306"/>
        <v>2400</v>
      </c>
      <c r="Q9330" s="1"/>
      <c r="R9330" s="1"/>
    </row>
    <row r="9331" spans="1:18" ht="14.4" x14ac:dyDescent="0.3">
      <c r="A9331">
        <v>19330</v>
      </c>
      <c r="B9331">
        <v>2022</v>
      </c>
      <c r="C9331" t="s">
        <v>32</v>
      </c>
      <c r="D9331">
        <f t="shared" si="305"/>
        <v>8</v>
      </c>
      <c r="E9331">
        <v>3</v>
      </c>
      <c r="F9331" t="s">
        <v>53</v>
      </c>
      <c r="G9331" t="s">
        <v>51</v>
      </c>
      <c r="H9331">
        <v>103</v>
      </c>
      <c r="I9331">
        <v>103</v>
      </c>
      <c r="J9331" t="s">
        <v>30</v>
      </c>
      <c r="K9331">
        <v>906400</v>
      </c>
      <c r="L9331">
        <v>391.4</v>
      </c>
      <c r="M9331">
        <f t="shared" si="306"/>
        <v>8800</v>
      </c>
      <c r="Q9331" s="1"/>
      <c r="R9331" s="1"/>
    </row>
    <row r="9332" spans="1:18" ht="14.4" x14ac:dyDescent="0.3">
      <c r="A9332">
        <v>19331</v>
      </c>
      <c r="B9332">
        <v>2022</v>
      </c>
      <c r="C9332" t="s">
        <v>35</v>
      </c>
      <c r="D9332">
        <f t="shared" si="305"/>
        <v>12</v>
      </c>
      <c r="E9332">
        <v>5</v>
      </c>
      <c r="F9332" t="s">
        <v>44</v>
      </c>
      <c r="G9332" t="s">
        <v>51</v>
      </c>
      <c r="H9332">
        <v>101</v>
      </c>
      <c r="I9332">
        <v>101</v>
      </c>
      <c r="J9332" t="s">
        <v>38</v>
      </c>
      <c r="K9332">
        <v>555500</v>
      </c>
      <c r="L9332">
        <v>353.5</v>
      </c>
      <c r="M9332">
        <f t="shared" si="306"/>
        <v>5500</v>
      </c>
      <c r="Q9332" s="1"/>
      <c r="R9332" s="1"/>
    </row>
    <row r="9333" spans="1:18" ht="14.4" x14ac:dyDescent="0.3">
      <c r="A9333">
        <v>19332</v>
      </c>
      <c r="B9333">
        <v>2022</v>
      </c>
      <c r="C9333" t="s">
        <v>61</v>
      </c>
      <c r="D9333">
        <f t="shared" si="305"/>
        <v>7</v>
      </c>
      <c r="E9333">
        <v>12</v>
      </c>
      <c r="F9333" t="s">
        <v>44</v>
      </c>
      <c r="G9333" t="s">
        <v>37</v>
      </c>
      <c r="H9333">
        <v>118</v>
      </c>
      <c r="I9333">
        <v>118</v>
      </c>
      <c r="J9333" t="s">
        <v>30</v>
      </c>
      <c r="K9333">
        <v>1038400</v>
      </c>
      <c r="L9333">
        <v>448.4</v>
      </c>
      <c r="M9333">
        <f t="shared" si="306"/>
        <v>8800</v>
      </c>
      <c r="Q9333" s="1"/>
      <c r="R9333" s="1"/>
    </row>
    <row r="9334" spans="1:18" ht="14.4" x14ac:dyDescent="0.3">
      <c r="A9334">
        <v>19333</v>
      </c>
      <c r="B9334">
        <v>2022</v>
      </c>
      <c r="C9334" t="s">
        <v>47</v>
      </c>
      <c r="D9334">
        <f t="shared" si="305"/>
        <v>2</v>
      </c>
      <c r="E9334">
        <v>10</v>
      </c>
      <c r="F9334" t="s">
        <v>63</v>
      </c>
      <c r="G9334" t="s">
        <v>19</v>
      </c>
      <c r="H9334">
        <v>208</v>
      </c>
      <c r="I9334">
        <v>208</v>
      </c>
      <c r="J9334" t="s">
        <v>38</v>
      </c>
      <c r="K9334">
        <v>894400</v>
      </c>
      <c r="L9334">
        <v>478.4</v>
      </c>
      <c r="M9334">
        <f t="shared" si="306"/>
        <v>4300</v>
      </c>
      <c r="Q9334" s="1"/>
      <c r="R9334" s="1"/>
    </row>
    <row r="9335" spans="1:18" ht="14.4" x14ac:dyDescent="0.3">
      <c r="A9335">
        <v>19334</v>
      </c>
      <c r="B9335">
        <v>2022</v>
      </c>
      <c r="C9335" t="s">
        <v>48</v>
      </c>
      <c r="D9335">
        <f t="shared" si="305"/>
        <v>5</v>
      </c>
      <c r="E9335">
        <v>16</v>
      </c>
      <c r="F9335" t="s">
        <v>62</v>
      </c>
      <c r="G9335" t="s">
        <v>29</v>
      </c>
      <c r="H9335">
        <v>164</v>
      </c>
      <c r="I9335">
        <v>164</v>
      </c>
      <c r="J9335" t="s">
        <v>25</v>
      </c>
      <c r="K9335">
        <v>1148000</v>
      </c>
      <c r="L9335">
        <v>656</v>
      </c>
      <c r="M9335">
        <f t="shared" si="306"/>
        <v>7000</v>
      </c>
      <c r="Q9335" s="1"/>
      <c r="R9335" s="1"/>
    </row>
    <row r="9336" spans="1:18" ht="14.4" x14ac:dyDescent="0.3">
      <c r="A9336">
        <v>19335</v>
      </c>
      <c r="B9336">
        <v>2022</v>
      </c>
      <c r="C9336" t="s">
        <v>48</v>
      </c>
      <c r="D9336">
        <f t="shared" si="305"/>
        <v>5</v>
      </c>
      <c r="E9336">
        <v>27</v>
      </c>
      <c r="F9336" t="s">
        <v>59</v>
      </c>
      <c r="G9336" t="s">
        <v>37</v>
      </c>
      <c r="H9336">
        <v>63</v>
      </c>
      <c r="I9336">
        <v>63</v>
      </c>
      <c r="J9336" t="s">
        <v>20</v>
      </c>
      <c r="K9336">
        <v>189000</v>
      </c>
      <c r="L9336">
        <v>126</v>
      </c>
      <c r="M9336">
        <f t="shared" si="306"/>
        <v>3000</v>
      </c>
      <c r="Q9336" s="1"/>
      <c r="R9336" s="1"/>
    </row>
    <row r="9337" spans="1:18" ht="14.4" x14ac:dyDescent="0.3">
      <c r="A9337">
        <v>19336</v>
      </c>
      <c r="B9337">
        <v>2022</v>
      </c>
      <c r="C9337" t="s">
        <v>58</v>
      </c>
      <c r="D9337">
        <f t="shared" si="305"/>
        <v>6</v>
      </c>
      <c r="E9337">
        <v>20</v>
      </c>
      <c r="F9337" t="s">
        <v>18</v>
      </c>
      <c r="G9337" t="s">
        <v>42</v>
      </c>
      <c r="H9337">
        <v>233</v>
      </c>
      <c r="I9337">
        <v>233</v>
      </c>
      <c r="J9337" t="s">
        <v>30</v>
      </c>
      <c r="K9337">
        <v>1747500</v>
      </c>
      <c r="L9337">
        <v>582.5</v>
      </c>
      <c r="M9337">
        <f t="shared" si="306"/>
        <v>7500</v>
      </c>
      <c r="Q9337" s="1"/>
      <c r="R9337" s="1"/>
    </row>
    <row r="9338" spans="1:18" ht="14.4" x14ac:dyDescent="0.3">
      <c r="A9338">
        <v>19337</v>
      </c>
      <c r="B9338">
        <v>2022</v>
      </c>
      <c r="C9338" t="s">
        <v>54</v>
      </c>
      <c r="D9338">
        <f t="shared" si="305"/>
        <v>3</v>
      </c>
      <c r="E9338">
        <v>18</v>
      </c>
      <c r="F9338" t="s">
        <v>52</v>
      </c>
      <c r="G9338" t="s">
        <v>42</v>
      </c>
      <c r="H9338">
        <v>109</v>
      </c>
      <c r="I9338">
        <v>109</v>
      </c>
      <c r="J9338" t="s">
        <v>38</v>
      </c>
      <c r="K9338">
        <v>599500</v>
      </c>
      <c r="L9338">
        <v>381.5</v>
      </c>
      <c r="M9338">
        <f t="shared" si="306"/>
        <v>5500</v>
      </c>
      <c r="Q9338" s="1"/>
      <c r="R9338" s="1"/>
    </row>
    <row r="9339" spans="1:18" ht="14.4" x14ac:dyDescent="0.3">
      <c r="A9339">
        <v>19338</v>
      </c>
      <c r="B9339">
        <v>2022</v>
      </c>
      <c r="C9339" t="s">
        <v>45</v>
      </c>
      <c r="D9339">
        <f t="shared" si="305"/>
        <v>1</v>
      </c>
      <c r="E9339">
        <v>26</v>
      </c>
      <c r="F9339" t="s">
        <v>18</v>
      </c>
      <c r="G9339" t="s">
        <v>42</v>
      </c>
      <c r="H9339">
        <v>130</v>
      </c>
      <c r="I9339">
        <v>130</v>
      </c>
      <c r="J9339" t="s">
        <v>25</v>
      </c>
      <c r="K9339">
        <v>910000</v>
      </c>
      <c r="L9339">
        <v>520</v>
      </c>
      <c r="M9339">
        <f t="shared" si="306"/>
        <v>7000</v>
      </c>
      <c r="Q9339" s="1"/>
      <c r="R9339" s="1"/>
    </row>
    <row r="9340" spans="1:18" ht="14.4" x14ac:dyDescent="0.3">
      <c r="A9340">
        <v>19339</v>
      </c>
      <c r="B9340">
        <v>2022</v>
      </c>
      <c r="C9340" t="s">
        <v>47</v>
      </c>
      <c r="D9340">
        <f t="shared" si="305"/>
        <v>2</v>
      </c>
      <c r="E9340">
        <v>21</v>
      </c>
      <c r="F9340" t="s">
        <v>56</v>
      </c>
      <c r="G9340" t="s">
        <v>19</v>
      </c>
      <c r="H9340">
        <v>298</v>
      </c>
      <c r="I9340">
        <v>298</v>
      </c>
      <c r="J9340" t="s">
        <v>20</v>
      </c>
      <c r="K9340">
        <v>715200</v>
      </c>
      <c r="L9340">
        <v>417.2</v>
      </c>
      <c r="M9340">
        <f t="shared" si="306"/>
        <v>2400</v>
      </c>
      <c r="Q9340" s="1"/>
      <c r="R9340" s="1"/>
    </row>
    <row r="9341" spans="1:18" ht="14.4" x14ac:dyDescent="0.3">
      <c r="A9341">
        <v>19340</v>
      </c>
      <c r="B9341">
        <v>2022</v>
      </c>
      <c r="C9341" t="s">
        <v>40</v>
      </c>
      <c r="D9341">
        <f t="shared" si="305"/>
        <v>9</v>
      </c>
      <c r="E9341">
        <v>1</v>
      </c>
      <c r="F9341" t="s">
        <v>55</v>
      </c>
      <c r="G9341" t="s">
        <v>51</v>
      </c>
      <c r="H9341">
        <v>99</v>
      </c>
      <c r="I9341">
        <v>99</v>
      </c>
      <c r="J9341" t="s">
        <v>38</v>
      </c>
      <c r="K9341">
        <v>544500</v>
      </c>
      <c r="L9341">
        <v>346.5</v>
      </c>
      <c r="M9341">
        <f t="shared" si="306"/>
        <v>5500</v>
      </c>
      <c r="Q9341" s="1"/>
      <c r="R9341" s="1"/>
    </row>
    <row r="9342" spans="1:18" ht="14.4" x14ac:dyDescent="0.3">
      <c r="A9342">
        <v>19341</v>
      </c>
      <c r="B9342">
        <v>2022</v>
      </c>
      <c r="C9342" t="s">
        <v>17</v>
      </c>
      <c r="D9342">
        <f t="shared" si="305"/>
        <v>11</v>
      </c>
      <c r="E9342">
        <v>6</v>
      </c>
      <c r="F9342" t="s">
        <v>46</v>
      </c>
      <c r="G9342" t="s">
        <v>29</v>
      </c>
      <c r="H9342">
        <v>267</v>
      </c>
      <c r="I9342">
        <v>267</v>
      </c>
      <c r="J9342" t="s">
        <v>30</v>
      </c>
      <c r="K9342">
        <v>2002500</v>
      </c>
      <c r="L9342">
        <v>667.5</v>
      </c>
      <c r="M9342">
        <f t="shared" si="306"/>
        <v>7500</v>
      </c>
      <c r="Q9342" s="1"/>
      <c r="R9342" s="1"/>
    </row>
    <row r="9343" spans="1:18" ht="14.4" x14ac:dyDescent="0.3">
      <c r="A9343">
        <v>19342</v>
      </c>
      <c r="B9343">
        <v>2022</v>
      </c>
      <c r="C9343" t="s">
        <v>32</v>
      </c>
      <c r="D9343">
        <f t="shared" si="305"/>
        <v>8</v>
      </c>
      <c r="E9343">
        <v>7</v>
      </c>
      <c r="F9343" t="s">
        <v>33</v>
      </c>
      <c r="G9343" t="s">
        <v>42</v>
      </c>
      <c r="H9343">
        <v>59</v>
      </c>
      <c r="I9343">
        <v>59</v>
      </c>
      <c r="J9343" t="s">
        <v>30</v>
      </c>
      <c r="K9343">
        <v>519200</v>
      </c>
      <c r="L9343">
        <v>224.2</v>
      </c>
      <c r="M9343">
        <f t="shared" si="306"/>
        <v>8800</v>
      </c>
      <c r="Q9343" s="1"/>
      <c r="R9343" s="1"/>
    </row>
    <row r="9344" spans="1:18" ht="14.4" x14ac:dyDescent="0.3">
      <c r="A9344">
        <v>19343</v>
      </c>
      <c r="B9344">
        <v>2022</v>
      </c>
      <c r="C9344" t="s">
        <v>58</v>
      </c>
      <c r="D9344">
        <f t="shared" si="305"/>
        <v>6</v>
      </c>
      <c r="E9344">
        <v>13</v>
      </c>
      <c r="F9344" t="s">
        <v>60</v>
      </c>
      <c r="G9344" t="s">
        <v>42</v>
      </c>
      <c r="H9344">
        <v>51</v>
      </c>
      <c r="I9344">
        <v>51</v>
      </c>
      <c r="J9344" t="s">
        <v>38</v>
      </c>
      <c r="K9344">
        <v>280500</v>
      </c>
      <c r="L9344">
        <v>178.5</v>
      </c>
      <c r="M9344">
        <f t="shared" si="306"/>
        <v>5500</v>
      </c>
      <c r="Q9344" s="1"/>
      <c r="R9344" s="1"/>
    </row>
    <row r="9345" spans="1:18" ht="14.4" x14ac:dyDescent="0.3">
      <c r="A9345">
        <v>19344</v>
      </c>
      <c r="B9345">
        <v>2022</v>
      </c>
      <c r="C9345" t="s">
        <v>45</v>
      </c>
      <c r="D9345">
        <f t="shared" si="305"/>
        <v>1</v>
      </c>
      <c r="E9345">
        <v>24</v>
      </c>
      <c r="F9345" t="s">
        <v>64</v>
      </c>
      <c r="G9345" t="s">
        <v>34</v>
      </c>
      <c r="H9345">
        <v>284</v>
      </c>
      <c r="I9345">
        <v>284</v>
      </c>
      <c r="J9345" t="s">
        <v>20</v>
      </c>
      <c r="K9345">
        <v>681600</v>
      </c>
      <c r="L9345">
        <v>397.6</v>
      </c>
      <c r="M9345">
        <f t="shared" si="306"/>
        <v>2400</v>
      </c>
      <c r="Q9345" s="1"/>
      <c r="R9345" s="1"/>
    </row>
    <row r="9346" spans="1:18" ht="14.4" x14ac:dyDescent="0.3">
      <c r="A9346">
        <v>19345</v>
      </c>
      <c r="B9346">
        <v>2022</v>
      </c>
      <c r="C9346" t="s">
        <v>35</v>
      </c>
      <c r="D9346">
        <f t="shared" ref="D9346:D9409" si="307">IF(C9346="Enero",1,IF(C9346="Febrero",2,IF(C9346="Marzo",3,IF(C9346="Abril",4,IF(C9346="Mayo",5,IF(C9346="Junio",6,IF(C9346="Julio",7,IF(C9346="Agosto",8,IF(C9346="Septiembre",9,IF(C9346="Octubre",10,IF(C9346="Noviembre",11,IF(C9346="Diciembre",12,""))))))))))))</f>
        <v>12</v>
      </c>
      <c r="E9346">
        <v>19</v>
      </c>
      <c r="F9346" t="s">
        <v>41</v>
      </c>
      <c r="G9346" t="s">
        <v>19</v>
      </c>
      <c r="H9346">
        <v>55</v>
      </c>
      <c r="I9346">
        <v>55</v>
      </c>
      <c r="J9346" t="s">
        <v>25</v>
      </c>
      <c r="K9346">
        <v>385000</v>
      </c>
      <c r="L9346">
        <v>220</v>
      </c>
      <c r="M9346">
        <f t="shared" si="306"/>
        <v>7000</v>
      </c>
      <c r="Q9346" s="1"/>
      <c r="R9346" s="1"/>
    </row>
    <row r="9347" spans="1:18" ht="14.4" x14ac:dyDescent="0.3">
      <c r="A9347">
        <v>19346</v>
      </c>
      <c r="B9347">
        <v>2022</v>
      </c>
      <c r="C9347" t="s">
        <v>47</v>
      </c>
      <c r="D9347">
        <f t="shared" si="307"/>
        <v>2</v>
      </c>
      <c r="E9347">
        <v>15</v>
      </c>
      <c r="F9347" t="s">
        <v>64</v>
      </c>
      <c r="G9347" t="s">
        <v>29</v>
      </c>
      <c r="H9347">
        <v>52</v>
      </c>
      <c r="I9347">
        <v>52</v>
      </c>
      <c r="J9347" t="s">
        <v>30</v>
      </c>
      <c r="K9347">
        <v>457600</v>
      </c>
      <c r="L9347">
        <v>197.6</v>
      </c>
      <c r="M9347">
        <f t="shared" ref="M9347:M9410" si="308">K9347/I9347</f>
        <v>8800</v>
      </c>
      <c r="Q9347" s="1"/>
      <c r="R9347" s="1"/>
    </row>
    <row r="9348" spans="1:18" ht="14.4" x14ac:dyDescent="0.3">
      <c r="A9348">
        <v>19347</v>
      </c>
      <c r="B9348">
        <v>2022</v>
      </c>
      <c r="C9348" t="s">
        <v>54</v>
      </c>
      <c r="D9348">
        <f t="shared" si="307"/>
        <v>3</v>
      </c>
      <c r="E9348">
        <v>24</v>
      </c>
      <c r="F9348" t="s">
        <v>62</v>
      </c>
      <c r="G9348" t="s">
        <v>19</v>
      </c>
      <c r="H9348">
        <v>161</v>
      </c>
      <c r="I9348">
        <v>161</v>
      </c>
      <c r="J9348" t="s">
        <v>25</v>
      </c>
      <c r="K9348">
        <v>1127000</v>
      </c>
      <c r="L9348">
        <v>644</v>
      </c>
      <c r="M9348">
        <f t="shared" si="308"/>
        <v>7000</v>
      </c>
      <c r="Q9348" s="1"/>
      <c r="R9348" s="1"/>
    </row>
    <row r="9349" spans="1:18" ht="14.4" x14ac:dyDescent="0.3">
      <c r="A9349">
        <v>19348</v>
      </c>
      <c r="B9349">
        <v>2022</v>
      </c>
      <c r="C9349" t="s">
        <v>45</v>
      </c>
      <c r="D9349">
        <f t="shared" si="307"/>
        <v>1</v>
      </c>
      <c r="E9349">
        <v>25</v>
      </c>
      <c r="F9349" t="s">
        <v>28</v>
      </c>
      <c r="G9349" t="s">
        <v>34</v>
      </c>
      <c r="H9349">
        <v>117</v>
      </c>
      <c r="I9349">
        <v>117</v>
      </c>
      <c r="J9349" t="s">
        <v>30</v>
      </c>
      <c r="K9349">
        <v>1029600</v>
      </c>
      <c r="L9349">
        <v>444.6</v>
      </c>
      <c r="M9349">
        <f t="shared" si="308"/>
        <v>8800</v>
      </c>
      <c r="Q9349" s="1"/>
      <c r="R9349" s="1"/>
    </row>
    <row r="9350" spans="1:18" ht="14.4" x14ac:dyDescent="0.3">
      <c r="A9350">
        <v>19349</v>
      </c>
      <c r="B9350">
        <v>2022</v>
      </c>
      <c r="C9350" t="s">
        <v>40</v>
      </c>
      <c r="D9350">
        <f t="shared" si="307"/>
        <v>9</v>
      </c>
      <c r="E9350">
        <v>4</v>
      </c>
      <c r="F9350" t="s">
        <v>63</v>
      </c>
      <c r="G9350" t="s">
        <v>42</v>
      </c>
      <c r="H9350">
        <v>219</v>
      </c>
      <c r="I9350">
        <v>219</v>
      </c>
      <c r="J9350" t="s">
        <v>30</v>
      </c>
      <c r="K9350">
        <v>1642500</v>
      </c>
      <c r="L9350">
        <v>547.5</v>
      </c>
      <c r="M9350">
        <f t="shared" si="308"/>
        <v>7500</v>
      </c>
      <c r="Q9350" s="1"/>
      <c r="R9350" s="1"/>
    </row>
    <row r="9351" spans="1:18" ht="14.4" x14ac:dyDescent="0.3">
      <c r="A9351">
        <v>19350</v>
      </c>
      <c r="B9351">
        <v>2022</v>
      </c>
      <c r="C9351" t="s">
        <v>32</v>
      </c>
      <c r="D9351">
        <f t="shared" si="307"/>
        <v>8</v>
      </c>
      <c r="E9351">
        <v>30</v>
      </c>
      <c r="F9351" t="s">
        <v>52</v>
      </c>
      <c r="G9351" t="s">
        <v>29</v>
      </c>
      <c r="H9351">
        <v>147</v>
      </c>
      <c r="I9351">
        <v>147</v>
      </c>
      <c r="J9351" t="s">
        <v>25</v>
      </c>
      <c r="K9351">
        <v>1029000</v>
      </c>
      <c r="L9351">
        <v>588</v>
      </c>
      <c r="M9351">
        <f t="shared" si="308"/>
        <v>7000</v>
      </c>
      <c r="Q9351" s="1"/>
      <c r="R9351" s="1"/>
    </row>
    <row r="9352" spans="1:18" ht="14.4" x14ac:dyDescent="0.3">
      <c r="A9352">
        <v>19351</v>
      </c>
      <c r="B9352">
        <v>2022</v>
      </c>
      <c r="C9352" t="s">
        <v>58</v>
      </c>
      <c r="D9352">
        <f t="shared" si="307"/>
        <v>6</v>
      </c>
      <c r="E9352">
        <v>9</v>
      </c>
      <c r="F9352" t="s">
        <v>52</v>
      </c>
      <c r="G9352" t="s">
        <v>34</v>
      </c>
      <c r="H9352">
        <v>267</v>
      </c>
      <c r="I9352">
        <v>267</v>
      </c>
      <c r="J9352" t="s">
        <v>30</v>
      </c>
      <c r="K9352">
        <v>2002500</v>
      </c>
      <c r="L9352">
        <v>667.5</v>
      </c>
      <c r="M9352">
        <f t="shared" si="308"/>
        <v>7500</v>
      </c>
      <c r="Q9352" s="1"/>
      <c r="R9352" s="1"/>
    </row>
    <row r="9353" spans="1:18" ht="14.4" x14ac:dyDescent="0.3">
      <c r="A9353">
        <v>19352</v>
      </c>
      <c r="B9353">
        <v>2022</v>
      </c>
      <c r="C9353" t="s">
        <v>54</v>
      </c>
      <c r="D9353">
        <f t="shared" si="307"/>
        <v>3</v>
      </c>
      <c r="E9353">
        <v>27</v>
      </c>
      <c r="F9353" t="s">
        <v>53</v>
      </c>
      <c r="G9353" t="s">
        <v>19</v>
      </c>
      <c r="H9353">
        <v>78</v>
      </c>
      <c r="I9353">
        <v>78</v>
      </c>
      <c r="J9353" t="s">
        <v>20</v>
      </c>
      <c r="K9353">
        <v>234000</v>
      </c>
      <c r="L9353">
        <v>156</v>
      </c>
      <c r="M9353">
        <f t="shared" si="308"/>
        <v>3000</v>
      </c>
      <c r="Q9353" s="1"/>
      <c r="R9353" s="1"/>
    </row>
    <row r="9354" spans="1:18" ht="14.4" x14ac:dyDescent="0.3">
      <c r="A9354">
        <v>19353</v>
      </c>
      <c r="B9354">
        <v>2022</v>
      </c>
      <c r="C9354" t="s">
        <v>45</v>
      </c>
      <c r="D9354">
        <f t="shared" si="307"/>
        <v>1</v>
      </c>
      <c r="E9354">
        <v>28</v>
      </c>
      <c r="F9354" t="s">
        <v>63</v>
      </c>
      <c r="G9354" t="s">
        <v>34</v>
      </c>
      <c r="H9354">
        <v>76</v>
      </c>
      <c r="I9354">
        <v>76</v>
      </c>
      <c r="J9354" t="s">
        <v>25</v>
      </c>
      <c r="K9354">
        <v>532000</v>
      </c>
      <c r="L9354">
        <v>304</v>
      </c>
      <c r="M9354">
        <f t="shared" si="308"/>
        <v>7000</v>
      </c>
      <c r="Q9354" s="1"/>
      <c r="R9354" s="1"/>
    </row>
    <row r="9355" spans="1:18" ht="14.4" x14ac:dyDescent="0.3">
      <c r="A9355">
        <v>19354</v>
      </c>
      <c r="B9355">
        <v>2022</v>
      </c>
      <c r="C9355" t="s">
        <v>45</v>
      </c>
      <c r="D9355">
        <f t="shared" si="307"/>
        <v>1</v>
      </c>
      <c r="E9355">
        <v>21</v>
      </c>
      <c r="F9355" t="s">
        <v>64</v>
      </c>
      <c r="G9355" t="s">
        <v>51</v>
      </c>
      <c r="H9355">
        <v>208</v>
      </c>
      <c r="I9355">
        <v>208</v>
      </c>
      <c r="J9355" t="s">
        <v>20</v>
      </c>
      <c r="K9355">
        <v>499200</v>
      </c>
      <c r="L9355">
        <v>291.2</v>
      </c>
      <c r="M9355">
        <f t="shared" si="308"/>
        <v>2400</v>
      </c>
      <c r="Q9355" s="1"/>
      <c r="R9355" s="1"/>
    </row>
    <row r="9356" spans="1:18" ht="14.4" x14ac:dyDescent="0.3">
      <c r="A9356">
        <v>19355</v>
      </c>
      <c r="B9356">
        <v>2022</v>
      </c>
      <c r="C9356" t="s">
        <v>61</v>
      </c>
      <c r="D9356">
        <f t="shared" si="307"/>
        <v>7</v>
      </c>
      <c r="E9356">
        <v>5</v>
      </c>
      <c r="F9356" t="s">
        <v>18</v>
      </c>
      <c r="G9356" t="s">
        <v>37</v>
      </c>
      <c r="H9356">
        <v>268</v>
      </c>
      <c r="I9356">
        <v>268</v>
      </c>
      <c r="J9356" t="s">
        <v>38</v>
      </c>
      <c r="K9356">
        <v>1152400</v>
      </c>
      <c r="L9356">
        <v>616.4</v>
      </c>
      <c r="M9356">
        <f t="shared" si="308"/>
        <v>4300</v>
      </c>
      <c r="Q9356" s="1"/>
      <c r="R9356" s="1"/>
    </row>
    <row r="9357" spans="1:18" ht="14.4" x14ac:dyDescent="0.3">
      <c r="A9357">
        <v>19356</v>
      </c>
      <c r="B9357">
        <v>2022</v>
      </c>
      <c r="C9357" t="s">
        <v>40</v>
      </c>
      <c r="D9357">
        <f t="shared" si="307"/>
        <v>9</v>
      </c>
      <c r="E9357">
        <v>8</v>
      </c>
      <c r="F9357" t="s">
        <v>56</v>
      </c>
      <c r="G9357" t="s">
        <v>29</v>
      </c>
      <c r="H9357">
        <v>106</v>
      </c>
      <c r="I9357">
        <v>106</v>
      </c>
      <c r="J9357" t="s">
        <v>38</v>
      </c>
      <c r="K9357">
        <v>583000</v>
      </c>
      <c r="L9357">
        <v>371</v>
      </c>
      <c r="M9357">
        <f t="shared" si="308"/>
        <v>5500</v>
      </c>
      <c r="Q9357" s="1"/>
      <c r="R9357" s="1"/>
    </row>
    <row r="9358" spans="1:18" ht="14.4" x14ac:dyDescent="0.3">
      <c r="A9358">
        <v>19357</v>
      </c>
      <c r="B9358">
        <v>2022</v>
      </c>
      <c r="C9358" t="s">
        <v>32</v>
      </c>
      <c r="D9358">
        <f t="shared" si="307"/>
        <v>8</v>
      </c>
      <c r="E9358">
        <v>22</v>
      </c>
      <c r="F9358" t="s">
        <v>52</v>
      </c>
      <c r="G9358" t="s">
        <v>42</v>
      </c>
      <c r="H9358">
        <v>66</v>
      </c>
      <c r="I9358">
        <v>66</v>
      </c>
      <c r="J9358" t="s">
        <v>25</v>
      </c>
      <c r="K9358">
        <v>462000</v>
      </c>
      <c r="L9358">
        <v>264</v>
      </c>
      <c r="M9358">
        <f t="shared" si="308"/>
        <v>7000</v>
      </c>
      <c r="Q9358" s="1"/>
      <c r="R9358" s="1"/>
    </row>
    <row r="9359" spans="1:18" ht="14.4" x14ac:dyDescent="0.3">
      <c r="A9359">
        <v>19358</v>
      </c>
      <c r="B9359">
        <v>2022</v>
      </c>
      <c r="C9359" t="s">
        <v>54</v>
      </c>
      <c r="D9359">
        <f t="shared" si="307"/>
        <v>3</v>
      </c>
      <c r="E9359">
        <v>5</v>
      </c>
      <c r="F9359" t="s">
        <v>36</v>
      </c>
      <c r="G9359" t="s">
        <v>42</v>
      </c>
      <c r="H9359">
        <v>79</v>
      </c>
      <c r="I9359">
        <v>79</v>
      </c>
      <c r="J9359" t="s">
        <v>20</v>
      </c>
      <c r="K9359">
        <v>237000</v>
      </c>
      <c r="L9359">
        <v>158</v>
      </c>
      <c r="M9359">
        <f t="shared" si="308"/>
        <v>3000</v>
      </c>
      <c r="Q9359" s="1"/>
      <c r="R9359" s="1"/>
    </row>
    <row r="9360" spans="1:18" ht="14.4" x14ac:dyDescent="0.3">
      <c r="A9360">
        <v>19359</v>
      </c>
      <c r="B9360">
        <v>2022</v>
      </c>
      <c r="C9360" t="s">
        <v>23</v>
      </c>
      <c r="D9360">
        <f t="shared" si="307"/>
        <v>10</v>
      </c>
      <c r="E9360">
        <v>3</v>
      </c>
      <c r="F9360" t="s">
        <v>57</v>
      </c>
      <c r="G9360" t="s">
        <v>51</v>
      </c>
      <c r="H9360">
        <v>126</v>
      </c>
      <c r="I9360">
        <v>126</v>
      </c>
      <c r="J9360" t="s">
        <v>25</v>
      </c>
      <c r="K9360">
        <v>882000</v>
      </c>
      <c r="L9360">
        <v>504</v>
      </c>
      <c r="M9360">
        <f t="shared" si="308"/>
        <v>7000</v>
      </c>
      <c r="Q9360" s="1"/>
      <c r="R9360" s="1"/>
    </row>
    <row r="9361" spans="1:18" ht="14.4" x14ac:dyDescent="0.3">
      <c r="A9361">
        <v>19360</v>
      </c>
      <c r="B9361">
        <v>2022</v>
      </c>
      <c r="C9361" t="s">
        <v>45</v>
      </c>
      <c r="D9361">
        <f t="shared" si="307"/>
        <v>1</v>
      </c>
      <c r="E9361">
        <v>12</v>
      </c>
      <c r="F9361" t="s">
        <v>60</v>
      </c>
      <c r="G9361" t="s">
        <v>19</v>
      </c>
      <c r="H9361">
        <v>82</v>
      </c>
      <c r="I9361">
        <v>82</v>
      </c>
      <c r="J9361" t="s">
        <v>30</v>
      </c>
      <c r="K9361">
        <v>721600</v>
      </c>
      <c r="L9361">
        <v>311.60000000000002</v>
      </c>
      <c r="M9361">
        <f t="shared" si="308"/>
        <v>8800</v>
      </c>
      <c r="Q9361" s="1"/>
      <c r="R9361" s="1"/>
    </row>
    <row r="9362" spans="1:18" ht="14.4" x14ac:dyDescent="0.3">
      <c r="A9362">
        <v>19361</v>
      </c>
      <c r="B9362">
        <v>2022</v>
      </c>
      <c r="C9362" t="s">
        <v>23</v>
      </c>
      <c r="D9362">
        <f t="shared" si="307"/>
        <v>10</v>
      </c>
      <c r="E9362">
        <v>18</v>
      </c>
      <c r="F9362" t="s">
        <v>63</v>
      </c>
      <c r="G9362" t="s">
        <v>37</v>
      </c>
      <c r="H9362">
        <v>265</v>
      </c>
      <c r="I9362">
        <v>265</v>
      </c>
      <c r="J9362" t="s">
        <v>30</v>
      </c>
      <c r="K9362">
        <v>1987500</v>
      </c>
      <c r="L9362">
        <v>662.5</v>
      </c>
      <c r="M9362">
        <f t="shared" si="308"/>
        <v>7500</v>
      </c>
      <c r="Q9362" s="1"/>
      <c r="R9362" s="1"/>
    </row>
    <row r="9363" spans="1:18" ht="14.4" x14ac:dyDescent="0.3">
      <c r="A9363">
        <v>19362</v>
      </c>
      <c r="B9363">
        <v>2022</v>
      </c>
      <c r="C9363" t="s">
        <v>61</v>
      </c>
      <c r="D9363">
        <f t="shared" si="307"/>
        <v>7</v>
      </c>
      <c r="E9363">
        <v>14</v>
      </c>
      <c r="F9363" t="s">
        <v>64</v>
      </c>
      <c r="G9363" t="s">
        <v>29</v>
      </c>
      <c r="H9363">
        <v>106</v>
      </c>
      <c r="I9363">
        <v>106</v>
      </c>
      <c r="J9363" t="s">
        <v>25</v>
      </c>
      <c r="K9363">
        <v>742000</v>
      </c>
      <c r="L9363">
        <v>424</v>
      </c>
      <c r="M9363">
        <f t="shared" si="308"/>
        <v>7000</v>
      </c>
      <c r="Q9363" s="1"/>
      <c r="R9363" s="1"/>
    </row>
    <row r="9364" spans="1:18" ht="14.4" x14ac:dyDescent="0.3">
      <c r="A9364">
        <v>19363</v>
      </c>
      <c r="B9364">
        <v>2022</v>
      </c>
      <c r="C9364" t="s">
        <v>58</v>
      </c>
      <c r="D9364">
        <f t="shared" si="307"/>
        <v>6</v>
      </c>
      <c r="E9364">
        <v>15</v>
      </c>
      <c r="F9364" t="s">
        <v>59</v>
      </c>
      <c r="G9364" t="s">
        <v>42</v>
      </c>
      <c r="H9364">
        <v>126</v>
      </c>
      <c r="I9364">
        <v>126</v>
      </c>
      <c r="J9364" t="s">
        <v>25</v>
      </c>
      <c r="K9364">
        <v>882000</v>
      </c>
      <c r="L9364">
        <v>504</v>
      </c>
      <c r="M9364">
        <f t="shared" si="308"/>
        <v>7000</v>
      </c>
      <c r="Q9364" s="1"/>
      <c r="R9364" s="1"/>
    </row>
    <row r="9365" spans="1:18" ht="14.4" x14ac:dyDescent="0.3">
      <c r="A9365">
        <v>19364</v>
      </c>
      <c r="B9365">
        <v>2022</v>
      </c>
      <c r="C9365" t="s">
        <v>48</v>
      </c>
      <c r="D9365">
        <f t="shared" si="307"/>
        <v>5</v>
      </c>
      <c r="E9365">
        <v>13</v>
      </c>
      <c r="F9365" t="s">
        <v>56</v>
      </c>
      <c r="G9365" t="s">
        <v>29</v>
      </c>
      <c r="H9365">
        <v>112</v>
      </c>
      <c r="I9365">
        <v>112</v>
      </c>
      <c r="J9365" t="s">
        <v>38</v>
      </c>
      <c r="K9365">
        <v>616000</v>
      </c>
      <c r="L9365">
        <v>392</v>
      </c>
      <c r="M9365">
        <f t="shared" si="308"/>
        <v>5500</v>
      </c>
      <c r="Q9365" s="1"/>
      <c r="R9365" s="1"/>
    </row>
    <row r="9366" spans="1:18" ht="14.4" x14ac:dyDescent="0.3">
      <c r="A9366">
        <v>19365</v>
      </c>
      <c r="B9366">
        <v>2022</v>
      </c>
      <c r="C9366" t="s">
        <v>35</v>
      </c>
      <c r="D9366">
        <f t="shared" si="307"/>
        <v>12</v>
      </c>
      <c r="E9366">
        <v>2</v>
      </c>
      <c r="F9366" t="s">
        <v>63</v>
      </c>
      <c r="G9366" t="s">
        <v>37</v>
      </c>
      <c r="H9366">
        <v>210</v>
      </c>
      <c r="I9366">
        <v>210</v>
      </c>
      <c r="J9366" t="s">
        <v>30</v>
      </c>
      <c r="K9366">
        <v>1575000</v>
      </c>
      <c r="L9366">
        <v>525</v>
      </c>
      <c r="M9366">
        <f t="shared" si="308"/>
        <v>7500</v>
      </c>
      <c r="Q9366" s="1"/>
      <c r="R9366" s="1"/>
    </row>
    <row r="9367" spans="1:18" ht="14.4" x14ac:dyDescent="0.3">
      <c r="A9367">
        <v>19366</v>
      </c>
      <c r="B9367">
        <v>2022</v>
      </c>
      <c r="C9367" t="s">
        <v>23</v>
      </c>
      <c r="D9367">
        <f t="shared" si="307"/>
        <v>10</v>
      </c>
      <c r="E9367">
        <v>29</v>
      </c>
      <c r="F9367" t="s">
        <v>60</v>
      </c>
      <c r="G9367" t="s">
        <v>34</v>
      </c>
      <c r="H9367">
        <v>103</v>
      </c>
      <c r="I9367">
        <v>103</v>
      </c>
      <c r="J9367" t="s">
        <v>38</v>
      </c>
      <c r="K9367">
        <v>566500</v>
      </c>
      <c r="L9367">
        <v>360.5</v>
      </c>
      <c r="M9367">
        <f t="shared" si="308"/>
        <v>5500</v>
      </c>
      <c r="Q9367" s="1"/>
      <c r="R9367" s="1"/>
    </row>
    <row r="9368" spans="1:18" ht="14.4" x14ac:dyDescent="0.3">
      <c r="A9368">
        <v>19367</v>
      </c>
      <c r="B9368">
        <v>2022</v>
      </c>
      <c r="C9368" t="s">
        <v>61</v>
      </c>
      <c r="D9368">
        <f t="shared" si="307"/>
        <v>7</v>
      </c>
      <c r="E9368">
        <v>27</v>
      </c>
      <c r="F9368" t="s">
        <v>55</v>
      </c>
      <c r="G9368" t="s">
        <v>37</v>
      </c>
      <c r="H9368">
        <v>223</v>
      </c>
      <c r="I9368">
        <v>223</v>
      </c>
      <c r="J9368" t="s">
        <v>38</v>
      </c>
      <c r="K9368">
        <v>958900</v>
      </c>
      <c r="L9368">
        <v>512.9</v>
      </c>
      <c r="M9368">
        <f t="shared" si="308"/>
        <v>4300</v>
      </c>
      <c r="Q9368" s="1"/>
      <c r="R9368" s="1"/>
    </row>
    <row r="9369" spans="1:18" ht="14.4" x14ac:dyDescent="0.3">
      <c r="A9369">
        <v>19368</v>
      </c>
      <c r="B9369">
        <v>2022</v>
      </c>
      <c r="C9369" t="s">
        <v>47</v>
      </c>
      <c r="D9369">
        <f t="shared" si="307"/>
        <v>2</v>
      </c>
      <c r="E9369">
        <v>6</v>
      </c>
      <c r="F9369" t="s">
        <v>56</v>
      </c>
      <c r="G9369" t="s">
        <v>42</v>
      </c>
      <c r="H9369">
        <v>244</v>
      </c>
      <c r="I9369">
        <v>244</v>
      </c>
      <c r="J9369" t="s">
        <v>38</v>
      </c>
      <c r="K9369">
        <v>1049200</v>
      </c>
      <c r="L9369">
        <v>561.20000000000005</v>
      </c>
      <c r="M9369">
        <f t="shared" si="308"/>
        <v>4300</v>
      </c>
      <c r="Q9369" s="1"/>
      <c r="R9369" s="1"/>
    </row>
    <row r="9370" spans="1:18" ht="14.4" x14ac:dyDescent="0.3">
      <c r="A9370">
        <v>19369</v>
      </c>
      <c r="B9370">
        <v>2022</v>
      </c>
      <c r="C9370" t="s">
        <v>40</v>
      </c>
      <c r="D9370">
        <f t="shared" si="307"/>
        <v>9</v>
      </c>
      <c r="E9370">
        <v>3</v>
      </c>
      <c r="F9370" t="s">
        <v>18</v>
      </c>
      <c r="G9370" t="s">
        <v>42</v>
      </c>
      <c r="H9370">
        <v>109</v>
      </c>
      <c r="I9370">
        <v>109</v>
      </c>
      <c r="J9370" t="s">
        <v>25</v>
      </c>
      <c r="K9370">
        <v>763000</v>
      </c>
      <c r="L9370">
        <v>436</v>
      </c>
      <c r="M9370">
        <f t="shared" si="308"/>
        <v>7000</v>
      </c>
      <c r="Q9370" s="1"/>
      <c r="R9370" s="1"/>
    </row>
    <row r="9371" spans="1:18" ht="14.4" x14ac:dyDescent="0.3">
      <c r="A9371">
        <v>19370</v>
      </c>
      <c r="B9371">
        <v>2022</v>
      </c>
      <c r="C9371" t="s">
        <v>32</v>
      </c>
      <c r="D9371">
        <f t="shared" si="307"/>
        <v>8</v>
      </c>
      <c r="E9371">
        <v>30</v>
      </c>
      <c r="F9371" t="s">
        <v>56</v>
      </c>
      <c r="G9371" t="s">
        <v>34</v>
      </c>
      <c r="H9371">
        <v>118</v>
      </c>
      <c r="I9371">
        <v>118</v>
      </c>
      <c r="J9371" t="s">
        <v>25</v>
      </c>
      <c r="K9371">
        <v>826000</v>
      </c>
      <c r="L9371">
        <v>472</v>
      </c>
      <c r="M9371">
        <f t="shared" si="308"/>
        <v>7000</v>
      </c>
      <c r="Q9371" s="1"/>
      <c r="R9371" s="1"/>
    </row>
    <row r="9372" spans="1:18" ht="14.4" x14ac:dyDescent="0.3">
      <c r="A9372">
        <v>19371</v>
      </c>
      <c r="B9372">
        <v>2022</v>
      </c>
      <c r="C9372" t="s">
        <v>47</v>
      </c>
      <c r="D9372">
        <f t="shared" si="307"/>
        <v>2</v>
      </c>
      <c r="E9372">
        <v>23</v>
      </c>
      <c r="F9372" t="s">
        <v>24</v>
      </c>
      <c r="G9372" t="s">
        <v>34</v>
      </c>
      <c r="H9372">
        <v>78</v>
      </c>
      <c r="I9372">
        <v>78</v>
      </c>
      <c r="J9372" t="s">
        <v>25</v>
      </c>
      <c r="K9372">
        <v>546000</v>
      </c>
      <c r="L9372">
        <v>312</v>
      </c>
      <c r="M9372">
        <f t="shared" si="308"/>
        <v>7000</v>
      </c>
      <c r="Q9372" s="1"/>
      <c r="R9372" s="1"/>
    </row>
    <row r="9373" spans="1:18" ht="14.4" x14ac:dyDescent="0.3">
      <c r="A9373">
        <v>19372</v>
      </c>
      <c r="B9373">
        <v>2022</v>
      </c>
      <c r="C9373" t="s">
        <v>17</v>
      </c>
      <c r="D9373">
        <f t="shared" si="307"/>
        <v>11</v>
      </c>
      <c r="E9373">
        <v>10</v>
      </c>
      <c r="F9373" t="s">
        <v>44</v>
      </c>
      <c r="G9373" t="s">
        <v>42</v>
      </c>
      <c r="H9373">
        <v>79</v>
      </c>
      <c r="I9373">
        <v>79</v>
      </c>
      <c r="J9373" t="s">
        <v>25</v>
      </c>
      <c r="K9373">
        <v>553000</v>
      </c>
      <c r="L9373">
        <v>316</v>
      </c>
      <c r="M9373">
        <f t="shared" si="308"/>
        <v>7000</v>
      </c>
      <c r="Q9373" s="1"/>
      <c r="R9373" s="1"/>
    </row>
    <row r="9374" spans="1:18" ht="14.4" x14ac:dyDescent="0.3">
      <c r="A9374">
        <v>19373</v>
      </c>
      <c r="B9374">
        <v>2022</v>
      </c>
      <c r="C9374" t="s">
        <v>23</v>
      </c>
      <c r="D9374">
        <f t="shared" si="307"/>
        <v>10</v>
      </c>
      <c r="E9374">
        <v>6</v>
      </c>
      <c r="F9374" t="s">
        <v>53</v>
      </c>
      <c r="G9374" t="s">
        <v>29</v>
      </c>
      <c r="H9374">
        <v>83</v>
      </c>
      <c r="I9374">
        <v>83</v>
      </c>
      <c r="J9374" t="s">
        <v>20</v>
      </c>
      <c r="K9374">
        <v>249000</v>
      </c>
      <c r="L9374">
        <v>166</v>
      </c>
      <c r="M9374">
        <f t="shared" si="308"/>
        <v>3000</v>
      </c>
      <c r="Q9374" s="1"/>
      <c r="R9374" s="1"/>
    </row>
    <row r="9375" spans="1:18" ht="14.4" x14ac:dyDescent="0.3">
      <c r="A9375">
        <v>19374</v>
      </c>
      <c r="B9375">
        <v>2022</v>
      </c>
      <c r="C9375" t="s">
        <v>17</v>
      </c>
      <c r="D9375">
        <f t="shared" si="307"/>
        <v>11</v>
      </c>
      <c r="E9375">
        <v>21</v>
      </c>
      <c r="F9375" t="s">
        <v>49</v>
      </c>
      <c r="G9375" t="s">
        <v>42</v>
      </c>
      <c r="H9375">
        <v>54</v>
      </c>
      <c r="I9375">
        <v>54</v>
      </c>
      <c r="J9375" t="s">
        <v>20</v>
      </c>
      <c r="K9375">
        <v>162000</v>
      </c>
      <c r="L9375">
        <v>108</v>
      </c>
      <c r="M9375">
        <f t="shared" si="308"/>
        <v>3000</v>
      </c>
      <c r="Q9375" s="1"/>
      <c r="R9375" s="1"/>
    </row>
    <row r="9376" spans="1:18" ht="14.4" x14ac:dyDescent="0.3">
      <c r="A9376">
        <v>19375</v>
      </c>
      <c r="B9376">
        <v>2022</v>
      </c>
      <c r="C9376" t="s">
        <v>54</v>
      </c>
      <c r="D9376">
        <f t="shared" si="307"/>
        <v>3</v>
      </c>
      <c r="E9376">
        <v>7</v>
      </c>
      <c r="F9376" t="s">
        <v>55</v>
      </c>
      <c r="G9376" t="s">
        <v>29</v>
      </c>
      <c r="H9376">
        <v>249</v>
      </c>
      <c r="I9376">
        <v>249</v>
      </c>
      <c r="J9376" t="s">
        <v>30</v>
      </c>
      <c r="K9376">
        <v>1867500</v>
      </c>
      <c r="L9376">
        <v>622.5</v>
      </c>
      <c r="M9376">
        <f t="shared" si="308"/>
        <v>7500</v>
      </c>
      <c r="Q9376" s="1"/>
      <c r="R9376" s="1"/>
    </row>
    <row r="9377" spans="1:18" ht="14.4" x14ac:dyDescent="0.3">
      <c r="A9377">
        <v>19376</v>
      </c>
      <c r="B9377">
        <v>2022</v>
      </c>
      <c r="C9377" t="s">
        <v>47</v>
      </c>
      <c r="D9377">
        <f t="shared" si="307"/>
        <v>2</v>
      </c>
      <c r="E9377">
        <v>9</v>
      </c>
      <c r="F9377" t="s">
        <v>60</v>
      </c>
      <c r="G9377" t="s">
        <v>19</v>
      </c>
      <c r="H9377">
        <v>144</v>
      </c>
      <c r="I9377">
        <v>144</v>
      </c>
      <c r="J9377" t="s">
        <v>25</v>
      </c>
      <c r="K9377">
        <v>1008000</v>
      </c>
      <c r="L9377">
        <v>576</v>
      </c>
      <c r="M9377">
        <f t="shared" si="308"/>
        <v>7000</v>
      </c>
      <c r="Q9377" s="1"/>
      <c r="R9377" s="1"/>
    </row>
    <row r="9378" spans="1:18" ht="14.4" x14ac:dyDescent="0.3">
      <c r="A9378">
        <v>19377</v>
      </c>
      <c r="B9378">
        <v>2022</v>
      </c>
      <c r="C9378" t="s">
        <v>27</v>
      </c>
      <c r="D9378">
        <f t="shared" si="307"/>
        <v>4</v>
      </c>
      <c r="E9378">
        <v>17</v>
      </c>
      <c r="F9378" t="s">
        <v>49</v>
      </c>
      <c r="G9378" t="s">
        <v>19</v>
      </c>
      <c r="H9378">
        <v>204</v>
      </c>
      <c r="I9378">
        <v>204</v>
      </c>
      <c r="J9378" t="s">
        <v>30</v>
      </c>
      <c r="K9378">
        <v>1530000</v>
      </c>
      <c r="L9378">
        <v>510</v>
      </c>
      <c r="M9378">
        <f t="shared" si="308"/>
        <v>7500</v>
      </c>
      <c r="Q9378" s="1"/>
      <c r="R9378" s="1"/>
    </row>
    <row r="9379" spans="1:18" ht="14.4" x14ac:dyDescent="0.3">
      <c r="A9379">
        <v>19378</v>
      </c>
      <c r="B9379">
        <v>2022</v>
      </c>
      <c r="C9379" t="s">
        <v>45</v>
      </c>
      <c r="D9379">
        <f t="shared" si="307"/>
        <v>1</v>
      </c>
      <c r="E9379">
        <v>26</v>
      </c>
      <c r="F9379" t="s">
        <v>60</v>
      </c>
      <c r="G9379" t="s">
        <v>42</v>
      </c>
      <c r="H9379">
        <v>213</v>
      </c>
      <c r="I9379">
        <v>213</v>
      </c>
      <c r="J9379" t="s">
        <v>20</v>
      </c>
      <c r="K9379">
        <v>511200</v>
      </c>
      <c r="L9379">
        <v>298.2</v>
      </c>
      <c r="M9379">
        <f t="shared" si="308"/>
        <v>2400</v>
      </c>
      <c r="Q9379" s="1"/>
      <c r="R9379" s="1"/>
    </row>
    <row r="9380" spans="1:18" ht="14.4" x14ac:dyDescent="0.3">
      <c r="A9380">
        <v>19379</v>
      </c>
      <c r="B9380">
        <v>2022</v>
      </c>
      <c r="C9380" t="s">
        <v>48</v>
      </c>
      <c r="D9380">
        <f t="shared" si="307"/>
        <v>5</v>
      </c>
      <c r="E9380">
        <v>3</v>
      </c>
      <c r="F9380" t="s">
        <v>24</v>
      </c>
      <c r="G9380" t="s">
        <v>51</v>
      </c>
      <c r="H9380">
        <v>87</v>
      </c>
      <c r="I9380">
        <v>87</v>
      </c>
      <c r="J9380" t="s">
        <v>25</v>
      </c>
      <c r="K9380">
        <v>609000</v>
      </c>
      <c r="L9380">
        <v>348</v>
      </c>
      <c r="M9380">
        <f t="shared" si="308"/>
        <v>7000</v>
      </c>
      <c r="Q9380" s="1"/>
      <c r="R9380" s="1"/>
    </row>
    <row r="9381" spans="1:18" ht="14.4" x14ac:dyDescent="0.3">
      <c r="A9381">
        <v>19380</v>
      </c>
      <c r="B9381">
        <v>2022</v>
      </c>
      <c r="C9381" t="s">
        <v>32</v>
      </c>
      <c r="D9381">
        <f t="shared" si="307"/>
        <v>8</v>
      </c>
      <c r="E9381">
        <v>11</v>
      </c>
      <c r="F9381" t="s">
        <v>33</v>
      </c>
      <c r="G9381" t="s">
        <v>42</v>
      </c>
      <c r="H9381">
        <v>111</v>
      </c>
      <c r="I9381">
        <v>111</v>
      </c>
      <c r="J9381" t="s">
        <v>25</v>
      </c>
      <c r="K9381">
        <v>777000</v>
      </c>
      <c r="L9381">
        <v>444</v>
      </c>
      <c r="M9381">
        <f t="shared" si="308"/>
        <v>7000</v>
      </c>
      <c r="Q9381" s="1"/>
      <c r="R9381" s="1"/>
    </row>
    <row r="9382" spans="1:18" ht="14.4" x14ac:dyDescent="0.3">
      <c r="A9382">
        <v>19381</v>
      </c>
      <c r="B9382">
        <v>2022</v>
      </c>
      <c r="C9382" t="s">
        <v>61</v>
      </c>
      <c r="D9382">
        <f t="shared" si="307"/>
        <v>7</v>
      </c>
      <c r="E9382">
        <v>5</v>
      </c>
      <c r="F9382" t="s">
        <v>53</v>
      </c>
      <c r="G9382" t="s">
        <v>19</v>
      </c>
      <c r="H9382">
        <v>55</v>
      </c>
      <c r="I9382">
        <v>55</v>
      </c>
      <c r="J9382" t="s">
        <v>30</v>
      </c>
      <c r="K9382">
        <v>484000</v>
      </c>
      <c r="L9382">
        <v>209</v>
      </c>
      <c r="M9382">
        <f t="shared" si="308"/>
        <v>8800</v>
      </c>
      <c r="Q9382" s="1"/>
      <c r="R9382" s="1"/>
    </row>
    <row r="9383" spans="1:18" ht="14.4" x14ac:dyDescent="0.3">
      <c r="A9383">
        <v>19382</v>
      </c>
      <c r="B9383">
        <v>2022</v>
      </c>
      <c r="C9383" t="s">
        <v>45</v>
      </c>
      <c r="D9383">
        <f t="shared" si="307"/>
        <v>1</v>
      </c>
      <c r="E9383">
        <v>12</v>
      </c>
      <c r="F9383" t="s">
        <v>41</v>
      </c>
      <c r="G9383" t="s">
        <v>34</v>
      </c>
      <c r="H9383">
        <v>216</v>
      </c>
      <c r="I9383">
        <v>216</v>
      </c>
      <c r="J9383" t="s">
        <v>20</v>
      </c>
      <c r="K9383">
        <v>518400</v>
      </c>
      <c r="L9383">
        <v>302.39999999999998</v>
      </c>
      <c r="M9383">
        <f t="shared" si="308"/>
        <v>2400</v>
      </c>
      <c r="Q9383" s="1"/>
      <c r="R9383" s="1"/>
    </row>
    <row r="9384" spans="1:18" ht="14.4" x14ac:dyDescent="0.3">
      <c r="A9384">
        <v>19383</v>
      </c>
      <c r="B9384">
        <v>2022</v>
      </c>
      <c r="C9384" t="s">
        <v>40</v>
      </c>
      <c r="D9384">
        <f t="shared" si="307"/>
        <v>9</v>
      </c>
      <c r="E9384">
        <v>23</v>
      </c>
      <c r="F9384" t="s">
        <v>60</v>
      </c>
      <c r="G9384" t="s">
        <v>42</v>
      </c>
      <c r="H9384">
        <v>277</v>
      </c>
      <c r="I9384">
        <v>277</v>
      </c>
      <c r="J9384" t="s">
        <v>30</v>
      </c>
      <c r="K9384">
        <v>2077500</v>
      </c>
      <c r="L9384">
        <v>692.5</v>
      </c>
      <c r="M9384">
        <f t="shared" si="308"/>
        <v>7500</v>
      </c>
      <c r="Q9384" s="1"/>
      <c r="R9384" s="1"/>
    </row>
    <row r="9385" spans="1:18" ht="14.4" x14ac:dyDescent="0.3">
      <c r="A9385">
        <v>19384</v>
      </c>
      <c r="B9385">
        <v>2022</v>
      </c>
      <c r="C9385" t="s">
        <v>54</v>
      </c>
      <c r="D9385">
        <f t="shared" si="307"/>
        <v>3</v>
      </c>
      <c r="E9385">
        <v>13</v>
      </c>
      <c r="F9385" t="s">
        <v>41</v>
      </c>
      <c r="G9385" t="s">
        <v>29</v>
      </c>
      <c r="H9385">
        <v>133</v>
      </c>
      <c r="I9385">
        <v>133</v>
      </c>
      <c r="J9385" t="s">
        <v>25</v>
      </c>
      <c r="K9385">
        <v>931000</v>
      </c>
      <c r="L9385">
        <v>532</v>
      </c>
      <c r="M9385">
        <f t="shared" si="308"/>
        <v>7000</v>
      </c>
      <c r="Q9385" s="1"/>
      <c r="R9385" s="1"/>
    </row>
    <row r="9386" spans="1:18" ht="14.4" x14ac:dyDescent="0.3">
      <c r="A9386">
        <v>19385</v>
      </c>
      <c r="B9386">
        <v>2022</v>
      </c>
      <c r="C9386" t="s">
        <v>45</v>
      </c>
      <c r="D9386">
        <f t="shared" si="307"/>
        <v>1</v>
      </c>
      <c r="E9386">
        <v>13</v>
      </c>
      <c r="F9386" t="s">
        <v>64</v>
      </c>
      <c r="G9386" t="s">
        <v>19</v>
      </c>
      <c r="H9386">
        <v>216</v>
      </c>
      <c r="I9386">
        <v>216</v>
      </c>
      <c r="J9386" t="s">
        <v>20</v>
      </c>
      <c r="K9386">
        <v>518400</v>
      </c>
      <c r="L9386">
        <v>302.39999999999998</v>
      </c>
      <c r="M9386">
        <f t="shared" si="308"/>
        <v>2400</v>
      </c>
      <c r="Q9386" s="1"/>
      <c r="R9386" s="1"/>
    </row>
    <row r="9387" spans="1:18" ht="14.4" x14ac:dyDescent="0.3">
      <c r="A9387">
        <v>19386</v>
      </c>
      <c r="B9387">
        <v>2022</v>
      </c>
      <c r="C9387" t="s">
        <v>61</v>
      </c>
      <c r="D9387">
        <f t="shared" si="307"/>
        <v>7</v>
      </c>
      <c r="E9387">
        <v>5</v>
      </c>
      <c r="F9387" t="s">
        <v>64</v>
      </c>
      <c r="G9387" t="s">
        <v>29</v>
      </c>
      <c r="H9387">
        <v>112</v>
      </c>
      <c r="I9387">
        <v>112</v>
      </c>
      <c r="J9387" t="s">
        <v>30</v>
      </c>
      <c r="K9387">
        <v>985600</v>
      </c>
      <c r="L9387">
        <v>425.6</v>
      </c>
      <c r="M9387">
        <f t="shared" si="308"/>
        <v>8800</v>
      </c>
      <c r="Q9387" s="1"/>
      <c r="R9387" s="1"/>
    </row>
    <row r="9388" spans="1:18" ht="14.4" x14ac:dyDescent="0.3">
      <c r="A9388">
        <v>19387</v>
      </c>
      <c r="B9388">
        <v>2022</v>
      </c>
      <c r="C9388" t="s">
        <v>40</v>
      </c>
      <c r="D9388">
        <f t="shared" si="307"/>
        <v>9</v>
      </c>
      <c r="E9388">
        <v>24</v>
      </c>
      <c r="F9388" t="s">
        <v>53</v>
      </c>
      <c r="G9388" t="s">
        <v>42</v>
      </c>
      <c r="H9388">
        <v>269</v>
      </c>
      <c r="I9388">
        <v>269</v>
      </c>
      <c r="J9388" t="s">
        <v>30</v>
      </c>
      <c r="K9388">
        <v>2017500</v>
      </c>
      <c r="L9388">
        <v>672.5</v>
      </c>
      <c r="M9388">
        <f t="shared" si="308"/>
        <v>7500</v>
      </c>
      <c r="Q9388" s="1"/>
      <c r="R9388" s="1"/>
    </row>
    <row r="9389" spans="1:18" ht="14.4" x14ac:dyDescent="0.3">
      <c r="A9389">
        <v>19388</v>
      </c>
      <c r="B9389">
        <v>2022</v>
      </c>
      <c r="C9389" t="s">
        <v>58</v>
      </c>
      <c r="D9389">
        <f t="shared" si="307"/>
        <v>6</v>
      </c>
      <c r="E9389">
        <v>1</v>
      </c>
      <c r="F9389" t="s">
        <v>49</v>
      </c>
      <c r="G9389" t="s">
        <v>29</v>
      </c>
      <c r="H9389">
        <v>247</v>
      </c>
      <c r="I9389">
        <v>247</v>
      </c>
      <c r="J9389" t="s">
        <v>30</v>
      </c>
      <c r="K9389">
        <v>1852500</v>
      </c>
      <c r="L9389">
        <v>617.5</v>
      </c>
      <c r="M9389">
        <f t="shared" si="308"/>
        <v>7500</v>
      </c>
      <c r="Q9389" s="1"/>
      <c r="R9389" s="1"/>
    </row>
    <row r="9390" spans="1:18" ht="14.4" x14ac:dyDescent="0.3">
      <c r="A9390">
        <v>19389</v>
      </c>
      <c r="B9390">
        <v>2022</v>
      </c>
      <c r="C9390" t="s">
        <v>45</v>
      </c>
      <c r="D9390">
        <f t="shared" si="307"/>
        <v>1</v>
      </c>
      <c r="E9390">
        <v>24</v>
      </c>
      <c r="F9390" t="s">
        <v>46</v>
      </c>
      <c r="G9390" t="s">
        <v>34</v>
      </c>
      <c r="H9390">
        <v>84</v>
      </c>
      <c r="I9390">
        <v>84</v>
      </c>
      <c r="J9390" t="s">
        <v>25</v>
      </c>
      <c r="K9390">
        <v>588000</v>
      </c>
      <c r="L9390">
        <v>336</v>
      </c>
      <c r="M9390">
        <f t="shared" si="308"/>
        <v>7000</v>
      </c>
      <c r="Q9390" s="1"/>
      <c r="R9390" s="1"/>
    </row>
    <row r="9391" spans="1:18" ht="14.4" x14ac:dyDescent="0.3">
      <c r="A9391">
        <v>19390</v>
      </c>
      <c r="B9391">
        <v>2022</v>
      </c>
      <c r="C9391" t="s">
        <v>58</v>
      </c>
      <c r="D9391">
        <f t="shared" si="307"/>
        <v>6</v>
      </c>
      <c r="E9391">
        <v>15</v>
      </c>
      <c r="F9391" t="s">
        <v>64</v>
      </c>
      <c r="G9391" t="s">
        <v>37</v>
      </c>
      <c r="H9391">
        <v>232</v>
      </c>
      <c r="I9391">
        <v>232</v>
      </c>
      <c r="J9391" t="s">
        <v>30</v>
      </c>
      <c r="K9391">
        <v>1740000</v>
      </c>
      <c r="L9391">
        <v>580</v>
      </c>
      <c r="M9391">
        <f t="shared" si="308"/>
        <v>7500</v>
      </c>
      <c r="Q9391" s="1"/>
      <c r="R9391" s="1"/>
    </row>
    <row r="9392" spans="1:18" ht="14.4" x14ac:dyDescent="0.3">
      <c r="A9392">
        <v>19391</v>
      </c>
      <c r="B9392">
        <v>2022</v>
      </c>
      <c r="C9392" t="s">
        <v>48</v>
      </c>
      <c r="D9392">
        <f t="shared" si="307"/>
        <v>5</v>
      </c>
      <c r="E9392">
        <v>12</v>
      </c>
      <c r="F9392" t="s">
        <v>53</v>
      </c>
      <c r="G9392" t="s">
        <v>29</v>
      </c>
      <c r="H9392">
        <v>251</v>
      </c>
      <c r="I9392">
        <v>251</v>
      </c>
      <c r="J9392" t="s">
        <v>30</v>
      </c>
      <c r="K9392">
        <v>1882500</v>
      </c>
      <c r="L9392">
        <v>627.5</v>
      </c>
      <c r="M9392">
        <f t="shared" si="308"/>
        <v>7500</v>
      </c>
      <c r="Q9392" s="1"/>
      <c r="R9392" s="1"/>
    </row>
    <row r="9393" spans="1:18" ht="14.4" x14ac:dyDescent="0.3">
      <c r="A9393">
        <v>19392</v>
      </c>
      <c r="B9393">
        <v>2022</v>
      </c>
      <c r="C9393" t="s">
        <v>54</v>
      </c>
      <c r="D9393">
        <f t="shared" si="307"/>
        <v>3</v>
      </c>
      <c r="E9393">
        <v>19</v>
      </c>
      <c r="F9393" t="s">
        <v>33</v>
      </c>
      <c r="G9393" t="s">
        <v>19</v>
      </c>
      <c r="H9393">
        <v>85</v>
      </c>
      <c r="I9393">
        <v>85</v>
      </c>
      <c r="J9393" t="s">
        <v>38</v>
      </c>
      <c r="K9393">
        <v>467500</v>
      </c>
      <c r="L9393">
        <v>297.5</v>
      </c>
      <c r="M9393">
        <f t="shared" si="308"/>
        <v>5500</v>
      </c>
      <c r="Q9393" s="1"/>
      <c r="R9393" s="1"/>
    </row>
    <row r="9394" spans="1:18" ht="14.4" x14ac:dyDescent="0.3">
      <c r="A9394">
        <v>19393</v>
      </c>
      <c r="B9394">
        <v>2022</v>
      </c>
      <c r="C9394" t="s">
        <v>61</v>
      </c>
      <c r="D9394">
        <f t="shared" si="307"/>
        <v>7</v>
      </c>
      <c r="E9394">
        <v>18</v>
      </c>
      <c r="F9394" t="s">
        <v>59</v>
      </c>
      <c r="G9394" t="s">
        <v>29</v>
      </c>
      <c r="H9394">
        <v>78</v>
      </c>
      <c r="I9394">
        <v>78</v>
      </c>
      <c r="J9394" t="s">
        <v>30</v>
      </c>
      <c r="K9394">
        <v>686400</v>
      </c>
      <c r="L9394">
        <v>296.39999999999998</v>
      </c>
      <c r="M9394">
        <f t="shared" si="308"/>
        <v>8800</v>
      </c>
      <c r="Q9394" s="1"/>
      <c r="R9394" s="1"/>
    </row>
    <row r="9395" spans="1:18" ht="14.4" x14ac:dyDescent="0.3">
      <c r="A9395">
        <v>19394</v>
      </c>
      <c r="B9395">
        <v>2022</v>
      </c>
      <c r="C9395" t="s">
        <v>17</v>
      </c>
      <c r="D9395">
        <f t="shared" si="307"/>
        <v>11</v>
      </c>
      <c r="E9395">
        <v>19</v>
      </c>
      <c r="F9395" t="s">
        <v>41</v>
      </c>
      <c r="G9395" t="s">
        <v>42</v>
      </c>
      <c r="H9395">
        <v>85</v>
      </c>
      <c r="I9395">
        <v>85</v>
      </c>
      <c r="J9395" t="s">
        <v>20</v>
      </c>
      <c r="K9395">
        <v>255000</v>
      </c>
      <c r="L9395">
        <v>170</v>
      </c>
      <c r="M9395">
        <f t="shared" si="308"/>
        <v>3000</v>
      </c>
      <c r="Q9395" s="1"/>
      <c r="R9395" s="1"/>
    </row>
    <row r="9396" spans="1:18" ht="14.4" x14ac:dyDescent="0.3">
      <c r="A9396">
        <v>19395</v>
      </c>
      <c r="B9396">
        <v>2022</v>
      </c>
      <c r="C9396" t="s">
        <v>40</v>
      </c>
      <c r="D9396">
        <f t="shared" si="307"/>
        <v>9</v>
      </c>
      <c r="E9396">
        <v>27</v>
      </c>
      <c r="F9396" t="s">
        <v>52</v>
      </c>
      <c r="G9396" t="s">
        <v>19</v>
      </c>
      <c r="H9396">
        <v>84</v>
      </c>
      <c r="I9396">
        <v>84</v>
      </c>
      <c r="J9396" t="s">
        <v>38</v>
      </c>
      <c r="K9396">
        <v>462000</v>
      </c>
      <c r="L9396">
        <v>294</v>
      </c>
      <c r="M9396">
        <f t="shared" si="308"/>
        <v>5500</v>
      </c>
      <c r="Q9396" s="1"/>
      <c r="R9396" s="1"/>
    </row>
    <row r="9397" spans="1:18" ht="14.4" x14ac:dyDescent="0.3">
      <c r="A9397">
        <v>19396</v>
      </c>
      <c r="B9397">
        <v>2022</v>
      </c>
      <c r="C9397" t="s">
        <v>32</v>
      </c>
      <c r="D9397">
        <f t="shared" si="307"/>
        <v>8</v>
      </c>
      <c r="E9397">
        <v>25</v>
      </c>
      <c r="F9397" t="s">
        <v>41</v>
      </c>
      <c r="G9397" t="s">
        <v>37</v>
      </c>
      <c r="H9397">
        <v>53</v>
      </c>
      <c r="I9397">
        <v>53</v>
      </c>
      <c r="J9397" t="s">
        <v>25</v>
      </c>
      <c r="K9397">
        <v>371000</v>
      </c>
      <c r="L9397">
        <v>212</v>
      </c>
      <c r="M9397">
        <f t="shared" si="308"/>
        <v>7000</v>
      </c>
      <c r="Q9397" s="1"/>
      <c r="R9397" s="1"/>
    </row>
    <row r="9398" spans="1:18" ht="14.4" x14ac:dyDescent="0.3">
      <c r="A9398">
        <v>19397</v>
      </c>
      <c r="B9398">
        <v>2022</v>
      </c>
      <c r="C9398" t="s">
        <v>32</v>
      </c>
      <c r="D9398">
        <f t="shared" si="307"/>
        <v>8</v>
      </c>
      <c r="E9398">
        <v>24</v>
      </c>
      <c r="F9398" t="s">
        <v>59</v>
      </c>
      <c r="G9398" t="s">
        <v>37</v>
      </c>
      <c r="H9398">
        <v>175</v>
      </c>
      <c r="I9398">
        <v>175</v>
      </c>
      <c r="J9398" t="s">
        <v>25</v>
      </c>
      <c r="K9398">
        <v>1225000</v>
      </c>
      <c r="L9398">
        <v>700</v>
      </c>
      <c r="M9398">
        <f t="shared" si="308"/>
        <v>7000</v>
      </c>
      <c r="Q9398" s="1"/>
      <c r="R9398" s="1"/>
    </row>
    <row r="9399" spans="1:18" ht="14.4" x14ac:dyDescent="0.3">
      <c r="A9399">
        <v>19398</v>
      </c>
      <c r="B9399">
        <v>2022</v>
      </c>
      <c r="C9399" t="s">
        <v>58</v>
      </c>
      <c r="D9399">
        <f t="shared" si="307"/>
        <v>6</v>
      </c>
      <c r="E9399">
        <v>30</v>
      </c>
      <c r="F9399" t="s">
        <v>52</v>
      </c>
      <c r="G9399" t="s">
        <v>42</v>
      </c>
      <c r="H9399">
        <v>115</v>
      </c>
      <c r="I9399">
        <v>115</v>
      </c>
      <c r="J9399" t="s">
        <v>20</v>
      </c>
      <c r="K9399">
        <v>345000</v>
      </c>
      <c r="L9399">
        <v>230</v>
      </c>
      <c r="M9399">
        <f t="shared" si="308"/>
        <v>3000</v>
      </c>
      <c r="Q9399" s="1"/>
      <c r="R9399" s="1"/>
    </row>
    <row r="9400" spans="1:18" ht="14.4" x14ac:dyDescent="0.3">
      <c r="A9400">
        <v>19399</v>
      </c>
      <c r="B9400">
        <v>2022</v>
      </c>
      <c r="C9400" t="s">
        <v>54</v>
      </c>
      <c r="D9400">
        <f t="shared" si="307"/>
        <v>3</v>
      </c>
      <c r="E9400">
        <v>28</v>
      </c>
      <c r="F9400" t="s">
        <v>57</v>
      </c>
      <c r="G9400" t="s">
        <v>19</v>
      </c>
      <c r="H9400">
        <v>180</v>
      </c>
      <c r="I9400">
        <v>180</v>
      </c>
      <c r="J9400" t="s">
        <v>25</v>
      </c>
      <c r="K9400">
        <v>1260000</v>
      </c>
      <c r="L9400">
        <v>720</v>
      </c>
      <c r="M9400">
        <f t="shared" si="308"/>
        <v>7000</v>
      </c>
      <c r="Q9400" s="1"/>
      <c r="R9400" s="1"/>
    </row>
    <row r="9401" spans="1:18" ht="14.4" x14ac:dyDescent="0.3">
      <c r="A9401">
        <v>19400</v>
      </c>
      <c r="B9401">
        <v>2022</v>
      </c>
      <c r="C9401" t="s">
        <v>35</v>
      </c>
      <c r="D9401">
        <f t="shared" si="307"/>
        <v>12</v>
      </c>
      <c r="E9401">
        <v>13</v>
      </c>
      <c r="F9401" t="s">
        <v>24</v>
      </c>
      <c r="G9401" t="s">
        <v>37</v>
      </c>
      <c r="H9401">
        <v>250</v>
      </c>
      <c r="I9401">
        <v>250</v>
      </c>
      <c r="J9401" t="s">
        <v>30</v>
      </c>
      <c r="K9401">
        <v>1875000</v>
      </c>
      <c r="L9401">
        <v>625</v>
      </c>
      <c r="M9401">
        <f t="shared" si="308"/>
        <v>7500</v>
      </c>
      <c r="Q9401" s="1"/>
      <c r="R9401" s="1"/>
    </row>
    <row r="9402" spans="1:18" ht="14.4" x14ac:dyDescent="0.3">
      <c r="A9402">
        <v>19401</v>
      </c>
      <c r="B9402">
        <v>2022</v>
      </c>
      <c r="C9402" t="s">
        <v>27</v>
      </c>
      <c r="D9402">
        <f t="shared" si="307"/>
        <v>4</v>
      </c>
      <c r="E9402">
        <v>20</v>
      </c>
      <c r="F9402" t="s">
        <v>50</v>
      </c>
      <c r="G9402" t="s">
        <v>42</v>
      </c>
      <c r="H9402">
        <v>111</v>
      </c>
      <c r="I9402">
        <v>111</v>
      </c>
      <c r="J9402" t="s">
        <v>20</v>
      </c>
      <c r="K9402">
        <v>333000</v>
      </c>
      <c r="L9402">
        <v>222</v>
      </c>
      <c r="M9402">
        <f t="shared" si="308"/>
        <v>3000</v>
      </c>
      <c r="Q9402" s="1"/>
      <c r="R9402" s="1"/>
    </row>
    <row r="9403" spans="1:18" ht="14.4" x14ac:dyDescent="0.3">
      <c r="A9403">
        <v>19402</v>
      </c>
      <c r="B9403">
        <v>2022</v>
      </c>
      <c r="C9403" t="s">
        <v>61</v>
      </c>
      <c r="D9403">
        <f t="shared" si="307"/>
        <v>7</v>
      </c>
      <c r="E9403">
        <v>25</v>
      </c>
      <c r="F9403" t="s">
        <v>36</v>
      </c>
      <c r="G9403" t="s">
        <v>19</v>
      </c>
      <c r="H9403">
        <v>264</v>
      </c>
      <c r="I9403">
        <v>264</v>
      </c>
      <c r="J9403" t="s">
        <v>20</v>
      </c>
      <c r="K9403">
        <v>633600</v>
      </c>
      <c r="L9403">
        <v>369.6</v>
      </c>
      <c r="M9403">
        <f t="shared" si="308"/>
        <v>2400</v>
      </c>
      <c r="Q9403" s="1"/>
      <c r="R9403" s="1"/>
    </row>
    <row r="9404" spans="1:18" ht="14.4" x14ac:dyDescent="0.3">
      <c r="A9404">
        <v>19403</v>
      </c>
      <c r="B9404">
        <v>2022</v>
      </c>
      <c r="C9404" t="s">
        <v>54</v>
      </c>
      <c r="D9404">
        <f t="shared" si="307"/>
        <v>3</v>
      </c>
      <c r="E9404">
        <v>1</v>
      </c>
      <c r="F9404" t="s">
        <v>53</v>
      </c>
      <c r="G9404" t="s">
        <v>51</v>
      </c>
      <c r="H9404">
        <v>75</v>
      </c>
      <c r="I9404">
        <v>75</v>
      </c>
      <c r="J9404" t="s">
        <v>38</v>
      </c>
      <c r="K9404">
        <v>412500</v>
      </c>
      <c r="L9404">
        <v>262.5</v>
      </c>
      <c r="M9404">
        <f t="shared" si="308"/>
        <v>5500</v>
      </c>
      <c r="Q9404" s="1"/>
      <c r="R9404" s="1"/>
    </row>
    <row r="9405" spans="1:18" ht="14.4" x14ac:dyDescent="0.3">
      <c r="A9405">
        <v>19404</v>
      </c>
      <c r="B9405">
        <v>2022</v>
      </c>
      <c r="C9405" t="s">
        <v>40</v>
      </c>
      <c r="D9405">
        <f t="shared" si="307"/>
        <v>9</v>
      </c>
      <c r="E9405">
        <v>9</v>
      </c>
      <c r="F9405" t="s">
        <v>62</v>
      </c>
      <c r="G9405" t="s">
        <v>34</v>
      </c>
      <c r="H9405">
        <v>64</v>
      </c>
      <c r="I9405">
        <v>64</v>
      </c>
      <c r="J9405" t="s">
        <v>38</v>
      </c>
      <c r="K9405">
        <v>352000</v>
      </c>
      <c r="L9405">
        <v>224</v>
      </c>
      <c r="M9405">
        <f t="shared" si="308"/>
        <v>5500</v>
      </c>
      <c r="Q9405" s="1"/>
      <c r="R9405" s="1"/>
    </row>
    <row r="9406" spans="1:18" ht="14.4" x14ac:dyDescent="0.3">
      <c r="A9406">
        <v>19405</v>
      </c>
      <c r="B9406">
        <v>2022</v>
      </c>
      <c r="C9406" t="s">
        <v>23</v>
      </c>
      <c r="D9406">
        <f t="shared" si="307"/>
        <v>10</v>
      </c>
      <c r="E9406">
        <v>6</v>
      </c>
      <c r="F9406" t="s">
        <v>62</v>
      </c>
      <c r="G9406" t="s">
        <v>29</v>
      </c>
      <c r="H9406">
        <v>96</v>
      </c>
      <c r="I9406">
        <v>96</v>
      </c>
      <c r="J9406" t="s">
        <v>38</v>
      </c>
      <c r="K9406">
        <v>528000</v>
      </c>
      <c r="L9406">
        <v>336</v>
      </c>
      <c r="M9406">
        <f t="shared" si="308"/>
        <v>5500</v>
      </c>
      <c r="Q9406" s="1"/>
      <c r="R9406" s="1"/>
    </row>
    <row r="9407" spans="1:18" ht="14.4" x14ac:dyDescent="0.3">
      <c r="A9407">
        <v>19406</v>
      </c>
      <c r="B9407">
        <v>2022</v>
      </c>
      <c r="C9407" t="s">
        <v>54</v>
      </c>
      <c r="D9407">
        <f t="shared" si="307"/>
        <v>3</v>
      </c>
      <c r="E9407">
        <v>9</v>
      </c>
      <c r="F9407" t="s">
        <v>18</v>
      </c>
      <c r="G9407" t="s">
        <v>37</v>
      </c>
      <c r="H9407">
        <v>65</v>
      </c>
      <c r="I9407">
        <v>65</v>
      </c>
      <c r="J9407" t="s">
        <v>25</v>
      </c>
      <c r="K9407">
        <v>455000</v>
      </c>
      <c r="L9407">
        <v>260</v>
      </c>
      <c r="M9407">
        <f t="shared" si="308"/>
        <v>7000</v>
      </c>
      <c r="Q9407" s="1"/>
      <c r="R9407" s="1"/>
    </row>
    <row r="9408" spans="1:18" ht="14.4" x14ac:dyDescent="0.3">
      <c r="A9408">
        <v>19407</v>
      </c>
      <c r="B9408">
        <v>2022</v>
      </c>
      <c r="C9408" t="s">
        <v>48</v>
      </c>
      <c r="D9408">
        <f t="shared" si="307"/>
        <v>5</v>
      </c>
      <c r="E9408">
        <v>16</v>
      </c>
      <c r="F9408" t="s">
        <v>24</v>
      </c>
      <c r="G9408" t="s">
        <v>51</v>
      </c>
      <c r="H9408">
        <v>253</v>
      </c>
      <c r="I9408">
        <v>253</v>
      </c>
      <c r="J9408" t="s">
        <v>30</v>
      </c>
      <c r="K9408">
        <v>1897500</v>
      </c>
      <c r="L9408">
        <v>632.5</v>
      </c>
      <c r="M9408">
        <f t="shared" si="308"/>
        <v>7500</v>
      </c>
      <c r="Q9408" s="1"/>
      <c r="R9408" s="1"/>
    </row>
    <row r="9409" spans="1:18" ht="14.4" x14ac:dyDescent="0.3">
      <c r="A9409">
        <v>19408</v>
      </c>
      <c r="B9409">
        <v>2022</v>
      </c>
      <c r="C9409" t="s">
        <v>35</v>
      </c>
      <c r="D9409">
        <f t="shared" si="307"/>
        <v>12</v>
      </c>
      <c r="E9409">
        <v>2</v>
      </c>
      <c r="F9409" t="s">
        <v>49</v>
      </c>
      <c r="G9409" t="s">
        <v>29</v>
      </c>
      <c r="H9409">
        <v>164</v>
      </c>
      <c r="I9409">
        <v>164</v>
      </c>
      <c r="J9409" t="s">
        <v>25</v>
      </c>
      <c r="K9409">
        <v>1148000</v>
      </c>
      <c r="L9409">
        <v>656</v>
      </c>
      <c r="M9409">
        <f t="shared" si="308"/>
        <v>7000</v>
      </c>
      <c r="Q9409" s="1"/>
      <c r="R9409" s="1"/>
    </row>
    <row r="9410" spans="1:18" ht="14.4" x14ac:dyDescent="0.3">
      <c r="A9410">
        <v>19409</v>
      </c>
      <c r="B9410">
        <v>2022</v>
      </c>
      <c r="C9410" t="s">
        <v>58</v>
      </c>
      <c r="D9410">
        <f t="shared" ref="D9410:D9473" si="309">IF(C9410="Enero",1,IF(C9410="Febrero",2,IF(C9410="Marzo",3,IF(C9410="Abril",4,IF(C9410="Mayo",5,IF(C9410="Junio",6,IF(C9410="Julio",7,IF(C9410="Agosto",8,IF(C9410="Septiembre",9,IF(C9410="Octubre",10,IF(C9410="Noviembre",11,IF(C9410="Diciembre",12,""))))))))))))</f>
        <v>6</v>
      </c>
      <c r="E9410">
        <v>29</v>
      </c>
      <c r="F9410" t="s">
        <v>33</v>
      </c>
      <c r="G9410" t="s">
        <v>37</v>
      </c>
      <c r="H9410">
        <v>115</v>
      </c>
      <c r="I9410">
        <v>115</v>
      </c>
      <c r="J9410" t="s">
        <v>38</v>
      </c>
      <c r="K9410">
        <v>632500</v>
      </c>
      <c r="L9410">
        <v>402.5</v>
      </c>
      <c r="M9410">
        <f t="shared" si="308"/>
        <v>5500</v>
      </c>
      <c r="Q9410" s="1"/>
      <c r="R9410" s="1"/>
    </row>
    <row r="9411" spans="1:18" ht="14.4" x14ac:dyDescent="0.3">
      <c r="A9411">
        <v>19410</v>
      </c>
      <c r="B9411">
        <v>2022</v>
      </c>
      <c r="C9411" t="s">
        <v>40</v>
      </c>
      <c r="D9411">
        <f t="shared" si="309"/>
        <v>9</v>
      </c>
      <c r="E9411">
        <v>11</v>
      </c>
      <c r="F9411" t="s">
        <v>44</v>
      </c>
      <c r="G9411" t="s">
        <v>29</v>
      </c>
      <c r="H9411">
        <v>295</v>
      </c>
      <c r="I9411">
        <v>295</v>
      </c>
      <c r="J9411" t="s">
        <v>30</v>
      </c>
      <c r="K9411">
        <v>2212500</v>
      </c>
      <c r="L9411">
        <v>737.5</v>
      </c>
      <c r="M9411">
        <f t="shared" ref="M9411:M9474" si="310">K9411/I9411</f>
        <v>7500</v>
      </c>
      <c r="Q9411" s="1"/>
      <c r="R9411" s="1"/>
    </row>
    <row r="9412" spans="1:18" ht="14.4" x14ac:dyDescent="0.3">
      <c r="A9412">
        <v>19411</v>
      </c>
      <c r="B9412">
        <v>2022</v>
      </c>
      <c r="C9412" t="s">
        <v>54</v>
      </c>
      <c r="D9412">
        <f t="shared" si="309"/>
        <v>3</v>
      </c>
      <c r="E9412">
        <v>10</v>
      </c>
      <c r="F9412" t="s">
        <v>49</v>
      </c>
      <c r="G9412" t="s">
        <v>37</v>
      </c>
      <c r="H9412">
        <v>105</v>
      </c>
      <c r="I9412">
        <v>105</v>
      </c>
      <c r="J9412" t="s">
        <v>25</v>
      </c>
      <c r="K9412">
        <v>735000</v>
      </c>
      <c r="L9412">
        <v>420</v>
      </c>
      <c r="M9412">
        <f t="shared" si="310"/>
        <v>7000</v>
      </c>
      <c r="Q9412" s="1"/>
      <c r="R9412" s="1"/>
    </row>
    <row r="9413" spans="1:18" ht="14.4" x14ac:dyDescent="0.3">
      <c r="A9413">
        <v>19412</v>
      </c>
      <c r="B9413">
        <v>2022</v>
      </c>
      <c r="C9413" t="s">
        <v>17</v>
      </c>
      <c r="D9413">
        <f t="shared" si="309"/>
        <v>11</v>
      </c>
      <c r="E9413">
        <v>13</v>
      </c>
      <c r="F9413" t="s">
        <v>62</v>
      </c>
      <c r="G9413" t="s">
        <v>51</v>
      </c>
      <c r="H9413">
        <v>70</v>
      </c>
      <c r="I9413">
        <v>70</v>
      </c>
      <c r="J9413" t="s">
        <v>38</v>
      </c>
      <c r="K9413">
        <v>385000</v>
      </c>
      <c r="L9413">
        <v>245</v>
      </c>
      <c r="M9413">
        <f t="shared" si="310"/>
        <v>5500</v>
      </c>
      <c r="Q9413" s="1"/>
      <c r="R9413" s="1"/>
    </row>
    <row r="9414" spans="1:18" ht="14.4" x14ac:dyDescent="0.3">
      <c r="A9414">
        <v>19413</v>
      </c>
      <c r="B9414">
        <v>2022</v>
      </c>
      <c r="C9414" t="s">
        <v>47</v>
      </c>
      <c r="D9414">
        <f t="shared" si="309"/>
        <v>2</v>
      </c>
      <c r="E9414">
        <v>12</v>
      </c>
      <c r="F9414" t="s">
        <v>63</v>
      </c>
      <c r="G9414" t="s">
        <v>37</v>
      </c>
      <c r="H9414">
        <v>51</v>
      </c>
      <c r="I9414">
        <v>51</v>
      </c>
      <c r="J9414" t="s">
        <v>25</v>
      </c>
      <c r="K9414">
        <v>357000</v>
      </c>
      <c r="L9414">
        <v>204</v>
      </c>
      <c r="M9414">
        <f t="shared" si="310"/>
        <v>7000</v>
      </c>
      <c r="Q9414" s="1"/>
      <c r="R9414" s="1"/>
    </row>
    <row r="9415" spans="1:18" ht="14.4" x14ac:dyDescent="0.3">
      <c r="A9415">
        <v>19414</v>
      </c>
      <c r="B9415">
        <v>2022</v>
      </c>
      <c r="C9415" t="s">
        <v>35</v>
      </c>
      <c r="D9415">
        <f t="shared" si="309"/>
        <v>12</v>
      </c>
      <c r="E9415">
        <v>10</v>
      </c>
      <c r="F9415" t="s">
        <v>50</v>
      </c>
      <c r="G9415" t="s">
        <v>19</v>
      </c>
      <c r="H9415">
        <v>88</v>
      </c>
      <c r="I9415">
        <v>88</v>
      </c>
      <c r="J9415" t="s">
        <v>25</v>
      </c>
      <c r="K9415">
        <v>616000</v>
      </c>
      <c r="L9415">
        <v>352</v>
      </c>
      <c r="M9415">
        <f t="shared" si="310"/>
        <v>7000</v>
      </c>
      <c r="Q9415" s="1"/>
      <c r="R9415" s="1"/>
    </row>
    <row r="9416" spans="1:18" ht="14.4" x14ac:dyDescent="0.3">
      <c r="A9416">
        <v>19415</v>
      </c>
      <c r="B9416">
        <v>2022</v>
      </c>
      <c r="C9416" t="s">
        <v>48</v>
      </c>
      <c r="D9416">
        <f t="shared" si="309"/>
        <v>5</v>
      </c>
      <c r="E9416">
        <v>24</v>
      </c>
      <c r="F9416" t="s">
        <v>18</v>
      </c>
      <c r="G9416" t="s">
        <v>42</v>
      </c>
      <c r="H9416">
        <v>238</v>
      </c>
      <c r="I9416">
        <v>238</v>
      </c>
      <c r="J9416" t="s">
        <v>30</v>
      </c>
      <c r="K9416">
        <v>1785000</v>
      </c>
      <c r="L9416">
        <v>595</v>
      </c>
      <c r="M9416">
        <f t="shared" si="310"/>
        <v>7500</v>
      </c>
      <c r="Q9416" s="1"/>
      <c r="R9416" s="1"/>
    </row>
    <row r="9417" spans="1:18" ht="14.4" x14ac:dyDescent="0.3">
      <c r="A9417">
        <v>19416</v>
      </c>
      <c r="B9417">
        <v>2022</v>
      </c>
      <c r="C9417" t="s">
        <v>27</v>
      </c>
      <c r="D9417">
        <f t="shared" si="309"/>
        <v>4</v>
      </c>
      <c r="E9417">
        <v>10</v>
      </c>
      <c r="F9417" t="s">
        <v>36</v>
      </c>
      <c r="G9417" t="s">
        <v>19</v>
      </c>
      <c r="H9417">
        <v>109</v>
      </c>
      <c r="I9417">
        <v>109</v>
      </c>
      <c r="J9417" t="s">
        <v>20</v>
      </c>
      <c r="K9417">
        <v>327000</v>
      </c>
      <c r="L9417">
        <v>218</v>
      </c>
      <c r="M9417">
        <f t="shared" si="310"/>
        <v>3000</v>
      </c>
      <c r="Q9417" s="1"/>
      <c r="R9417" s="1"/>
    </row>
    <row r="9418" spans="1:18" ht="14.4" x14ac:dyDescent="0.3">
      <c r="A9418">
        <v>19417</v>
      </c>
      <c r="B9418">
        <v>2022</v>
      </c>
      <c r="C9418" t="s">
        <v>27</v>
      </c>
      <c r="D9418">
        <f t="shared" si="309"/>
        <v>4</v>
      </c>
      <c r="E9418">
        <v>23</v>
      </c>
      <c r="F9418" t="s">
        <v>36</v>
      </c>
      <c r="G9418" t="s">
        <v>34</v>
      </c>
      <c r="H9418">
        <v>208</v>
      </c>
      <c r="I9418">
        <v>208</v>
      </c>
      <c r="J9418" t="s">
        <v>30</v>
      </c>
      <c r="K9418">
        <v>1560000</v>
      </c>
      <c r="L9418">
        <v>520</v>
      </c>
      <c r="M9418">
        <f t="shared" si="310"/>
        <v>7500</v>
      </c>
      <c r="Q9418" s="1"/>
      <c r="R9418" s="1"/>
    </row>
    <row r="9419" spans="1:18" ht="14.4" x14ac:dyDescent="0.3">
      <c r="A9419">
        <v>19418</v>
      </c>
      <c r="B9419">
        <v>2022</v>
      </c>
      <c r="C9419" t="s">
        <v>61</v>
      </c>
      <c r="D9419">
        <f t="shared" si="309"/>
        <v>7</v>
      </c>
      <c r="E9419">
        <v>22</v>
      </c>
      <c r="F9419" t="s">
        <v>41</v>
      </c>
      <c r="G9419" t="s">
        <v>51</v>
      </c>
      <c r="H9419">
        <v>268</v>
      </c>
      <c r="I9419">
        <v>268</v>
      </c>
      <c r="J9419" t="s">
        <v>38</v>
      </c>
      <c r="K9419">
        <v>1152400</v>
      </c>
      <c r="L9419">
        <v>616.4</v>
      </c>
      <c r="M9419">
        <f t="shared" si="310"/>
        <v>4300</v>
      </c>
      <c r="Q9419" s="1"/>
      <c r="R9419" s="1"/>
    </row>
    <row r="9420" spans="1:18" ht="14.4" x14ac:dyDescent="0.3">
      <c r="A9420">
        <v>19419</v>
      </c>
      <c r="B9420">
        <v>2022</v>
      </c>
      <c r="C9420" t="s">
        <v>58</v>
      </c>
      <c r="D9420">
        <f t="shared" si="309"/>
        <v>6</v>
      </c>
      <c r="E9420">
        <v>28</v>
      </c>
      <c r="F9420" t="s">
        <v>57</v>
      </c>
      <c r="G9420" t="s">
        <v>19</v>
      </c>
      <c r="H9420">
        <v>88</v>
      </c>
      <c r="I9420">
        <v>88</v>
      </c>
      <c r="J9420" t="s">
        <v>38</v>
      </c>
      <c r="K9420">
        <v>484000</v>
      </c>
      <c r="L9420">
        <v>308</v>
      </c>
      <c r="M9420">
        <f t="shared" si="310"/>
        <v>5500</v>
      </c>
      <c r="Q9420" s="1"/>
      <c r="R9420" s="1"/>
    </row>
    <row r="9421" spans="1:18" ht="14.4" x14ac:dyDescent="0.3">
      <c r="A9421">
        <v>19420</v>
      </c>
      <c r="B9421">
        <v>2022</v>
      </c>
      <c r="C9421" t="s">
        <v>48</v>
      </c>
      <c r="D9421">
        <f t="shared" si="309"/>
        <v>5</v>
      </c>
      <c r="E9421">
        <v>15</v>
      </c>
      <c r="F9421" t="s">
        <v>60</v>
      </c>
      <c r="G9421" t="s">
        <v>42</v>
      </c>
      <c r="H9421">
        <v>81</v>
      </c>
      <c r="I9421">
        <v>81</v>
      </c>
      <c r="J9421" t="s">
        <v>38</v>
      </c>
      <c r="K9421">
        <v>445500</v>
      </c>
      <c r="L9421">
        <v>283.5</v>
      </c>
      <c r="M9421">
        <f t="shared" si="310"/>
        <v>5500</v>
      </c>
      <c r="Q9421" s="1"/>
      <c r="R9421" s="1"/>
    </row>
    <row r="9422" spans="1:18" ht="14.4" x14ac:dyDescent="0.3">
      <c r="A9422">
        <v>19421</v>
      </c>
      <c r="B9422">
        <v>2022</v>
      </c>
      <c r="C9422" t="s">
        <v>40</v>
      </c>
      <c r="D9422">
        <f t="shared" si="309"/>
        <v>9</v>
      </c>
      <c r="E9422">
        <v>2</v>
      </c>
      <c r="F9422" t="s">
        <v>18</v>
      </c>
      <c r="G9422" t="s">
        <v>34</v>
      </c>
      <c r="H9422">
        <v>139</v>
      </c>
      <c r="I9422">
        <v>139</v>
      </c>
      <c r="J9422" t="s">
        <v>25</v>
      </c>
      <c r="K9422">
        <v>973000</v>
      </c>
      <c r="L9422">
        <v>556</v>
      </c>
      <c r="M9422">
        <f t="shared" si="310"/>
        <v>7000</v>
      </c>
      <c r="Q9422" s="1"/>
      <c r="R9422" s="1"/>
    </row>
    <row r="9423" spans="1:18" ht="14.4" x14ac:dyDescent="0.3">
      <c r="A9423">
        <v>19422</v>
      </c>
      <c r="B9423">
        <v>2022</v>
      </c>
      <c r="C9423" t="s">
        <v>40</v>
      </c>
      <c r="D9423">
        <f t="shared" si="309"/>
        <v>9</v>
      </c>
      <c r="E9423">
        <v>5</v>
      </c>
      <c r="F9423" t="s">
        <v>63</v>
      </c>
      <c r="G9423" t="s">
        <v>42</v>
      </c>
      <c r="H9423">
        <v>95</v>
      </c>
      <c r="I9423">
        <v>95</v>
      </c>
      <c r="J9423" t="s">
        <v>38</v>
      </c>
      <c r="K9423">
        <v>522500</v>
      </c>
      <c r="L9423">
        <v>332.5</v>
      </c>
      <c r="M9423">
        <f t="shared" si="310"/>
        <v>5500</v>
      </c>
      <c r="Q9423" s="1"/>
      <c r="R9423" s="1"/>
    </row>
    <row r="9424" spans="1:18" ht="14.4" x14ac:dyDescent="0.3">
      <c r="A9424">
        <v>19423</v>
      </c>
      <c r="B9424">
        <v>2022</v>
      </c>
      <c r="C9424" t="s">
        <v>48</v>
      </c>
      <c r="D9424">
        <f t="shared" si="309"/>
        <v>5</v>
      </c>
      <c r="E9424">
        <v>2</v>
      </c>
      <c r="F9424" t="s">
        <v>41</v>
      </c>
      <c r="G9424" t="s">
        <v>29</v>
      </c>
      <c r="H9424">
        <v>91</v>
      </c>
      <c r="I9424">
        <v>91</v>
      </c>
      <c r="J9424" t="s">
        <v>25</v>
      </c>
      <c r="K9424">
        <v>637000</v>
      </c>
      <c r="L9424">
        <v>364</v>
      </c>
      <c r="M9424">
        <f t="shared" si="310"/>
        <v>7000</v>
      </c>
      <c r="Q9424" s="1"/>
      <c r="R9424" s="1"/>
    </row>
    <row r="9425" spans="1:18" ht="14.4" x14ac:dyDescent="0.3">
      <c r="A9425">
        <v>19424</v>
      </c>
      <c r="B9425">
        <v>2022</v>
      </c>
      <c r="C9425" t="s">
        <v>58</v>
      </c>
      <c r="D9425">
        <f t="shared" si="309"/>
        <v>6</v>
      </c>
      <c r="E9425">
        <v>28</v>
      </c>
      <c r="F9425" t="s">
        <v>18</v>
      </c>
      <c r="G9425" t="s">
        <v>37</v>
      </c>
      <c r="H9425">
        <v>290</v>
      </c>
      <c r="I9425">
        <v>290</v>
      </c>
      <c r="J9425" t="s">
        <v>30</v>
      </c>
      <c r="K9425">
        <v>2175000</v>
      </c>
      <c r="L9425">
        <v>725</v>
      </c>
      <c r="M9425">
        <f t="shared" si="310"/>
        <v>7500</v>
      </c>
      <c r="Q9425" s="1"/>
      <c r="R9425" s="1"/>
    </row>
    <row r="9426" spans="1:18" ht="14.4" x14ac:dyDescent="0.3">
      <c r="A9426">
        <v>19425</v>
      </c>
      <c r="B9426">
        <v>2022</v>
      </c>
      <c r="C9426" t="s">
        <v>54</v>
      </c>
      <c r="D9426">
        <f t="shared" si="309"/>
        <v>3</v>
      </c>
      <c r="E9426">
        <v>18</v>
      </c>
      <c r="F9426" t="s">
        <v>55</v>
      </c>
      <c r="G9426" t="s">
        <v>51</v>
      </c>
      <c r="H9426">
        <v>107</v>
      </c>
      <c r="I9426">
        <v>107</v>
      </c>
      <c r="J9426" t="s">
        <v>38</v>
      </c>
      <c r="K9426">
        <v>588500</v>
      </c>
      <c r="L9426">
        <v>374.5</v>
      </c>
      <c r="M9426">
        <f t="shared" si="310"/>
        <v>5500</v>
      </c>
      <c r="Q9426" s="1"/>
      <c r="R9426" s="1"/>
    </row>
    <row r="9427" spans="1:18" ht="14.4" x14ac:dyDescent="0.3">
      <c r="A9427">
        <v>19426</v>
      </c>
      <c r="B9427">
        <v>2022</v>
      </c>
      <c r="C9427" t="s">
        <v>58</v>
      </c>
      <c r="D9427">
        <f t="shared" si="309"/>
        <v>6</v>
      </c>
      <c r="E9427">
        <v>12</v>
      </c>
      <c r="F9427" t="s">
        <v>62</v>
      </c>
      <c r="G9427" t="s">
        <v>42</v>
      </c>
      <c r="H9427">
        <v>137</v>
      </c>
      <c r="I9427">
        <v>137</v>
      </c>
      <c r="J9427" t="s">
        <v>25</v>
      </c>
      <c r="K9427">
        <v>959000</v>
      </c>
      <c r="L9427">
        <v>548</v>
      </c>
      <c r="M9427">
        <f t="shared" si="310"/>
        <v>7000</v>
      </c>
      <c r="Q9427" s="1"/>
      <c r="R9427" s="1"/>
    </row>
    <row r="9428" spans="1:18" ht="14.4" x14ac:dyDescent="0.3">
      <c r="A9428">
        <v>19427</v>
      </c>
      <c r="B9428">
        <v>2022</v>
      </c>
      <c r="C9428" t="s">
        <v>40</v>
      </c>
      <c r="D9428">
        <f t="shared" si="309"/>
        <v>9</v>
      </c>
      <c r="E9428">
        <v>24</v>
      </c>
      <c r="F9428" t="s">
        <v>57</v>
      </c>
      <c r="G9428" t="s">
        <v>37</v>
      </c>
      <c r="H9428">
        <v>257</v>
      </c>
      <c r="I9428">
        <v>257</v>
      </c>
      <c r="J9428" t="s">
        <v>30</v>
      </c>
      <c r="K9428">
        <v>1927500</v>
      </c>
      <c r="L9428">
        <v>642.5</v>
      </c>
      <c r="M9428">
        <f t="shared" si="310"/>
        <v>7500</v>
      </c>
      <c r="Q9428" s="1"/>
      <c r="R9428" s="1"/>
    </row>
    <row r="9429" spans="1:18" ht="14.4" x14ac:dyDescent="0.3">
      <c r="A9429">
        <v>19428</v>
      </c>
      <c r="B9429">
        <v>2022</v>
      </c>
      <c r="C9429" t="s">
        <v>61</v>
      </c>
      <c r="D9429">
        <f t="shared" si="309"/>
        <v>7</v>
      </c>
      <c r="E9429">
        <v>26</v>
      </c>
      <c r="F9429" t="s">
        <v>60</v>
      </c>
      <c r="G9429" t="s">
        <v>34</v>
      </c>
      <c r="H9429">
        <v>73</v>
      </c>
      <c r="I9429">
        <v>73</v>
      </c>
      <c r="J9429" t="s">
        <v>30</v>
      </c>
      <c r="K9429">
        <v>642400</v>
      </c>
      <c r="L9429">
        <v>277.39999999999998</v>
      </c>
      <c r="M9429">
        <f t="shared" si="310"/>
        <v>8800</v>
      </c>
      <c r="Q9429" s="1"/>
      <c r="R9429" s="1"/>
    </row>
    <row r="9430" spans="1:18" ht="14.4" x14ac:dyDescent="0.3">
      <c r="A9430">
        <v>19429</v>
      </c>
      <c r="B9430">
        <v>2022</v>
      </c>
      <c r="C9430" t="s">
        <v>48</v>
      </c>
      <c r="D9430">
        <f t="shared" si="309"/>
        <v>5</v>
      </c>
      <c r="E9430">
        <v>8</v>
      </c>
      <c r="F9430" t="s">
        <v>33</v>
      </c>
      <c r="G9430" t="s">
        <v>19</v>
      </c>
      <c r="H9430">
        <v>207</v>
      </c>
      <c r="I9430">
        <v>207</v>
      </c>
      <c r="J9430" t="s">
        <v>30</v>
      </c>
      <c r="K9430">
        <v>1552500</v>
      </c>
      <c r="L9430">
        <v>517.5</v>
      </c>
      <c r="M9430">
        <f t="shared" si="310"/>
        <v>7500</v>
      </c>
      <c r="Q9430" s="1"/>
      <c r="R9430" s="1"/>
    </row>
    <row r="9431" spans="1:18" ht="14.4" x14ac:dyDescent="0.3">
      <c r="A9431">
        <v>19430</v>
      </c>
      <c r="B9431">
        <v>2022</v>
      </c>
      <c r="C9431" t="s">
        <v>40</v>
      </c>
      <c r="D9431">
        <f t="shared" si="309"/>
        <v>9</v>
      </c>
      <c r="E9431">
        <v>25</v>
      </c>
      <c r="F9431" t="s">
        <v>59</v>
      </c>
      <c r="G9431" t="s">
        <v>19</v>
      </c>
      <c r="H9431">
        <v>103</v>
      </c>
      <c r="I9431">
        <v>103</v>
      </c>
      <c r="J9431" t="s">
        <v>38</v>
      </c>
      <c r="K9431">
        <v>566500</v>
      </c>
      <c r="L9431">
        <v>360.5</v>
      </c>
      <c r="M9431">
        <f t="shared" si="310"/>
        <v>5500</v>
      </c>
      <c r="Q9431" s="1"/>
      <c r="R9431" s="1"/>
    </row>
    <row r="9432" spans="1:18" ht="14.4" x14ac:dyDescent="0.3">
      <c r="A9432">
        <v>19431</v>
      </c>
      <c r="B9432">
        <v>2022</v>
      </c>
      <c r="C9432" t="s">
        <v>32</v>
      </c>
      <c r="D9432">
        <f t="shared" si="309"/>
        <v>8</v>
      </c>
      <c r="E9432">
        <v>21</v>
      </c>
      <c r="F9432" t="s">
        <v>57</v>
      </c>
      <c r="G9432" t="s">
        <v>29</v>
      </c>
      <c r="H9432">
        <v>160</v>
      </c>
      <c r="I9432">
        <v>160</v>
      </c>
      <c r="J9432" t="s">
        <v>25</v>
      </c>
      <c r="K9432">
        <v>1120000</v>
      </c>
      <c r="L9432">
        <v>640</v>
      </c>
      <c r="M9432">
        <f t="shared" si="310"/>
        <v>7000</v>
      </c>
      <c r="Q9432" s="1"/>
      <c r="R9432" s="1"/>
    </row>
    <row r="9433" spans="1:18" ht="14.4" x14ac:dyDescent="0.3">
      <c r="A9433">
        <v>19432</v>
      </c>
      <c r="B9433">
        <v>2022</v>
      </c>
      <c r="C9433" t="s">
        <v>45</v>
      </c>
      <c r="D9433">
        <f t="shared" si="309"/>
        <v>1</v>
      </c>
      <c r="E9433">
        <v>19</v>
      </c>
      <c r="F9433" t="s">
        <v>57</v>
      </c>
      <c r="G9433" t="s">
        <v>51</v>
      </c>
      <c r="H9433">
        <v>61</v>
      </c>
      <c r="I9433">
        <v>61</v>
      </c>
      <c r="J9433" t="s">
        <v>30</v>
      </c>
      <c r="K9433">
        <v>536800</v>
      </c>
      <c r="L9433">
        <v>231.8</v>
      </c>
      <c r="M9433">
        <f t="shared" si="310"/>
        <v>8800</v>
      </c>
      <c r="Q9433" s="1"/>
      <c r="R9433" s="1"/>
    </row>
    <row r="9434" spans="1:18" ht="14.4" x14ac:dyDescent="0.3">
      <c r="A9434">
        <v>19433</v>
      </c>
      <c r="B9434">
        <v>2022</v>
      </c>
      <c r="C9434" t="s">
        <v>54</v>
      </c>
      <c r="D9434">
        <f t="shared" si="309"/>
        <v>3</v>
      </c>
      <c r="E9434">
        <v>12</v>
      </c>
      <c r="F9434" t="s">
        <v>64</v>
      </c>
      <c r="G9434" t="s">
        <v>34</v>
      </c>
      <c r="H9434">
        <v>224</v>
      </c>
      <c r="I9434">
        <v>224</v>
      </c>
      <c r="J9434" t="s">
        <v>30</v>
      </c>
      <c r="K9434">
        <v>1680000</v>
      </c>
      <c r="L9434">
        <v>560</v>
      </c>
      <c r="M9434">
        <f t="shared" si="310"/>
        <v>7500</v>
      </c>
      <c r="Q9434" s="1"/>
      <c r="R9434" s="1"/>
    </row>
    <row r="9435" spans="1:18" ht="14.4" x14ac:dyDescent="0.3">
      <c r="A9435">
        <v>19434</v>
      </c>
      <c r="B9435">
        <v>2022</v>
      </c>
      <c r="C9435" t="s">
        <v>45</v>
      </c>
      <c r="D9435">
        <f t="shared" si="309"/>
        <v>1</v>
      </c>
      <c r="E9435">
        <v>23</v>
      </c>
      <c r="F9435" t="s">
        <v>44</v>
      </c>
      <c r="G9435" t="s">
        <v>19</v>
      </c>
      <c r="H9435">
        <v>174</v>
      </c>
      <c r="I9435">
        <v>174</v>
      </c>
      <c r="J9435" t="s">
        <v>25</v>
      </c>
      <c r="K9435">
        <v>1218000</v>
      </c>
      <c r="L9435">
        <v>696</v>
      </c>
      <c r="M9435">
        <f t="shared" si="310"/>
        <v>7000</v>
      </c>
      <c r="Q9435" s="1"/>
      <c r="R9435" s="1"/>
    </row>
    <row r="9436" spans="1:18" ht="14.4" x14ac:dyDescent="0.3">
      <c r="A9436">
        <v>19435</v>
      </c>
      <c r="B9436">
        <v>2022</v>
      </c>
      <c r="C9436" t="s">
        <v>48</v>
      </c>
      <c r="D9436">
        <f t="shared" si="309"/>
        <v>5</v>
      </c>
      <c r="E9436">
        <v>28</v>
      </c>
      <c r="F9436" t="s">
        <v>52</v>
      </c>
      <c r="G9436" t="s">
        <v>29</v>
      </c>
      <c r="H9436">
        <v>266</v>
      </c>
      <c r="I9436">
        <v>266</v>
      </c>
      <c r="J9436" t="s">
        <v>30</v>
      </c>
      <c r="K9436">
        <v>1995000</v>
      </c>
      <c r="L9436">
        <v>665</v>
      </c>
      <c r="M9436">
        <f t="shared" si="310"/>
        <v>7500</v>
      </c>
      <c r="Q9436" s="1"/>
      <c r="R9436" s="1"/>
    </row>
    <row r="9437" spans="1:18" ht="14.4" x14ac:dyDescent="0.3">
      <c r="A9437">
        <v>19436</v>
      </c>
      <c r="B9437">
        <v>2022</v>
      </c>
      <c r="C9437" t="s">
        <v>23</v>
      </c>
      <c r="D9437">
        <f t="shared" si="309"/>
        <v>10</v>
      </c>
      <c r="E9437">
        <v>13</v>
      </c>
      <c r="F9437" t="s">
        <v>60</v>
      </c>
      <c r="G9437" t="s">
        <v>51</v>
      </c>
      <c r="H9437">
        <v>99</v>
      </c>
      <c r="I9437">
        <v>99</v>
      </c>
      <c r="J9437" t="s">
        <v>38</v>
      </c>
      <c r="K9437">
        <v>544500</v>
      </c>
      <c r="L9437">
        <v>346.5</v>
      </c>
      <c r="M9437">
        <f t="shared" si="310"/>
        <v>5500</v>
      </c>
      <c r="Q9437" s="1"/>
      <c r="R9437" s="1"/>
    </row>
    <row r="9438" spans="1:18" ht="14.4" x14ac:dyDescent="0.3">
      <c r="A9438">
        <v>19437</v>
      </c>
      <c r="B9438">
        <v>2022</v>
      </c>
      <c r="C9438" t="s">
        <v>48</v>
      </c>
      <c r="D9438">
        <f t="shared" si="309"/>
        <v>5</v>
      </c>
      <c r="E9438">
        <v>3</v>
      </c>
      <c r="F9438" t="s">
        <v>52</v>
      </c>
      <c r="G9438" t="s">
        <v>37</v>
      </c>
      <c r="H9438">
        <v>67</v>
      </c>
      <c r="I9438">
        <v>67</v>
      </c>
      <c r="J9438" t="s">
        <v>20</v>
      </c>
      <c r="K9438">
        <v>201000</v>
      </c>
      <c r="L9438">
        <v>134</v>
      </c>
      <c r="M9438">
        <f t="shared" si="310"/>
        <v>3000</v>
      </c>
      <c r="Q9438" s="1"/>
      <c r="R9438" s="1"/>
    </row>
    <row r="9439" spans="1:18" ht="14.4" x14ac:dyDescent="0.3">
      <c r="A9439">
        <v>19438</v>
      </c>
      <c r="B9439">
        <v>2022</v>
      </c>
      <c r="C9439" t="s">
        <v>27</v>
      </c>
      <c r="D9439">
        <f t="shared" si="309"/>
        <v>4</v>
      </c>
      <c r="E9439">
        <v>18</v>
      </c>
      <c r="F9439" t="s">
        <v>57</v>
      </c>
      <c r="G9439" t="s">
        <v>37</v>
      </c>
      <c r="H9439">
        <v>104</v>
      </c>
      <c r="I9439">
        <v>104</v>
      </c>
      <c r="J9439" t="s">
        <v>38</v>
      </c>
      <c r="K9439">
        <v>572000</v>
      </c>
      <c r="L9439">
        <v>364</v>
      </c>
      <c r="M9439">
        <f t="shared" si="310"/>
        <v>5500</v>
      </c>
      <c r="Q9439" s="1"/>
      <c r="R9439" s="1"/>
    </row>
    <row r="9440" spans="1:18" ht="14.4" x14ac:dyDescent="0.3">
      <c r="A9440">
        <v>19439</v>
      </c>
      <c r="B9440">
        <v>2022</v>
      </c>
      <c r="C9440" t="s">
        <v>23</v>
      </c>
      <c r="D9440">
        <f t="shared" si="309"/>
        <v>10</v>
      </c>
      <c r="E9440">
        <v>7</v>
      </c>
      <c r="F9440" t="s">
        <v>49</v>
      </c>
      <c r="G9440" t="s">
        <v>51</v>
      </c>
      <c r="H9440">
        <v>239</v>
      </c>
      <c r="I9440">
        <v>239</v>
      </c>
      <c r="J9440" t="s">
        <v>30</v>
      </c>
      <c r="K9440">
        <v>1792500</v>
      </c>
      <c r="L9440">
        <v>597.5</v>
      </c>
      <c r="M9440">
        <f t="shared" si="310"/>
        <v>7500</v>
      </c>
      <c r="Q9440" s="1"/>
      <c r="R9440" s="1"/>
    </row>
    <row r="9441" spans="1:18" ht="14.4" x14ac:dyDescent="0.3">
      <c r="A9441">
        <v>19440</v>
      </c>
      <c r="B9441">
        <v>2022</v>
      </c>
      <c r="C9441" t="s">
        <v>17</v>
      </c>
      <c r="D9441">
        <f t="shared" si="309"/>
        <v>11</v>
      </c>
      <c r="E9441">
        <v>9</v>
      </c>
      <c r="F9441" t="s">
        <v>56</v>
      </c>
      <c r="G9441" t="s">
        <v>19</v>
      </c>
      <c r="H9441">
        <v>209</v>
      </c>
      <c r="I9441">
        <v>209</v>
      </c>
      <c r="J9441" t="s">
        <v>30</v>
      </c>
      <c r="K9441">
        <v>1567500</v>
      </c>
      <c r="L9441">
        <v>522.5</v>
      </c>
      <c r="M9441">
        <f t="shared" si="310"/>
        <v>7500</v>
      </c>
      <c r="Q9441" s="1"/>
      <c r="R9441" s="1"/>
    </row>
    <row r="9442" spans="1:18" ht="14.4" x14ac:dyDescent="0.3">
      <c r="A9442">
        <v>19441</v>
      </c>
      <c r="B9442">
        <v>2022</v>
      </c>
      <c r="C9442" t="s">
        <v>32</v>
      </c>
      <c r="D9442">
        <f t="shared" si="309"/>
        <v>8</v>
      </c>
      <c r="E9442">
        <v>26</v>
      </c>
      <c r="F9442" t="s">
        <v>36</v>
      </c>
      <c r="G9442" t="s">
        <v>37</v>
      </c>
      <c r="H9442">
        <v>59</v>
      </c>
      <c r="I9442">
        <v>59</v>
      </c>
      <c r="J9442" t="s">
        <v>30</v>
      </c>
      <c r="K9442">
        <v>519200</v>
      </c>
      <c r="L9442">
        <v>224.2</v>
      </c>
      <c r="M9442">
        <f t="shared" si="310"/>
        <v>8800</v>
      </c>
      <c r="Q9442" s="1"/>
      <c r="R9442" s="1"/>
    </row>
    <row r="9443" spans="1:18" ht="14.4" x14ac:dyDescent="0.3">
      <c r="A9443">
        <v>19442</v>
      </c>
      <c r="B9443">
        <v>2022</v>
      </c>
      <c r="C9443" t="s">
        <v>32</v>
      </c>
      <c r="D9443">
        <f t="shared" si="309"/>
        <v>8</v>
      </c>
      <c r="E9443">
        <v>24</v>
      </c>
      <c r="F9443" t="s">
        <v>56</v>
      </c>
      <c r="G9443" t="s">
        <v>37</v>
      </c>
      <c r="H9443">
        <v>153</v>
      </c>
      <c r="I9443">
        <v>153</v>
      </c>
      <c r="J9443" t="s">
        <v>25</v>
      </c>
      <c r="K9443">
        <v>1071000</v>
      </c>
      <c r="L9443">
        <v>612</v>
      </c>
      <c r="M9443">
        <f t="shared" si="310"/>
        <v>7000</v>
      </c>
      <c r="Q9443" s="1"/>
      <c r="R9443" s="1"/>
    </row>
    <row r="9444" spans="1:18" ht="14.4" x14ac:dyDescent="0.3">
      <c r="A9444">
        <v>19443</v>
      </c>
      <c r="B9444">
        <v>2022</v>
      </c>
      <c r="C9444" t="s">
        <v>32</v>
      </c>
      <c r="D9444">
        <f t="shared" si="309"/>
        <v>8</v>
      </c>
      <c r="E9444">
        <v>8</v>
      </c>
      <c r="F9444" t="s">
        <v>18</v>
      </c>
      <c r="G9444" t="s">
        <v>42</v>
      </c>
      <c r="H9444">
        <v>282</v>
      </c>
      <c r="I9444">
        <v>282</v>
      </c>
      <c r="J9444" t="s">
        <v>38</v>
      </c>
      <c r="K9444">
        <v>1212600</v>
      </c>
      <c r="L9444">
        <v>648.6</v>
      </c>
      <c r="M9444">
        <f t="shared" si="310"/>
        <v>4300</v>
      </c>
      <c r="Q9444" s="1"/>
      <c r="R9444" s="1"/>
    </row>
    <row r="9445" spans="1:18" ht="14.4" x14ac:dyDescent="0.3">
      <c r="A9445">
        <v>19444</v>
      </c>
      <c r="B9445">
        <v>2022</v>
      </c>
      <c r="C9445" t="s">
        <v>47</v>
      </c>
      <c r="D9445">
        <f t="shared" si="309"/>
        <v>2</v>
      </c>
      <c r="E9445">
        <v>16</v>
      </c>
      <c r="F9445" t="s">
        <v>55</v>
      </c>
      <c r="G9445" t="s">
        <v>42</v>
      </c>
      <c r="H9445">
        <v>64</v>
      </c>
      <c r="I9445">
        <v>64</v>
      </c>
      <c r="J9445" t="s">
        <v>30</v>
      </c>
      <c r="K9445">
        <v>563200</v>
      </c>
      <c r="L9445">
        <v>243.2</v>
      </c>
      <c r="M9445">
        <f t="shared" si="310"/>
        <v>8800</v>
      </c>
      <c r="Q9445" s="1"/>
      <c r="R9445" s="1"/>
    </row>
    <row r="9446" spans="1:18" ht="14.4" x14ac:dyDescent="0.3">
      <c r="A9446">
        <v>19445</v>
      </c>
      <c r="B9446">
        <v>2022</v>
      </c>
      <c r="C9446" t="s">
        <v>35</v>
      </c>
      <c r="D9446">
        <f t="shared" si="309"/>
        <v>12</v>
      </c>
      <c r="E9446">
        <v>5</v>
      </c>
      <c r="F9446" t="s">
        <v>36</v>
      </c>
      <c r="G9446" t="s">
        <v>42</v>
      </c>
      <c r="H9446">
        <v>200</v>
      </c>
      <c r="I9446">
        <v>200</v>
      </c>
      <c r="J9446" t="s">
        <v>30</v>
      </c>
      <c r="K9446">
        <v>1500000</v>
      </c>
      <c r="L9446">
        <v>500</v>
      </c>
      <c r="M9446">
        <f t="shared" si="310"/>
        <v>7500</v>
      </c>
      <c r="Q9446" s="1"/>
      <c r="R9446" s="1"/>
    </row>
    <row r="9447" spans="1:18" ht="14.4" x14ac:dyDescent="0.3">
      <c r="A9447">
        <v>19446</v>
      </c>
      <c r="B9447">
        <v>2022</v>
      </c>
      <c r="C9447" t="s">
        <v>45</v>
      </c>
      <c r="D9447">
        <f t="shared" si="309"/>
        <v>1</v>
      </c>
      <c r="E9447">
        <v>21</v>
      </c>
      <c r="F9447" t="s">
        <v>56</v>
      </c>
      <c r="G9447" t="s">
        <v>34</v>
      </c>
      <c r="H9447">
        <v>70</v>
      </c>
      <c r="I9447">
        <v>70</v>
      </c>
      <c r="J9447" t="s">
        <v>30</v>
      </c>
      <c r="K9447">
        <v>616000</v>
      </c>
      <c r="L9447">
        <v>266</v>
      </c>
      <c r="M9447">
        <f t="shared" si="310"/>
        <v>8800</v>
      </c>
      <c r="Q9447" s="1"/>
      <c r="R9447" s="1"/>
    </row>
    <row r="9448" spans="1:18" ht="14.4" x14ac:dyDescent="0.3">
      <c r="A9448">
        <v>19447</v>
      </c>
      <c r="B9448">
        <v>2022</v>
      </c>
      <c r="C9448" t="s">
        <v>61</v>
      </c>
      <c r="D9448">
        <f t="shared" si="309"/>
        <v>7</v>
      </c>
      <c r="E9448">
        <v>1</v>
      </c>
      <c r="F9448" t="s">
        <v>24</v>
      </c>
      <c r="G9448" t="s">
        <v>51</v>
      </c>
      <c r="H9448">
        <v>88</v>
      </c>
      <c r="I9448">
        <v>88</v>
      </c>
      <c r="J9448" t="s">
        <v>30</v>
      </c>
      <c r="K9448">
        <v>774400</v>
      </c>
      <c r="L9448">
        <v>334.4</v>
      </c>
      <c r="M9448">
        <f t="shared" si="310"/>
        <v>8800</v>
      </c>
      <c r="Q9448" s="1"/>
      <c r="R9448" s="1"/>
    </row>
    <row r="9449" spans="1:18" ht="14.4" x14ac:dyDescent="0.3">
      <c r="A9449">
        <v>19448</v>
      </c>
      <c r="B9449">
        <v>2022</v>
      </c>
      <c r="C9449" t="s">
        <v>40</v>
      </c>
      <c r="D9449">
        <f t="shared" si="309"/>
        <v>9</v>
      </c>
      <c r="E9449">
        <v>18</v>
      </c>
      <c r="F9449" t="s">
        <v>33</v>
      </c>
      <c r="G9449" t="s">
        <v>42</v>
      </c>
      <c r="H9449">
        <v>92</v>
      </c>
      <c r="I9449">
        <v>92</v>
      </c>
      <c r="J9449" t="s">
        <v>20</v>
      </c>
      <c r="K9449">
        <v>276000</v>
      </c>
      <c r="L9449">
        <v>184</v>
      </c>
      <c r="M9449">
        <f t="shared" si="310"/>
        <v>3000</v>
      </c>
      <c r="Q9449" s="1"/>
      <c r="R9449" s="1"/>
    </row>
    <row r="9450" spans="1:18" ht="14.4" x14ac:dyDescent="0.3">
      <c r="A9450">
        <v>19449</v>
      </c>
      <c r="B9450">
        <v>2022</v>
      </c>
      <c r="C9450" t="s">
        <v>45</v>
      </c>
      <c r="D9450">
        <f t="shared" si="309"/>
        <v>1</v>
      </c>
      <c r="E9450">
        <v>11</v>
      </c>
      <c r="F9450" t="s">
        <v>41</v>
      </c>
      <c r="G9450" t="s">
        <v>34</v>
      </c>
      <c r="H9450">
        <v>252</v>
      </c>
      <c r="I9450">
        <v>252</v>
      </c>
      <c r="J9450" t="s">
        <v>38</v>
      </c>
      <c r="K9450">
        <v>1083600</v>
      </c>
      <c r="L9450">
        <v>579.6</v>
      </c>
      <c r="M9450">
        <f t="shared" si="310"/>
        <v>4300</v>
      </c>
      <c r="Q9450" s="1"/>
      <c r="R9450" s="1"/>
    </row>
    <row r="9451" spans="1:18" ht="14.4" x14ac:dyDescent="0.3">
      <c r="A9451">
        <v>19450</v>
      </c>
      <c r="B9451">
        <v>2022</v>
      </c>
      <c r="C9451" t="s">
        <v>40</v>
      </c>
      <c r="D9451">
        <f t="shared" si="309"/>
        <v>9</v>
      </c>
      <c r="E9451">
        <v>5</v>
      </c>
      <c r="F9451" t="s">
        <v>50</v>
      </c>
      <c r="G9451" t="s">
        <v>29</v>
      </c>
      <c r="H9451">
        <v>95</v>
      </c>
      <c r="I9451">
        <v>95</v>
      </c>
      <c r="J9451" t="s">
        <v>25</v>
      </c>
      <c r="K9451">
        <v>665000</v>
      </c>
      <c r="L9451">
        <v>380</v>
      </c>
      <c r="M9451">
        <f t="shared" si="310"/>
        <v>7000</v>
      </c>
      <c r="Q9451" s="1"/>
      <c r="R9451" s="1"/>
    </row>
    <row r="9452" spans="1:18" ht="14.4" x14ac:dyDescent="0.3">
      <c r="A9452">
        <v>19451</v>
      </c>
      <c r="B9452">
        <v>2022</v>
      </c>
      <c r="C9452" t="s">
        <v>47</v>
      </c>
      <c r="D9452">
        <f t="shared" si="309"/>
        <v>2</v>
      </c>
      <c r="E9452">
        <v>22</v>
      </c>
      <c r="F9452" t="s">
        <v>52</v>
      </c>
      <c r="G9452" t="s">
        <v>29</v>
      </c>
      <c r="H9452">
        <v>90</v>
      </c>
      <c r="I9452">
        <v>90</v>
      </c>
      <c r="J9452" t="s">
        <v>30</v>
      </c>
      <c r="K9452">
        <v>792000</v>
      </c>
      <c r="L9452">
        <v>342</v>
      </c>
      <c r="M9452">
        <f t="shared" si="310"/>
        <v>8800</v>
      </c>
      <c r="Q9452" s="1"/>
      <c r="R9452" s="1"/>
    </row>
    <row r="9453" spans="1:18" ht="14.4" x14ac:dyDescent="0.3">
      <c r="A9453">
        <v>19452</v>
      </c>
      <c r="B9453">
        <v>2022</v>
      </c>
      <c r="C9453" t="s">
        <v>27</v>
      </c>
      <c r="D9453">
        <f t="shared" si="309"/>
        <v>4</v>
      </c>
      <c r="E9453">
        <v>1</v>
      </c>
      <c r="F9453" t="s">
        <v>28</v>
      </c>
      <c r="G9453" t="s">
        <v>34</v>
      </c>
      <c r="H9453">
        <v>99</v>
      </c>
      <c r="I9453">
        <v>99</v>
      </c>
      <c r="J9453" t="s">
        <v>38</v>
      </c>
      <c r="K9453">
        <v>544500</v>
      </c>
      <c r="L9453">
        <v>346.5</v>
      </c>
      <c r="M9453">
        <f t="shared" si="310"/>
        <v>5500</v>
      </c>
      <c r="Q9453" s="1"/>
      <c r="R9453" s="1"/>
    </row>
    <row r="9454" spans="1:18" ht="14.4" x14ac:dyDescent="0.3">
      <c r="A9454">
        <v>19453</v>
      </c>
      <c r="B9454">
        <v>2022</v>
      </c>
      <c r="C9454" t="s">
        <v>47</v>
      </c>
      <c r="D9454">
        <f t="shared" si="309"/>
        <v>2</v>
      </c>
      <c r="E9454">
        <v>20</v>
      </c>
      <c r="F9454" t="s">
        <v>56</v>
      </c>
      <c r="G9454" t="s">
        <v>34</v>
      </c>
      <c r="H9454">
        <v>267</v>
      </c>
      <c r="I9454">
        <v>267</v>
      </c>
      <c r="J9454" t="s">
        <v>38</v>
      </c>
      <c r="K9454">
        <v>1148100</v>
      </c>
      <c r="L9454">
        <v>614.1</v>
      </c>
      <c r="M9454">
        <f t="shared" si="310"/>
        <v>4300</v>
      </c>
      <c r="Q9454" s="1"/>
      <c r="R9454" s="1"/>
    </row>
    <row r="9455" spans="1:18" ht="14.4" x14ac:dyDescent="0.3">
      <c r="A9455">
        <v>19454</v>
      </c>
      <c r="B9455">
        <v>2022</v>
      </c>
      <c r="C9455" t="s">
        <v>27</v>
      </c>
      <c r="D9455">
        <f t="shared" si="309"/>
        <v>4</v>
      </c>
      <c r="E9455">
        <v>28</v>
      </c>
      <c r="F9455" t="s">
        <v>62</v>
      </c>
      <c r="G9455" t="s">
        <v>29</v>
      </c>
      <c r="H9455">
        <v>257</v>
      </c>
      <c r="I9455">
        <v>257</v>
      </c>
      <c r="J9455" t="s">
        <v>30</v>
      </c>
      <c r="K9455">
        <v>1927500</v>
      </c>
      <c r="L9455">
        <v>642.5</v>
      </c>
      <c r="M9455">
        <f t="shared" si="310"/>
        <v>7500</v>
      </c>
      <c r="Q9455" s="1"/>
      <c r="R9455" s="1"/>
    </row>
    <row r="9456" spans="1:18" ht="14.4" x14ac:dyDescent="0.3">
      <c r="A9456">
        <v>19455</v>
      </c>
      <c r="B9456">
        <v>2022</v>
      </c>
      <c r="C9456" t="s">
        <v>47</v>
      </c>
      <c r="D9456">
        <f t="shared" si="309"/>
        <v>2</v>
      </c>
      <c r="E9456">
        <v>16</v>
      </c>
      <c r="F9456" t="s">
        <v>50</v>
      </c>
      <c r="G9456" t="s">
        <v>19</v>
      </c>
      <c r="H9456">
        <v>292</v>
      </c>
      <c r="I9456">
        <v>292</v>
      </c>
      <c r="J9456" t="s">
        <v>20</v>
      </c>
      <c r="K9456">
        <v>700800</v>
      </c>
      <c r="L9456">
        <v>408.8</v>
      </c>
      <c r="M9456">
        <f t="shared" si="310"/>
        <v>2400</v>
      </c>
      <c r="Q9456" s="1"/>
      <c r="R9456" s="1"/>
    </row>
    <row r="9457" spans="1:18" ht="14.4" x14ac:dyDescent="0.3">
      <c r="A9457">
        <v>19456</v>
      </c>
      <c r="B9457">
        <v>2022</v>
      </c>
      <c r="C9457" t="s">
        <v>45</v>
      </c>
      <c r="D9457">
        <f t="shared" si="309"/>
        <v>1</v>
      </c>
      <c r="E9457">
        <v>18</v>
      </c>
      <c r="F9457" t="s">
        <v>50</v>
      </c>
      <c r="G9457" t="s">
        <v>34</v>
      </c>
      <c r="H9457">
        <v>67</v>
      </c>
      <c r="I9457">
        <v>67</v>
      </c>
      <c r="J9457" t="s">
        <v>25</v>
      </c>
      <c r="K9457">
        <v>469000</v>
      </c>
      <c r="L9457">
        <v>268</v>
      </c>
      <c r="M9457">
        <f t="shared" si="310"/>
        <v>7000</v>
      </c>
      <c r="Q9457" s="1"/>
      <c r="R9457" s="1"/>
    </row>
    <row r="9458" spans="1:18" ht="14.4" x14ac:dyDescent="0.3">
      <c r="A9458">
        <v>19457</v>
      </c>
      <c r="B9458">
        <v>2022</v>
      </c>
      <c r="C9458" t="s">
        <v>35</v>
      </c>
      <c r="D9458">
        <f t="shared" si="309"/>
        <v>12</v>
      </c>
      <c r="E9458">
        <v>5</v>
      </c>
      <c r="F9458" t="s">
        <v>56</v>
      </c>
      <c r="G9458" t="s">
        <v>29</v>
      </c>
      <c r="H9458">
        <v>119</v>
      </c>
      <c r="I9458">
        <v>119</v>
      </c>
      <c r="J9458" t="s">
        <v>25</v>
      </c>
      <c r="K9458">
        <v>833000</v>
      </c>
      <c r="L9458">
        <v>476</v>
      </c>
      <c r="M9458">
        <f t="shared" si="310"/>
        <v>7000</v>
      </c>
      <c r="Q9458" s="1"/>
      <c r="R9458" s="1"/>
    </row>
    <row r="9459" spans="1:18" ht="14.4" x14ac:dyDescent="0.3">
      <c r="A9459">
        <v>19458</v>
      </c>
      <c r="B9459">
        <v>2022</v>
      </c>
      <c r="C9459" t="s">
        <v>45</v>
      </c>
      <c r="D9459">
        <f t="shared" si="309"/>
        <v>1</v>
      </c>
      <c r="E9459">
        <v>7</v>
      </c>
      <c r="F9459" t="s">
        <v>59</v>
      </c>
      <c r="G9459" t="s">
        <v>42</v>
      </c>
      <c r="H9459">
        <v>291</v>
      </c>
      <c r="I9459">
        <v>291</v>
      </c>
      <c r="J9459" t="s">
        <v>20</v>
      </c>
      <c r="K9459">
        <v>698400</v>
      </c>
      <c r="L9459">
        <v>407.4</v>
      </c>
      <c r="M9459">
        <f t="shared" si="310"/>
        <v>2400</v>
      </c>
      <c r="Q9459" s="1"/>
      <c r="R9459" s="1"/>
    </row>
    <row r="9460" spans="1:18" ht="14.4" x14ac:dyDescent="0.3">
      <c r="A9460">
        <v>19459</v>
      </c>
      <c r="B9460">
        <v>2022</v>
      </c>
      <c r="C9460" t="s">
        <v>45</v>
      </c>
      <c r="D9460">
        <f t="shared" si="309"/>
        <v>1</v>
      </c>
      <c r="E9460">
        <v>2</v>
      </c>
      <c r="F9460" t="s">
        <v>64</v>
      </c>
      <c r="G9460" t="s">
        <v>51</v>
      </c>
      <c r="H9460">
        <v>260</v>
      </c>
      <c r="I9460">
        <v>260</v>
      </c>
      <c r="J9460" t="s">
        <v>20</v>
      </c>
      <c r="K9460">
        <v>624000</v>
      </c>
      <c r="L9460">
        <v>364</v>
      </c>
      <c r="M9460">
        <f t="shared" si="310"/>
        <v>2400</v>
      </c>
      <c r="Q9460" s="1"/>
      <c r="R9460" s="1"/>
    </row>
    <row r="9461" spans="1:18" ht="14.4" x14ac:dyDescent="0.3">
      <c r="A9461">
        <v>19460</v>
      </c>
      <c r="B9461">
        <v>2022</v>
      </c>
      <c r="C9461" t="s">
        <v>45</v>
      </c>
      <c r="D9461">
        <f t="shared" si="309"/>
        <v>1</v>
      </c>
      <c r="E9461">
        <v>29</v>
      </c>
      <c r="F9461" t="s">
        <v>52</v>
      </c>
      <c r="G9461" t="s">
        <v>37</v>
      </c>
      <c r="H9461">
        <v>76</v>
      </c>
      <c r="I9461">
        <v>76</v>
      </c>
      <c r="J9461" t="s">
        <v>25</v>
      </c>
      <c r="K9461">
        <v>532000</v>
      </c>
      <c r="L9461">
        <v>304</v>
      </c>
      <c r="M9461">
        <f t="shared" si="310"/>
        <v>7000</v>
      </c>
      <c r="Q9461" s="1"/>
      <c r="R9461" s="1"/>
    </row>
    <row r="9462" spans="1:18" ht="14.4" x14ac:dyDescent="0.3">
      <c r="A9462">
        <v>19461</v>
      </c>
      <c r="B9462">
        <v>2022</v>
      </c>
      <c r="C9462" t="s">
        <v>54</v>
      </c>
      <c r="D9462">
        <f t="shared" si="309"/>
        <v>3</v>
      </c>
      <c r="E9462">
        <v>27</v>
      </c>
      <c r="F9462" t="s">
        <v>62</v>
      </c>
      <c r="G9462" t="s">
        <v>19</v>
      </c>
      <c r="H9462">
        <v>109</v>
      </c>
      <c r="I9462">
        <v>109</v>
      </c>
      <c r="J9462" t="s">
        <v>38</v>
      </c>
      <c r="K9462">
        <v>599500</v>
      </c>
      <c r="L9462">
        <v>381.5</v>
      </c>
      <c r="M9462">
        <f t="shared" si="310"/>
        <v>5500</v>
      </c>
      <c r="Q9462" s="1"/>
      <c r="R9462" s="1"/>
    </row>
    <row r="9463" spans="1:18" ht="14.4" x14ac:dyDescent="0.3">
      <c r="A9463">
        <v>19462</v>
      </c>
      <c r="B9463">
        <v>2022</v>
      </c>
      <c r="C9463" t="s">
        <v>32</v>
      </c>
      <c r="D9463">
        <f t="shared" si="309"/>
        <v>8</v>
      </c>
      <c r="E9463">
        <v>3</v>
      </c>
      <c r="F9463" t="s">
        <v>49</v>
      </c>
      <c r="G9463" t="s">
        <v>51</v>
      </c>
      <c r="H9463">
        <v>101</v>
      </c>
      <c r="I9463">
        <v>101</v>
      </c>
      <c r="J9463" t="s">
        <v>30</v>
      </c>
      <c r="K9463">
        <v>888800</v>
      </c>
      <c r="L9463">
        <v>383.8</v>
      </c>
      <c r="M9463">
        <f t="shared" si="310"/>
        <v>8800</v>
      </c>
      <c r="Q9463" s="1"/>
      <c r="R9463" s="1"/>
    </row>
    <row r="9464" spans="1:18" ht="14.4" x14ac:dyDescent="0.3">
      <c r="A9464">
        <v>19463</v>
      </c>
      <c r="B9464">
        <v>2022</v>
      </c>
      <c r="C9464" t="s">
        <v>47</v>
      </c>
      <c r="D9464">
        <f t="shared" si="309"/>
        <v>2</v>
      </c>
      <c r="E9464">
        <v>2</v>
      </c>
      <c r="F9464" t="s">
        <v>33</v>
      </c>
      <c r="G9464" t="s">
        <v>29</v>
      </c>
      <c r="H9464">
        <v>59</v>
      </c>
      <c r="I9464">
        <v>59</v>
      </c>
      <c r="J9464" t="s">
        <v>25</v>
      </c>
      <c r="K9464">
        <v>413000</v>
      </c>
      <c r="L9464">
        <v>236</v>
      </c>
      <c r="M9464">
        <f t="shared" si="310"/>
        <v>7000</v>
      </c>
      <c r="Q9464" s="1"/>
      <c r="R9464" s="1"/>
    </row>
    <row r="9465" spans="1:18" ht="14.4" x14ac:dyDescent="0.3">
      <c r="A9465">
        <v>19464</v>
      </c>
      <c r="B9465">
        <v>2022</v>
      </c>
      <c r="C9465" t="s">
        <v>45</v>
      </c>
      <c r="D9465">
        <f t="shared" si="309"/>
        <v>1</v>
      </c>
      <c r="E9465">
        <v>23</v>
      </c>
      <c r="F9465" t="s">
        <v>62</v>
      </c>
      <c r="G9465" t="s">
        <v>29</v>
      </c>
      <c r="H9465">
        <v>95</v>
      </c>
      <c r="I9465">
        <v>95</v>
      </c>
      <c r="J9465" t="s">
        <v>30</v>
      </c>
      <c r="K9465">
        <v>836000</v>
      </c>
      <c r="L9465">
        <v>361</v>
      </c>
      <c r="M9465">
        <f t="shared" si="310"/>
        <v>8800</v>
      </c>
      <c r="Q9465" s="1"/>
      <c r="R9465" s="1"/>
    </row>
    <row r="9466" spans="1:18" ht="14.4" x14ac:dyDescent="0.3">
      <c r="A9466">
        <v>19465</v>
      </c>
      <c r="B9466">
        <v>2022</v>
      </c>
      <c r="C9466" t="s">
        <v>17</v>
      </c>
      <c r="D9466">
        <f t="shared" si="309"/>
        <v>11</v>
      </c>
      <c r="E9466">
        <v>15</v>
      </c>
      <c r="F9466" t="s">
        <v>36</v>
      </c>
      <c r="G9466" t="s">
        <v>29</v>
      </c>
      <c r="H9466">
        <v>133</v>
      </c>
      <c r="I9466">
        <v>133</v>
      </c>
      <c r="J9466" t="s">
        <v>25</v>
      </c>
      <c r="K9466">
        <v>931000</v>
      </c>
      <c r="L9466">
        <v>532</v>
      </c>
      <c r="M9466">
        <f t="shared" si="310"/>
        <v>7000</v>
      </c>
      <c r="Q9466" s="1"/>
      <c r="R9466" s="1"/>
    </row>
    <row r="9467" spans="1:18" ht="14.4" x14ac:dyDescent="0.3">
      <c r="A9467">
        <v>19466</v>
      </c>
      <c r="B9467">
        <v>2022</v>
      </c>
      <c r="C9467" t="s">
        <v>40</v>
      </c>
      <c r="D9467">
        <f t="shared" si="309"/>
        <v>9</v>
      </c>
      <c r="E9467">
        <v>12</v>
      </c>
      <c r="F9467" t="s">
        <v>64</v>
      </c>
      <c r="G9467" t="s">
        <v>34</v>
      </c>
      <c r="H9467">
        <v>63</v>
      </c>
      <c r="I9467">
        <v>63</v>
      </c>
      <c r="J9467" t="s">
        <v>25</v>
      </c>
      <c r="K9467">
        <v>441000</v>
      </c>
      <c r="L9467">
        <v>252</v>
      </c>
      <c r="M9467">
        <f t="shared" si="310"/>
        <v>7000</v>
      </c>
      <c r="Q9467" s="1"/>
      <c r="R9467" s="1"/>
    </row>
    <row r="9468" spans="1:18" ht="14.4" x14ac:dyDescent="0.3">
      <c r="A9468">
        <v>19467</v>
      </c>
      <c r="B9468">
        <v>2022</v>
      </c>
      <c r="C9468" t="s">
        <v>54</v>
      </c>
      <c r="D9468">
        <f t="shared" si="309"/>
        <v>3</v>
      </c>
      <c r="E9468">
        <v>5</v>
      </c>
      <c r="F9468" t="s">
        <v>63</v>
      </c>
      <c r="G9468" t="s">
        <v>29</v>
      </c>
      <c r="H9468">
        <v>114</v>
      </c>
      <c r="I9468">
        <v>114</v>
      </c>
      <c r="J9468" t="s">
        <v>38</v>
      </c>
      <c r="K9468">
        <v>627000</v>
      </c>
      <c r="L9468">
        <v>399</v>
      </c>
      <c r="M9468">
        <f t="shared" si="310"/>
        <v>5500</v>
      </c>
      <c r="Q9468" s="1"/>
      <c r="R9468" s="1"/>
    </row>
    <row r="9469" spans="1:18" ht="14.4" x14ac:dyDescent="0.3">
      <c r="A9469">
        <v>19468</v>
      </c>
      <c r="B9469">
        <v>2022</v>
      </c>
      <c r="C9469" t="s">
        <v>48</v>
      </c>
      <c r="D9469">
        <f t="shared" si="309"/>
        <v>5</v>
      </c>
      <c r="E9469">
        <v>14</v>
      </c>
      <c r="F9469" t="s">
        <v>56</v>
      </c>
      <c r="G9469" t="s">
        <v>29</v>
      </c>
      <c r="H9469">
        <v>116</v>
      </c>
      <c r="I9469">
        <v>116</v>
      </c>
      <c r="J9469" t="s">
        <v>25</v>
      </c>
      <c r="K9469">
        <v>812000</v>
      </c>
      <c r="L9469">
        <v>464</v>
      </c>
      <c r="M9469">
        <f t="shared" si="310"/>
        <v>7000</v>
      </c>
      <c r="Q9469" s="1"/>
      <c r="R9469" s="1"/>
    </row>
    <row r="9470" spans="1:18" ht="14.4" x14ac:dyDescent="0.3">
      <c r="A9470">
        <v>19469</v>
      </c>
      <c r="B9470">
        <v>2022</v>
      </c>
      <c r="C9470" t="s">
        <v>47</v>
      </c>
      <c r="D9470">
        <f t="shared" si="309"/>
        <v>2</v>
      </c>
      <c r="E9470">
        <v>23</v>
      </c>
      <c r="F9470" t="s">
        <v>28</v>
      </c>
      <c r="G9470" t="s">
        <v>37</v>
      </c>
      <c r="H9470">
        <v>136</v>
      </c>
      <c r="I9470">
        <v>136</v>
      </c>
      <c r="J9470" t="s">
        <v>25</v>
      </c>
      <c r="K9470">
        <v>952000</v>
      </c>
      <c r="L9470">
        <v>544</v>
      </c>
      <c r="M9470">
        <f t="shared" si="310"/>
        <v>7000</v>
      </c>
      <c r="Q9470" s="1"/>
      <c r="R9470" s="1"/>
    </row>
    <row r="9471" spans="1:18" ht="14.4" x14ac:dyDescent="0.3">
      <c r="A9471">
        <v>19470</v>
      </c>
      <c r="B9471">
        <v>2022</v>
      </c>
      <c r="C9471" t="s">
        <v>17</v>
      </c>
      <c r="D9471">
        <f t="shared" si="309"/>
        <v>11</v>
      </c>
      <c r="E9471">
        <v>4</v>
      </c>
      <c r="F9471" t="s">
        <v>64</v>
      </c>
      <c r="G9471" t="s">
        <v>51</v>
      </c>
      <c r="H9471">
        <v>106</v>
      </c>
      <c r="I9471">
        <v>106</v>
      </c>
      <c r="J9471" t="s">
        <v>38</v>
      </c>
      <c r="K9471">
        <v>583000</v>
      </c>
      <c r="L9471">
        <v>371</v>
      </c>
      <c r="M9471">
        <f t="shared" si="310"/>
        <v>5500</v>
      </c>
      <c r="Q9471" s="1"/>
      <c r="R9471" s="1"/>
    </row>
    <row r="9472" spans="1:18" ht="14.4" x14ac:dyDescent="0.3">
      <c r="A9472">
        <v>19471</v>
      </c>
      <c r="B9472">
        <v>2022</v>
      </c>
      <c r="C9472" t="s">
        <v>32</v>
      </c>
      <c r="D9472">
        <f t="shared" si="309"/>
        <v>8</v>
      </c>
      <c r="E9472">
        <v>22</v>
      </c>
      <c r="F9472" t="s">
        <v>36</v>
      </c>
      <c r="G9472" t="s">
        <v>19</v>
      </c>
      <c r="H9472">
        <v>120</v>
      </c>
      <c r="I9472">
        <v>120</v>
      </c>
      <c r="J9472" t="s">
        <v>30</v>
      </c>
      <c r="K9472">
        <v>1056000</v>
      </c>
      <c r="L9472">
        <v>456</v>
      </c>
      <c r="M9472">
        <f t="shared" si="310"/>
        <v>8800</v>
      </c>
      <c r="Q9472" s="1"/>
      <c r="R9472" s="1"/>
    </row>
    <row r="9473" spans="1:18" ht="14.4" x14ac:dyDescent="0.3">
      <c r="A9473">
        <v>19472</v>
      </c>
      <c r="B9473">
        <v>2022</v>
      </c>
      <c r="C9473" t="s">
        <v>17</v>
      </c>
      <c r="D9473">
        <f t="shared" si="309"/>
        <v>11</v>
      </c>
      <c r="E9473">
        <v>17</v>
      </c>
      <c r="F9473" t="s">
        <v>24</v>
      </c>
      <c r="G9473" t="s">
        <v>42</v>
      </c>
      <c r="H9473">
        <v>149</v>
      </c>
      <c r="I9473">
        <v>149</v>
      </c>
      <c r="J9473" t="s">
        <v>25</v>
      </c>
      <c r="K9473">
        <v>1043000</v>
      </c>
      <c r="L9473">
        <v>596</v>
      </c>
      <c r="M9473">
        <f t="shared" si="310"/>
        <v>7000</v>
      </c>
      <c r="Q9473" s="1"/>
      <c r="R9473" s="1"/>
    </row>
    <row r="9474" spans="1:18" ht="14.4" x14ac:dyDescent="0.3">
      <c r="A9474">
        <v>19473</v>
      </c>
      <c r="B9474">
        <v>2022</v>
      </c>
      <c r="C9474" t="s">
        <v>58</v>
      </c>
      <c r="D9474">
        <f t="shared" ref="D9474:D9537" si="311">IF(C9474="Enero",1,IF(C9474="Febrero",2,IF(C9474="Marzo",3,IF(C9474="Abril",4,IF(C9474="Mayo",5,IF(C9474="Junio",6,IF(C9474="Julio",7,IF(C9474="Agosto",8,IF(C9474="Septiembre",9,IF(C9474="Octubre",10,IF(C9474="Noviembre",11,IF(C9474="Diciembre",12,""))))))))))))</f>
        <v>6</v>
      </c>
      <c r="E9474">
        <v>23</v>
      </c>
      <c r="F9474" t="s">
        <v>52</v>
      </c>
      <c r="G9474" t="s">
        <v>19</v>
      </c>
      <c r="H9474">
        <v>69</v>
      </c>
      <c r="I9474">
        <v>69</v>
      </c>
      <c r="J9474" t="s">
        <v>20</v>
      </c>
      <c r="K9474">
        <v>207000</v>
      </c>
      <c r="L9474">
        <v>138</v>
      </c>
      <c r="M9474">
        <f t="shared" si="310"/>
        <v>3000</v>
      </c>
      <c r="Q9474" s="1"/>
      <c r="R9474" s="1"/>
    </row>
    <row r="9475" spans="1:18" ht="14.4" x14ac:dyDescent="0.3">
      <c r="A9475">
        <v>19474</v>
      </c>
      <c r="B9475">
        <v>2022</v>
      </c>
      <c r="C9475" t="s">
        <v>48</v>
      </c>
      <c r="D9475">
        <f t="shared" si="311"/>
        <v>5</v>
      </c>
      <c r="E9475">
        <v>3</v>
      </c>
      <c r="F9475" t="s">
        <v>44</v>
      </c>
      <c r="G9475" t="s">
        <v>29</v>
      </c>
      <c r="H9475">
        <v>271</v>
      </c>
      <c r="I9475">
        <v>271</v>
      </c>
      <c r="J9475" t="s">
        <v>30</v>
      </c>
      <c r="K9475">
        <v>2032500</v>
      </c>
      <c r="L9475">
        <v>677.5</v>
      </c>
      <c r="M9475">
        <f t="shared" ref="M9475:M9538" si="312">K9475/I9475</f>
        <v>7500</v>
      </c>
      <c r="Q9475" s="1"/>
      <c r="R9475" s="1"/>
    </row>
    <row r="9476" spans="1:18" ht="14.4" x14ac:dyDescent="0.3">
      <c r="A9476">
        <v>19475</v>
      </c>
      <c r="B9476">
        <v>2022</v>
      </c>
      <c r="C9476" t="s">
        <v>32</v>
      </c>
      <c r="D9476">
        <f t="shared" si="311"/>
        <v>8</v>
      </c>
      <c r="E9476">
        <v>18</v>
      </c>
      <c r="F9476" t="s">
        <v>59</v>
      </c>
      <c r="G9476" t="s">
        <v>51</v>
      </c>
      <c r="H9476">
        <v>219</v>
      </c>
      <c r="I9476">
        <v>219</v>
      </c>
      <c r="J9476" t="s">
        <v>20</v>
      </c>
      <c r="K9476">
        <v>525600</v>
      </c>
      <c r="L9476">
        <v>306.60000000000002</v>
      </c>
      <c r="M9476">
        <f t="shared" si="312"/>
        <v>2400</v>
      </c>
      <c r="Q9476" s="1"/>
      <c r="R9476" s="1"/>
    </row>
    <row r="9477" spans="1:18" ht="14.4" x14ac:dyDescent="0.3">
      <c r="A9477">
        <v>19476</v>
      </c>
      <c r="B9477">
        <v>2022</v>
      </c>
      <c r="C9477" t="s">
        <v>48</v>
      </c>
      <c r="D9477">
        <f t="shared" si="311"/>
        <v>5</v>
      </c>
      <c r="E9477">
        <v>2</v>
      </c>
      <c r="F9477" t="s">
        <v>41</v>
      </c>
      <c r="G9477" t="s">
        <v>29</v>
      </c>
      <c r="H9477">
        <v>50</v>
      </c>
      <c r="I9477">
        <v>50</v>
      </c>
      <c r="J9477" t="s">
        <v>25</v>
      </c>
      <c r="K9477">
        <v>350000</v>
      </c>
      <c r="L9477">
        <v>200</v>
      </c>
      <c r="M9477">
        <f t="shared" si="312"/>
        <v>7000</v>
      </c>
      <c r="Q9477" s="1"/>
      <c r="R9477" s="1"/>
    </row>
    <row r="9478" spans="1:18" ht="14.4" x14ac:dyDescent="0.3">
      <c r="A9478">
        <v>19477</v>
      </c>
      <c r="B9478">
        <v>2022</v>
      </c>
      <c r="C9478" t="s">
        <v>23</v>
      </c>
      <c r="D9478">
        <f t="shared" si="311"/>
        <v>10</v>
      </c>
      <c r="E9478">
        <v>11</v>
      </c>
      <c r="F9478" t="s">
        <v>57</v>
      </c>
      <c r="G9478" t="s">
        <v>37</v>
      </c>
      <c r="H9478">
        <v>268</v>
      </c>
      <c r="I9478">
        <v>268</v>
      </c>
      <c r="J9478" t="s">
        <v>30</v>
      </c>
      <c r="K9478">
        <v>2010000</v>
      </c>
      <c r="L9478">
        <v>670</v>
      </c>
      <c r="M9478">
        <f t="shared" si="312"/>
        <v>7500</v>
      </c>
      <c r="Q9478" s="1"/>
      <c r="R9478" s="1"/>
    </row>
    <row r="9479" spans="1:18" ht="14.4" x14ac:dyDescent="0.3">
      <c r="A9479">
        <v>19478</v>
      </c>
      <c r="B9479">
        <v>2022</v>
      </c>
      <c r="C9479" t="s">
        <v>40</v>
      </c>
      <c r="D9479">
        <f t="shared" si="311"/>
        <v>9</v>
      </c>
      <c r="E9479">
        <v>7</v>
      </c>
      <c r="F9479" t="s">
        <v>59</v>
      </c>
      <c r="G9479" t="s">
        <v>29</v>
      </c>
      <c r="H9479">
        <v>63</v>
      </c>
      <c r="I9479">
        <v>63</v>
      </c>
      <c r="J9479" t="s">
        <v>20</v>
      </c>
      <c r="K9479">
        <v>189000</v>
      </c>
      <c r="L9479">
        <v>126</v>
      </c>
      <c r="M9479">
        <f t="shared" si="312"/>
        <v>3000</v>
      </c>
      <c r="Q9479" s="1"/>
      <c r="R9479" s="1"/>
    </row>
    <row r="9480" spans="1:18" ht="14.4" x14ac:dyDescent="0.3">
      <c r="A9480">
        <v>19479</v>
      </c>
      <c r="B9480">
        <v>2022</v>
      </c>
      <c r="C9480" t="s">
        <v>61</v>
      </c>
      <c r="D9480">
        <f t="shared" si="311"/>
        <v>7</v>
      </c>
      <c r="E9480">
        <v>20</v>
      </c>
      <c r="F9480" t="s">
        <v>50</v>
      </c>
      <c r="G9480" t="s">
        <v>42</v>
      </c>
      <c r="H9480">
        <v>234</v>
      </c>
      <c r="I9480">
        <v>234</v>
      </c>
      <c r="J9480" t="s">
        <v>20</v>
      </c>
      <c r="K9480">
        <v>561600</v>
      </c>
      <c r="L9480">
        <v>327.60000000000002</v>
      </c>
      <c r="M9480">
        <f t="shared" si="312"/>
        <v>2400</v>
      </c>
      <c r="Q9480" s="1"/>
      <c r="R9480" s="1"/>
    </row>
    <row r="9481" spans="1:18" ht="14.4" x14ac:dyDescent="0.3">
      <c r="A9481">
        <v>19480</v>
      </c>
      <c r="B9481">
        <v>2022</v>
      </c>
      <c r="C9481" t="s">
        <v>61</v>
      </c>
      <c r="D9481">
        <f t="shared" si="311"/>
        <v>7</v>
      </c>
      <c r="E9481">
        <v>20</v>
      </c>
      <c r="F9481" t="s">
        <v>46</v>
      </c>
      <c r="G9481" t="s">
        <v>42</v>
      </c>
      <c r="H9481">
        <v>257</v>
      </c>
      <c r="I9481">
        <v>257</v>
      </c>
      <c r="J9481" t="s">
        <v>20</v>
      </c>
      <c r="K9481">
        <v>616800</v>
      </c>
      <c r="L9481">
        <v>359.8</v>
      </c>
      <c r="M9481">
        <f t="shared" si="312"/>
        <v>2400</v>
      </c>
      <c r="Q9481" s="1"/>
      <c r="R9481" s="1"/>
    </row>
    <row r="9482" spans="1:18" ht="14.4" x14ac:dyDescent="0.3">
      <c r="A9482">
        <v>19481</v>
      </c>
      <c r="B9482">
        <v>2022</v>
      </c>
      <c r="C9482" t="s">
        <v>32</v>
      </c>
      <c r="D9482">
        <f t="shared" si="311"/>
        <v>8</v>
      </c>
      <c r="E9482">
        <v>2</v>
      </c>
      <c r="F9482" t="s">
        <v>60</v>
      </c>
      <c r="G9482" t="s">
        <v>37</v>
      </c>
      <c r="H9482">
        <v>177</v>
      </c>
      <c r="I9482">
        <v>177</v>
      </c>
      <c r="J9482" t="s">
        <v>25</v>
      </c>
      <c r="K9482">
        <v>1239000</v>
      </c>
      <c r="L9482">
        <v>708</v>
      </c>
      <c r="M9482">
        <f t="shared" si="312"/>
        <v>7000</v>
      </c>
      <c r="Q9482" s="1"/>
      <c r="R9482" s="1"/>
    </row>
    <row r="9483" spans="1:18" ht="14.4" x14ac:dyDescent="0.3">
      <c r="A9483">
        <v>19482</v>
      </c>
      <c r="B9483">
        <v>2022</v>
      </c>
      <c r="C9483" t="s">
        <v>23</v>
      </c>
      <c r="D9483">
        <f t="shared" si="311"/>
        <v>10</v>
      </c>
      <c r="E9483">
        <v>30</v>
      </c>
      <c r="F9483" t="s">
        <v>55</v>
      </c>
      <c r="G9483" t="s">
        <v>34</v>
      </c>
      <c r="H9483">
        <v>239</v>
      </c>
      <c r="I9483">
        <v>239</v>
      </c>
      <c r="J9483" t="s">
        <v>30</v>
      </c>
      <c r="K9483">
        <v>1792500</v>
      </c>
      <c r="L9483">
        <v>597.5</v>
      </c>
      <c r="M9483">
        <f t="shared" si="312"/>
        <v>7500</v>
      </c>
      <c r="Q9483" s="1"/>
      <c r="R9483" s="1"/>
    </row>
    <row r="9484" spans="1:18" ht="14.4" x14ac:dyDescent="0.3">
      <c r="A9484">
        <v>19483</v>
      </c>
      <c r="B9484">
        <v>2022</v>
      </c>
      <c r="C9484" t="s">
        <v>54</v>
      </c>
      <c r="D9484">
        <f t="shared" si="311"/>
        <v>3</v>
      </c>
      <c r="E9484">
        <v>16</v>
      </c>
      <c r="F9484" t="s">
        <v>55</v>
      </c>
      <c r="G9484" t="s">
        <v>34</v>
      </c>
      <c r="H9484">
        <v>296</v>
      </c>
      <c r="I9484">
        <v>296</v>
      </c>
      <c r="J9484" t="s">
        <v>30</v>
      </c>
      <c r="K9484">
        <v>2220000</v>
      </c>
      <c r="L9484">
        <v>740</v>
      </c>
      <c r="M9484">
        <f t="shared" si="312"/>
        <v>7500</v>
      </c>
      <c r="Q9484" s="1"/>
      <c r="R9484" s="1"/>
    </row>
    <row r="9485" spans="1:18" ht="14.4" x14ac:dyDescent="0.3">
      <c r="A9485">
        <v>19484</v>
      </c>
      <c r="B9485">
        <v>2022</v>
      </c>
      <c r="C9485" t="s">
        <v>45</v>
      </c>
      <c r="D9485">
        <f t="shared" si="311"/>
        <v>1</v>
      </c>
      <c r="E9485">
        <v>16</v>
      </c>
      <c r="F9485" t="s">
        <v>44</v>
      </c>
      <c r="G9485" t="s">
        <v>29</v>
      </c>
      <c r="H9485">
        <v>79</v>
      </c>
      <c r="I9485">
        <v>79</v>
      </c>
      <c r="J9485" t="s">
        <v>30</v>
      </c>
      <c r="K9485">
        <v>695200</v>
      </c>
      <c r="L9485">
        <v>300.2</v>
      </c>
      <c r="M9485">
        <f t="shared" si="312"/>
        <v>8800</v>
      </c>
      <c r="Q9485" s="1"/>
      <c r="R9485" s="1"/>
    </row>
    <row r="9486" spans="1:18" ht="14.4" x14ac:dyDescent="0.3">
      <c r="A9486">
        <v>19485</v>
      </c>
      <c r="B9486">
        <v>2022</v>
      </c>
      <c r="C9486" t="s">
        <v>45</v>
      </c>
      <c r="D9486">
        <f t="shared" si="311"/>
        <v>1</v>
      </c>
      <c r="E9486">
        <v>11</v>
      </c>
      <c r="F9486" t="s">
        <v>53</v>
      </c>
      <c r="G9486" t="s">
        <v>37</v>
      </c>
      <c r="H9486">
        <v>254</v>
      </c>
      <c r="I9486">
        <v>254</v>
      </c>
      <c r="J9486" t="s">
        <v>38</v>
      </c>
      <c r="K9486">
        <v>1092200</v>
      </c>
      <c r="L9486">
        <v>584.20000000000005</v>
      </c>
      <c r="M9486">
        <f t="shared" si="312"/>
        <v>4300</v>
      </c>
      <c r="Q9486" s="1"/>
      <c r="R9486" s="1"/>
    </row>
    <row r="9487" spans="1:18" ht="14.4" x14ac:dyDescent="0.3">
      <c r="A9487">
        <v>19486</v>
      </c>
      <c r="B9487">
        <v>2022</v>
      </c>
      <c r="C9487" t="s">
        <v>61</v>
      </c>
      <c r="D9487">
        <f t="shared" si="311"/>
        <v>7</v>
      </c>
      <c r="E9487">
        <v>15</v>
      </c>
      <c r="F9487" t="s">
        <v>18</v>
      </c>
      <c r="G9487" t="s">
        <v>29</v>
      </c>
      <c r="H9487">
        <v>72</v>
      </c>
      <c r="I9487">
        <v>72</v>
      </c>
      <c r="J9487" t="s">
        <v>30</v>
      </c>
      <c r="K9487">
        <v>633600</v>
      </c>
      <c r="L9487">
        <v>273.60000000000002</v>
      </c>
      <c r="M9487">
        <f t="shared" si="312"/>
        <v>8800</v>
      </c>
      <c r="Q9487" s="1"/>
      <c r="R9487" s="1"/>
    </row>
    <row r="9488" spans="1:18" ht="14.4" x14ac:dyDescent="0.3">
      <c r="A9488">
        <v>19487</v>
      </c>
      <c r="B9488">
        <v>2022</v>
      </c>
      <c r="C9488" t="s">
        <v>35</v>
      </c>
      <c r="D9488">
        <f t="shared" si="311"/>
        <v>12</v>
      </c>
      <c r="E9488">
        <v>9</v>
      </c>
      <c r="F9488" t="s">
        <v>60</v>
      </c>
      <c r="G9488" t="s">
        <v>34</v>
      </c>
      <c r="H9488">
        <v>78</v>
      </c>
      <c r="I9488">
        <v>78</v>
      </c>
      <c r="J9488" t="s">
        <v>38</v>
      </c>
      <c r="K9488">
        <v>429000</v>
      </c>
      <c r="L9488">
        <v>273</v>
      </c>
      <c r="M9488">
        <f t="shared" si="312"/>
        <v>5500</v>
      </c>
      <c r="Q9488" s="1"/>
      <c r="R9488" s="1"/>
    </row>
    <row r="9489" spans="1:18" ht="14.4" x14ac:dyDescent="0.3">
      <c r="A9489">
        <v>19488</v>
      </c>
      <c r="B9489">
        <v>2022</v>
      </c>
      <c r="C9489" t="s">
        <v>40</v>
      </c>
      <c r="D9489">
        <f t="shared" si="311"/>
        <v>9</v>
      </c>
      <c r="E9489">
        <v>13</v>
      </c>
      <c r="F9489" t="s">
        <v>46</v>
      </c>
      <c r="G9489" t="s">
        <v>19</v>
      </c>
      <c r="H9489">
        <v>143</v>
      </c>
      <c r="I9489">
        <v>143</v>
      </c>
      <c r="J9489" t="s">
        <v>25</v>
      </c>
      <c r="K9489">
        <v>1001000</v>
      </c>
      <c r="L9489">
        <v>572</v>
      </c>
      <c r="M9489">
        <f t="shared" si="312"/>
        <v>7000</v>
      </c>
      <c r="Q9489" s="1"/>
      <c r="R9489" s="1"/>
    </row>
    <row r="9490" spans="1:18" ht="14.4" x14ac:dyDescent="0.3">
      <c r="A9490">
        <v>19489</v>
      </c>
      <c r="B9490">
        <v>2022</v>
      </c>
      <c r="C9490" t="s">
        <v>58</v>
      </c>
      <c r="D9490">
        <f t="shared" si="311"/>
        <v>6</v>
      </c>
      <c r="E9490">
        <v>30</v>
      </c>
      <c r="F9490" t="s">
        <v>28</v>
      </c>
      <c r="G9490" t="s">
        <v>51</v>
      </c>
      <c r="H9490">
        <v>137</v>
      </c>
      <c r="I9490">
        <v>137</v>
      </c>
      <c r="J9490" t="s">
        <v>25</v>
      </c>
      <c r="K9490">
        <v>959000</v>
      </c>
      <c r="L9490">
        <v>548</v>
      </c>
      <c r="M9490">
        <f t="shared" si="312"/>
        <v>7000</v>
      </c>
      <c r="Q9490" s="1"/>
      <c r="R9490" s="1"/>
    </row>
    <row r="9491" spans="1:18" ht="14.4" x14ac:dyDescent="0.3">
      <c r="A9491">
        <v>19490</v>
      </c>
      <c r="B9491">
        <v>2022</v>
      </c>
      <c r="C9491" t="s">
        <v>47</v>
      </c>
      <c r="D9491">
        <f t="shared" si="311"/>
        <v>2</v>
      </c>
      <c r="E9491">
        <v>18</v>
      </c>
      <c r="F9491" t="s">
        <v>33</v>
      </c>
      <c r="G9491" t="s">
        <v>29</v>
      </c>
      <c r="H9491">
        <v>144</v>
      </c>
      <c r="I9491">
        <v>144</v>
      </c>
      <c r="J9491" t="s">
        <v>25</v>
      </c>
      <c r="K9491">
        <v>1008000</v>
      </c>
      <c r="L9491">
        <v>576</v>
      </c>
      <c r="M9491">
        <f t="shared" si="312"/>
        <v>7000</v>
      </c>
      <c r="Q9491" s="1"/>
      <c r="R9491" s="1"/>
    </row>
    <row r="9492" spans="1:18" ht="14.4" x14ac:dyDescent="0.3">
      <c r="A9492">
        <v>19491</v>
      </c>
      <c r="B9492">
        <v>2022</v>
      </c>
      <c r="C9492" t="s">
        <v>47</v>
      </c>
      <c r="D9492">
        <f t="shared" si="311"/>
        <v>2</v>
      </c>
      <c r="E9492">
        <v>15</v>
      </c>
      <c r="F9492" t="s">
        <v>24</v>
      </c>
      <c r="G9492" t="s">
        <v>37</v>
      </c>
      <c r="H9492">
        <v>168</v>
      </c>
      <c r="I9492">
        <v>168</v>
      </c>
      <c r="J9492" t="s">
        <v>25</v>
      </c>
      <c r="K9492">
        <v>1176000</v>
      </c>
      <c r="L9492">
        <v>672</v>
      </c>
      <c r="M9492">
        <f t="shared" si="312"/>
        <v>7000</v>
      </c>
      <c r="Q9492" s="1"/>
      <c r="R9492" s="1"/>
    </row>
    <row r="9493" spans="1:18" ht="14.4" x14ac:dyDescent="0.3">
      <c r="A9493">
        <v>19492</v>
      </c>
      <c r="B9493">
        <v>2022</v>
      </c>
      <c r="C9493" t="s">
        <v>32</v>
      </c>
      <c r="D9493">
        <f t="shared" si="311"/>
        <v>8</v>
      </c>
      <c r="E9493">
        <v>20</v>
      </c>
      <c r="F9493" t="s">
        <v>24</v>
      </c>
      <c r="G9493" t="s">
        <v>19</v>
      </c>
      <c r="H9493">
        <v>98</v>
      </c>
      <c r="I9493">
        <v>98</v>
      </c>
      <c r="J9493" t="s">
        <v>25</v>
      </c>
      <c r="K9493">
        <v>686000</v>
      </c>
      <c r="L9493">
        <v>392</v>
      </c>
      <c r="M9493">
        <f t="shared" si="312"/>
        <v>7000</v>
      </c>
      <c r="Q9493" s="1"/>
      <c r="R9493" s="1"/>
    </row>
    <row r="9494" spans="1:18" ht="14.4" x14ac:dyDescent="0.3">
      <c r="A9494">
        <v>19493</v>
      </c>
      <c r="B9494">
        <v>2022</v>
      </c>
      <c r="C9494" t="s">
        <v>27</v>
      </c>
      <c r="D9494">
        <f t="shared" si="311"/>
        <v>4</v>
      </c>
      <c r="E9494">
        <v>22</v>
      </c>
      <c r="F9494" t="s">
        <v>53</v>
      </c>
      <c r="G9494" t="s">
        <v>19</v>
      </c>
      <c r="H9494">
        <v>282</v>
      </c>
      <c r="I9494">
        <v>282</v>
      </c>
      <c r="J9494" t="s">
        <v>30</v>
      </c>
      <c r="K9494">
        <v>2115000</v>
      </c>
      <c r="L9494">
        <v>705</v>
      </c>
      <c r="M9494">
        <f t="shared" si="312"/>
        <v>7500</v>
      </c>
      <c r="Q9494" s="1"/>
      <c r="R9494" s="1"/>
    </row>
    <row r="9495" spans="1:18" ht="14.4" x14ac:dyDescent="0.3">
      <c r="A9495">
        <v>19494</v>
      </c>
      <c r="B9495">
        <v>2022</v>
      </c>
      <c r="C9495" t="s">
        <v>23</v>
      </c>
      <c r="D9495">
        <f t="shared" si="311"/>
        <v>10</v>
      </c>
      <c r="E9495">
        <v>21</v>
      </c>
      <c r="F9495" t="s">
        <v>55</v>
      </c>
      <c r="G9495" t="s">
        <v>19</v>
      </c>
      <c r="H9495">
        <v>226</v>
      </c>
      <c r="I9495">
        <v>226</v>
      </c>
      <c r="J9495" t="s">
        <v>30</v>
      </c>
      <c r="K9495">
        <v>1695000</v>
      </c>
      <c r="L9495">
        <v>565</v>
      </c>
      <c r="M9495">
        <f t="shared" si="312"/>
        <v>7500</v>
      </c>
      <c r="Q9495" s="1"/>
      <c r="R9495" s="1"/>
    </row>
    <row r="9496" spans="1:18" ht="14.4" x14ac:dyDescent="0.3">
      <c r="A9496">
        <v>19495</v>
      </c>
      <c r="B9496">
        <v>2022</v>
      </c>
      <c r="C9496" t="s">
        <v>35</v>
      </c>
      <c r="D9496">
        <f t="shared" si="311"/>
        <v>12</v>
      </c>
      <c r="E9496">
        <v>6</v>
      </c>
      <c r="F9496" t="s">
        <v>60</v>
      </c>
      <c r="G9496" t="s">
        <v>42</v>
      </c>
      <c r="H9496">
        <v>65</v>
      </c>
      <c r="I9496">
        <v>65</v>
      </c>
      <c r="J9496" t="s">
        <v>25</v>
      </c>
      <c r="K9496">
        <v>455000</v>
      </c>
      <c r="L9496">
        <v>260</v>
      </c>
      <c r="M9496">
        <f t="shared" si="312"/>
        <v>7000</v>
      </c>
      <c r="Q9496" s="1"/>
      <c r="R9496" s="1"/>
    </row>
    <row r="9497" spans="1:18" ht="14.4" x14ac:dyDescent="0.3">
      <c r="A9497">
        <v>19496</v>
      </c>
      <c r="B9497">
        <v>2022</v>
      </c>
      <c r="C9497" t="s">
        <v>47</v>
      </c>
      <c r="D9497">
        <f t="shared" si="311"/>
        <v>2</v>
      </c>
      <c r="E9497">
        <v>20</v>
      </c>
      <c r="F9497" t="s">
        <v>44</v>
      </c>
      <c r="G9497" t="s">
        <v>34</v>
      </c>
      <c r="H9497">
        <v>107</v>
      </c>
      <c r="I9497">
        <v>107</v>
      </c>
      <c r="J9497" t="s">
        <v>30</v>
      </c>
      <c r="K9497">
        <v>941600</v>
      </c>
      <c r="L9497">
        <v>406.6</v>
      </c>
      <c r="M9497">
        <f t="shared" si="312"/>
        <v>8800</v>
      </c>
      <c r="Q9497" s="1"/>
      <c r="R9497" s="1"/>
    </row>
    <row r="9498" spans="1:18" ht="14.4" x14ac:dyDescent="0.3">
      <c r="A9498">
        <v>19497</v>
      </c>
      <c r="B9498">
        <v>2022</v>
      </c>
      <c r="C9498" t="s">
        <v>54</v>
      </c>
      <c r="D9498">
        <f t="shared" si="311"/>
        <v>3</v>
      </c>
      <c r="E9498">
        <v>8</v>
      </c>
      <c r="F9498" t="s">
        <v>60</v>
      </c>
      <c r="G9498" t="s">
        <v>29</v>
      </c>
      <c r="H9498">
        <v>110</v>
      </c>
      <c r="I9498">
        <v>110</v>
      </c>
      <c r="J9498" t="s">
        <v>20</v>
      </c>
      <c r="K9498">
        <v>330000</v>
      </c>
      <c r="L9498">
        <v>220</v>
      </c>
      <c r="M9498">
        <f t="shared" si="312"/>
        <v>3000</v>
      </c>
      <c r="Q9498" s="1"/>
      <c r="R9498" s="1"/>
    </row>
    <row r="9499" spans="1:18" ht="14.4" x14ac:dyDescent="0.3">
      <c r="A9499">
        <v>19498</v>
      </c>
      <c r="B9499">
        <v>2022</v>
      </c>
      <c r="C9499" t="s">
        <v>61</v>
      </c>
      <c r="D9499">
        <f t="shared" si="311"/>
        <v>7</v>
      </c>
      <c r="E9499">
        <v>2</v>
      </c>
      <c r="F9499" t="s">
        <v>36</v>
      </c>
      <c r="G9499" t="s">
        <v>19</v>
      </c>
      <c r="H9499">
        <v>264</v>
      </c>
      <c r="I9499">
        <v>264</v>
      </c>
      <c r="J9499" t="s">
        <v>20</v>
      </c>
      <c r="K9499">
        <v>633600</v>
      </c>
      <c r="L9499">
        <v>369.6</v>
      </c>
      <c r="M9499">
        <f t="shared" si="312"/>
        <v>2400</v>
      </c>
      <c r="Q9499" s="1"/>
      <c r="R9499" s="1"/>
    </row>
    <row r="9500" spans="1:18" ht="14.4" x14ac:dyDescent="0.3">
      <c r="A9500">
        <v>19499</v>
      </c>
      <c r="B9500">
        <v>2022</v>
      </c>
      <c r="C9500" t="s">
        <v>40</v>
      </c>
      <c r="D9500">
        <f t="shared" si="311"/>
        <v>9</v>
      </c>
      <c r="E9500">
        <v>6</v>
      </c>
      <c r="F9500" t="s">
        <v>63</v>
      </c>
      <c r="G9500" t="s">
        <v>37</v>
      </c>
      <c r="H9500">
        <v>65</v>
      </c>
      <c r="I9500">
        <v>65</v>
      </c>
      <c r="J9500" t="s">
        <v>20</v>
      </c>
      <c r="K9500">
        <v>195000</v>
      </c>
      <c r="L9500">
        <v>130</v>
      </c>
      <c r="M9500">
        <f t="shared" si="312"/>
        <v>3000</v>
      </c>
      <c r="Q9500" s="1"/>
      <c r="R9500" s="1"/>
    </row>
    <row r="9501" spans="1:18" ht="14.4" x14ac:dyDescent="0.3">
      <c r="A9501">
        <v>19500</v>
      </c>
      <c r="B9501">
        <v>2022</v>
      </c>
      <c r="C9501" t="s">
        <v>45</v>
      </c>
      <c r="D9501">
        <f t="shared" si="311"/>
        <v>1</v>
      </c>
      <c r="E9501">
        <v>28</v>
      </c>
      <c r="F9501" t="s">
        <v>18</v>
      </c>
      <c r="G9501" t="s">
        <v>42</v>
      </c>
      <c r="H9501">
        <v>239</v>
      </c>
      <c r="I9501">
        <v>239</v>
      </c>
      <c r="J9501" t="s">
        <v>38</v>
      </c>
      <c r="K9501">
        <v>1027700</v>
      </c>
      <c r="L9501">
        <v>549.70000000000005</v>
      </c>
      <c r="M9501">
        <f t="shared" si="312"/>
        <v>4300</v>
      </c>
      <c r="Q9501" s="1"/>
      <c r="R9501" s="1"/>
    </row>
    <row r="9502" spans="1:18" ht="14.4" x14ac:dyDescent="0.3">
      <c r="A9502">
        <v>19501</v>
      </c>
      <c r="B9502">
        <v>2022</v>
      </c>
      <c r="C9502" t="s">
        <v>48</v>
      </c>
      <c r="D9502">
        <f t="shared" si="311"/>
        <v>5</v>
      </c>
      <c r="E9502">
        <v>8</v>
      </c>
      <c r="F9502" t="s">
        <v>60</v>
      </c>
      <c r="G9502" t="s">
        <v>37</v>
      </c>
      <c r="H9502">
        <v>226</v>
      </c>
      <c r="I9502">
        <v>226</v>
      </c>
      <c r="J9502" t="s">
        <v>30</v>
      </c>
      <c r="K9502">
        <v>1695000</v>
      </c>
      <c r="L9502">
        <v>565</v>
      </c>
      <c r="M9502">
        <f t="shared" si="312"/>
        <v>7500</v>
      </c>
      <c r="Q9502" s="1"/>
      <c r="R9502" s="1"/>
    </row>
    <row r="9503" spans="1:18" ht="14.4" x14ac:dyDescent="0.3">
      <c r="A9503">
        <v>19502</v>
      </c>
      <c r="B9503">
        <v>2022</v>
      </c>
      <c r="C9503" t="s">
        <v>17</v>
      </c>
      <c r="D9503">
        <f t="shared" si="311"/>
        <v>11</v>
      </c>
      <c r="E9503">
        <v>16</v>
      </c>
      <c r="F9503" t="s">
        <v>64</v>
      </c>
      <c r="G9503" t="s">
        <v>37</v>
      </c>
      <c r="H9503">
        <v>174</v>
      </c>
      <c r="I9503">
        <v>174</v>
      </c>
      <c r="J9503" t="s">
        <v>25</v>
      </c>
      <c r="K9503">
        <v>1218000</v>
      </c>
      <c r="L9503">
        <v>696</v>
      </c>
      <c r="M9503">
        <f t="shared" si="312"/>
        <v>7000</v>
      </c>
      <c r="Q9503" s="1"/>
      <c r="R9503" s="1"/>
    </row>
    <row r="9504" spans="1:18" ht="14.4" x14ac:dyDescent="0.3">
      <c r="A9504">
        <v>19503</v>
      </c>
      <c r="B9504">
        <v>2022</v>
      </c>
      <c r="C9504" t="s">
        <v>40</v>
      </c>
      <c r="D9504">
        <f t="shared" si="311"/>
        <v>9</v>
      </c>
      <c r="E9504">
        <v>12</v>
      </c>
      <c r="F9504" t="s">
        <v>62</v>
      </c>
      <c r="G9504" t="s">
        <v>42</v>
      </c>
      <c r="H9504">
        <v>58</v>
      </c>
      <c r="I9504">
        <v>58</v>
      </c>
      <c r="J9504" t="s">
        <v>20</v>
      </c>
      <c r="K9504">
        <v>174000</v>
      </c>
      <c r="L9504">
        <v>116</v>
      </c>
      <c r="M9504">
        <f t="shared" si="312"/>
        <v>3000</v>
      </c>
      <c r="Q9504" s="1"/>
      <c r="R9504" s="1"/>
    </row>
    <row r="9505" spans="1:18" ht="14.4" x14ac:dyDescent="0.3">
      <c r="A9505">
        <v>19504</v>
      </c>
      <c r="B9505">
        <v>2022</v>
      </c>
      <c r="C9505" t="s">
        <v>35</v>
      </c>
      <c r="D9505">
        <f t="shared" si="311"/>
        <v>12</v>
      </c>
      <c r="E9505">
        <v>27</v>
      </c>
      <c r="F9505" t="s">
        <v>36</v>
      </c>
      <c r="G9505" t="s">
        <v>37</v>
      </c>
      <c r="H9505">
        <v>50</v>
      </c>
      <c r="I9505">
        <v>50</v>
      </c>
      <c r="J9505" t="s">
        <v>25</v>
      </c>
      <c r="K9505">
        <v>350000</v>
      </c>
      <c r="L9505">
        <v>200</v>
      </c>
      <c r="M9505">
        <f t="shared" si="312"/>
        <v>7000</v>
      </c>
      <c r="Q9505" s="1"/>
      <c r="R9505" s="1"/>
    </row>
    <row r="9506" spans="1:18" ht="14.4" x14ac:dyDescent="0.3">
      <c r="A9506">
        <v>19505</v>
      </c>
      <c r="B9506">
        <v>2022</v>
      </c>
      <c r="C9506" t="s">
        <v>54</v>
      </c>
      <c r="D9506">
        <f t="shared" si="311"/>
        <v>3</v>
      </c>
      <c r="E9506">
        <v>12</v>
      </c>
      <c r="F9506" t="s">
        <v>56</v>
      </c>
      <c r="G9506" t="s">
        <v>37</v>
      </c>
      <c r="H9506">
        <v>113</v>
      </c>
      <c r="I9506">
        <v>113</v>
      </c>
      <c r="J9506" t="s">
        <v>38</v>
      </c>
      <c r="K9506">
        <v>621500</v>
      </c>
      <c r="L9506">
        <v>395.5</v>
      </c>
      <c r="M9506">
        <f t="shared" si="312"/>
        <v>5500</v>
      </c>
      <c r="Q9506" s="1"/>
      <c r="R9506" s="1"/>
    </row>
    <row r="9507" spans="1:18" ht="14.4" x14ac:dyDescent="0.3">
      <c r="A9507">
        <v>19506</v>
      </c>
      <c r="B9507">
        <v>2022</v>
      </c>
      <c r="C9507" t="s">
        <v>45</v>
      </c>
      <c r="D9507">
        <f t="shared" si="311"/>
        <v>1</v>
      </c>
      <c r="E9507">
        <v>24</v>
      </c>
      <c r="F9507" t="s">
        <v>24</v>
      </c>
      <c r="G9507" t="s">
        <v>34</v>
      </c>
      <c r="H9507">
        <v>123</v>
      </c>
      <c r="I9507">
        <v>123</v>
      </c>
      <c r="J9507" t="s">
        <v>25</v>
      </c>
      <c r="K9507">
        <v>861000</v>
      </c>
      <c r="L9507">
        <v>492</v>
      </c>
      <c r="M9507">
        <f t="shared" si="312"/>
        <v>7000</v>
      </c>
      <c r="Q9507" s="1"/>
      <c r="R9507" s="1"/>
    </row>
    <row r="9508" spans="1:18" ht="14.4" x14ac:dyDescent="0.3">
      <c r="A9508">
        <v>19507</v>
      </c>
      <c r="B9508">
        <v>2022</v>
      </c>
      <c r="C9508" t="s">
        <v>45</v>
      </c>
      <c r="D9508">
        <f t="shared" si="311"/>
        <v>1</v>
      </c>
      <c r="E9508">
        <v>1</v>
      </c>
      <c r="F9508" t="s">
        <v>53</v>
      </c>
      <c r="G9508" t="s">
        <v>29</v>
      </c>
      <c r="H9508">
        <v>252</v>
      </c>
      <c r="I9508">
        <v>252</v>
      </c>
      <c r="J9508" t="s">
        <v>38</v>
      </c>
      <c r="K9508">
        <v>1083600</v>
      </c>
      <c r="L9508">
        <v>579.6</v>
      </c>
      <c r="M9508">
        <f t="shared" si="312"/>
        <v>4300</v>
      </c>
      <c r="Q9508" s="1"/>
      <c r="R9508" s="1"/>
    </row>
    <row r="9509" spans="1:18" ht="14.4" x14ac:dyDescent="0.3">
      <c r="A9509">
        <v>19508</v>
      </c>
      <c r="B9509">
        <v>2022</v>
      </c>
      <c r="C9509" t="s">
        <v>58</v>
      </c>
      <c r="D9509">
        <f t="shared" si="311"/>
        <v>6</v>
      </c>
      <c r="E9509">
        <v>21</v>
      </c>
      <c r="F9509" t="s">
        <v>56</v>
      </c>
      <c r="G9509" t="s">
        <v>37</v>
      </c>
      <c r="H9509">
        <v>261</v>
      </c>
      <c r="I9509">
        <v>261</v>
      </c>
      <c r="J9509" t="s">
        <v>30</v>
      </c>
      <c r="K9509">
        <v>1957500</v>
      </c>
      <c r="L9509">
        <v>652.5</v>
      </c>
      <c r="M9509">
        <f t="shared" si="312"/>
        <v>7500</v>
      </c>
      <c r="Q9509" s="1"/>
      <c r="R9509" s="1"/>
    </row>
    <row r="9510" spans="1:18" ht="14.4" x14ac:dyDescent="0.3">
      <c r="A9510">
        <v>19509</v>
      </c>
      <c r="B9510">
        <v>2022</v>
      </c>
      <c r="C9510" t="s">
        <v>61</v>
      </c>
      <c r="D9510">
        <f t="shared" si="311"/>
        <v>7</v>
      </c>
      <c r="E9510">
        <v>15</v>
      </c>
      <c r="F9510" t="s">
        <v>60</v>
      </c>
      <c r="G9510" t="s">
        <v>34</v>
      </c>
      <c r="H9510">
        <v>91</v>
      </c>
      <c r="I9510">
        <v>91</v>
      </c>
      <c r="J9510" t="s">
        <v>30</v>
      </c>
      <c r="K9510">
        <v>800800</v>
      </c>
      <c r="L9510">
        <v>345.8</v>
      </c>
      <c r="M9510">
        <f t="shared" si="312"/>
        <v>8800</v>
      </c>
      <c r="Q9510" s="1"/>
      <c r="R9510" s="1"/>
    </row>
    <row r="9511" spans="1:18" ht="14.4" x14ac:dyDescent="0.3">
      <c r="A9511">
        <v>19510</v>
      </c>
      <c r="B9511">
        <v>2022</v>
      </c>
      <c r="C9511" t="s">
        <v>61</v>
      </c>
      <c r="D9511">
        <f t="shared" si="311"/>
        <v>7</v>
      </c>
      <c r="E9511">
        <v>11</v>
      </c>
      <c r="F9511" t="s">
        <v>62</v>
      </c>
      <c r="G9511" t="s">
        <v>34</v>
      </c>
      <c r="H9511">
        <v>107</v>
      </c>
      <c r="I9511">
        <v>107</v>
      </c>
      <c r="J9511" t="s">
        <v>30</v>
      </c>
      <c r="K9511">
        <v>941600</v>
      </c>
      <c r="L9511">
        <v>406.6</v>
      </c>
      <c r="M9511">
        <f t="shared" si="312"/>
        <v>8800</v>
      </c>
      <c r="Q9511" s="1"/>
      <c r="R9511" s="1"/>
    </row>
    <row r="9512" spans="1:18" ht="14.4" x14ac:dyDescent="0.3">
      <c r="A9512">
        <v>19511</v>
      </c>
      <c r="B9512">
        <v>2022</v>
      </c>
      <c r="C9512" t="s">
        <v>54</v>
      </c>
      <c r="D9512">
        <f t="shared" si="311"/>
        <v>3</v>
      </c>
      <c r="E9512">
        <v>25</v>
      </c>
      <c r="F9512" t="s">
        <v>49</v>
      </c>
      <c r="G9512" t="s">
        <v>19</v>
      </c>
      <c r="H9512">
        <v>152</v>
      </c>
      <c r="I9512">
        <v>152</v>
      </c>
      <c r="J9512" t="s">
        <v>25</v>
      </c>
      <c r="K9512">
        <v>1064000</v>
      </c>
      <c r="L9512">
        <v>608</v>
      </c>
      <c r="M9512">
        <f t="shared" si="312"/>
        <v>7000</v>
      </c>
      <c r="Q9512" s="1"/>
      <c r="R9512" s="1"/>
    </row>
    <row r="9513" spans="1:18" ht="14.4" x14ac:dyDescent="0.3">
      <c r="A9513">
        <v>19512</v>
      </c>
      <c r="B9513">
        <v>2022</v>
      </c>
      <c r="C9513" t="s">
        <v>23</v>
      </c>
      <c r="D9513">
        <f t="shared" si="311"/>
        <v>10</v>
      </c>
      <c r="E9513">
        <v>16</v>
      </c>
      <c r="F9513" t="s">
        <v>44</v>
      </c>
      <c r="G9513" t="s">
        <v>29</v>
      </c>
      <c r="H9513">
        <v>73</v>
      </c>
      <c r="I9513">
        <v>73</v>
      </c>
      <c r="J9513" t="s">
        <v>38</v>
      </c>
      <c r="K9513">
        <v>401500</v>
      </c>
      <c r="L9513">
        <v>255.5</v>
      </c>
      <c r="M9513">
        <f t="shared" si="312"/>
        <v>5500</v>
      </c>
      <c r="Q9513" s="1"/>
      <c r="R9513" s="1"/>
    </row>
    <row r="9514" spans="1:18" ht="14.4" x14ac:dyDescent="0.3">
      <c r="A9514">
        <v>19513</v>
      </c>
      <c r="B9514">
        <v>2022</v>
      </c>
      <c r="C9514" t="s">
        <v>17</v>
      </c>
      <c r="D9514">
        <f t="shared" si="311"/>
        <v>11</v>
      </c>
      <c r="E9514">
        <v>20</v>
      </c>
      <c r="F9514" t="s">
        <v>60</v>
      </c>
      <c r="G9514" t="s">
        <v>51</v>
      </c>
      <c r="H9514">
        <v>295</v>
      </c>
      <c r="I9514">
        <v>295</v>
      </c>
      <c r="J9514" t="s">
        <v>30</v>
      </c>
      <c r="K9514">
        <v>2212500</v>
      </c>
      <c r="L9514">
        <v>737.5</v>
      </c>
      <c r="M9514">
        <f t="shared" si="312"/>
        <v>7500</v>
      </c>
      <c r="Q9514" s="1"/>
      <c r="R9514" s="1"/>
    </row>
    <row r="9515" spans="1:18" ht="14.4" x14ac:dyDescent="0.3">
      <c r="A9515">
        <v>19514</v>
      </c>
      <c r="B9515">
        <v>2022</v>
      </c>
      <c r="C9515" t="s">
        <v>40</v>
      </c>
      <c r="D9515">
        <f t="shared" si="311"/>
        <v>9</v>
      </c>
      <c r="E9515">
        <v>30</v>
      </c>
      <c r="F9515" t="s">
        <v>56</v>
      </c>
      <c r="G9515" t="s">
        <v>51</v>
      </c>
      <c r="H9515">
        <v>294</v>
      </c>
      <c r="I9515">
        <v>294</v>
      </c>
      <c r="J9515" t="s">
        <v>30</v>
      </c>
      <c r="K9515">
        <v>2205000</v>
      </c>
      <c r="L9515">
        <v>735</v>
      </c>
      <c r="M9515">
        <f t="shared" si="312"/>
        <v>7500</v>
      </c>
      <c r="Q9515" s="1"/>
      <c r="R9515" s="1"/>
    </row>
    <row r="9516" spans="1:18" ht="14.4" x14ac:dyDescent="0.3">
      <c r="A9516">
        <v>19515</v>
      </c>
      <c r="B9516">
        <v>2022</v>
      </c>
      <c r="C9516" t="s">
        <v>54</v>
      </c>
      <c r="D9516">
        <f t="shared" si="311"/>
        <v>3</v>
      </c>
      <c r="E9516">
        <v>18</v>
      </c>
      <c r="F9516" t="s">
        <v>41</v>
      </c>
      <c r="G9516" t="s">
        <v>51</v>
      </c>
      <c r="H9516">
        <v>223</v>
      </c>
      <c r="I9516">
        <v>223</v>
      </c>
      <c r="J9516" t="s">
        <v>30</v>
      </c>
      <c r="K9516">
        <v>1672500</v>
      </c>
      <c r="L9516">
        <v>557.5</v>
      </c>
      <c r="M9516">
        <f t="shared" si="312"/>
        <v>7500</v>
      </c>
      <c r="Q9516" s="1"/>
      <c r="R9516" s="1"/>
    </row>
    <row r="9517" spans="1:18" ht="14.4" x14ac:dyDescent="0.3">
      <c r="A9517">
        <v>19516</v>
      </c>
      <c r="B9517">
        <v>2022</v>
      </c>
      <c r="C9517" t="s">
        <v>45</v>
      </c>
      <c r="D9517">
        <f t="shared" si="311"/>
        <v>1</v>
      </c>
      <c r="E9517">
        <v>25</v>
      </c>
      <c r="F9517" t="s">
        <v>18</v>
      </c>
      <c r="G9517" t="s">
        <v>37</v>
      </c>
      <c r="H9517">
        <v>214</v>
      </c>
      <c r="I9517">
        <v>214</v>
      </c>
      <c r="J9517" t="s">
        <v>38</v>
      </c>
      <c r="K9517">
        <v>920200</v>
      </c>
      <c r="L9517">
        <v>492.2</v>
      </c>
      <c r="M9517">
        <f t="shared" si="312"/>
        <v>4300</v>
      </c>
      <c r="Q9517" s="1"/>
      <c r="R9517" s="1"/>
    </row>
    <row r="9518" spans="1:18" ht="14.4" x14ac:dyDescent="0.3">
      <c r="A9518">
        <v>19517</v>
      </c>
      <c r="B9518">
        <v>2022</v>
      </c>
      <c r="C9518" t="s">
        <v>23</v>
      </c>
      <c r="D9518">
        <f t="shared" si="311"/>
        <v>10</v>
      </c>
      <c r="E9518">
        <v>24</v>
      </c>
      <c r="F9518" t="s">
        <v>33</v>
      </c>
      <c r="G9518" t="s">
        <v>19</v>
      </c>
      <c r="H9518">
        <v>247</v>
      </c>
      <c r="I9518">
        <v>247</v>
      </c>
      <c r="J9518" t="s">
        <v>30</v>
      </c>
      <c r="K9518">
        <v>1852500</v>
      </c>
      <c r="L9518">
        <v>617.5</v>
      </c>
      <c r="M9518">
        <f t="shared" si="312"/>
        <v>7500</v>
      </c>
      <c r="Q9518" s="1"/>
      <c r="R9518" s="1"/>
    </row>
    <row r="9519" spans="1:18" ht="14.4" x14ac:dyDescent="0.3">
      <c r="A9519">
        <v>19518</v>
      </c>
      <c r="B9519">
        <v>2022</v>
      </c>
      <c r="C9519" t="s">
        <v>35</v>
      </c>
      <c r="D9519">
        <f t="shared" si="311"/>
        <v>12</v>
      </c>
      <c r="E9519">
        <v>13</v>
      </c>
      <c r="F9519" t="s">
        <v>28</v>
      </c>
      <c r="G9519" t="s">
        <v>42</v>
      </c>
      <c r="H9519">
        <v>247</v>
      </c>
      <c r="I9519">
        <v>247</v>
      </c>
      <c r="J9519" t="s">
        <v>30</v>
      </c>
      <c r="K9519">
        <v>1852500</v>
      </c>
      <c r="L9519">
        <v>617.5</v>
      </c>
      <c r="M9519">
        <f t="shared" si="312"/>
        <v>7500</v>
      </c>
      <c r="Q9519" s="1"/>
      <c r="R9519" s="1"/>
    </row>
    <row r="9520" spans="1:18" ht="14.4" x14ac:dyDescent="0.3">
      <c r="A9520">
        <v>19519</v>
      </c>
      <c r="B9520">
        <v>2022</v>
      </c>
      <c r="C9520" t="s">
        <v>47</v>
      </c>
      <c r="D9520">
        <f t="shared" si="311"/>
        <v>2</v>
      </c>
      <c r="E9520">
        <v>30</v>
      </c>
      <c r="F9520" t="s">
        <v>24</v>
      </c>
      <c r="G9520" t="s">
        <v>29</v>
      </c>
      <c r="H9520">
        <v>74</v>
      </c>
      <c r="I9520">
        <v>74</v>
      </c>
      <c r="J9520" t="s">
        <v>30</v>
      </c>
      <c r="K9520">
        <v>651200</v>
      </c>
      <c r="L9520">
        <v>281.2</v>
      </c>
      <c r="M9520">
        <f t="shared" si="312"/>
        <v>8800</v>
      </c>
      <c r="Q9520" s="1"/>
      <c r="R9520" s="1"/>
    </row>
    <row r="9521" spans="1:18" ht="14.4" x14ac:dyDescent="0.3">
      <c r="A9521">
        <v>19520</v>
      </c>
      <c r="B9521">
        <v>2022</v>
      </c>
      <c r="C9521" t="s">
        <v>61</v>
      </c>
      <c r="D9521">
        <f t="shared" si="311"/>
        <v>7</v>
      </c>
      <c r="E9521">
        <v>21</v>
      </c>
      <c r="F9521" t="s">
        <v>28</v>
      </c>
      <c r="G9521" t="s">
        <v>34</v>
      </c>
      <c r="H9521">
        <v>247</v>
      </c>
      <c r="I9521">
        <v>247</v>
      </c>
      <c r="J9521" t="s">
        <v>20</v>
      </c>
      <c r="K9521">
        <v>592800</v>
      </c>
      <c r="L9521">
        <v>345.8</v>
      </c>
      <c r="M9521">
        <f t="shared" si="312"/>
        <v>2400</v>
      </c>
      <c r="Q9521" s="1"/>
      <c r="R9521" s="1"/>
    </row>
    <row r="9522" spans="1:18" ht="14.4" x14ac:dyDescent="0.3">
      <c r="A9522">
        <v>19521</v>
      </c>
      <c r="B9522">
        <v>2022</v>
      </c>
      <c r="C9522" t="s">
        <v>27</v>
      </c>
      <c r="D9522">
        <f t="shared" si="311"/>
        <v>4</v>
      </c>
      <c r="E9522">
        <v>29</v>
      </c>
      <c r="F9522" t="s">
        <v>63</v>
      </c>
      <c r="G9522" t="s">
        <v>37</v>
      </c>
      <c r="H9522">
        <v>78</v>
      </c>
      <c r="I9522">
        <v>78</v>
      </c>
      <c r="J9522" t="s">
        <v>38</v>
      </c>
      <c r="K9522">
        <v>429000</v>
      </c>
      <c r="L9522">
        <v>273</v>
      </c>
      <c r="M9522">
        <f t="shared" si="312"/>
        <v>5500</v>
      </c>
      <c r="Q9522" s="1"/>
      <c r="R9522" s="1"/>
    </row>
    <row r="9523" spans="1:18" ht="14.4" x14ac:dyDescent="0.3">
      <c r="A9523">
        <v>19522</v>
      </c>
      <c r="B9523">
        <v>2022</v>
      </c>
      <c r="C9523" t="s">
        <v>17</v>
      </c>
      <c r="D9523">
        <f t="shared" si="311"/>
        <v>11</v>
      </c>
      <c r="E9523">
        <v>21</v>
      </c>
      <c r="F9523" t="s">
        <v>53</v>
      </c>
      <c r="G9523" t="s">
        <v>29</v>
      </c>
      <c r="H9523">
        <v>55</v>
      </c>
      <c r="I9523">
        <v>55</v>
      </c>
      <c r="J9523" t="s">
        <v>25</v>
      </c>
      <c r="K9523">
        <v>385000</v>
      </c>
      <c r="L9523">
        <v>220</v>
      </c>
      <c r="M9523">
        <f t="shared" si="312"/>
        <v>7000</v>
      </c>
      <c r="Q9523" s="1"/>
      <c r="R9523" s="1"/>
    </row>
    <row r="9524" spans="1:18" ht="14.4" x14ac:dyDescent="0.3">
      <c r="A9524">
        <v>19523</v>
      </c>
      <c r="B9524">
        <v>2022</v>
      </c>
      <c r="C9524" t="s">
        <v>58</v>
      </c>
      <c r="D9524">
        <f t="shared" si="311"/>
        <v>6</v>
      </c>
      <c r="E9524">
        <v>3</v>
      </c>
      <c r="F9524" t="s">
        <v>55</v>
      </c>
      <c r="G9524" t="s">
        <v>29</v>
      </c>
      <c r="H9524">
        <v>135</v>
      </c>
      <c r="I9524">
        <v>135</v>
      </c>
      <c r="J9524" t="s">
        <v>25</v>
      </c>
      <c r="K9524">
        <v>945000</v>
      </c>
      <c r="L9524">
        <v>540</v>
      </c>
      <c r="M9524">
        <f t="shared" si="312"/>
        <v>7000</v>
      </c>
      <c r="Q9524" s="1"/>
      <c r="R9524" s="1"/>
    </row>
    <row r="9525" spans="1:18" ht="14.4" x14ac:dyDescent="0.3">
      <c r="A9525">
        <v>19524</v>
      </c>
      <c r="B9525">
        <v>2022</v>
      </c>
      <c r="C9525" t="s">
        <v>47</v>
      </c>
      <c r="D9525">
        <f t="shared" si="311"/>
        <v>2</v>
      </c>
      <c r="E9525">
        <v>29</v>
      </c>
      <c r="F9525" t="s">
        <v>55</v>
      </c>
      <c r="G9525" t="s">
        <v>42</v>
      </c>
      <c r="H9525">
        <v>110</v>
      </c>
      <c r="I9525">
        <v>110</v>
      </c>
      <c r="J9525" t="s">
        <v>30</v>
      </c>
      <c r="K9525">
        <v>968000</v>
      </c>
      <c r="L9525">
        <v>418</v>
      </c>
      <c r="M9525">
        <f t="shared" si="312"/>
        <v>8800</v>
      </c>
      <c r="Q9525" s="1"/>
      <c r="R9525" s="1"/>
    </row>
    <row r="9526" spans="1:18" ht="14.4" x14ac:dyDescent="0.3">
      <c r="A9526">
        <v>19525</v>
      </c>
      <c r="B9526">
        <v>2022</v>
      </c>
      <c r="C9526" t="s">
        <v>58</v>
      </c>
      <c r="D9526">
        <f t="shared" si="311"/>
        <v>6</v>
      </c>
      <c r="E9526">
        <v>4</v>
      </c>
      <c r="F9526" t="s">
        <v>28</v>
      </c>
      <c r="G9526" t="s">
        <v>42</v>
      </c>
      <c r="H9526">
        <v>88</v>
      </c>
      <c r="I9526">
        <v>88</v>
      </c>
      <c r="J9526" t="s">
        <v>20</v>
      </c>
      <c r="K9526">
        <v>264000</v>
      </c>
      <c r="L9526">
        <v>176</v>
      </c>
      <c r="M9526">
        <f t="shared" si="312"/>
        <v>3000</v>
      </c>
      <c r="Q9526" s="1"/>
      <c r="R9526" s="1"/>
    </row>
    <row r="9527" spans="1:18" ht="14.4" x14ac:dyDescent="0.3">
      <c r="A9527">
        <v>19526</v>
      </c>
      <c r="B9527">
        <v>2022</v>
      </c>
      <c r="C9527" t="s">
        <v>48</v>
      </c>
      <c r="D9527">
        <f t="shared" si="311"/>
        <v>5</v>
      </c>
      <c r="E9527">
        <v>17</v>
      </c>
      <c r="F9527" t="s">
        <v>36</v>
      </c>
      <c r="G9527" t="s">
        <v>37</v>
      </c>
      <c r="H9527">
        <v>51</v>
      </c>
      <c r="I9527">
        <v>51</v>
      </c>
      <c r="J9527" t="s">
        <v>38</v>
      </c>
      <c r="K9527">
        <v>280500</v>
      </c>
      <c r="L9527">
        <v>178.5</v>
      </c>
      <c r="M9527">
        <f t="shared" si="312"/>
        <v>5500</v>
      </c>
      <c r="Q9527" s="1"/>
      <c r="R9527" s="1"/>
    </row>
    <row r="9528" spans="1:18" ht="14.4" x14ac:dyDescent="0.3">
      <c r="A9528">
        <v>19527</v>
      </c>
      <c r="B9528">
        <v>2022</v>
      </c>
      <c r="C9528" t="s">
        <v>32</v>
      </c>
      <c r="D9528">
        <f t="shared" si="311"/>
        <v>8</v>
      </c>
      <c r="E9528">
        <v>21</v>
      </c>
      <c r="F9528" t="s">
        <v>60</v>
      </c>
      <c r="G9528" t="s">
        <v>42</v>
      </c>
      <c r="H9528">
        <v>268</v>
      </c>
      <c r="I9528">
        <v>268</v>
      </c>
      <c r="J9528" t="s">
        <v>38</v>
      </c>
      <c r="K9528">
        <v>1152400</v>
      </c>
      <c r="L9528">
        <v>616.4</v>
      </c>
      <c r="M9528">
        <f t="shared" si="312"/>
        <v>4300</v>
      </c>
      <c r="Q9528" s="1"/>
      <c r="R9528" s="1"/>
    </row>
    <row r="9529" spans="1:18" ht="14.4" x14ac:dyDescent="0.3">
      <c r="A9529">
        <v>19528</v>
      </c>
      <c r="B9529">
        <v>2022</v>
      </c>
      <c r="C9529" t="s">
        <v>23</v>
      </c>
      <c r="D9529">
        <f t="shared" si="311"/>
        <v>10</v>
      </c>
      <c r="E9529">
        <v>23</v>
      </c>
      <c r="F9529" t="s">
        <v>24</v>
      </c>
      <c r="G9529" t="s">
        <v>42</v>
      </c>
      <c r="H9529">
        <v>57</v>
      </c>
      <c r="I9529">
        <v>57</v>
      </c>
      <c r="J9529" t="s">
        <v>38</v>
      </c>
      <c r="K9529">
        <v>313500</v>
      </c>
      <c r="L9529">
        <v>199.5</v>
      </c>
      <c r="M9529">
        <f t="shared" si="312"/>
        <v>5500</v>
      </c>
      <c r="Q9529" s="1"/>
      <c r="R9529" s="1"/>
    </row>
    <row r="9530" spans="1:18" ht="14.4" x14ac:dyDescent="0.3">
      <c r="A9530">
        <v>19529</v>
      </c>
      <c r="B9530">
        <v>2022</v>
      </c>
      <c r="C9530" t="s">
        <v>48</v>
      </c>
      <c r="D9530">
        <f t="shared" si="311"/>
        <v>5</v>
      </c>
      <c r="E9530">
        <v>19</v>
      </c>
      <c r="F9530" t="s">
        <v>56</v>
      </c>
      <c r="G9530" t="s">
        <v>29</v>
      </c>
      <c r="H9530">
        <v>110</v>
      </c>
      <c r="I9530">
        <v>110</v>
      </c>
      <c r="J9530" t="s">
        <v>20</v>
      </c>
      <c r="K9530">
        <v>330000</v>
      </c>
      <c r="L9530">
        <v>220</v>
      </c>
      <c r="M9530">
        <f t="shared" si="312"/>
        <v>3000</v>
      </c>
      <c r="Q9530" s="1"/>
      <c r="R9530" s="1"/>
    </row>
    <row r="9531" spans="1:18" ht="14.4" x14ac:dyDescent="0.3">
      <c r="A9531">
        <v>19530</v>
      </c>
      <c r="B9531">
        <v>2022</v>
      </c>
      <c r="C9531" t="s">
        <v>32</v>
      </c>
      <c r="D9531">
        <f t="shared" si="311"/>
        <v>8</v>
      </c>
      <c r="E9531">
        <v>15</v>
      </c>
      <c r="F9531" t="s">
        <v>62</v>
      </c>
      <c r="G9531" t="s">
        <v>42</v>
      </c>
      <c r="H9531">
        <v>106</v>
      </c>
      <c r="I9531">
        <v>106</v>
      </c>
      <c r="J9531" t="s">
        <v>25</v>
      </c>
      <c r="K9531">
        <v>742000</v>
      </c>
      <c r="L9531">
        <v>424</v>
      </c>
      <c r="M9531">
        <f t="shared" si="312"/>
        <v>7000</v>
      </c>
      <c r="Q9531" s="1"/>
      <c r="R9531" s="1"/>
    </row>
    <row r="9532" spans="1:18" ht="14.4" x14ac:dyDescent="0.3">
      <c r="A9532">
        <v>19531</v>
      </c>
      <c r="B9532">
        <v>2022</v>
      </c>
      <c r="C9532" t="s">
        <v>23</v>
      </c>
      <c r="D9532">
        <f t="shared" si="311"/>
        <v>10</v>
      </c>
      <c r="E9532">
        <v>12</v>
      </c>
      <c r="F9532" t="s">
        <v>28</v>
      </c>
      <c r="G9532" t="s">
        <v>51</v>
      </c>
      <c r="H9532">
        <v>128</v>
      </c>
      <c r="I9532">
        <v>128</v>
      </c>
      <c r="J9532" t="s">
        <v>25</v>
      </c>
      <c r="K9532">
        <v>896000</v>
      </c>
      <c r="L9532">
        <v>512</v>
      </c>
      <c r="M9532">
        <f t="shared" si="312"/>
        <v>7000</v>
      </c>
      <c r="Q9532" s="1"/>
      <c r="R9532" s="1"/>
    </row>
    <row r="9533" spans="1:18" ht="14.4" x14ac:dyDescent="0.3">
      <c r="A9533">
        <v>19532</v>
      </c>
      <c r="B9533">
        <v>2022</v>
      </c>
      <c r="C9533" t="s">
        <v>40</v>
      </c>
      <c r="D9533">
        <f t="shared" si="311"/>
        <v>9</v>
      </c>
      <c r="E9533">
        <v>11</v>
      </c>
      <c r="F9533" t="s">
        <v>33</v>
      </c>
      <c r="G9533" t="s">
        <v>19</v>
      </c>
      <c r="H9533">
        <v>74</v>
      </c>
      <c r="I9533">
        <v>74</v>
      </c>
      <c r="J9533" t="s">
        <v>25</v>
      </c>
      <c r="K9533">
        <v>518000</v>
      </c>
      <c r="L9533">
        <v>296</v>
      </c>
      <c r="M9533">
        <f t="shared" si="312"/>
        <v>7000</v>
      </c>
      <c r="Q9533" s="1"/>
      <c r="R9533" s="1"/>
    </row>
    <row r="9534" spans="1:18" ht="14.4" x14ac:dyDescent="0.3">
      <c r="A9534">
        <v>19533</v>
      </c>
      <c r="B9534">
        <v>2022</v>
      </c>
      <c r="C9534" t="s">
        <v>40</v>
      </c>
      <c r="D9534">
        <f t="shared" si="311"/>
        <v>9</v>
      </c>
      <c r="E9534">
        <v>3</v>
      </c>
      <c r="F9534" t="s">
        <v>55</v>
      </c>
      <c r="G9534" t="s">
        <v>34</v>
      </c>
      <c r="H9534">
        <v>103</v>
      </c>
      <c r="I9534">
        <v>103</v>
      </c>
      <c r="J9534" t="s">
        <v>25</v>
      </c>
      <c r="K9534">
        <v>721000</v>
      </c>
      <c r="L9534">
        <v>412</v>
      </c>
      <c r="M9534">
        <f t="shared" si="312"/>
        <v>7000</v>
      </c>
      <c r="Q9534" s="1"/>
      <c r="R9534" s="1"/>
    </row>
    <row r="9535" spans="1:18" ht="14.4" x14ac:dyDescent="0.3">
      <c r="A9535">
        <v>19534</v>
      </c>
      <c r="B9535">
        <v>2022</v>
      </c>
      <c r="C9535" t="s">
        <v>54</v>
      </c>
      <c r="D9535">
        <f t="shared" si="311"/>
        <v>3</v>
      </c>
      <c r="E9535">
        <v>3</v>
      </c>
      <c r="F9535" t="s">
        <v>64</v>
      </c>
      <c r="G9535" t="s">
        <v>29</v>
      </c>
      <c r="H9535">
        <v>90</v>
      </c>
      <c r="I9535">
        <v>90</v>
      </c>
      <c r="J9535" t="s">
        <v>25</v>
      </c>
      <c r="K9535">
        <v>630000</v>
      </c>
      <c r="L9535">
        <v>360</v>
      </c>
      <c r="M9535">
        <f t="shared" si="312"/>
        <v>7000</v>
      </c>
      <c r="Q9535" s="1"/>
      <c r="R9535" s="1"/>
    </row>
    <row r="9536" spans="1:18" ht="14.4" x14ac:dyDescent="0.3">
      <c r="A9536">
        <v>19535</v>
      </c>
      <c r="B9536">
        <v>2022</v>
      </c>
      <c r="C9536" t="s">
        <v>32</v>
      </c>
      <c r="D9536">
        <f t="shared" si="311"/>
        <v>8</v>
      </c>
      <c r="E9536">
        <v>24</v>
      </c>
      <c r="F9536" t="s">
        <v>41</v>
      </c>
      <c r="G9536" t="s">
        <v>37</v>
      </c>
      <c r="H9536">
        <v>264</v>
      </c>
      <c r="I9536">
        <v>264</v>
      </c>
      <c r="J9536" t="s">
        <v>38</v>
      </c>
      <c r="K9536">
        <v>1135200</v>
      </c>
      <c r="L9536">
        <v>607.20000000000005</v>
      </c>
      <c r="M9536">
        <f t="shared" si="312"/>
        <v>4300</v>
      </c>
      <c r="Q9536" s="1"/>
      <c r="R9536" s="1"/>
    </row>
    <row r="9537" spans="1:18" ht="14.4" x14ac:dyDescent="0.3">
      <c r="A9537">
        <v>19536</v>
      </c>
      <c r="B9537">
        <v>2022</v>
      </c>
      <c r="C9537" t="s">
        <v>17</v>
      </c>
      <c r="D9537">
        <f t="shared" si="311"/>
        <v>11</v>
      </c>
      <c r="E9537">
        <v>15</v>
      </c>
      <c r="F9537" t="s">
        <v>18</v>
      </c>
      <c r="G9537" t="s">
        <v>34</v>
      </c>
      <c r="H9537">
        <v>150</v>
      </c>
      <c r="I9537">
        <v>150</v>
      </c>
      <c r="J9537" t="s">
        <v>25</v>
      </c>
      <c r="K9537">
        <v>1050000</v>
      </c>
      <c r="L9537">
        <v>600</v>
      </c>
      <c r="M9537">
        <f t="shared" si="312"/>
        <v>7000</v>
      </c>
      <c r="Q9537" s="1"/>
      <c r="R9537" s="1"/>
    </row>
    <row r="9538" spans="1:18" ht="14.4" x14ac:dyDescent="0.3">
      <c r="A9538">
        <v>19537</v>
      </c>
      <c r="B9538">
        <v>2022</v>
      </c>
      <c r="C9538" t="s">
        <v>35</v>
      </c>
      <c r="D9538">
        <f t="shared" ref="D9538:D9601" si="313">IF(C9538="Enero",1,IF(C9538="Febrero",2,IF(C9538="Marzo",3,IF(C9538="Abril",4,IF(C9538="Mayo",5,IF(C9538="Junio",6,IF(C9538="Julio",7,IF(C9538="Agosto",8,IF(C9538="Septiembre",9,IF(C9538="Octubre",10,IF(C9538="Noviembre",11,IF(C9538="Diciembre",12,""))))))))))))</f>
        <v>12</v>
      </c>
      <c r="E9538">
        <v>24</v>
      </c>
      <c r="F9538" t="s">
        <v>63</v>
      </c>
      <c r="G9538" t="s">
        <v>19</v>
      </c>
      <c r="H9538">
        <v>114</v>
      </c>
      <c r="I9538">
        <v>114</v>
      </c>
      <c r="J9538" t="s">
        <v>20</v>
      </c>
      <c r="K9538">
        <v>342000</v>
      </c>
      <c r="L9538">
        <v>228</v>
      </c>
      <c r="M9538">
        <f t="shared" si="312"/>
        <v>3000</v>
      </c>
      <c r="Q9538" s="1"/>
      <c r="R9538" s="1"/>
    </row>
    <row r="9539" spans="1:18" ht="14.4" x14ac:dyDescent="0.3">
      <c r="A9539">
        <v>19538</v>
      </c>
      <c r="B9539">
        <v>2022</v>
      </c>
      <c r="C9539" t="s">
        <v>45</v>
      </c>
      <c r="D9539">
        <f t="shared" si="313"/>
        <v>1</v>
      </c>
      <c r="E9539">
        <v>13</v>
      </c>
      <c r="F9539" t="s">
        <v>50</v>
      </c>
      <c r="G9539" t="s">
        <v>42</v>
      </c>
      <c r="H9539">
        <v>76</v>
      </c>
      <c r="I9539">
        <v>76</v>
      </c>
      <c r="J9539" t="s">
        <v>30</v>
      </c>
      <c r="K9539">
        <v>668800</v>
      </c>
      <c r="L9539">
        <v>288.8</v>
      </c>
      <c r="M9539">
        <f t="shared" ref="M9539:M9602" si="314">K9539/I9539</f>
        <v>8800</v>
      </c>
      <c r="Q9539" s="1"/>
      <c r="R9539" s="1"/>
    </row>
    <row r="9540" spans="1:18" ht="14.4" x14ac:dyDescent="0.3">
      <c r="A9540">
        <v>19539</v>
      </c>
      <c r="B9540">
        <v>2022</v>
      </c>
      <c r="C9540" t="s">
        <v>40</v>
      </c>
      <c r="D9540">
        <f t="shared" si="313"/>
        <v>9</v>
      </c>
      <c r="E9540">
        <v>9</v>
      </c>
      <c r="F9540" t="s">
        <v>55</v>
      </c>
      <c r="G9540" t="s">
        <v>34</v>
      </c>
      <c r="H9540">
        <v>51</v>
      </c>
      <c r="I9540">
        <v>51</v>
      </c>
      <c r="J9540" t="s">
        <v>20</v>
      </c>
      <c r="K9540">
        <v>153000</v>
      </c>
      <c r="L9540">
        <v>102</v>
      </c>
      <c r="M9540">
        <f t="shared" si="314"/>
        <v>3000</v>
      </c>
      <c r="Q9540" s="1"/>
      <c r="R9540" s="1"/>
    </row>
    <row r="9541" spans="1:18" ht="14.4" x14ac:dyDescent="0.3">
      <c r="A9541">
        <v>19540</v>
      </c>
      <c r="B9541">
        <v>2022</v>
      </c>
      <c r="C9541" t="s">
        <v>47</v>
      </c>
      <c r="D9541">
        <f t="shared" si="313"/>
        <v>2</v>
      </c>
      <c r="E9541">
        <v>26</v>
      </c>
      <c r="F9541" t="s">
        <v>46</v>
      </c>
      <c r="G9541" t="s">
        <v>19</v>
      </c>
      <c r="H9541">
        <v>298</v>
      </c>
      <c r="I9541">
        <v>298</v>
      </c>
      <c r="J9541" t="s">
        <v>38</v>
      </c>
      <c r="K9541">
        <v>1281400</v>
      </c>
      <c r="L9541">
        <v>685.4</v>
      </c>
      <c r="M9541">
        <f t="shared" si="314"/>
        <v>4300</v>
      </c>
      <c r="Q9541" s="1"/>
      <c r="R9541" s="1"/>
    </row>
    <row r="9542" spans="1:18" ht="14.4" x14ac:dyDescent="0.3">
      <c r="A9542">
        <v>19541</v>
      </c>
      <c r="B9542">
        <v>2022</v>
      </c>
      <c r="C9542" t="s">
        <v>48</v>
      </c>
      <c r="D9542">
        <f t="shared" si="313"/>
        <v>5</v>
      </c>
      <c r="E9542">
        <v>26</v>
      </c>
      <c r="F9542" t="s">
        <v>57</v>
      </c>
      <c r="G9542" t="s">
        <v>37</v>
      </c>
      <c r="H9542">
        <v>61</v>
      </c>
      <c r="I9542">
        <v>61</v>
      </c>
      <c r="J9542" t="s">
        <v>38</v>
      </c>
      <c r="K9542">
        <v>335500</v>
      </c>
      <c r="L9542">
        <v>213.5</v>
      </c>
      <c r="M9542">
        <f t="shared" si="314"/>
        <v>5500</v>
      </c>
      <c r="Q9542" s="1"/>
      <c r="R9542" s="1"/>
    </row>
    <row r="9543" spans="1:18" ht="14.4" x14ac:dyDescent="0.3">
      <c r="A9543">
        <v>19542</v>
      </c>
      <c r="B9543">
        <v>2022</v>
      </c>
      <c r="C9543" t="s">
        <v>58</v>
      </c>
      <c r="D9543">
        <f t="shared" si="313"/>
        <v>6</v>
      </c>
      <c r="E9543">
        <v>30</v>
      </c>
      <c r="F9543" t="s">
        <v>52</v>
      </c>
      <c r="G9543" t="s">
        <v>29</v>
      </c>
      <c r="H9543">
        <v>94</v>
      </c>
      <c r="I9543">
        <v>94</v>
      </c>
      <c r="J9543" t="s">
        <v>25</v>
      </c>
      <c r="K9543">
        <v>658000</v>
      </c>
      <c r="L9543">
        <v>376</v>
      </c>
      <c r="M9543">
        <f t="shared" si="314"/>
        <v>7000</v>
      </c>
      <c r="Q9543" s="1"/>
      <c r="R9543" s="1"/>
    </row>
    <row r="9544" spans="1:18" ht="14.4" x14ac:dyDescent="0.3">
      <c r="A9544">
        <v>19543</v>
      </c>
      <c r="B9544">
        <v>2022</v>
      </c>
      <c r="C9544" t="s">
        <v>47</v>
      </c>
      <c r="D9544">
        <f t="shared" si="313"/>
        <v>2</v>
      </c>
      <c r="E9544">
        <v>14</v>
      </c>
      <c r="F9544" t="s">
        <v>56</v>
      </c>
      <c r="G9544" t="s">
        <v>37</v>
      </c>
      <c r="H9544">
        <v>225</v>
      </c>
      <c r="I9544">
        <v>225</v>
      </c>
      <c r="J9544" t="s">
        <v>38</v>
      </c>
      <c r="K9544">
        <v>967500</v>
      </c>
      <c r="L9544">
        <v>517.5</v>
      </c>
      <c r="M9544">
        <f t="shared" si="314"/>
        <v>4300</v>
      </c>
      <c r="Q9544" s="1"/>
      <c r="R9544" s="1"/>
    </row>
    <row r="9545" spans="1:18" ht="14.4" x14ac:dyDescent="0.3">
      <c r="A9545">
        <v>19544</v>
      </c>
      <c r="B9545">
        <v>2022</v>
      </c>
      <c r="C9545" t="s">
        <v>23</v>
      </c>
      <c r="D9545">
        <f t="shared" si="313"/>
        <v>10</v>
      </c>
      <c r="E9545">
        <v>30</v>
      </c>
      <c r="F9545" t="s">
        <v>59</v>
      </c>
      <c r="G9545" t="s">
        <v>19</v>
      </c>
      <c r="H9545">
        <v>90</v>
      </c>
      <c r="I9545">
        <v>90</v>
      </c>
      <c r="J9545" t="s">
        <v>38</v>
      </c>
      <c r="K9545">
        <v>495000</v>
      </c>
      <c r="L9545">
        <v>315</v>
      </c>
      <c r="M9545">
        <f t="shared" si="314"/>
        <v>5500</v>
      </c>
      <c r="Q9545" s="1"/>
      <c r="R9545" s="1"/>
    </row>
    <row r="9546" spans="1:18" ht="14.4" x14ac:dyDescent="0.3">
      <c r="A9546">
        <v>19545</v>
      </c>
      <c r="B9546">
        <v>2022</v>
      </c>
      <c r="C9546" t="s">
        <v>27</v>
      </c>
      <c r="D9546">
        <f t="shared" si="313"/>
        <v>4</v>
      </c>
      <c r="E9546">
        <v>15</v>
      </c>
      <c r="F9546" t="s">
        <v>46</v>
      </c>
      <c r="G9546" t="s">
        <v>34</v>
      </c>
      <c r="H9546">
        <v>107</v>
      </c>
      <c r="I9546">
        <v>107</v>
      </c>
      <c r="J9546" t="s">
        <v>38</v>
      </c>
      <c r="K9546">
        <v>588500</v>
      </c>
      <c r="L9546">
        <v>374.5</v>
      </c>
      <c r="M9546">
        <f t="shared" si="314"/>
        <v>5500</v>
      </c>
      <c r="Q9546" s="1"/>
      <c r="R9546" s="1"/>
    </row>
    <row r="9547" spans="1:18" ht="14.4" x14ac:dyDescent="0.3">
      <c r="A9547">
        <v>19546</v>
      </c>
      <c r="B9547">
        <v>2022</v>
      </c>
      <c r="C9547" t="s">
        <v>35</v>
      </c>
      <c r="D9547">
        <f t="shared" si="313"/>
        <v>12</v>
      </c>
      <c r="E9547">
        <v>9</v>
      </c>
      <c r="F9547" t="s">
        <v>55</v>
      </c>
      <c r="G9547" t="s">
        <v>42</v>
      </c>
      <c r="H9547">
        <v>291</v>
      </c>
      <c r="I9547">
        <v>291</v>
      </c>
      <c r="J9547" t="s">
        <v>30</v>
      </c>
      <c r="K9547">
        <v>2182500</v>
      </c>
      <c r="L9547">
        <v>727.5</v>
      </c>
      <c r="M9547">
        <f t="shared" si="314"/>
        <v>7500</v>
      </c>
      <c r="Q9547" s="1"/>
      <c r="R9547" s="1"/>
    </row>
    <row r="9548" spans="1:18" ht="14.4" x14ac:dyDescent="0.3">
      <c r="A9548">
        <v>19547</v>
      </c>
      <c r="B9548">
        <v>2022</v>
      </c>
      <c r="C9548" t="s">
        <v>32</v>
      </c>
      <c r="D9548">
        <f t="shared" si="313"/>
        <v>8</v>
      </c>
      <c r="E9548">
        <v>24</v>
      </c>
      <c r="F9548" t="s">
        <v>24</v>
      </c>
      <c r="G9548" t="s">
        <v>19</v>
      </c>
      <c r="H9548">
        <v>88</v>
      </c>
      <c r="I9548">
        <v>88</v>
      </c>
      <c r="J9548" t="s">
        <v>30</v>
      </c>
      <c r="K9548">
        <v>774400</v>
      </c>
      <c r="L9548">
        <v>334.4</v>
      </c>
      <c r="M9548">
        <f t="shared" si="314"/>
        <v>8800</v>
      </c>
      <c r="Q9548" s="1"/>
      <c r="R9548" s="1"/>
    </row>
    <row r="9549" spans="1:18" ht="14.4" x14ac:dyDescent="0.3">
      <c r="A9549">
        <v>19548</v>
      </c>
      <c r="B9549">
        <v>2022</v>
      </c>
      <c r="C9549" t="s">
        <v>61</v>
      </c>
      <c r="D9549">
        <f t="shared" si="313"/>
        <v>7</v>
      </c>
      <c r="E9549">
        <v>18</v>
      </c>
      <c r="F9549" t="s">
        <v>63</v>
      </c>
      <c r="G9549" t="s">
        <v>29</v>
      </c>
      <c r="H9549">
        <v>280</v>
      </c>
      <c r="I9549">
        <v>280</v>
      </c>
      <c r="J9549" t="s">
        <v>20</v>
      </c>
      <c r="K9549">
        <v>672000</v>
      </c>
      <c r="L9549">
        <v>392</v>
      </c>
      <c r="M9549">
        <f t="shared" si="314"/>
        <v>2400</v>
      </c>
      <c r="Q9549" s="1"/>
      <c r="R9549" s="1"/>
    </row>
    <row r="9550" spans="1:18" ht="14.4" x14ac:dyDescent="0.3">
      <c r="A9550">
        <v>19549</v>
      </c>
      <c r="B9550">
        <v>2022</v>
      </c>
      <c r="C9550" t="s">
        <v>23</v>
      </c>
      <c r="D9550">
        <f t="shared" si="313"/>
        <v>10</v>
      </c>
      <c r="E9550">
        <v>24</v>
      </c>
      <c r="F9550" t="s">
        <v>28</v>
      </c>
      <c r="G9550" t="s">
        <v>29</v>
      </c>
      <c r="H9550">
        <v>74</v>
      </c>
      <c r="I9550">
        <v>74</v>
      </c>
      <c r="J9550" t="s">
        <v>20</v>
      </c>
      <c r="K9550">
        <v>222000</v>
      </c>
      <c r="L9550">
        <v>148</v>
      </c>
      <c r="M9550">
        <f t="shared" si="314"/>
        <v>3000</v>
      </c>
      <c r="Q9550" s="1"/>
      <c r="R9550" s="1"/>
    </row>
    <row r="9551" spans="1:18" ht="14.4" x14ac:dyDescent="0.3">
      <c r="A9551">
        <v>19550</v>
      </c>
      <c r="B9551">
        <v>2022</v>
      </c>
      <c r="C9551" t="s">
        <v>40</v>
      </c>
      <c r="D9551">
        <f t="shared" si="313"/>
        <v>9</v>
      </c>
      <c r="E9551">
        <v>3</v>
      </c>
      <c r="F9551" t="s">
        <v>52</v>
      </c>
      <c r="G9551" t="s">
        <v>19</v>
      </c>
      <c r="H9551">
        <v>146</v>
      </c>
      <c r="I9551">
        <v>146</v>
      </c>
      <c r="J9551" t="s">
        <v>25</v>
      </c>
      <c r="K9551">
        <v>1022000</v>
      </c>
      <c r="L9551">
        <v>584</v>
      </c>
      <c r="M9551">
        <f t="shared" si="314"/>
        <v>7000</v>
      </c>
      <c r="Q9551" s="1"/>
      <c r="R9551" s="1"/>
    </row>
    <row r="9552" spans="1:18" ht="14.4" x14ac:dyDescent="0.3">
      <c r="A9552">
        <v>19551</v>
      </c>
      <c r="B9552">
        <v>2022</v>
      </c>
      <c r="C9552" t="s">
        <v>27</v>
      </c>
      <c r="D9552">
        <f t="shared" si="313"/>
        <v>4</v>
      </c>
      <c r="E9552">
        <v>11</v>
      </c>
      <c r="F9552" t="s">
        <v>36</v>
      </c>
      <c r="G9552" t="s">
        <v>29</v>
      </c>
      <c r="H9552">
        <v>56</v>
      </c>
      <c r="I9552">
        <v>56</v>
      </c>
      <c r="J9552" t="s">
        <v>20</v>
      </c>
      <c r="K9552">
        <v>168000</v>
      </c>
      <c r="L9552">
        <v>112</v>
      </c>
      <c r="M9552">
        <f t="shared" si="314"/>
        <v>3000</v>
      </c>
      <c r="Q9552" s="1"/>
      <c r="R9552" s="1"/>
    </row>
    <row r="9553" spans="1:18" ht="14.4" x14ac:dyDescent="0.3">
      <c r="A9553">
        <v>19552</v>
      </c>
      <c r="B9553">
        <v>2022</v>
      </c>
      <c r="C9553" t="s">
        <v>23</v>
      </c>
      <c r="D9553">
        <f t="shared" si="313"/>
        <v>10</v>
      </c>
      <c r="E9553">
        <v>5</v>
      </c>
      <c r="F9553" t="s">
        <v>50</v>
      </c>
      <c r="G9553" t="s">
        <v>51</v>
      </c>
      <c r="H9553">
        <v>112</v>
      </c>
      <c r="I9553">
        <v>112</v>
      </c>
      <c r="J9553" t="s">
        <v>38</v>
      </c>
      <c r="K9553">
        <v>616000</v>
      </c>
      <c r="L9553">
        <v>392</v>
      </c>
      <c r="M9553">
        <f t="shared" si="314"/>
        <v>5500</v>
      </c>
      <c r="Q9553" s="1"/>
      <c r="R9553" s="1"/>
    </row>
    <row r="9554" spans="1:18" ht="14.4" x14ac:dyDescent="0.3">
      <c r="A9554">
        <v>19553</v>
      </c>
      <c r="B9554">
        <v>2022</v>
      </c>
      <c r="C9554" t="s">
        <v>23</v>
      </c>
      <c r="D9554">
        <f t="shared" si="313"/>
        <v>10</v>
      </c>
      <c r="E9554">
        <v>2</v>
      </c>
      <c r="F9554" t="s">
        <v>55</v>
      </c>
      <c r="G9554" t="s">
        <v>42</v>
      </c>
      <c r="H9554">
        <v>91</v>
      </c>
      <c r="I9554">
        <v>91</v>
      </c>
      <c r="J9554" t="s">
        <v>38</v>
      </c>
      <c r="K9554">
        <v>500500</v>
      </c>
      <c r="L9554">
        <v>318.5</v>
      </c>
      <c r="M9554">
        <f t="shared" si="314"/>
        <v>5500</v>
      </c>
      <c r="Q9554" s="1"/>
      <c r="R9554" s="1"/>
    </row>
    <row r="9555" spans="1:18" ht="14.4" x14ac:dyDescent="0.3">
      <c r="A9555">
        <v>19554</v>
      </c>
      <c r="B9555">
        <v>2022</v>
      </c>
      <c r="C9555" t="s">
        <v>47</v>
      </c>
      <c r="D9555">
        <f t="shared" si="313"/>
        <v>2</v>
      </c>
      <c r="E9555">
        <v>20</v>
      </c>
      <c r="F9555" t="s">
        <v>28</v>
      </c>
      <c r="G9555" t="s">
        <v>19</v>
      </c>
      <c r="H9555">
        <v>292</v>
      </c>
      <c r="I9555">
        <v>292</v>
      </c>
      <c r="J9555" t="s">
        <v>20</v>
      </c>
      <c r="K9555">
        <v>700800</v>
      </c>
      <c r="L9555">
        <v>408.8</v>
      </c>
      <c r="M9555">
        <f t="shared" si="314"/>
        <v>2400</v>
      </c>
      <c r="Q9555" s="1"/>
      <c r="R9555" s="1"/>
    </row>
    <row r="9556" spans="1:18" ht="14.4" x14ac:dyDescent="0.3">
      <c r="A9556">
        <v>19555</v>
      </c>
      <c r="B9556">
        <v>2022</v>
      </c>
      <c r="C9556" t="s">
        <v>32</v>
      </c>
      <c r="D9556">
        <f t="shared" si="313"/>
        <v>8</v>
      </c>
      <c r="E9556">
        <v>8</v>
      </c>
      <c r="F9556" t="s">
        <v>41</v>
      </c>
      <c r="G9556" t="s">
        <v>34</v>
      </c>
      <c r="H9556">
        <v>147</v>
      </c>
      <c r="I9556">
        <v>147</v>
      </c>
      <c r="J9556" t="s">
        <v>25</v>
      </c>
      <c r="K9556">
        <v>1029000</v>
      </c>
      <c r="L9556">
        <v>588</v>
      </c>
      <c r="M9556">
        <f t="shared" si="314"/>
        <v>7000</v>
      </c>
      <c r="Q9556" s="1"/>
      <c r="R9556" s="1"/>
    </row>
    <row r="9557" spans="1:18" ht="14.4" x14ac:dyDescent="0.3">
      <c r="A9557">
        <v>19556</v>
      </c>
      <c r="B9557">
        <v>2022</v>
      </c>
      <c r="C9557" t="s">
        <v>32</v>
      </c>
      <c r="D9557">
        <f t="shared" si="313"/>
        <v>8</v>
      </c>
      <c r="E9557">
        <v>6</v>
      </c>
      <c r="F9557" t="s">
        <v>53</v>
      </c>
      <c r="G9557" t="s">
        <v>34</v>
      </c>
      <c r="H9557">
        <v>267</v>
      </c>
      <c r="I9557">
        <v>267</v>
      </c>
      <c r="J9557" t="s">
        <v>38</v>
      </c>
      <c r="K9557">
        <v>1148100</v>
      </c>
      <c r="L9557">
        <v>614.1</v>
      </c>
      <c r="M9557">
        <f t="shared" si="314"/>
        <v>4300</v>
      </c>
      <c r="Q9557" s="1"/>
      <c r="R9557" s="1"/>
    </row>
    <row r="9558" spans="1:18" ht="14.4" x14ac:dyDescent="0.3">
      <c r="A9558">
        <v>19557</v>
      </c>
      <c r="B9558">
        <v>2022</v>
      </c>
      <c r="C9558" t="s">
        <v>35</v>
      </c>
      <c r="D9558">
        <f t="shared" si="313"/>
        <v>12</v>
      </c>
      <c r="E9558">
        <v>28</v>
      </c>
      <c r="F9558" t="s">
        <v>53</v>
      </c>
      <c r="G9558" t="s">
        <v>29</v>
      </c>
      <c r="H9558">
        <v>297</v>
      </c>
      <c r="I9558">
        <v>297</v>
      </c>
      <c r="J9558" t="s">
        <v>30</v>
      </c>
      <c r="K9558">
        <v>2227500</v>
      </c>
      <c r="L9558">
        <v>742.5</v>
      </c>
      <c r="M9558">
        <f t="shared" si="314"/>
        <v>7500</v>
      </c>
      <c r="Q9558" s="1"/>
      <c r="R9558" s="1"/>
    </row>
    <row r="9559" spans="1:18" ht="14.4" x14ac:dyDescent="0.3">
      <c r="A9559">
        <v>19558</v>
      </c>
      <c r="B9559">
        <v>2022</v>
      </c>
      <c r="C9559" t="s">
        <v>45</v>
      </c>
      <c r="D9559">
        <f t="shared" si="313"/>
        <v>1</v>
      </c>
      <c r="E9559">
        <v>7</v>
      </c>
      <c r="F9559" t="s">
        <v>53</v>
      </c>
      <c r="G9559" t="s">
        <v>51</v>
      </c>
      <c r="H9559">
        <v>107</v>
      </c>
      <c r="I9559">
        <v>107</v>
      </c>
      <c r="J9559" t="s">
        <v>30</v>
      </c>
      <c r="K9559">
        <v>941600</v>
      </c>
      <c r="L9559">
        <v>406.6</v>
      </c>
      <c r="M9559">
        <f t="shared" si="314"/>
        <v>8800</v>
      </c>
      <c r="Q9559" s="1"/>
      <c r="R9559" s="1"/>
    </row>
    <row r="9560" spans="1:18" ht="14.4" x14ac:dyDescent="0.3">
      <c r="A9560">
        <v>19559</v>
      </c>
      <c r="B9560">
        <v>2022</v>
      </c>
      <c r="C9560" t="s">
        <v>23</v>
      </c>
      <c r="D9560">
        <f t="shared" si="313"/>
        <v>10</v>
      </c>
      <c r="E9560">
        <v>27</v>
      </c>
      <c r="F9560" t="s">
        <v>57</v>
      </c>
      <c r="G9560" t="s">
        <v>19</v>
      </c>
      <c r="H9560">
        <v>147</v>
      </c>
      <c r="I9560">
        <v>147</v>
      </c>
      <c r="J9560" t="s">
        <v>25</v>
      </c>
      <c r="K9560">
        <v>1029000</v>
      </c>
      <c r="L9560">
        <v>588</v>
      </c>
      <c r="M9560">
        <f t="shared" si="314"/>
        <v>7000</v>
      </c>
      <c r="Q9560" s="1"/>
      <c r="R9560" s="1"/>
    </row>
    <row r="9561" spans="1:18" ht="14.4" x14ac:dyDescent="0.3">
      <c r="A9561">
        <v>19560</v>
      </c>
      <c r="B9561">
        <v>2022</v>
      </c>
      <c r="C9561" t="s">
        <v>27</v>
      </c>
      <c r="D9561">
        <f t="shared" si="313"/>
        <v>4</v>
      </c>
      <c r="E9561">
        <v>9</v>
      </c>
      <c r="F9561" t="s">
        <v>41</v>
      </c>
      <c r="G9561" t="s">
        <v>51</v>
      </c>
      <c r="H9561">
        <v>73</v>
      </c>
      <c r="I9561">
        <v>73</v>
      </c>
      <c r="J9561" t="s">
        <v>38</v>
      </c>
      <c r="K9561">
        <v>401500</v>
      </c>
      <c r="L9561">
        <v>255.5</v>
      </c>
      <c r="M9561">
        <f t="shared" si="314"/>
        <v>5500</v>
      </c>
      <c r="Q9561" s="1"/>
      <c r="R9561" s="1"/>
    </row>
    <row r="9562" spans="1:18" ht="14.4" x14ac:dyDescent="0.3">
      <c r="A9562">
        <v>19561</v>
      </c>
      <c r="B9562">
        <v>2022</v>
      </c>
      <c r="C9562" t="s">
        <v>23</v>
      </c>
      <c r="D9562">
        <f t="shared" si="313"/>
        <v>10</v>
      </c>
      <c r="E9562">
        <v>22</v>
      </c>
      <c r="F9562" t="s">
        <v>59</v>
      </c>
      <c r="G9562" t="s">
        <v>37</v>
      </c>
      <c r="H9562">
        <v>173</v>
      </c>
      <c r="I9562">
        <v>173</v>
      </c>
      <c r="J9562" t="s">
        <v>25</v>
      </c>
      <c r="K9562">
        <v>1211000</v>
      </c>
      <c r="L9562">
        <v>692</v>
      </c>
      <c r="M9562">
        <f t="shared" si="314"/>
        <v>7000</v>
      </c>
      <c r="Q9562" s="1"/>
      <c r="R9562" s="1"/>
    </row>
    <row r="9563" spans="1:18" ht="14.4" x14ac:dyDescent="0.3">
      <c r="A9563">
        <v>19562</v>
      </c>
      <c r="B9563">
        <v>2022</v>
      </c>
      <c r="C9563" t="s">
        <v>58</v>
      </c>
      <c r="D9563">
        <f t="shared" si="313"/>
        <v>6</v>
      </c>
      <c r="E9563">
        <v>27</v>
      </c>
      <c r="F9563" t="s">
        <v>55</v>
      </c>
      <c r="G9563" t="s">
        <v>19</v>
      </c>
      <c r="H9563">
        <v>280</v>
      </c>
      <c r="I9563">
        <v>280</v>
      </c>
      <c r="J9563" t="s">
        <v>30</v>
      </c>
      <c r="K9563">
        <v>2100000</v>
      </c>
      <c r="L9563">
        <v>700</v>
      </c>
      <c r="M9563">
        <f t="shared" si="314"/>
        <v>7500</v>
      </c>
      <c r="Q9563" s="1"/>
      <c r="R9563" s="1"/>
    </row>
    <row r="9564" spans="1:18" ht="14.4" x14ac:dyDescent="0.3">
      <c r="A9564">
        <v>19563</v>
      </c>
      <c r="B9564">
        <v>2022</v>
      </c>
      <c r="C9564" t="s">
        <v>23</v>
      </c>
      <c r="D9564">
        <f t="shared" si="313"/>
        <v>10</v>
      </c>
      <c r="E9564">
        <v>11</v>
      </c>
      <c r="F9564" t="s">
        <v>53</v>
      </c>
      <c r="G9564" t="s">
        <v>37</v>
      </c>
      <c r="H9564">
        <v>215</v>
      </c>
      <c r="I9564">
        <v>215</v>
      </c>
      <c r="J9564" t="s">
        <v>30</v>
      </c>
      <c r="K9564">
        <v>1612500</v>
      </c>
      <c r="L9564">
        <v>537.5</v>
      </c>
      <c r="M9564">
        <f t="shared" si="314"/>
        <v>7500</v>
      </c>
      <c r="Q9564" s="1"/>
      <c r="R9564" s="1"/>
    </row>
    <row r="9565" spans="1:18" ht="14.4" x14ac:dyDescent="0.3">
      <c r="A9565">
        <v>19564</v>
      </c>
      <c r="B9565">
        <v>2022</v>
      </c>
      <c r="C9565" t="s">
        <v>32</v>
      </c>
      <c r="D9565">
        <f t="shared" si="313"/>
        <v>8</v>
      </c>
      <c r="E9565">
        <v>9</v>
      </c>
      <c r="F9565" t="s">
        <v>44</v>
      </c>
      <c r="G9565" t="s">
        <v>29</v>
      </c>
      <c r="H9565">
        <v>256</v>
      </c>
      <c r="I9565">
        <v>256</v>
      </c>
      <c r="J9565" t="s">
        <v>38</v>
      </c>
      <c r="K9565">
        <v>1100800</v>
      </c>
      <c r="L9565">
        <v>588.79999999999995</v>
      </c>
      <c r="M9565">
        <f t="shared" si="314"/>
        <v>4300</v>
      </c>
      <c r="Q9565" s="1"/>
      <c r="R9565" s="1"/>
    </row>
    <row r="9566" spans="1:18" ht="14.4" x14ac:dyDescent="0.3">
      <c r="A9566">
        <v>19565</v>
      </c>
      <c r="B9566">
        <v>2022</v>
      </c>
      <c r="C9566" t="s">
        <v>58</v>
      </c>
      <c r="D9566">
        <f t="shared" si="313"/>
        <v>6</v>
      </c>
      <c r="E9566">
        <v>4</v>
      </c>
      <c r="F9566" t="s">
        <v>28</v>
      </c>
      <c r="G9566" t="s">
        <v>29</v>
      </c>
      <c r="H9566">
        <v>111</v>
      </c>
      <c r="I9566">
        <v>111</v>
      </c>
      <c r="J9566" t="s">
        <v>25</v>
      </c>
      <c r="K9566">
        <v>777000</v>
      </c>
      <c r="L9566">
        <v>444</v>
      </c>
      <c r="M9566">
        <f t="shared" si="314"/>
        <v>7000</v>
      </c>
      <c r="Q9566" s="1"/>
      <c r="R9566" s="1"/>
    </row>
    <row r="9567" spans="1:18" ht="14.4" x14ac:dyDescent="0.3">
      <c r="A9567">
        <v>19566</v>
      </c>
      <c r="B9567">
        <v>2022</v>
      </c>
      <c r="C9567" t="s">
        <v>58</v>
      </c>
      <c r="D9567">
        <f t="shared" si="313"/>
        <v>6</v>
      </c>
      <c r="E9567">
        <v>12</v>
      </c>
      <c r="F9567" t="s">
        <v>55</v>
      </c>
      <c r="G9567" t="s">
        <v>29</v>
      </c>
      <c r="H9567">
        <v>111</v>
      </c>
      <c r="I9567">
        <v>111</v>
      </c>
      <c r="J9567" t="s">
        <v>38</v>
      </c>
      <c r="K9567">
        <v>610500</v>
      </c>
      <c r="L9567">
        <v>388.5</v>
      </c>
      <c r="M9567">
        <f t="shared" si="314"/>
        <v>5500</v>
      </c>
      <c r="Q9567" s="1"/>
      <c r="R9567" s="1"/>
    </row>
    <row r="9568" spans="1:18" ht="14.4" x14ac:dyDescent="0.3">
      <c r="A9568">
        <v>19567</v>
      </c>
      <c r="B9568">
        <v>2022</v>
      </c>
      <c r="C9568" t="s">
        <v>17</v>
      </c>
      <c r="D9568">
        <f t="shared" si="313"/>
        <v>11</v>
      </c>
      <c r="E9568">
        <v>7</v>
      </c>
      <c r="F9568" t="s">
        <v>60</v>
      </c>
      <c r="G9568" t="s">
        <v>42</v>
      </c>
      <c r="H9568">
        <v>135</v>
      </c>
      <c r="I9568">
        <v>135</v>
      </c>
      <c r="J9568" t="s">
        <v>25</v>
      </c>
      <c r="K9568">
        <v>945000</v>
      </c>
      <c r="L9568">
        <v>540</v>
      </c>
      <c r="M9568">
        <f t="shared" si="314"/>
        <v>7000</v>
      </c>
      <c r="Q9568" s="1"/>
      <c r="R9568" s="1"/>
    </row>
    <row r="9569" spans="1:18" ht="14.4" x14ac:dyDescent="0.3">
      <c r="A9569">
        <v>19568</v>
      </c>
      <c r="B9569">
        <v>2022</v>
      </c>
      <c r="C9569" t="s">
        <v>27</v>
      </c>
      <c r="D9569">
        <f t="shared" si="313"/>
        <v>4</v>
      </c>
      <c r="E9569">
        <v>13</v>
      </c>
      <c r="F9569" t="s">
        <v>53</v>
      </c>
      <c r="G9569" t="s">
        <v>37</v>
      </c>
      <c r="H9569">
        <v>152</v>
      </c>
      <c r="I9569">
        <v>152</v>
      </c>
      <c r="J9569" t="s">
        <v>25</v>
      </c>
      <c r="K9569">
        <v>1064000</v>
      </c>
      <c r="L9569">
        <v>608</v>
      </c>
      <c r="M9569">
        <f t="shared" si="314"/>
        <v>7000</v>
      </c>
      <c r="Q9569" s="1"/>
      <c r="R9569" s="1"/>
    </row>
    <row r="9570" spans="1:18" ht="14.4" x14ac:dyDescent="0.3">
      <c r="A9570">
        <v>19569</v>
      </c>
      <c r="B9570">
        <v>2022</v>
      </c>
      <c r="C9570" t="s">
        <v>54</v>
      </c>
      <c r="D9570">
        <f t="shared" si="313"/>
        <v>3</v>
      </c>
      <c r="E9570">
        <v>4</v>
      </c>
      <c r="F9570" t="s">
        <v>64</v>
      </c>
      <c r="G9570" t="s">
        <v>42</v>
      </c>
      <c r="H9570">
        <v>249</v>
      </c>
      <c r="I9570">
        <v>249</v>
      </c>
      <c r="J9570" t="s">
        <v>30</v>
      </c>
      <c r="K9570">
        <v>1867500</v>
      </c>
      <c r="L9570">
        <v>622.5</v>
      </c>
      <c r="M9570">
        <f t="shared" si="314"/>
        <v>7500</v>
      </c>
      <c r="Q9570" s="1"/>
      <c r="R9570" s="1"/>
    </row>
    <row r="9571" spans="1:18" ht="14.4" x14ac:dyDescent="0.3">
      <c r="A9571">
        <v>19570</v>
      </c>
      <c r="B9571">
        <v>2022</v>
      </c>
      <c r="C9571" t="s">
        <v>54</v>
      </c>
      <c r="D9571">
        <f t="shared" si="313"/>
        <v>3</v>
      </c>
      <c r="E9571">
        <v>25</v>
      </c>
      <c r="F9571" t="s">
        <v>28</v>
      </c>
      <c r="G9571" t="s">
        <v>34</v>
      </c>
      <c r="H9571">
        <v>99</v>
      </c>
      <c r="I9571">
        <v>99</v>
      </c>
      <c r="J9571" t="s">
        <v>38</v>
      </c>
      <c r="K9571">
        <v>544500</v>
      </c>
      <c r="L9571">
        <v>346.5</v>
      </c>
      <c r="M9571">
        <f t="shared" si="314"/>
        <v>5500</v>
      </c>
      <c r="Q9571" s="1"/>
      <c r="R9571" s="1"/>
    </row>
    <row r="9572" spans="1:18" ht="14.4" x14ac:dyDescent="0.3">
      <c r="A9572">
        <v>19571</v>
      </c>
      <c r="B9572">
        <v>2022</v>
      </c>
      <c r="C9572" t="s">
        <v>54</v>
      </c>
      <c r="D9572">
        <f t="shared" si="313"/>
        <v>3</v>
      </c>
      <c r="E9572">
        <v>14</v>
      </c>
      <c r="F9572" t="s">
        <v>62</v>
      </c>
      <c r="G9572" t="s">
        <v>37</v>
      </c>
      <c r="H9572">
        <v>120</v>
      </c>
      <c r="I9572">
        <v>120</v>
      </c>
      <c r="J9572" t="s">
        <v>20</v>
      </c>
      <c r="K9572">
        <v>360000</v>
      </c>
      <c r="L9572">
        <v>240</v>
      </c>
      <c r="M9572">
        <f t="shared" si="314"/>
        <v>3000</v>
      </c>
      <c r="Q9572" s="1"/>
      <c r="R9572" s="1"/>
    </row>
    <row r="9573" spans="1:18" ht="14.4" x14ac:dyDescent="0.3">
      <c r="A9573">
        <v>19572</v>
      </c>
      <c r="B9573">
        <v>2022</v>
      </c>
      <c r="C9573" t="s">
        <v>27</v>
      </c>
      <c r="D9573">
        <f t="shared" si="313"/>
        <v>4</v>
      </c>
      <c r="E9573">
        <v>5</v>
      </c>
      <c r="F9573" t="s">
        <v>33</v>
      </c>
      <c r="G9573" t="s">
        <v>42</v>
      </c>
      <c r="H9573">
        <v>252</v>
      </c>
      <c r="I9573">
        <v>252</v>
      </c>
      <c r="J9573" t="s">
        <v>30</v>
      </c>
      <c r="K9573">
        <v>1890000</v>
      </c>
      <c r="L9573">
        <v>630</v>
      </c>
      <c r="M9573">
        <f t="shared" si="314"/>
        <v>7500</v>
      </c>
      <c r="Q9573" s="1"/>
      <c r="R9573" s="1"/>
    </row>
    <row r="9574" spans="1:18" ht="14.4" x14ac:dyDescent="0.3">
      <c r="A9574">
        <v>19573</v>
      </c>
      <c r="B9574">
        <v>2022</v>
      </c>
      <c r="C9574" t="s">
        <v>35</v>
      </c>
      <c r="D9574">
        <f t="shared" si="313"/>
        <v>12</v>
      </c>
      <c r="E9574">
        <v>15</v>
      </c>
      <c r="F9574" t="s">
        <v>33</v>
      </c>
      <c r="G9574" t="s">
        <v>19</v>
      </c>
      <c r="H9574">
        <v>168</v>
      </c>
      <c r="I9574">
        <v>168</v>
      </c>
      <c r="J9574" t="s">
        <v>25</v>
      </c>
      <c r="K9574">
        <v>1176000</v>
      </c>
      <c r="L9574">
        <v>672</v>
      </c>
      <c r="M9574">
        <f t="shared" si="314"/>
        <v>7000</v>
      </c>
      <c r="Q9574" s="1"/>
      <c r="R9574" s="1"/>
    </row>
    <row r="9575" spans="1:18" ht="14.4" x14ac:dyDescent="0.3">
      <c r="A9575">
        <v>19574</v>
      </c>
      <c r="B9575">
        <v>2022</v>
      </c>
      <c r="C9575" t="s">
        <v>48</v>
      </c>
      <c r="D9575">
        <f t="shared" si="313"/>
        <v>5</v>
      </c>
      <c r="E9575">
        <v>3</v>
      </c>
      <c r="F9575" t="s">
        <v>64</v>
      </c>
      <c r="G9575" t="s">
        <v>29</v>
      </c>
      <c r="H9575">
        <v>58</v>
      </c>
      <c r="I9575">
        <v>58</v>
      </c>
      <c r="J9575" t="s">
        <v>20</v>
      </c>
      <c r="K9575">
        <v>174000</v>
      </c>
      <c r="L9575">
        <v>116</v>
      </c>
      <c r="M9575">
        <f t="shared" si="314"/>
        <v>3000</v>
      </c>
      <c r="Q9575" s="1"/>
      <c r="R9575" s="1"/>
    </row>
    <row r="9576" spans="1:18" ht="14.4" x14ac:dyDescent="0.3">
      <c r="A9576">
        <v>19575</v>
      </c>
      <c r="B9576">
        <v>2022</v>
      </c>
      <c r="C9576" t="s">
        <v>58</v>
      </c>
      <c r="D9576">
        <f t="shared" si="313"/>
        <v>6</v>
      </c>
      <c r="E9576">
        <v>17</v>
      </c>
      <c r="F9576" t="s">
        <v>60</v>
      </c>
      <c r="G9576" t="s">
        <v>51</v>
      </c>
      <c r="H9576">
        <v>103</v>
      </c>
      <c r="I9576">
        <v>103</v>
      </c>
      <c r="J9576" t="s">
        <v>25</v>
      </c>
      <c r="K9576">
        <v>721000</v>
      </c>
      <c r="L9576">
        <v>412</v>
      </c>
      <c r="M9576">
        <f t="shared" si="314"/>
        <v>7000</v>
      </c>
      <c r="Q9576" s="1"/>
      <c r="R9576" s="1"/>
    </row>
    <row r="9577" spans="1:18" ht="14.4" x14ac:dyDescent="0.3">
      <c r="A9577">
        <v>19576</v>
      </c>
      <c r="B9577">
        <v>2022</v>
      </c>
      <c r="C9577" t="s">
        <v>17</v>
      </c>
      <c r="D9577">
        <f t="shared" si="313"/>
        <v>11</v>
      </c>
      <c r="E9577">
        <v>28</v>
      </c>
      <c r="F9577" t="s">
        <v>52</v>
      </c>
      <c r="G9577" t="s">
        <v>34</v>
      </c>
      <c r="H9577">
        <v>61</v>
      </c>
      <c r="I9577">
        <v>61</v>
      </c>
      <c r="J9577" t="s">
        <v>38</v>
      </c>
      <c r="K9577">
        <v>335500</v>
      </c>
      <c r="L9577">
        <v>213.5</v>
      </c>
      <c r="M9577">
        <f t="shared" si="314"/>
        <v>5500</v>
      </c>
      <c r="Q9577" s="1"/>
      <c r="R9577" s="1"/>
    </row>
    <row r="9578" spans="1:18" ht="14.4" x14ac:dyDescent="0.3">
      <c r="A9578">
        <v>19577</v>
      </c>
      <c r="B9578">
        <v>2022</v>
      </c>
      <c r="C9578" t="s">
        <v>47</v>
      </c>
      <c r="D9578">
        <f t="shared" si="313"/>
        <v>2</v>
      </c>
      <c r="E9578">
        <v>11</v>
      </c>
      <c r="F9578" t="s">
        <v>53</v>
      </c>
      <c r="G9578" t="s">
        <v>51</v>
      </c>
      <c r="H9578">
        <v>210</v>
      </c>
      <c r="I9578">
        <v>210</v>
      </c>
      <c r="J9578" t="s">
        <v>20</v>
      </c>
      <c r="K9578">
        <v>504000</v>
      </c>
      <c r="L9578">
        <v>294</v>
      </c>
      <c r="M9578">
        <f t="shared" si="314"/>
        <v>2400</v>
      </c>
      <c r="Q9578" s="1"/>
      <c r="R9578" s="1"/>
    </row>
    <row r="9579" spans="1:18" ht="14.4" x14ac:dyDescent="0.3">
      <c r="A9579">
        <v>19578</v>
      </c>
      <c r="B9579">
        <v>2022</v>
      </c>
      <c r="C9579" t="s">
        <v>61</v>
      </c>
      <c r="D9579">
        <f t="shared" si="313"/>
        <v>7</v>
      </c>
      <c r="E9579">
        <v>11</v>
      </c>
      <c r="F9579" t="s">
        <v>56</v>
      </c>
      <c r="G9579" t="s">
        <v>34</v>
      </c>
      <c r="H9579">
        <v>230</v>
      </c>
      <c r="I9579">
        <v>230</v>
      </c>
      <c r="J9579" t="s">
        <v>20</v>
      </c>
      <c r="K9579">
        <v>552000</v>
      </c>
      <c r="L9579">
        <v>322</v>
      </c>
      <c r="M9579">
        <f t="shared" si="314"/>
        <v>2400</v>
      </c>
      <c r="Q9579" s="1"/>
      <c r="R9579" s="1"/>
    </row>
    <row r="9580" spans="1:18" ht="14.4" x14ac:dyDescent="0.3">
      <c r="A9580">
        <v>19579</v>
      </c>
      <c r="B9580">
        <v>2022</v>
      </c>
      <c r="C9580" t="s">
        <v>45</v>
      </c>
      <c r="D9580">
        <f t="shared" si="313"/>
        <v>1</v>
      </c>
      <c r="E9580">
        <v>6</v>
      </c>
      <c r="F9580" t="s">
        <v>62</v>
      </c>
      <c r="G9580" t="s">
        <v>51</v>
      </c>
      <c r="H9580">
        <v>213</v>
      </c>
      <c r="I9580">
        <v>213</v>
      </c>
      <c r="J9580" t="s">
        <v>38</v>
      </c>
      <c r="K9580">
        <v>915900</v>
      </c>
      <c r="L9580">
        <v>489.9</v>
      </c>
      <c r="M9580">
        <f t="shared" si="314"/>
        <v>4300</v>
      </c>
      <c r="Q9580" s="1"/>
      <c r="R9580" s="1"/>
    </row>
    <row r="9581" spans="1:18" ht="14.4" x14ac:dyDescent="0.3">
      <c r="A9581">
        <v>19580</v>
      </c>
      <c r="B9581">
        <v>2022</v>
      </c>
      <c r="C9581" t="s">
        <v>61</v>
      </c>
      <c r="D9581">
        <f t="shared" si="313"/>
        <v>7</v>
      </c>
      <c r="E9581">
        <v>30</v>
      </c>
      <c r="F9581" t="s">
        <v>41</v>
      </c>
      <c r="G9581" t="s">
        <v>29</v>
      </c>
      <c r="H9581">
        <v>70</v>
      </c>
      <c r="I9581">
        <v>70</v>
      </c>
      <c r="J9581" t="s">
        <v>25</v>
      </c>
      <c r="K9581">
        <v>490000</v>
      </c>
      <c r="L9581">
        <v>280</v>
      </c>
      <c r="M9581">
        <f t="shared" si="314"/>
        <v>7000</v>
      </c>
      <c r="Q9581" s="1"/>
      <c r="R9581" s="1"/>
    </row>
    <row r="9582" spans="1:18" ht="14.4" x14ac:dyDescent="0.3">
      <c r="A9582">
        <v>19581</v>
      </c>
      <c r="B9582">
        <v>2022</v>
      </c>
      <c r="C9582" t="s">
        <v>61</v>
      </c>
      <c r="D9582">
        <f t="shared" si="313"/>
        <v>7</v>
      </c>
      <c r="E9582">
        <v>9</v>
      </c>
      <c r="F9582" t="s">
        <v>36</v>
      </c>
      <c r="G9582" t="s">
        <v>42</v>
      </c>
      <c r="H9582">
        <v>85</v>
      </c>
      <c r="I9582">
        <v>85</v>
      </c>
      <c r="J9582" t="s">
        <v>30</v>
      </c>
      <c r="K9582">
        <v>748000</v>
      </c>
      <c r="L9582">
        <v>323</v>
      </c>
      <c r="M9582">
        <f t="shared" si="314"/>
        <v>8800</v>
      </c>
      <c r="Q9582" s="1"/>
      <c r="R9582" s="1"/>
    </row>
    <row r="9583" spans="1:18" ht="14.4" x14ac:dyDescent="0.3">
      <c r="A9583">
        <v>19582</v>
      </c>
      <c r="B9583">
        <v>2022</v>
      </c>
      <c r="C9583" t="s">
        <v>40</v>
      </c>
      <c r="D9583">
        <f t="shared" si="313"/>
        <v>9</v>
      </c>
      <c r="E9583">
        <v>1</v>
      </c>
      <c r="F9583" t="s">
        <v>53</v>
      </c>
      <c r="G9583" t="s">
        <v>34</v>
      </c>
      <c r="H9583">
        <v>90</v>
      </c>
      <c r="I9583">
        <v>90</v>
      </c>
      <c r="J9583" t="s">
        <v>25</v>
      </c>
      <c r="K9583">
        <v>630000</v>
      </c>
      <c r="L9583">
        <v>360</v>
      </c>
      <c r="M9583">
        <f t="shared" si="314"/>
        <v>7000</v>
      </c>
      <c r="Q9583" s="1"/>
      <c r="R9583" s="1"/>
    </row>
    <row r="9584" spans="1:18" ht="14.4" x14ac:dyDescent="0.3">
      <c r="A9584">
        <v>19583</v>
      </c>
      <c r="B9584">
        <v>2022</v>
      </c>
      <c r="C9584" t="s">
        <v>35</v>
      </c>
      <c r="D9584">
        <f t="shared" si="313"/>
        <v>12</v>
      </c>
      <c r="E9584">
        <v>27</v>
      </c>
      <c r="F9584" t="s">
        <v>63</v>
      </c>
      <c r="G9584" t="s">
        <v>29</v>
      </c>
      <c r="H9584">
        <v>91</v>
      </c>
      <c r="I9584">
        <v>91</v>
      </c>
      <c r="J9584" t="s">
        <v>38</v>
      </c>
      <c r="K9584">
        <v>500500</v>
      </c>
      <c r="L9584">
        <v>318.5</v>
      </c>
      <c r="M9584">
        <f t="shared" si="314"/>
        <v>5500</v>
      </c>
      <c r="Q9584" s="1"/>
      <c r="R9584" s="1"/>
    </row>
    <row r="9585" spans="1:18" ht="14.4" x14ac:dyDescent="0.3">
      <c r="A9585">
        <v>19584</v>
      </c>
      <c r="B9585">
        <v>2022</v>
      </c>
      <c r="C9585" t="s">
        <v>35</v>
      </c>
      <c r="D9585">
        <f t="shared" si="313"/>
        <v>12</v>
      </c>
      <c r="E9585">
        <v>21</v>
      </c>
      <c r="F9585" t="s">
        <v>41</v>
      </c>
      <c r="G9585" t="s">
        <v>29</v>
      </c>
      <c r="H9585">
        <v>51</v>
      </c>
      <c r="I9585">
        <v>51</v>
      </c>
      <c r="J9585" t="s">
        <v>38</v>
      </c>
      <c r="K9585">
        <v>280500</v>
      </c>
      <c r="L9585">
        <v>178.5</v>
      </c>
      <c r="M9585">
        <f t="shared" si="314"/>
        <v>5500</v>
      </c>
      <c r="Q9585" s="1"/>
      <c r="R9585" s="1"/>
    </row>
    <row r="9586" spans="1:18" ht="14.4" x14ac:dyDescent="0.3">
      <c r="A9586">
        <v>19585</v>
      </c>
      <c r="B9586">
        <v>2022</v>
      </c>
      <c r="C9586" t="s">
        <v>32</v>
      </c>
      <c r="D9586">
        <f t="shared" si="313"/>
        <v>8</v>
      </c>
      <c r="E9586">
        <v>26</v>
      </c>
      <c r="F9586" t="s">
        <v>50</v>
      </c>
      <c r="G9586" t="s">
        <v>37</v>
      </c>
      <c r="H9586">
        <v>106</v>
      </c>
      <c r="I9586">
        <v>106</v>
      </c>
      <c r="J9586" t="s">
        <v>30</v>
      </c>
      <c r="K9586">
        <v>932800</v>
      </c>
      <c r="L9586">
        <v>402.8</v>
      </c>
      <c r="M9586">
        <f t="shared" si="314"/>
        <v>8800</v>
      </c>
      <c r="Q9586" s="1"/>
      <c r="R9586" s="1"/>
    </row>
    <row r="9587" spans="1:18" ht="14.4" x14ac:dyDescent="0.3">
      <c r="A9587">
        <v>19586</v>
      </c>
      <c r="B9587">
        <v>2022</v>
      </c>
      <c r="C9587" t="s">
        <v>47</v>
      </c>
      <c r="D9587">
        <f t="shared" si="313"/>
        <v>2</v>
      </c>
      <c r="E9587">
        <v>5</v>
      </c>
      <c r="F9587" t="s">
        <v>52</v>
      </c>
      <c r="G9587" t="s">
        <v>34</v>
      </c>
      <c r="H9587">
        <v>127</v>
      </c>
      <c r="I9587">
        <v>127</v>
      </c>
      <c r="J9587" t="s">
        <v>25</v>
      </c>
      <c r="K9587">
        <v>889000</v>
      </c>
      <c r="L9587">
        <v>508</v>
      </c>
      <c r="M9587">
        <f t="shared" si="314"/>
        <v>7000</v>
      </c>
      <c r="Q9587" s="1"/>
      <c r="R9587" s="1"/>
    </row>
    <row r="9588" spans="1:18" ht="14.4" x14ac:dyDescent="0.3">
      <c r="A9588">
        <v>19587</v>
      </c>
      <c r="B9588">
        <v>2022</v>
      </c>
      <c r="C9588" t="s">
        <v>58</v>
      </c>
      <c r="D9588">
        <f t="shared" si="313"/>
        <v>6</v>
      </c>
      <c r="E9588">
        <v>5</v>
      </c>
      <c r="F9588" t="s">
        <v>41</v>
      </c>
      <c r="G9588" t="s">
        <v>34</v>
      </c>
      <c r="H9588">
        <v>276</v>
      </c>
      <c r="I9588">
        <v>276</v>
      </c>
      <c r="J9588" t="s">
        <v>30</v>
      </c>
      <c r="K9588">
        <v>2070000</v>
      </c>
      <c r="L9588">
        <v>690</v>
      </c>
      <c r="M9588">
        <f t="shared" si="314"/>
        <v>7500</v>
      </c>
      <c r="Q9588" s="1"/>
      <c r="R9588" s="1"/>
    </row>
    <row r="9589" spans="1:18" ht="14.4" x14ac:dyDescent="0.3">
      <c r="A9589">
        <v>19588</v>
      </c>
      <c r="B9589">
        <v>2022</v>
      </c>
      <c r="C9589" t="s">
        <v>45</v>
      </c>
      <c r="D9589">
        <f t="shared" si="313"/>
        <v>1</v>
      </c>
      <c r="E9589">
        <v>14</v>
      </c>
      <c r="F9589" t="s">
        <v>36</v>
      </c>
      <c r="G9589" t="s">
        <v>42</v>
      </c>
      <c r="H9589">
        <v>69</v>
      </c>
      <c r="I9589">
        <v>69</v>
      </c>
      <c r="J9589" t="s">
        <v>30</v>
      </c>
      <c r="K9589">
        <v>607200</v>
      </c>
      <c r="L9589">
        <v>262.2</v>
      </c>
      <c r="M9589">
        <f t="shared" si="314"/>
        <v>8800</v>
      </c>
      <c r="Q9589" s="1"/>
      <c r="R9589" s="1"/>
    </row>
    <row r="9590" spans="1:18" ht="14.4" x14ac:dyDescent="0.3">
      <c r="A9590">
        <v>19589</v>
      </c>
      <c r="B9590">
        <v>2022</v>
      </c>
      <c r="C9590" t="s">
        <v>32</v>
      </c>
      <c r="D9590">
        <f t="shared" si="313"/>
        <v>8</v>
      </c>
      <c r="E9590">
        <v>25</v>
      </c>
      <c r="F9590" t="s">
        <v>52</v>
      </c>
      <c r="G9590" t="s">
        <v>34</v>
      </c>
      <c r="H9590">
        <v>290</v>
      </c>
      <c r="I9590">
        <v>290</v>
      </c>
      <c r="J9590" t="s">
        <v>38</v>
      </c>
      <c r="K9590">
        <v>1247000</v>
      </c>
      <c r="L9590">
        <v>667</v>
      </c>
      <c r="M9590">
        <f t="shared" si="314"/>
        <v>4300</v>
      </c>
      <c r="Q9590" s="1"/>
      <c r="R9590" s="1"/>
    </row>
    <row r="9591" spans="1:18" ht="14.4" x14ac:dyDescent="0.3">
      <c r="A9591">
        <v>19590</v>
      </c>
      <c r="B9591">
        <v>2022</v>
      </c>
      <c r="C9591" t="s">
        <v>17</v>
      </c>
      <c r="D9591">
        <f t="shared" si="313"/>
        <v>11</v>
      </c>
      <c r="E9591">
        <v>11</v>
      </c>
      <c r="F9591" t="s">
        <v>52</v>
      </c>
      <c r="G9591" t="s">
        <v>29</v>
      </c>
      <c r="H9591">
        <v>220</v>
      </c>
      <c r="I9591">
        <v>220</v>
      </c>
      <c r="J9591" t="s">
        <v>30</v>
      </c>
      <c r="K9591">
        <v>1650000</v>
      </c>
      <c r="L9591">
        <v>550</v>
      </c>
      <c r="M9591">
        <f t="shared" si="314"/>
        <v>7500</v>
      </c>
      <c r="Q9591" s="1"/>
      <c r="R9591" s="1"/>
    </row>
    <row r="9592" spans="1:18" ht="14.4" x14ac:dyDescent="0.3">
      <c r="A9592">
        <v>19591</v>
      </c>
      <c r="B9592">
        <v>2022</v>
      </c>
      <c r="C9592" t="s">
        <v>54</v>
      </c>
      <c r="D9592">
        <f t="shared" si="313"/>
        <v>3</v>
      </c>
      <c r="E9592">
        <v>16</v>
      </c>
      <c r="F9592" t="s">
        <v>56</v>
      </c>
      <c r="G9592" t="s">
        <v>34</v>
      </c>
      <c r="H9592">
        <v>234</v>
      </c>
      <c r="I9592">
        <v>234</v>
      </c>
      <c r="J9592" t="s">
        <v>30</v>
      </c>
      <c r="K9592">
        <v>1755000</v>
      </c>
      <c r="L9592">
        <v>585</v>
      </c>
      <c r="M9592">
        <f t="shared" si="314"/>
        <v>7500</v>
      </c>
      <c r="Q9592" s="1"/>
      <c r="R9592" s="1"/>
    </row>
    <row r="9593" spans="1:18" ht="14.4" x14ac:dyDescent="0.3">
      <c r="A9593">
        <v>19592</v>
      </c>
      <c r="B9593">
        <v>2022</v>
      </c>
      <c r="C9593" t="s">
        <v>23</v>
      </c>
      <c r="D9593">
        <f t="shared" si="313"/>
        <v>10</v>
      </c>
      <c r="E9593">
        <v>2</v>
      </c>
      <c r="F9593" t="s">
        <v>53</v>
      </c>
      <c r="G9593" t="s">
        <v>34</v>
      </c>
      <c r="H9593">
        <v>137</v>
      </c>
      <c r="I9593">
        <v>137</v>
      </c>
      <c r="J9593" t="s">
        <v>25</v>
      </c>
      <c r="K9593">
        <v>959000</v>
      </c>
      <c r="L9593">
        <v>548</v>
      </c>
      <c r="M9593">
        <f t="shared" si="314"/>
        <v>7000</v>
      </c>
      <c r="Q9593" s="1"/>
      <c r="R9593" s="1"/>
    </row>
    <row r="9594" spans="1:18" ht="14.4" x14ac:dyDescent="0.3">
      <c r="A9594">
        <v>19593</v>
      </c>
      <c r="B9594">
        <v>2022</v>
      </c>
      <c r="C9594" t="s">
        <v>23</v>
      </c>
      <c r="D9594">
        <f t="shared" si="313"/>
        <v>10</v>
      </c>
      <c r="E9594">
        <v>19</v>
      </c>
      <c r="F9594" t="s">
        <v>28</v>
      </c>
      <c r="G9594" t="s">
        <v>42</v>
      </c>
      <c r="H9594">
        <v>120</v>
      </c>
      <c r="I9594">
        <v>120</v>
      </c>
      <c r="J9594" t="s">
        <v>20</v>
      </c>
      <c r="K9594">
        <v>360000</v>
      </c>
      <c r="L9594">
        <v>240</v>
      </c>
      <c r="M9594">
        <f t="shared" si="314"/>
        <v>3000</v>
      </c>
      <c r="Q9594" s="1"/>
      <c r="R9594" s="1"/>
    </row>
    <row r="9595" spans="1:18" ht="14.4" x14ac:dyDescent="0.3">
      <c r="A9595">
        <v>19594</v>
      </c>
      <c r="B9595">
        <v>2022</v>
      </c>
      <c r="C9595" t="s">
        <v>54</v>
      </c>
      <c r="D9595">
        <f t="shared" si="313"/>
        <v>3</v>
      </c>
      <c r="E9595">
        <v>3</v>
      </c>
      <c r="F9595" t="s">
        <v>41</v>
      </c>
      <c r="G9595" t="s">
        <v>19</v>
      </c>
      <c r="H9595">
        <v>118</v>
      </c>
      <c r="I9595">
        <v>118</v>
      </c>
      <c r="J9595" t="s">
        <v>38</v>
      </c>
      <c r="K9595">
        <v>649000</v>
      </c>
      <c r="L9595">
        <v>413</v>
      </c>
      <c r="M9595">
        <f t="shared" si="314"/>
        <v>5500</v>
      </c>
      <c r="Q9595" s="1"/>
      <c r="R9595" s="1"/>
    </row>
    <row r="9596" spans="1:18" ht="14.4" x14ac:dyDescent="0.3">
      <c r="A9596">
        <v>19595</v>
      </c>
      <c r="B9596">
        <v>2022</v>
      </c>
      <c r="C9596" t="s">
        <v>54</v>
      </c>
      <c r="D9596">
        <f t="shared" si="313"/>
        <v>3</v>
      </c>
      <c r="E9596">
        <v>24</v>
      </c>
      <c r="F9596" t="s">
        <v>59</v>
      </c>
      <c r="G9596" t="s">
        <v>51</v>
      </c>
      <c r="H9596">
        <v>242</v>
      </c>
      <c r="I9596">
        <v>242</v>
      </c>
      <c r="J9596" t="s">
        <v>30</v>
      </c>
      <c r="K9596">
        <v>1815000</v>
      </c>
      <c r="L9596">
        <v>605</v>
      </c>
      <c r="M9596">
        <f t="shared" si="314"/>
        <v>7500</v>
      </c>
      <c r="Q9596" s="1"/>
      <c r="R9596" s="1"/>
    </row>
    <row r="9597" spans="1:18" ht="14.4" x14ac:dyDescent="0.3">
      <c r="A9597">
        <v>19596</v>
      </c>
      <c r="B9597">
        <v>2022</v>
      </c>
      <c r="C9597" t="s">
        <v>54</v>
      </c>
      <c r="D9597">
        <f t="shared" si="313"/>
        <v>3</v>
      </c>
      <c r="E9597">
        <v>23</v>
      </c>
      <c r="F9597" t="s">
        <v>56</v>
      </c>
      <c r="G9597" t="s">
        <v>29</v>
      </c>
      <c r="H9597">
        <v>74</v>
      </c>
      <c r="I9597">
        <v>74</v>
      </c>
      <c r="J9597" t="s">
        <v>20</v>
      </c>
      <c r="K9597">
        <v>222000</v>
      </c>
      <c r="L9597">
        <v>148</v>
      </c>
      <c r="M9597">
        <f t="shared" si="314"/>
        <v>3000</v>
      </c>
      <c r="Q9597" s="1"/>
      <c r="R9597" s="1"/>
    </row>
    <row r="9598" spans="1:18" ht="14.4" x14ac:dyDescent="0.3">
      <c r="A9598">
        <v>19597</v>
      </c>
      <c r="B9598">
        <v>2022</v>
      </c>
      <c r="C9598" t="s">
        <v>32</v>
      </c>
      <c r="D9598">
        <f t="shared" si="313"/>
        <v>8</v>
      </c>
      <c r="E9598">
        <v>7</v>
      </c>
      <c r="F9598" t="s">
        <v>18</v>
      </c>
      <c r="G9598" t="s">
        <v>42</v>
      </c>
      <c r="H9598">
        <v>265</v>
      </c>
      <c r="I9598">
        <v>265</v>
      </c>
      <c r="J9598" t="s">
        <v>38</v>
      </c>
      <c r="K9598">
        <v>1139500</v>
      </c>
      <c r="L9598">
        <v>609.5</v>
      </c>
      <c r="M9598">
        <f t="shared" si="314"/>
        <v>4300</v>
      </c>
      <c r="Q9598" s="1"/>
      <c r="R9598" s="1"/>
    </row>
    <row r="9599" spans="1:18" ht="14.4" x14ac:dyDescent="0.3">
      <c r="A9599">
        <v>19598</v>
      </c>
      <c r="B9599">
        <v>2022</v>
      </c>
      <c r="C9599" t="s">
        <v>47</v>
      </c>
      <c r="D9599">
        <f t="shared" si="313"/>
        <v>2</v>
      </c>
      <c r="E9599">
        <v>14</v>
      </c>
      <c r="F9599" t="s">
        <v>24</v>
      </c>
      <c r="G9599" t="s">
        <v>19</v>
      </c>
      <c r="H9599">
        <v>228</v>
      </c>
      <c r="I9599">
        <v>228</v>
      </c>
      <c r="J9599" t="s">
        <v>38</v>
      </c>
      <c r="K9599">
        <v>980400</v>
      </c>
      <c r="L9599">
        <v>524.4</v>
      </c>
      <c r="M9599">
        <f t="shared" si="314"/>
        <v>4300</v>
      </c>
      <c r="Q9599" s="1"/>
      <c r="R9599" s="1"/>
    </row>
    <row r="9600" spans="1:18" ht="14.4" x14ac:dyDescent="0.3">
      <c r="A9600">
        <v>19599</v>
      </c>
      <c r="B9600">
        <v>2022</v>
      </c>
      <c r="C9600" t="s">
        <v>23</v>
      </c>
      <c r="D9600">
        <f t="shared" si="313"/>
        <v>10</v>
      </c>
      <c r="E9600">
        <v>28</v>
      </c>
      <c r="F9600" t="s">
        <v>41</v>
      </c>
      <c r="G9600" t="s">
        <v>42</v>
      </c>
      <c r="H9600">
        <v>269</v>
      </c>
      <c r="I9600">
        <v>269</v>
      </c>
      <c r="J9600" t="s">
        <v>30</v>
      </c>
      <c r="K9600">
        <v>2017500</v>
      </c>
      <c r="L9600">
        <v>672.5</v>
      </c>
      <c r="M9600">
        <f t="shared" si="314"/>
        <v>7500</v>
      </c>
      <c r="Q9600" s="1"/>
      <c r="R9600" s="1"/>
    </row>
    <row r="9601" spans="1:18" ht="14.4" x14ac:dyDescent="0.3">
      <c r="A9601">
        <v>19600</v>
      </c>
      <c r="B9601">
        <v>2022</v>
      </c>
      <c r="C9601" t="s">
        <v>35</v>
      </c>
      <c r="D9601">
        <f t="shared" si="313"/>
        <v>12</v>
      </c>
      <c r="E9601">
        <v>10</v>
      </c>
      <c r="F9601" t="s">
        <v>57</v>
      </c>
      <c r="G9601" t="s">
        <v>51</v>
      </c>
      <c r="H9601">
        <v>129</v>
      </c>
      <c r="I9601">
        <v>129</v>
      </c>
      <c r="J9601" t="s">
        <v>25</v>
      </c>
      <c r="K9601">
        <v>903000</v>
      </c>
      <c r="L9601">
        <v>516</v>
      </c>
      <c r="M9601">
        <f t="shared" si="314"/>
        <v>7000</v>
      </c>
      <c r="Q9601" s="1"/>
      <c r="R9601" s="1"/>
    </row>
    <row r="9602" spans="1:18" ht="14.4" x14ac:dyDescent="0.3">
      <c r="A9602">
        <v>19601</v>
      </c>
      <c r="B9602">
        <v>2022</v>
      </c>
      <c r="C9602" t="s">
        <v>61</v>
      </c>
      <c r="D9602">
        <f t="shared" ref="D9602:D9665" si="315">IF(C9602="Enero",1,IF(C9602="Febrero",2,IF(C9602="Marzo",3,IF(C9602="Abril",4,IF(C9602="Mayo",5,IF(C9602="Junio",6,IF(C9602="Julio",7,IF(C9602="Agosto",8,IF(C9602="Septiembre",9,IF(C9602="Octubre",10,IF(C9602="Noviembre",11,IF(C9602="Diciembre",12,""))))))))))))</f>
        <v>7</v>
      </c>
      <c r="E9602">
        <v>17</v>
      </c>
      <c r="F9602" t="s">
        <v>59</v>
      </c>
      <c r="G9602" t="s">
        <v>19</v>
      </c>
      <c r="H9602">
        <v>297</v>
      </c>
      <c r="I9602">
        <v>297</v>
      </c>
      <c r="J9602" t="s">
        <v>20</v>
      </c>
      <c r="K9602">
        <v>712800</v>
      </c>
      <c r="L9602">
        <v>415.8</v>
      </c>
      <c r="M9602">
        <f t="shared" si="314"/>
        <v>2400</v>
      </c>
      <c r="Q9602" s="1"/>
      <c r="R9602" s="1"/>
    </row>
    <row r="9603" spans="1:18" ht="14.4" x14ac:dyDescent="0.3">
      <c r="A9603">
        <v>19602</v>
      </c>
      <c r="B9603">
        <v>2022</v>
      </c>
      <c r="C9603" t="s">
        <v>48</v>
      </c>
      <c r="D9603">
        <f t="shared" si="315"/>
        <v>5</v>
      </c>
      <c r="E9603">
        <v>25</v>
      </c>
      <c r="F9603" t="s">
        <v>62</v>
      </c>
      <c r="G9603" t="s">
        <v>34</v>
      </c>
      <c r="H9603">
        <v>150</v>
      </c>
      <c r="I9603">
        <v>150</v>
      </c>
      <c r="J9603" t="s">
        <v>25</v>
      </c>
      <c r="K9603">
        <v>1050000</v>
      </c>
      <c r="L9603">
        <v>600</v>
      </c>
      <c r="M9603">
        <f t="shared" ref="M9603:M9666" si="316">K9603/I9603</f>
        <v>7000</v>
      </c>
      <c r="Q9603" s="1"/>
      <c r="R9603" s="1"/>
    </row>
    <row r="9604" spans="1:18" ht="14.4" x14ac:dyDescent="0.3">
      <c r="A9604">
        <v>19603</v>
      </c>
      <c r="B9604">
        <v>2022</v>
      </c>
      <c r="C9604" t="s">
        <v>32</v>
      </c>
      <c r="D9604">
        <f t="shared" si="315"/>
        <v>8</v>
      </c>
      <c r="E9604">
        <v>24</v>
      </c>
      <c r="F9604" t="s">
        <v>33</v>
      </c>
      <c r="G9604" t="s">
        <v>19</v>
      </c>
      <c r="H9604">
        <v>53</v>
      </c>
      <c r="I9604">
        <v>53</v>
      </c>
      <c r="J9604" t="s">
        <v>30</v>
      </c>
      <c r="K9604">
        <v>466400</v>
      </c>
      <c r="L9604">
        <v>201.4</v>
      </c>
      <c r="M9604">
        <f t="shared" si="316"/>
        <v>8800</v>
      </c>
      <c r="Q9604" s="1"/>
      <c r="R9604" s="1"/>
    </row>
    <row r="9605" spans="1:18" ht="14.4" x14ac:dyDescent="0.3">
      <c r="A9605">
        <v>19604</v>
      </c>
      <c r="B9605">
        <v>2022</v>
      </c>
      <c r="C9605" t="s">
        <v>17</v>
      </c>
      <c r="D9605">
        <f t="shared" si="315"/>
        <v>11</v>
      </c>
      <c r="E9605">
        <v>13</v>
      </c>
      <c r="F9605" t="s">
        <v>64</v>
      </c>
      <c r="G9605" t="s">
        <v>19</v>
      </c>
      <c r="H9605">
        <v>121</v>
      </c>
      <c r="I9605">
        <v>121</v>
      </c>
      <c r="J9605" t="s">
        <v>25</v>
      </c>
      <c r="K9605">
        <v>847000</v>
      </c>
      <c r="L9605">
        <v>484</v>
      </c>
      <c r="M9605">
        <f t="shared" si="316"/>
        <v>7000</v>
      </c>
      <c r="Q9605" s="1"/>
      <c r="R9605" s="1"/>
    </row>
    <row r="9606" spans="1:18" ht="14.4" x14ac:dyDescent="0.3">
      <c r="A9606">
        <v>19605</v>
      </c>
      <c r="B9606">
        <v>2022</v>
      </c>
      <c r="C9606" t="s">
        <v>35</v>
      </c>
      <c r="D9606">
        <f t="shared" si="315"/>
        <v>12</v>
      </c>
      <c r="E9606">
        <v>7</v>
      </c>
      <c r="F9606" t="s">
        <v>59</v>
      </c>
      <c r="G9606" t="s">
        <v>37</v>
      </c>
      <c r="H9606">
        <v>107</v>
      </c>
      <c r="I9606">
        <v>107</v>
      </c>
      <c r="J9606" t="s">
        <v>20</v>
      </c>
      <c r="K9606">
        <v>321000</v>
      </c>
      <c r="L9606">
        <v>214</v>
      </c>
      <c r="M9606">
        <f t="shared" si="316"/>
        <v>3000</v>
      </c>
      <c r="Q9606" s="1"/>
      <c r="R9606" s="1"/>
    </row>
    <row r="9607" spans="1:18" ht="14.4" x14ac:dyDescent="0.3">
      <c r="A9607">
        <v>19606</v>
      </c>
      <c r="B9607">
        <v>2022</v>
      </c>
      <c r="C9607" t="s">
        <v>48</v>
      </c>
      <c r="D9607">
        <f t="shared" si="315"/>
        <v>5</v>
      </c>
      <c r="E9607">
        <v>15</v>
      </c>
      <c r="F9607" t="s">
        <v>59</v>
      </c>
      <c r="G9607" t="s">
        <v>19</v>
      </c>
      <c r="H9607">
        <v>104</v>
      </c>
      <c r="I9607">
        <v>104</v>
      </c>
      <c r="J9607" t="s">
        <v>38</v>
      </c>
      <c r="K9607">
        <v>572000</v>
      </c>
      <c r="L9607">
        <v>364</v>
      </c>
      <c r="M9607">
        <f t="shared" si="316"/>
        <v>5500</v>
      </c>
      <c r="Q9607" s="1"/>
      <c r="R9607" s="1"/>
    </row>
    <row r="9608" spans="1:18" ht="14.4" x14ac:dyDescent="0.3">
      <c r="A9608">
        <v>19607</v>
      </c>
      <c r="B9608">
        <v>2022</v>
      </c>
      <c r="C9608" t="s">
        <v>45</v>
      </c>
      <c r="D9608">
        <f t="shared" si="315"/>
        <v>1</v>
      </c>
      <c r="E9608">
        <v>19</v>
      </c>
      <c r="F9608" t="s">
        <v>33</v>
      </c>
      <c r="G9608" t="s">
        <v>51</v>
      </c>
      <c r="H9608">
        <v>238</v>
      </c>
      <c r="I9608">
        <v>238</v>
      </c>
      <c r="J9608" t="s">
        <v>20</v>
      </c>
      <c r="K9608">
        <v>571200</v>
      </c>
      <c r="L9608">
        <v>333.2</v>
      </c>
      <c r="M9608">
        <f t="shared" si="316"/>
        <v>2400</v>
      </c>
      <c r="Q9608" s="1"/>
      <c r="R9608" s="1"/>
    </row>
    <row r="9609" spans="1:18" ht="14.4" x14ac:dyDescent="0.3">
      <c r="A9609">
        <v>19608</v>
      </c>
      <c r="B9609">
        <v>2022</v>
      </c>
      <c r="C9609" t="s">
        <v>61</v>
      </c>
      <c r="D9609">
        <f t="shared" si="315"/>
        <v>7</v>
      </c>
      <c r="E9609">
        <v>15</v>
      </c>
      <c r="F9609" t="s">
        <v>28</v>
      </c>
      <c r="G9609" t="s">
        <v>19</v>
      </c>
      <c r="H9609">
        <v>51</v>
      </c>
      <c r="I9609">
        <v>51</v>
      </c>
      <c r="J9609" t="s">
        <v>30</v>
      </c>
      <c r="K9609">
        <v>448800</v>
      </c>
      <c r="L9609">
        <v>193.8</v>
      </c>
      <c r="M9609">
        <f t="shared" si="316"/>
        <v>8800</v>
      </c>
      <c r="Q9609" s="1"/>
      <c r="R9609" s="1"/>
    </row>
    <row r="9610" spans="1:18" ht="14.4" x14ac:dyDescent="0.3">
      <c r="A9610">
        <v>19609</v>
      </c>
      <c r="B9610">
        <v>2022</v>
      </c>
      <c r="C9610" t="s">
        <v>23</v>
      </c>
      <c r="D9610">
        <f t="shared" si="315"/>
        <v>10</v>
      </c>
      <c r="E9610">
        <v>4</v>
      </c>
      <c r="F9610" t="s">
        <v>57</v>
      </c>
      <c r="G9610" t="s">
        <v>19</v>
      </c>
      <c r="H9610">
        <v>111</v>
      </c>
      <c r="I9610">
        <v>111</v>
      </c>
      <c r="J9610" t="s">
        <v>20</v>
      </c>
      <c r="K9610">
        <v>333000</v>
      </c>
      <c r="L9610">
        <v>222</v>
      </c>
      <c r="M9610">
        <f t="shared" si="316"/>
        <v>3000</v>
      </c>
      <c r="Q9610" s="1"/>
      <c r="R9610" s="1"/>
    </row>
    <row r="9611" spans="1:18" ht="14.4" x14ac:dyDescent="0.3">
      <c r="A9611">
        <v>19610</v>
      </c>
      <c r="B9611">
        <v>2022</v>
      </c>
      <c r="C9611" t="s">
        <v>58</v>
      </c>
      <c r="D9611">
        <f t="shared" si="315"/>
        <v>6</v>
      </c>
      <c r="E9611">
        <v>6</v>
      </c>
      <c r="F9611" t="s">
        <v>53</v>
      </c>
      <c r="G9611" t="s">
        <v>19</v>
      </c>
      <c r="H9611">
        <v>227</v>
      </c>
      <c r="I9611">
        <v>227</v>
      </c>
      <c r="J9611" t="s">
        <v>30</v>
      </c>
      <c r="K9611">
        <v>1702500</v>
      </c>
      <c r="L9611">
        <v>567.5</v>
      </c>
      <c r="M9611">
        <f t="shared" si="316"/>
        <v>7500</v>
      </c>
      <c r="Q9611" s="1"/>
      <c r="R9611" s="1"/>
    </row>
    <row r="9612" spans="1:18" ht="14.4" x14ac:dyDescent="0.3">
      <c r="A9612">
        <v>19611</v>
      </c>
      <c r="B9612">
        <v>2022</v>
      </c>
      <c r="C9612" t="s">
        <v>58</v>
      </c>
      <c r="D9612">
        <f t="shared" si="315"/>
        <v>6</v>
      </c>
      <c r="E9612">
        <v>5</v>
      </c>
      <c r="F9612" t="s">
        <v>28</v>
      </c>
      <c r="G9612" t="s">
        <v>42</v>
      </c>
      <c r="H9612">
        <v>84</v>
      </c>
      <c r="I9612">
        <v>84</v>
      </c>
      <c r="J9612" t="s">
        <v>25</v>
      </c>
      <c r="K9612">
        <v>588000</v>
      </c>
      <c r="L9612">
        <v>336</v>
      </c>
      <c r="M9612">
        <f t="shared" si="316"/>
        <v>7000</v>
      </c>
      <c r="Q9612" s="1"/>
      <c r="R9612" s="1"/>
    </row>
    <row r="9613" spans="1:18" ht="14.4" x14ac:dyDescent="0.3">
      <c r="A9613">
        <v>19612</v>
      </c>
      <c r="B9613">
        <v>2022</v>
      </c>
      <c r="C9613" t="s">
        <v>35</v>
      </c>
      <c r="D9613">
        <f t="shared" si="315"/>
        <v>12</v>
      </c>
      <c r="E9613">
        <v>9</v>
      </c>
      <c r="F9613" t="s">
        <v>59</v>
      </c>
      <c r="G9613" t="s">
        <v>34</v>
      </c>
      <c r="H9613">
        <v>60</v>
      </c>
      <c r="I9613">
        <v>60</v>
      </c>
      <c r="J9613" t="s">
        <v>38</v>
      </c>
      <c r="K9613">
        <v>330000</v>
      </c>
      <c r="L9613">
        <v>210</v>
      </c>
      <c r="M9613">
        <f t="shared" si="316"/>
        <v>5500</v>
      </c>
      <c r="Q9613" s="1"/>
      <c r="R9613" s="1"/>
    </row>
    <row r="9614" spans="1:18" ht="14.4" x14ac:dyDescent="0.3">
      <c r="A9614">
        <v>19613</v>
      </c>
      <c r="B9614">
        <v>2022</v>
      </c>
      <c r="C9614" t="s">
        <v>17</v>
      </c>
      <c r="D9614">
        <f t="shared" si="315"/>
        <v>11</v>
      </c>
      <c r="E9614">
        <v>23</v>
      </c>
      <c r="F9614" t="s">
        <v>55</v>
      </c>
      <c r="G9614" t="s">
        <v>37</v>
      </c>
      <c r="H9614">
        <v>133</v>
      </c>
      <c r="I9614">
        <v>133</v>
      </c>
      <c r="J9614" t="s">
        <v>25</v>
      </c>
      <c r="K9614">
        <v>931000</v>
      </c>
      <c r="L9614">
        <v>532</v>
      </c>
      <c r="M9614">
        <f t="shared" si="316"/>
        <v>7000</v>
      </c>
      <c r="Q9614" s="1"/>
      <c r="R9614" s="1"/>
    </row>
    <row r="9615" spans="1:18" ht="14.4" x14ac:dyDescent="0.3">
      <c r="A9615">
        <v>19614</v>
      </c>
      <c r="B9615">
        <v>2022</v>
      </c>
      <c r="C9615" t="s">
        <v>54</v>
      </c>
      <c r="D9615">
        <f t="shared" si="315"/>
        <v>3</v>
      </c>
      <c r="E9615">
        <v>21</v>
      </c>
      <c r="F9615" t="s">
        <v>64</v>
      </c>
      <c r="G9615" t="s">
        <v>19</v>
      </c>
      <c r="H9615">
        <v>284</v>
      </c>
      <c r="I9615">
        <v>284</v>
      </c>
      <c r="J9615" t="s">
        <v>30</v>
      </c>
      <c r="K9615">
        <v>2130000</v>
      </c>
      <c r="L9615">
        <v>710</v>
      </c>
      <c r="M9615">
        <f t="shared" si="316"/>
        <v>7500</v>
      </c>
      <c r="Q9615" s="1"/>
      <c r="R9615" s="1"/>
    </row>
    <row r="9616" spans="1:18" ht="14.4" x14ac:dyDescent="0.3">
      <c r="A9616">
        <v>19615</v>
      </c>
      <c r="B9616">
        <v>2022</v>
      </c>
      <c r="C9616" t="s">
        <v>35</v>
      </c>
      <c r="D9616">
        <f t="shared" si="315"/>
        <v>12</v>
      </c>
      <c r="E9616">
        <v>5</v>
      </c>
      <c r="F9616" t="s">
        <v>62</v>
      </c>
      <c r="G9616" t="s">
        <v>19</v>
      </c>
      <c r="H9616">
        <v>278</v>
      </c>
      <c r="I9616">
        <v>278</v>
      </c>
      <c r="J9616" t="s">
        <v>30</v>
      </c>
      <c r="K9616">
        <v>2085000</v>
      </c>
      <c r="L9616">
        <v>695</v>
      </c>
      <c r="M9616">
        <f t="shared" si="316"/>
        <v>7500</v>
      </c>
      <c r="Q9616" s="1"/>
      <c r="R9616" s="1"/>
    </row>
    <row r="9617" spans="1:18" ht="14.4" x14ac:dyDescent="0.3">
      <c r="A9617">
        <v>19616</v>
      </c>
      <c r="B9617">
        <v>2022</v>
      </c>
      <c r="C9617" t="s">
        <v>45</v>
      </c>
      <c r="D9617">
        <f t="shared" si="315"/>
        <v>1</v>
      </c>
      <c r="E9617">
        <v>10</v>
      </c>
      <c r="F9617" t="s">
        <v>59</v>
      </c>
      <c r="G9617" t="s">
        <v>34</v>
      </c>
      <c r="H9617">
        <v>81</v>
      </c>
      <c r="I9617">
        <v>81</v>
      </c>
      <c r="J9617" t="s">
        <v>25</v>
      </c>
      <c r="K9617">
        <v>567000</v>
      </c>
      <c r="L9617">
        <v>324</v>
      </c>
      <c r="M9617">
        <f t="shared" si="316"/>
        <v>7000</v>
      </c>
      <c r="Q9617" s="1"/>
      <c r="R9617" s="1"/>
    </row>
    <row r="9618" spans="1:18" ht="14.4" x14ac:dyDescent="0.3">
      <c r="A9618">
        <v>19617</v>
      </c>
      <c r="B9618">
        <v>2022</v>
      </c>
      <c r="C9618" t="s">
        <v>48</v>
      </c>
      <c r="D9618">
        <f t="shared" si="315"/>
        <v>5</v>
      </c>
      <c r="E9618">
        <v>3</v>
      </c>
      <c r="F9618" t="s">
        <v>18</v>
      </c>
      <c r="G9618" t="s">
        <v>29</v>
      </c>
      <c r="H9618">
        <v>109</v>
      </c>
      <c r="I9618">
        <v>109</v>
      </c>
      <c r="J9618" t="s">
        <v>38</v>
      </c>
      <c r="K9618">
        <v>599500</v>
      </c>
      <c r="L9618">
        <v>381.5</v>
      </c>
      <c r="M9618">
        <f t="shared" si="316"/>
        <v>5500</v>
      </c>
      <c r="Q9618" s="1"/>
      <c r="R9618" s="1"/>
    </row>
    <row r="9619" spans="1:18" ht="14.4" x14ac:dyDescent="0.3">
      <c r="A9619">
        <v>19618</v>
      </c>
      <c r="B9619">
        <v>2022</v>
      </c>
      <c r="C9619" t="s">
        <v>35</v>
      </c>
      <c r="D9619">
        <f t="shared" si="315"/>
        <v>12</v>
      </c>
      <c r="E9619">
        <v>2</v>
      </c>
      <c r="F9619" t="s">
        <v>49</v>
      </c>
      <c r="G9619" t="s">
        <v>29</v>
      </c>
      <c r="H9619">
        <v>272</v>
      </c>
      <c r="I9619">
        <v>272</v>
      </c>
      <c r="J9619" t="s">
        <v>30</v>
      </c>
      <c r="K9619">
        <v>2040000</v>
      </c>
      <c r="L9619">
        <v>680</v>
      </c>
      <c r="M9619">
        <f t="shared" si="316"/>
        <v>7500</v>
      </c>
      <c r="Q9619" s="1"/>
      <c r="R9619" s="1"/>
    </row>
    <row r="9620" spans="1:18" ht="14.4" x14ac:dyDescent="0.3">
      <c r="A9620">
        <v>19619</v>
      </c>
      <c r="B9620">
        <v>2022</v>
      </c>
      <c r="C9620" t="s">
        <v>32</v>
      </c>
      <c r="D9620">
        <f t="shared" si="315"/>
        <v>8</v>
      </c>
      <c r="E9620">
        <v>19</v>
      </c>
      <c r="F9620" t="s">
        <v>49</v>
      </c>
      <c r="G9620" t="s">
        <v>34</v>
      </c>
      <c r="H9620">
        <v>143</v>
      </c>
      <c r="I9620">
        <v>143</v>
      </c>
      <c r="J9620" t="s">
        <v>25</v>
      </c>
      <c r="K9620">
        <v>1001000</v>
      </c>
      <c r="L9620">
        <v>572</v>
      </c>
      <c r="M9620">
        <f t="shared" si="316"/>
        <v>7000</v>
      </c>
      <c r="Q9620" s="1"/>
      <c r="R9620" s="1"/>
    </row>
    <row r="9621" spans="1:18" ht="14.4" x14ac:dyDescent="0.3">
      <c r="A9621">
        <v>19620</v>
      </c>
      <c r="B9621">
        <v>2022</v>
      </c>
      <c r="C9621" t="s">
        <v>45</v>
      </c>
      <c r="D9621">
        <f t="shared" si="315"/>
        <v>1</v>
      </c>
      <c r="E9621">
        <v>5</v>
      </c>
      <c r="F9621" t="s">
        <v>53</v>
      </c>
      <c r="G9621" t="s">
        <v>51</v>
      </c>
      <c r="H9621">
        <v>54</v>
      </c>
      <c r="I9621">
        <v>54</v>
      </c>
      <c r="J9621" t="s">
        <v>30</v>
      </c>
      <c r="K9621">
        <v>475200</v>
      </c>
      <c r="L9621">
        <v>205.2</v>
      </c>
      <c r="M9621">
        <f t="shared" si="316"/>
        <v>8800</v>
      </c>
      <c r="Q9621" s="1"/>
      <c r="R9621" s="1"/>
    </row>
    <row r="9622" spans="1:18" ht="14.4" x14ac:dyDescent="0.3">
      <c r="A9622">
        <v>19621</v>
      </c>
      <c r="B9622">
        <v>2022</v>
      </c>
      <c r="C9622" t="s">
        <v>40</v>
      </c>
      <c r="D9622">
        <f t="shared" si="315"/>
        <v>9</v>
      </c>
      <c r="E9622">
        <v>25</v>
      </c>
      <c r="F9622" t="s">
        <v>56</v>
      </c>
      <c r="G9622" t="s">
        <v>19</v>
      </c>
      <c r="H9622">
        <v>88</v>
      </c>
      <c r="I9622">
        <v>88</v>
      </c>
      <c r="J9622" t="s">
        <v>25</v>
      </c>
      <c r="K9622">
        <v>616000</v>
      </c>
      <c r="L9622">
        <v>352</v>
      </c>
      <c r="M9622">
        <f t="shared" si="316"/>
        <v>7000</v>
      </c>
      <c r="Q9622" s="1"/>
      <c r="R9622" s="1"/>
    </row>
    <row r="9623" spans="1:18" ht="14.4" x14ac:dyDescent="0.3">
      <c r="A9623">
        <v>19622</v>
      </c>
      <c r="B9623">
        <v>2022</v>
      </c>
      <c r="C9623" t="s">
        <v>27</v>
      </c>
      <c r="D9623">
        <f t="shared" si="315"/>
        <v>4</v>
      </c>
      <c r="E9623">
        <v>10</v>
      </c>
      <c r="F9623" t="s">
        <v>50</v>
      </c>
      <c r="G9623" t="s">
        <v>37</v>
      </c>
      <c r="H9623">
        <v>152</v>
      </c>
      <c r="I9623">
        <v>152</v>
      </c>
      <c r="J9623" t="s">
        <v>25</v>
      </c>
      <c r="K9623">
        <v>1064000</v>
      </c>
      <c r="L9623">
        <v>608</v>
      </c>
      <c r="M9623">
        <f t="shared" si="316"/>
        <v>7000</v>
      </c>
      <c r="Q9623" s="1"/>
      <c r="R9623" s="1"/>
    </row>
    <row r="9624" spans="1:18" ht="14.4" x14ac:dyDescent="0.3">
      <c r="A9624">
        <v>19623</v>
      </c>
      <c r="B9624">
        <v>2022</v>
      </c>
      <c r="C9624" t="s">
        <v>61</v>
      </c>
      <c r="D9624">
        <f t="shared" si="315"/>
        <v>7</v>
      </c>
      <c r="E9624">
        <v>13</v>
      </c>
      <c r="F9624" t="s">
        <v>52</v>
      </c>
      <c r="G9624" t="s">
        <v>34</v>
      </c>
      <c r="H9624">
        <v>153</v>
      </c>
      <c r="I9624">
        <v>153</v>
      </c>
      <c r="J9624" t="s">
        <v>25</v>
      </c>
      <c r="K9624">
        <v>1071000</v>
      </c>
      <c r="L9624">
        <v>612</v>
      </c>
      <c r="M9624">
        <f t="shared" si="316"/>
        <v>7000</v>
      </c>
      <c r="Q9624" s="1"/>
      <c r="R9624" s="1"/>
    </row>
    <row r="9625" spans="1:18" ht="14.4" x14ac:dyDescent="0.3">
      <c r="A9625">
        <v>19624</v>
      </c>
      <c r="B9625">
        <v>2022</v>
      </c>
      <c r="C9625" t="s">
        <v>23</v>
      </c>
      <c r="D9625">
        <f t="shared" si="315"/>
        <v>10</v>
      </c>
      <c r="E9625">
        <v>15</v>
      </c>
      <c r="F9625" t="s">
        <v>55</v>
      </c>
      <c r="G9625" t="s">
        <v>19</v>
      </c>
      <c r="H9625">
        <v>78</v>
      </c>
      <c r="I9625">
        <v>78</v>
      </c>
      <c r="J9625" t="s">
        <v>20</v>
      </c>
      <c r="K9625">
        <v>234000</v>
      </c>
      <c r="L9625">
        <v>156</v>
      </c>
      <c r="M9625">
        <f t="shared" si="316"/>
        <v>3000</v>
      </c>
      <c r="Q9625" s="1"/>
      <c r="R9625" s="1"/>
    </row>
    <row r="9626" spans="1:18" ht="14.4" x14ac:dyDescent="0.3">
      <c r="A9626">
        <v>19625</v>
      </c>
      <c r="B9626">
        <v>2022</v>
      </c>
      <c r="C9626" t="s">
        <v>35</v>
      </c>
      <c r="D9626">
        <f t="shared" si="315"/>
        <v>12</v>
      </c>
      <c r="E9626">
        <v>18</v>
      </c>
      <c r="F9626" t="s">
        <v>33</v>
      </c>
      <c r="G9626" t="s">
        <v>34</v>
      </c>
      <c r="H9626">
        <v>103</v>
      </c>
      <c r="I9626">
        <v>103</v>
      </c>
      <c r="J9626" t="s">
        <v>20</v>
      </c>
      <c r="K9626">
        <v>309000</v>
      </c>
      <c r="L9626">
        <v>206</v>
      </c>
      <c r="M9626">
        <f t="shared" si="316"/>
        <v>3000</v>
      </c>
      <c r="Q9626" s="1"/>
      <c r="R9626" s="1"/>
    </row>
    <row r="9627" spans="1:18" ht="14.4" x14ac:dyDescent="0.3">
      <c r="A9627">
        <v>19626</v>
      </c>
      <c r="B9627">
        <v>2022</v>
      </c>
      <c r="C9627" t="s">
        <v>40</v>
      </c>
      <c r="D9627">
        <f t="shared" si="315"/>
        <v>9</v>
      </c>
      <c r="E9627">
        <v>4</v>
      </c>
      <c r="F9627" t="s">
        <v>28</v>
      </c>
      <c r="G9627" t="s">
        <v>29</v>
      </c>
      <c r="H9627">
        <v>143</v>
      </c>
      <c r="I9627">
        <v>143</v>
      </c>
      <c r="J9627" t="s">
        <v>25</v>
      </c>
      <c r="K9627">
        <v>1001000</v>
      </c>
      <c r="L9627">
        <v>572</v>
      </c>
      <c r="M9627">
        <f t="shared" si="316"/>
        <v>7000</v>
      </c>
      <c r="Q9627" s="1"/>
      <c r="R9627" s="1"/>
    </row>
    <row r="9628" spans="1:18" ht="14.4" x14ac:dyDescent="0.3">
      <c r="A9628">
        <v>19627</v>
      </c>
      <c r="B9628">
        <v>2022</v>
      </c>
      <c r="C9628" t="s">
        <v>23</v>
      </c>
      <c r="D9628">
        <f t="shared" si="315"/>
        <v>10</v>
      </c>
      <c r="E9628">
        <v>26</v>
      </c>
      <c r="F9628" t="s">
        <v>60</v>
      </c>
      <c r="G9628" t="s">
        <v>34</v>
      </c>
      <c r="H9628">
        <v>60</v>
      </c>
      <c r="I9628">
        <v>60</v>
      </c>
      <c r="J9628" t="s">
        <v>20</v>
      </c>
      <c r="K9628">
        <v>180000</v>
      </c>
      <c r="L9628">
        <v>120</v>
      </c>
      <c r="M9628">
        <f t="shared" si="316"/>
        <v>3000</v>
      </c>
      <c r="Q9628" s="1"/>
      <c r="R9628" s="1"/>
    </row>
    <row r="9629" spans="1:18" ht="14.4" x14ac:dyDescent="0.3">
      <c r="A9629">
        <v>19628</v>
      </c>
      <c r="B9629">
        <v>2022</v>
      </c>
      <c r="C9629" t="s">
        <v>27</v>
      </c>
      <c r="D9629">
        <f t="shared" si="315"/>
        <v>4</v>
      </c>
      <c r="E9629">
        <v>16</v>
      </c>
      <c r="F9629" t="s">
        <v>44</v>
      </c>
      <c r="G9629" t="s">
        <v>29</v>
      </c>
      <c r="H9629">
        <v>293</v>
      </c>
      <c r="I9629">
        <v>293</v>
      </c>
      <c r="J9629" t="s">
        <v>30</v>
      </c>
      <c r="K9629">
        <v>2197500</v>
      </c>
      <c r="L9629">
        <v>732.5</v>
      </c>
      <c r="M9629">
        <f t="shared" si="316"/>
        <v>7500</v>
      </c>
      <c r="Q9629" s="1"/>
      <c r="R9629" s="1"/>
    </row>
    <row r="9630" spans="1:18" ht="14.4" x14ac:dyDescent="0.3">
      <c r="A9630">
        <v>19629</v>
      </c>
      <c r="B9630">
        <v>2022</v>
      </c>
      <c r="C9630" t="s">
        <v>40</v>
      </c>
      <c r="D9630">
        <f t="shared" si="315"/>
        <v>9</v>
      </c>
      <c r="E9630">
        <v>12</v>
      </c>
      <c r="F9630" t="s">
        <v>18</v>
      </c>
      <c r="G9630" t="s">
        <v>37</v>
      </c>
      <c r="H9630">
        <v>76</v>
      </c>
      <c r="I9630">
        <v>76</v>
      </c>
      <c r="J9630" t="s">
        <v>20</v>
      </c>
      <c r="K9630">
        <v>228000</v>
      </c>
      <c r="L9630">
        <v>152</v>
      </c>
      <c r="M9630">
        <f t="shared" si="316"/>
        <v>3000</v>
      </c>
      <c r="Q9630" s="1"/>
      <c r="R9630" s="1"/>
    </row>
    <row r="9631" spans="1:18" ht="14.4" x14ac:dyDescent="0.3">
      <c r="A9631">
        <v>19630</v>
      </c>
      <c r="B9631">
        <v>2022</v>
      </c>
      <c r="C9631" t="s">
        <v>48</v>
      </c>
      <c r="D9631">
        <f t="shared" si="315"/>
        <v>5</v>
      </c>
      <c r="E9631">
        <v>4</v>
      </c>
      <c r="F9631" t="s">
        <v>44</v>
      </c>
      <c r="G9631" t="s">
        <v>34</v>
      </c>
      <c r="H9631">
        <v>150</v>
      </c>
      <c r="I9631">
        <v>150</v>
      </c>
      <c r="J9631" t="s">
        <v>25</v>
      </c>
      <c r="K9631">
        <v>1050000</v>
      </c>
      <c r="L9631">
        <v>600</v>
      </c>
      <c r="M9631">
        <f t="shared" si="316"/>
        <v>7000</v>
      </c>
      <c r="Q9631" s="1"/>
      <c r="R9631" s="1"/>
    </row>
    <row r="9632" spans="1:18" ht="14.4" x14ac:dyDescent="0.3">
      <c r="A9632">
        <v>19631</v>
      </c>
      <c r="B9632">
        <v>2022</v>
      </c>
      <c r="C9632" t="s">
        <v>40</v>
      </c>
      <c r="D9632">
        <f t="shared" si="315"/>
        <v>9</v>
      </c>
      <c r="E9632">
        <v>22</v>
      </c>
      <c r="F9632" t="s">
        <v>46</v>
      </c>
      <c r="G9632" t="s">
        <v>42</v>
      </c>
      <c r="H9632">
        <v>54</v>
      </c>
      <c r="I9632">
        <v>54</v>
      </c>
      <c r="J9632" t="s">
        <v>20</v>
      </c>
      <c r="K9632">
        <v>162000</v>
      </c>
      <c r="L9632">
        <v>108</v>
      </c>
      <c r="M9632">
        <f t="shared" si="316"/>
        <v>3000</v>
      </c>
      <c r="Q9632" s="1"/>
      <c r="R9632" s="1"/>
    </row>
    <row r="9633" spans="1:18" ht="14.4" x14ac:dyDescent="0.3">
      <c r="A9633">
        <v>19632</v>
      </c>
      <c r="B9633">
        <v>2022</v>
      </c>
      <c r="C9633" t="s">
        <v>54</v>
      </c>
      <c r="D9633">
        <f t="shared" si="315"/>
        <v>3</v>
      </c>
      <c r="E9633">
        <v>7</v>
      </c>
      <c r="F9633" t="s">
        <v>52</v>
      </c>
      <c r="G9633" t="s">
        <v>19</v>
      </c>
      <c r="H9633">
        <v>57</v>
      </c>
      <c r="I9633">
        <v>57</v>
      </c>
      <c r="J9633" t="s">
        <v>20</v>
      </c>
      <c r="K9633">
        <v>171000</v>
      </c>
      <c r="L9633">
        <v>114</v>
      </c>
      <c r="M9633">
        <f t="shared" si="316"/>
        <v>3000</v>
      </c>
      <c r="Q9633" s="1"/>
      <c r="R9633" s="1"/>
    </row>
    <row r="9634" spans="1:18" ht="14.4" x14ac:dyDescent="0.3">
      <c r="A9634">
        <v>19633</v>
      </c>
      <c r="B9634">
        <v>2022</v>
      </c>
      <c r="C9634" t="s">
        <v>47</v>
      </c>
      <c r="D9634">
        <f t="shared" si="315"/>
        <v>2</v>
      </c>
      <c r="E9634">
        <v>10</v>
      </c>
      <c r="F9634" t="s">
        <v>50</v>
      </c>
      <c r="G9634" t="s">
        <v>29</v>
      </c>
      <c r="H9634">
        <v>251</v>
      </c>
      <c r="I9634">
        <v>251</v>
      </c>
      <c r="J9634" t="s">
        <v>20</v>
      </c>
      <c r="K9634">
        <v>602400</v>
      </c>
      <c r="L9634">
        <v>351.4</v>
      </c>
      <c r="M9634">
        <f t="shared" si="316"/>
        <v>2400</v>
      </c>
      <c r="Q9634" s="1"/>
      <c r="R9634" s="1"/>
    </row>
    <row r="9635" spans="1:18" ht="14.4" x14ac:dyDescent="0.3">
      <c r="A9635">
        <v>19634</v>
      </c>
      <c r="B9635">
        <v>2022</v>
      </c>
      <c r="C9635" t="s">
        <v>17</v>
      </c>
      <c r="D9635">
        <f t="shared" si="315"/>
        <v>11</v>
      </c>
      <c r="E9635">
        <v>24</v>
      </c>
      <c r="F9635" t="s">
        <v>49</v>
      </c>
      <c r="G9635" t="s">
        <v>51</v>
      </c>
      <c r="H9635">
        <v>54</v>
      </c>
      <c r="I9635">
        <v>54</v>
      </c>
      <c r="J9635" t="s">
        <v>38</v>
      </c>
      <c r="K9635">
        <v>297000</v>
      </c>
      <c r="L9635">
        <v>189</v>
      </c>
      <c r="M9635">
        <f t="shared" si="316"/>
        <v>5500</v>
      </c>
      <c r="Q9635" s="1"/>
      <c r="R9635" s="1"/>
    </row>
    <row r="9636" spans="1:18" ht="14.4" x14ac:dyDescent="0.3">
      <c r="A9636">
        <v>19635</v>
      </c>
      <c r="B9636">
        <v>2022</v>
      </c>
      <c r="C9636" t="s">
        <v>58</v>
      </c>
      <c r="D9636">
        <f t="shared" si="315"/>
        <v>6</v>
      </c>
      <c r="E9636">
        <v>29</v>
      </c>
      <c r="F9636" t="s">
        <v>60</v>
      </c>
      <c r="G9636" t="s">
        <v>34</v>
      </c>
      <c r="H9636">
        <v>109</v>
      </c>
      <c r="I9636">
        <v>109</v>
      </c>
      <c r="J9636" t="s">
        <v>20</v>
      </c>
      <c r="K9636">
        <v>327000</v>
      </c>
      <c r="L9636">
        <v>218</v>
      </c>
      <c r="M9636">
        <f t="shared" si="316"/>
        <v>3000</v>
      </c>
      <c r="Q9636" s="1"/>
      <c r="R9636" s="1"/>
    </row>
    <row r="9637" spans="1:18" ht="14.4" x14ac:dyDescent="0.3">
      <c r="A9637">
        <v>19636</v>
      </c>
      <c r="B9637">
        <v>2022</v>
      </c>
      <c r="C9637" t="s">
        <v>45</v>
      </c>
      <c r="D9637">
        <f t="shared" si="315"/>
        <v>1</v>
      </c>
      <c r="E9637">
        <v>15</v>
      </c>
      <c r="F9637" t="s">
        <v>56</v>
      </c>
      <c r="G9637" t="s">
        <v>51</v>
      </c>
      <c r="H9637">
        <v>118</v>
      </c>
      <c r="I9637">
        <v>118</v>
      </c>
      <c r="J9637" t="s">
        <v>30</v>
      </c>
      <c r="K9637">
        <v>1038400</v>
      </c>
      <c r="L9637">
        <v>448.4</v>
      </c>
      <c r="M9637">
        <f t="shared" si="316"/>
        <v>8800</v>
      </c>
      <c r="Q9637" s="1"/>
      <c r="R9637" s="1"/>
    </row>
    <row r="9638" spans="1:18" ht="14.4" x14ac:dyDescent="0.3">
      <c r="A9638">
        <v>19637</v>
      </c>
      <c r="B9638">
        <v>2022</v>
      </c>
      <c r="C9638" t="s">
        <v>17</v>
      </c>
      <c r="D9638">
        <f t="shared" si="315"/>
        <v>11</v>
      </c>
      <c r="E9638">
        <v>8</v>
      </c>
      <c r="F9638" t="s">
        <v>59</v>
      </c>
      <c r="G9638" t="s">
        <v>29</v>
      </c>
      <c r="H9638">
        <v>56</v>
      </c>
      <c r="I9638">
        <v>56</v>
      </c>
      <c r="J9638" t="s">
        <v>20</v>
      </c>
      <c r="K9638">
        <v>168000</v>
      </c>
      <c r="L9638">
        <v>112</v>
      </c>
      <c r="M9638">
        <f t="shared" si="316"/>
        <v>3000</v>
      </c>
      <c r="Q9638" s="1"/>
      <c r="R9638" s="1"/>
    </row>
    <row r="9639" spans="1:18" ht="14.4" x14ac:dyDescent="0.3">
      <c r="A9639">
        <v>19638</v>
      </c>
      <c r="B9639">
        <v>2022</v>
      </c>
      <c r="C9639" t="s">
        <v>27</v>
      </c>
      <c r="D9639">
        <f t="shared" si="315"/>
        <v>4</v>
      </c>
      <c r="E9639">
        <v>23</v>
      </c>
      <c r="F9639" t="s">
        <v>60</v>
      </c>
      <c r="G9639" t="s">
        <v>37</v>
      </c>
      <c r="H9639">
        <v>54</v>
      </c>
      <c r="I9639">
        <v>54</v>
      </c>
      <c r="J9639" t="s">
        <v>38</v>
      </c>
      <c r="K9639">
        <v>297000</v>
      </c>
      <c r="L9639">
        <v>189</v>
      </c>
      <c r="M9639">
        <f t="shared" si="316"/>
        <v>5500</v>
      </c>
      <c r="Q9639" s="1"/>
      <c r="R9639" s="1"/>
    </row>
    <row r="9640" spans="1:18" ht="14.4" x14ac:dyDescent="0.3">
      <c r="A9640">
        <v>19639</v>
      </c>
      <c r="B9640">
        <v>2022</v>
      </c>
      <c r="C9640" t="s">
        <v>47</v>
      </c>
      <c r="D9640">
        <f t="shared" si="315"/>
        <v>2</v>
      </c>
      <c r="E9640">
        <v>24</v>
      </c>
      <c r="F9640" t="s">
        <v>62</v>
      </c>
      <c r="G9640" t="s">
        <v>42</v>
      </c>
      <c r="H9640">
        <v>249</v>
      </c>
      <c r="I9640">
        <v>249</v>
      </c>
      <c r="J9640" t="s">
        <v>38</v>
      </c>
      <c r="K9640">
        <v>1070700</v>
      </c>
      <c r="L9640">
        <v>572.70000000000005</v>
      </c>
      <c r="M9640">
        <f t="shared" si="316"/>
        <v>4300</v>
      </c>
      <c r="Q9640" s="1"/>
      <c r="R9640" s="1"/>
    </row>
    <row r="9641" spans="1:18" ht="14.4" x14ac:dyDescent="0.3">
      <c r="A9641">
        <v>19640</v>
      </c>
      <c r="B9641">
        <v>2022</v>
      </c>
      <c r="C9641" t="s">
        <v>45</v>
      </c>
      <c r="D9641">
        <f t="shared" si="315"/>
        <v>1</v>
      </c>
      <c r="E9641">
        <v>26</v>
      </c>
      <c r="F9641" t="s">
        <v>33</v>
      </c>
      <c r="G9641" t="s">
        <v>19</v>
      </c>
      <c r="H9641">
        <v>106</v>
      </c>
      <c r="I9641">
        <v>106</v>
      </c>
      <c r="J9641" t="s">
        <v>30</v>
      </c>
      <c r="K9641">
        <v>932800</v>
      </c>
      <c r="L9641">
        <v>402.8</v>
      </c>
      <c r="M9641">
        <f t="shared" si="316"/>
        <v>8800</v>
      </c>
      <c r="Q9641" s="1"/>
      <c r="R9641" s="1"/>
    </row>
    <row r="9642" spans="1:18" ht="14.4" x14ac:dyDescent="0.3">
      <c r="A9642">
        <v>19641</v>
      </c>
      <c r="B9642">
        <v>2022</v>
      </c>
      <c r="C9642" t="s">
        <v>27</v>
      </c>
      <c r="D9642">
        <f t="shared" si="315"/>
        <v>4</v>
      </c>
      <c r="E9642">
        <v>19</v>
      </c>
      <c r="F9642" t="s">
        <v>59</v>
      </c>
      <c r="G9642" t="s">
        <v>29</v>
      </c>
      <c r="H9642">
        <v>218</v>
      </c>
      <c r="I9642">
        <v>218</v>
      </c>
      <c r="J9642" t="s">
        <v>30</v>
      </c>
      <c r="K9642">
        <v>1635000</v>
      </c>
      <c r="L9642">
        <v>545</v>
      </c>
      <c r="M9642">
        <f t="shared" si="316"/>
        <v>7500</v>
      </c>
      <c r="Q9642" s="1"/>
      <c r="R9642" s="1"/>
    </row>
    <row r="9643" spans="1:18" ht="14.4" x14ac:dyDescent="0.3">
      <c r="A9643">
        <v>19642</v>
      </c>
      <c r="B9643">
        <v>2022</v>
      </c>
      <c r="C9643" t="s">
        <v>40</v>
      </c>
      <c r="D9643">
        <f t="shared" si="315"/>
        <v>9</v>
      </c>
      <c r="E9643">
        <v>13</v>
      </c>
      <c r="F9643" t="s">
        <v>41</v>
      </c>
      <c r="G9643" t="s">
        <v>29</v>
      </c>
      <c r="H9643">
        <v>220</v>
      </c>
      <c r="I9643">
        <v>220</v>
      </c>
      <c r="J9643" t="s">
        <v>30</v>
      </c>
      <c r="K9643">
        <v>1650000</v>
      </c>
      <c r="L9643">
        <v>550</v>
      </c>
      <c r="M9643">
        <f t="shared" si="316"/>
        <v>7500</v>
      </c>
      <c r="Q9643" s="1"/>
      <c r="R9643" s="1"/>
    </row>
    <row r="9644" spans="1:18" ht="14.4" x14ac:dyDescent="0.3">
      <c r="A9644">
        <v>19643</v>
      </c>
      <c r="B9644">
        <v>2022</v>
      </c>
      <c r="C9644" t="s">
        <v>35</v>
      </c>
      <c r="D9644">
        <f t="shared" si="315"/>
        <v>12</v>
      </c>
      <c r="E9644">
        <v>1</v>
      </c>
      <c r="F9644" t="s">
        <v>55</v>
      </c>
      <c r="G9644" t="s">
        <v>29</v>
      </c>
      <c r="H9644">
        <v>53</v>
      </c>
      <c r="I9644">
        <v>53</v>
      </c>
      <c r="J9644" t="s">
        <v>38</v>
      </c>
      <c r="K9644">
        <v>291500</v>
      </c>
      <c r="L9644">
        <v>185.5</v>
      </c>
      <c r="M9644">
        <f t="shared" si="316"/>
        <v>5500</v>
      </c>
      <c r="Q9644" s="1"/>
      <c r="R9644" s="1"/>
    </row>
    <row r="9645" spans="1:18" ht="14.4" x14ac:dyDescent="0.3">
      <c r="A9645">
        <v>19644</v>
      </c>
      <c r="B9645">
        <v>2022</v>
      </c>
      <c r="C9645" t="s">
        <v>58</v>
      </c>
      <c r="D9645">
        <f t="shared" si="315"/>
        <v>6</v>
      </c>
      <c r="E9645">
        <v>27</v>
      </c>
      <c r="F9645" t="s">
        <v>41</v>
      </c>
      <c r="G9645" t="s">
        <v>42</v>
      </c>
      <c r="H9645">
        <v>57</v>
      </c>
      <c r="I9645">
        <v>57</v>
      </c>
      <c r="J9645" t="s">
        <v>20</v>
      </c>
      <c r="K9645">
        <v>171000</v>
      </c>
      <c r="L9645">
        <v>114</v>
      </c>
      <c r="M9645">
        <f t="shared" si="316"/>
        <v>3000</v>
      </c>
      <c r="Q9645" s="1"/>
      <c r="R9645" s="1"/>
    </row>
    <row r="9646" spans="1:18" ht="14.4" x14ac:dyDescent="0.3">
      <c r="A9646">
        <v>19645</v>
      </c>
      <c r="B9646">
        <v>2022</v>
      </c>
      <c r="C9646" t="s">
        <v>61</v>
      </c>
      <c r="D9646">
        <f t="shared" si="315"/>
        <v>7</v>
      </c>
      <c r="E9646">
        <v>4</v>
      </c>
      <c r="F9646" t="s">
        <v>63</v>
      </c>
      <c r="G9646" t="s">
        <v>34</v>
      </c>
      <c r="H9646">
        <v>259</v>
      </c>
      <c r="I9646">
        <v>259</v>
      </c>
      <c r="J9646" t="s">
        <v>20</v>
      </c>
      <c r="K9646">
        <v>621600</v>
      </c>
      <c r="L9646">
        <v>362.6</v>
      </c>
      <c r="M9646">
        <f t="shared" si="316"/>
        <v>2400</v>
      </c>
      <c r="Q9646" s="1"/>
      <c r="R9646" s="1"/>
    </row>
    <row r="9647" spans="1:18" ht="14.4" x14ac:dyDescent="0.3">
      <c r="A9647">
        <v>19646</v>
      </c>
      <c r="B9647">
        <v>2022</v>
      </c>
      <c r="C9647" t="s">
        <v>47</v>
      </c>
      <c r="D9647">
        <f t="shared" si="315"/>
        <v>2</v>
      </c>
      <c r="E9647">
        <v>25</v>
      </c>
      <c r="F9647" t="s">
        <v>55</v>
      </c>
      <c r="G9647" t="s">
        <v>34</v>
      </c>
      <c r="H9647">
        <v>65</v>
      </c>
      <c r="I9647">
        <v>65</v>
      </c>
      <c r="J9647" t="s">
        <v>30</v>
      </c>
      <c r="K9647">
        <v>572000</v>
      </c>
      <c r="L9647">
        <v>247</v>
      </c>
      <c r="M9647">
        <f t="shared" si="316"/>
        <v>8800</v>
      </c>
      <c r="Q9647" s="1"/>
      <c r="R9647" s="1"/>
    </row>
    <row r="9648" spans="1:18" ht="14.4" x14ac:dyDescent="0.3">
      <c r="A9648">
        <v>19647</v>
      </c>
      <c r="B9648">
        <v>2022</v>
      </c>
      <c r="C9648" t="s">
        <v>54</v>
      </c>
      <c r="D9648">
        <f t="shared" si="315"/>
        <v>3</v>
      </c>
      <c r="E9648">
        <v>8</v>
      </c>
      <c r="F9648" t="s">
        <v>24</v>
      </c>
      <c r="G9648" t="s">
        <v>34</v>
      </c>
      <c r="H9648">
        <v>105</v>
      </c>
      <c r="I9648">
        <v>105</v>
      </c>
      <c r="J9648" t="s">
        <v>38</v>
      </c>
      <c r="K9648">
        <v>577500</v>
      </c>
      <c r="L9648">
        <v>367.5</v>
      </c>
      <c r="M9648">
        <f t="shared" si="316"/>
        <v>5500</v>
      </c>
      <c r="Q9648" s="1"/>
      <c r="R9648" s="1"/>
    </row>
    <row r="9649" spans="1:18" ht="14.4" x14ac:dyDescent="0.3">
      <c r="A9649">
        <v>19648</v>
      </c>
      <c r="B9649">
        <v>2022</v>
      </c>
      <c r="C9649" t="s">
        <v>54</v>
      </c>
      <c r="D9649">
        <f t="shared" si="315"/>
        <v>3</v>
      </c>
      <c r="E9649">
        <v>10</v>
      </c>
      <c r="F9649" t="s">
        <v>36</v>
      </c>
      <c r="G9649" t="s">
        <v>37</v>
      </c>
      <c r="H9649">
        <v>283</v>
      </c>
      <c r="I9649">
        <v>283</v>
      </c>
      <c r="J9649" t="s">
        <v>30</v>
      </c>
      <c r="K9649">
        <v>2122500</v>
      </c>
      <c r="L9649">
        <v>707.5</v>
      </c>
      <c r="M9649">
        <f t="shared" si="316"/>
        <v>7500</v>
      </c>
      <c r="Q9649" s="1"/>
      <c r="R9649" s="1"/>
    </row>
    <row r="9650" spans="1:18" ht="14.4" x14ac:dyDescent="0.3">
      <c r="A9650">
        <v>19649</v>
      </c>
      <c r="B9650">
        <v>2022</v>
      </c>
      <c r="C9650" t="s">
        <v>47</v>
      </c>
      <c r="D9650">
        <f t="shared" si="315"/>
        <v>2</v>
      </c>
      <c r="E9650">
        <v>13</v>
      </c>
      <c r="F9650" t="s">
        <v>63</v>
      </c>
      <c r="G9650" t="s">
        <v>29</v>
      </c>
      <c r="H9650">
        <v>235</v>
      </c>
      <c r="I9650">
        <v>235</v>
      </c>
      <c r="J9650" t="s">
        <v>20</v>
      </c>
      <c r="K9650">
        <v>564000</v>
      </c>
      <c r="L9650">
        <v>329</v>
      </c>
      <c r="M9650">
        <f t="shared" si="316"/>
        <v>2400</v>
      </c>
      <c r="Q9650" s="1"/>
      <c r="R9650" s="1"/>
    </row>
    <row r="9651" spans="1:18" ht="14.4" x14ac:dyDescent="0.3">
      <c r="A9651">
        <v>19650</v>
      </c>
      <c r="B9651">
        <v>2022</v>
      </c>
      <c r="C9651" t="s">
        <v>47</v>
      </c>
      <c r="D9651">
        <f t="shared" si="315"/>
        <v>2</v>
      </c>
      <c r="E9651">
        <v>8</v>
      </c>
      <c r="F9651" t="s">
        <v>33</v>
      </c>
      <c r="G9651" t="s">
        <v>34</v>
      </c>
      <c r="H9651">
        <v>289</v>
      </c>
      <c r="I9651">
        <v>289</v>
      </c>
      <c r="J9651" t="s">
        <v>38</v>
      </c>
      <c r="K9651">
        <v>1242700</v>
      </c>
      <c r="L9651">
        <v>664.7</v>
      </c>
      <c r="M9651">
        <f t="shared" si="316"/>
        <v>4300</v>
      </c>
      <c r="Q9651" s="1"/>
      <c r="R9651" s="1"/>
    </row>
    <row r="9652" spans="1:18" ht="14.4" x14ac:dyDescent="0.3">
      <c r="A9652">
        <v>19651</v>
      </c>
      <c r="B9652">
        <v>2022</v>
      </c>
      <c r="C9652" t="s">
        <v>32</v>
      </c>
      <c r="D9652">
        <f t="shared" si="315"/>
        <v>8</v>
      </c>
      <c r="E9652">
        <v>22</v>
      </c>
      <c r="F9652" t="s">
        <v>55</v>
      </c>
      <c r="G9652" t="s">
        <v>37</v>
      </c>
      <c r="H9652">
        <v>124</v>
      </c>
      <c r="I9652">
        <v>124</v>
      </c>
      <c r="J9652" t="s">
        <v>25</v>
      </c>
      <c r="K9652">
        <v>868000</v>
      </c>
      <c r="L9652">
        <v>496</v>
      </c>
      <c r="M9652">
        <f t="shared" si="316"/>
        <v>7000</v>
      </c>
      <c r="Q9652" s="1"/>
      <c r="R9652" s="1"/>
    </row>
    <row r="9653" spans="1:18" ht="14.4" x14ac:dyDescent="0.3">
      <c r="A9653">
        <v>19652</v>
      </c>
      <c r="B9653">
        <v>2022</v>
      </c>
      <c r="C9653" t="s">
        <v>17</v>
      </c>
      <c r="D9653">
        <f t="shared" si="315"/>
        <v>11</v>
      </c>
      <c r="E9653">
        <v>10</v>
      </c>
      <c r="F9653" t="s">
        <v>50</v>
      </c>
      <c r="G9653" t="s">
        <v>37</v>
      </c>
      <c r="H9653">
        <v>141</v>
      </c>
      <c r="I9653">
        <v>141</v>
      </c>
      <c r="J9653" t="s">
        <v>25</v>
      </c>
      <c r="K9653">
        <v>987000</v>
      </c>
      <c r="L9653">
        <v>564</v>
      </c>
      <c r="M9653">
        <f t="shared" si="316"/>
        <v>7000</v>
      </c>
      <c r="Q9653" s="1"/>
      <c r="R9653" s="1"/>
    </row>
    <row r="9654" spans="1:18" ht="14.4" x14ac:dyDescent="0.3">
      <c r="A9654">
        <v>19653</v>
      </c>
      <c r="B9654">
        <v>2022</v>
      </c>
      <c r="C9654" t="s">
        <v>48</v>
      </c>
      <c r="D9654">
        <f t="shared" si="315"/>
        <v>5</v>
      </c>
      <c r="E9654">
        <v>3</v>
      </c>
      <c r="F9654" t="s">
        <v>49</v>
      </c>
      <c r="G9654" t="s">
        <v>19</v>
      </c>
      <c r="H9654">
        <v>235</v>
      </c>
      <c r="I9654">
        <v>235</v>
      </c>
      <c r="J9654" t="s">
        <v>30</v>
      </c>
      <c r="K9654">
        <v>1762500</v>
      </c>
      <c r="L9654">
        <v>587.5</v>
      </c>
      <c r="M9654">
        <f t="shared" si="316"/>
        <v>7500</v>
      </c>
      <c r="Q9654" s="1"/>
      <c r="R9654" s="1"/>
    </row>
    <row r="9655" spans="1:18" ht="14.4" x14ac:dyDescent="0.3">
      <c r="A9655">
        <v>19654</v>
      </c>
      <c r="B9655">
        <v>2022</v>
      </c>
      <c r="C9655" t="s">
        <v>35</v>
      </c>
      <c r="D9655">
        <f t="shared" si="315"/>
        <v>12</v>
      </c>
      <c r="E9655">
        <v>10</v>
      </c>
      <c r="F9655" t="s">
        <v>24</v>
      </c>
      <c r="G9655" t="s">
        <v>34</v>
      </c>
      <c r="H9655">
        <v>57</v>
      </c>
      <c r="I9655">
        <v>57</v>
      </c>
      <c r="J9655" t="s">
        <v>38</v>
      </c>
      <c r="K9655">
        <v>313500</v>
      </c>
      <c r="L9655">
        <v>199.5</v>
      </c>
      <c r="M9655">
        <f t="shared" si="316"/>
        <v>5500</v>
      </c>
      <c r="Q9655" s="1"/>
      <c r="R9655" s="1"/>
    </row>
    <row r="9656" spans="1:18" ht="14.4" x14ac:dyDescent="0.3">
      <c r="A9656">
        <v>19655</v>
      </c>
      <c r="B9656">
        <v>2022</v>
      </c>
      <c r="C9656" t="s">
        <v>32</v>
      </c>
      <c r="D9656">
        <f t="shared" si="315"/>
        <v>8</v>
      </c>
      <c r="E9656">
        <v>3</v>
      </c>
      <c r="F9656" t="s">
        <v>62</v>
      </c>
      <c r="G9656" t="s">
        <v>19</v>
      </c>
      <c r="H9656">
        <v>80</v>
      </c>
      <c r="I9656">
        <v>80</v>
      </c>
      <c r="J9656" t="s">
        <v>30</v>
      </c>
      <c r="K9656">
        <v>704000</v>
      </c>
      <c r="L9656">
        <v>304</v>
      </c>
      <c r="M9656">
        <f t="shared" si="316"/>
        <v>8800</v>
      </c>
      <c r="Q9656" s="1"/>
      <c r="R9656" s="1"/>
    </row>
    <row r="9657" spans="1:18" ht="14.4" x14ac:dyDescent="0.3">
      <c r="A9657">
        <v>19656</v>
      </c>
      <c r="B9657">
        <v>2022</v>
      </c>
      <c r="C9657" t="s">
        <v>35</v>
      </c>
      <c r="D9657">
        <f t="shared" si="315"/>
        <v>12</v>
      </c>
      <c r="E9657">
        <v>24</v>
      </c>
      <c r="F9657" t="s">
        <v>33</v>
      </c>
      <c r="G9657" t="s">
        <v>42</v>
      </c>
      <c r="H9657">
        <v>59</v>
      </c>
      <c r="I9657">
        <v>59</v>
      </c>
      <c r="J9657" t="s">
        <v>25</v>
      </c>
      <c r="K9657">
        <v>413000</v>
      </c>
      <c r="L9657">
        <v>236</v>
      </c>
      <c r="M9657">
        <f t="shared" si="316"/>
        <v>7000</v>
      </c>
      <c r="Q9657" s="1"/>
      <c r="R9657" s="1"/>
    </row>
    <row r="9658" spans="1:18" ht="14.4" x14ac:dyDescent="0.3">
      <c r="A9658">
        <v>19657</v>
      </c>
      <c r="B9658">
        <v>2022</v>
      </c>
      <c r="C9658" t="s">
        <v>58</v>
      </c>
      <c r="D9658">
        <f t="shared" si="315"/>
        <v>6</v>
      </c>
      <c r="E9658">
        <v>30</v>
      </c>
      <c r="F9658" t="s">
        <v>63</v>
      </c>
      <c r="G9658" t="s">
        <v>29</v>
      </c>
      <c r="H9658">
        <v>95</v>
      </c>
      <c r="I9658">
        <v>95</v>
      </c>
      <c r="J9658" t="s">
        <v>25</v>
      </c>
      <c r="K9658">
        <v>665000</v>
      </c>
      <c r="L9658">
        <v>380</v>
      </c>
      <c r="M9658">
        <f t="shared" si="316"/>
        <v>7000</v>
      </c>
      <c r="Q9658" s="1"/>
      <c r="R9658" s="1"/>
    </row>
    <row r="9659" spans="1:18" ht="14.4" x14ac:dyDescent="0.3">
      <c r="A9659">
        <v>19658</v>
      </c>
      <c r="B9659">
        <v>2022</v>
      </c>
      <c r="C9659" t="s">
        <v>17</v>
      </c>
      <c r="D9659">
        <f t="shared" si="315"/>
        <v>11</v>
      </c>
      <c r="E9659">
        <v>20</v>
      </c>
      <c r="F9659" t="s">
        <v>62</v>
      </c>
      <c r="G9659" t="s">
        <v>51</v>
      </c>
      <c r="H9659">
        <v>268</v>
      </c>
      <c r="I9659">
        <v>268</v>
      </c>
      <c r="J9659" t="s">
        <v>30</v>
      </c>
      <c r="K9659">
        <v>2010000</v>
      </c>
      <c r="L9659">
        <v>670</v>
      </c>
      <c r="M9659">
        <f t="shared" si="316"/>
        <v>7500</v>
      </c>
      <c r="Q9659" s="1"/>
      <c r="R9659" s="1"/>
    </row>
    <row r="9660" spans="1:18" ht="14.4" x14ac:dyDescent="0.3">
      <c r="A9660">
        <v>19659</v>
      </c>
      <c r="B9660">
        <v>2022</v>
      </c>
      <c r="C9660" t="s">
        <v>54</v>
      </c>
      <c r="D9660">
        <f t="shared" si="315"/>
        <v>3</v>
      </c>
      <c r="E9660">
        <v>28</v>
      </c>
      <c r="F9660" t="s">
        <v>55</v>
      </c>
      <c r="G9660" t="s">
        <v>34</v>
      </c>
      <c r="H9660">
        <v>68</v>
      </c>
      <c r="I9660">
        <v>68</v>
      </c>
      <c r="J9660" t="s">
        <v>25</v>
      </c>
      <c r="K9660">
        <v>476000</v>
      </c>
      <c r="L9660">
        <v>272</v>
      </c>
      <c r="M9660">
        <f t="shared" si="316"/>
        <v>7000</v>
      </c>
      <c r="Q9660" s="1"/>
      <c r="R9660" s="1"/>
    </row>
    <row r="9661" spans="1:18" ht="14.4" x14ac:dyDescent="0.3">
      <c r="A9661">
        <v>19660</v>
      </c>
      <c r="B9661">
        <v>2022</v>
      </c>
      <c r="C9661" t="s">
        <v>54</v>
      </c>
      <c r="D9661">
        <f t="shared" si="315"/>
        <v>3</v>
      </c>
      <c r="E9661">
        <v>26</v>
      </c>
      <c r="F9661" t="s">
        <v>63</v>
      </c>
      <c r="G9661" t="s">
        <v>29</v>
      </c>
      <c r="H9661">
        <v>51</v>
      </c>
      <c r="I9661">
        <v>51</v>
      </c>
      <c r="J9661" t="s">
        <v>25</v>
      </c>
      <c r="K9661">
        <v>357000</v>
      </c>
      <c r="L9661">
        <v>204</v>
      </c>
      <c r="M9661">
        <f t="shared" si="316"/>
        <v>7000</v>
      </c>
      <c r="Q9661" s="1"/>
      <c r="R9661" s="1"/>
    </row>
    <row r="9662" spans="1:18" ht="14.4" x14ac:dyDescent="0.3">
      <c r="A9662">
        <v>19661</v>
      </c>
      <c r="B9662">
        <v>2022</v>
      </c>
      <c r="C9662" t="s">
        <v>17</v>
      </c>
      <c r="D9662">
        <f t="shared" si="315"/>
        <v>11</v>
      </c>
      <c r="E9662">
        <v>11</v>
      </c>
      <c r="F9662" t="s">
        <v>24</v>
      </c>
      <c r="G9662" t="s">
        <v>29</v>
      </c>
      <c r="H9662">
        <v>271</v>
      </c>
      <c r="I9662">
        <v>271</v>
      </c>
      <c r="J9662" t="s">
        <v>30</v>
      </c>
      <c r="K9662">
        <v>2032500</v>
      </c>
      <c r="L9662">
        <v>677.5</v>
      </c>
      <c r="M9662">
        <f t="shared" si="316"/>
        <v>7500</v>
      </c>
      <c r="Q9662" s="1"/>
      <c r="R9662" s="1"/>
    </row>
    <row r="9663" spans="1:18" ht="14.4" x14ac:dyDescent="0.3">
      <c r="A9663">
        <v>19662</v>
      </c>
      <c r="B9663">
        <v>2022</v>
      </c>
      <c r="C9663" t="s">
        <v>23</v>
      </c>
      <c r="D9663">
        <f t="shared" si="315"/>
        <v>10</v>
      </c>
      <c r="E9663">
        <v>8</v>
      </c>
      <c r="F9663" t="s">
        <v>62</v>
      </c>
      <c r="G9663" t="s">
        <v>37</v>
      </c>
      <c r="H9663">
        <v>65</v>
      </c>
      <c r="I9663">
        <v>65</v>
      </c>
      <c r="J9663" t="s">
        <v>25</v>
      </c>
      <c r="K9663">
        <v>455000</v>
      </c>
      <c r="L9663">
        <v>260</v>
      </c>
      <c r="M9663">
        <f t="shared" si="316"/>
        <v>7000</v>
      </c>
      <c r="Q9663" s="1"/>
      <c r="R9663" s="1"/>
    </row>
    <row r="9664" spans="1:18" ht="14.4" x14ac:dyDescent="0.3">
      <c r="A9664">
        <v>19663</v>
      </c>
      <c r="B9664">
        <v>2022</v>
      </c>
      <c r="C9664" t="s">
        <v>47</v>
      </c>
      <c r="D9664">
        <f t="shared" si="315"/>
        <v>2</v>
      </c>
      <c r="E9664">
        <v>28</v>
      </c>
      <c r="F9664" t="s">
        <v>50</v>
      </c>
      <c r="G9664" t="s">
        <v>29</v>
      </c>
      <c r="H9664">
        <v>114</v>
      </c>
      <c r="I9664">
        <v>114</v>
      </c>
      <c r="J9664" t="s">
        <v>30</v>
      </c>
      <c r="K9664">
        <v>1003200</v>
      </c>
      <c r="L9664">
        <v>433.2</v>
      </c>
      <c r="M9664">
        <f t="shared" si="316"/>
        <v>8800</v>
      </c>
      <c r="Q9664" s="1"/>
      <c r="R9664" s="1"/>
    </row>
    <row r="9665" spans="1:18" ht="14.4" x14ac:dyDescent="0.3">
      <c r="A9665">
        <v>19664</v>
      </c>
      <c r="B9665">
        <v>2022</v>
      </c>
      <c r="C9665" t="s">
        <v>32</v>
      </c>
      <c r="D9665">
        <f t="shared" si="315"/>
        <v>8</v>
      </c>
      <c r="E9665">
        <v>26</v>
      </c>
      <c r="F9665" t="s">
        <v>55</v>
      </c>
      <c r="G9665" t="s">
        <v>37</v>
      </c>
      <c r="H9665">
        <v>77</v>
      </c>
      <c r="I9665">
        <v>77</v>
      </c>
      <c r="J9665" t="s">
        <v>30</v>
      </c>
      <c r="K9665">
        <v>677600</v>
      </c>
      <c r="L9665">
        <v>292.60000000000002</v>
      </c>
      <c r="M9665">
        <f t="shared" si="316"/>
        <v>8800</v>
      </c>
      <c r="Q9665" s="1"/>
      <c r="R9665" s="1"/>
    </row>
    <row r="9666" spans="1:18" ht="14.4" x14ac:dyDescent="0.3">
      <c r="A9666">
        <v>19665</v>
      </c>
      <c r="B9666">
        <v>2022</v>
      </c>
      <c r="C9666" t="s">
        <v>58</v>
      </c>
      <c r="D9666">
        <f t="shared" ref="D9666:D9729" si="317">IF(C9666="Enero",1,IF(C9666="Febrero",2,IF(C9666="Marzo",3,IF(C9666="Abril",4,IF(C9666="Mayo",5,IF(C9666="Junio",6,IF(C9666="Julio",7,IF(C9666="Agosto",8,IF(C9666="Septiembre",9,IF(C9666="Octubre",10,IF(C9666="Noviembre",11,IF(C9666="Diciembre",12,""))))))))))))</f>
        <v>6</v>
      </c>
      <c r="E9666">
        <v>12</v>
      </c>
      <c r="F9666" t="s">
        <v>44</v>
      </c>
      <c r="G9666" t="s">
        <v>34</v>
      </c>
      <c r="H9666">
        <v>259</v>
      </c>
      <c r="I9666">
        <v>259</v>
      </c>
      <c r="J9666" t="s">
        <v>30</v>
      </c>
      <c r="K9666">
        <v>1942500</v>
      </c>
      <c r="L9666">
        <v>647.5</v>
      </c>
      <c r="M9666">
        <f t="shared" si="316"/>
        <v>7500</v>
      </c>
      <c r="Q9666" s="1"/>
      <c r="R9666" s="1"/>
    </row>
    <row r="9667" spans="1:18" ht="14.4" x14ac:dyDescent="0.3">
      <c r="A9667">
        <v>19666</v>
      </c>
      <c r="B9667">
        <v>2022</v>
      </c>
      <c r="C9667" t="s">
        <v>61</v>
      </c>
      <c r="D9667">
        <f t="shared" si="317"/>
        <v>7</v>
      </c>
      <c r="E9667">
        <v>17</v>
      </c>
      <c r="F9667" t="s">
        <v>56</v>
      </c>
      <c r="G9667" t="s">
        <v>37</v>
      </c>
      <c r="H9667">
        <v>232</v>
      </c>
      <c r="I9667">
        <v>232</v>
      </c>
      <c r="J9667" t="s">
        <v>20</v>
      </c>
      <c r="K9667">
        <v>556800</v>
      </c>
      <c r="L9667">
        <v>324.8</v>
      </c>
      <c r="M9667">
        <f t="shared" ref="M9667:M9730" si="318">K9667/I9667</f>
        <v>2400</v>
      </c>
      <c r="Q9667" s="1"/>
      <c r="R9667" s="1"/>
    </row>
    <row r="9668" spans="1:18" ht="14.4" x14ac:dyDescent="0.3">
      <c r="A9668">
        <v>19667</v>
      </c>
      <c r="B9668">
        <v>2022</v>
      </c>
      <c r="C9668" t="s">
        <v>23</v>
      </c>
      <c r="D9668">
        <f t="shared" si="317"/>
        <v>10</v>
      </c>
      <c r="E9668">
        <v>19</v>
      </c>
      <c r="F9668" t="s">
        <v>55</v>
      </c>
      <c r="G9668" t="s">
        <v>29</v>
      </c>
      <c r="H9668">
        <v>289</v>
      </c>
      <c r="I9668">
        <v>289</v>
      </c>
      <c r="J9668" t="s">
        <v>30</v>
      </c>
      <c r="K9668">
        <v>2167500</v>
      </c>
      <c r="L9668">
        <v>722.5</v>
      </c>
      <c r="M9668">
        <f t="shared" si="318"/>
        <v>7500</v>
      </c>
      <c r="Q9668" s="1"/>
      <c r="R9668" s="1"/>
    </row>
    <row r="9669" spans="1:18" ht="14.4" x14ac:dyDescent="0.3">
      <c r="A9669">
        <v>19668</v>
      </c>
      <c r="B9669">
        <v>2022</v>
      </c>
      <c r="C9669" t="s">
        <v>32</v>
      </c>
      <c r="D9669">
        <f t="shared" si="317"/>
        <v>8</v>
      </c>
      <c r="E9669">
        <v>25</v>
      </c>
      <c r="F9669" t="s">
        <v>56</v>
      </c>
      <c r="G9669" t="s">
        <v>29</v>
      </c>
      <c r="H9669">
        <v>228</v>
      </c>
      <c r="I9669">
        <v>228</v>
      </c>
      <c r="J9669" t="s">
        <v>38</v>
      </c>
      <c r="K9669">
        <v>980400</v>
      </c>
      <c r="L9669">
        <v>524.4</v>
      </c>
      <c r="M9669">
        <f t="shared" si="318"/>
        <v>4300</v>
      </c>
      <c r="Q9669" s="1"/>
      <c r="R9669" s="1"/>
    </row>
    <row r="9670" spans="1:18" ht="14.4" x14ac:dyDescent="0.3">
      <c r="A9670">
        <v>19669</v>
      </c>
      <c r="B9670">
        <v>2022</v>
      </c>
      <c r="C9670" t="s">
        <v>35</v>
      </c>
      <c r="D9670">
        <f t="shared" si="317"/>
        <v>12</v>
      </c>
      <c r="E9670">
        <v>21</v>
      </c>
      <c r="F9670" t="s">
        <v>62</v>
      </c>
      <c r="G9670" t="s">
        <v>42</v>
      </c>
      <c r="H9670">
        <v>66</v>
      </c>
      <c r="I9670">
        <v>66</v>
      </c>
      <c r="J9670" t="s">
        <v>20</v>
      </c>
      <c r="K9670">
        <v>198000</v>
      </c>
      <c r="L9670">
        <v>132</v>
      </c>
      <c r="M9670">
        <f t="shared" si="318"/>
        <v>3000</v>
      </c>
      <c r="Q9670" s="1"/>
      <c r="R9670" s="1"/>
    </row>
    <row r="9671" spans="1:18" ht="14.4" x14ac:dyDescent="0.3">
      <c r="A9671">
        <v>19670</v>
      </c>
      <c r="B9671">
        <v>2022</v>
      </c>
      <c r="C9671" t="s">
        <v>61</v>
      </c>
      <c r="D9671">
        <f t="shared" si="317"/>
        <v>7</v>
      </c>
      <c r="E9671">
        <v>8</v>
      </c>
      <c r="F9671" t="s">
        <v>53</v>
      </c>
      <c r="G9671" t="s">
        <v>19</v>
      </c>
      <c r="H9671">
        <v>297</v>
      </c>
      <c r="I9671">
        <v>297</v>
      </c>
      <c r="J9671" t="s">
        <v>20</v>
      </c>
      <c r="K9671">
        <v>712800</v>
      </c>
      <c r="L9671">
        <v>415.8</v>
      </c>
      <c r="M9671">
        <f t="shared" si="318"/>
        <v>2400</v>
      </c>
      <c r="Q9671" s="1"/>
      <c r="R9671" s="1"/>
    </row>
    <row r="9672" spans="1:18" ht="14.4" x14ac:dyDescent="0.3">
      <c r="A9672">
        <v>19671</v>
      </c>
      <c r="B9672">
        <v>2022</v>
      </c>
      <c r="C9672" t="s">
        <v>40</v>
      </c>
      <c r="D9672">
        <f t="shared" si="317"/>
        <v>9</v>
      </c>
      <c r="E9672">
        <v>19</v>
      </c>
      <c r="F9672" t="s">
        <v>24</v>
      </c>
      <c r="G9672" t="s">
        <v>51</v>
      </c>
      <c r="H9672">
        <v>204</v>
      </c>
      <c r="I9672">
        <v>204</v>
      </c>
      <c r="J9672" t="s">
        <v>30</v>
      </c>
      <c r="K9672">
        <v>1530000</v>
      </c>
      <c r="L9672">
        <v>510</v>
      </c>
      <c r="M9672">
        <f t="shared" si="318"/>
        <v>7500</v>
      </c>
      <c r="Q9672" s="1"/>
      <c r="R9672" s="1"/>
    </row>
    <row r="9673" spans="1:18" ht="14.4" x14ac:dyDescent="0.3">
      <c r="A9673">
        <v>19672</v>
      </c>
      <c r="B9673">
        <v>2022</v>
      </c>
      <c r="C9673" t="s">
        <v>17</v>
      </c>
      <c r="D9673">
        <f t="shared" si="317"/>
        <v>11</v>
      </c>
      <c r="E9673">
        <v>1</v>
      </c>
      <c r="F9673" t="s">
        <v>57</v>
      </c>
      <c r="G9673" t="s">
        <v>29</v>
      </c>
      <c r="H9673">
        <v>146</v>
      </c>
      <c r="I9673">
        <v>146</v>
      </c>
      <c r="J9673" t="s">
        <v>25</v>
      </c>
      <c r="K9673">
        <v>1022000</v>
      </c>
      <c r="L9673">
        <v>584</v>
      </c>
      <c r="M9673">
        <f t="shared" si="318"/>
        <v>7000</v>
      </c>
      <c r="Q9673" s="1"/>
      <c r="R9673" s="1"/>
    </row>
    <row r="9674" spans="1:18" ht="14.4" x14ac:dyDescent="0.3">
      <c r="A9674">
        <v>19673</v>
      </c>
      <c r="B9674">
        <v>2022</v>
      </c>
      <c r="C9674" t="s">
        <v>35</v>
      </c>
      <c r="D9674">
        <f t="shared" si="317"/>
        <v>12</v>
      </c>
      <c r="E9674">
        <v>3</v>
      </c>
      <c r="F9674" t="s">
        <v>56</v>
      </c>
      <c r="G9674" t="s">
        <v>37</v>
      </c>
      <c r="H9674">
        <v>107</v>
      </c>
      <c r="I9674">
        <v>107</v>
      </c>
      <c r="J9674" t="s">
        <v>20</v>
      </c>
      <c r="K9674">
        <v>321000</v>
      </c>
      <c r="L9674">
        <v>214</v>
      </c>
      <c r="M9674">
        <f t="shared" si="318"/>
        <v>3000</v>
      </c>
      <c r="Q9674" s="1"/>
      <c r="R9674" s="1"/>
    </row>
    <row r="9675" spans="1:18" ht="14.4" x14ac:dyDescent="0.3">
      <c r="A9675">
        <v>19674</v>
      </c>
      <c r="B9675">
        <v>2022</v>
      </c>
      <c r="C9675" t="s">
        <v>27</v>
      </c>
      <c r="D9675">
        <f t="shared" si="317"/>
        <v>4</v>
      </c>
      <c r="E9675">
        <v>10</v>
      </c>
      <c r="F9675" t="s">
        <v>50</v>
      </c>
      <c r="G9675" t="s">
        <v>34</v>
      </c>
      <c r="H9675">
        <v>56</v>
      </c>
      <c r="I9675">
        <v>56</v>
      </c>
      <c r="J9675" t="s">
        <v>20</v>
      </c>
      <c r="K9675">
        <v>168000</v>
      </c>
      <c r="L9675">
        <v>112</v>
      </c>
      <c r="M9675">
        <f t="shared" si="318"/>
        <v>3000</v>
      </c>
      <c r="Q9675" s="1"/>
      <c r="R9675" s="1"/>
    </row>
    <row r="9676" spans="1:18" ht="14.4" x14ac:dyDescent="0.3">
      <c r="A9676">
        <v>19675</v>
      </c>
      <c r="B9676">
        <v>2022</v>
      </c>
      <c r="C9676" t="s">
        <v>32</v>
      </c>
      <c r="D9676">
        <f t="shared" si="317"/>
        <v>8</v>
      </c>
      <c r="E9676">
        <v>4</v>
      </c>
      <c r="F9676" t="s">
        <v>63</v>
      </c>
      <c r="G9676" t="s">
        <v>37</v>
      </c>
      <c r="H9676">
        <v>210</v>
      </c>
      <c r="I9676">
        <v>210</v>
      </c>
      <c r="J9676" t="s">
        <v>38</v>
      </c>
      <c r="K9676">
        <v>903000</v>
      </c>
      <c r="L9676">
        <v>483</v>
      </c>
      <c r="M9676">
        <f t="shared" si="318"/>
        <v>4300</v>
      </c>
      <c r="Q9676" s="1"/>
      <c r="R9676" s="1"/>
    </row>
    <row r="9677" spans="1:18" ht="14.4" x14ac:dyDescent="0.3">
      <c r="A9677">
        <v>19676</v>
      </c>
      <c r="B9677">
        <v>2022</v>
      </c>
      <c r="C9677" t="s">
        <v>27</v>
      </c>
      <c r="D9677">
        <f t="shared" si="317"/>
        <v>4</v>
      </c>
      <c r="E9677">
        <v>13</v>
      </c>
      <c r="F9677" t="s">
        <v>24</v>
      </c>
      <c r="G9677" t="s">
        <v>51</v>
      </c>
      <c r="H9677">
        <v>83</v>
      </c>
      <c r="I9677">
        <v>83</v>
      </c>
      <c r="J9677" t="s">
        <v>38</v>
      </c>
      <c r="K9677">
        <v>456500</v>
      </c>
      <c r="L9677">
        <v>290.5</v>
      </c>
      <c r="M9677">
        <f t="shared" si="318"/>
        <v>5500</v>
      </c>
      <c r="Q9677" s="1"/>
      <c r="R9677" s="1"/>
    </row>
    <row r="9678" spans="1:18" ht="14.4" x14ac:dyDescent="0.3">
      <c r="A9678">
        <v>19677</v>
      </c>
      <c r="B9678">
        <v>2022</v>
      </c>
      <c r="C9678" t="s">
        <v>35</v>
      </c>
      <c r="D9678">
        <f t="shared" si="317"/>
        <v>12</v>
      </c>
      <c r="E9678">
        <v>8</v>
      </c>
      <c r="F9678" t="s">
        <v>53</v>
      </c>
      <c r="G9678" t="s">
        <v>37</v>
      </c>
      <c r="H9678">
        <v>97</v>
      </c>
      <c r="I9678">
        <v>97</v>
      </c>
      <c r="J9678" t="s">
        <v>20</v>
      </c>
      <c r="K9678">
        <v>291000</v>
      </c>
      <c r="L9678">
        <v>194</v>
      </c>
      <c r="M9678">
        <f t="shared" si="318"/>
        <v>3000</v>
      </c>
      <c r="Q9678" s="1"/>
      <c r="R9678" s="1"/>
    </row>
    <row r="9679" spans="1:18" ht="14.4" x14ac:dyDescent="0.3">
      <c r="A9679">
        <v>19678</v>
      </c>
      <c r="B9679">
        <v>2022</v>
      </c>
      <c r="C9679" t="s">
        <v>35</v>
      </c>
      <c r="D9679">
        <f t="shared" si="317"/>
        <v>12</v>
      </c>
      <c r="E9679">
        <v>21</v>
      </c>
      <c r="F9679" t="s">
        <v>46</v>
      </c>
      <c r="G9679" t="s">
        <v>51</v>
      </c>
      <c r="H9679">
        <v>298</v>
      </c>
      <c r="I9679">
        <v>298</v>
      </c>
      <c r="J9679" t="s">
        <v>30</v>
      </c>
      <c r="K9679">
        <v>2235000</v>
      </c>
      <c r="L9679">
        <v>745</v>
      </c>
      <c r="M9679">
        <f t="shared" si="318"/>
        <v>7500</v>
      </c>
      <c r="Q9679" s="1"/>
      <c r="R9679" s="1"/>
    </row>
    <row r="9680" spans="1:18" ht="14.4" x14ac:dyDescent="0.3">
      <c r="A9680">
        <v>19679</v>
      </c>
      <c r="B9680">
        <v>2022</v>
      </c>
      <c r="C9680" t="s">
        <v>23</v>
      </c>
      <c r="D9680">
        <f t="shared" si="317"/>
        <v>10</v>
      </c>
      <c r="E9680">
        <v>17</v>
      </c>
      <c r="F9680" t="s">
        <v>53</v>
      </c>
      <c r="G9680" t="s">
        <v>51</v>
      </c>
      <c r="H9680">
        <v>71</v>
      </c>
      <c r="I9680">
        <v>71</v>
      </c>
      <c r="J9680" t="s">
        <v>38</v>
      </c>
      <c r="K9680">
        <v>390500</v>
      </c>
      <c r="L9680">
        <v>248.5</v>
      </c>
      <c r="M9680">
        <f t="shared" si="318"/>
        <v>5500</v>
      </c>
      <c r="Q9680" s="1"/>
      <c r="R9680" s="1"/>
    </row>
    <row r="9681" spans="1:18" ht="14.4" x14ac:dyDescent="0.3">
      <c r="A9681">
        <v>19680</v>
      </c>
      <c r="B9681">
        <v>2022</v>
      </c>
      <c r="C9681" t="s">
        <v>45</v>
      </c>
      <c r="D9681">
        <f t="shared" si="317"/>
        <v>1</v>
      </c>
      <c r="E9681">
        <v>24</v>
      </c>
      <c r="F9681" t="s">
        <v>55</v>
      </c>
      <c r="G9681" t="s">
        <v>19</v>
      </c>
      <c r="H9681">
        <v>300</v>
      </c>
      <c r="I9681">
        <v>300</v>
      </c>
      <c r="J9681" t="s">
        <v>20</v>
      </c>
      <c r="K9681">
        <v>720000</v>
      </c>
      <c r="L9681">
        <v>420</v>
      </c>
      <c r="M9681">
        <f t="shared" si="318"/>
        <v>2400</v>
      </c>
      <c r="Q9681" s="1"/>
      <c r="R9681" s="1"/>
    </row>
    <row r="9682" spans="1:18" ht="14.4" x14ac:dyDescent="0.3">
      <c r="A9682">
        <v>19681</v>
      </c>
      <c r="B9682">
        <v>2022</v>
      </c>
      <c r="C9682" t="s">
        <v>23</v>
      </c>
      <c r="D9682">
        <f t="shared" si="317"/>
        <v>10</v>
      </c>
      <c r="E9682">
        <v>5</v>
      </c>
      <c r="F9682" t="s">
        <v>41</v>
      </c>
      <c r="G9682" t="s">
        <v>51</v>
      </c>
      <c r="H9682">
        <v>126</v>
      </c>
      <c r="I9682">
        <v>126</v>
      </c>
      <c r="J9682" t="s">
        <v>25</v>
      </c>
      <c r="K9682">
        <v>882000</v>
      </c>
      <c r="L9682">
        <v>504</v>
      </c>
      <c r="M9682">
        <f t="shared" si="318"/>
        <v>7000</v>
      </c>
      <c r="Q9682" s="1"/>
      <c r="R9682" s="1"/>
    </row>
    <row r="9683" spans="1:18" ht="14.4" x14ac:dyDescent="0.3">
      <c r="A9683">
        <v>19682</v>
      </c>
      <c r="B9683">
        <v>2022</v>
      </c>
      <c r="C9683" t="s">
        <v>27</v>
      </c>
      <c r="D9683">
        <f t="shared" si="317"/>
        <v>4</v>
      </c>
      <c r="E9683">
        <v>7</v>
      </c>
      <c r="F9683" t="s">
        <v>53</v>
      </c>
      <c r="G9683" t="s">
        <v>34</v>
      </c>
      <c r="H9683">
        <v>251</v>
      </c>
      <c r="I9683">
        <v>251</v>
      </c>
      <c r="J9683" t="s">
        <v>30</v>
      </c>
      <c r="K9683">
        <v>1882500</v>
      </c>
      <c r="L9683">
        <v>627.5</v>
      </c>
      <c r="M9683">
        <f t="shared" si="318"/>
        <v>7500</v>
      </c>
      <c r="Q9683" s="1"/>
      <c r="R9683" s="1"/>
    </row>
    <row r="9684" spans="1:18" ht="14.4" x14ac:dyDescent="0.3">
      <c r="A9684">
        <v>19683</v>
      </c>
      <c r="B9684">
        <v>2022</v>
      </c>
      <c r="C9684" t="s">
        <v>17</v>
      </c>
      <c r="D9684">
        <f t="shared" si="317"/>
        <v>11</v>
      </c>
      <c r="E9684">
        <v>24</v>
      </c>
      <c r="F9684" t="s">
        <v>62</v>
      </c>
      <c r="G9684" t="s">
        <v>42</v>
      </c>
      <c r="H9684">
        <v>101</v>
      </c>
      <c r="I9684">
        <v>101</v>
      </c>
      <c r="J9684" t="s">
        <v>20</v>
      </c>
      <c r="K9684">
        <v>303000</v>
      </c>
      <c r="L9684">
        <v>202</v>
      </c>
      <c r="M9684">
        <f t="shared" si="318"/>
        <v>3000</v>
      </c>
      <c r="Q9684" s="1"/>
      <c r="R9684" s="1"/>
    </row>
    <row r="9685" spans="1:18" ht="14.4" x14ac:dyDescent="0.3">
      <c r="A9685">
        <v>19684</v>
      </c>
      <c r="B9685">
        <v>2022</v>
      </c>
      <c r="C9685" t="s">
        <v>27</v>
      </c>
      <c r="D9685">
        <f t="shared" si="317"/>
        <v>4</v>
      </c>
      <c r="E9685">
        <v>2</v>
      </c>
      <c r="F9685" t="s">
        <v>36</v>
      </c>
      <c r="G9685" t="s">
        <v>19</v>
      </c>
      <c r="H9685">
        <v>249</v>
      </c>
      <c r="I9685">
        <v>249</v>
      </c>
      <c r="J9685" t="s">
        <v>30</v>
      </c>
      <c r="K9685">
        <v>1867500</v>
      </c>
      <c r="L9685">
        <v>622.5</v>
      </c>
      <c r="M9685">
        <f t="shared" si="318"/>
        <v>7500</v>
      </c>
      <c r="Q9685" s="1"/>
      <c r="R9685" s="1"/>
    </row>
    <row r="9686" spans="1:18" ht="14.4" x14ac:dyDescent="0.3">
      <c r="A9686">
        <v>19685</v>
      </c>
      <c r="B9686">
        <v>2022</v>
      </c>
      <c r="C9686" t="s">
        <v>40</v>
      </c>
      <c r="D9686">
        <f t="shared" si="317"/>
        <v>9</v>
      </c>
      <c r="E9686">
        <v>29</v>
      </c>
      <c r="F9686" t="s">
        <v>28</v>
      </c>
      <c r="G9686" t="s">
        <v>34</v>
      </c>
      <c r="H9686">
        <v>81</v>
      </c>
      <c r="I9686">
        <v>81</v>
      </c>
      <c r="J9686" t="s">
        <v>38</v>
      </c>
      <c r="K9686">
        <v>445500</v>
      </c>
      <c r="L9686">
        <v>283.5</v>
      </c>
      <c r="M9686">
        <f t="shared" si="318"/>
        <v>5500</v>
      </c>
      <c r="Q9686" s="1"/>
      <c r="R9686" s="1"/>
    </row>
    <row r="9687" spans="1:18" ht="14.4" x14ac:dyDescent="0.3">
      <c r="A9687">
        <v>19686</v>
      </c>
      <c r="B9687">
        <v>2022</v>
      </c>
      <c r="C9687" t="s">
        <v>17</v>
      </c>
      <c r="D9687">
        <f t="shared" si="317"/>
        <v>11</v>
      </c>
      <c r="E9687">
        <v>13</v>
      </c>
      <c r="F9687" t="s">
        <v>18</v>
      </c>
      <c r="G9687" t="s">
        <v>29</v>
      </c>
      <c r="H9687">
        <v>92</v>
      </c>
      <c r="I9687">
        <v>92</v>
      </c>
      <c r="J9687" t="s">
        <v>25</v>
      </c>
      <c r="K9687">
        <v>644000</v>
      </c>
      <c r="L9687">
        <v>368</v>
      </c>
      <c r="M9687">
        <f t="shared" si="318"/>
        <v>7000</v>
      </c>
      <c r="Q9687" s="1"/>
      <c r="R9687" s="1"/>
    </row>
    <row r="9688" spans="1:18" ht="14.4" x14ac:dyDescent="0.3">
      <c r="A9688">
        <v>19687</v>
      </c>
      <c r="B9688">
        <v>2022</v>
      </c>
      <c r="C9688" t="s">
        <v>45</v>
      </c>
      <c r="D9688">
        <f t="shared" si="317"/>
        <v>1</v>
      </c>
      <c r="E9688">
        <v>15</v>
      </c>
      <c r="F9688" t="s">
        <v>49</v>
      </c>
      <c r="G9688" t="s">
        <v>51</v>
      </c>
      <c r="H9688">
        <v>106</v>
      </c>
      <c r="I9688">
        <v>106</v>
      </c>
      <c r="J9688" t="s">
        <v>30</v>
      </c>
      <c r="K9688">
        <v>932800</v>
      </c>
      <c r="L9688">
        <v>402.8</v>
      </c>
      <c r="M9688">
        <f t="shared" si="318"/>
        <v>8800</v>
      </c>
      <c r="Q9688" s="1"/>
      <c r="R9688" s="1"/>
    </row>
    <row r="9689" spans="1:18" ht="14.4" x14ac:dyDescent="0.3">
      <c r="A9689">
        <v>19688</v>
      </c>
      <c r="B9689">
        <v>2022</v>
      </c>
      <c r="C9689" t="s">
        <v>47</v>
      </c>
      <c r="D9689">
        <f t="shared" si="317"/>
        <v>2</v>
      </c>
      <c r="E9689">
        <v>19</v>
      </c>
      <c r="F9689" t="s">
        <v>62</v>
      </c>
      <c r="G9689" t="s">
        <v>42</v>
      </c>
      <c r="H9689">
        <v>247</v>
      </c>
      <c r="I9689">
        <v>247</v>
      </c>
      <c r="J9689" t="s">
        <v>38</v>
      </c>
      <c r="K9689">
        <v>1062100</v>
      </c>
      <c r="L9689">
        <v>568.1</v>
      </c>
      <c r="M9689">
        <f t="shared" si="318"/>
        <v>4300</v>
      </c>
      <c r="Q9689" s="1"/>
      <c r="R9689" s="1"/>
    </row>
    <row r="9690" spans="1:18" ht="14.4" x14ac:dyDescent="0.3">
      <c r="A9690">
        <v>19689</v>
      </c>
      <c r="B9690">
        <v>2022</v>
      </c>
      <c r="C9690" t="s">
        <v>23</v>
      </c>
      <c r="D9690">
        <f t="shared" si="317"/>
        <v>10</v>
      </c>
      <c r="E9690">
        <v>29</v>
      </c>
      <c r="F9690" t="s">
        <v>60</v>
      </c>
      <c r="G9690" t="s">
        <v>34</v>
      </c>
      <c r="H9690">
        <v>120</v>
      </c>
      <c r="I9690">
        <v>120</v>
      </c>
      <c r="J9690" t="s">
        <v>20</v>
      </c>
      <c r="K9690">
        <v>360000</v>
      </c>
      <c r="L9690">
        <v>240</v>
      </c>
      <c r="M9690">
        <f t="shared" si="318"/>
        <v>3000</v>
      </c>
      <c r="Q9690" s="1"/>
      <c r="R9690" s="1"/>
    </row>
    <row r="9691" spans="1:18" ht="14.4" x14ac:dyDescent="0.3">
      <c r="A9691">
        <v>19690</v>
      </c>
      <c r="B9691">
        <v>2022</v>
      </c>
      <c r="C9691" t="s">
        <v>54</v>
      </c>
      <c r="D9691">
        <f t="shared" si="317"/>
        <v>3</v>
      </c>
      <c r="E9691">
        <v>30</v>
      </c>
      <c r="F9691" t="s">
        <v>56</v>
      </c>
      <c r="G9691" t="s">
        <v>51</v>
      </c>
      <c r="H9691">
        <v>87</v>
      </c>
      <c r="I9691">
        <v>87</v>
      </c>
      <c r="J9691" t="s">
        <v>38</v>
      </c>
      <c r="K9691">
        <v>478500</v>
      </c>
      <c r="L9691">
        <v>304.5</v>
      </c>
      <c r="M9691">
        <f t="shared" si="318"/>
        <v>5500</v>
      </c>
      <c r="Q9691" s="1"/>
      <c r="R9691" s="1"/>
    </row>
    <row r="9692" spans="1:18" ht="14.4" x14ac:dyDescent="0.3">
      <c r="A9692">
        <v>19691</v>
      </c>
      <c r="B9692">
        <v>2022</v>
      </c>
      <c r="C9692" t="s">
        <v>17</v>
      </c>
      <c r="D9692">
        <f t="shared" si="317"/>
        <v>11</v>
      </c>
      <c r="E9692">
        <v>14</v>
      </c>
      <c r="F9692" t="s">
        <v>52</v>
      </c>
      <c r="G9692" t="s">
        <v>29</v>
      </c>
      <c r="H9692">
        <v>71</v>
      </c>
      <c r="I9692">
        <v>71</v>
      </c>
      <c r="J9692" t="s">
        <v>25</v>
      </c>
      <c r="K9692">
        <v>497000</v>
      </c>
      <c r="L9692">
        <v>284</v>
      </c>
      <c r="M9692">
        <f t="shared" si="318"/>
        <v>7000</v>
      </c>
      <c r="Q9692" s="1"/>
      <c r="R9692" s="1"/>
    </row>
    <row r="9693" spans="1:18" ht="14.4" x14ac:dyDescent="0.3">
      <c r="A9693">
        <v>19692</v>
      </c>
      <c r="B9693">
        <v>2022</v>
      </c>
      <c r="C9693" t="s">
        <v>54</v>
      </c>
      <c r="D9693">
        <f t="shared" si="317"/>
        <v>3</v>
      </c>
      <c r="E9693">
        <v>30</v>
      </c>
      <c r="F9693" t="s">
        <v>62</v>
      </c>
      <c r="G9693" t="s">
        <v>51</v>
      </c>
      <c r="H9693">
        <v>95</v>
      </c>
      <c r="I9693">
        <v>95</v>
      </c>
      <c r="J9693" t="s">
        <v>25</v>
      </c>
      <c r="K9693">
        <v>665000</v>
      </c>
      <c r="L9693">
        <v>380</v>
      </c>
      <c r="M9693">
        <f t="shared" si="318"/>
        <v>7000</v>
      </c>
      <c r="Q9693" s="1"/>
      <c r="R9693" s="1"/>
    </row>
    <row r="9694" spans="1:18" ht="14.4" x14ac:dyDescent="0.3">
      <c r="A9694">
        <v>19693</v>
      </c>
      <c r="B9694">
        <v>2022</v>
      </c>
      <c r="C9694" t="s">
        <v>47</v>
      </c>
      <c r="D9694">
        <f t="shared" si="317"/>
        <v>2</v>
      </c>
      <c r="E9694">
        <v>27</v>
      </c>
      <c r="F9694" t="s">
        <v>24</v>
      </c>
      <c r="G9694" t="s">
        <v>42</v>
      </c>
      <c r="H9694">
        <v>212</v>
      </c>
      <c r="I9694">
        <v>212</v>
      </c>
      <c r="J9694" t="s">
        <v>20</v>
      </c>
      <c r="K9694">
        <v>508800</v>
      </c>
      <c r="L9694">
        <v>296.8</v>
      </c>
      <c r="M9694">
        <f t="shared" si="318"/>
        <v>2400</v>
      </c>
      <c r="Q9694" s="1"/>
      <c r="R9694" s="1"/>
    </row>
    <row r="9695" spans="1:18" ht="14.4" x14ac:dyDescent="0.3">
      <c r="A9695">
        <v>19694</v>
      </c>
      <c r="B9695">
        <v>2022</v>
      </c>
      <c r="C9695" t="s">
        <v>47</v>
      </c>
      <c r="D9695">
        <f t="shared" si="317"/>
        <v>2</v>
      </c>
      <c r="E9695">
        <v>27</v>
      </c>
      <c r="F9695" t="s">
        <v>62</v>
      </c>
      <c r="G9695" t="s">
        <v>42</v>
      </c>
      <c r="H9695">
        <v>51</v>
      </c>
      <c r="I9695">
        <v>51</v>
      </c>
      <c r="J9695" t="s">
        <v>30</v>
      </c>
      <c r="K9695">
        <v>448800</v>
      </c>
      <c r="L9695">
        <v>193.8</v>
      </c>
      <c r="M9695">
        <f t="shared" si="318"/>
        <v>8800</v>
      </c>
      <c r="Q9695" s="1"/>
      <c r="R9695" s="1"/>
    </row>
    <row r="9696" spans="1:18" ht="14.4" x14ac:dyDescent="0.3">
      <c r="A9696">
        <v>19695</v>
      </c>
      <c r="B9696">
        <v>2022</v>
      </c>
      <c r="C9696" t="s">
        <v>54</v>
      </c>
      <c r="D9696">
        <f t="shared" si="317"/>
        <v>3</v>
      </c>
      <c r="E9696">
        <v>24</v>
      </c>
      <c r="F9696" t="s">
        <v>55</v>
      </c>
      <c r="G9696" t="s">
        <v>37</v>
      </c>
      <c r="H9696">
        <v>106</v>
      </c>
      <c r="I9696">
        <v>106</v>
      </c>
      <c r="J9696" t="s">
        <v>25</v>
      </c>
      <c r="K9696">
        <v>742000</v>
      </c>
      <c r="L9696">
        <v>424</v>
      </c>
      <c r="M9696">
        <f t="shared" si="318"/>
        <v>7000</v>
      </c>
      <c r="Q9696" s="1"/>
      <c r="R9696" s="1"/>
    </row>
    <row r="9697" spans="1:18" ht="14.4" x14ac:dyDescent="0.3">
      <c r="A9697">
        <v>19696</v>
      </c>
      <c r="B9697">
        <v>2022</v>
      </c>
      <c r="C9697" t="s">
        <v>23</v>
      </c>
      <c r="D9697">
        <f t="shared" si="317"/>
        <v>10</v>
      </c>
      <c r="E9697">
        <v>27</v>
      </c>
      <c r="F9697" t="s">
        <v>56</v>
      </c>
      <c r="G9697" t="s">
        <v>34</v>
      </c>
      <c r="H9697">
        <v>159</v>
      </c>
      <c r="I9697">
        <v>159</v>
      </c>
      <c r="J9697" t="s">
        <v>25</v>
      </c>
      <c r="K9697">
        <v>1113000</v>
      </c>
      <c r="L9697">
        <v>636</v>
      </c>
      <c r="M9697">
        <f t="shared" si="318"/>
        <v>7000</v>
      </c>
      <c r="Q9697" s="1"/>
      <c r="R9697" s="1"/>
    </row>
    <row r="9698" spans="1:18" ht="14.4" x14ac:dyDescent="0.3">
      <c r="A9698">
        <v>19697</v>
      </c>
      <c r="B9698">
        <v>2022</v>
      </c>
      <c r="C9698" t="s">
        <v>47</v>
      </c>
      <c r="D9698">
        <f t="shared" si="317"/>
        <v>2</v>
      </c>
      <c r="E9698">
        <v>6</v>
      </c>
      <c r="F9698" t="s">
        <v>24</v>
      </c>
      <c r="G9698" t="s">
        <v>29</v>
      </c>
      <c r="H9698">
        <v>283</v>
      </c>
      <c r="I9698">
        <v>283</v>
      </c>
      <c r="J9698" t="s">
        <v>20</v>
      </c>
      <c r="K9698">
        <v>679200</v>
      </c>
      <c r="L9698">
        <v>396.2</v>
      </c>
      <c r="M9698">
        <f t="shared" si="318"/>
        <v>2400</v>
      </c>
      <c r="Q9698" s="1"/>
      <c r="R9698" s="1"/>
    </row>
    <row r="9699" spans="1:18" ht="14.4" x14ac:dyDescent="0.3">
      <c r="A9699">
        <v>19698</v>
      </c>
      <c r="B9699">
        <v>2022</v>
      </c>
      <c r="C9699" t="s">
        <v>48</v>
      </c>
      <c r="D9699">
        <f t="shared" si="317"/>
        <v>5</v>
      </c>
      <c r="E9699">
        <v>9</v>
      </c>
      <c r="F9699" t="s">
        <v>18</v>
      </c>
      <c r="G9699" t="s">
        <v>29</v>
      </c>
      <c r="H9699">
        <v>53</v>
      </c>
      <c r="I9699">
        <v>53</v>
      </c>
      <c r="J9699" t="s">
        <v>38</v>
      </c>
      <c r="K9699">
        <v>291500</v>
      </c>
      <c r="L9699">
        <v>185.5</v>
      </c>
      <c r="M9699">
        <f t="shared" si="318"/>
        <v>5500</v>
      </c>
      <c r="Q9699" s="1"/>
      <c r="R9699" s="1"/>
    </row>
    <row r="9700" spans="1:18" ht="14.4" x14ac:dyDescent="0.3">
      <c r="A9700">
        <v>19699</v>
      </c>
      <c r="B9700">
        <v>2022</v>
      </c>
      <c r="C9700" t="s">
        <v>48</v>
      </c>
      <c r="D9700">
        <f t="shared" si="317"/>
        <v>5</v>
      </c>
      <c r="E9700">
        <v>12</v>
      </c>
      <c r="F9700" t="s">
        <v>63</v>
      </c>
      <c r="G9700" t="s">
        <v>34</v>
      </c>
      <c r="H9700">
        <v>113</v>
      </c>
      <c r="I9700">
        <v>113</v>
      </c>
      <c r="J9700" t="s">
        <v>38</v>
      </c>
      <c r="K9700">
        <v>621500</v>
      </c>
      <c r="L9700">
        <v>395.5</v>
      </c>
      <c r="M9700">
        <f t="shared" si="318"/>
        <v>5500</v>
      </c>
      <c r="Q9700" s="1"/>
      <c r="R9700" s="1"/>
    </row>
    <row r="9701" spans="1:18" ht="14.4" x14ac:dyDescent="0.3">
      <c r="A9701">
        <v>19700</v>
      </c>
      <c r="B9701">
        <v>2022</v>
      </c>
      <c r="C9701" t="s">
        <v>45</v>
      </c>
      <c r="D9701">
        <f t="shared" si="317"/>
        <v>1</v>
      </c>
      <c r="E9701">
        <v>3</v>
      </c>
      <c r="F9701" t="s">
        <v>46</v>
      </c>
      <c r="G9701" t="s">
        <v>51</v>
      </c>
      <c r="H9701">
        <v>282</v>
      </c>
      <c r="I9701">
        <v>282</v>
      </c>
      <c r="J9701" t="s">
        <v>20</v>
      </c>
      <c r="K9701">
        <v>676800</v>
      </c>
      <c r="L9701">
        <v>394.8</v>
      </c>
      <c r="M9701">
        <f t="shared" si="318"/>
        <v>2400</v>
      </c>
      <c r="Q9701" s="1"/>
      <c r="R9701" s="1"/>
    </row>
    <row r="9702" spans="1:18" ht="14.4" x14ac:dyDescent="0.3">
      <c r="A9702">
        <v>19701</v>
      </c>
      <c r="B9702">
        <v>2022</v>
      </c>
      <c r="C9702" t="s">
        <v>40</v>
      </c>
      <c r="D9702">
        <f t="shared" si="317"/>
        <v>9</v>
      </c>
      <c r="E9702">
        <v>1</v>
      </c>
      <c r="F9702" t="s">
        <v>57</v>
      </c>
      <c r="G9702" t="s">
        <v>29</v>
      </c>
      <c r="H9702">
        <v>81</v>
      </c>
      <c r="I9702">
        <v>81</v>
      </c>
      <c r="J9702" t="s">
        <v>20</v>
      </c>
      <c r="K9702">
        <v>243000</v>
      </c>
      <c r="L9702">
        <v>162</v>
      </c>
      <c r="M9702">
        <f t="shared" si="318"/>
        <v>3000</v>
      </c>
      <c r="Q9702" s="1"/>
      <c r="R9702" s="1"/>
    </row>
    <row r="9703" spans="1:18" ht="14.4" x14ac:dyDescent="0.3">
      <c r="A9703">
        <v>19702</v>
      </c>
      <c r="B9703">
        <v>2022</v>
      </c>
      <c r="C9703" t="s">
        <v>48</v>
      </c>
      <c r="D9703">
        <f t="shared" si="317"/>
        <v>5</v>
      </c>
      <c r="E9703">
        <v>23</v>
      </c>
      <c r="F9703" t="s">
        <v>57</v>
      </c>
      <c r="G9703" t="s">
        <v>19</v>
      </c>
      <c r="H9703">
        <v>115</v>
      </c>
      <c r="I9703">
        <v>115</v>
      </c>
      <c r="J9703" t="s">
        <v>38</v>
      </c>
      <c r="K9703">
        <v>632500</v>
      </c>
      <c r="L9703">
        <v>402.5</v>
      </c>
      <c r="M9703">
        <f t="shared" si="318"/>
        <v>5500</v>
      </c>
      <c r="Q9703" s="1"/>
      <c r="R9703" s="1"/>
    </row>
    <row r="9704" spans="1:18" ht="14.4" x14ac:dyDescent="0.3">
      <c r="A9704">
        <v>19703</v>
      </c>
      <c r="B9704">
        <v>2022</v>
      </c>
      <c r="C9704" t="s">
        <v>17</v>
      </c>
      <c r="D9704">
        <f t="shared" si="317"/>
        <v>11</v>
      </c>
      <c r="E9704">
        <v>24</v>
      </c>
      <c r="F9704" t="s">
        <v>64</v>
      </c>
      <c r="G9704" t="s">
        <v>42</v>
      </c>
      <c r="H9704">
        <v>158</v>
      </c>
      <c r="I9704">
        <v>158</v>
      </c>
      <c r="J9704" t="s">
        <v>25</v>
      </c>
      <c r="K9704">
        <v>1106000</v>
      </c>
      <c r="L9704">
        <v>632</v>
      </c>
      <c r="M9704">
        <f t="shared" si="318"/>
        <v>7000</v>
      </c>
      <c r="Q9704" s="1"/>
      <c r="R9704" s="1"/>
    </row>
    <row r="9705" spans="1:18" ht="14.4" x14ac:dyDescent="0.3">
      <c r="A9705">
        <v>19704</v>
      </c>
      <c r="B9705">
        <v>2022</v>
      </c>
      <c r="C9705" t="s">
        <v>48</v>
      </c>
      <c r="D9705">
        <f t="shared" si="317"/>
        <v>5</v>
      </c>
      <c r="E9705">
        <v>9</v>
      </c>
      <c r="F9705" t="s">
        <v>46</v>
      </c>
      <c r="G9705" t="s">
        <v>51</v>
      </c>
      <c r="H9705">
        <v>53</v>
      </c>
      <c r="I9705">
        <v>53</v>
      </c>
      <c r="J9705" t="s">
        <v>38</v>
      </c>
      <c r="K9705">
        <v>291500</v>
      </c>
      <c r="L9705">
        <v>185.5</v>
      </c>
      <c r="M9705">
        <f t="shared" si="318"/>
        <v>5500</v>
      </c>
      <c r="Q9705" s="1"/>
      <c r="R9705" s="1"/>
    </row>
    <row r="9706" spans="1:18" ht="14.4" x14ac:dyDescent="0.3">
      <c r="A9706">
        <v>19705</v>
      </c>
      <c r="B9706">
        <v>2022</v>
      </c>
      <c r="C9706" t="s">
        <v>32</v>
      </c>
      <c r="D9706">
        <f t="shared" si="317"/>
        <v>8</v>
      </c>
      <c r="E9706">
        <v>19</v>
      </c>
      <c r="F9706" t="s">
        <v>62</v>
      </c>
      <c r="G9706" t="s">
        <v>34</v>
      </c>
      <c r="H9706">
        <v>211</v>
      </c>
      <c r="I9706">
        <v>211</v>
      </c>
      <c r="J9706" t="s">
        <v>20</v>
      </c>
      <c r="K9706">
        <v>506400</v>
      </c>
      <c r="L9706">
        <v>295.39999999999998</v>
      </c>
      <c r="M9706">
        <f t="shared" si="318"/>
        <v>2400</v>
      </c>
      <c r="Q9706" s="1"/>
      <c r="R9706" s="1"/>
    </row>
    <row r="9707" spans="1:18" ht="14.4" x14ac:dyDescent="0.3">
      <c r="A9707">
        <v>19706</v>
      </c>
      <c r="B9707">
        <v>2022</v>
      </c>
      <c r="C9707" t="s">
        <v>58</v>
      </c>
      <c r="D9707">
        <f t="shared" si="317"/>
        <v>6</v>
      </c>
      <c r="E9707">
        <v>30</v>
      </c>
      <c r="F9707" t="s">
        <v>60</v>
      </c>
      <c r="G9707" t="s">
        <v>37</v>
      </c>
      <c r="H9707">
        <v>162</v>
      </c>
      <c r="I9707">
        <v>162</v>
      </c>
      <c r="J9707" t="s">
        <v>25</v>
      </c>
      <c r="K9707">
        <v>1134000</v>
      </c>
      <c r="L9707">
        <v>648</v>
      </c>
      <c r="M9707">
        <f t="shared" si="318"/>
        <v>7000</v>
      </c>
      <c r="Q9707" s="1"/>
      <c r="R9707" s="1"/>
    </row>
    <row r="9708" spans="1:18" ht="14.4" x14ac:dyDescent="0.3">
      <c r="A9708">
        <v>19707</v>
      </c>
      <c r="B9708">
        <v>2022</v>
      </c>
      <c r="C9708" t="s">
        <v>61</v>
      </c>
      <c r="D9708">
        <f t="shared" si="317"/>
        <v>7</v>
      </c>
      <c r="E9708">
        <v>14</v>
      </c>
      <c r="F9708" t="s">
        <v>18</v>
      </c>
      <c r="G9708" t="s">
        <v>34</v>
      </c>
      <c r="H9708">
        <v>236</v>
      </c>
      <c r="I9708">
        <v>236</v>
      </c>
      <c r="J9708" t="s">
        <v>20</v>
      </c>
      <c r="K9708">
        <v>566400</v>
      </c>
      <c r="L9708">
        <v>330.4</v>
      </c>
      <c r="M9708">
        <f t="shared" si="318"/>
        <v>2400</v>
      </c>
      <c r="Q9708" s="1"/>
      <c r="R9708" s="1"/>
    </row>
    <row r="9709" spans="1:18" ht="14.4" x14ac:dyDescent="0.3">
      <c r="A9709">
        <v>19708</v>
      </c>
      <c r="B9709">
        <v>2022</v>
      </c>
      <c r="C9709" t="s">
        <v>47</v>
      </c>
      <c r="D9709">
        <f t="shared" si="317"/>
        <v>2</v>
      </c>
      <c r="E9709">
        <v>10</v>
      </c>
      <c r="F9709" t="s">
        <v>64</v>
      </c>
      <c r="G9709" t="s">
        <v>42</v>
      </c>
      <c r="H9709">
        <v>108</v>
      </c>
      <c r="I9709">
        <v>108</v>
      </c>
      <c r="J9709" t="s">
        <v>30</v>
      </c>
      <c r="K9709">
        <v>950400</v>
      </c>
      <c r="L9709">
        <v>410.4</v>
      </c>
      <c r="M9709">
        <f t="shared" si="318"/>
        <v>8800</v>
      </c>
      <c r="Q9709" s="1"/>
      <c r="R9709" s="1"/>
    </row>
    <row r="9710" spans="1:18" ht="14.4" x14ac:dyDescent="0.3">
      <c r="A9710">
        <v>19709</v>
      </c>
      <c r="B9710">
        <v>2022</v>
      </c>
      <c r="C9710" t="s">
        <v>48</v>
      </c>
      <c r="D9710">
        <f t="shared" si="317"/>
        <v>5</v>
      </c>
      <c r="E9710">
        <v>8</v>
      </c>
      <c r="F9710" t="s">
        <v>53</v>
      </c>
      <c r="G9710" t="s">
        <v>19</v>
      </c>
      <c r="H9710">
        <v>88</v>
      </c>
      <c r="I9710">
        <v>88</v>
      </c>
      <c r="J9710" t="s">
        <v>38</v>
      </c>
      <c r="K9710">
        <v>484000</v>
      </c>
      <c r="L9710">
        <v>308</v>
      </c>
      <c r="M9710">
        <f t="shared" si="318"/>
        <v>5500</v>
      </c>
      <c r="Q9710" s="1"/>
      <c r="R9710" s="1"/>
    </row>
    <row r="9711" spans="1:18" ht="14.4" x14ac:dyDescent="0.3">
      <c r="A9711">
        <v>19710</v>
      </c>
      <c r="B9711">
        <v>2022</v>
      </c>
      <c r="C9711" t="s">
        <v>61</v>
      </c>
      <c r="D9711">
        <f t="shared" si="317"/>
        <v>7</v>
      </c>
      <c r="E9711">
        <v>18</v>
      </c>
      <c r="F9711" t="s">
        <v>41</v>
      </c>
      <c r="G9711" t="s">
        <v>34</v>
      </c>
      <c r="H9711">
        <v>217</v>
      </c>
      <c r="I9711">
        <v>217</v>
      </c>
      <c r="J9711" t="s">
        <v>38</v>
      </c>
      <c r="K9711">
        <v>933100</v>
      </c>
      <c r="L9711">
        <v>499.1</v>
      </c>
      <c r="M9711">
        <f t="shared" si="318"/>
        <v>4300</v>
      </c>
      <c r="Q9711" s="1"/>
      <c r="R9711" s="1"/>
    </row>
    <row r="9712" spans="1:18" ht="14.4" x14ac:dyDescent="0.3">
      <c r="A9712">
        <v>19711</v>
      </c>
      <c r="B9712">
        <v>2022</v>
      </c>
      <c r="C9712" t="s">
        <v>45</v>
      </c>
      <c r="D9712">
        <f t="shared" si="317"/>
        <v>1</v>
      </c>
      <c r="E9712">
        <v>22</v>
      </c>
      <c r="F9712" t="s">
        <v>62</v>
      </c>
      <c r="G9712" t="s">
        <v>42</v>
      </c>
      <c r="H9712">
        <v>267</v>
      </c>
      <c r="I9712">
        <v>267</v>
      </c>
      <c r="J9712" t="s">
        <v>20</v>
      </c>
      <c r="K9712">
        <v>640800</v>
      </c>
      <c r="L9712">
        <v>373.8</v>
      </c>
      <c r="M9712">
        <f t="shared" si="318"/>
        <v>2400</v>
      </c>
      <c r="Q9712" s="1"/>
      <c r="R9712" s="1"/>
    </row>
    <row r="9713" spans="1:18" ht="14.4" x14ac:dyDescent="0.3">
      <c r="A9713">
        <v>19712</v>
      </c>
      <c r="B9713">
        <v>2022</v>
      </c>
      <c r="C9713" t="s">
        <v>35</v>
      </c>
      <c r="D9713">
        <f t="shared" si="317"/>
        <v>12</v>
      </c>
      <c r="E9713">
        <v>28</v>
      </c>
      <c r="F9713" t="s">
        <v>28</v>
      </c>
      <c r="G9713" t="s">
        <v>19</v>
      </c>
      <c r="H9713">
        <v>109</v>
      </c>
      <c r="I9713">
        <v>109</v>
      </c>
      <c r="J9713" t="s">
        <v>20</v>
      </c>
      <c r="K9713">
        <v>327000</v>
      </c>
      <c r="L9713">
        <v>218</v>
      </c>
      <c r="M9713">
        <f t="shared" si="318"/>
        <v>3000</v>
      </c>
      <c r="Q9713" s="1"/>
      <c r="R9713" s="1"/>
    </row>
    <row r="9714" spans="1:18" ht="14.4" x14ac:dyDescent="0.3">
      <c r="A9714">
        <v>19713</v>
      </c>
      <c r="B9714">
        <v>2022</v>
      </c>
      <c r="C9714" t="s">
        <v>48</v>
      </c>
      <c r="D9714">
        <f t="shared" si="317"/>
        <v>5</v>
      </c>
      <c r="E9714">
        <v>2</v>
      </c>
      <c r="F9714" t="s">
        <v>63</v>
      </c>
      <c r="G9714" t="s">
        <v>42</v>
      </c>
      <c r="H9714">
        <v>100</v>
      </c>
      <c r="I9714">
        <v>100</v>
      </c>
      <c r="J9714" t="s">
        <v>38</v>
      </c>
      <c r="K9714">
        <v>550000</v>
      </c>
      <c r="L9714">
        <v>350</v>
      </c>
      <c r="M9714">
        <f t="shared" si="318"/>
        <v>5500</v>
      </c>
      <c r="Q9714" s="1"/>
      <c r="R9714" s="1"/>
    </row>
    <row r="9715" spans="1:18" ht="14.4" x14ac:dyDescent="0.3">
      <c r="A9715">
        <v>19714</v>
      </c>
      <c r="B9715">
        <v>2022</v>
      </c>
      <c r="C9715" t="s">
        <v>45</v>
      </c>
      <c r="D9715">
        <f t="shared" si="317"/>
        <v>1</v>
      </c>
      <c r="E9715">
        <v>22</v>
      </c>
      <c r="F9715" t="s">
        <v>64</v>
      </c>
      <c r="G9715" t="s">
        <v>51</v>
      </c>
      <c r="H9715">
        <v>102</v>
      </c>
      <c r="I9715">
        <v>102</v>
      </c>
      <c r="J9715" t="s">
        <v>30</v>
      </c>
      <c r="K9715">
        <v>897600</v>
      </c>
      <c r="L9715">
        <v>387.6</v>
      </c>
      <c r="M9715">
        <f t="shared" si="318"/>
        <v>8800</v>
      </c>
      <c r="Q9715" s="1"/>
      <c r="R9715" s="1"/>
    </row>
    <row r="9716" spans="1:18" ht="14.4" x14ac:dyDescent="0.3">
      <c r="A9716">
        <v>19715</v>
      </c>
      <c r="B9716">
        <v>2022</v>
      </c>
      <c r="C9716" t="s">
        <v>58</v>
      </c>
      <c r="D9716">
        <f t="shared" si="317"/>
        <v>6</v>
      </c>
      <c r="E9716">
        <v>30</v>
      </c>
      <c r="F9716" t="s">
        <v>24</v>
      </c>
      <c r="G9716" t="s">
        <v>37</v>
      </c>
      <c r="H9716">
        <v>151</v>
      </c>
      <c r="I9716">
        <v>151</v>
      </c>
      <c r="J9716" t="s">
        <v>25</v>
      </c>
      <c r="K9716">
        <v>1057000</v>
      </c>
      <c r="L9716">
        <v>604</v>
      </c>
      <c r="M9716">
        <f t="shared" si="318"/>
        <v>7000</v>
      </c>
      <c r="Q9716" s="1"/>
      <c r="R9716" s="1"/>
    </row>
    <row r="9717" spans="1:18" ht="14.4" x14ac:dyDescent="0.3">
      <c r="A9717">
        <v>19716</v>
      </c>
      <c r="B9717">
        <v>2022</v>
      </c>
      <c r="C9717" t="s">
        <v>40</v>
      </c>
      <c r="D9717">
        <f t="shared" si="317"/>
        <v>9</v>
      </c>
      <c r="E9717">
        <v>1</v>
      </c>
      <c r="F9717" t="s">
        <v>46</v>
      </c>
      <c r="G9717" t="s">
        <v>51</v>
      </c>
      <c r="H9717">
        <v>158</v>
      </c>
      <c r="I9717">
        <v>158</v>
      </c>
      <c r="J9717" t="s">
        <v>25</v>
      </c>
      <c r="K9717">
        <v>1106000</v>
      </c>
      <c r="L9717">
        <v>632</v>
      </c>
      <c r="M9717">
        <f t="shared" si="318"/>
        <v>7000</v>
      </c>
      <c r="Q9717" s="1"/>
      <c r="R9717" s="1"/>
    </row>
    <row r="9718" spans="1:18" ht="14.4" x14ac:dyDescent="0.3">
      <c r="A9718">
        <v>19717</v>
      </c>
      <c r="B9718">
        <v>2022</v>
      </c>
      <c r="C9718" t="s">
        <v>23</v>
      </c>
      <c r="D9718">
        <f t="shared" si="317"/>
        <v>10</v>
      </c>
      <c r="E9718">
        <v>7</v>
      </c>
      <c r="F9718" t="s">
        <v>53</v>
      </c>
      <c r="G9718" t="s">
        <v>42</v>
      </c>
      <c r="H9718">
        <v>57</v>
      </c>
      <c r="I9718">
        <v>57</v>
      </c>
      <c r="J9718" t="s">
        <v>20</v>
      </c>
      <c r="K9718">
        <v>171000</v>
      </c>
      <c r="L9718">
        <v>114</v>
      </c>
      <c r="M9718">
        <f t="shared" si="318"/>
        <v>3000</v>
      </c>
      <c r="Q9718" s="1"/>
      <c r="R9718" s="1"/>
    </row>
    <row r="9719" spans="1:18" ht="14.4" x14ac:dyDescent="0.3">
      <c r="A9719">
        <v>19718</v>
      </c>
      <c r="B9719">
        <v>2022</v>
      </c>
      <c r="C9719" t="s">
        <v>32</v>
      </c>
      <c r="D9719">
        <f t="shared" si="317"/>
        <v>8</v>
      </c>
      <c r="E9719">
        <v>23</v>
      </c>
      <c r="F9719" t="s">
        <v>50</v>
      </c>
      <c r="G9719" t="s">
        <v>37</v>
      </c>
      <c r="H9719">
        <v>53</v>
      </c>
      <c r="I9719">
        <v>53</v>
      </c>
      <c r="J9719" t="s">
        <v>25</v>
      </c>
      <c r="K9719">
        <v>371000</v>
      </c>
      <c r="L9719">
        <v>212</v>
      </c>
      <c r="M9719">
        <f t="shared" si="318"/>
        <v>7000</v>
      </c>
      <c r="Q9719" s="1"/>
      <c r="R9719" s="1"/>
    </row>
    <row r="9720" spans="1:18" ht="14.4" x14ac:dyDescent="0.3">
      <c r="A9720">
        <v>19719</v>
      </c>
      <c r="B9720">
        <v>2022</v>
      </c>
      <c r="C9720" t="s">
        <v>23</v>
      </c>
      <c r="D9720">
        <f t="shared" si="317"/>
        <v>10</v>
      </c>
      <c r="E9720">
        <v>26</v>
      </c>
      <c r="F9720" t="s">
        <v>52</v>
      </c>
      <c r="G9720" t="s">
        <v>34</v>
      </c>
      <c r="H9720">
        <v>207</v>
      </c>
      <c r="I9720">
        <v>207</v>
      </c>
      <c r="J9720" t="s">
        <v>30</v>
      </c>
      <c r="K9720">
        <v>1552500</v>
      </c>
      <c r="L9720">
        <v>517.5</v>
      </c>
      <c r="M9720">
        <f t="shared" si="318"/>
        <v>7500</v>
      </c>
      <c r="Q9720" s="1"/>
      <c r="R9720" s="1"/>
    </row>
    <row r="9721" spans="1:18" ht="14.4" x14ac:dyDescent="0.3">
      <c r="A9721">
        <v>19720</v>
      </c>
      <c r="B9721">
        <v>2022</v>
      </c>
      <c r="C9721" t="s">
        <v>27</v>
      </c>
      <c r="D9721">
        <f t="shared" si="317"/>
        <v>4</v>
      </c>
      <c r="E9721">
        <v>30</v>
      </c>
      <c r="F9721" t="s">
        <v>59</v>
      </c>
      <c r="G9721" t="s">
        <v>34</v>
      </c>
      <c r="H9721">
        <v>157</v>
      </c>
      <c r="I9721">
        <v>157</v>
      </c>
      <c r="J9721" t="s">
        <v>25</v>
      </c>
      <c r="K9721">
        <v>1099000</v>
      </c>
      <c r="L9721">
        <v>628</v>
      </c>
      <c r="M9721">
        <f t="shared" si="318"/>
        <v>7000</v>
      </c>
      <c r="Q9721" s="1"/>
      <c r="R9721" s="1"/>
    </row>
    <row r="9722" spans="1:18" ht="14.4" x14ac:dyDescent="0.3">
      <c r="A9722">
        <v>19721</v>
      </c>
      <c r="B9722">
        <v>2022</v>
      </c>
      <c r="C9722" t="s">
        <v>47</v>
      </c>
      <c r="D9722">
        <f t="shared" si="317"/>
        <v>2</v>
      </c>
      <c r="E9722">
        <v>4</v>
      </c>
      <c r="F9722" t="s">
        <v>60</v>
      </c>
      <c r="G9722" t="s">
        <v>34</v>
      </c>
      <c r="H9722">
        <v>120</v>
      </c>
      <c r="I9722">
        <v>120</v>
      </c>
      <c r="J9722" t="s">
        <v>25</v>
      </c>
      <c r="K9722">
        <v>840000</v>
      </c>
      <c r="L9722">
        <v>480</v>
      </c>
      <c r="M9722">
        <f t="shared" si="318"/>
        <v>7000</v>
      </c>
      <c r="Q9722" s="1"/>
      <c r="R9722" s="1"/>
    </row>
    <row r="9723" spans="1:18" ht="14.4" x14ac:dyDescent="0.3">
      <c r="A9723">
        <v>19722</v>
      </c>
      <c r="B9723">
        <v>2022</v>
      </c>
      <c r="C9723" t="s">
        <v>35</v>
      </c>
      <c r="D9723">
        <f t="shared" si="317"/>
        <v>12</v>
      </c>
      <c r="E9723">
        <v>6</v>
      </c>
      <c r="F9723" t="s">
        <v>49</v>
      </c>
      <c r="G9723" t="s">
        <v>34</v>
      </c>
      <c r="H9723">
        <v>92</v>
      </c>
      <c r="I9723">
        <v>92</v>
      </c>
      <c r="J9723" t="s">
        <v>25</v>
      </c>
      <c r="K9723">
        <v>644000</v>
      </c>
      <c r="L9723">
        <v>368</v>
      </c>
      <c r="M9723">
        <f t="shared" si="318"/>
        <v>7000</v>
      </c>
      <c r="Q9723" s="1"/>
      <c r="R9723" s="1"/>
    </row>
    <row r="9724" spans="1:18" ht="14.4" x14ac:dyDescent="0.3">
      <c r="A9724">
        <v>19723</v>
      </c>
      <c r="B9724">
        <v>2022</v>
      </c>
      <c r="C9724" t="s">
        <v>54</v>
      </c>
      <c r="D9724">
        <f t="shared" si="317"/>
        <v>3</v>
      </c>
      <c r="E9724">
        <v>14</v>
      </c>
      <c r="F9724" t="s">
        <v>41</v>
      </c>
      <c r="G9724" t="s">
        <v>34</v>
      </c>
      <c r="H9724">
        <v>290</v>
      </c>
      <c r="I9724">
        <v>290</v>
      </c>
      <c r="J9724" t="s">
        <v>30</v>
      </c>
      <c r="K9724">
        <v>2175000</v>
      </c>
      <c r="L9724">
        <v>725</v>
      </c>
      <c r="M9724">
        <f t="shared" si="318"/>
        <v>7500</v>
      </c>
      <c r="Q9724" s="1"/>
      <c r="R9724" s="1"/>
    </row>
    <row r="9725" spans="1:18" ht="14.4" x14ac:dyDescent="0.3">
      <c r="A9725">
        <v>19724</v>
      </c>
      <c r="B9725">
        <v>2022</v>
      </c>
      <c r="C9725" t="s">
        <v>45</v>
      </c>
      <c r="D9725">
        <f t="shared" si="317"/>
        <v>1</v>
      </c>
      <c r="E9725">
        <v>14</v>
      </c>
      <c r="F9725" t="s">
        <v>63</v>
      </c>
      <c r="G9725" t="s">
        <v>29</v>
      </c>
      <c r="H9725">
        <v>64</v>
      </c>
      <c r="I9725">
        <v>64</v>
      </c>
      <c r="J9725" t="s">
        <v>30</v>
      </c>
      <c r="K9725">
        <v>563200</v>
      </c>
      <c r="L9725">
        <v>243.2</v>
      </c>
      <c r="M9725">
        <f t="shared" si="318"/>
        <v>8800</v>
      </c>
      <c r="Q9725" s="1"/>
      <c r="R9725" s="1"/>
    </row>
    <row r="9726" spans="1:18" ht="14.4" x14ac:dyDescent="0.3">
      <c r="A9726">
        <v>19725</v>
      </c>
      <c r="B9726">
        <v>2022</v>
      </c>
      <c r="C9726" t="s">
        <v>17</v>
      </c>
      <c r="D9726">
        <f t="shared" si="317"/>
        <v>11</v>
      </c>
      <c r="E9726">
        <v>2</v>
      </c>
      <c r="F9726" t="s">
        <v>59</v>
      </c>
      <c r="G9726" t="s">
        <v>34</v>
      </c>
      <c r="H9726">
        <v>168</v>
      </c>
      <c r="I9726">
        <v>168</v>
      </c>
      <c r="J9726" t="s">
        <v>25</v>
      </c>
      <c r="K9726">
        <v>1176000</v>
      </c>
      <c r="L9726">
        <v>672</v>
      </c>
      <c r="M9726">
        <f t="shared" si="318"/>
        <v>7000</v>
      </c>
      <c r="Q9726" s="1"/>
      <c r="R9726" s="1"/>
    </row>
    <row r="9727" spans="1:18" ht="14.4" x14ac:dyDescent="0.3">
      <c r="A9727">
        <v>19726</v>
      </c>
      <c r="B9727">
        <v>2022</v>
      </c>
      <c r="C9727" t="s">
        <v>35</v>
      </c>
      <c r="D9727">
        <f t="shared" si="317"/>
        <v>12</v>
      </c>
      <c r="E9727">
        <v>3</v>
      </c>
      <c r="F9727" t="s">
        <v>18</v>
      </c>
      <c r="G9727" t="s">
        <v>34</v>
      </c>
      <c r="H9727">
        <v>62</v>
      </c>
      <c r="I9727">
        <v>62</v>
      </c>
      <c r="J9727" t="s">
        <v>25</v>
      </c>
      <c r="K9727">
        <v>434000</v>
      </c>
      <c r="L9727">
        <v>248</v>
      </c>
      <c r="M9727">
        <f t="shared" si="318"/>
        <v>7000</v>
      </c>
      <c r="Q9727" s="1"/>
      <c r="R9727" s="1"/>
    </row>
    <row r="9728" spans="1:18" ht="14.4" x14ac:dyDescent="0.3">
      <c r="A9728">
        <v>19727</v>
      </c>
      <c r="B9728">
        <v>2022</v>
      </c>
      <c r="C9728" t="s">
        <v>27</v>
      </c>
      <c r="D9728">
        <f t="shared" si="317"/>
        <v>4</v>
      </c>
      <c r="E9728">
        <v>16</v>
      </c>
      <c r="F9728" t="s">
        <v>41</v>
      </c>
      <c r="G9728" t="s">
        <v>51</v>
      </c>
      <c r="H9728">
        <v>98</v>
      </c>
      <c r="I9728">
        <v>98</v>
      </c>
      <c r="J9728" t="s">
        <v>20</v>
      </c>
      <c r="K9728">
        <v>294000</v>
      </c>
      <c r="L9728">
        <v>196</v>
      </c>
      <c r="M9728">
        <f t="shared" si="318"/>
        <v>3000</v>
      </c>
      <c r="Q9728" s="1"/>
      <c r="R9728" s="1"/>
    </row>
    <row r="9729" spans="1:18" ht="14.4" x14ac:dyDescent="0.3">
      <c r="A9729">
        <v>19728</v>
      </c>
      <c r="B9729">
        <v>2022</v>
      </c>
      <c r="C9729" t="s">
        <v>58</v>
      </c>
      <c r="D9729">
        <f t="shared" si="317"/>
        <v>6</v>
      </c>
      <c r="E9729">
        <v>23</v>
      </c>
      <c r="F9729" t="s">
        <v>53</v>
      </c>
      <c r="G9729" t="s">
        <v>34</v>
      </c>
      <c r="H9729">
        <v>50</v>
      </c>
      <c r="I9729">
        <v>50</v>
      </c>
      <c r="J9729" t="s">
        <v>20</v>
      </c>
      <c r="K9729">
        <v>150000</v>
      </c>
      <c r="L9729">
        <v>100</v>
      </c>
      <c r="M9729">
        <f t="shared" si="318"/>
        <v>3000</v>
      </c>
      <c r="Q9729" s="1"/>
      <c r="R9729" s="1"/>
    </row>
    <row r="9730" spans="1:18" ht="14.4" x14ac:dyDescent="0.3">
      <c r="A9730">
        <v>19729</v>
      </c>
      <c r="B9730">
        <v>2022</v>
      </c>
      <c r="C9730" t="s">
        <v>45</v>
      </c>
      <c r="D9730">
        <f t="shared" ref="D9730:D9793" si="319">IF(C9730="Enero",1,IF(C9730="Febrero",2,IF(C9730="Marzo",3,IF(C9730="Abril",4,IF(C9730="Mayo",5,IF(C9730="Junio",6,IF(C9730="Julio",7,IF(C9730="Agosto",8,IF(C9730="Septiembre",9,IF(C9730="Octubre",10,IF(C9730="Noviembre",11,IF(C9730="Diciembre",12,""))))))))))))</f>
        <v>1</v>
      </c>
      <c r="E9730">
        <v>15</v>
      </c>
      <c r="F9730" t="s">
        <v>18</v>
      </c>
      <c r="G9730" t="s">
        <v>29</v>
      </c>
      <c r="H9730">
        <v>300</v>
      </c>
      <c r="I9730">
        <v>300</v>
      </c>
      <c r="J9730" t="s">
        <v>20</v>
      </c>
      <c r="K9730">
        <v>720000</v>
      </c>
      <c r="L9730">
        <v>420</v>
      </c>
      <c r="M9730">
        <f t="shared" si="318"/>
        <v>2400</v>
      </c>
      <c r="Q9730" s="1"/>
      <c r="R9730" s="1"/>
    </row>
    <row r="9731" spans="1:18" ht="14.4" x14ac:dyDescent="0.3">
      <c r="A9731">
        <v>19730</v>
      </c>
      <c r="B9731">
        <v>2022</v>
      </c>
      <c r="C9731" t="s">
        <v>54</v>
      </c>
      <c r="D9731">
        <f t="shared" si="319"/>
        <v>3</v>
      </c>
      <c r="E9731">
        <v>16</v>
      </c>
      <c r="F9731" t="s">
        <v>55</v>
      </c>
      <c r="G9731" t="s">
        <v>34</v>
      </c>
      <c r="H9731">
        <v>74</v>
      </c>
      <c r="I9731">
        <v>74</v>
      </c>
      <c r="J9731" t="s">
        <v>20</v>
      </c>
      <c r="K9731">
        <v>222000</v>
      </c>
      <c r="L9731">
        <v>148</v>
      </c>
      <c r="M9731">
        <f t="shared" ref="M9731:M9794" si="320">K9731/I9731</f>
        <v>3000</v>
      </c>
      <c r="Q9731" s="1"/>
      <c r="R9731" s="1"/>
    </row>
    <row r="9732" spans="1:18" ht="14.4" x14ac:dyDescent="0.3">
      <c r="A9732">
        <v>19731</v>
      </c>
      <c r="B9732">
        <v>2022</v>
      </c>
      <c r="C9732" t="s">
        <v>23</v>
      </c>
      <c r="D9732">
        <f t="shared" si="319"/>
        <v>10</v>
      </c>
      <c r="E9732">
        <v>23</v>
      </c>
      <c r="F9732" t="s">
        <v>62</v>
      </c>
      <c r="G9732" t="s">
        <v>34</v>
      </c>
      <c r="H9732">
        <v>67</v>
      </c>
      <c r="I9732">
        <v>67</v>
      </c>
      <c r="J9732" t="s">
        <v>38</v>
      </c>
      <c r="K9732">
        <v>368500</v>
      </c>
      <c r="L9732">
        <v>234.5</v>
      </c>
      <c r="M9732">
        <f t="shared" si="320"/>
        <v>5500</v>
      </c>
      <c r="Q9732" s="1"/>
      <c r="R9732" s="1"/>
    </row>
    <row r="9733" spans="1:18" ht="14.4" x14ac:dyDescent="0.3">
      <c r="A9733">
        <v>19732</v>
      </c>
      <c r="B9733">
        <v>2022</v>
      </c>
      <c r="C9733" t="s">
        <v>58</v>
      </c>
      <c r="D9733">
        <f t="shared" si="319"/>
        <v>6</v>
      </c>
      <c r="E9733">
        <v>5</v>
      </c>
      <c r="F9733" t="s">
        <v>18</v>
      </c>
      <c r="G9733" t="s">
        <v>34</v>
      </c>
      <c r="H9733">
        <v>80</v>
      </c>
      <c r="I9733">
        <v>80</v>
      </c>
      <c r="J9733" t="s">
        <v>25</v>
      </c>
      <c r="K9733">
        <v>560000</v>
      </c>
      <c r="L9733">
        <v>320</v>
      </c>
      <c r="M9733">
        <f t="shared" si="320"/>
        <v>7000</v>
      </c>
      <c r="Q9733" s="1"/>
      <c r="R9733" s="1"/>
    </row>
    <row r="9734" spans="1:18" ht="14.4" x14ac:dyDescent="0.3">
      <c r="A9734">
        <v>19733</v>
      </c>
      <c r="B9734">
        <v>2022</v>
      </c>
      <c r="C9734" t="s">
        <v>58</v>
      </c>
      <c r="D9734">
        <f t="shared" si="319"/>
        <v>6</v>
      </c>
      <c r="E9734">
        <v>30</v>
      </c>
      <c r="F9734" t="s">
        <v>33</v>
      </c>
      <c r="G9734" t="s">
        <v>37</v>
      </c>
      <c r="H9734">
        <v>64</v>
      </c>
      <c r="I9734">
        <v>64</v>
      </c>
      <c r="J9734" t="s">
        <v>25</v>
      </c>
      <c r="K9734">
        <v>448000</v>
      </c>
      <c r="L9734">
        <v>256</v>
      </c>
      <c r="M9734">
        <f t="shared" si="320"/>
        <v>7000</v>
      </c>
      <c r="Q9734" s="1"/>
      <c r="R9734" s="1"/>
    </row>
    <row r="9735" spans="1:18" ht="14.4" x14ac:dyDescent="0.3">
      <c r="A9735">
        <v>19734</v>
      </c>
      <c r="B9735">
        <v>2022</v>
      </c>
      <c r="C9735" t="s">
        <v>47</v>
      </c>
      <c r="D9735">
        <f t="shared" si="319"/>
        <v>2</v>
      </c>
      <c r="E9735">
        <v>14</v>
      </c>
      <c r="F9735" t="s">
        <v>62</v>
      </c>
      <c r="G9735" t="s">
        <v>42</v>
      </c>
      <c r="H9735">
        <v>286</v>
      </c>
      <c r="I9735">
        <v>286</v>
      </c>
      <c r="J9735" t="s">
        <v>38</v>
      </c>
      <c r="K9735">
        <v>1229800</v>
      </c>
      <c r="L9735">
        <v>657.8</v>
      </c>
      <c r="M9735">
        <f t="shared" si="320"/>
        <v>4300</v>
      </c>
      <c r="Q9735" s="1"/>
      <c r="R9735" s="1"/>
    </row>
    <row r="9736" spans="1:18" ht="14.4" x14ac:dyDescent="0.3">
      <c r="A9736">
        <v>19735</v>
      </c>
      <c r="B9736">
        <v>2022</v>
      </c>
      <c r="C9736" t="s">
        <v>32</v>
      </c>
      <c r="D9736">
        <f t="shared" si="319"/>
        <v>8</v>
      </c>
      <c r="E9736">
        <v>29</v>
      </c>
      <c r="F9736" t="s">
        <v>36</v>
      </c>
      <c r="G9736" t="s">
        <v>19</v>
      </c>
      <c r="H9736">
        <v>223</v>
      </c>
      <c r="I9736">
        <v>223</v>
      </c>
      <c r="J9736" t="s">
        <v>38</v>
      </c>
      <c r="K9736">
        <v>958900</v>
      </c>
      <c r="L9736">
        <v>512.9</v>
      </c>
      <c r="M9736">
        <f t="shared" si="320"/>
        <v>4300</v>
      </c>
      <c r="Q9736" s="1"/>
      <c r="R9736" s="1"/>
    </row>
    <row r="9737" spans="1:18" ht="14.4" x14ac:dyDescent="0.3">
      <c r="A9737">
        <v>19736</v>
      </c>
      <c r="B9737">
        <v>2022</v>
      </c>
      <c r="C9737" t="s">
        <v>58</v>
      </c>
      <c r="D9737">
        <f t="shared" si="319"/>
        <v>6</v>
      </c>
      <c r="E9737">
        <v>29</v>
      </c>
      <c r="F9737" t="s">
        <v>24</v>
      </c>
      <c r="G9737" t="s">
        <v>29</v>
      </c>
      <c r="H9737">
        <v>235</v>
      </c>
      <c r="I9737">
        <v>235</v>
      </c>
      <c r="J9737" t="s">
        <v>30</v>
      </c>
      <c r="K9737">
        <v>1762500</v>
      </c>
      <c r="L9737">
        <v>587.5</v>
      </c>
      <c r="M9737">
        <f t="shared" si="320"/>
        <v>7500</v>
      </c>
      <c r="Q9737" s="1"/>
      <c r="R9737" s="1"/>
    </row>
    <row r="9738" spans="1:18" ht="14.4" x14ac:dyDescent="0.3">
      <c r="A9738">
        <v>19737</v>
      </c>
      <c r="B9738">
        <v>2022</v>
      </c>
      <c r="C9738" t="s">
        <v>17</v>
      </c>
      <c r="D9738">
        <f t="shared" si="319"/>
        <v>11</v>
      </c>
      <c r="E9738">
        <v>23</v>
      </c>
      <c r="F9738" t="s">
        <v>62</v>
      </c>
      <c r="G9738" t="s">
        <v>29</v>
      </c>
      <c r="H9738">
        <v>53</v>
      </c>
      <c r="I9738">
        <v>53</v>
      </c>
      <c r="J9738" t="s">
        <v>20</v>
      </c>
      <c r="K9738">
        <v>159000</v>
      </c>
      <c r="L9738">
        <v>106</v>
      </c>
      <c r="M9738">
        <f t="shared" si="320"/>
        <v>3000</v>
      </c>
      <c r="Q9738" s="1"/>
      <c r="R9738" s="1"/>
    </row>
    <row r="9739" spans="1:18" ht="14.4" x14ac:dyDescent="0.3">
      <c r="A9739">
        <v>19738</v>
      </c>
      <c r="B9739">
        <v>2022</v>
      </c>
      <c r="C9739" t="s">
        <v>40</v>
      </c>
      <c r="D9739">
        <f t="shared" si="319"/>
        <v>9</v>
      </c>
      <c r="E9739">
        <v>29</v>
      </c>
      <c r="F9739" t="s">
        <v>64</v>
      </c>
      <c r="G9739" t="s">
        <v>19</v>
      </c>
      <c r="H9739">
        <v>85</v>
      </c>
      <c r="I9739">
        <v>85</v>
      </c>
      <c r="J9739" t="s">
        <v>25</v>
      </c>
      <c r="K9739">
        <v>595000</v>
      </c>
      <c r="L9739">
        <v>340</v>
      </c>
      <c r="M9739">
        <f t="shared" si="320"/>
        <v>7000</v>
      </c>
      <c r="Q9739" s="1"/>
      <c r="R9739" s="1"/>
    </row>
    <row r="9740" spans="1:18" ht="14.4" x14ac:dyDescent="0.3">
      <c r="A9740">
        <v>19739</v>
      </c>
      <c r="B9740">
        <v>2022</v>
      </c>
      <c r="C9740" t="s">
        <v>54</v>
      </c>
      <c r="D9740">
        <f t="shared" si="319"/>
        <v>3</v>
      </c>
      <c r="E9740">
        <v>20</v>
      </c>
      <c r="F9740" t="s">
        <v>59</v>
      </c>
      <c r="G9740" t="s">
        <v>42</v>
      </c>
      <c r="H9740">
        <v>237</v>
      </c>
      <c r="I9740">
        <v>237</v>
      </c>
      <c r="J9740" t="s">
        <v>30</v>
      </c>
      <c r="K9740">
        <v>1777500</v>
      </c>
      <c r="L9740">
        <v>592.5</v>
      </c>
      <c r="M9740">
        <f t="shared" si="320"/>
        <v>7500</v>
      </c>
      <c r="Q9740" s="1"/>
      <c r="R9740" s="1"/>
    </row>
    <row r="9741" spans="1:18" ht="14.4" x14ac:dyDescent="0.3">
      <c r="A9741">
        <v>19740</v>
      </c>
      <c r="B9741">
        <v>2022</v>
      </c>
      <c r="C9741" t="s">
        <v>35</v>
      </c>
      <c r="D9741">
        <f t="shared" si="319"/>
        <v>12</v>
      </c>
      <c r="E9741">
        <v>18</v>
      </c>
      <c r="F9741" t="s">
        <v>50</v>
      </c>
      <c r="G9741" t="s">
        <v>29</v>
      </c>
      <c r="H9741">
        <v>111</v>
      </c>
      <c r="I9741">
        <v>111</v>
      </c>
      <c r="J9741" t="s">
        <v>38</v>
      </c>
      <c r="K9741">
        <v>610500</v>
      </c>
      <c r="L9741">
        <v>388.5</v>
      </c>
      <c r="M9741">
        <f t="shared" si="320"/>
        <v>5500</v>
      </c>
      <c r="Q9741" s="1"/>
      <c r="R9741" s="1"/>
    </row>
    <row r="9742" spans="1:18" ht="14.4" x14ac:dyDescent="0.3">
      <c r="A9742">
        <v>19741</v>
      </c>
      <c r="B9742">
        <v>2022</v>
      </c>
      <c r="C9742" t="s">
        <v>35</v>
      </c>
      <c r="D9742">
        <f t="shared" si="319"/>
        <v>12</v>
      </c>
      <c r="E9742">
        <v>9</v>
      </c>
      <c r="F9742" t="s">
        <v>18</v>
      </c>
      <c r="G9742" t="s">
        <v>19</v>
      </c>
      <c r="H9742">
        <v>247</v>
      </c>
      <c r="I9742">
        <v>247</v>
      </c>
      <c r="J9742" t="s">
        <v>30</v>
      </c>
      <c r="K9742">
        <v>1852500</v>
      </c>
      <c r="L9742">
        <v>617.5</v>
      </c>
      <c r="M9742">
        <f t="shared" si="320"/>
        <v>7500</v>
      </c>
      <c r="Q9742" s="1"/>
      <c r="R9742" s="1"/>
    </row>
    <row r="9743" spans="1:18" ht="14.4" x14ac:dyDescent="0.3">
      <c r="A9743">
        <v>19742</v>
      </c>
      <c r="B9743">
        <v>2022</v>
      </c>
      <c r="C9743" t="s">
        <v>17</v>
      </c>
      <c r="D9743">
        <f t="shared" si="319"/>
        <v>11</v>
      </c>
      <c r="E9743">
        <v>26</v>
      </c>
      <c r="F9743" t="s">
        <v>24</v>
      </c>
      <c r="G9743" t="s">
        <v>37</v>
      </c>
      <c r="H9743">
        <v>268</v>
      </c>
      <c r="I9743">
        <v>268</v>
      </c>
      <c r="J9743" t="s">
        <v>30</v>
      </c>
      <c r="K9743">
        <v>2010000</v>
      </c>
      <c r="L9743">
        <v>670</v>
      </c>
      <c r="M9743">
        <f t="shared" si="320"/>
        <v>7500</v>
      </c>
      <c r="Q9743" s="1"/>
      <c r="R9743" s="1"/>
    </row>
    <row r="9744" spans="1:18" ht="14.4" x14ac:dyDescent="0.3">
      <c r="A9744">
        <v>19743</v>
      </c>
      <c r="B9744">
        <v>2022</v>
      </c>
      <c r="C9744" t="s">
        <v>45</v>
      </c>
      <c r="D9744">
        <f t="shared" si="319"/>
        <v>1</v>
      </c>
      <c r="E9744">
        <v>14</v>
      </c>
      <c r="F9744" t="s">
        <v>59</v>
      </c>
      <c r="G9744" t="s">
        <v>19</v>
      </c>
      <c r="H9744">
        <v>234</v>
      </c>
      <c r="I9744">
        <v>234</v>
      </c>
      <c r="J9744" t="s">
        <v>38</v>
      </c>
      <c r="K9744">
        <v>1006200</v>
      </c>
      <c r="L9744">
        <v>538.20000000000005</v>
      </c>
      <c r="M9744">
        <f t="shared" si="320"/>
        <v>4300</v>
      </c>
      <c r="Q9744" s="1"/>
      <c r="R9744" s="1"/>
    </row>
    <row r="9745" spans="1:18" ht="14.4" x14ac:dyDescent="0.3">
      <c r="A9745">
        <v>19744</v>
      </c>
      <c r="B9745">
        <v>2022</v>
      </c>
      <c r="C9745" t="s">
        <v>17</v>
      </c>
      <c r="D9745">
        <f t="shared" si="319"/>
        <v>11</v>
      </c>
      <c r="E9745">
        <v>3</v>
      </c>
      <c r="F9745" t="s">
        <v>53</v>
      </c>
      <c r="G9745" t="s">
        <v>37</v>
      </c>
      <c r="H9745">
        <v>94</v>
      </c>
      <c r="I9745">
        <v>94</v>
      </c>
      <c r="J9745" t="s">
        <v>38</v>
      </c>
      <c r="K9745">
        <v>517000</v>
      </c>
      <c r="L9745">
        <v>329</v>
      </c>
      <c r="M9745">
        <f t="shared" si="320"/>
        <v>5500</v>
      </c>
      <c r="Q9745" s="1"/>
      <c r="R9745" s="1"/>
    </row>
    <row r="9746" spans="1:18" ht="14.4" x14ac:dyDescent="0.3">
      <c r="A9746">
        <v>19745</v>
      </c>
      <c r="B9746">
        <v>2022</v>
      </c>
      <c r="C9746" t="s">
        <v>32</v>
      </c>
      <c r="D9746">
        <f t="shared" si="319"/>
        <v>8</v>
      </c>
      <c r="E9746">
        <v>13</v>
      </c>
      <c r="F9746" t="s">
        <v>53</v>
      </c>
      <c r="G9746" t="s">
        <v>51</v>
      </c>
      <c r="H9746">
        <v>286</v>
      </c>
      <c r="I9746">
        <v>286</v>
      </c>
      <c r="J9746" t="s">
        <v>20</v>
      </c>
      <c r="K9746">
        <v>686400</v>
      </c>
      <c r="L9746">
        <v>400.4</v>
      </c>
      <c r="M9746">
        <f t="shared" si="320"/>
        <v>2400</v>
      </c>
      <c r="Q9746" s="1"/>
      <c r="R9746" s="1"/>
    </row>
    <row r="9747" spans="1:18" ht="14.4" x14ac:dyDescent="0.3">
      <c r="A9747">
        <v>19746</v>
      </c>
      <c r="B9747">
        <v>2022</v>
      </c>
      <c r="C9747" t="s">
        <v>45</v>
      </c>
      <c r="D9747">
        <f t="shared" si="319"/>
        <v>1</v>
      </c>
      <c r="E9747">
        <v>5</v>
      </c>
      <c r="F9747" t="s">
        <v>28</v>
      </c>
      <c r="G9747" t="s">
        <v>42</v>
      </c>
      <c r="H9747">
        <v>93</v>
      </c>
      <c r="I9747">
        <v>93</v>
      </c>
      <c r="J9747" t="s">
        <v>30</v>
      </c>
      <c r="K9747">
        <v>818400</v>
      </c>
      <c r="L9747">
        <v>353.4</v>
      </c>
      <c r="M9747">
        <f t="shared" si="320"/>
        <v>8800</v>
      </c>
      <c r="Q9747" s="1"/>
      <c r="R9747" s="1"/>
    </row>
    <row r="9748" spans="1:18" ht="14.4" x14ac:dyDescent="0.3">
      <c r="A9748">
        <v>19747</v>
      </c>
      <c r="B9748">
        <v>2022</v>
      </c>
      <c r="C9748" t="s">
        <v>45</v>
      </c>
      <c r="D9748">
        <f t="shared" si="319"/>
        <v>1</v>
      </c>
      <c r="E9748">
        <v>3</v>
      </c>
      <c r="F9748" t="s">
        <v>49</v>
      </c>
      <c r="G9748" t="s">
        <v>37</v>
      </c>
      <c r="H9748">
        <v>107</v>
      </c>
      <c r="I9748">
        <v>107</v>
      </c>
      <c r="J9748" t="s">
        <v>25</v>
      </c>
      <c r="K9748">
        <v>749000</v>
      </c>
      <c r="L9748">
        <v>428</v>
      </c>
      <c r="M9748">
        <f t="shared" si="320"/>
        <v>7000</v>
      </c>
      <c r="Q9748" s="1"/>
      <c r="R9748" s="1"/>
    </row>
    <row r="9749" spans="1:18" ht="14.4" x14ac:dyDescent="0.3">
      <c r="A9749">
        <v>19748</v>
      </c>
      <c r="B9749">
        <v>2022</v>
      </c>
      <c r="C9749" t="s">
        <v>47</v>
      </c>
      <c r="D9749">
        <f t="shared" si="319"/>
        <v>2</v>
      </c>
      <c r="E9749">
        <v>23</v>
      </c>
      <c r="F9749" t="s">
        <v>55</v>
      </c>
      <c r="G9749" t="s">
        <v>19</v>
      </c>
      <c r="H9749">
        <v>112</v>
      </c>
      <c r="I9749">
        <v>112</v>
      </c>
      <c r="J9749" t="s">
        <v>30</v>
      </c>
      <c r="K9749">
        <v>985600</v>
      </c>
      <c r="L9749">
        <v>425.6</v>
      </c>
      <c r="M9749">
        <f t="shared" si="320"/>
        <v>8800</v>
      </c>
      <c r="Q9749" s="1"/>
      <c r="R9749" s="1"/>
    </row>
    <row r="9750" spans="1:18" ht="14.4" x14ac:dyDescent="0.3">
      <c r="A9750">
        <v>19749</v>
      </c>
      <c r="B9750">
        <v>2022</v>
      </c>
      <c r="C9750" t="s">
        <v>32</v>
      </c>
      <c r="D9750">
        <f t="shared" si="319"/>
        <v>8</v>
      </c>
      <c r="E9750">
        <v>24</v>
      </c>
      <c r="F9750" t="s">
        <v>33</v>
      </c>
      <c r="G9750" t="s">
        <v>37</v>
      </c>
      <c r="H9750">
        <v>224</v>
      </c>
      <c r="I9750">
        <v>224</v>
      </c>
      <c r="J9750" t="s">
        <v>38</v>
      </c>
      <c r="K9750">
        <v>963200</v>
      </c>
      <c r="L9750">
        <v>515.20000000000005</v>
      </c>
      <c r="M9750">
        <f t="shared" si="320"/>
        <v>4300</v>
      </c>
      <c r="Q9750" s="1"/>
      <c r="R9750" s="1"/>
    </row>
    <row r="9751" spans="1:18" ht="14.4" x14ac:dyDescent="0.3">
      <c r="A9751">
        <v>19750</v>
      </c>
      <c r="B9751">
        <v>2022</v>
      </c>
      <c r="C9751" t="s">
        <v>47</v>
      </c>
      <c r="D9751">
        <f t="shared" si="319"/>
        <v>2</v>
      </c>
      <c r="E9751">
        <v>3</v>
      </c>
      <c r="F9751" t="s">
        <v>53</v>
      </c>
      <c r="G9751" t="s">
        <v>19</v>
      </c>
      <c r="H9751">
        <v>157</v>
      </c>
      <c r="I9751">
        <v>157</v>
      </c>
      <c r="J9751" t="s">
        <v>25</v>
      </c>
      <c r="K9751">
        <v>1099000</v>
      </c>
      <c r="L9751">
        <v>628</v>
      </c>
      <c r="M9751">
        <f t="shared" si="320"/>
        <v>7000</v>
      </c>
      <c r="Q9751" s="1"/>
      <c r="R9751" s="1"/>
    </row>
    <row r="9752" spans="1:18" ht="14.4" x14ac:dyDescent="0.3">
      <c r="A9752">
        <v>19751</v>
      </c>
      <c r="B9752">
        <v>2022</v>
      </c>
      <c r="C9752" t="s">
        <v>23</v>
      </c>
      <c r="D9752">
        <f t="shared" si="319"/>
        <v>10</v>
      </c>
      <c r="E9752">
        <v>4</v>
      </c>
      <c r="F9752" t="s">
        <v>55</v>
      </c>
      <c r="G9752" t="s">
        <v>37</v>
      </c>
      <c r="H9752">
        <v>98</v>
      </c>
      <c r="I9752">
        <v>98</v>
      </c>
      <c r="J9752" t="s">
        <v>20</v>
      </c>
      <c r="K9752">
        <v>294000</v>
      </c>
      <c r="L9752">
        <v>196</v>
      </c>
      <c r="M9752">
        <f t="shared" si="320"/>
        <v>3000</v>
      </c>
      <c r="Q9752" s="1"/>
      <c r="R9752" s="1"/>
    </row>
    <row r="9753" spans="1:18" ht="14.4" x14ac:dyDescent="0.3">
      <c r="A9753">
        <v>19752</v>
      </c>
      <c r="B9753">
        <v>2022</v>
      </c>
      <c r="C9753" t="s">
        <v>32</v>
      </c>
      <c r="D9753">
        <f t="shared" si="319"/>
        <v>8</v>
      </c>
      <c r="E9753">
        <v>21</v>
      </c>
      <c r="F9753" t="s">
        <v>36</v>
      </c>
      <c r="G9753" t="s">
        <v>37</v>
      </c>
      <c r="H9753">
        <v>56</v>
      </c>
      <c r="I9753">
        <v>56</v>
      </c>
      <c r="J9753" t="s">
        <v>25</v>
      </c>
      <c r="K9753">
        <v>392000</v>
      </c>
      <c r="L9753">
        <v>224</v>
      </c>
      <c r="M9753">
        <f t="shared" si="320"/>
        <v>7000</v>
      </c>
      <c r="Q9753" s="1"/>
      <c r="R9753" s="1"/>
    </row>
    <row r="9754" spans="1:18" ht="14.4" x14ac:dyDescent="0.3">
      <c r="A9754">
        <v>19753</v>
      </c>
      <c r="B9754">
        <v>2022</v>
      </c>
      <c r="C9754" t="s">
        <v>48</v>
      </c>
      <c r="D9754">
        <f t="shared" si="319"/>
        <v>5</v>
      </c>
      <c r="E9754">
        <v>20</v>
      </c>
      <c r="F9754" t="s">
        <v>56</v>
      </c>
      <c r="G9754" t="s">
        <v>19</v>
      </c>
      <c r="H9754">
        <v>110</v>
      </c>
      <c r="I9754">
        <v>110</v>
      </c>
      <c r="J9754" t="s">
        <v>20</v>
      </c>
      <c r="K9754">
        <v>330000</v>
      </c>
      <c r="L9754">
        <v>220</v>
      </c>
      <c r="M9754">
        <f t="shared" si="320"/>
        <v>3000</v>
      </c>
      <c r="Q9754" s="1"/>
      <c r="R9754" s="1"/>
    </row>
    <row r="9755" spans="1:18" ht="14.4" x14ac:dyDescent="0.3">
      <c r="A9755">
        <v>19754</v>
      </c>
      <c r="B9755">
        <v>2022</v>
      </c>
      <c r="C9755" t="s">
        <v>40</v>
      </c>
      <c r="D9755">
        <f t="shared" si="319"/>
        <v>9</v>
      </c>
      <c r="E9755">
        <v>22</v>
      </c>
      <c r="F9755" t="s">
        <v>53</v>
      </c>
      <c r="G9755" t="s">
        <v>29</v>
      </c>
      <c r="H9755">
        <v>205</v>
      </c>
      <c r="I9755">
        <v>205</v>
      </c>
      <c r="J9755" t="s">
        <v>30</v>
      </c>
      <c r="K9755">
        <v>1537500</v>
      </c>
      <c r="L9755">
        <v>512.5</v>
      </c>
      <c r="M9755">
        <f t="shared" si="320"/>
        <v>7500</v>
      </c>
      <c r="Q9755" s="1"/>
      <c r="R9755" s="1"/>
    </row>
    <row r="9756" spans="1:18" ht="14.4" x14ac:dyDescent="0.3">
      <c r="A9756">
        <v>19755</v>
      </c>
      <c r="B9756">
        <v>2022</v>
      </c>
      <c r="C9756" t="s">
        <v>35</v>
      </c>
      <c r="D9756">
        <f t="shared" si="319"/>
        <v>12</v>
      </c>
      <c r="E9756">
        <v>3</v>
      </c>
      <c r="F9756" t="s">
        <v>49</v>
      </c>
      <c r="G9756" t="s">
        <v>34</v>
      </c>
      <c r="H9756">
        <v>61</v>
      </c>
      <c r="I9756">
        <v>61</v>
      </c>
      <c r="J9756" t="s">
        <v>20</v>
      </c>
      <c r="K9756">
        <v>183000</v>
      </c>
      <c r="L9756">
        <v>122</v>
      </c>
      <c r="M9756">
        <f t="shared" si="320"/>
        <v>3000</v>
      </c>
      <c r="Q9756" s="1"/>
      <c r="R9756" s="1"/>
    </row>
    <row r="9757" spans="1:18" ht="14.4" x14ac:dyDescent="0.3">
      <c r="A9757">
        <v>19756</v>
      </c>
      <c r="B9757">
        <v>2022</v>
      </c>
      <c r="C9757" t="s">
        <v>23</v>
      </c>
      <c r="D9757">
        <f t="shared" si="319"/>
        <v>10</v>
      </c>
      <c r="E9757">
        <v>23</v>
      </c>
      <c r="F9757" t="s">
        <v>46</v>
      </c>
      <c r="G9757" t="s">
        <v>29</v>
      </c>
      <c r="H9757">
        <v>110</v>
      </c>
      <c r="I9757">
        <v>110</v>
      </c>
      <c r="J9757" t="s">
        <v>25</v>
      </c>
      <c r="K9757">
        <v>770000</v>
      </c>
      <c r="L9757">
        <v>440</v>
      </c>
      <c r="M9757">
        <f t="shared" si="320"/>
        <v>7000</v>
      </c>
      <c r="Q9757" s="1"/>
      <c r="R9757" s="1"/>
    </row>
    <row r="9758" spans="1:18" ht="14.4" x14ac:dyDescent="0.3">
      <c r="A9758">
        <v>19757</v>
      </c>
      <c r="B9758">
        <v>2022</v>
      </c>
      <c r="C9758" t="s">
        <v>35</v>
      </c>
      <c r="D9758">
        <f t="shared" si="319"/>
        <v>12</v>
      </c>
      <c r="E9758">
        <v>12</v>
      </c>
      <c r="F9758" t="s">
        <v>33</v>
      </c>
      <c r="G9758" t="s">
        <v>19</v>
      </c>
      <c r="H9758">
        <v>143</v>
      </c>
      <c r="I9758">
        <v>143</v>
      </c>
      <c r="J9758" t="s">
        <v>25</v>
      </c>
      <c r="K9758">
        <v>1001000</v>
      </c>
      <c r="L9758">
        <v>572</v>
      </c>
      <c r="M9758">
        <f t="shared" si="320"/>
        <v>7000</v>
      </c>
      <c r="Q9758" s="1"/>
      <c r="R9758" s="1"/>
    </row>
    <row r="9759" spans="1:18" ht="14.4" x14ac:dyDescent="0.3">
      <c r="A9759">
        <v>19758</v>
      </c>
      <c r="B9759">
        <v>2022</v>
      </c>
      <c r="C9759" t="s">
        <v>27</v>
      </c>
      <c r="D9759">
        <f t="shared" si="319"/>
        <v>4</v>
      </c>
      <c r="E9759">
        <v>7</v>
      </c>
      <c r="F9759" t="s">
        <v>59</v>
      </c>
      <c r="G9759" t="s">
        <v>37</v>
      </c>
      <c r="H9759">
        <v>50</v>
      </c>
      <c r="I9759">
        <v>50</v>
      </c>
      <c r="J9759" t="s">
        <v>20</v>
      </c>
      <c r="K9759">
        <v>150000</v>
      </c>
      <c r="L9759">
        <v>100</v>
      </c>
      <c r="M9759">
        <f t="shared" si="320"/>
        <v>3000</v>
      </c>
      <c r="Q9759" s="1"/>
      <c r="R9759" s="1"/>
    </row>
    <row r="9760" spans="1:18" ht="14.4" x14ac:dyDescent="0.3">
      <c r="A9760">
        <v>19759</v>
      </c>
      <c r="B9760">
        <v>2022</v>
      </c>
      <c r="C9760" t="s">
        <v>48</v>
      </c>
      <c r="D9760">
        <f t="shared" si="319"/>
        <v>5</v>
      </c>
      <c r="E9760">
        <v>19</v>
      </c>
      <c r="F9760" t="s">
        <v>50</v>
      </c>
      <c r="G9760" t="s">
        <v>29</v>
      </c>
      <c r="H9760">
        <v>175</v>
      </c>
      <c r="I9760">
        <v>175</v>
      </c>
      <c r="J9760" t="s">
        <v>25</v>
      </c>
      <c r="K9760">
        <v>1225000</v>
      </c>
      <c r="L9760">
        <v>700</v>
      </c>
      <c r="M9760">
        <f t="shared" si="320"/>
        <v>7000</v>
      </c>
      <c r="Q9760" s="1"/>
      <c r="R9760" s="1"/>
    </row>
    <row r="9761" spans="1:18" ht="14.4" x14ac:dyDescent="0.3">
      <c r="A9761">
        <v>19760</v>
      </c>
      <c r="B9761">
        <v>2022</v>
      </c>
      <c r="C9761" t="s">
        <v>48</v>
      </c>
      <c r="D9761">
        <f t="shared" si="319"/>
        <v>5</v>
      </c>
      <c r="E9761">
        <v>24</v>
      </c>
      <c r="F9761" t="s">
        <v>49</v>
      </c>
      <c r="G9761" t="s">
        <v>19</v>
      </c>
      <c r="H9761">
        <v>249</v>
      </c>
      <c r="I9761">
        <v>249</v>
      </c>
      <c r="J9761" t="s">
        <v>30</v>
      </c>
      <c r="K9761">
        <v>1867500</v>
      </c>
      <c r="L9761">
        <v>622.5</v>
      </c>
      <c r="M9761">
        <f t="shared" si="320"/>
        <v>7500</v>
      </c>
      <c r="Q9761" s="1"/>
      <c r="R9761" s="1"/>
    </row>
    <row r="9762" spans="1:18" ht="14.4" x14ac:dyDescent="0.3">
      <c r="A9762">
        <v>19761</v>
      </c>
      <c r="B9762">
        <v>2022</v>
      </c>
      <c r="C9762" t="s">
        <v>35</v>
      </c>
      <c r="D9762">
        <f t="shared" si="319"/>
        <v>12</v>
      </c>
      <c r="E9762">
        <v>2</v>
      </c>
      <c r="F9762" t="s">
        <v>46</v>
      </c>
      <c r="G9762" t="s">
        <v>51</v>
      </c>
      <c r="H9762">
        <v>102</v>
      </c>
      <c r="I9762">
        <v>102</v>
      </c>
      <c r="J9762" t="s">
        <v>25</v>
      </c>
      <c r="K9762">
        <v>714000</v>
      </c>
      <c r="L9762">
        <v>408</v>
      </c>
      <c r="M9762">
        <f t="shared" si="320"/>
        <v>7000</v>
      </c>
      <c r="Q9762" s="1"/>
      <c r="R9762" s="1"/>
    </row>
    <row r="9763" spans="1:18" ht="14.4" x14ac:dyDescent="0.3">
      <c r="A9763">
        <v>19762</v>
      </c>
      <c r="B9763">
        <v>2022</v>
      </c>
      <c r="C9763" t="s">
        <v>61</v>
      </c>
      <c r="D9763">
        <f t="shared" si="319"/>
        <v>7</v>
      </c>
      <c r="E9763">
        <v>27</v>
      </c>
      <c r="F9763" t="s">
        <v>46</v>
      </c>
      <c r="G9763" t="s">
        <v>34</v>
      </c>
      <c r="H9763">
        <v>211</v>
      </c>
      <c r="I9763">
        <v>211</v>
      </c>
      <c r="J9763" t="s">
        <v>38</v>
      </c>
      <c r="K9763">
        <v>907300</v>
      </c>
      <c r="L9763">
        <v>485.3</v>
      </c>
      <c r="M9763">
        <f t="shared" si="320"/>
        <v>4300</v>
      </c>
      <c r="Q9763" s="1"/>
      <c r="R9763" s="1"/>
    </row>
    <row r="9764" spans="1:18" ht="14.4" x14ac:dyDescent="0.3">
      <c r="A9764">
        <v>19763</v>
      </c>
      <c r="B9764">
        <v>2022</v>
      </c>
      <c r="C9764" t="s">
        <v>23</v>
      </c>
      <c r="D9764">
        <f t="shared" si="319"/>
        <v>10</v>
      </c>
      <c r="E9764">
        <v>20</v>
      </c>
      <c r="F9764" t="s">
        <v>28</v>
      </c>
      <c r="G9764" t="s">
        <v>34</v>
      </c>
      <c r="H9764">
        <v>203</v>
      </c>
      <c r="I9764">
        <v>203</v>
      </c>
      <c r="J9764" t="s">
        <v>30</v>
      </c>
      <c r="K9764">
        <v>1522500</v>
      </c>
      <c r="L9764">
        <v>507.5</v>
      </c>
      <c r="M9764">
        <f t="shared" si="320"/>
        <v>7500</v>
      </c>
      <c r="Q9764" s="1"/>
      <c r="R9764" s="1"/>
    </row>
    <row r="9765" spans="1:18" ht="14.4" x14ac:dyDescent="0.3">
      <c r="A9765">
        <v>19764</v>
      </c>
      <c r="B9765">
        <v>2022</v>
      </c>
      <c r="C9765" t="s">
        <v>61</v>
      </c>
      <c r="D9765">
        <f t="shared" si="319"/>
        <v>7</v>
      </c>
      <c r="E9765">
        <v>28</v>
      </c>
      <c r="F9765" t="s">
        <v>18</v>
      </c>
      <c r="G9765" t="s">
        <v>19</v>
      </c>
      <c r="H9765">
        <v>281</v>
      </c>
      <c r="I9765">
        <v>281</v>
      </c>
      <c r="J9765" t="s">
        <v>38</v>
      </c>
      <c r="K9765">
        <v>1208300</v>
      </c>
      <c r="L9765">
        <v>646.29999999999995</v>
      </c>
      <c r="M9765">
        <f t="shared" si="320"/>
        <v>4300</v>
      </c>
      <c r="Q9765" s="1"/>
      <c r="R9765" s="1"/>
    </row>
    <row r="9766" spans="1:18" ht="14.4" x14ac:dyDescent="0.3">
      <c r="A9766">
        <v>19765</v>
      </c>
      <c r="B9766">
        <v>2022</v>
      </c>
      <c r="C9766" t="s">
        <v>27</v>
      </c>
      <c r="D9766">
        <f t="shared" si="319"/>
        <v>4</v>
      </c>
      <c r="E9766">
        <v>9</v>
      </c>
      <c r="F9766" t="s">
        <v>18</v>
      </c>
      <c r="G9766" t="s">
        <v>34</v>
      </c>
      <c r="H9766">
        <v>75</v>
      </c>
      <c r="I9766">
        <v>75</v>
      </c>
      <c r="J9766" t="s">
        <v>25</v>
      </c>
      <c r="K9766">
        <v>525000</v>
      </c>
      <c r="L9766">
        <v>300</v>
      </c>
      <c r="M9766">
        <f t="shared" si="320"/>
        <v>7000</v>
      </c>
      <c r="Q9766" s="1"/>
      <c r="R9766" s="1"/>
    </row>
    <row r="9767" spans="1:18" ht="14.4" x14ac:dyDescent="0.3">
      <c r="A9767">
        <v>19766</v>
      </c>
      <c r="B9767">
        <v>2022</v>
      </c>
      <c r="C9767" t="s">
        <v>61</v>
      </c>
      <c r="D9767">
        <f t="shared" si="319"/>
        <v>7</v>
      </c>
      <c r="E9767">
        <v>24</v>
      </c>
      <c r="F9767" t="s">
        <v>64</v>
      </c>
      <c r="G9767" t="s">
        <v>42</v>
      </c>
      <c r="H9767">
        <v>102</v>
      </c>
      <c r="I9767">
        <v>102</v>
      </c>
      <c r="J9767" t="s">
        <v>30</v>
      </c>
      <c r="K9767">
        <v>897600</v>
      </c>
      <c r="L9767">
        <v>387.6</v>
      </c>
      <c r="M9767">
        <f t="shared" si="320"/>
        <v>8800</v>
      </c>
      <c r="Q9767" s="1"/>
      <c r="R9767" s="1"/>
    </row>
    <row r="9768" spans="1:18" ht="14.4" x14ac:dyDescent="0.3">
      <c r="A9768">
        <v>19767</v>
      </c>
      <c r="B9768">
        <v>2022</v>
      </c>
      <c r="C9768" t="s">
        <v>61</v>
      </c>
      <c r="D9768">
        <f t="shared" si="319"/>
        <v>7</v>
      </c>
      <c r="E9768">
        <v>8</v>
      </c>
      <c r="F9768" t="s">
        <v>44</v>
      </c>
      <c r="G9768" t="s">
        <v>19</v>
      </c>
      <c r="H9768">
        <v>72</v>
      </c>
      <c r="I9768">
        <v>72</v>
      </c>
      <c r="J9768" t="s">
        <v>25</v>
      </c>
      <c r="K9768">
        <v>504000</v>
      </c>
      <c r="L9768">
        <v>288</v>
      </c>
      <c r="M9768">
        <f t="shared" si="320"/>
        <v>7000</v>
      </c>
      <c r="Q9768" s="1"/>
      <c r="R9768" s="1"/>
    </row>
    <row r="9769" spans="1:18" ht="14.4" x14ac:dyDescent="0.3">
      <c r="A9769">
        <v>19768</v>
      </c>
      <c r="B9769">
        <v>2022</v>
      </c>
      <c r="C9769" t="s">
        <v>35</v>
      </c>
      <c r="D9769">
        <f t="shared" si="319"/>
        <v>12</v>
      </c>
      <c r="E9769">
        <v>12</v>
      </c>
      <c r="F9769" t="s">
        <v>63</v>
      </c>
      <c r="G9769" t="s">
        <v>42</v>
      </c>
      <c r="H9769">
        <v>107</v>
      </c>
      <c r="I9769">
        <v>107</v>
      </c>
      <c r="J9769" t="s">
        <v>20</v>
      </c>
      <c r="K9769">
        <v>321000</v>
      </c>
      <c r="L9769">
        <v>214</v>
      </c>
      <c r="M9769">
        <f t="shared" si="320"/>
        <v>3000</v>
      </c>
      <c r="Q9769" s="1"/>
      <c r="R9769" s="1"/>
    </row>
    <row r="9770" spans="1:18" ht="14.4" x14ac:dyDescent="0.3">
      <c r="A9770">
        <v>19769</v>
      </c>
      <c r="B9770">
        <v>2022</v>
      </c>
      <c r="C9770" t="s">
        <v>58</v>
      </c>
      <c r="D9770">
        <f t="shared" si="319"/>
        <v>6</v>
      </c>
      <c r="E9770">
        <v>29</v>
      </c>
      <c r="F9770" t="s">
        <v>41</v>
      </c>
      <c r="G9770" t="s">
        <v>19</v>
      </c>
      <c r="H9770">
        <v>208</v>
      </c>
      <c r="I9770">
        <v>208</v>
      </c>
      <c r="J9770" t="s">
        <v>30</v>
      </c>
      <c r="K9770">
        <v>1560000</v>
      </c>
      <c r="L9770">
        <v>520</v>
      </c>
      <c r="M9770">
        <f t="shared" si="320"/>
        <v>7500</v>
      </c>
      <c r="Q9770" s="1"/>
      <c r="R9770" s="1"/>
    </row>
    <row r="9771" spans="1:18" ht="14.4" x14ac:dyDescent="0.3">
      <c r="A9771">
        <v>19770</v>
      </c>
      <c r="B9771">
        <v>2022</v>
      </c>
      <c r="C9771" t="s">
        <v>54</v>
      </c>
      <c r="D9771">
        <f t="shared" si="319"/>
        <v>3</v>
      </c>
      <c r="E9771">
        <v>23</v>
      </c>
      <c r="F9771" t="s">
        <v>62</v>
      </c>
      <c r="G9771" t="s">
        <v>51</v>
      </c>
      <c r="H9771">
        <v>56</v>
      </c>
      <c r="I9771">
        <v>56</v>
      </c>
      <c r="J9771" t="s">
        <v>38</v>
      </c>
      <c r="K9771">
        <v>308000</v>
      </c>
      <c r="L9771">
        <v>196</v>
      </c>
      <c r="M9771">
        <f t="shared" si="320"/>
        <v>5500</v>
      </c>
      <c r="Q9771" s="1"/>
      <c r="R9771" s="1"/>
    </row>
    <row r="9772" spans="1:18" ht="14.4" x14ac:dyDescent="0.3">
      <c r="A9772">
        <v>19771</v>
      </c>
      <c r="B9772">
        <v>2022</v>
      </c>
      <c r="C9772" t="s">
        <v>47</v>
      </c>
      <c r="D9772">
        <f t="shared" si="319"/>
        <v>2</v>
      </c>
      <c r="E9772">
        <v>30</v>
      </c>
      <c r="F9772" t="s">
        <v>46</v>
      </c>
      <c r="G9772" t="s">
        <v>42</v>
      </c>
      <c r="H9772">
        <v>138</v>
      </c>
      <c r="I9772">
        <v>138</v>
      </c>
      <c r="J9772" t="s">
        <v>25</v>
      </c>
      <c r="K9772">
        <v>966000</v>
      </c>
      <c r="L9772">
        <v>552</v>
      </c>
      <c r="M9772">
        <f t="shared" si="320"/>
        <v>7000</v>
      </c>
      <c r="Q9772" s="1"/>
      <c r="R9772" s="1"/>
    </row>
    <row r="9773" spans="1:18" ht="14.4" x14ac:dyDescent="0.3">
      <c r="A9773">
        <v>19772</v>
      </c>
      <c r="B9773">
        <v>2022</v>
      </c>
      <c r="C9773" t="s">
        <v>45</v>
      </c>
      <c r="D9773">
        <f t="shared" si="319"/>
        <v>1</v>
      </c>
      <c r="E9773">
        <v>29</v>
      </c>
      <c r="F9773" t="s">
        <v>33</v>
      </c>
      <c r="G9773" t="s">
        <v>42</v>
      </c>
      <c r="H9773">
        <v>60</v>
      </c>
      <c r="I9773">
        <v>60</v>
      </c>
      <c r="J9773" t="s">
        <v>30</v>
      </c>
      <c r="K9773">
        <v>528000</v>
      </c>
      <c r="L9773">
        <v>228</v>
      </c>
      <c r="M9773">
        <f t="shared" si="320"/>
        <v>8800</v>
      </c>
      <c r="Q9773" s="1"/>
      <c r="R9773" s="1"/>
    </row>
    <row r="9774" spans="1:18" ht="14.4" x14ac:dyDescent="0.3">
      <c r="A9774">
        <v>19773</v>
      </c>
      <c r="B9774">
        <v>2022</v>
      </c>
      <c r="C9774" t="s">
        <v>47</v>
      </c>
      <c r="D9774">
        <f t="shared" si="319"/>
        <v>2</v>
      </c>
      <c r="E9774">
        <v>19</v>
      </c>
      <c r="F9774" t="s">
        <v>46</v>
      </c>
      <c r="G9774" t="s">
        <v>51</v>
      </c>
      <c r="H9774">
        <v>260</v>
      </c>
      <c r="I9774">
        <v>260</v>
      </c>
      <c r="J9774" t="s">
        <v>20</v>
      </c>
      <c r="K9774">
        <v>624000</v>
      </c>
      <c r="L9774">
        <v>364</v>
      </c>
      <c r="M9774">
        <f t="shared" si="320"/>
        <v>2400</v>
      </c>
      <c r="Q9774" s="1"/>
      <c r="R9774" s="1"/>
    </row>
    <row r="9775" spans="1:18" ht="14.4" x14ac:dyDescent="0.3">
      <c r="A9775">
        <v>19774</v>
      </c>
      <c r="B9775">
        <v>2022</v>
      </c>
      <c r="C9775" t="s">
        <v>40</v>
      </c>
      <c r="D9775">
        <f t="shared" si="319"/>
        <v>9</v>
      </c>
      <c r="E9775">
        <v>30</v>
      </c>
      <c r="F9775" t="s">
        <v>57</v>
      </c>
      <c r="G9775" t="s">
        <v>42</v>
      </c>
      <c r="H9775">
        <v>57</v>
      </c>
      <c r="I9775">
        <v>57</v>
      </c>
      <c r="J9775" t="s">
        <v>38</v>
      </c>
      <c r="K9775">
        <v>313500</v>
      </c>
      <c r="L9775">
        <v>199.5</v>
      </c>
      <c r="M9775">
        <f t="shared" si="320"/>
        <v>5500</v>
      </c>
      <c r="Q9775" s="1"/>
      <c r="R9775" s="1"/>
    </row>
    <row r="9776" spans="1:18" ht="14.4" x14ac:dyDescent="0.3">
      <c r="A9776">
        <v>19775</v>
      </c>
      <c r="B9776">
        <v>2022</v>
      </c>
      <c r="C9776" t="s">
        <v>54</v>
      </c>
      <c r="D9776">
        <f t="shared" si="319"/>
        <v>3</v>
      </c>
      <c r="E9776">
        <v>4</v>
      </c>
      <c r="F9776" t="s">
        <v>62</v>
      </c>
      <c r="G9776" t="s">
        <v>29</v>
      </c>
      <c r="H9776">
        <v>51</v>
      </c>
      <c r="I9776">
        <v>51</v>
      </c>
      <c r="J9776" t="s">
        <v>20</v>
      </c>
      <c r="K9776">
        <v>153000</v>
      </c>
      <c r="L9776">
        <v>102</v>
      </c>
      <c r="M9776">
        <f t="shared" si="320"/>
        <v>3000</v>
      </c>
      <c r="Q9776" s="1"/>
      <c r="R9776" s="1"/>
    </row>
    <row r="9777" spans="1:18" ht="14.4" x14ac:dyDescent="0.3">
      <c r="A9777">
        <v>19776</v>
      </c>
      <c r="B9777">
        <v>2022</v>
      </c>
      <c r="C9777" t="s">
        <v>45</v>
      </c>
      <c r="D9777">
        <f t="shared" si="319"/>
        <v>1</v>
      </c>
      <c r="E9777">
        <v>2</v>
      </c>
      <c r="F9777" t="s">
        <v>50</v>
      </c>
      <c r="G9777" t="s">
        <v>42</v>
      </c>
      <c r="H9777">
        <v>298</v>
      </c>
      <c r="I9777">
        <v>298</v>
      </c>
      <c r="J9777" t="s">
        <v>38</v>
      </c>
      <c r="K9777">
        <v>1281400</v>
      </c>
      <c r="L9777">
        <v>685.4</v>
      </c>
      <c r="M9777">
        <f t="shared" si="320"/>
        <v>4300</v>
      </c>
      <c r="Q9777" s="1"/>
      <c r="R9777" s="1"/>
    </row>
    <row r="9778" spans="1:18" ht="14.4" x14ac:dyDescent="0.3">
      <c r="A9778">
        <v>19777</v>
      </c>
      <c r="B9778">
        <v>2022</v>
      </c>
      <c r="C9778" t="s">
        <v>23</v>
      </c>
      <c r="D9778">
        <f t="shared" si="319"/>
        <v>10</v>
      </c>
      <c r="E9778">
        <v>22</v>
      </c>
      <c r="F9778" t="s">
        <v>36</v>
      </c>
      <c r="G9778" t="s">
        <v>37</v>
      </c>
      <c r="H9778">
        <v>267</v>
      </c>
      <c r="I9778">
        <v>267</v>
      </c>
      <c r="J9778" t="s">
        <v>30</v>
      </c>
      <c r="K9778">
        <v>2002500</v>
      </c>
      <c r="L9778">
        <v>667.5</v>
      </c>
      <c r="M9778">
        <f t="shared" si="320"/>
        <v>7500</v>
      </c>
      <c r="Q9778" s="1"/>
      <c r="R9778" s="1"/>
    </row>
    <row r="9779" spans="1:18" ht="14.4" x14ac:dyDescent="0.3">
      <c r="A9779">
        <v>19778</v>
      </c>
      <c r="B9779">
        <v>2022</v>
      </c>
      <c r="C9779" t="s">
        <v>48</v>
      </c>
      <c r="D9779">
        <f t="shared" si="319"/>
        <v>5</v>
      </c>
      <c r="E9779">
        <v>21</v>
      </c>
      <c r="F9779" t="s">
        <v>64</v>
      </c>
      <c r="G9779" t="s">
        <v>34</v>
      </c>
      <c r="H9779">
        <v>67</v>
      </c>
      <c r="I9779">
        <v>67</v>
      </c>
      <c r="J9779" t="s">
        <v>20</v>
      </c>
      <c r="K9779">
        <v>201000</v>
      </c>
      <c r="L9779">
        <v>134</v>
      </c>
      <c r="M9779">
        <f t="shared" si="320"/>
        <v>3000</v>
      </c>
      <c r="Q9779" s="1"/>
      <c r="R9779" s="1"/>
    </row>
    <row r="9780" spans="1:18" ht="14.4" x14ac:dyDescent="0.3">
      <c r="A9780">
        <v>19779</v>
      </c>
      <c r="B9780">
        <v>2022</v>
      </c>
      <c r="C9780" t="s">
        <v>17</v>
      </c>
      <c r="D9780">
        <f t="shared" si="319"/>
        <v>11</v>
      </c>
      <c r="E9780">
        <v>28</v>
      </c>
      <c r="F9780" t="s">
        <v>33</v>
      </c>
      <c r="G9780" t="s">
        <v>51</v>
      </c>
      <c r="H9780">
        <v>87</v>
      </c>
      <c r="I9780">
        <v>87</v>
      </c>
      <c r="J9780" t="s">
        <v>20</v>
      </c>
      <c r="K9780">
        <v>261000</v>
      </c>
      <c r="L9780">
        <v>174</v>
      </c>
      <c r="M9780">
        <f t="shared" si="320"/>
        <v>3000</v>
      </c>
      <c r="Q9780" s="1"/>
      <c r="R9780" s="1"/>
    </row>
    <row r="9781" spans="1:18" ht="14.4" x14ac:dyDescent="0.3">
      <c r="A9781">
        <v>19780</v>
      </c>
      <c r="B9781">
        <v>2022</v>
      </c>
      <c r="C9781" t="s">
        <v>48</v>
      </c>
      <c r="D9781">
        <f t="shared" si="319"/>
        <v>5</v>
      </c>
      <c r="E9781">
        <v>25</v>
      </c>
      <c r="F9781" t="s">
        <v>63</v>
      </c>
      <c r="G9781" t="s">
        <v>29</v>
      </c>
      <c r="H9781">
        <v>86</v>
      </c>
      <c r="I9781">
        <v>86</v>
      </c>
      <c r="J9781" t="s">
        <v>38</v>
      </c>
      <c r="K9781">
        <v>473000</v>
      </c>
      <c r="L9781">
        <v>301</v>
      </c>
      <c r="M9781">
        <f t="shared" si="320"/>
        <v>5500</v>
      </c>
      <c r="Q9781" s="1"/>
      <c r="R9781" s="1"/>
    </row>
    <row r="9782" spans="1:18" ht="14.4" x14ac:dyDescent="0.3">
      <c r="A9782">
        <v>19781</v>
      </c>
      <c r="B9782">
        <v>2022</v>
      </c>
      <c r="C9782" t="s">
        <v>17</v>
      </c>
      <c r="D9782">
        <f t="shared" si="319"/>
        <v>11</v>
      </c>
      <c r="E9782">
        <v>15</v>
      </c>
      <c r="F9782" t="s">
        <v>33</v>
      </c>
      <c r="G9782" t="s">
        <v>19</v>
      </c>
      <c r="H9782">
        <v>165</v>
      </c>
      <c r="I9782">
        <v>165</v>
      </c>
      <c r="J9782" t="s">
        <v>25</v>
      </c>
      <c r="K9782">
        <v>1155000</v>
      </c>
      <c r="L9782">
        <v>660</v>
      </c>
      <c r="M9782">
        <f t="shared" si="320"/>
        <v>7000</v>
      </c>
      <c r="Q9782" s="1"/>
      <c r="R9782" s="1"/>
    </row>
    <row r="9783" spans="1:18" ht="14.4" x14ac:dyDescent="0.3">
      <c r="A9783">
        <v>19782</v>
      </c>
      <c r="B9783">
        <v>2022</v>
      </c>
      <c r="C9783" t="s">
        <v>54</v>
      </c>
      <c r="D9783">
        <f t="shared" si="319"/>
        <v>3</v>
      </c>
      <c r="E9783">
        <v>24</v>
      </c>
      <c r="F9783" t="s">
        <v>46</v>
      </c>
      <c r="G9783" t="s">
        <v>42</v>
      </c>
      <c r="H9783">
        <v>99</v>
      </c>
      <c r="I9783">
        <v>99</v>
      </c>
      <c r="J9783" t="s">
        <v>38</v>
      </c>
      <c r="K9783">
        <v>544500</v>
      </c>
      <c r="L9783">
        <v>346.5</v>
      </c>
      <c r="M9783">
        <f t="shared" si="320"/>
        <v>5500</v>
      </c>
      <c r="Q9783" s="1"/>
      <c r="R9783" s="1"/>
    </row>
    <row r="9784" spans="1:18" ht="14.4" x14ac:dyDescent="0.3">
      <c r="A9784">
        <v>19783</v>
      </c>
      <c r="B9784">
        <v>2022</v>
      </c>
      <c r="C9784" t="s">
        <v>40</v>
      </c>
      <c r="D9784">
        <f t="shared" si="319"/>
        <v>9</v>
      </c>
      <c r="E9784">
        <v>1</v>
      </c>
      <c r="F9784" t="s">
        <v>53</v>
      </c>
      <c r="G9784" t="s">
        <v>42</v>
      </c>
      <c r="H9784">
        <v>99</v>
      </c>
      <c r="I9784">
        <v>99</v>
      </c>
      <c r="J9784" t="s">
        <v>38</v>
      </c>
      <c r="K9784">
        <v>544500</v>
      </c>
      <c r="L9784">
        <v>346.5</v>
      </c>
      <c r="M9784">
        <f t="shared" si="320"/>
        <v>5500</v>
      </c>
      <c r="Q9784" s="1"/>
      <c r="R9784" s="1"/>
    </row>
    <row r="9785" spans="1:18" ht="14.4" x14ac:dyDescent="0.3">
      <c r="A9785">
        <v>19784</v>
      </c>
      <c r="B9785">
        <v>2022</v>
      </c>
      <c r="C9785" t="s">
        <v>61</v>
      </c>
      <c r="D9785">
        <f t="shared" si="319"/>
        <v>7</v>
      </c>
      <c r="E9785">
        <v>19</v>
      </c>
      <c r="F9785" t="s">
        <v>62</v>
      </c>
      <c r="G9785" t="s">
        <v>19</v>
      </c>
      <c r="H9785">
        <v>61</v>
      </c>
      <c r="I9785">
        <v>61</v>
      </c>
      <c r="J9785" t="s">
        <v>30</v>
      </c>
      <c r="K9785">
        <v>536800</v>
      </c>
      <c r="L9785">
        <v>231.8</v>
      </c>
      <c r="M9785">
        <f t="shared" si="320"/>
        <v>8800</v>
      </c>
      <c r="Q9785" s="1"/>
      <c r="R9785" s="1"/>
    </row>
    <row r="9786" spans="1:18" ht="14.4" x14ac:dyDescent="0.3">
      <c r="A9786">
        <v>19785</v>
      </c>
      <c r="B9786">
        <v>2022</v>
      </c>
      <c r="C9786" t="s">
        <v>48</v>
      </c>
      <c r="D9786">
        <f t="shared" si="319"/>
        <v>5</v>
      </c>
      <c r="E9786">
        <v>8</v>
      </c>
      <c r="F9786" t="s">
        <v>55</v>
      </c>
      <c r="G9786" t="s">
        <v>34</v>
      </c>
      <c r="H9786">
        <v>145</v>
      </c>
      <c r="I9786">
        <v>145</v>
      </c>
      <c r="J9786" t="s">
        <v>25</v>
      </c>
      <c r="K9786">
        <v>1015000</v>
      </c>
      <c r="L9786">
        <v>580</v>
      </c>
      <c r="M9786">
        <f t="shared" si="320"/>
        <v>7000</v>
      </c>
      <c r="Q9786" s="1"/>
      <c r="R9786" s="1"/>
    </row>
    <row r="9787" spans="1:18" ht="14.4" x14ac:dyDescent="0.3">
      <c r="A9787">
        <v>19786</v>
      </c>
      <c r="B9787">
        <v>2022</v>
      </c>
      <c r="C9787" t="s">
        <v>48</v>
      </c>
      <c r="D9787">
        <f t="shared" si="319"/>
        <v>5</v>
      </c>
      <c r="E9787">
        <v>2</v>
      </c>
      <c r="F9787" t="s">
        <v>36</v>
      </c>
      <c r="G9787" t="s">
        <v>19</v>
      </c>
      <c r="H9787">
        <v>160</v>
      </c>
      <c r="I9787">
        <v>160</v>
      </c>
      <c r="J9787" t="s">
        <v>25</v>
      </c>
      <c r="K9787">
        <v>1120000</v>
      </c>
      <c r="L9787">
        <v>640</v>
      </c>
      <c r="M9787">
        <f t="shared" si="320"/>
        <v>7000</v>
      </c>
      <c r="Q9787" s="1"/>
      <c r="R9787" s="1"/>
    </row>
    <row r="9788" spans="1:18" ht="14.4" x14ac:dyDescent="0.3">
      <c r="A9788">
        <v>19787</v>
      </c>
      <c r="B9788">
        <v>2022</v>
      </c>
      <c r="C9788" t="s">
        <v>27</v>
      </c>
      <c r="D9788">
        <f t="shared" si="319"/>
        <v>4</v>
      </c>
      <c r="E9788">
        <v>24</v>
      </c>
      <c r="F9788" t="s">
        <v>52</v>
      </c>
      <c r="G9788" t="s">
        <v>29</v>
      </c>
      <c r="H9788">
        <v>75</v>
      </c>
      <c r="I9788">
        <v>75</v>
      </c>
      <c r="J9788" t="s">
        <v>20</v>
      </c>
      <c r="K9788">
        <v>225000</v>
      </c>
      <c r="L9788">
        <v>150</v>
      </c>
      <c r="M9788">
        <f t="shared" si="320"/>
        <v>3000</v>
      </c>
      <c r="Q9788" s="1"/>
      <c r="R9788" s="1"/>
    </row>
    <row r="9789" spans="1:18" ht="14.4" x14ac:dyDescent="0.3">
      <c r="A9789">
        <v>19788</v>
      </c>
      <c r="B9789">
        <v>2022</v>
      </c>
      <c r="C9789" t="s">
        <v>35</v>
      </c>
      <c r="D9789">
        <f t="shared" si="319"/>
        <v>12</v>
      </c>
      <c r="E9789">
        <v>14</v>
      </c>
      <c r="F9789" t="s">
        <v>36</v>
      </c>
      <c r="G9789" t="s">
        <v>29</v>
      </c>
      <c r="H9789">
        <v>93</v>
      </c>
      <c r="I9789">
        <v>93</v>
      </c>
      <c r="J9789" t="s">
        <v>20</v>
      </c>
      <c r="K9789">
        <v>279000</v>
      </c>
      <c r="L9789">
        <v>186</v>
      </c>
      <c r="M9789">
        <f t="shared" si="320"/>
        <v>3000</v>
      </c>
      <c r="Q9789" s="1"/>
      <c r="R9789" s="1"/>
    </row>
    <row r="9790" spans="1:18" ht="14.4" x14ac:dyDescent="0.3">
      <c r="A9790">
        <v>19789</v>
      </c>
      <c r="B9790">
        <v>2022</v>
      </c>
      <c r="C9790" t="s">
        <v>47</v>
      </c>
      <c r="D9790">
        <f t="shared" si="319"/>
        <v>2</v>
      </c>
      <c r="E9790">
        <v>3</v>
      </c>
      <c r="F9790" t="s">
        <v>64</v>
      </c>
      <c r="G9790" t="s">
        <v>19</v>
      </c>
      <c r="H9790">
        <v>100</v>
      </c>
      <c r="I9790">
        <v>100</v>
      </c>
      <c r="J9790" t="s">
        <v>25</v>
      </c>
      <c r="K9790">
        <v>700000</v>
      </c>
      <c r="L9790">
        <v>400</v>
      </c>
      <c r="M9790">
        <f t="shared" si="320"/>
        <v>7000</v>
      </c>
      <c r="Q9790" s="1"/>
      <c r="R9790" s="1"/>
    </row>
    <row r="9791" spans="1:18" ht="14.4" x14ac:dyDescent="0.3">
      <c r="A9791">
        <v>19790</v>
      </c>
      <c r="B9791">
        <v>2022</v>
      </c>
      <c r="C9791" t="s">
        <v>48</v>
      </c>
      <c r="D9791">
        <f t="shared" si="319"/>
        <v>5</v>
      </c>
      <c r="E9791">
        <v>8</v>
      </c>
      <c r="F9791" t="s">
        <v>56</v>
      </c>
      <c r="G9791" t="s">
        <v>37</v>
      </c>
      <c r="H9791">
        <v>207</v>
      </c>
      <c r="I9791">
        <v>207</v>
      </c>
      <c r="J9791" t="s">
        <v>30</v>
      </c>
      <c r="K9791">
        <v>1552500</v>
      </c>
      <c r="L9791">
        <v>517.5</v>
      </c>
      <c r="M9791">
        <f t="shared" si="320"/>
        <v>7500</v>
      </c>
      <c r="Q9791" s="1"/>
      <c r="R9791" s="1"/>
    </row>
    <row r="9792" spans="1:18" ht="14.4" x14ac:dyDescent="0.3">
      <c r="A9792">
        <v>19791</v>
      </c>
      <c r="B9792">
        <v>2022</v>
      </c>
      <c r="C9792" t="s">
        <v>45</v>
      </c>
      <c r="D9792">
        <f t="shared" si="319"/>
        <v>1</v>
      </c>
      <c r="E9792">
        <v>13</v>
      </c>
      <c r="F9792" t="s">
        <v>53</v>
      </c>
      <c r="G9792" t="s">
        <v>29</v>
      </c>
      <c r="H9792">
        <v>123</v>
      </c>
      <c r="I9792">
        <v>123</v>
      </c>
      <c r="J9792" t="s">
        <v>25</v>
      </c>
      <c r="K9792">
        <v>861000</v>
      </c>
      <c r="L9792">
        <v>492</v>
      </c>
      <c r="M9792">
        <f t="shared" si="320"/>
        <v>7000</v>
      </c>
      <c r="Q9792" s="1"/>
      <c r="R9792" s="1"/>
    </row>
    <row r="9793" spans="1:18" ht="14.4" x14ac:dyDescent="0.3">
      <c r="A9793">
        <v>19792</v>
      </c>
      <c r="B9793">
        <v>2022</v>
      </c>
      <c r="C9793" t="s">
        <v>35</v>
      </c>
      <c r="D9793">
        <f t="shared" si="319"/>
        <v>12</v>
      </c>
      <c r="E9793">
        <v>13</v>
      </c>
      <c r="F9793" t="s">
        <v>24</v>
      </c>
      <c r="G9793" t="s">
        <v>19</v>
      </c>
      <c r="H9793">
        <v>295</v>
      </c>
      <c r="I9793">
        <v>295</v>
      </c>
      <c r="J9793" t="s">
        <v>30</v>
      </c>
      <c r="K9793">
        <v>2212500</v>
      </c>
      <c r="L9793">
        <v>737.5</v>
      </c>
      <c r="M9793">
        <f t="shared" si="320"/>
        <v>7500</v>
      </c>
      <c r="Q9793" s="1"/>
      <c r="R9793" s="1"/>
    </row>
    <row r="9794" spans="1:18" ht="14.4" x14ac:dyDescent="0.3">
      <c r="A9794">
        <v>19793</v>
      </c>
      <c r="B9794">
        <v>2022</v>
      </c>
      <c r="C9794" t="s">
        <v>27</v>
      </c>
      <c r="D9794">
        <f t="shared" ref="D9794:D9857" si="321">IF(C9794="Enero",1,IF(C9794="Febrero",2,IF(C9794="Marzo",3,IF(C9794="Abril",4,IF(C9794="Mayo",5,IF(C9794="Junio",6,IF(C9794="Julio",7,IF(C9794="Agosto",8,IF(C9794="Septiembre",9,IF(C9794="Octubre",10,IF(C9794="Noviembre",11,IF(C9794="Diciembre",12,""))))))))))))</f>
        <v>4</v>
      </c>
      <c r="E9794">
        <v>9</v>
      </c>
      <c r="F9794" t="s">
        <v>53</v>
      </c>
      <c r="G9794" t="s">
        <v>34</v>
      </c>
      <c r="H9794">
        <v>69</v>
      </c>
      <c r="I9794">
        <v>69</v>
      </c>
      <c r="J9794" t="s">
        <v>25</v>
      </c>
      <c r="K9794">
        <v>483000</v>
      </c>
      <c r="L9794">
        <v>276</v>
      </c>
      <c r="M9794">
        <f t="shared" si="320"/>
        <v>7000</v>
      </c>
      <c r="Q9794" s="1"/>
      <c r="R9794" s="1"/>
    </row>
    <row r="9795" spans="1:18" ht="14.4" x14ac:dyDescent="0.3">
      <c r="A9795">
        <v>19794</v>
      </c>
      <c r="B9795">
        <v>2022</v>
      </c>
      <c r="C9795" t="s">
        <v>23</v>
      </c>
      <c r="D9795">
        <f t="shared" si="321"/>
        <v>10</v>
      </c>
      <c r="E9795">
        <v>28</v>
      </c>
      <c r="F9795" t="s">
        <v>56</v>
      </c>
      <c r="G9795" t="s">
        <v>42</v>
      </c>
      <c r="H9795">
        <v>102</v>
      </c>
      <c r="I9795">
        <v>102</v>
      </c>
      <c r="J9795" t="s">
        <v>20</v>
      </c>
      <c r="K9795">
        <v>306000</v>
      </c>
      <c r="L9795">
        <v>204</v>
      </c>
      <c r="M9795">
        <f t="shared" ref="M9795:M9858" si="322">K9795/I9795</f>
        <v>3000</v>
      </c>
      <c r="Q9795" s="1"/>
      <c r="R9795" s="1"/>
    </row>
    <row r="9796" spans="1:18" ht="14.4" x14ac:dyDescent="0.3">
      <c r="A9796">
        <v>19795</v>
      </c>
      <c r="B9796">
        <v>2022</v>
      </c>
      <c r="C9796" t="s">
        <v>54</v>
      </c>
      <c r="D9796">
        <f t="shared" si="321"/>
        <v>3</v>
      </c>
      <c r="E9796">
        <v>12</v>
      </c>
      <c r="F9796" t="s">
        <v>59</v>
      </c>
      <c r="G9796" t="s">
        <v>42</v>
      </c>
      <c r="H9796">
        <v>100</v>
      </c>
      <c r="I9796">
        <v>100</v>
      </c>
      <c r="J9796" t="s">
        <v>38</v>
      </c>
      <c r="K9796">
        <v>550000</v>
      </c>
      <c r="L9796">
        <v>350</v>
      </c>
      <c r="M9796">
        <f t="shared" si="322"/>
        <v>5500</v>
      </c>
      <c r="Q9796" s="1"/>
      <c r="R9796" s="1"/>
    </row>
    <row r="9797" spans="1:18" ht="14.4" x14ac:dyDescent="0.3">
      <c r="A9797">
        <v>19796</v>
      </c>
      <c r="B9797">
        <v>2022</v>
      </c>
      <c r="C9797" t="s">
        <v>35</v>
      </c>
      <c r="D9797">
        <f t="shared" si="321"/>
        <v>12</v>
      </c>
      <c r="E9797">
        <v>2</v>
      </c>
      <c r="F9797" t="s">
        <v>56</v>
      </c>
      <c r="G9797" t="s">
        <v>29</v>
      </c>
      <c r="H9797">
        <v>95</v>
      </c>
      <c r="I9797">
        <v>95</v>
      </c>
      <c r="J9797" t="s">
        <v>25</v>
      </c>
      <c r="K9797">
        <v>665000</v>
      </c>
      <c r="L9797">
        <v>380</v>
      </c>
      <c r="M9797">
        <f t="shared" si="322"/>
        <v>7000</v>
      </c>
      <c r="Q9797" s="1"/>
      <c r="R9797" s="1"/>
    </row>
    <row r="9798" spans="1:18" ht="14.4" x14ac:dyDescent="0.3">
      <c r="A9798">
        <v>19797</v>
      </c>
      <c r="B9798">
        <v>2022</v>
      </c>
      <c r="C9798" t="s">
        <v>61</v>
      </c>
      <c r="D9798">
        <f t="shared" si="321"/>
        <v>7</v>
      </c>
      <c r="E9798">
        <v>22</v>
      </c>
      <c r="F9798" t="s">
        <v>46</v>
      </c>
      <c r="G9798" t="s">
        <v>29</v>
      </c>
      <c r="H9798">
        <v>219</v>
      </c>
      <c r="I9798">
        <v>219</v>
      </c>
      <c r="J9798" t="s">
        <v>20</v>
      </c>
      <c r="K9798">
        <v>525600</v>
      </c>
      <c r="L9798">
        <v>306.60000000000002</v>
      </c>
      <c r="M9798">
        <f t="shared" si="322"/>
        <v>2400</v>
      </c>
      <c r="Q9798" s="1"/>
      <c r="R9798" s="1"/>
    </row>
    <row r="9799" spans="1:18" ht="14.4" x14ac:dyDescent="0.3">
      <c r="A9799">
        <v>19798</v>
      </c>
      <c r="B9799">
        <v>2022</v>
      </c>
      <c r="C9799" t="s">
        <v>32</v>
      </c>
      <c r="D9799">
        <f t="shared" si="321"/>
        <v>8</v>
      </c>
      <c r="E9799">
        <v>25</v>
      </c>
      <c r="F9799" t="s">
        <v>36</v>
      </c>
      <c r="G9799" t="s">
        <v>42</v>
      </c>
      <c r="H9799">
        <v>95</v>
      </c>
      <c r="I9799">
        <v>95</v>
      </c>
      <c r="J9799" t="s">
        <v>30</v>
      </c>
      <c r="K9799">
        <v>836000</v>
      </c>
      <c r="L9799">
        <v>361</v>
      </c>
      <c r="M9799">
        <f t="shared" si="322"/>
        <v>8800</v>
      </c>
      <c r="Q9799" s="1"/>
      <c r="R9799" s="1"/>
    </row>
    <row r="9800" spans="1:18" ht="14.4" x14ac:dyDescent="0.3">
      <c r="A9800">
        <v>19799</v>
      </c>
      <c r="B9800">
        <v>2022</v>
      </c>
      <c r="C9800" t="s">
        <v>48</v>
      </c>
      <c r="D9800">
        <f t="shared" si="321"/>
        <v>5</v>
      </c>
      <c r="E9800">
        <v>6</v>
      </c>
      <c r="F9800" t="s">
        <v>64</v>
      </c>
      <c r="G9800" t="s">
        <v>51</v>
      </c>
      <c r="H9800">
        <v>87</v>
      </c>
      <c r="I9800">
        <v>87</v>
      </c>
      <c r="J9800" t="s">
        <v>38</v>
      </c>
      <c r="K9800">
        <v>478500</v>
      </c>
      <c r="L9800">
        <v>304.5</v>
      </c>
      <c r="M9800">
        <f t="shared" si="322"/>
        <v>5500</v>
      </c>
      <c r="Q9800" s="1"/>
      <c r="R9800" s="1"/>
    </row>
    <row r="9801" spans="1:18" ht="14.4" x14ac:dyDescent="0.3">
      <c r="A9801">
        <v>19800</v>
      </c>
      <c r="B9801">
        <v>2022</v>
      </c>
      <c r="C9801" t="s">
        <v>35</v>
      </c>
      <c r="D9801">
        <f t="shared" si="321"/>
        <v>12</v>
      </c>
      <c r="E9801">
        <v>26</v>
      </c>
      <c r="F9801" t="s">
        <v>24</v>
      </c>
      <c r="G9801" t="s">
        <v>51</v>
      </c>
      <c r="H9801">
        <v>236</v>
      </c>
      <c r="I9801">
        <v>236</v>
      </c>
      <c r="J9801" t="s">
        <v>30</v>
      </c>
      <c r="K9801">
        <v>1770000</v>
      </c>
      <c r="L9801">
        <v>590</v>
      </c>
      <c r="M9801">
        <f t="shared" si="322"/>
        <v>7500</v>
      </c>
      <c r="Q9801" s="1"/>
      <c r="R9801" s="1"/>
    </row>
    <row r="9802" spans="1:18" ht="14.4" x14ac:dyDescent="0.3">
      <c r="A9802">
        <v>19801</v>
      </c>
      <c r="B9802">
        <v>2022</v>
      </c>
      <c r="C9802" t="s">
        <v>61</v>
      </c>
      <c r="D9802">
        <f t="shared" si="321"/>
        <v>7</v>
      </c>
      <c r="E9802">
        <v>16</v>
      </c>
      <c r="F9802" t="s">
        <v>46</v>
      </c>
      <c r="G9802" t="s">
        <v>29</v>
      </c>
      <c r="H9802">
        <v>123</v>
      </c>
      <c r="I9802">
        <v>123</v>
      </c>
      <c r="J9802" t="s">
        <v>25</v>
      </c>
      <c r="K9802">
        <v>861000</v>
      </c>
      <c r="L9802">
        <v>492</v>
      </c>
      <c r="M9802">
        <f t="shared" si="322"/>
        <v>7000</v>
      </c>
      <c r="Q9802" s="1"/>
      <c r="R9802" s="1"/>
    </row>
    <row r="9803" spans="1:18" ht="14.4" x14ac:dyDescent="0.3">
      <c r="A9803">
        <v>19802</v>
      </c>
      <c r="B9803">
        <v>2022</v>
      </c>
      <c r="C9803" t="s">
        <v>40</v>
      </c>
      <c r="D9803">
        <f t="shared" si="321"/>
        <v>9</v>
      </c>
      <c r="E9803">
        <v>25</v>
      </c>
      <c r="F9803" t="s">
        <v>63</v>
      </c>
      <c r="G9803" t="s">
        <v>37</v>
      </c>
      <c r="H9803">
        <v>85</v>
      </c>
      <c r="I9803">
        <v>85</v>
      </c>
      <c r="J9803" t="s">
        <v>25</v>
      </c>
      <c r="K9803">
        <v>595000</v>
      </c>
      <c r="L9803">
        <v>340</v>
      </c>
      <c r="M9803">
        <f t="shared" si="322"/>
        <v>7000</v>
      </c>
      <c r="Q9803" s="1"/>
      <c r="R9803" s="1"/>
    </row>
    <row r="9804" spans="1:18" ht="14.4" x14ac:dyDescent="0.3">
      <c r="A9804">
        <v>19803</v>
      </c>
      <c r="B9804">
        <v>2022</v>
      </c>
      <c r="C9804" t="s">
        <v>40</v>
      </c>
      <c r="D9804">
        <f t="shared" si="321"/>
        <v>9</v>
      </c>
      <c r="E9804">
        <v>21</v>
      </c>
      <c r="F9804" t="s">
        <v>44</v>
      </c>
      <c r="G9804" t="s">
        <v>51</v>
      </c>
      <c r="H9804">
        <v>79</v>
      </c>
      <c r="I9804">
        <v>79</v>
      </c>
      <c r="J9804" t="s">
        <v>20</v>
      </c>
      <c r="K9804">
        <v>237000</v>
      </c>
      <c r="L9804">
        <v>158</v>
      </c>
      <c r="M9804">
        <f t="shared" si="322"/>
        <v>3000</v>
      </c>
      <c r="Q9804" s="1"/>
      <c r="R9804" s="1"/>
    </row>
    <row r="9805" spans="1:18" ht="14.4" x14ac:dyDescent="0.3">
      <c r="A9805">
        <v>19804</v>
      </c>
      <c r="B9805">
        <v>2022</v>
      </c>
      <c r="C9805" t="s">
        <v>54</v>
      </c>
      <c r="D9805">
        <f t="shared" si="321"/>
        <v>3</v>
      </c>
      <c r="E9805">
        <v>7</v>
      </c>
      <c r="F9805" t="s">
        <v>53</v>
      </c>
      <c r="G9805" t="s">
        <v>19</v>
      </c>
      <c r="H9805">
        <v>118</v>
      </c>
      <c r="I9805">
        <v>118</v>
      </c>
      <c r="J9805" t="s">
        <v>20</v>
      </c>
      <c r="K9805">
        <v>354000</v>
      </c>
      <c r="L9805">
        <v>236</v>
      </c>
      <c r="M9805">
        <f t="shared" si="322"/>
        <v>3000</v>
      </c>
      <c r="Q9805" s="1"/>
      <c r="R9805" s="1"/>
    </row>
    <row r="9806" spans="1:18" ht="14.4" x14ac:dyDescent="0.3">
      <c r="A9806">
        <v>19805</v>
      </c>
      <c r="B9806">
        <v>2022</v>
      </c>
      <c r="C9806" t="s">
        <v>48</v>
      </c>
      <c r="D9806">
        <f t="shared" si="321"/>
        <v>5</v>
      </c>
      <c r="E9806">
        <v>4</v>
      </c>
      <c r="F9806" t="s">
        <v>50</v>
      </c>
      <c r="G9806" t="s">
        <v>29</v>
      </c>
      <c r="H9806">
        <v>59</v>
      </c>
      <c r="I9806">
        <v>59</v>
      </c>
      <c r="J9806" t="s">
        <v>38</v>
      </c>
      <c r="K9806">
        <v>324500</v>
      </c>
      <c r="L9806">
        <v>206.5</v>
      </c>
      <c r="M9806">
        <f t="shared" si="322"/>
        <v>5500</v>
      </c>
      <c r="Q9806" s="1"/>
      <c r="R9806" s="1"/>
    </row>
    <row r="9807" spans="1:18" ht="14.4" x14ac:dyDescent="0.3">
      <c r="A9807">
        <v>19806</v>
      </c>
      <c r="B9807">
        <v>2022</v>
      </c>
      <c r="C9807" t="s">
        <v>54</v>
      </c>
      <c r="D9807">
        <f t="shared" si="321"/>
        <v>3</v>
      </c>
      <c r="E9807">
        <v>2</v>
      </c>
      <c r="F9807" t="s">
        <v>44</v>
      </c>
      <c r="G9807" t="s">
        <v>37</v>
      </c>
      <c r="H9807">
        <v>116</v>
      </c>
      <c r="I9807">
        <v>116</v>
      </c>
      <c r="J9807" t="s">
        <v>20</v>
      </c>
      <c r="K9807">
        <v>348000</v>
      </c>
      <c r="L9807">
        <v>232</v>
      </c>
      <c r="M9807">
        <f t="shared" si="322"/>
        <v>3000</v>
      </c>
      <c r="Q9807" s="1"/>
      <c r="R9807" s="1"/>
    </row>
    <row r="9808" spans="1:18" ht="14.4" x14ac:dyDescent="0.3">
      <c r="A9808">
        <v>19807</v>
      </c>
      <c r="B9808">
        <v>2022</v>
      </c>
      <c r="C9808" t="s">
        <v>58</v>
      </c>
      <c r="D9808">
        <f t="shared" si="321"/>
        <v>6</v>
      </c>
      <c r="E9808">
        <v>30</v>
      </c>
      <c r="F9808" t="s">
        <v>56</v>
      </c>
      <c r="G9808" t="s">
        <v>37</v>
      </c>
      <c r="H9808">
        <v>257</v>
      </c>
      <c r="I9808">
        <v>257</v>
      </c>
      <c r="J9808" t="s">
        <v>30</v>
      </c>
      <c r="K9808">
        <v>1927500</v>
      </c>
      <c r="L9808">
        <v>642.5</v>
      </c>
      <c r="M9808">
        <f t="shared" si="322"/>
        <v>7500</v>
      </c>
      <c r="Q9808" s="1"/>
      <c r="R9808" s="1"/>
    </row>
    <row r="9809" spans="1:18" ht="14.4" x14ac:dyDescent="0.3">
      <c r="A9809">
        <v>19808</v>
      </c>
      <c r="B9809">
        <v>2022</v>
      </c>
      <c r="C9809" t="s">
        <v>54</v>
      </c>
      <c r="D9809">
        <f t="shared" si="321"/>
        <v>3</v>
      </c>
      <c r="E9809">
        <v>26</v>
      </c>
      <c r="F9809" t="s">
        <v>50</v>
      </c>
      <c r="G9809" t="s">
        <v>29</v>
      </c>
      <c r="H9809">
        <v>90</v>
      </c>
      <c r="I9809">
        <v>90</v>
      </c>
      <c r="J9809" t="s">
        <v>38</v>
      </c>
      <c r="K9809">
        <v>495000</v>
      </c>
      <c r="L9809">
        <v>315</v>
      </c>
      <c r="M9809">
        <f t="shared" si="322"/>
        <v>5500</v>
      </c>
      <c r="Q9809" s="1"/>
      <c r="R9809" s="1"/>
    </row>
    <row r="9810" spans="1:18" ht="14.4" x14ac:dyDescent="0.3">
      <c r="A9810">
        <v>19809</v>
      </c>
      <c r="B9810">
        <v>2022</v>
      </c>
      <c r="C9810" t="s">
        <v>48</v>
      </c>
      <c r="D9810">
        <f t="shared" si="321"/>
        <v>5</v>
      </c>
      <c r="E9810">
        <v>4</v>
      </c>
      <c r="F9810" t="s">
        <v>46</v>
      </c>
      <c r="G9810" t="s">
        <v>19</v>
      </c>
      <c r="H9810">
        <v>165</v>
      </c>
      <c r="I9810">
        <v>165</v>
      </c>
      <c r="J9810" t="s">
        <v>25</v>
      </c>
      <c r="K9810">
        <v>1155000</v>
      </c>
      <c r="L9810">
        <v>660</v>
      </c>
      <c r="M9810">
        <f t="shared" si="322"/>
        <v>7000</v>
      </c>
      <c r="Q9810" s="1"/>
      <c r="R9810" s="1"/>
    </row>
    <row r="9811" spans="1:18" ht="14.4" x14ac:dyDescent="0.3">
      <c r="A9811">
        <v>19810</v>
      </c>
      <c r="B9811">
        <v>2022</v>
      </c>
      <c r="C9811" t="s">
        <v>45</v>
      </c>
      <c r="D9811">
        <f t="shared" si="321"/>
        <v>1</v>
      </c>
      <c r="E9811">
        <v>28</v>
      </c>
      <c r="F9811" t="s">
        <v>56</v>
      </c>
      <c r="G9811" t="s">
        <v>34</v>
      </c>
      <c r="H9811">
        <v>74</v>
      </c>
      <c r="I9811">
        <v>74</v>
      </c>
      <c r="J9811" t="s">
        <v>25</v>
      </c>
      <c r="K9811">
        <v>518000</v>
      </c>
      <c r="L9811">
        <v>296</v>
      </c>
      <c r="M9811">
        <f t="shared" si="322"/>
        <v>7000</v>
      </c>
      <c r="Q9811" s="1"/>
      <c r="R9811" s="1"/>
    </row>
    <row r="9812" spans="1:18" ht="14.4" x14ac:dyDescent="0.3">
      <c r="A9812">
        <v>19811</v>
      </c>
      <c r="B9812">
        <v>2022</v>
      </c>
      <c r="C9812" t="s">
        <v>40</v>
      </c>
      <c r="D9812">
        <f t="shared" si="321"/>
        <v>9</v>
      </c>
      <c r="E9812">
        <v>26</v>
      </c>
      <c r="F9812" t="s">
        <v>44</v>
      </c>
      <c r="G9812" t="s">
        <v>37</v>
      </c>
      <c r="H9812">
        <v>141</v>
      </c>
      <c r="I9812">
        <v>141</v>
      </c>
      <c r="J9812" t="s">
        <v>25</v>
      </c>
      <c r="K9812">
        <v>987000</v>
      </c>
      <c r="L9812">
        <v>564</v>
      </c>
      <c r="M9812">
        <f t="shared" si="322"/>
        <v>7000</v>
      </c>
      <c r="Q9812" s="1"/>
      <c r="R9812" s="1"/>
    </row>
    <row r="9813" spans="1:18" ht="14.4" x14ac:dyDescent="0.3">
      <c r="A9813">
        <v>19812</v>
      </c>
      <c r="B9813">
        <v>2022</v>
      </c>
      <c r="C9813" t="s">
        <v>40</v>
      </c>
      <c r="D9813">
        <f t="shared" si="321"/>
        <v>9</v>
      </c>
      <c r="E9813">
        <v>30</v>
      </c>
      <c r="F9813" t="s">
        <v>59</v>
      </c>
      <c r="G9813" t="s">
        <v>34</v>
      </c>
      <c r="H9813">
        <v>106</v>
      </c>
      <c r="I9813">
        <v>106</v>
      </c>
      <c r="J9813" t="s">
        <v>20</v>
      </c>
      <c r="K9813">
        <v>318000</v>
      </c>
      <c r="L9813">
        <v>212</v>
      </c>
      <c r="M9813">
        <f t="shared" si="322"/>
        <v>3000</v>
      </c>
      <c r="Q9813" s="1"/>
      <c r="R9813" s="1"/>
    </row>
    <row r="9814" spans="1:18" ht="14.4" x14ac:dyDescent="0.3">
      <c r="A9814">
        <v>19813</v>
      </c>
      <c r="B9814">
        <v>2022</v>
      </c>
      <c r="C9814" t="s">
        <v>45</v>
      </c>
      <c r="D9814">
        <f t="shared" si="321"/>
        <v>1</v>
      </c>
      <c r="E9814">
        <v>25</v>
      </c>
      <c r="F9814" t="s">
        <v>63</v>
      </c>
      <c r="G9814" t="s">
        <v>42</v>
      </c>
      <c r="H9814">
        <v>173</v>
      </c>
      <c r="I9814">
        <v>173</v>
      </c>
      <c r="J9814" t="s">
        <v>25</v>
      </c>
      <c r="K9814">
        <v>1211000</v>
      </c>
      <c r="L9814">
        <v>692</v>
      </c>
      <c r="M9814">
        <f t="shared" si="322"/>
        <v>7000</v>
      </c>
      <c r="Q9814" s="1"/>
      <c r="R9814" s="1"/>
    </row>
    <row r="9815" spans="1:18" ht="14.4" x14ac:dyDescent="0.3">
      <c r="A9815">
        <v>19814</v>
      </c>
      <c r="B9815">
        <v>2022</v>
      </c>
      <c r="C9815" t="s">
        <v>48</v>
      </c>
      <c r="D9815">
        <f t="shared" si="321"/>
        <v>5</v>
      </c>
      <c r="E9815">
        <v>13</v>
      </c>
      <c r="F9815" t="s">
        <v>64</v>
      </c>
      <c r="G9815" t="s">
        <v>37</v>
      </c>
      <c r="H9815">
        <v>85</v>
      </c>
      <c r="I9815">
        <v>85</v>
      </c>
      <c r="J9815" t="s">
        <v>20</v>
      </c>
      <c r="K9815">
        <v>255000</v>
      </c>
      <c r="L9815">
        <v>170</v>
      </c>
      <c r="M9815">
        <f t="shared" si="322"/>
        <v>3000</v>
      </c>
      <c r="Q9815" s="1"/>
      <c r="R9815" s="1"/>
    </row>
    <row r="9816" spans="1:18" ht="14.4" x14ac:dyDescent="0.3">
      <c r="A9816">
        <v>19815</v>
      </c>
      <c r="B9816">
        <v>2022</v>
      </c>
      <c r="C9816" t="s">
        <v>32</v>
      </c>
      <c r="D9816">
        <f t="shared" si="321"/>
        <v>8</v>
      </c>
      <c r="E9816">
        <v>9</v>
      </c>
      <c r="F9816" t="s">
        <v>49</v>
      </c>
      <c r="G9816" t="s">
        <v>42</v>
      </c>
      <c r="H9816">
        <v>214</v>
      </c>
      <c r="I9816">
        <v>214</v>
      </c>
      <c r="J9816" t="s">
        <v>20</v>
      </c>
      <c r="K9816">
        <v>513600</v>
      </c>
      <c r="L9816">
        <v>299.60000000000002</v>
      </c>
      <c r="M9816">
        <f t="shared" si="322"/>
        <v>2400</v>
      </c>
      <c r="Q9816" s="1"/>
      <c r="R9816" s="1"/>
    </row>
    <row r="9817" spans="1:18" ht="14.4" x14ac:dyDescent="0.3">
      <c r="A9817">
        <v>19816</v>
      </c>
      <c r="B9817">
        <v>2022</v>
      </c>
      <c r="C9817" t="s">
        <v>40</v>
      </c>
      <c r="D9817">
        <f t="shared" si="321"/>
        <v>9</v>
      </c>
      <c r="E9817">
        <v>8</v>
      </c>
      <c r="F9817" t="s">
        <v>41</v>
      </c>
      <c r="G9817" t="s">
        <v>34</v>
      </c>
      <c r="H9817">
        <v>173</v>
      </c>
      <c r="I9817">
        <v>173</v>
      </c>
      <c r="J9817" t="s">
        <v>25</v>
      </c>
      <c r="K9817">
        <v>1211000</v>
      </c>
      <c r="L9817">
        <v>692</v>
      </c>
      <c r="M9817">
        <f t="shared" si="322"/>
        <v>7000</v>
      </c>
      <c r="Q9817" s="1"/>
      <c r="R9817" s="1"/>
    </row>
    <row r="9818" spans="1:18" ht="14.4" x14ac:dyDescent="0.3">
      <c r="A9818">
        <v>19817</v>
      </c>
      <c r="B9818">
        <v>2022</v>
      </c>
      <c r="C9818" t="s">
        <v>58</v>
      </c>
      <c r="D9818">
        <f t="shared" si="321"/>
        <v>6</v>
      </c>
      <c r="E9818">
        <v>8</v>
      </c>
      <c r="F9818" t="s">
        <v>44</v>
      </c>
      <c r="G9818" t="s">
        <v>29</v>
      </c>
      <c r="H9818">
        <v>232</v>
      </c>
      <c r="I9818">
        <v>232</v>
      </c>
      <c r="J9818" t="s">
        <v>30</v>
      </c>
      <c r="K9818">
        <v>1740000</v>
      </c>
      <c r="L9818">
        <v>580</v>
      </c>
      <c r="M9818">
        <f t="shared" si="322"/>
        <v>7500</v>
      </c>
      <c r="Q9818" s="1"/>
      <c r="R9818" s="1"/>
    </row>
    <row r="9819" spans="1:18" ht="14.4" x14ac:dyDescent="0.3">
      <c r="A9819">
        <v>19818</v>
      </c>
      <c r="B9819">
        <v>2022</v>
      </c>
      <c r="C9819" t="s">
        <v>32</v>
      </c>
      <c r="D9819">
        <f t="shared" si="321"/>
        <v>8</v>
      </c>
      <c r="E9819">
        <v>18</v>
      </c>
      <c r="F9819" t="s">
        <v>33</v>
      </c>
      <c r="G9819" t="s">
        <v>37</v>
      </c>
      <c r="H9819">
        <v>135</v>
      </c>
      <c r="I9819">
        <v>135</v>
      </c>
      <c r="J9819" t="s">
        <v>25</v>
      </c>
      <c r="K9819">
        <v>945000</v>
      </c>
      <c r="L9819">
        <v>540</v>
      </c>
      <c r="M9819">
        <f t="shared" si="322"/>
        <v>7000</v>
      </c>
      <c r="Q9819" s="1"/>
      <c r="R9819" s="1"/>
    </row>
    <row r="9820" spans="1:18" ht="14.4" x14ac:dyDescent="0.3">
      <c r="A9820">
        <v>19819</v>
      </c>
      <c r="B9820">
        <v>2022</v>
      </c>
      <c r="C9820" t="s">
        <v>17</v>
      </c>
      <c r="D9820">
        <f t="shared" si="321"/>
        <v>11</v>
      </c>
      <c r="E9820">
        <v>18</v>
      </c>
      <c r="F9820" t="s">
        <v>33</v>
      </c>
      <c r="G9820" t="s">
        <v>29</v>
      </c>
      <c r="H9820">
        <v>89</v>
      </c>
      <c r="I9820">
        <v>89</v>
      </c>
      <c r="J9820" t="s">
        <v>25</v>
      </c>
      <c r="K9820">
        <v>623000</v>
      </c>
      <c r="L9820">
        <v>356</v>
      </c>
      <c r="M9820">
        <f t="shared" si="322"/>
        <v>7000</v>
      </c>
      <c r="Q9820" s="1"/>
      <c r="R9820" s="1"/>
    </row>
    <row r="9821" spans="1:18" ht="14.4" x14ac:dyDescent="0.3">
      <c r="A9821">
        <v>19820</v>
      </c>
      <c r="B9821">
        <v>2022</v>
      </c>
      <c r="C9821" t="s">
        <v>17</v>
      </c>
      <c r="D9821">
        <f t="shared" si="321"/>
        <v>11</v>
      </c>
      <c r="E9821">
        <v>8</v>
      </c>
      <c r="F9821" t="s">
        <v>63</v>
      </c>
      <c r="G9821" t="s">
        <v>19</v>
      </c>
      <c r="H9821">
        <v>90</v>
      </c>
      <c r="I9821">
        <v>90</v>
      </c>
      <c r="J9821" t="s">
        <v>25</v>
      </c>
      <c r="K9821">
        <v>630000</v>
      </c>
      <c r="L9821">
        <v>360</v>
      </c>
      <c r="M9821">
        <f t="shared" si="322"/>
        <v>7000</v>
      </c>
      <c r="Q9821" s="1"/>
      <c r="R9821" s="1"/>
    </row>
    <row r="9822" spans="1:18" ht="14.4" x14ac:dyDescent="0.3">
      <c r="A9822">
        <v>19821</v>
      </c>
      <c r="B9822">
        <v>2022</v>
      </c>
      <c r="C9822" t="s">
        <v>40</v>
      </c>
      <c r="D9822">
        <f t="shared" si="321"/>
        <v>9</v>
      </c>
      <c r="E9822">
        <v>16</v>
      </c>
      <c r="F9822" t="s">
        <v>41</v>
      </c>
      <c r="G9822" t="s">
        <v>37</v>
      </c>
      <c r="H9822">
        <v>78</v>
      </c>
      <c r="I9822">
        <v>78</v>
      </c>
      <c r="J9822" t="s">
        <v>38</v>
      </c>
      <c r="K9822">
        <v>429000</v>
      </c>
      <c r="L9822">
        <v>273</v>
      </c>
      <c r="M9822">
        <f t="shared" si="322"/>
        <v>5500</v>
      </c>
      <c r="Q9822" s="1"/>
      <c r="R9822" s="1"/>
    </row>
    <row r="9823" spans="1:18" ht="14.4" x14ac:dyDescent="0.3">
      <c r="A9823">
        <v>19822</v>
      </c>
      <c r="B9823">
        <v>2022</v>
      </c>
      <c r="C9823" t="s">
        <v>45</v>
      </c>
      <c r="D9823">
        <f t="shared" si="321"/>
        <v>1</v>
      </c>
      <c r="E9823">
        <v>19</v>
      </c>
      <c r="F9823" t="s">
        <v>62</v>
      </c>
      <c r="G9823" t="s">
        <v>37</v>
      </c>
      <c r="H9823">
        <v>269</v>
      </c>
      <c r="I9823">
        <v>269</v>
      </c>
      <c r="J9823" t="s">
        <v>38</v>
      </c>
      <c r="K9823">
        <v>1156700</v>
      </c>
      <c r="L9823">
        <v>618.70000000000005</v>
      </c>
      <c r="M9823">
        <f t="shared" si="322"/>
        <v>4300</v>
      </c>
      <c r="Q9823" s="1"/>
      <c r="R9823" s="1"/>
    </row>
    <row r="9824" spans="1:18" ht="14.4" x14ac:dyDescent="0.3">
      <c r="A9824">
        <v>19823</v>
      </c>
      <c r="B9824">
        <v>2022</v>
      </c>
      <c r="C9824" t="s">
        <v>45</v>
      </c>
      <c r="D9824">
        <f t="shared" si="321"/>
        <v>1</v>
      </c>
      <c r="E9824">
        <v>15</v>
      </c>
      <c r="F9824" t="s">
        <v>46</v>
      </c>
      <c r="G9824" t="s">
        <v>29</v>
      </c>
      <c r="H9824">
        <v>68</v>
      </c>
      <c r="I9824">
        <v>68</v>
      </c>
      <c r="J9824" t="s">
        <v>25</v>
      </c>
      <c r="K9824">
        <v>476000</v>
      </c>
      <c r="L9824">
        <v>272</v>
      </c>
      <c r="M9824">
        <f t="shared" si="322"/>
        <v>7000</v>
      </c>
      <c r="Q9824" s="1"/>
      <c r="R9824" s="1"/>
    </row>
    <row r="9825" spans="1:18" ht="14.4" x14ac:dyDescent="0.3">
      <c r="A9825">
        <v>19824</v>
      </c>
      <c r="B9825">
        <v>2022</v>
      </c>
      <c r="C9825" t="s">
        <v>48</v>
      </c>
      <c r="D9825">
        <f t="shared" si="321"/>
        <v>5</v>
      </c>
      <c r="E9825">
        <v>2</v>
      </c>
      <c r="F9825" t="s">
        <v>28</v>
      </c>
      <c r="G9825" t="s">
        <v>29</v>
      </c>
      <c r="H9825">
        <v>165</v>
      </c>
      <c r="I9825">
        <v>165</v>
      </c>
      <c r="J9825" t="s">
        <v>25</v>
      </c>
      <c r="K9825">
        <v>1155000</v>
      </c>
      <c r="L9825">
        <v>660</v>
      </c>
      <c r="M9825">
        <f t="shared" si="322"/>
        <v>7000</v>
      </c>
      <c r="Q9825" s="1"/>
      <c r="R9825" s="1"/>
    </row>
    <row r="9826" spans="1:18" ht="14.4" x14ac:dyDescent="0.3">
      <c r="A9826">
        <v>19825</v>
      </c>
      <c r="B9826">
        <v>2022</v>
      </c>
      <c r="C9826" t="s">
        <v>58</v>
      </c>
      <c r="D9826">
        <f t="shared" si="321"/>
        <v>6</v>
      </c>
      <c r="E9826">
        <v>22</v>
      </c>
      <c r="F9826" t="s">
        <v>46</v>
      </c>
      <c r="G9826" t="s">
        <v>19</v>
      </c>
      <c r="H9826">
        <v>145</v>
      </c>
      <c r="I9826">
        <v>145</v>
      </c>
      <c r="J9826" t="s">
        <v>25</v>
      </c>
      <c r="K9826">
        <v>1015000</v>
      </c>
      <c r="L9826">
        <v>580</v>
      </c>
      <c r="M9826">
        <f t="shared" si="322"/>
        <v>7000</v>
      </c>
      <c r="Q9826" s="1"/>
      <c r="R9826" s="1"/>
    </row>
    <row r="9827" spans="1:18" ht="14.4" x14ac:dyDescent="0.3">
      <c r="A9827">
        <v>19826</v>
      </c>
      <c r="B9827">
        <v>2022</v>
      </c>
      <c r="C9827" t="s">
        <v>48</v>
      </c>
      <c r="D9827">
        <f t="shared" si="321"/>
        <v>5</v>
      </c>
      <c r="E9827">
        <v>6</v>
      </c>
      <c r="F9827" t="s">
        <v>50</v>
      </c>
      <c r="G9827" t="s">
        <v>42</v>
      </c>
      <c r="H9827">
        <v>219</v>
      </c>
      <c r="I9827">
        <v>219</v>
      </c>
      <c r="J9827" t="s">
        <v>30</v>
      </c>
      <c r="K9827">
        <v>1642500</v>
      </c>
      <c r="L9827">
        <v>547.5</v>
      </c>
      <c r="M9827">
        <f t="shared" si="322"/>
        <v>7500</v>
      </c>
      <c r="Q9827" s="1"/>
      <c r="R9827" s="1"/>
    </row>
    <row r="9828" spans="1:18" ht="14.4" x14ac:dyDescent="0.3">
      <c r="A9828">
        <v>19827</v>
      </c>
      <c r="B9828">
        <v>2022</v>
      </c>
      <c r="C9828" t="s">
        <v>48</v>
      </c>
      <c r="D9828">
        <f t="shared" si="321"/>
        <v>5</v>
      </c>
      <c r="E9828">
        <v>30</v>
      </c>
      <c r="F9828" t="s">
        <v>50</v>
      </c>
      <c r="G9828" t="s">
        <v>42</v>
      </c>
      <c r="H9828">
        <v>266</v>
      </c>
      <c r="I9828">
        <v>266</v>
      </c>
      <c r="J9828" t="s">
        <v>30</v>
      </c>
      <c r="K9828">
        <v>1995000</v>
      </c>
      <c r="L9828">
        <v>665</v>
      </c>
      <c r="M9828">
        <f t="shared" si="322"/>
        <v>7500</v>
      </c>
      <c r="Q9828" s="1"/>
      <c r="R9828" s="1"/>
    </row>
    <row r="9829" spans="1:18" ht="14.4" x14ac:dyDescent="0.3">
      <c r="A9829">
        <v>19828</v>
      </c>
      <c r="B9829">
        <v>2022</v>
      </c>
      <c r="C9829" t="s">
        <v>35</v>
      </c>
      <c r="D9829">
        <f t="shared" si="321"/>
        <v>12</v>
      </c>
      <c r="E9829">
        <v>13</v>
      </c>
      <c r="F9829" t="s">
        <v>41</v>
      </c>
      <c r="G9829" t="s">
        <v>34</v>
      </c>
      <c r="H9829">
        <v>86</v>
      </c>
      <c r="I9829">
        <v>86</v>
      </c>
      <c r="J9829" t="s">
        <v>38</v>
      </c>
      <c r="K9829">
        <v>473000</v>
      </c>
      <c r="L9829">
        <v>301</v>
      </c>
      <c r="M9829">
        <f t="shared" si="322"/>
        <v>5500</v>
      </c>
      <c r="Q9829" s="1"/>
      <c r="R9829" s="1"/>
    </row>
    <row r="9830" spans="1:18" ht="14.4" x14ac:dyDescent="0.3">
      <c r="A9830">
        <v>19829</v>
      </c>
      <c r="B9830">
        <v>2022</v>
      </c>
      <c r="C9830" t="s">
        <v>23</v>
      </c>
      <c r="D9830">
        <f t="shared" si="321"/>
        <v>10</v>
      </c>
      <c r="E9830">
        <v>30</v>
      </c>
      <c r="F9830" t="s">
        <v>60</v>
      </c>
      <c r="G9830" t="s">
        <v>34</v>
      </c>
      <c r="H9830">
        <v>82</v>
      </c>
      <c r="I9830">
        <v>82</v>
      </c>
      <c r="J9830" t="s">
        <v>20</v>
      </c>
      <c r="K9830">
        <v>246000</v>
      </c>
      <c r="L9830">
        <v>164</v>
      </c>
      <c r="M9830">
        <f t="shared" si="322"/>
        <v>3000</v>
      </c>
      <c r="Q9830" s="1"/>
      <c r="R9830" s="1"/>
    </row>
    <row r="9831" spans="1:18" ht="14.4" x14ac:dyDescent="0.3">
      <c r="A9831">
        <v>19830</v>
      </c>
      <c r="B9831">
        <v>2022</v>
      </c>
      <c r="C9831" t="s">
        <v>17</v>
      </c>
      <c r="D9831">
        <f t="shared" si="321"/>
        <v>11</v>
      </c>
      <c r="E9831">
        <v>1</v>
      </c>
      <c r="F9831" t="s">
        <v>56</v>
      </c>
      <c r="G9831" t="s">
        <v>19</v>
      </c>
      <c r="H9831">
        <v>64</v>
      </c>
      <c r="I9831">
        <v>64</v>
      </c>
      <c r="J9831" t="s">
        <v>20</v>
      </c>
      <c r="K9831">
        <v>192000</v>
      </c>
      <c r="L9831">
        <v>128</v>
      </c>
      <c r="M9831">
        <f t="shared" si="322"/>
        <v>3000</v>
      </c>
      <c r="Q9831" s="1"/>
      <c r="R9831" s="1"/>
    </row>
    <row r="9832" spans="1:18" ht="14.4" x14ac:dyDescent="0.3">
      <c r="A9832">
        <v>19831</v>
      </c>
      <c r="B9832">
        <v>2022</v>
      </c>
      <c r="C9832" t="s">
        <v>27</v>
      </c>
      <c r="D9832">
        <f t="shared" si="321"/>
        <v>4</v>
      </c>
      <c r="E9832">
        <v>13</v>
      </c>
      <c r="F9832" t="s">
        <v>63</v>
      </c>
      <c r="G9832" t="s">
        <v>37</v>
      </c>
      <c r="H9832">
        <v>274</v>
      </c>
      <c r="I9832">
        <v>274</v>
      </c>
      <c r="J9832" t="s">
        <v>30</v>
      </c>
      <c r="K9832">
        <v>2055000</v>
      </c>
      <c r="L9832">
        <v>685</v>
      </c>
      <c r="M9832">
        <f t="shared" si="322"/>
        <v>7500</v>
      </c>
      <c r="Q9832" s="1"/>
      <c r="R9832" s="1"/>
    </row>
    <row r="9833" spans="1:18" ht="14.4" x14ac:dyDescent="0.3">
      <c r="A9833">
        <v>19832</v>
      </c>
      <c r="B9833">
        <v>2022</v>
      </c>
      <c r="C9833" t="s">
        <v>35</v>
      </c>
      <c r="D9833">
        <f t="shared" si="321"/>
        <v>12</v>
      </c>
      <c r="E9833">
        <v>28</v>
      </c>
      <c r="F9833" t="s">
        <v>36</v>
      </c>
      <c r="G9833" t="s">
        <v>37</v>
      </c>
      <c r="H9833">
        <v>54</v>
      </c>
      <c r="I9833">
        <v>54</v>
      </c>
      <c r="J9833" t="s">
        <v>20</v>
      </c>
      <c r="K9833">
        <v>162000</v>
      </c>
      <c r="L9833">
        <v>108</v>
      </c>
      <c r="M9833">
        <f t="shared" si="322"/>
        <v>3000</v>
      </c>
      <c r="Q9833" s="1"/>
      <c r="R9833" s="1"/>
    </row>
    <row r="9834" spans="1:18" ht="14.4" x14ac:dyDescent="0.3">
      <c r="A9834">
        <v>19833</v>
      </c>
      <c r="B9834">
        <v>2022</v>
      </c>
      <c r="C9834" t="s">
        <v>45</v>
      </c>
      <c r="D9834">
        <f t="shared" si="321"/>
        <v>1</v>
      </c>
      <c r="E9834">
        <v>16</v>
      </c>
      <c r="F9834" t="s">
        <v>62</v>
      </c>
      <c r="G9834" t="s">
        <v>42</v>
      </c>
      <c r="H9834">
        <v>104</v>
      </c>
      <c r="I9834">
        <v>104</v>
      </c>
      <c r="J9834" t="s">
        <v>25</v>
      </c>
      <c r="K9834">
        <v>728000</v>
      </c>
      <c r="L9834">
        <v>416</v>
      </c>
      <c r="M9834">
        <f t="shared" si="322"/>
        <v>7000</v>
      </c>
      <c r="Q9834" s="1"/>
      <c r="R9834" s="1"/>
    </row>
    <row r="9835" spans="1:18" ht="14.4" x14ac:dyDescent="0.3">
      <c r="A9835">
        <v>19834</v>
      </c>
      <c r="B9835">
        <v>2022</v>
      </c>
      <c r="C9835" t="s">
        <v>35</v>
      </c>
      <c r="D9835">
        <f t="shared" si="321"/>
        <v>12</v>
      </c>
      <c r="E9835">
        <v>11</v>
      </c>
      <c r="F9835" t="s">
        <v>46</v>
      </c>
      <c r="G9835" t="s">
        <v>37</v>
      </c>
      <c r="H9835">
        <v>59</v>
      </c>
      <c r="I9835">
        <v>59</v>
      </c>
      <c r="J9835" t="s">
        <v>38</v>
      </c>
      <c r="K9835">
        <v>324500</v>
      </c>
      <c r="L9835">
        <v>206.5</v>
      </c>
      <c r="M9835">
        <f t="shared" si="322"/>
        <v>5500</v>
      </c>
      <c r="Q9835" s="1"/>
      <c r="R9835" s="1"/>
    </row>
    <row r="9836" spans="1:18" ht="14.4" x14ac:dyDescent="0.3">
      <c r="A9836">
        <v>19835</v>
      </c>
      <c r="B9836">
        <v>2022</v>
      </c>
      <c r="C9836" t="s">
        <v>54</v>
      </c>
      <c r="D9836">
        <f t="shared" si="321"/>
        <v>3</v>
      </c>
      <c r="E9836">
        <v>28</v>
      </c>
      <c r="F9836" t="s">
        <v>36</v>
      </c>
      <c r="G9836" t="s">
        <v>29</v>
      </c>
      <c r="H9836">
        <v>56</v>
      </c>
      <c r="I9836">
        <v>56</v>
      </c>
      <c r="J9836" t="s">
        <v>38</v>
      </c>
      <c r="K9836">
        <v>308000</v>
      </c>
      <c r="L9836">
        <v>196</v>
      </c>
      <c r="M9836">
        <f t="shared" si="322"/>
        <v>5500</v>
      </c>
      <c r="Q9836" s="1"/>
      <c r="R9836" s="1"/>
    </row>
    <row r="9837" spans="1:18" ht="14.4" x14ac:dyDescent="0.3">
      <c r="A9837">
        <v>19836</v>
      </c>
      <c r="B9837">
        <v>2022</v>
      </c>
      <c r="C9837" t="s">
        <v>35</v>
      </c>
      <c r="D9837">
        <f t="shared" si="321"/>
        <v>12</v>
      </c>
      <c r="E9837">
        <v>9</v>
      </c>
      <c r="F9837" t="s">
        <v>57</v>
      </c>
      <c r="G9837" t="s">
        <v>19</v>
      </c>
      <c r="H9837">
        <v>86</v>
      </c>
      <c r="I9837">
        <v>86</v>
      </c>
      <c r="J9837" t="s">
        <v>20</v>
      </c>
      <c r="K9837">
        <v>258000</v>
      </c>
      <c r="L9837">
        <v>172</v>
      </c>
      <c r="M9837">
        <f t="shared" si="322"/>
        <v>3000</v>
      </c>
      <c r="Q9837" s="1"/>
      <c r="R9837" s="1"/>
    </row>
    <row r="9838" spans="1:18" ht="14.4" x14ac:dyDescent="0.3">
      <c r="A9838">
        <v>19837</v>
      </c>
      <c r="B9838">
        <v>2022</v>
      </c>
      <c r="C9838" t="s">
        <v>48</v>
      </c>
      <c r="D9838">
        <f t="shared" si="321"/>
        <v>5</v>
      </c>
      <c r="E9838">
        <v>7</v>
      </c>
      <c r="F9838" t="s">
        <v>50</v>
      </c>
      <c r="G9838" t="s">
        <v>42</v>
      </c>
      <c r="H9838">
        <v>90</v>
      </c>
      <c r="I9838">
        <v>90</v>
      </c>
      <c r="J9838" t="s">
        <v>25</v>
      </c>
      <c r="K9838">
        <v>630000</v>
      </c>
      <c r="L9838">
        <v>360</v>
      </c>
      <c r="M9838">
        <f t="shared" si="322"/>
        <v>7000</v>
      </c>
      <c r="Q9838" s="1"/>
      <c r="R9838" s="1"/>
    </row>
    <row r="9839" spans="1:18" ht="14.4" x14ac:dyDescent="0.3">
      <c r="A9839">
        <v>19838</v>
      </c>
      <c r="B9839">
        <v>2022</v>
      </c>
      <c r="C9839" t="s">
        <v>48</v>
      </c>
      <c r="D9839">
        <f t="shared" si="321"/>
        <v>5</v>
      </c>
      <c r="E9839">
        <v>25</v>
      </c>
      <c r="F9839" t="s">
        <v>24</v>
      </c>
      <c r="G9839" t="s">
        <v>34</v>
      </c>
      <c r="H9839">
        <v>215</v>
      </c>
      <c r="I9839">
        <v>215</v>
      </c>
      <c r="J9839" t="s">
        <v>30</v>
      </c>
      <c r="K9839">
        <v>1612500</v>
      </c>
      <c r="L9839">
        <v>537.5</v>
      </c>
      <c r="M9839">
        <f t="shared" si="322"/>
        <v>7500</v>
      </c>
      <c r="Q9839" s="1"/>
      <c r="R9839" s="1"/>
    </row>
    <row r="9840" spans="1:18" ht="14.4" x14ac:dyDescent="0.3">
      <c r="A9840">
        <v>19839</v>
      </c>
      <c r="B9840">
        <v>2022</v>
      </c>
      <c r="C9840" t="s">
        <v>23</v>
      </c>
      <c r="D9840">
        <f t="shared" si="321"/>
        <v>10</v>
      </c>
      <c r="E9840">
        <v>3</v>
      </c>
      <c r="F9840" t="s">
        <v>33</v>
      </c>
      <c r="G9840" t="s">
        <v>34</v>
      </c>
      <c r="H9840">
        <v>81</v>
      </c>
      <c r="I9840">
        <v>81</v>
      </c>
      <c r="J9840" t="s">
        <v>20</v>
      </c>
      <c r="K9840">
        <v>243000</v>
      </c>
      <c r="L9840">
        <v>162</v>
      </c>
      <c r="M9840">
        <f t="shared" si="322"/>
        <v>3000</v>
      </c>
      <c r="Q9840" s="1"/>
      <c r="R9840" s="1"/>
    </row>
    <row r="9841" spans="1:18" ht="14.4" x14ac:dyDescent="0.3">
      <c r="A9841">
        <v>19840</v>
      </c>
      <c r="B9841">
        <v>2022</v>
      </c>
      <c r="C9841" t="s">
        <v>17</v>
      </c>
      <c r="D9841">
        <f t="shared" si="321"/>
        <v>11</v>
      </c>
      <c r="E9841">
        <v>13</v>
      </c>
      <c r="F9841" t="s">
        <v>41</v>
      </c>
      <c r="G9841" t="s">
        <v>51</v>
      </c>
      <c r="H9841">
        <v>118</v>
      </c>
      <c r="I9841">
        <v>118</v>
      </c>
      <c r="J9841" t="s">
        <v>20</v>
      </c>
      <c r="K9841">
        <v>354000</v>
      </c>
      <c r="L9841">
        <v>236</v>
      </c>
      <c r="M9841">
        <f t="shared" si="322"/>
        <v>3000</v>
      </c>
      <c r="Q9841" s="1"/>
      <c r="R9841" s="1"/>
    </row>
    <row r="9842" spans="1:18" ht="14.4" x14ac:dyDescent="0.3">
      <c r="A9842">
        <v>19841</v>
      </c>
      <c r="B9842">
        <v>2022</v>
      </c>
      <c r="C9842" t="s">
        <v>58</v>
      </c>
      <c r="D9842">
        <f t="shared" si="321"/>
        <v>6</v>
      </c>
      <c r="E9842">
        <v>26</v>
      </c>
      <c r="F9842" t="s">
        <v>52</v>
      </c>
      <c r="G9842" t="s">
        <v>34</v>
      </c>
      <c r="H9842">
        <v>263</v>
      </c>
      <c r="I9842">
        <v>263</v>
      </c>
      <c r="J9842" t="s">
        <v>30</v>
      </c>
      <c r="K9842">
        <v>1972500</v>
      </c>
      <c r="L9842">
        <v>657.5</v>
      </c>
      <c r="M9842">
        <f t="shared" si="322"/>
        <v>7500</v>
      </c>
      <c r="Q9842" s="1"/>
      <c r="R9842" s="1"/>
    </row>
    <row r="9843" spans="1:18" ht="14.4" x14ac:dyDescent="0.3">
      <c r="A9843">
        <v>19842</v>
      </c>
      <c r="B9843">
        <v>2022</v>
      </c>
      <c r="C9843" t="s">
        <v>58</v>
      </c>
      <c r="D9843">
        <f t="shared" si="321"/>
        <v>6</v>
      </c>
      <c r="E9843">
        <v>8</v>
      </c>
      <c r="F9843" t="s">
        <v>60</v>
      </c>
      <c r="G9843" t="s">
        <v>51</v>
      </c>
      <c r="H9843">
        <v>52</v>
      </c>
      <c r="I9843">
        <v>52</v>
      </c>
      <c r="J9843" t="s">
        <v>25</v>
      </c>
      <c r="K9843">
        <v>364000</v>
      </c>
      <c r="L9843">
        <v>208</v>
      </c>
      <c r="M9843">
        <f t="shared" si="322"/>
        <v>7000</v>
      </c>
      <c r="Q9843" s="1"/>
      <c r="R9843" s="1"/>
    </row>
    <row r="9844" spans="1:18" ht="14.4" x14ac:dyDescent="0.3">
      <c r="A9844">
        <v>19843</v>
      </c>
      <c r="B9844">
        <v>2022</v>
      </c>
      <c r="C9844" t="s">
        <v>61</v>
      </c>
      <c r="D9844">
        <f t="shared" si="321"/>
        <v>7</v>
      </c>
      <c r="E9844">
        <v>28</v>
      </c>
      <c r="F9844" t="s">
        <v>60</v>
      </c>
      <c r="G9844" t="s">
        <v>19</v>
      </c>
      <c r="H9844">
        <v>270</v>
      </c>
      <c r="I9844">
        <v>270</v>
      </c>
      <c r="J9844" t="s">
        <v>20</v>
      </c>
      <c r="K9844">
        <v>648000</v>
      </c>
      <c r="L9844">
        <v>378</v>
      </c>
      <c r="M9844">
        <f t="shared" si="322"/>
        <v>2400</v>
      </c>
      <c r="Q9844" s="1"/>
      <c r="R9844" s="1"/>
    </row>
    <row r="9845" spans="1:18" ht="14.4" x14ac:dyDescent="0.3">
      <c r="A9845">
        <v>19844</v>
      </c>
      <c r="B9845">
        <v>2022</v>
      </c>
      <c r="C9845" t="s">
        <v>47</v>
      </c>
      <c r="D9845">
        <f t="shared" si="321"/>
        <v>2</v>
      </c>
      <c r="E9845">
        <v>22</v>
      </c>
      <c r="F9845" t="s">
        <v>63</v>
      </c>
      <c r="G9845" t="s">
        <v>51</v>
      </c>
      <c r="H9845">
        <v>87</v>
      </c>
      <c r="I9845">
        <v>87</v>
      </c>
      <c r="J9845" t="s">
        <v>30</v>
      </c>
      <c r="K9845">
        <v>765600</v>
      </c>
      <c r="L9845">
        <v>330.6</v>
      </c>
      <c r="M9845">
        <f t="shared" si="322"/>
        <v>8800</v>
      </c>
      <c r="Q9845" s="1"/>
      <c r="R9845" s="1"/>
    </row>
    <row r="9846" spans="1:18" ht="14.4" x14ac:dyDescent="0.3">
      <c r="A9846">
        <v>19845</v>
      </c>
      <c r="B9846">
        <v>2022</v>
      </c>
      <c r="C9846" t="s">
        <v>32</v>
      </c>
      <c r="D9846">
        <f t="shared" si="321"/>
        <v>8</v>
      </c>
      <c r="E9846">
        <v>26</v>
      </c>
      <c r="F9846" t="s">
        <v>24</v>
      </c>
      <c r="G9846" t="s">
        <v>51</v>
      </c>
      <c r="H9846">
        <v>243</v>
      </c>
      <c r="I9846">
        <v>243</v>
      </c>
      <c r="J9846" t="s">
        <v>20</v>
      </c>
      <c r="K9846">
        <v>583200</v>
      </c>
      <c r="L9846">
        <v>340.2</v>
      </c>
      <c r="M9846">
        <f t="shared" si="322"/>
        <v>2400</v>
      </c>
      <c r="Q9846" s="1"/>
      <c r="R9846" s="1"/>
    </row>
    <row r="9847" spans="1:18" ht="14.4" x14ac:dyDescent="0.3">
      <c r="A9847">
        <v>19846</v>
      </c>
      <c r="B9847">
        <v>2022</v>
      </c>
      <c r="C9847" t="s">
        <v>47</v>
      </c>
      <c r="D9847">
        <f t="shared" si="321"/>
        <v>2</v>
      </c>
      <c r="E9847">
        <v>20</v>
      </c>
      <c r="F9847" t="s">
        <v>44</v>
      </c>
      <c r="G9847" t="s">
        <v>19</v>
      </c>
      <c r="H9847">
        <v>125</v>
      </c>
      <c r="I9847">
        <v>125</v>
      </c>
      <c r="J9847" t="s">
        <v>25</v>
      </c>
      <c r="K9847">
        <v>875000</v>
      </c>
      <c r="L9847">
        <v>500</v>
      </c>
      <c r="M9847">
        <f t="shared" si="322"/>
        <v>7000</v>
      </c>
      <c r="Q9847" s="1"/>
      <c r="R9847" s="1"/>
    </row>
    <row r="9848" spans="1:18" ht="14.4" x14ac:dyDescent="0.3">
      <c r="A9848">
        <v>19847</v>
      </c>
      <c r="B9848">
        <v>2022</v>
      </c>
      <c r="C9848" t="s">
        <v>32</v>
      </c>
      <c r="D9848">
        <f t="shared" si="321"/>
        <v>8</v>
      </c>
      <c r="E9848">
        <v>12</v>
      </c>
      <c r="F9848" t="s">
        <v>60</v>
      </c>
      <c r="G9848" t="s">
        <v>34</v>
      </c>
      <c r="H9848">
        <v>58</v>
      </c>
      <c r="I9848">
        <v>58</v>
      </c>
      <c r="J9848" t="s">
        <v>30</v>
      </c>
      <c r="K9848">
        <v>510400</v>
      </c>
      <c r="L9848">
        <v>220.4</v>
      </c>
      <c r="M9848">
        <f t="shared" si="322"/>
        <v>8800</v>
      </c>
      <c r="Q9848" s="1"/>
      <c r="R9848" s="1"/>
    </row>
    <row r="9849" spans="1:18" ht="14.4" x14ac:dyDescent="0.3">
      <c r="A9849">
        <v>19848</v>
      </c>
      <c r="B9849">
        <v>2022</v>
      </c>
      <c r="C9849" t="s">
        <v>48</v>
      </c>
      <c r="D9849">
        <f t="shared" si="321"/>
        <v>5</v>
      </c>
      <c r="E9849">
        <v>5</v>
      </c>
      <c r="F9849" t="s">
        <v>18</v>
      </c>
      <c r="G9849" t="s">
        <v>19</v>
      </c>
      <c r="H9849">
        <v>250</v>
      </c>
      <c r="I9849">
        <v>250</v>
      </c>
      <c r="J9849" t="s">
        <v>30</v>
      </c>
      <c r="K9849">
        <v>1875000</v>
      </c>
      <c r="L9849">
        <v>625</v>
      </c>
      <c r="M9849">
        <f t="shared" si="322"/>
        <v>7500</v>
      </c>
      <c r="Q9849" s="1"/>
      <c r="R9849" s="1"/>
    </row>
    <row r="9850" spans="1:18" ht="14.4" x14ac:dyDescent="0.3">
      <c r="A9850">
        <v>19849</v>
      </c>
      <c r="B9850">
        <v>2022</v>
      </c>
      <c r="C9850" t="s">
        <v>47</v>
      </c>
      <c r="D9850">
        <f t="shared" si="321"/>
        <v>2</v>
      </c>
      <c r="E9850">
        <v>26</v>
      </c>
      <c r="F9850" t="s">
        <v>41</v>
      </c>
      <c r="G9850" t="s">
        <v>29</v>
      </c>
      <c r="H9850">
        <v>120</v>
      </c>
      <c r="I9850">
        <v>120</v>
      </c>
      <c r="J9850" t="s">
        <v>25</v>
      </c>
      <c r="K9850">
        <v>840000</v>
      </c>
      <c r="L9850">
        <v>480</v>
      </c>
      <c r="M9850">
        <f t="shared" si="322"/>
        <v>7000</v>
      </c>
      <c r="Q9850" s="1"/>
      <c r="R9850" s="1"/>
    </row>
    <row r="9851" spans="1:18" ht="14.4" x14ac:dyDescent="0.3">
      <c r="A9851">
        <v>19850</v>
      </c>
      <c r="B9851">
        <v>2022</v>
      </c>
      <c r="C9851" t="s">
        <v>27</v>
      </c>
      <c r="D9851">
        <f t="shared" si="321"/>
        <v>4</v>
      </c>
      <c r="E9851">
        <v>24</v>
      </c>
      <c r="F9851" t="s">
        <v>46</v>
      </c>
      <c r="G9851" t="s">
        <v>19</v>
      </c>
      <c r="H9851">
        <v>111</v>
      </c>
      <c r="I9851">
        <v>111</v>
      </c>
      <c r="J9851" t="s">
        <v>38</v>
      </c>
      <c r="K9851">
        <v>610500</v>
      </c>
      <c r="L9851">
        <v>388.5</v>
      </c>
      <c r="M9851">
        <f t="shared" si="322"/>
        <v>5500</v>
      </c>
      <c r="Q9851" s="1"/>
      <c r="R9851" s="1"/>
    </row>
    <row r="9852" spans="1:18" ht="14.4" x14ac:dyDescent="0.3">
      <c r="A9852">
        <v>19851</v>
      </c>
      <c r="B9852">
        <v>2022</v>
      </c>
      <c r="C9852" t="s">
        <v>32</v>
      </c>
      <c r="D9852">
        <f t="shared" si="321"/>
        <v>8</v>
      </c>
      <c r="E9852">
        <v>4</v>
      </c>
      <c r="F9852" t="s">
        <v>52</v>
      </c>
      <c r="G9852" t="s">
        <v>34</v>
      </c>
      <c r="H9852">
        <v>132</v>
      </c>
      <c r="I9852">
        <v>132</v>
      </c>
      <c r="J9852" t="s">
        <v>25</v>
      </c>
      <c r="K9852">
        <v>924000</v>
      </c>
      <c r="L9852">
        <v>528</v>
      </c>
      <c r="M9852">
        <f t="shared" si="322"/>
        <v>7000</v>
      </c>
      <c r="Q9852" s="1"/>
      <c r="R9852" s="1"/>
    </row>
    <row r="9853" spans="1:18" ht="14.4" x14ac:dyDescent="0.3">
      <c r="A9853">
        <v>19852</v>
      </c>
      <c r="B9853">
        <v>2022</v>
      </c>
      <c r="C9853" t="s">
        <v>40</v>
      </c>
      <c r="D9853">
        <f t="shared" si="321"/>
        <v>9</v>
      </c>
      <c r="E9853">
        <v>25</v>
      </c>
      <c r="F9853" t="s">
        <v>59</v>
      </c>
      <c r="G9853" t="s">
        <v>51</v>
      </c>
      <c r="H9853">
        <v>246</v>
      </c>
      <c r="I9853">
        <v>246</v>
      </c>
      <c r="J9853" t="s">
        <v>30</v>
      </c>
      <c r="K9853">
        <v>1845000</v>
      </c>
      <c r="L9853">
        <v>615</v>
      </c>
      <c r="M9853">
        <f t="shared" si="322"/>
        <v>7500</v>
      </c>
      <c r="Q9853" s="1"/>
      <c r="R9853" s="1"/>
    </row>
    <row r="9854" spans="1:18" ht="14.4" x14ac:dyDescent="0.3">
      <c r="A9854">
        <v>19853</v>
      </c>
      <c r="B9854">
        <v>2022</v>
      </c>
      <c r="C9854" t="s">
        <v>61</v>
      </c>
      <c r="D9854">
        <f t="shared" si="321"/>
        <v>7</v>
      </c>
      <c r="E9854">
        <v>29</v>
      </c>
      <c r="F9854" t="s">
        <v>53</v>
      </c>
      <c r="G9854" t="s">
        <v>19</v>
      </c>
      <c r="H9854">
        <v>287</v>
      </c>
      <c r="I9854">
        <v>287</v>
      </c>
      <c r="J9854" t="s">
        <v>20</v>
      </c>
      <c r="K9854">
        <v>688800</v>
      </c>
      <c r="L9854">
        <v>401.8</v>
      </c>
      <c r="M9854">
        <f t="shared" si="322"/>
        <v>2400</v>
      </c>
      <c r="Q9854" s="1"/>
      <c r="R9854" s="1"/>
    </row>
    <row r="9855" spans="1:18" ht="14.4" x14ac:dyDescent="0.3">
      <c r="A9855">
        <v>19854</v>
      </c>
      <c r="B9855">
        <v>2022</v>
      </c>
      <c r="C9855" t="s">
        <v>23</v>
      </c>
      <c r="D9855">
        <f t="shared" si="321"/>
        <v>10</v>
      </c>
      <c r="E9855">
        <v>28</v>
      </c>
      <c r="F9855" t="s">
        <v>18</v>
      </c>
      <c r="G9855" t="s">
        <v>19</v>
      </c>
      <c r="H9855">
        <v>256</v>
      </c>
      <c r="I9855">
        <v>256</v>
      </c>
      <c r="J9855" t="s">
        <v>30</v>
      </c>
      <c r="K9855">
        <v>1920000</v>
      </c>
      <c r="L9855">
        <v>640</v>
      </c>
      <c r="M9855">
        <f t="shared" si="322"/>
        <v>7500</v>
      </c>
      <c r="Q9855" s="1"/>
      <c r="R9855" s="1"/>
    </row>
    <row r="9856" spans="1:18" ht="14.4" x14ac:dyDescent="0.3">
      <c r="A9856">
        <v>19855</v>
      </c>
      <c r="B9856">
        <v>2022</v>
      </c>
      <c r="C9856" t="s">
        <v>58</v>
      </c>
      <c r="D9856">
        <f t="shared" si="321"/>
        <v>6</v>
      </c>
      <c r="E9856">
        <v>14</v>
      </c>
      <c r="F9856" t="s">
        <v>33</v>
      </c>
      <c r="G9856" t="s">
        <v>37</v>
      </c>
      <c r="H9856">
        <v>87</v>
      </c>
      <c r="I9856">
        <v>87</v>
      </c>
      <c r="J9856" t="s">
        <v>38</v>
      </c>
      <c r="K9856">
        <v>478500</v>
      </c>
      <c r="L9856">
        <v>304.5</v>
      </c>
      <c r="M9856">
        <f t="shared" si="322"/>
        <v>5500</v>
      </c>
      <c r="Q9856" s="1"/>
      <c r="R9856" s="1"/>
    </row>
    <row r="9857" spans="1:18" ht="14.4" x14ac:dyDescent="0.3">
      <c r="A9857">
        <v>19856</v>
      </c>
      <c r="B9857">
        <v>2022</v>
      </c>
      <c r="C9857" t="s">
        <v>17</v>
      </c>
      <c r="D9857">
        <f t="shared" si="321"/>
        <v>11</v>
      </c>
      <c r="E9857">
        <v>19</v>
      </c>
      <c r="F9857" t="s">
        <v>52</v>
      </c>
      <c r="G9857" t="s">
        <v>51</v>
      </c>
      <c r="H9857">
        <v>71</v>
      </c>
      <c r="I9857">
        <v>71</v>
      </c>
      <c r="J9857" t="s">
        <v>38</v>
      </c>
      <c r="K9857">
        <v>390500</v>
      </c>
      <c r="L9857">
        <v>248.5</v>
      </c>
      <c r="M9857">
        <f t="shared" si="322"/>
        <v>5500</v>
      </c>
      <c r="Q9857" s="1"/>
      <c r="R9857" s="1"/>
    </row>
    <row r="9858" spans="1:18" ht="14.4" x14ac:dyDescent="0.3">
      <c r="A9858">
        <v>19857</v>
      </c>
      <c r="B9858">
        <v>2022</v>
      </c>
      <c r="C9858" t="s">
        <v>27</v>
      </c>
      <c r="D9858">
        <f t="shared" ref="D9858:D9921" si="323">IF(C9858="Enero",1,IF(C9858="Febrero",2,IF(C9858="Marzo",3,IF(C9858="Abril",4,IF(C9858="Mayo",5,IF(C9858="Junio",6,IF(C9858="Julio",7,IF(C9858="Agosto",8,IF(C9858="Septiembre",9,IF(C9858="Octubre",10,IF(C9858="Noviembre",11,IF(C9858="Diciembre",12,""))))))))))))</f>
        <v>4</v>
      </c>
      <c r="E9858">
        <v>25</v>
      </c>
      <c r="F9858" t="s">
        <v>49</v>
      </c>
      <c r="G9858" t="s">
        <v>34</v>
      </c>
      <c r="H9858">
        <v>66</v>
      </c>
      <c r="I9858">
        <v>66</v>
      </c>
      <c r="J9858" t="s">
        <v>20</v>
      </c>
      <c r="K9858">
        <v>198000</v>
      </c>
      <c r="L9858">
        <v>132</v>
      </c>
      <c r="M9858">
        <f t="shared" si="322"/>
        <v>3000</v>
      </c>
      <c r="Q9858" s="1"/>
      <c r="R9858" s="1"/>
    </row>
    <row r="9859" spans="1:18" ht="14.4" x14ac:dyDescent="0.3">
      <c r="A9859">
        <v>19858</v>
      </c>
      <c r="B9859">
        <v>2022</v>
      </c>
      <c r="C9859" t="s">
        <v>58</v>
      </c>
      <c r="D9859">
        <f t="shared" si="323"/>
        <v>6</v>
      </c>
      <c r="E9859">
        <v>20</v>
      </c>
      <c r="F9859" t="s">
        <v>28</v>
      </c>
      <c r="G9859" t="s">
        <v>51</v>
      </c>
      <c r="H9859">
        <v>85</v>
      </c>
      <c r="I9859">
        <v>85</v>
      </c>
      <c r="J9859" t="s">
        <v>38</v>
      </c>
      <c r="K9859">
        <v>467500</v>
      </c>
      <c r="L9859">
        <v>297.5</v>
      </c>
      <c r="M9859">
        <f t="shared" ref="M9859:M9922" si="324">K9859/I9859</f>
        <v>5500</v>
      </c>
      <c r="Q9859" s="1"/>
      <c r="R9859" s="1"/>
    </row>
    <row r="9860" spans="1:18" ht="14.4" x14ac:dyDescent="0.3">
      <c r="A9860">
        <v>19859</v>
      </c>
      <c r="B9860">
        <v>2022</v>
      </c>
      <c r="C9860" t="s">
        <v>58</v>
      </c>
      <c r="D9860">
        <f t="shared" si="323"/>
        <v>6</v>
      </c>
      <c r="E9860">
        <v>28</v>
      </c>
      <c r="F9860" t="s">
        <v>18</v>
      </c>
      <c r="G9860" t="s">
        <v>34</v>
      </c>
      <c r="H9860">
        <v>73</v>
      </c>
      <c r="I9860">
        <v>73</v>
      </c>
      <c r="J9860" t="s">
        <v>20</v>
      </c>
      <c r="K9860">
        <v>219000</v>
      </c>
      <c r="L9860">
        <v>146</v>
      </c>
      <c r="M9860">
        <f t="shared" si="324"/>
        <v>3000</v>
      </c>
      <c r="Q9860" s="1"/>
      <c r="R9860" s="1"/>
    </row>
    <row r="9861" spans="1:18" ht="14.4" x14ac:dyDescent="0.3">
      <c r="A9861">
        <v>19860</v>
      </c>
      <c r="B9861">
        <v>2022</v>
      </c>
      <c r="C9861" t="s">
        <v>45</v>
      </c>
      <c r="D9861">
        <f t="shared" si="323"/>
        <v>1</v>
      </c>
      <c r="E9861">
        <v>5</v>
      </c>
      <c r="F9861" t="s">
        <v>56</v>
      </c>
      <c r="G9861" t="s">
        <v>51</v>
      </c>
      <c r="H9861">
        <v>298</v>
      </c>
      <c r="I9861">
        <v>298</v>
      </c>
      <c r="J9861" t="s">
        <v>20</v>
      </c>
      <c r="K9861">
        <v>715200</v>
      </c>
      <c r="L9861">
        <v>417.2</v>
      </c>
      <c r="M9861">
        <f t="shared" si="324"/>
        <v>2400</v>
      </c>
      <c r="Q9861" s="1"/>
      <c r="R9861" s="1"/>
    </row>
    <row r="9862" spans="1:18" ht="14.4" x14ac:dyDescent="0.3">
      <c r="A9862">
        <v>19861</v>
      </c>
      <c r="B9862">
        <v>2022</v>
      </c>
      <c r="C9862" t="s">
        <v>17</v>
      </c>
      <c r="D9862">
        <f t="shared" si="323"/>
        <v>11</v>
      </c>
      <c r="E9862">
        <v>13</v>
      </c>
      <c r="F9862" t="s">
        <v>53</v>
      </c>
      <c r="G9862" t="s">
        <v>29</v>
      </c>
      <c r="H9862">
        <v>77</v>
      </c>
      <c r="I9862">
        <v>77</v>
      </c>
      <c r="J9862" t="s">
        <v>38</v>
      </c>
      <c r="K9862">
        <v>423500</v>
      </c>
      <c r="L9862">
        <v>269.5</v>
      </c>
      <c r="M9862">
        <f t="shared" si="324"/>
        <v>5500</v>
      </c>
      <c r="Q9862" s="1"/>
      <c r="R9862" s="1"/>
    </row>
    <row r="9863" spans="1:18" ht="14.4" x14ac:dyDescent="0.3">
      <c r="A9863">
        <v>19862</v>
      </c>
      <c r="B9863">
        <v>2022</v>
      </c>
      <c r="C9863" t="s">
        <v>35</v>
      </c>
      <c r="D9863">
        <f t="shared" si="323"/>
        <v>12</v>
      </c>
      <c r="E9863">
        <v>12</v>
      </c>
      <c r="F9863" t="s">
        <v>59</v>
      </c>
      <c r="G9863" t="s">
        <v>51</v>
      </c>
      <c r="H9863">
        <v>76</v>
      </c>
      <c r="I9863">
        <v>76</v>
      </c>
      <c r="J9863" t="s">
        <v>38</v>
      </c>
      <c r="K9863">
        <v>418000</v>
      </c>
      <c r="L9863">
        <v>266</v>
      </c>
      <c r="M9863">
        <f t="shared" si="324"/>
        <v>5500</v>
      </c>
      <c r="Q9863" s="1"/>
      <c r="R9863" s="1"/>
    </row>
    <row r="9864" spans="1:18" ht="14.4" x14ac:dyDescent="0.3">
      <c r="A9864">
        <v>19863</v>
      </c>
      <c r="B9864">
        <v>2022</v>
      </c>
      <c r="C9864" t="s">
        <v>27</v>
      </c>
      <c r="D9864">
        <f t="shared" si="323"/>
        <v>4</v>
      </c>
      <c r="E9864">
        <v>5</v>
      </c>
      <c r="F9864" t="s">
        <v>59</v>
      </c>
      <c r="G9864" t="s">
        <v>51</v>
      </c>
      <c r="H9864">
        <v>277</v>
      </c>
      <c r="I9864">
        <v>277</v>
      </c>
      <c r="J9864" t="s">
        <v>30</v>
      </c>
      <c r="K9864">
        <v>2077500</v>
      </c>
      <c r="L9864">
        <v>692.5</v>
      </c>
      <c r="M9864">
        <f t="shared" si="324"/>
        <v>7500</v>
      </c>
      <c r="Q9864" s="1"/>
      <c r="R9864" s="1"/>
    </row>
    <row r="9865" spans="1:18" ht="14.4" x14ac:dyDescent="0.3">
      <c r="A9865">
        <v>19864</v>
      </c>
      <c r="B9865">
        <v>2022</v>
      </c>
      <c r="C9865" t="s">
        <v>35</v>
      </c>
      <c r="D9865">
        <f t="shared" si="323"/>
        <v>12</v>
      </c>
      <c r="E9865">
        <v>15</v>
      </c>
      <c r="F9865" t="s">
        <v>64</v>
      </c>
      <c r="G9865" t="s">
        <v>42</v>
      </c>
      <c r="H9865">
        <v>258</v>
      </c>
      <c r="I9865">
        <v>258</v>
      </c>
      <c r="J9865" t="s">
        <v>30</v>
      </c>
      <c r="K9865">
        <v>1935000</v>
      </c>
      <c r="L9865">
        <v>645</v>
      </c>
      <c r="M9865">
        <f t="shared" si="324"/>
        <v>7500</v>
      </c>
      <c r="Q9865" s="1"/>
      <c r="R9865" s="1"/>
    </row>
    <row r="9866" spans="1:18" ht="14.4" x14ac:dyDescent="0.3">
      <c r="A9866">
        <v>19865</v>
      </c>
      <c r="B9866">
        <v>2022</v>
      </c>
      <c r="C9866" t="s">
        <v>54</v>
      </c>
      <c r="D9866">
        <f t="shared" si="323"/>
        <v>3</v>
      </c>
      <c r="E9866">
        <v>21</v>
      </c>
      <c r="F9866" t="s">
        <v>60</v>
      </c>
      <c r="G9866" t="s">
        <v>37</v>
      </c>
      <c r="H9866">
        <v>151</v>
      </c>
      <c r="I9866">
        <v>151</v>
      </c>
      <c r="J9866" t="s">
        <v>25</v>
      </c>
      <c r="K9866">
        <v>1057000</v>
      </c>
      <c r="L9866">
        <v>604</v>
      </c>
      <c r="M9866">
        <f t="shared" si="324"/>
        <v>7000</v>
      </c>
      <c r="Q9866" s="1"/>
      <c r="R9866" s="1"/>
    </row>
    <row r="9867" spans="1:18" ht="14.4" x14ac:dyDescent="0.3">
      <c r="A9867">
        <v>19866</v>
      </c>
      <c r="B9867">
        <v>2022</v>
      </c>
      <c r="C9867" t="s">
        <v>58</v>
      </c>
      <c r="D9867">
        <f t="shared" si="323"/>
        <v>6</v>
      </c>
      <c r="E9867">
        <v>8</v>
      </c>
      <c r="F9867" t="s">
        <v>44</v>
      </c>
      <c r="G9867" t="s">
        <v>29</v>
      </c>
      <c r="H9867">
        <v>97</v>
      </c>
      <c r="I9867">
        <v>97</v>
      </c>
      <c r="J9867" t="s">
        <v>38</v>
      </c>
      <c r="K9867">
        <v>533500</v>
      </c>
      <c r="L9867">
        <v>339.5</v>
      </c>
      <c r="M9867">
        <f t="shared" si="324"/>
        <v>5500</v>
      </c>
      <c r="Q9867" s="1"/>
      <c r="R9867" s="1"/>
    </row>
    <row r="9868" spans="1:18" ht="14.4" x14ac:dyDescent="0.3">
      <c r="A9868">
        <v>19867</v>
      </c>
      <c r="B9868">
        <v>2022</v>
      </c>
      <c r="C9868" t="s">
        <v>61</v>
      </c>
      <c r="D9868">
        <f t="shared" si="323"/>
        <v>7</v>
      </c>
      <c r="E9868">
        <v>13</v>
      </c>
      <c r="F9868" t="s">
        <v>59</v>
      </c>
      <c r="G9868" t="s">
        <v>29</v>
      </c>
      <c r="H9868">
        <v>103</v>
      </c>
      <c r="I9868">
        <v>103</v>
      </c>
      <c r="J9868" t="s">
        <v>30</v>
      </c>
      <c r="K9868">
        <v>906400</v>
      </c>
      <c r="L9868">
        <v>391.4</v>
      </c>
      <c r="M9868">
        <f t="shared" si="324"/>
        <v>8800</v>
      </c>
      <c r="Q9868" s="1"/>
      <c r="R9868" s="1"/>
    </row>
    <row r="9869" spans="1:18" ht="14.4" x14ac:dyDescent="0.3">
      <c r="A9869">
        <v>19868</v>
      </c>
      <c r="B9869">
        <v>2022</v>
      </c>
      <c r="C9869" t="s">
        <v>54</v>
      </c>
      <c r="D9869">
        <f t="shared" si="323"/>
        <v>3</v>
      </c>
      <c r="E9869">
        <v>29</v>
      </c>
      <c r="F9869" t="s">
        <v>50</v>
      </c>
      <c r="G9869" t="s">
        <v>51</v>
      </c>
      <c r="H9869">
        <v>91</v>
      </c>
      <c r="I9869">
        <v>91</v>
      </c>
      <c r="J9869" t="s">
        <v>25</v>
      </c>
      <c r="K9869">
        <v>637000</v>
      </c>
      <c r="L9869">
        <v>364</v>
      </c>
      <c r="M9869">
        <f t="shared" si="324"/>
        <v>7000</v>
      </c>
      <c r="Q9869" s="1"/>
      <c r="R9869" s="1"/>
    </row>
    <row r="9870" spans="1:18" ht="14.4" x14ac:dyDescent="0.3">
      <c r="A9870">
        <v>19869</v>
      </c>
      <c r="B9870">
        <v>2022</v>
      </c>
      <c r="C9870" t="s">
        <v>54</v>
      </c>
      <c r="D9870">
        <f t="shared" si="323"/>
        <v>3</v>
      </c>
      <c r="E9870">
        <v>22</v>
      </c>
      <c r="F9870" t="s">
        <v>44</v>
      </c>
      <c r="G9870" t="s">
        <v>19</v>
      </c>
      <c r="H9870">
        <v>205</v>
      </c>
      <c r="I9870">
        <v>205</v>
      </c>
      <c r="J9870" t="s">
        <v>30</v>
      </c>
      <c r="K9870">
        <v>1537500</v>
      </c>
      <c r="L9870">
        <v>512.5</v>
      </c>
      <c r="M9870">
        <f t="shared" si="324"/>
        <v>7500</v>
      </c>
      <c r="Q9870" s="1"/>
      <c r="R9870" s="1"/>
    </row>
    <row r="9871" spans="1:18" ht="14.4" x14ac:dyDescent="0.3">
      <c r="A9871">
        <v>19870</v>
      </c>
      <c r="B9871">
        <v>2022</v>
      </c>
      <c r="C9871" t="s">
        <v>23</v>
      </c>
      <c r="D9871">
        <f t="shared" si="323"/>
        <v>10</v>
      </c>
      <c r="E9871">
        <v>22</v>
      </c>
      <c r="F9871" t="s">
        <v>41</v>
      </c>
      <c r="G9871" t="s">
        <v>19</v>
      </c>
      <c r="H9871">
        <v>111</v>
      </c>
      <c r="I9871">
        <v>111</v>
      </c>
      <c r="J9871" t="s">
        <v>20</v>
      </c>
      <c r="K9871">
        <v>333000</v>
      </c>
      <c r="L9871">
        <v>222</v>
      </c>
      <c r="M9871">
        <f t="shared" si="324"/>
        <v>3000</v>
      </c>
      <c r="Q9871" s="1"/>
      <c r="R9871" s="1"/>
    </row>
    <row r="9872" spans="1:18" ht="14.4" x14ac:dyDescent="0.3">
      <c r="A9872">
        <v>19871</v>
      </c>
      <c r="B9872">
        <v>2022</v>
      </c>
      <c r="C9872" t="s">
        <v>27</v>
      </c>
      <c r="D9872">
        <f t="shared" si="323"/>
        <v>4</v>
      </c>
      <c r="E9872">
        <v>12</v>
      </c>
      <c r="F9872" t="s">
        <v>62</v>
      </c>
      <c r="G9872" t="s">
        <v>29</v>
      </c>
      <c r="H9872">
        <v>56</v>
      </c>
      <c r="I9872">
        <v>56</v>
      </c>
      <c r="J9872" t="s">
        <v>38</v>
      </c>
      <c r="K9872">
        <v>308000</v>
      </c>
      <c r="L9872">
        <v>196</v>
      </c>
      <c r="M9872">
        <f t="shared" si="324"/>
        <v>5500</v>
      </c>
      <c r="Q9872" s="1"/>
      <c r="R9872" s="1"/>
    </row>
    <row r="9873" spans="1:18" ht="14.4" x14ac:dyDescent="0.3">
      <c r="A9873">
        <v>19872</v>
      </c>
      <c r="B9873">
        <v>2022</v>
      </c>
      <c r="C9873" t="s">
        <v>45</v>
      </c>
      <c r="D9873">
        <f t="shared" si="323"/>
        <v>1</v>
      </c>
      <c r="E9873">
        <v>30</v>
      </c>
      <c r="F9873" t="s">
        <v>18</v>
      </c>
      <c r="G9873" t="s">
        <v>42</v>
      </c>
      <c r="H9873">
        <v>259</v>
      </c>
      <c r="I9873">
        <v>259</v>
      </c>
      <c r="J9873" t="s">
        <v>38</v>
      </c>
      <c r="K9873">
        <v>1113700</v>
      </c>
      <c r="L9873">
        <v>595.70000000000005</v>
      </c>
      <c r="M9873">
        <f t="shared" si="324"/>
        <v>4300</v>
      </c>
      <c r="Q9873" s="1"/>
      <c r="R9873" s="1"/>
    </row>
    <row r="9874" spans="1:18" ht="14.4" x14ac:dyDescent="0.3">
      <c r="A9874">
        <v>19873</v>
      </c>
      <c r="B9874">
        <v>2022</v>
      </c>
      <c r="C9874" t="s">
        <v>32</v>
      </c>
      <c r="D9874">
        <f t="shared" si="323"/>
        <v>8</v>
      </c>
      <c r="E9874">
        <v>23</v>
      </c>
      <c r="F9874" t="s">
        <v>24</v>
      </c>
      <c r="G9874" t="s">
        <v>37</v>
      </c>
      <c r="H9874">
        <v>85</v>
      </c>
      <c r="I9874">
        <v>85</v>
      </c>
      <c r="J9874" t="s">
        <v>30</v>
      </c>
      <c r="K9874">
        <v>748000</v>
      </c>
      <c r="L9874">
        <v>323</v>
      </c>
      <c r="M9874">
        <f t="shared" si="324"/>
        <v>8800</v>
      </c>
      <c r="Q9874" s="1"/>
      <c r="R9874" s="1"/>
    </row>
    <row r="9875" spans="1:18" ht="14.4" x14ac:dyDescent="0.3">
      <c r="A9875">
        <v>19874</v>
      </c>
      <c r="B9875">
        <v>2022</v>
      </c>
      <c r="C9875" t="s">
        <v>40</v>
      </c>
      <c r="D9875">
        <f t="shared" si="323"/>
        <v>9</v>
      </c>
      <c r="E9875">
        <v>13</v>
      </c>
      <c r="F9875" t="s">
        <v>60</v>
      </c>
      <c r="G9875" t="s">
        <v>42</v>
      </c>
      <c r="H9875">
        <v>58</v>
      </c>
      <c r="I9875">
        <v>58</v>
      </c>
      <c r="J9875" t="s">
        <v>20</v>
      </c>
      <c r="K9875">
        <v>174000</v>
      </c>
      <c r="L9875">
        <v>116</v>
      </c>
      <c r="M9875">
        <f t="shared" si="324"/>
        <v>3000</v>
      </c>
      <c r="Q9875" s="1"/>
      <c r="R9875" s="1"/>
    </row>
    <row r="9876" spans="1:18" ht="14.4" x14ac:dyDescent="0.3">
      <c r="A9876">
        <v>19875</v>
      </c>
      <c r="B9876">
        <v>2022</v>
      </c>
      <c r="C9876" t="s">
        <v>35</v>
      </c>
      <c r="D9876">
        <f t="shared" si="323"/>
        <v>12</v>
      </c>
      <c r="E9876">
        <v>9</v>
      </c>
      <c r="F9876" t="s">
        <v>64</v>
      </c>
      <c r="G9876" t="s">
        <v>19</v>
      </c>
      <c r="H9876">
        <v>90</v>
      </c>
      <c r="I9876">
        <v>90</v>
      </c>
      <c r="J9876" t="s">
        <v>20</v>
      </c>
      <c r="K9876">
        <v>270000</v>
      </c>
      <c r="L9876">
        <v>180</v>
      </c>
      <c r="M9876">
        <f t="shared" si="324"/>
        <v>3000</v>
      </c>
      <c r="Q9876" s="1"/>
      <c r="R9876" s="1"/>
    </row>
    <row r="9877" spans="1:18" ht="14.4" x14ac:dyDescent="0.3">
      <c r="A9877">
        <v>19876</v>
      </c>
      <c r="B9877">
        <v>2022</v>
      </c>
      <c r="C9877" t="s">
        <v>58</v>
      </c>
      <c r="D9877">
        <f t="shared" si="323"/>
        <v>6</v>
      </c>
      <c r="E9877">
        <v>25</v>
      </c>
      <c r="F9877" t="s">
        <v>24</v>
      </c>
      <c r="G9877" t="s">
        <v>51</v>
      </c>
      <c r="H9877">
        <v>260</v>
      </c>
      <c r="I9877">
        <v>260</v>
      </c>
      <c r="J9877" t="s">
        <v>30</v>
      </c>
      <c r="K9877">
        <v>1950000</v>
      </c>
      <c r="L9877">
        <v>650</v>
      </c>
      <c r="M9877">
        <f t="shared" si="324"/>
        <v>7500</v>
      </c>
      <c r="Q9877" s="1"/>
      <c r="R9877" s="1"/>
    </row>
    <row r="9878" spans="1:18" ht="14.4" x14ac:dyDescent="0.3">
      <c r="A9878">
        <v>19877</v>
      </c>
      <c r="B9878">
        <v>2022</v>
      </c>
      <c r="C9878" t="s">
        <v>54</v>
      </c>
      <c r="D9878">
        <f t="shared" si="323"/>
        <v>3</v>
      </c>
      <c r="E9878">
        <v>22</v>
      </c>
      <c r="F9878" t="s">
        <v>57</v>
      </c>
      <c r="G9878" t="s">
        <v>19</v>
      </c>
      <c r="H9878">
        <v>129</v>
      </c>
      <c r="I9878">
        <v>129</v>
      </c>
      <c r="J9878" t="s">
        <v>25</v>
      </c>
      <c r="K9878">
        <v>903000</v>
      </c>
      <c r="L9878">
        <v>516</v>
      </c>
      <c r="M9878">
        <f t="shared" si="324"/>
        <v>7000</v>
      </c>
      <c r="Q9878" s="1"/>
      <c r="R9878" s="1"/>
    </row>
    <row r="9879" spans="1:18" ht="14.4" x14ac:dyDescent="0.3">
      <c r="A9879">
        <v>19878</v>
      </c>
      <c r="B9879">
        <v>2022</v>
      </c>
      <c r="C9879" t="s">
        <v>35</v>
      </c>
      <c r="D9879">
        <f t="shared" si="323"/>
        <v>12</v>
      </c>
      <c r="E9879">
        <v>4</v>
      </c>
      <c r="F9879" t="s">
        <v>41</v>
      </c>
      <c r="G9879" t="s">
        <v>42</v>
      </c>
      <c r="H9879">
        <v>61</v>
      </c>
      <c r="I9879">
        <v>61</v>
      </c>
      <c r="J9879" t="s">
        <v>20</v>
      </c>
      <c r="K9879">
        <v>183000</v>
      </c>
      <c r="L9879">
        <v>122</v>
      </c>
      <c r="M9879">
        <f t="shared" si="324"/>
        <v>3000</v>
      </c>
      <c r="Q9879" s="1"/>
      <c r="R9879" s="1"/>
    </row>
    <row r="9880" spans="1:18" ht="14.4" x14ac:dyDescent="0.3">
      <c r="A9880">
        <v>19879</v>
      </c>
      <c r="B9880">
        <v>2022</v>
      </c>
      <c r="C9880" t="s">
        <v>48</v>
      </c>
      <c r="D9880">
        <f t="shared" si="323"/>
        <v>5</v>
      </c>
      <c r="E9880">
        <v>21</v>
      </c>
      <c r="F9880" t="s">
        <v>18</v>
      </c>
      <c r="G9880" t="s">
        <v>19</v>
      </c>
      <c r="H9880">
        <v>112</v>
      </c>
      <c r="I9880">
        <v>112</v>
      </c>
      <c r="J9880" t="s">
        <v>20</v>
      </c>
      <c r="K9880">
        <v>336000</v>
      </c>
      <c r="L9880">
        <v>224</v>
      </c>
      <c r="M9880">
        <f t="shared" si="324"/>
        <v>3000</v>
      </c>
      <c r="Q9880" s="1"/>
      <c r="R9880" s="1"/>
    </row>
    <row r="9881" spans="1:18" ht="14.4" x14ac:dyDescent="0.3">
      <c r="A9881">
        <v>19880</v>
      </c>
      <c r="B9881">
        <v>2022</v>
      </c>
      <c r="C9881" t="s">
        <v>32</v>
      </c>
      <c r="D9881">
        <f t="shared" si="323"/>
        <v>8</v>
      </c>
      <c r="E9881">
        <v>26</v>
      </c>
      <c r="F9881" t="s">
        <v>60</v>
      </c>
      <c r="G9881" t="s">
        <v>34</v>
      </c>
      <c r="H9881">
        <v>204</v>
      </c>
      <c r="I9881">
        <v>204</v>
      </c>
      <c r="J9881" t="s">
        <v>20</v>
      </c>
      <c r="K9881">
        <v>489600</v>
      </c>
      <c r="L9881">
        <v>285.60000000000002</v>
      </c>
      <c r="M9881">
        <f t="shared" si="324"/>
        <v>2400</v>
      </c>
      <c r="Q9881" s="1"/>
      <c r="R9881" s="1"/>
    </row>
    <row r="9882" spans="1:18" ht="14.4" x14ac:dyDescent="0.3">
      <c r="A9882">
        <v>19881</v>
      </c>
      <c r="B9882">
        <v>2022</v>
      </c>
      <c r="C9882" t="s">
        <v>58</v>
      </c>
      <c r="D9882">
        <f t="shared" si="323"/>
        <v>6</v>
      </c>
      <c r="E9882">
        <v>24</v>
      </c>
      <c r="F9882" t="s">
        <v>41</v>
      </c>
      <c r="G9882" t="s">
        <v>37</v>
      </c>
      <c r="H9882">
        <v>116</v>
      </c>
      <c r="I9882">
        <v>116</v>
      </c>
      <c r="J9882" t="s">
        <v>20</v>
      </c>
      <c r="K9882">
        <v>348000</v>
      </c>
      <c r="L9882">
        <v>232</v>
      </c>
      <c r="M9882">
        <f t="shared" si="324"/>
        <v>3000</v>
      </c>
      <c r="Q9882" s="1"/>
      <c r="R9882" s="1"/>
    </row>
    <row r="9883" spans="1:18" ht="14.4" x14ac:dyDescent="0.3">
      <c r="A9883">
        <v>19882</v>
      </c>
      <c r="B9883">
        <v>2022</v>
      </c>
      <c r="C9883" t="s">
        <v>32</v>
      </c>
      <c r="D9883">
        <f t="shared" si="323"/>
        <v>8</v>
      </c>
      <c r="E9883">
        <v>26</v>
      </c>
      <c r="F9883" t="s">
        <v>64</v>
      </c>
      <c r="G9883" t="s">
        <v>34</v>
      </c>
      <c r="H9883">
        <v>111</v>
      </c>
      <c r="I9883">
        <v>111</v>
      </c>
      <c r="J9883" t="s">
        <v>25</v>
      </c>
      <c r="K9883">
        <v>777000</v>
      </c>
      <c r="L9883">
        <v>444</v>
      </c>
      <c r="M9883">
        <f t="shared" si="324"/>
        <v>7000</v>
      </c>
      <c r="Q9883" s="1"/>
      <c r="R9883" s="1"/>
    </row>
    <row r="9884" spans="1:18" ht="14.4" x14ac:dyDescent="0.3">
      <c r="A9884">
        <v>19883</v>
      </c>
      <c r="B9884">
        <v>2022</v>
      </c>
      <c r="C9884" t="s">
        <v>61</v>
      </c>
      <c r="D9884">
        <f t="shared" si="323"/>
        <v>7</v>
      </c>
      <c r="E9884">
        <v>10</v>
      </c>
      <c r="F9884" t="s">
        <v>59</v>
      </c>
      <c r="G9884" t="s">
        <v>51</v>
      </c>
      <c r="H9884">
        <v>286</v>
      </c>
      <c r="I9884">
        <v>286</v>
      </c>
      <c r="J9884" t="s">
        <v>20</v>
      </c>
      <c r="K9884">
        <v>686400</v>
      </c>
      <c r="L9884">
        <v>400.4</v>
      </c>
      <c r="M9884">
        <f t="shared" si="324"/>
        <v>2400</v>
      </c>
      <c r="Q9884" s="1"/>
      <c r="R9884" s="1"/>
    </row>
    <row r="9885" spans="1:18" ht="14.4" x14ac:dyDescent="0.3">
      <c r="A9885">
        <v>19884</v>
      </c>
      <c r="B9885">
        <v>2022</v>
      </c>
      <c r="C9885" t="s">
        <v>17</v>
      </c>
      <c r="D9885">
        <f t="shared" si="323"/>
        <v>11</v>
      </c>
      <c r="E9885">
        <v>28</v>
      </c>
      <c r="F9885" t="s">
        <v>33</v>
      </c>
      <c r="G9885" t="s">
        <v>42</v>
      </c>
      <c r="H9885">
        <v>139</v>
      </c>
      <c r="I9885">
        <v>139</v>
      </c>
      <c r="J9885" t="s">
        <v>25</v>
      </c>
      <c r="K9885">
        <v>973000</v>
      </c>
      <c r="L9885">
        <v>556</v>
      </c>
      <c r="M9885">
        <f t="shared" si="324"/>
        <v>7000</v>
      </c>
      <c r="Q9885" s="1"/>
      <c r="R9885" s="1"/>
    </row>
    <row r="9886" spans="1:18" ht="14.4" x14ac:dyDescent="0.3">
      <c r="A9886">
        <v>19885</v>
      </c>
      <c r="B9886">
        <v>2022</v>
      </c>
      <c r="C9886" t="s">
        <v>17</v>
      </c>
      <c r="D9886">
        <f t="shared" si="323"/>
        <v>11</v>
      </c>
      <c r="E9886">
        <v>8</v>
      </c>
      <c r="F9886" t="s">
        <v>60</v>
      </c>
      <c r="G9886" t="s">
        <v>37</v>
      </c>
      <c r="H9886">
        <v>80</v>
      </c>
      <c r="I9886">
        <v>80</v>
      </c>
      <c r="J9886" t="s">
        <v>38</v>
      </c>
      <c r="K9886">
        <v>440000</v>
      </c>
      <c r="L9886">
        <v>280</v>
      </c>
      <c r="M9886">
        <f t="shared" si="324"/>
        <v>5500</v>
      </c>
      <c r="Q9886" s="1"/>
      <c r="R9886" s="1"/>
    </row>
    <row r="9887" spans="1:18" ht="14.4" x14ac:dyDescent="0.3">
      <c r="A9887">
        <v>19886</v>
      </c>
      <c r="B9887">
        <v>2022</v>
      </c>
      <c r="C9887" t="s">
        <v>23</v>
      </c>
      <c r="D9887">
        <f t="shared" si="323"/>
        <v>10</v>
      </c>
      <c r="E9887">
        <v>11</v>
      </c>
      <c r="F9887" t="s">
        <v>60</v>
      </c>
      <c r="G9887" t="s">
        <v>51</v>
      </c>
      <c r="H9887">
        <v>55</v>
      </c>
      <c r="I9887">
        <v>55</v>
      </c>
      <c r="J9887" t="s">
        <v>25</v>
      </c>
      <c r="K9887">
        <v>385000</v>
      </c>
      <c r="L9887">
        <v>220</v>
      </c>
      <c r="M9887">
        <f t="shared" si="324"/>
        <v>7000</v>
      </c>
      <c r="Q9887" s="1"/>
      <c r="R9887" s="1"/>
    </row>
    <row r="9888" spans="1:18" ht="14.4" x14ac:dyDescent="0.3">
      <c r="A9888">
        <v>19887</v>
      </c>
      <c r="B9888">
        <v>2022</v>
      </c>
      <c r="C9888" t="s">
        <v>27</v>
      </c>
      <c r="D9888">
        <f t="shared" si="323"/>
        <v>4</v>
      </c>
      <c r="E9888">
        <v>24</v>
      </c>
      <c r="F9888" t="s">
        <v>28</v>
      </c>
      <c r="G9888" t="s">
        <v>37</v>
      </c>
      <c r="H9888">
        <v>292</v>
      </c>
      <c r="I9888">
        <v>292</v>
      </c>
      <c r="J9888" t="s">
        <v>30</v>
      </c>
      <c r="K9888">
        <v>2190000</v>
      </c>
      <c r="L9888">
        <v>730</v>
      </c>
      <c r="M9888">
        <f t="shared" si="324"/>
        <v>7500</v>
      </c>
      <c r="Q9888" s="1"/>
      <c r="R9888" s="1"/>
    </row>
    <row r="9889" spans="1:18" ht="14.4" x14ac:dyDescent="0.3">
      <c r="A9889">
        <v>19888</v>
      </c>
      <c r="B9889">
        <v>2022</v>
      </c>
      <c r="C9889" t="s">
        <v>47</v>
      </c>
      <c r="D9889">
        <f t="shared" si="323"/>
        <v>2</v>
      </c>
      <c r="E9889">
        <v>22</v>
      </c>
      <c r="F9889" t="s">
        <v>28</v>
      </c>
      <c r="G9889" t="s">
        <v>19</v>
      </c>
      <c r="H9889">
        <v>57</v>
      </c>
      <c r="I9889">
        <v>57</v>
      </c>
      <c r="J9889" t="s">
        <v>30</v>
      </c>
      <c r="K9889">
        <v>501600</v>
      </c>
      <c r="L9889">
        <v>216.6</v>
      </c>
      <c r="M9889">
        <f t="shared" si="324"/>
        <v>8800</v>
      </c>
      <c r="Q9889" s="1"/>
      <c r="R9889" s="1"/>
    </row>
    <row r="9890" spans="1:18" ht="14.4" x14ac:dyDescent="0.3">
      <c r="A9890">
        <v>19889</v>
      </c>
      <c r="B9890">
        <v>2022</v>
      </c>
      <c r="C9890" t="s">
        <v>27</v>
      </c>
      <c r="D9890">
        <f t="shared" si="323"/>
        <v>4</v>
      </c>
      <c r="E9890">
        <v>1</v>
      </c>
      <c r="F9890" t="s">
        <v>41</v>
      </c>
      <c r="G9890" t="s">
        <v>34</v>
      </c>
      <c r="H9890">
        <v>58</v>
      </c>
      <c r="I9890">
        <v>58</v>
      </c>
      <c r="J9890" t="s">
        <v>38</v>
      </c>
      <c r="K9890">
        <v>319000</v>
      </c>
      <c r="L9890">
        <v>203</v>
      </c>
      <c r="M9890">
        <f t="shared" si="324"/>
        <v>5500</v>
      </c>
      <c r="Q9890" s="1"/>
      <c r="R9890" s="1"/>
    </row>
    <row r="9891" spans="1:18" ht="14.4" x14ac:dyDescent="0.3">
      <c r="A9891">
        <v>19890</v>
      </c>
      <c r="B9891">
        <v>2022</v>
      </c>
      <c r="C9891" t="s">
        <v>23</v>
      </c>
      <c r="D9891">
        <f t="shared" si="323"/>
        <v>10</v>
      </c>
      <c r="E9891">
        <v>25</v>
      </c>
      <c r="F9891" t="s">
        <v>50</v>
      </c>
      <c r="G9891" t="s">
        <v>51</v>
      </c>
      <c r="H9891">
        <v>141</v>
      </c>
      <c r="I9891">
        <v>141</v>
      </c>
      <c r="J9891" t="s">
        <v>25</v>
      </c>
      <c r="K9891">
        <v>987000</v>
      </c>
      <c r="L9891">
        <v>564</v>
      </c>
      <c r="M9891">
        <f t="shared" si="324"/>
        <v>7000</v>
      </c>
      <c r="Q9891" s="1"/>
      <c r="R9891" s="1"/>
    </row>
    <row r="9892" spans="1:18" ht="14.4" x14ac:dyDescent="0.3">
      <c r="A9892">
        <v>19891</v>
      </c>
      <c r="B9892">
        <v>2022</v>
      </c>
      <c r="C9892" t="s">
        <v>35</v>
      </c>
      <c r="D9892">
        <f t="shared" si="323"/>
        <v>12</v>
      </c>
      <c r="E9892">
        <v>20</v>
      </c>
      <c r="F9892" t="s">
        <v>57</v>
      </c>
      <c r="G9892" t="s">
        <v>37</v>
      </c>
      <c r="H9892">
        <v>257</v>
      </c>
      <c r="I9892">
        <v>257</v>
      </c>
      <c r="J9892" t="s">
        <v>30</v>
      </c>
      <c r="K9892">
        <v>1927500</v>
      </c>
      <c r="L9892">
        <v>642.5</v>
      </c>
      <c r="M9892">
        <f t="shared" si="324"/>
        <v>7500</v>
      </c>
      <c r="Q9892" s="1"/>
      <c r="R9892" s="1"/>
    </row>
    <row r="9893" spans="1:18" ht="14.4" x14ac:dyDescent="0.3">
      <c r="A9893">
        <v>19892</v>
      </c>
      <c r="B9893">
        <v>2022</v>
      </c>
      <c r="C9893" t="s">
        <v>48</v>
      </c>
      <c r="D9893">
        <f t="shared" si="323"/>
        <v>5</v>
      </c>
      <c r="E9893">
        <v>11</v>
      </c>
      <c r="F9893" t="s">
        <v>62</v>
      </c>
      <c r="G9893" t="s">
        <v>34</v>
      </c>
      <c r="H9893">
        <v>124</v>
      </c>
      <c r="I9893">
        <v>124</v>
      </c>
      <c r="J9893" t="s">
        <v>25</v>
      </c>
      <c r="K9893">
        <v>868000</v>
      </c>
      <c r="L9893">
        <v>496</v>
      </c>
      <c r="M9893">
        <f t="shared" si="324"/>
        <v>7000</v>
      </c>
      <c r="Q9893" s="1"/>
      <c r="R9893" s="1"/>
    </row>
    <row r="9894" spans="1:18" ht="14.4" x14ac:dyDescent="0.3">
      <c r="A9894">
        <v>19893</v>
      </c>
      <c r="B9894">
        <v>2022</v>
      </c>
      <c r="C9894" t="s">
        <v>58</v>
      </c>
      <c r="D9894">
        <f t="shared" si="323"/>
        <v>6</v>
      </c>
      <c r="E9894">
        <v>17</v>
      </c>
      <c r="F9894" t="s">
        <v>49</v>
      </c>
      <c r="G9894" t="s">
        <v>51</v>
      </c>
      <c r="H9894">
        <v>56</v>
      </c>
      <c r="I9894">
        <v>56</v>
      </c>
      <c r="J9894" t="s">
        <v>38</v>
      </c>
      <c r="K9894">
        <v>308000</v>
      </c>
      <c r="L9894">
        <v>196</v>
      </c>
      <c r="M9894">
        <f t="shared" si="324"/>
        <v>5500</v>
      </c>
      <c r="Q9894" s="1"/>
      <c r="R9894" s="1"/>
    </row>
    <row r="9895" spans="1:18" ht="14.4" x14ac:dyDescent="0.3">
      <c r="A9895">
        <v>19894</v>
      </c>
      <c r="B9895">
        <v>2022</v>
      </c>
      <c r="C9895" t="s">
        <v>40</v>
      </c>
      <c r="D9895">
        <f t="shared" si="323"/>
        <v>9</v>
      </c>
      <c r="E9895">
        <v>27</v>
      </c>
      <c r="F9895" t="s">
        <v>24</v>
      </c>
      <c r="G9895" t="s">
        <v>29</v>
      </c>
      <c r="H9895">
        <v>107</v>
      </c>
      <c r="I9895">
        <v>107</v>
      </c>
      <c r="J9895" t="s">
        <v>25</v>
      </c>
      <c r="K9895">
        <v>749000</v>
      </c>
      <c r="L9895">
        <v>428</v>
      </c>
      <c r="M9895">
        <f t="shared" si="324"/>
        <v>7000</v>
      </c>
      <c r="Q9895" s="1"/>
      <c r="R9895" s="1"/>
    </row>
    <row r="9896" spans="1:18" ht="14.4" x14ac:dyDescent="0.3">
      <c r="A9896">
        <v>19895</v>
      </c>
      <c r="B9896">
        <v>2022</v>
      </c>
      <c r="C9896" t="s">
        <v>45</v>
      </c>
      <c r="D9896">
        <f t="shared" si="323"/>
        <v>1</v>
      </c>
      <c r="E9896">
        <v>16</v>
      </c>
      <c r="F9896" t="s">
        <v>52</v>
      </c>
      <c r="G9896" t="s">
        <v>19</v>
      </c>
      <c r="H9896">
        <v>114</v>
      </c>
      <c r="I9896">
        <v>114</v>
      </c>
      <c r="J9896" t="s">
        <v>25</v>
      </c>
      <c r="K9896">
        <v>798000</v>
      </c>
      <c r="L9896">
        <v>456</v>
      </c>
      <c r="M9896">
        <f t="shared" si="324"/>
        <v>7000</v>
      </c>
      <c r="Q9896" s="1"/>
      <c r="R9896" s="1"/>
    </row>
    <row r="9897" spans="1:18" ht="14.4" x14ac:dyDescent="0.3">
      <c r="A9897">
        <v>19896</v>
      </c>
      <c r="B9897">
        <v>2022</v>
      </c>
      <c r="C9897" t="s">
        <v>47</v>
      </c>
      <c r="D9897">
        <f t="shared" si="323"/>
        <v>2</v>
      </c>
      <c r="E9897">
        <v>11</v>
      </c>
      <c r="F9897" t="s">
        <v>18</v>
      </c>
      <c r="G9897" t="s">
        <v>37</v>
      </c>
      <c r="H9897">
        <v>123</v>
      </c>
      <c r="I9897">
        <v>123</v>
      </c>
      <c r="J9897" t="s">
        <v>25</v>
      </c>
      <c r="K9897">
        <v>861000</v>
      </c>
      <c r="L9897">
        <v>492</v>
      </c>
      <c r="M9897">
        <f t="shared" si="324"/>
        <v>7000</v>
      </c>
      <c r="Q9897" s="1"/>
      <c r="R9897" s="1"/>
    </row>
    <row r="9898" spans="1:18" ht="14.4" x14ac:dyDescent="0.3">
      <c r="A9898">
        <v>19897</v>
      </c>
      <c r="B9898">
        <v>2022</v>
      </c>
      <c r="C9898" t="s">
        <v>45</v>
      </c>
      <c r="D9898">
        <f t="shared" si="323"/>
        <v>1</v>
      </c>
      <c r="E9898">
        <v>16</v>
      </c>
      <c r="F9898" t="s">
        <v>56</v>
      </c>
      <c r="G9898" t="s">
        <v>51</v>
      </c>
      <c r="H9898">
        <v>71</v>
      </c>
      <c r="I9898">
        <v>71</v>
      </c>
      <c r="J9898" t="s">
        <v>30</v>
      </c>
      <c r="K9898">
        <v>624800</v>
      </c>
      <c r="L9898">
        <v>269.8</v>
      </c>
      <c r="M9898">
        <f t="shared" si="324"/>
        <v>8800</v>
      </c>
      <c r="Q9898" s="1"/>
      <c r="R9898" s="1"/>
    </row>
    <row r="9899" spans="1:18" ht="14.4" x14ac:dyDescent="0.3">
      <c r="A9899">
        <v>19898</v>
      </c>
      <c r="B9899">
        <v>2022</v>
      </c>
      <c r="C9899" t="s">
        <v>40</v>
      </c>
      <c r="D9899">
        <f t="shared" si="323"/>
        <v>9</v>
      </c>
      <c r="E9899">
        <v>12</v>
      </c>
      <c r="F9899" t="s">
        <v>57</v>
      </c>
      <c r="G9899" t="s">
        <v>19</v>
      </c>
      <c r="H9899">
        <v>297</v>
      </c>
      <c r="I9899">
        <v>297</v>
      </c>
      <c r="J9899" t="s">
        <v>30</v>
      </c>
      <c r="K9899">
        <v>2227500</v>
      </c>
      <c r="L9899">
        <v>742.5</v>
      </c>
      <c r="M9899">
        <f t="shared" si="324"/>
        <v>7500</v>
      </c>
      <c r="Q9899" s="1"/>
      <c r="R9899" s="1"/>
    </row>
    <row r="9900" spans="1:18" ht="14.4" x14ac:dyDescent="0.3">
      <c r="A9900">
        <v>19899</v>
      </c>
      <c r="B9900">
        <v>2022</v>
      </c>
      <c r="C9900" t="s">
        <v>35</v>
      </c>
      <c r="D9900">
        <f t="shared" si="323"/>
        <v>12</v>
      </c>
      <c r="E9900">
        <v>27</v>
      </c>
      <c r="F9900" t="s">
        <v>52</v>
      </c>
      <c r="G9900" t="s">
        <v>42</v>
      </c>
      <c r="H9900">
        <v>263</v>
      </c>
      <c r="I9900">
        <v>263</v>
      </c>
      <c r="J9900" t="s">
        <v>30</v>
      </c>
      <c r="K9900">
        <v>1972500</v>
      </c>
      <c r="L9900">
        <v>657.5</v>
      </c>
      <c r="M9900">
        <f t="shared" si="324"/>
        <v>7500</v>
      </c>
      <c r="Q9900" s="1"/>
      <c r="R9900" s="1"/>
    </row>
    <row r="9901" spans="1:18" ht="14.4" x14ac:dyDescent="0.3">
      <c r="A9901">
        <v>19900</v>
      </c>
      <c r="B9901">
        <v>2022</v>
      </c>
      <c r="C9901" t="s">
        <v>45</v>
      </c>
      <c r="D9901">
        <f t="shared" si="323"/>
        <v>1</v>
      </c>
      <c r="E9901">
        <v>10</v>
      </c>
      <c r="F9901" t="s">
        <v>50</v>
      </c>
      <c r="G9901" t="s">
        <v>34</v>
      </c>
      <c r="H9901">
        <v>52</v>
      </c>
      <c r="I9901">
        <v>52</v>
      </c>
      <c r="J9901" t="s">
        <v>30</v>
      </c>
      <c r="K9901">
        <v>457600</v>
      </c>
      <c r="L9901">
        <v>197.6</v>
      </c>
      <c r="M9901">
        <f t="shared" si="324"/>
        <v>8800</v>
      </c>
      <c r="Q9901" s="1"/>
      <c r="R9901" s="1"/>
    </row>
    <row r="9902" spans="1:18" ht="14.4" x14ac:dyDescent="0.3">
      <c r="A9902">
        <v>19901</v>
      </c>
      <c r="B9902">
        <v>2022</v>
      </c>
      <c r="C9902" t="s">
        <v>54</v>
      </c>
      <c r="D9902">
        <f t="shared" si="323"/>
        <v>3</v>
      </c>
      <c r="E9902">
        <v>22</v>
      </c>
      <c r="F9902" t="s">
        <v>46</v>
      </c>
      <c r="G9902" t="s">
        <v>51</v>
      </c>
      <c r="H9902">
        <v>89</v>
      </c>
      <c r="I9902">
        <v>89</v>
      </c>
      <c r="J9902" t="s">
        <v>38</v>
      </c>
      <c r="K9902">
        <v>489500</v>
      </c>
      <c r="L9902">
        <v>311.5</v>
      </c>
      <c r="M9902">
        <f t="shared" si="324"/>
        <v>5500</v>
      </c>
      <c r="Q9902" s="1"/>
      <c r="R9902" s="1"/>
    </row>
    <row r="9903" spans="1:18" ht="14.4" x14ac:dyDescent="0.3">
      <c r="A9903">
        <v>19902</v>
      </c>
      <c r="B9903">
        <v>2022</v>
      </c>
      <c r="C9903" t="s">
        <v>48</v>
      </c>
      <c r="D9903">
        <f t="shared" si="323"/>
        <v>5</v>
      </c>
      <c r="E9903">
        <v>15</v>
      </c>
      <c r="F9903" t="s">
        <v>41</v>
      </c>
      <c r="G9903" t="s">
        <v>51</v>
      </c>
      <c r="H9903">
        <v>90</v>
      </c>
      <c r="I9903">
        <v>90</v>
      </c>
      <c r="J9903" t="s">
        <v>25</v>
      </c>
      <c r="K9903">
        <v>630000</v>
      </c>
      <c r="L9903">
        <v>360</v>
      </c>
      <c r="M9903">
        <f t="shared" si="324"/>
        <v>7000</v>
      </c>
      <c r="Q9903" s="1"/>
      <c r="R9903" s="1"/>
    </row>
    <row r="9904" spans="1:18" ht="14.4" x14ac:dyDescent="0.3">
      <c r="A9904">
        <v>19903</v>
      </c>
      <c r="B9904">
        <v>2022</v>
      </c>
      <c r="C9904" t="s">
        <v>35</v>
      </c>
      <c r="D9904">
        <f t="shared" si="323"/>
        <v>12</v>
      </c>
      <c r="E9904">
        <v>7</v>
      </c>
      <c r="F9904" t="s">
        <v>53</v>
      </c>
      <c r="G9904" t="s">
        <v>51</v>
      </c>
      <c r="H9904">
        <v>102</v>
      </c>
      <c r="I9904">
        <v>102</v>
      </c>
      <c r="J9904" t="s">
        <v>38</v>
      </c>
      <c r="K9904">
        <v>561000</v>
      </c>
      <c r="L9904">
        <v>357</v>
      </c>
      <c r="M9904">
        <f t="shared" si="324"/>
        <v>5500</v>
      </c>
      <c r="Q9904" s="1"/>
      <c r="R9904" s="1"/>
    </row>
    <row r="9905" spans="1:18" ht="14.4" x14ac:dyDescent="0.3">
      <c r="A9905">
        <v>19904</v>
      </c>
      <c r="B9905">
        <v>2022</v>
      </c>
      <c r="C9905" t="s">
        <v>54</v>
      </c>
      <c r="D9905">
        <f t="shared" si="323"/>
        <v>3</v>
      </c>
      <c r="E9905">
        <v>15</v>
      </c>
      <c r="F9905" t="s">
        <v>28</v>
      </c>
      <c r="G9905" t="s">
        <v>29</v>
      </c>
      <c r="H9905">
        <v>58</v>
      </c>
      <c r="I9905">
        <v>58</v>
      </c>
      <c r="J9905" t="s">
        <v>20</v>
      </c>
      <c r="K9905">
        <v>174000</v>
      </c>
      <c r="L9905">
        <v>116</v>
      </c>
      <c r="M9905">
        <f t="shared" si="324"/>
        <v>3000</v>
      </c>
      <c r="Q9905" s="1"/>
      <c r="R9905" s="1"/>
    </row>
    <row r="9906" spans="1:18" ht="14.4" x14ac:dyDescent="0.3">
      <c r="A9906">
        <v>19905</v>
      </c>
      <c r="B9906">
        <v>2022</v>
      </c>
      <c r="C9906" t="s">
        <v>61</v>
      </c>
      <c r="D9906">
        <f t="shared" si="323"/>
        <v>7</v>
      </c>
      <c r="E9906">
        <v>6</v>
      </c>
      <c r="F9906" t="s">
        <v>50</v>
      </c>
      <c r="G9906" t="s">
        <v>19</v>
      </c>
      <c r="H9906">
        <v>76</v>
      </c>
      <c r="I9906">
        <v>76</v>
      </c>
      <c r="J9906" t="s">
        <v>30</v>
      </c>
      <c r="K9906">
        <v>668800</v>
      </c>
      <c r="L9906">
        <v>288.8</v>
      </c>
      <c r="M9906">
        <f t="shared" si="324"/>
        <v>8800</v>
      </c>
      <c r="Q9906" s="1"/>
      <c r="R9906" s="1"/>
    </row>
    <row r="9907" spans="1:18" ht="14.4" x14ac:dyDescent="0.3">
      <c r="A9907">
        <v>19906</v>
      </c>
      <c r="B9907">
        <v>2022</v>
      </c>
      <c r="C9907" t="s">
        <v>48</v>
      </c>
      <c r="D9907">
        <f t="shared" si="323"/>
        <v>5</v>
      </c>
      <c r="E9907">
        <v>7</v>
      </c>
      <c r="F9907" t="s">
        <v>24</v>
      </c>
      <c r="G9907" t="s">
        <v>42</v>
      </c>
      <c r="H9907">
        <v>224</v>
      </c>
      <c r="I9907">
        <v>224</v>
      </c>
      <c r="J9907" t="s">
        <v>30</v>
      </c>
      <c r="K9907">
        <v>1680000</v>
      </c>
      <c r="L9907">
        <v>560</v>
      </c>
      <c r="M9907">
        <f t="shared" si="324"/>
        <v>7500</v>
      </c>
      <c r="Q9907" s="1"/>
      <c r="R9907" s="1"/>
    </row>
    <row r="9908" spans="1:18" ht="14.4" x14ac:dyDescent="0.3">
      <c r="A9908">
        <v>19907</v>
      </c>
      <c r="B9908">
        <v>2022</v>
      </c>
      <c r="C9908" t="s">
        <v>40</v>
      </c>
      <c r="D9908">
        <f t="shared" si="323"/>
        <v>9</v>
      </c>
      <c r="E9908">
        <v>26</v>
      </c>
      <c r="F9908" t="s">
        <v>55</v>
      </c>
      <c r="G9908" t="s">
        <v>51</v>
      </c>
      <c r="H9908">
        <v>107</v>
      </c>
      <c r="I9908">
        <v>107</v>
      </c>
      <c r="J9908" t="s">
        <v>38</v>
      </c>
      <c r="K9908">
        <v>588500</v>
      </c>
      <c r="L9908">
        <v>374.5</v>
      </c>
      <c r="M9908">
        <f t="shared" si="324"/>
        <v>5500</v>
      </c>
      <c r="Q9908" s="1"/>
      <c r="R9908" s="1"/>
    </row>
    <row r="9909" spans="1:18" ht="14.4" x14ac:dyDescent="0.3">
      <c r="A9909">
        <v>19908</v>
      </c>
      <c r="B9909">
        <v>2022</v>
      </c>
      <c r="C9909" t="s">
        <v>45</v>
      </c>
      <c r="D9909">
        <f t="shared" si="323"/>
        <v>1</v>
      </c>
      <c r="E9909">
        <v>20</v>
      </c>
      <c r="F9909" t="s">
        <v>55</v>
      </c>
      <c r="G9909" t="s">
        <v>51</v>
      </c>
      <c r="H9909">
        <v>54</v>
      </c>
      <c r="I9909">
        <v>54</v>
      </c>
      <c r="J9909" t="s">
        <v>25</v>
      </c>
      <c r="K9909">
        <v>378000</v>
      </c>
      <c r="L9909">
        <v>216</v>
      </c>
      <c r="M9909">
        <f t="shared" si="324"/>
        <v>7000</v>
      </c>
      <c r="Q9909" s="1"/>
      <c r="R9909" s="1"/>
    </row>
    <row r="9910" spans="1:18" ht="14.4" x14ac:dyDescent="0.3">
      <c r="A9910">
        <v>19909</v>
      </c>
      <c r="B9910">
        <v>2022</v>
      </c>
      <c r="C9910" t="s">
        <v>17</v>
      </c>
      <c r="D9910">
        <f t="shared" si="323"/>
        <v>11</v>
      </c>
      <c r="E9910">
        <v>15</v>
      </c>
      <c r="F9910" t="s">
        <v>64</v>
      </c>
      <c r="G9910" t="s">
        <v>37</v>
      </c>
      <c r="H9910">
        <v>239</v>
      </c>
      <c r="I9910">
        <v>239</v>
      </c>
      <c r="J9910" t="s">
        <v>30</v>
      </c>
      <c r="K9910">
        <v>1792500</v>
      </c>
      <c r="L9910">
        <v>597.5</v>
      </c>
      <c r="M9910">
        <f t="shared" si="324"/>
        <v>7500</v>
      </c>
      <c r="Q9910" s="1"/>
      <c r="R9910" s="1"/>
    </row>
    <row r="9911" spans="1:18" ht="14.4" x14ac:dyDescent="0.3">
      <c r="A9911">
        <v>19910</v>
      </c>
      <c r="B9911">
        <v>2022</v>
      </c>
      <c r="C9911" t="s">
        <v>32</v>
      </c>
      <c r="D9911">
        <f t="shared" si="323"/>
        <v>8</v>
      </c>
      <c r="E9911">
        <v>3</v>
      </c>
      <c r="F9911" t="s">
        <v>33</v>
      </c>
      <c r="G9911" t="s">
        <v>19</v>
      </c>
      <c r="H9911">
        <v>274</v>
      </c>
      <c r="I9911">
        <v>274</v>
      </c>
      <c r="J9911" t="s">
        <v>38</v>
      </c>
      <c r="K9911">
        <v>1178200</v>
      </c>
      <c r="L9911">
        <v>630.20000000000005</v>
      </c>
      <c r="M9911">
        <f t="shared" si="324"/>
        <v>4300</v>
      </c>
      <c r="Q9911" s="1"/>
      <c r="R9911" s="1"/>
    </row>
    <row r="9912" spans="1:18" ht="14.4" x14ac:dyDescent="0.3">
      <c r="A9912">
        <v>19911</v>
      </c>
      <c r="B9912">
        <v>2022</v>
      </c>
      <c r="C9912" t="s">
        <v>61</v>
      </c>
      <c r="D9912">
        <f t="shared" si="323"/>
        <v>7</v>
      </c>
      <c r="E9912">
        <v>19</v>
      </c>
      <c r="F9912" t="s">
        <v>44</v>
      </c>
      <c r="G9912" t="s">
        <v>29</v>
      </c>
      <c r="H9912">
        <v>292</v>
      </c>
      <c r="I9912">
        <v>292</v>
      </c>
      <c r="J9912" t="s">
        <v>38</v>
      </c>
      <c r="K9912">
        <v>1255600</v>
      </c>
      <c r="L9912">
        <v>671.6</v>
      </c>
      <c r="M9912">
        <f t="shared" si="324"/>
        <v>4300</v>
      </c>
      <c r="Q9912" s="1"/>
      <c r="R9912" s="1"/>
    </row>
    <row r="9913" spans="1:18" ht="14.4" x14ac:dyDescent="0.3">
      <c r="A9913">
        <v>19912</v>
      </c>
      <c r="B9913">
        <v>2022</v>
      </c>
      <c r="C9913" t="s">
        <v>35</v>
      </c>
      <c r="D9913">
        <f t="shared" si="323"/>
        <v>12</v>
      </c>
      <c r="E9913">
        <v>3</v>
      </c>
      <c r="F9913" t="s">
        <v>62</v>
      </c>
      <c r="G9913" t="s">
        <v>29</v>
      </c>
      <c r="H9913">
        <v>109</v>
      </c>
      <c r="I9913">
        <v>109</v>
      </c>
      <c r="J9913" t="s">
        <v>38</v>
      </c>
      <c r="K9913">
        <v>599500</v>
      </c>
      <c r="L9913">
        <v>381.5</v>
      </c>
      <c r="M9913">
        <f t="shared" si="324"/>
        <v>5500</v>
      </c>
      <c r="Q9913" s="1"/>
      <c r="R9913" s="1"/>
    </row>
    <row r="9914" spans="1:18" ht="14.4" x14ac:dyDescent="0.3">
      <c r="A9914">
        <v>19913</v>
      </c>
      <c r="B9914">
        <v>2022</v>
      </c>
      <c r="C9914" t="s">
        <v>32</v>
      </c>
      <c r="D9914">
        <f t="shared" si="323"/>
        <v>8</v>
      </c>
      <c r="E9914">
        <v>20</v>
      </c>
      <c r="F9914" t="s">
        <v>62</v>
      </c>
      <c r="G9914" t="s">
        <v>42</v>
      </c>
      <c r="H9914">
        <v>216</v>
      </c>
      <c r="I9914">
        <v>216</v>
      </c>
      <c r="J9914" t="s">
        <v>20</v>
      </c>
      <c r="K9914">
        <v>518400</v>
      </c>
      <c r="L9914">
        <v>302.39999999999998</v>
      </c>
      <c r="M9914">
        <f t="shared" si="324"/>
        <v>2400</v>
      </c>
      <c r="Q9914" s="1"/>
      <c r="R9914" s="1"/>
    </row>
    <row r="9915" spans="1:18" ht="14.4" x14ac:dyDescent="0.3">
      <c r="A9915">
        <v>19914</v>
      </c>
      <c r="B9915">
        <v>2022</v>
      </c>
      <c r="C9915" t="s">
        <v>58</v>
      </c>
      <c r="D9915">
        <f t="shared" si="323"/>
        <v>6</v>
      </c>
      <c r="E9915">
        <v>9</v>
      </c>
      <c r="F9915" t="s">
        <v>33</v>
      </c>
      <c r="G9915" t="s">
        <v>51</v>
      </c>
      <c r="H9915">
        <v>114</v>
      </c>
      <c r="I9915">
        <v>114</v>
      </c>
      <c r="J9915" t="s">
        <v>20</v>
      </c>
      <c r="K9915">
        <v>342000</v>
      </c>
      <c r="L9915">
        <v>228</v>
      </c>
      <c r="M9915">
        <f t="shared" si="324"/>
        <v>3000</v>
      </c>
      <c r="Q9915" s="1"/>
      <c r="R9915" s="1"/>
    </row>
    <row r="9916" spans="1:18" ht="14.4" x14ac:dyDescent="0.3">
      <c r="A9916">
        <v>19915</v>
      </c>
      <c r="B9916">
        <v>2022</v>
      </c>
      <c r="C9916" t="s">
        <v>47</v>
      </c>
      <c r="D9916">
        <f t="shared" si="323"/>
        <v>2</v>
      </c>
      <c r="E9916">
        <v>14</v>
      </c>
      <c r="F9916" t="s">
        <v>49</v>
      </c>
      <c r="G9916" t="s">
        <v>37</v>
      </c>
      <c r="H9916">
        <v>240</v>
      </c>
      <c r="I9916">
        <v>240</v>
      </c>
      <c r="J9916" t="s">
        <v>20</v>
      </c>
      <c r="K9916">
        <v>576000</v>
      </c>
      <c r="L9916">
        <v>336</v>
      </c>
      <c r="M9916">
        <f t="shared" si="324"/>
        <v>2400</v>
      </c>
      <c r="Q9916" s="1"/>
      <c r="R9916" s="1"/>
    </row>
    <row r="9917" spans="1:18" ht="14.4" x14ac:dyDescent="0.3">
      <c r="A9917">
        <v>19916</v>
      </c>
      <c r="B9917">
        <v>2022</v>
      </c>
      <c r="C9917" t="s">
        <v>58</v>
      </c>
      <c r="D9917">
        <f t="shared" si="323"/>
        <v>6</v>
      </c>
      <c r="E9917">
        <v>11</v>
      </c>
      <c r="F9917" t="s">
        <v>33</v>
      </c>
      <c r="G9917" t="s">
        <v>51</v>
      </c>
      <c r="H9917">
        <v>52</v>
      </c>
      <c r="I9917">
        <v>52</v>
      </c>
      <c r="J9917" t="s">
        <v>20</v>
      </c>
      <c r="K9917">
        <v>156000</v>
      </c>
      <c r="L9917">
        <v>104</v>
      </c>
      <c r="M9917">
        <f t="shared" si="324"/>
        <v>3000</v>
      </c>
      <c r="Q9917" s="1"/>
      <c r="R9917" s="1"/>
    </row>
    <row r="9918" spans="1:18" ht="14.4" x14ac:dyDescent="0.3">
      <c r="A9918">
        <v>19917</v>
      </c>
      <c r="B9918">
        <v>2022</v>
      </c>
      <c r="C9918" t="s">
        <v>32</v>
      </c>
      <c r="D9918">
        <f t="shared" si="323"/>
        <v>8</v>
      </c>
      <c r="E9918">
        <v>22</v>
      </c>
      <c r="F9918" t="s">
        <v>62</v>
      </c>
      <c r="G9918" t="s">
        <v>42</v>
      </c>
      <c r="H9918">
        <v>244</v>
      </c>
      <c r="I9918">
        <v>244</v>
      </c>
      <c r="J9918" t="s">
        <v>38</v>
      </c>
      <c r="K9918">
        <v>1049200</v>
      </c>
      <c r="L9918">
        <v>561.20000000000005</v>
      </c>
      <c r="M9918">
        <f t="shared" si="324"/>
        <v>4300</v>
      </c>
      <c r="Q9918" s="1"/>
      <c r="R9918" s="1"/>
    </row>
    <row r="9919" spans="1:18" ht="14.4" x14ac:dyDescent="0.3">
      <c r="A9919">
        <v>19918</v>
      </c>
      <c r="B9919">
        <v>2022</v>
      </c>
      <c r="C9919" t="s">
        <v>32</v>
      </c>
      <c r="D9919">
        <f t="shared" si="323"/>
        <v>8</v>
      </c>
      <c r="E9919">
        <v>18</v>
      </c>
      <c r="F9919" t="s">
        <v>24</v>
      </c>
      <c r="G9919" t="s">
        <v>42</v>
      </c>
      <c r="H9919">
        <v>297</v>
      </c>
      <c r="I9919">
        <v>297</v>
      </c>
      <c r="J9919" t="s">
        <v>38</v>
      </c>
      <c r="K9919">
        <v>1277100</v>
      </c>
      <c r="L9919">
        <v>683.1</v>
      </c>
      <c r="M9919">
        <f t="shared" si="324"/>
        <v>4300</v>
      </c>
      <c r="Q9919" s="1"/>
      <c r="R9919" s="1"/>
    </row>
    <row r="9920" spans="1:18" ht="14.4" x14ac:dyDescent="0.3">
      <c r="A9920">
        <v>19919</v>
      </c>
      <c r="B9920">
        <v>2022</v>
      </c>
      <c r="C9920" t="s">
        <v>47</v>
      </c>
      <c r="D9920">
        <f t="shared" si="323"/>
        <v>2</v>
      </c>
      <c r="E9920">
        <v>16</v>
      </c>
      <c r="F9920" t="s">
        <v>52</v>
      </c>
      <c r="G9920" t="s">
        <v>34</v>
      </c>
      <c r="H9920">
        <v>215</v>
      </c>
      <c r="I9920">
        <v>215</v>
      </c>
      <c r="J9920" t="s">
        <v>20</v>
      </c>
      <c r="K9920">
        <v>516000</v>
      </c>
      <c r="L9920">
        <v>301</v>
      </c>
      <c r="M9920">
        <f t="shared" si="324"/>
        <v>2400</v>
      </c>
      <c r="Q9920" s="1"/>
      <c r="R9920" s="1"/>
    </row>
    <row r="9921" spans="1:18" ht="14.4" x14ac:dyDescent="0.3">
      <c r="A9921">
        <v>19920</v>
      </c>
      <c r="B9921">
        <v>2022</v>
      </c>
      <c r="C9921" t="s">
        <v>45</v>
      </c>
      <c r="D9921">
        <f t="shared" si="323"/>
        <v>1</v>
      </c>
      <c r="E9921">
        <v>1</v>
      </c>
      <c r="F9921" t="s">
        <v>56</v>
      </c>
      <c r="G9921" t="s">
        <v>42</v>
      </c>
      <c r="H9921">
        <v>203</v>
      </c>
      <c r="I9921">
        <v>203</v>
      </c>
      <c r="J9921" t="s">
        <v>38</v>
      </c>
      <c r="K9921">
        <v>872900</v>
      </c>
      <c r="L9921">
        <v>466.9</v>
      </c>
      <c r="M9921">
        <f t="shared" si="324"/>
        <v>4300</v>
      </c>
      <c r="Q9921" s="1"/>
      <c r="R9921" s="1"/>
    </row>
    <row r="9922" spans="1:18" ht="14.4" x14ac:dyDescent="0.3">
      <c r="A9922">
        <v>19921</v>
      </c>
      <c r="B9922">
        <v>2022</v>
      </c>
      <c r="C9922" t="s">
        <v>35</v>
      </c>
      <c r="D9922">
        <f t="shared" ref="D9922:D9985" si="325">IF(C9922="Enero",1,IF(C9922="Febrero",2,IF(C9922="Marzo",3,IF(C9922="Abril",4,IF(C9922="Mayo",5,IF(C9922="Junio",6,IF(C9922="Julio",7,IF(C9922="Agosto",8,IF(C9922="Septiembre",9,IF(C9922="Octubre",10,IF(C9922="Noviembre",11,IF(C9922="Diciembre",12,""))))))))))))</f>
        <v>12</v>
      </c>
      <c r="E9922">
        <v>25</v>
      </c>
      <c r="F9922" t="s">
        <v>18</v>
      </c>
      <c r="G9922" t="s">
        <v>19</v>
      </c>
      <c r="H9922">
        <v>268</v>
      </c>
      <c r="I9922">
        <v>268</v>
      </c>
      <c r="J9922" t="s">
        <v>30</v>
      </c>
      <c r="K9922">
        <v>2010000</v>
      </c>
      <c r="L9922">
        <v>670</v>
      </c>
      <c r="M9922">
        <f t="shared" si="324"/>
        <v>7500</v>
      </c>
      <c r="Q9922" s="1"/>
      <c r="R9922" s="1"/>
    </row>
    <row r="9923" spans="1:18" ht="14.4" x14ac:dyDescent="0.3">
      <c r="A9923">
        <v>19922</v>
      </c>
      <c r="B9923">
        <v>2022</v>
      </c>
      <c r="C9923" t="s">
        <v>48</v>
      </c>
      <c r="D9923">
        <f t="shared" si="325"/>
        <v>5</v>
      </c>
      <c r="E9923">
        <v>17</v>
      </c>
      <c r="F9923" t="s">
        <v>60</v>
      </c>
      <c r="G9923" t="s">
        <v>42</v>
      </c>
      <c r="H9923">
        <v>201</v>
      </c>
      <c r="I9923">
        <v>201</v>
      </c>
      <c r="J9923" t="s">
        <v>30</v>
      </c>
      <c r="K9923">
        <v>1507500</v>
      </c>
      <c r="L9923">
        <v>502.5</v>
      </c>
      <c r="M9923">
        <f t="shared" ref="M9923:M9986" si="326">K9923/I9923</f>
        <v>7500</v>
      </c>
      <c r="Q9923" s="1"/>
      <c r="R9923" s="1"/>
    </row>
    <row r="9924" spans="1:18" ht="14.4" x14ac:dyDescent="0.3">
      <c r="A9924">
        <v>19923</v>
      </c>
      <c r="B9924">
        <v>2022</v>
      </c>
      <c r="C9924" t="s">
        <v>40</v>
      </c>
      <c r="D9924">
        <f t="shared" si="325"/>
        <v>9</v>
      </c>
      <c r="E9924">
        <v>26</v>
      </c>
      <c r="F9924" t="s">
        <v>46</v>
      </c>
      <c r="G9924" t="s">
        <v>19</v>
      </c>
      <c r="H9924">
        <v>95</v>
      </c>
      <c r="I9924">
        <v>95</v>
      </c>
      <c r="J9924" t="s">
        <v>25</v>
      </c>
      <c r="K9924">
        <v>665000</v>
      </c>
      <c r="L9924">
        <v>380</v>
      </c>
      <c r="M9924">
        <f t="shared" si="326"/>
        <v>7000</v>
      </c>
      <c r="Q9924" s="1"/>
      <c r="R9924" s="1"/>
    </row>
    <row r="9925" spans="1:18" ht="14.4" x14ac:dyDescent="0.3">
      <c r="A9925">
        <v>19924</v>
      </c>
      <c r="B9925">
        <v>2022</v>
      </c>
      <c r="C9925" t="s">
        <v>45</v>
      </c>
      <c r="D9925">
        <f t="shared" si="325"/>
        <v>1</v>
      </c>
      <c r="E9925">
        <v>21</v>
      </c>
      <c r="F9925" t="s">
        <v>18</v>
      </c>
      <c r="G9925" t="s">
        <v>34</v>
      </c>
      <c r="H9925">
        <v>61</v>
      </c>
      <c r="I9925">
        <v>61</v>
      </c>
      <c r="J9925" t="s">
        <v>30</v>
      </c>
      <c r="K9925">
        <v>536800</v>
      </c>
      <c r="L9925">
        <v>231.8</v>
      </c>
      <c r="M9925">
        <f t="shared" si="326"/>
        <v>8800</v>
      </c>
      <c r="Q9925" s="1"/>
      <c r="R9925" s="1"/>
    </row>
    <row r="9926" spans="1:18" ht="14.4" x14ac:dyDescent="0.3">
      <c r="A9926">
        <v>19925</v>
      </c>
      <c r="B9926">
        <v>2022</v>
      </c>
      <c r="C9926" t="s">
        <v>48</v>
      </c>
      <c r="D9926">
        <f t="shared" si="325"/>
        <v>5</v>
      </c>
      <c r="E9926">
        <v>9</v>
      </c>
      <c r="F9926" t="s">
        <v>46</v>
      </c>
      <c r="G9926" t="s">
        <v>51</v>
      </c>
      <c r="H9926">
        <v>54</v>
      </c>
      <c r="I9926">
        <v>54</v>
      </c>
      <c r="J9926" t="s">
        <v>25</v>
      </c>
      <c r="K9926">
        <v>378000</v>
      </c>
      <c r="L9926">
        <v>216</v>
      </c>
      <c r="M9926">
        <f t="shared" si="326"/>
        <v>7000</v>
      </c>
      <c r="Q9926" s="1"/>
      <c r="R9926" s="1"/>
    </row>
    <row r="9927" spans="1:18" ht="14.4" x14ac:dyDescent="0.3">
      <c r="A9927">
        <v>19926</v>
      </c>
      <c r="B9927">
        <v>2022</v>
      </c>
      <c r="C9927" t="s">
        <v>48</v>
      </c>
      <c r="D9927">
        <f t="shared" si="325"/>
        <v>5</v>
      </c>
      <c r="E9927">
        <v>20</v>
      </c>
      <c r="F9927" t="s">
        <v>36</v>
      </c>
      <c r="G9927" t="s">
        <v>42</v>
      </c>
      <c r="H9927">
        <v>157</v>
      </c>
      <c r="I9927">
        <v>157</v>
      </c>
      <c r="J9927" t="s">
        <v>25</v>
      </c>
      <c r="K9927">
        <v>1099000</v>
      </c>
      <c r="L9927">
        <v>628</v>
      </c>
      <c r="M9927">
        <f t="shared" si="326"/>
        <v>7000</v>
      </c>
      <c r="Q9927" s="1"/>
      <c r="R9927" s="1"/>
    </row>
    <row r="9928" spans="1:18" ht="14.4" x14ac:dyDescent="0.3">
      <c r="A9928">
        <v>19927</v>
      </c>
      <c r="B9928">
        <v>2022</v>
      </c>
      <c r="C9928" t="s">
        <v>54</v>
      </c>
      <c r="D9928">
        <f t="shared" si="325"/>
        <v>3</v>
      </c>
      <c r="E9928">
        <v>20</v>
      </c>
      <c r="F9928" t="s">
        <v>18</v>
      </c>
      <c r="G9928" t="s">
        <v>19</v>
      </c>
      <c r="H9928">
        <v>72</v>
      </c>
      <c r="I9928">
        <v>72</v>
      </c>
      <c r="J9928" t="s">
        <v>20</v>
      </c>
      <c r="K9928">
        <v>216000</v>
      </c>
      <c r="L9928">
        <v>144</v>
      </c>
      <c r="M9928">
        <f t="shared" si="326"/>
        <v>3000</v>
      </c>
      <c r="Q9928" s="1"/>
      <c r="R9928" s="1"/>
    </row>
    <row r="9929" spans="1:18" ht="14.4" x14ac:dyDescent="0.3">
      <c r="A9929">
        <v>19928</v>
      </c>
      <c r="B9929">
        <v>2022</v>
      </c>
      <c r="C9929" t="s">
        <v>61</v>
      </c>
      <c r="D9929">
        <f t="shared" si="325"/>
        <v>7</v>
      </c>
      <c r="E9929">
        <v>8</v>
      </c>
      <c r="F9929" t="s">
        <v>55</v>
      </c>
      <c r="G9929" t="s">
        <v>34</v>
      </c>
      <c r="H9929">
        <v>120</v>
      </c>
      <c r="I9929">
        <v>120</v>
      </c>
      <c r="J9929" t="s">
        <v>25</v>
      </c>
      <c r="K9929">
        <v>840000</v>
      </c>
      <c r="L9929">
        <v>480</v>
      </c>
      <c r="M9929">
        <f t="shared" si="326"/>
        <v>7000</v>
      </c>
      <c r="Q9929" s="1"/>
      <c r="R9929" s="1"/>
    </row>
    <row r="9930" spans="1:18" ht="14.4" x14ac:dyDescent="0.3">
      <c r="A9930">
        <v>19929</v>
      </c>
      <c r="B9930">
        <v>2022</v>
      </c>
      <c r="C9930" t="s">
        <v>58</v>
      </c>
      <c r="D9930">
        <f t="shared" si="325"/>
        <v>6</v>
      </c>
      <c r="E9930">
        <v>21</v>
      </c>
      <c r="F9930" t="s">
        <v>64</v>
      </c>
      <c r="G9930" t="s">
        <v>19</v>
      </c>
      <c r="H9930">
        <v>74</v>
      </c>
      <c r="I9930">
        <v>74</v>
      </c>
      <c r="J9930" t="s">
        <v>20</v>
      </c>
      <c r="K9930">
        <v>222000</v>
      </c>
      <c r="L9930">
        <v>148</v>
      </c>
      <c r="M9930">
        <f t="shared" si="326"/>
        <v>3000</v>
      </c>
      <c r="Q9930" s="1"/>
      <c r="R9930" s="1"/>
    </row>
    <row r="9931" spans="1:18" ht="14.4" x14ac:dyDescent="0.3">
      <c r="A9931">
        <v>19930</v>
      </c>
      <c r="B9931">
        <v>2022</v>
      </c>
      <c r="C9931" t="s">
        <v>54</v>
      </c>
      <c r="D9931">
        <f t="shared" si="325"/>
        <v>3</v>
      </c>
      <c r="E9931">
        <v>7</v>
      </c>
      <c r="F9931" t="s">
        <v>64</v>
      </c>
      <c r="G9931" t="s">
        <v>42</v>
      </c>
      <c r="H9931">
        <v>78</v>
      </c>
      <c r="I9931">
        <v>78</v>
      </c>
      <c r="J9931" t="s">
        <v>25</v>
      </c>
      <c r="K9931">
        <v>546000</v>
      </c>
      <c r="L9931">
        <v>312</v>
      </c>
      <c r="M9931">
        <f t="shared" si="326"/>
        <v>7000</v>
      </c>
      <c r="Q9931" s="1"/>
      <c r="R9931" s="1"/>
    </row>
    <row r="9932" spans="1:18" ht="14.4" x14ac:dyDescent="0.3">
      <c r="A9932">
        <v>19931</v>
      </c>
      <c r="B9932">
        <v>2022</v>
      </c>
      <c r="C9932" t="s">
        <v>27</v>
      </c>
      <c r="D9932">
        <f t="shared" si="325"/>
        <v>4</v>
      </c>
      <c r="E9932">
        <v>8</v>
      </c>
      <c r="F9932" t="s">
        <v>57</v>
      </c>
      <c r="G9932" t="s">
        <v>19</v>
      </c>
      <c r="H9932">
        <v>85</v>
      </c>
      <c r="I9932">
        <v>85</v>
      </c>
      <c r="J9932" t="s">
        <v>38</v>
      </c>
      <c r="K9932">
        <v>467500</v>
      </c>
      <c r="L9932">
        <v>297.5</v>
      </c>
      <c r="M9932">
        <f t="shared" si="326"/>
        <v>5500</v>
      </c>
      <c r="Q9932" s="1"/>
      <c r="R9932" s="1"/>
    </row>
    <row r="9933" spans="1:18" ht="14.4" x14ac:dyDescent="0.3">
      <c r="A9933">
        <v>19932</v>
      </c>
      <c r="B9933">
        <v>2022</v>
      </c>
      <c r="C9933" t="s">
        <v>45</v>
      </c>
      <c r="D9933">
        <f t="shared" si="325"/>
        <v>1</v>
      </c>
      <c r="E9933">
        <v>27</v>
      </c>
      <c r="F9933" t="s">
        <v>50</v>
      </c>
      <c r="G9933" t="s">
        <v>19</v>
      </c>
      <c r="H9933">
        <v>61</v>
      </c>
      <c r="I9933">
        <v>61</v>
      </c>
      <c r="J9933" t="s">
        <v>30</v>
      </c>
      <c r="K9933">
        <v>536800</v>
      </c>
      <c r="L9933">
        <v>231.8</v>
      </c>
      <c r="M9933">
        <f t="shared" si="326"/>
        <v>8800</v>
      </c>
      <c r="Q9933" s="1"/>
      <c r="R9933" s="1"/>
    </row>
    <row r="9934" spans="1:18" ht="14.4" x14ac:dyDescent="0.3">
      <c r="A9934">
        <v>19933</v>
      </c>
      <c r="B9934">
        <v>2022</v>
      </c>
      <c r="C9934" t="s">
        <v>45</v>
      </c>
      <c r="D9934">
        <f t="shared" si="325"/>
        <v>1</v>
      </c>
      <c r="E9934">
        <v>7</v>
      </c>
      <c r="F9934" t="s">
        <v>64</v>
      </c>
      <c r="G9934" t="s">
        <v>29</v>
      </c>
      <c r="H9934">
        <v>293</v>
      </c>
      <c r="I9934">
        <v>293</v>
      </c>
      <c r="J9934" t="s">
        <v>38</v>
      </c>
      <c r="K9934">
        <v>1259900</v>
      </c>
      <c r="L9934">
        <v>673.9</v>
      </c>
      <c r="M9934">
        <f t="shared" si="326"/>
        <v>4300</v>
      </c>
      <c r="Q9934" s="1"/>
      <c r="R9934" s="1"/>
    </row>
    <row r="9935" spans="1:18" ht="14.4" x14ac:dyDescent="0.3">
      <c r="A9935">
        <v>19934</v>
      </c>
      <c r="B9935">
        <v>2022</v>
      </c>
      <c r="C9935" t="s">
        <v>17</v>
      </c>
      <c r="D9935">
        <f t="shared" si="325"/>
        <v>11</v>
      </c>
      <c r="E9935">
        <v>13</v>
      </c>
      <c r="F9935" t="s">
        <v>24</v>
      </c>
      <c r="G9935" t="s">
        <v>37</v>
      </c>
      <c r="H9935">
        <v>253</v>
      </c>
      <c r="I9935">
        <v>253</v>
      </c>
      <c r="J9935" t="s">
        <v>30</v>
      </c>
      <c r="K9935">
        <v>1897500</v>
      </c>
      <c r="L9935">
        <v>632.5</v>
      </c>
      <c r="M9935">
        <f t="shared" si="326"/>
        <v>7500</v>
      </c>
      <c r="Q9935" s="1"/>
      <c r="R9935" s="1"/>
    </row>
    <row r="9936" spans="1:18" ht="14.4" x14ac:dyDescent="0.3">
      <c r="A9936">
        <v>19935</v>
      </c>
      <c r="B9936">
        <v>2022</v>
      </c>
      <c r="C9936" t="s">
        <v>40</v>
      </c>
      <c r="D9936">
        <f t="shared" si="325"/>
        <v>9</v>
      </c>
      <c r="E9936">
        <v>20</v>
      </c>
      <c r="F9936" t="s">
        <v>57</v>
      </c>
      <c r="G9936" t="s">
        <v>19</v>
      </c>
      <c r="H9936">
        <v>258</v>
      </c>
      <c r="I9936">
        <v>258</v>
      </c>
      <c r="J9936" t="s">
        <v>30</v>
      </c>
      <c r="K9936">
        <v>1935000</v>
      </c>
      <c r="L9936">
        <v>645</v>
      </c>
      <c r="M9936">
        <f t="shared" si="326"/>
        <v>7500</v>
      </c>
      <c r="Q9936" s="1"/>
      <c r="R9936" s="1"/>
    </row>
    <row r="9937" spans="1:18" ht="14.4" x14ac:dyDescent="0.3">
      <c r="A9937">
        <v>19936</v>
      </c>
      <c r="B9937">
        <v>2022</v>
      </c>
      <c r="C9937" t="s">
        <v>54</v>
      </c>
      <c r="D9937">
        <f t="shared" si="325"/>
        <v>3</v>
      </c>
      <c r="E9937">
        <v>11</v>
      </c>
      <c r="F9937" t="s">
        <v>56</v>
      </c>
      <c r="G9937" t="s">
        <v>34</v>
      </c>
      <c r="H9937">
        <v>88</v>
      </c>
      <c r="I9937">
        <v>88</v>
      </c>
      <c r="J9937" t="s">
        <v>38</v>
      </c>
      <c r="K9937">
        <v>484000</v>
      </c>
      <c r="L9937">
        <v>308</v>
      </c>
      <c r="M9937">
        <f t="shared" si="326"/>
        <v>5500</v>
      </c>
      <c r="Q9937" s="1"/>
      <c r="R9937" s="1"/>
    </row>
    <row r="9938" spans="1:18" ht="14.4" x14ac:dyDescent="0.3">
      <c r="A9938">
        <v>19937</v>
      </c>
      <c r="B9938">
        <v>2022</v>
      </c>
      <c r="C9938" t="s">
        <v>23</v>
      </c>
      <c r="D9938">
        <f t="shared" si="325"/>
        <v>10</v>
      </c>
      <c r="E9938">
        <v>3</v>
      </c>
      <c r="F9938" t="s">
        <v>28</v>
      </c>
      <c r="G9938" t="s">
        <v>34</v>
      </c>
      <c r="H9938">
        <v>68</v>
      </c>
      <c r="I9938">
        <v>68</v>
      </c>
      <c r="J9938" t="s">
        <v>20</v>
      </c>
      <c r="K9938">
        <v>204000</v>
      </c>
      <c r="L9938">
        <v>136</v>
      </c>
      <c r="M9938">
        <f t="shared" si="326"/>
        <v>3000</v>
      </c>
      <c r="Q9938" s="1"/>
      <c r="R9938" s="1"/>
    </row>
    <row r="9939" spans="1:18" ht="14.4" x14ac:dyDescent="0.3">
      <c r="A9939">
        <v>19938</v>
      </c>
      <c r="B9939">
        <v>2022</v>
      </c>
      <c r="C9939" t="s">
        <v>61</v>
      </c>
      <c r="D9939">
        <f t="shared" si="325"/>
        <v>7</v>
      </c>
      <c r="E9939">
        <v>13</v>
      </c>
      <c r="F9939" t="s">
        <v>63</v>
      </c>
      <c r="G9939" t="s">
        <v>29</v>
      </c>
      <c r="H9939">
        <v>97</v>
      </c>
      <c r="I9939">
        <v>97</v>
      </c>
      <c r="J9939" t="s">
        <v>30</v>
      </c>
      <c r="K9939">
        <v>853600</v>
      </c>
      <c r="L9939">
        <v>368.6</v>
      </c>
      <c r="M9939">
        <f t="shared" si="326"/>
        <v>8800</v>
      </c>
      <c r="Q9939" s="1"/>
      <c r="R9939" s="1"/>
    </row>
    <row r="9940" spans="1:18" ht="14.4" x14ac:dyDescent="0.3">
      <c r="A9940">
        <v>19939</v>
      </c>
      <c r="B9940">
        <v>2022</v>
      </c>
      <c r="C9940" t="s">
        <v>61</v>
      </c>
      <c r="D9940">
        <f t="shared" si="325"/>
        <v>7</v>
      </c>
      <c r="E9940">
        <v>20</v>
      </c>
      <c r="F9940" t="s">
        <v>24</v>
      </c>
      <c r="G9940" t="s">
        <v>34</v>
      </c>
      <c r="H9940">
        <v>158</v>
      </c>
      <c r="I9940">
        <v>158</v>
      </c>
      <c r="J9940" t="s">
        <v>25</v>
      </c>
      <c r="K9940">
        <v>1106000</v>
      </c>
      <c r="L9940">
        <v>632</v>
      </c>
      <c r="M9940">
        <f t="shared" si="326"/>
        <v>7000</v>
      </c>
      <c r="Q9940" s="1"/>
      <c r="R9940" s="1"/>
    </row>
    <row r="9941" spans="1:18" ht="14.4" x14ac:dyDescent="0.3">
      <c r="A9941">
        <v>19940</v>
      </c>
      <c r="B9941">
        <v>2022</v>
      </c>
      <c r="C9941" t="s">
        <v>32</v>
      </c>
      <c r="D9941">
        <f t="shared" si="325"/>
        <v>8</v>
      </c>
      <c r="E9941">
        <v>11</v>
      </c>
      <c r="F9941" t="s">
        <v>44</v>
      </c>
      <c r="G9941" t="s">
        <v>51</v>
      </c>
      <c r="H9941">
        <v>220</v>
      </c>
      <c r="I9941">
        <v>220</v>
      </c>
      <c r="J9941" t="s">
        <v>38</v>
      </c>
      <c r="K9941">
        <v>946000</v>
      </c>
      <c r="L9941">
        <v>506</v>
      </c>
      <c r="M9941">
        <f t="shared" si="326"/>
        <v>4300</v>
      </c>
      <c r="Q9941" s="1"/>
      <c r="R9941" s="1"/>
    </row>
    <row r="9942" spans="1:18" ht="14.4" x14ac:dyDescent="0.3">
      <c r="A9942">
        <v>19941</v>
      </c>
      <c r="B9942">
        <v>2022</v>
      </c>
      <c r="C9942" t="s">
        <v>61</v>
      </c>
      <c r="D9942">
        <f t="shared" si="325"/>
        <v>7</v>
      </c>
      <c r="E9942">
        <v>4</v>
      </c>
      <c r="F9942" t="s">
        <v>52</v>
      </c>
      <c r="G9942" t="s">
        <v>19</v>
      </c>
      <c r="H9942">
        <v>271</v>
      </c>
      <c r="I9942">
        <v>271</v>
      </c>
      <c r="J9942" t="s">
        <v>38</v>
      </c>
      <c r="K9942">
        <v>1165300</v>
      </c>
      <c r="L9942">
        <v>623.29999999999995</v>
      </c>
      <c r="M9942">
        <f t="shared" si="326"/>
        <v>4300</v>
      </c>
      <c r="Q9942" s="1"/>
      <c r="R9942" s="1"/>
    </row>
    <row r="9943" spans="1:18" ht="14.4" x14ac:dyDescent="0.3">
      <c r="A9943">
        <v>19942</v>
      </c>
      <c r="B9943">
        <v>2022</v>
      </c>
      <c r="C9943" t="s">
        <v>17</v>
      </c>
      <c r="D9943">
        <f t="shared" si="325"/>
        <v>11</v>
      </c>
      <c r="E9943">
        <v>9</v>
      </c>
      <c r="F9943" t="s">
        <v>18</v>
      </c>
      <c r="G9943" t="s">
        <v>34</v>
      </c>
      <c r="H9943">
        <v>112</v>
      </c>
      <c r="I9943">
        <v>112</v>
      </c>
      <c r="J9943" t="s">
        <v>20</v>
      </c>
      <c r="K9943">
        <v>336000</v>
      </c>
      <c r="L9943">
        <v>224</v>
      </c>
      <c r="M9943">
        <f t="shared" si="326"/>
        <v>3000</v>
      </c>
      <c r="Q9943" s="1"/>
      <c r="R9943" s="1"/>
    </row>
    <row r="9944" spans="1:18" ht="14.4" x14ac:dyDescent="0.3">
      <c r="A9944">
        <v>19943</v>
      </c>
      <c r="B9944">
        <v>2022</v>
      </c>
      <c r="C9944" t="s">
        <v>54</v>
      </c>
      <c r="D9944">
        <f t="shared" si="325"/>
        <v>3</v>
      </c>
      <c r="E9944">
        <v>5</v>
      </c>
      <c r="F9944" t="s">
        <v>46</v>
      </c>
      <c r="G9944" t="s">
        <v>34</v>
      </c>
      <c r="H9944">
        <v>202</v>
      </c>
      <c r="I9944">
        <v>202</v>
      </c>
      <c r="J9944" t="s">
        <v>30</v>
      </c>
      <c r="K9944">
        <v>1515000</v>
      </c>
      <c r="L9944">
        <v>505</v>
      </c>
      <c r="M9944">
        <f t="shared" si="326"/>
        <v>7500</v>
      </c>
      <c r="Q9944" s="1"/>
      <c r="R9944" s="1"/>
    </row>
    <row r="9945" spans="1:18" ht="14.4" x14ac:dyDescent="0.3">
      <c r="A9945">
        <v>19944</v>
      </c>
      <c r="B9945">
        <v>2022</v>
      </c>
      <c r="C9945" t="s">
        <v>40</v>
      </c>
      <c r="D9945">
        <f t="shared" si="325"/>
        <v>9</v>
      </c>
      <c r="E9945">
        <v>1</v>
      </c>
      <c r="F9945" t="s">
        <v>50</v>
      </c>
      <c r="G9945" t="s">
        <v>51</v>
      </c>
      <c r="H9945">
        <v>294</v>
      </c>
      <c r="I9945">
        <v>294</v>
      </c>
      <c r="J9945" t="s">
        <v>30</v>
      </c>
      <c r="K9945">
        <v>2205000</v>
      </c>
      <c r="L9945">
        <v>735</v>
      </c>
      <c r="M9945">
        <f t="shared" si="326"/>
        <v>7500</v>
      </c>
      <c r="Q9945" s="1"/>
      <c r="R9945" s="1"/>
    </row>
    <row r="9946" spans="1:18" ht="14.4" x14ac:dyDescent="0.3">
      <c r="A9946">
        <v>19945</v>
      </c>
      <c r="B9946">
        <v>2022</v>
      </c>
      <c r="C9946" t="s">
        <v>48</v>
      </c>
      <c r="D9946">
        <f t="shared" si="325"/>
        <v>5</v>
      </c>
      <c r="E9946">
        <v>22</v>
      </c>
      <c r="F9946" t="s">
        <v>57</v>
      </c>
      <c r="G9946" t="s">
        <v>34</v>
      </c>
      <c r="H9946">
        <v>92</v>
      </c>
      <c r="I9946">
        <v>92</v>
      </c>
      <c r="J9946" t="s">
        <v>38</v>
      </c>
      <c r="K9946">
        <v>506000</v>
      </c>
      <c r="L9946">
        <v>322</v>
      </c>
      <c r="M9946">
        <f t="shared" si="326"/>
        <v>5500</v>
      </c>
      <c r="Q9946" s="1"/>
      <c r="R9946" s="1"/>
    </row>
    <row r="9947" spans="1:18" ht="14.4" x14ac:dyDescent="0.3">
      <c r="A9947">
        <v>19946</v>
      </c>
      <c r="B9947">
        <v>2022</v>
      </c>
      <c r="C9947" t="s">
        <v>32</v>
      </c>
      <c r="D9947">
        <f t="shared" si="325"/>
        <v>8</v>
      </c>
      <c r="E9947">
        <v>26</v>
      </c>
      <c r="F9947" t="s">
        <v>64</v>
      </c>
      <c r="G9947" t="s">
        <v>29</v>
      </c>
      <c r="H9947">
        <v>109</v>
      </c>
      <c r="I9947">
        <v>109</v>
      </c>
      <c r="J9947" t="s">
        <v>25</v>
      </c>
      <c r="K9947">
        <v>763000</v>
      </c>
      <c r="L9947">
        <v>436</v>
      </c>
      <c r="M9947">
        <f t="shared" si="326"/>
        <v>7000</v>
      </c>
      <c r="Q9947" s="1"/>
      <c r="R9947" s="1"/>
    </row>
    <row r="9948" spans="1:18" ht="14.4" x14ac:dyDescent="0.3">
      <c r="A9948">
        <v>19947</v>
      </c>
      <c r="B9948">
        <v>2022</v>
      </c>
      <c r="C9948" t="s">
        <v>47</v>
      </c>
      <c r="D9948">
        <f t="shared" si="325"/>
        <v>2</v>
      </c>
      <c r="E9948">
        <v>24</v>
      </c>
      <c r="F9948" t="s">
        <v>64</v>
      </c>
      <c r="G9948" t="s">
        <v>19</v>
      </c>
      <c r="H9948">
        <v>268</v>
      </c>
      <c r="I9948">
        <v>268</v>
      </c>
      <c r="J9948" t="s">
        <v>38</v>
      </c>
      <c r="K9948">
        <v>1152400</v>
      </c>
      <c r="L9948">
        <v>616.4</v>
      </c>
      <c r="M9948">
        <f t="shared" si="326"/>
        <v>4300</v>
      </c>
      <c r="Q9948" s="1"/>
      <c r="R9948" s="1"/>
    </row>
    <row r="9949" spans="1:18" ht="14.4" x14ac:dyDescent="0.3">
      <c r="A9949">
        <v>19948</v>
      </c>
      <c r="B9949">
        <v>2022</v>
      </c>
      <c r="C9949" t="s">
        <v>54</v>
      </c>
      <c r="D9949">
        <f t="shared" si="325"/>
        <v>3</v>
      </c>
      <c r="E9949">
        <v>10</v>
      </c>
      <c r="F9949" t="s">
        <v>63</v>
      </c>
      <c r="G9949" t="s">
        <v>37</v>
      </c>
      <c r="H9949">
        <v>299</v>
      </c>
      <c r="I9949">
        <v>299</v>
      </c>
      <c r="J9949" t="s">
        <v>30</v>
      </c>
      <c r="K9949">
        <v>2242500</v>
      </c>
      <c r="L9949">
        <v>747.5</v>
      </c>
      <c r="M9949">
        <f t="shared" si="326"/>
        <v>7500</v>
      </c>
      <c r="Q9949" s="1"/>
      <c r="R9949" s="1"/>
    </row>
    <row r="9950" spans="1:18" ht="14.4" x14ac:dyDescent="0.3">
      <c r="A9950">
        <v>19949</v>
      </c>
      <c r="B9950">
        <v>2022</v>
      </c>
      <c r="C9950" t="s">
        <v>54</v>
      </c>
      <c r="D9950">
        <f t="shared" si="325"/>
        <v>3</v>
      </c>
      <c r="E9950">
        <v>28</v>
      </c>
      <c r="F9950" t="s">
        <v>52</v>
      </c>
      <c r="G9950" t="s">
        <v>42</v>
      </c>
      <c r="H9950">
        <v>96</v>
      </c>
      <c r="I9950">
        <v>96</v>
      </c>
      <c r="J9950" t="s">
        <v>38</v>
      </c>
      <c r="K9950">
        <v>528000</v>
      </c>
      <c r="L9950">
        <v>336</v>
      </c>
      <c r="M9950">
        <f t="shared" si="326"/>
        <v>5500</v>
      </c>
      <c r="Q9950" s="1"/>
      <c r="R9950" s="1"/>
    </row>
    <row r="9951" spans="1:18" ht="14.4" x14ac:dyDescent="0.3">
      <c r="A9951">
        <v>19950</v>
      </c>
      <c r="B9951">
        <v>2022</v>
      </c>
      <c r="C9951" t="s">
        <v>48</v>
      </c>
      <c r="D9951">
        <f t="shared" si="325"/>
        <v>5</v>
      </c>
      <c r="E9951">
        <v>16</v>
      </c>
      <c r="F9951" t="s">
        <v>59</v>
      </c>
      <c r="G9951" t="s">
        <v>42</v>
      </c>
      <c r="H9951">
        <v>60</v>
      </c>
      <c r="I9951">
        <v>60</v>
      </c>
      <c r="J9951" t="s">
        <v>38</v>
      </c>
      <c r="K9951">
        <v>330000</v>
      </c>
      <c r="L9951">
        <v>210</v>
      </c>
      <c r="M9951">
        <f t="shared" si="326"/>
        <v>5500</v>
      </c>
      <c r="Q9951" s="1"/>
      <c r="R9951" s="1"/>
    </row>
    <row r="9952" spans="1:18" ht="14.4" x14ac:dyDescent="0.3">
      <c r="A9952">
        <v>19951</v>
      </c>
      <c r="B9952">
        <v>2022</v>
      </c>
      <c r="C9952" t="s">
        <v>23</v>
      </c>
      <c r="D9952">
        <f t="shared" si="325"/>
        <v>10</v>
      </c>
      <c r="E9952">
        <v>26</v>
      </c>
      <c r="F9952" t="s">
        <v>55</v>
      </c>
      <c r="G9952" t="s">
        <v>37</v>
      </c>
      <c r="H9952">
        <v>266</v>
      </c>
      <c r="I9952">
        <v>266</v>
      </c>
      <c r="J9952" t="s">
        <v>30</v>
      </c>
      <c r="K9952">
        <v>1995000</v>
      </c>
      <c r="L9952">
        <v>665</v>
      </c>
      <c r="M9952">
        <f t="shared" si="326"/>
        <v>7500</v>
      </c>
      <c r="Q9952" s="1"/>
      <c r="R9952" s="1"/>
    </row>
    <row r="9953" spans="1:18" ht="14.4" x14ac:dyDescent="0.3">
      <c r="A9953">
        <v>19952</v>
      </c>
      <c r="B9953">
        <v>2022</v>
      </c>
      <c r="C9953" t="s">
        <v>35</v>
      </c>
      <c r="D9953">
        <f t="shared" si="325"/>
        <v>12</v>
      </c>
      <c r="E9953">
        <v>22</v>
      </c>
      <c r="F9953" t="s">
        <v>53</v>
      </c>
      <c r="G9953" t="s">
        <v>34</v>
      </c>
      <c r="H9953">
        <v>245</v>
      </c>
      <c r="I9953">
        <v>245</v>
      </c>
      <c r="J9953" t="s">
        <v>30</v>
      </c>
      <c r="K9953">
        <v>1837500</v>
      </c>
      <c r="L9953">
        <v>612.5</v>
      </c>
      <c r="M9953">
        <f t="shared" si="326"/>
        <v>7500</v>
      </c>
      <c r="Q9953" s="1"/>
      <c r="R9953" s="1"/>
    </row>
    <row r="9954" spans="1:18" ht="14.4" x14ac:dyDescent="0.3">
      <c r="A9954">
        <v>19953</v>
      </c>
      <c r="B9954">
        <v>2022</v>
      </c>
      <c r="C9954" t="s">
        <v>61</v>
      </c>
      <c r="D9954">
        <f t="shared" si="325"/>
        <v>7</v>
      </c>
      <c r="E9954">
        <v>26</v>
      </c>
      <c r="F9954" t="s">
        <v>50</v>
      </c>
      <c r="G9954" t="s">
        <v>19</v>
      </c>
      <c r="H9954">
        <v>217</v>
      </c>
      <c r="I9954">
        <v>217</v>
      </c>
      <c r="J9954" t="s">
        <v>38</v>
      </c>
      <c r="K9954">
        <v>933100</v>
      </c>
      <c r="L9954">
        <v>499.1</v>
      </c>
      <c r="M9954">
        <f t="shared" si="326"/>
        <v>4300</v>
      </c>
      <c r="Q9954" s="1"/>
      <c r="R9954" s="1"/>
    </row>
    <row r="9955" spans="1:18" ht="14.4" x14ac:dyDescent="0.3">
      <c r="A9955">
        <v>19954</v>
      </c>
      <c r="B9955">
        <v>2022</v>
      </c>
      <c r="C9955" t="s">
        <v>32</v>
      </c>
      <c r="D9955">
        <f t="shared" si="325"/>
        <v>8</v>
      </c>
      <c r="E9955">
        <v>19</v>
      </c>
      <c r="F9955" t="s">
        <v>18</v>
      </c>
      <c r="G9955" t="s">
        <v>51</v>
      </c>
      <c r="H9955">
        <v>285</v>
      </c>
      <c r="I9955">
        <v>285</v>
      </c>
      <c r="J9955" t="s">
        <v>20</v>
      </c>
      <c r="K9955">
        <v>684000</v>
      </c>
      <c r="L9955">
        <v>399</v>
      </c>
      <c r="M9955">
        <f t="shared" si="326"/>
        <v>2400</v>
      </c>
      <c r="Q9955" s="1"/>
      <c r="R9955" s="1"/>
    </row>
    <row r="9956" spans="1:18" ht="14.4" x14ac:dyDescent="0.3">
      <c r="A9956">
        <v>19955</v>
      </c>
      <c r="B9956">
        <v>2022</v>
      </c>
      <c r="C9956" t="s">
        <v>23</v>
      </c>
      <c r="D9956">
        <f t="shared" si="325"/>
        <v>10</v>
      </c>
      <c r="E9956">
        <v>18</v>
      </c>
      <c r="F9956" t="s">
        <v>24</v>
      </c>
      <c r="G9956" t="s">
        <v>51</v>
      </c>
      <c r="H9956">
        <v>290</v>
      </c>
      <c r="I9956">
        <v>290</v>
      </c>
      <c r="J9956" t="s">
        <v>30</v>
      </c>
      <c r="K9956">
        <v>2175000</v>
      </c>
      <c r="L9956">
        <v>725</v>
      </c>
      <c r="M9956">
        <f t="shared" si="326"/>
        <v>7500</v>
      </c>
      <c r="Q9956" s="1"/>
      <c r="R9956" s="1"/>
    </row>
    <row r="9957" spans="1:18" ht="14.4" x14ac:dyDescent="0.3">
      <c r="A9957">
        <v>19956</v>
      </c>
      <c r="B9957">
        <v>2022</v>
      </c>
      <c r="C9957" t="s">
        <v>32</v>
      </c>
      <c r="D9957">
        <f t="shared" si="325"/>
        <v>8</v>
      </c>
      <c r="E9957">
        <v>9</v>
      </c>
      <c r="F9957" t="s">
        <v>49</v>
      </c>
      <c r="G9957" t="s">
        <v>29</v>
      </c>
      <c r="H9957">
        <v>83</v>
      </c>
      <c r="I9957">
        <v>83</v>
      </c>
      <c r="J9957" t="s">
        <v>30</v>
      </c>
      <c r="K9957">
        <v>730400</v>
      </c>
      <c r="L9957">
        <v>315.39999999999998</v>
      </c>
      <c r="M9957">
        <f t="shared" si="326"/>
        <v>8800</v>
      </c>
      <c r="Q9957" s="1"/>
      <c r="R9957" s="1"/>
    </row>
    <row r="9958" spans="1:18" ht="14.4" x14ac:dyDescent="0.3">
      <c r="A9958">
        <v>19957</v>
      </c>
      <c r="B9958">
        <v>2022</v>
      </c>
      <c r="C9958" t="s">
        <v>23</v>
      </c>
      <c r="D9958">
        <f t="shared" si="325"/>
        <v>10</v>
      </c>
      <c r="E9958">
        <v>25</v>
      </c>
      <c r="F9958" t="s">
        <v>44</v>
      </c>
      <c r="G9958" t="s">
        <v>19</v>
      </c>
      <c r="H9958">
        <v>233</v>
      </c>
      <c r="I9958">
        <v>233</v>
      </c>
      <c r="J9958" t="s">
        <v>30</v>
      </c>
      <c r="K9958">
        <v>1747500</v>
      </c>
      <c r="L9958">
        <v>582.5</v>
      </c>
      <c r="M9958">
        <f t="shared" si="326"/>
        <v>7500</v>
      </c>
      <c r="Q9958" s="1"/>
      <c r="R9958" s="1"/>
    </row>
    <row r="9959" spans="1:18" ht="14.4" x14ac:dyDescent="0.3">
      <c r="A9959">
        <v>19958</v>
      </c>
      <c r="B9959">
        <v>2022</v>
      </c>
      <c r="C9959" t="s">
        <v>48</v>
      </c>
      <c r="D9959">
        <f t="shared" si="325"/>
        <v>5</v>
      </c>
      <c r="E9959">
        <v>22</v>
      </c>
      <c r="F9959" t="s">
        <v>44</v>
      </c>
      <c r="G9959" t="s">
        <v>29</v>
      </c>
      <c r="H9959">
        <v>96</v>
      </c>
      <c r="I9959">
        <v>96</v>
      </c>
      <c r="J9959" t="s">
        <v>20</v>
      </c>
      <c r="K9959">
        <v>288000</v>
      </c>
      <c r="L9959">
        <v>192</v>
      </c>
      <c r="M9959">
        <f t="shared" si="326"/>
        <v>3000</v>
      </c>
      <c r="Q9959" s="1"/>
      <c r="R9959" s="1"/>
    </row>
    <row r="9960" spans="1:18" ht="14.4" x14ac:dyDescent="0.3">
      <c r="A9960">
        <v>19959</v>
      </c>
      <c r="B9960">
        <v>2022</v>
      </c>
      <c r="C9960" t="s">
        <v>47</v>
      </c>
      <c r="D9960">
        <f t="shared" si="325"/>
        <v>2</v>
      </c>
      <c r="E9960">
        <v>6</v>
      </c>
      <c r="F9960" t="s">
        <v>24</v>
      </c>
      <c r="G9960" t="s">
        <v>37</v>
      </c>
      <c r="H9960">
        <v>201</v>
      </c>
      <c r="I9960">
        <v>201</v>
      </c>
      <c r="J9960" t="s">
        <v>38</v>
      </c>
      <c r="K9960">
        <v>864300</v>
      </c>
      <c r="L9960">
        <v>462.3</v>
      </c>
      <c r="M9960">
        <f t="shared" si="326"/>
        <v>4300</v>
      </c>
      <c r="Q9960" s="1"/>
      <c r="R9960" s="1"/>
    </row>
    <row r="9961" spans="1:18" ht="14.4" x14ac:dyDescent="0.3">
      <c r="A9961">
        <v>19960</v>
      </c>
      <c r="B9961">
        <v>2022</v>
      </c>
      <c r="C9961" t="s">
        <v>61</v>
      </c>
      <c r="D9961">
        <f t="shared" si="325"/>
        <v>7</v>
      </c>
      <c r="E9961">
        <v>8</v>
      </c>
      <c r="F9961" t="s">
        <v>60</v>
      </c>
      <c r="G9961" t="s">
        <v>42</v>
      </c>
      <c r="H9961">
        <v>60</v>
      </c>
      <c r="I9961">
        <v>60</v>
      </c>
      <c r="J9961" t="s">
        <v>30</v>
      </c>
      <c r="K9961">
        <v>528000</v>
      </c>
      <c r="L9961">
        <v>228</v>
      </c>
      <c r="M9961">
        <f t="shared" si="326"/>
        <v>8800</v>
      </c>
      <c r="Q9961" s="1"/>
      <c r="R9961" s="1"/>
    </row>
    <row r="9962" spans="1:18" ht="14.4" x14ac:dyDescent="0.3">
      <c r="A9962">
        <v>19961</v>
      </c>
      <c r="B9962">
        <v>2022</v>
      </c>
      <c r="C9962" t="s">
        <v>23</v>
      </c>
      <c r="D9962">
        <f t="shared" si="325"/>
        <v>10</v>
      </c>
      <c r="E9962">
        <v>16</v>
      </c>
      <c r="F9962" t="s">
        <v>24</v>
      </c>
      <c r="G9962" t="s">
        <v>42</v>
      </c>
      <c r="H9962">
        <v>88</v>
      </c>
      <c r="I9962">
        <v>88</v>
      </c>
      <c r="J9962" t="s">
        <v>20</v>
      </c>
      <c r="K9962">
        <v>264000</v>
      </c>
      <c r="L9962">
        <v>176</v>
      </c>
      <c r="M9962">
        <f t="shared" si="326"/>
        <v>3000</v>
      </c>
      <c r="Q9962" s="1"/>
      <c r="R9962" s="1"/>
    </row>
    <row r="9963" spans="1:18" ht="14.4" x14ac:dyDescent="0.3">
      <c r="A9963">
        <v>19962</v>
      </c>
      <c r="B9963">
        <v>2022</v>
      </c>
      <c r="C9963" t="s">
        <v>32</v>
      </c>
      <c r="D9963">
        <f t="shared" si="325"/>
        <v>8</v>
      </c>
      <c r="E9963">
        <v>3</v>
      </c>
      <c r="F9963" t="s">
        <v>36</v>
      </c>
      <c r="G9963" t="s">
        <v>42</v>
      </c>
      <c r="H9963">
        <v>234</v>
      </c>
      <c r="I9963">
        <v>234</v>
      </c>
      <c r="J9963" t="s">
        <v>38</v>
      </c>
      <c r="K9963">
        <v>1006200</v>
      </c>
      <c r="L9963">
        <v>538.20000000000005</v>
      </c>
      <c r="M9963">
        <f t="shared" si="326"/>
        <v>4300</v>
      </c>
      <c r="Q9963" s="1"/>
      <c r="R9963" s="1"/>
    </row>
    <row r="9964" spans="1:18" ht="14.4" x14ac:dyDescent="0.3">
      <c r="A9964">
        <v>19963</v>
      </c>
      <c r="B9964">
        <v>2022</v>
      </c>
      <c r="C9964" t="s">
        <v>61</v>
      </c>
      <c r="D9964">
        <f t="shared" si="325"/>
        <v>7</v>
      </c>
      <c r="E9964">
        <v>4</v>
      </c>
      <c r="F9964" t="s">
        <v>63</v>
      </c>
      <c r="G9964" t="s">
        <v>19</v>
      </c>
      <c r="H9964">
        <v>70</v>
      </c>
      <c r="I9964">
        <v>70</v>
      </c>
      <c r="J9964" t="s">
        <v>25</v>
      </c>
      <c r="K9964">
        <v>490000</v>
      </c>
      <c r="L9964">
        <v>280</v>
      </c>
      <c r="M9964">
        <f t="shared" si="326"/>
        <v>7000</v>
      </c>
      <c r="Q9964" s="1"/>
      <c r="R9964" s="1"/>
    </row>
    <row r="9965" spans="1:18" ht="14.4" x14ac:dyDescent="0.3">
      <c r="A9965">
        <v>19964</v>
      </c>
      <c r="B9965">
        <v>2022</v>
      </c>
      <c r="C9965" t="s">
        <v>61</v>
      </c>
      <c r="D9965">
        <f t="shared" si="325"/>
        <v>7</v>
      </c>
      <c r="E9965">
        <v>20</v>
      </c>
      <c r="F9965" t="s">
        <v>44</v>
      </c>
      <c r="G9965" t="s">
        <v>42</v>
      </c>
      <c r="H9965">
        <v>300</v>
      </c>
      <c r="I9965">
        <v>300</v>
      </c>
      <c r="J9965" t="s">
        <v>20</v>
      </c>
      <c r="K9965">
        <v>720000</v>
      </c>
      <c r="L9965">
        <v>420</v>
      </c>
      <c r="M9965">
        <f t="shared" si="326"/>
        <v>2400</v>
      </c>
      <c r="Q9965" s="1"/>
      <c r="R9965" s="1"/>
    </row>
    <row r="9966" spans="1:18" ht="14.4" x14ac:dyDescent="0.3">
      <c r="A9966">
        <v>19965</v>
      </c>
      <c r="B9966">
        <v>2022</v>
      </c>
      <c r="C9966" t="s">
        <v>47</v>
      </c>
      <c r="D9966">
        <f t="shared" si="325"/>
        <v>2</v>
      </c>
      <c r="E9966">
        <v>29</v>
      </c>
      <c r="F9966" t="s">
        <v>44</v>
      </c>
      <c r="G9966" t="s">
        <v>42</v>
      </c>
      <c r="H9966">
        <v>266</v>
      </c>
      <c r="I9966">
        <v>266</v>
      </c>
      <c r="J9966" t="s">
        <v>20</v>
      </c>
      <c r="K9966">
        <v>638400</v>
      </c>
      <c r="L9966">
        <v>372.4</v>
      </c>
      <c r="M9966">
        <f t="shared" si="326"/>
        <v>2400</v>
      </c>
      <c r="Q9966" s="1"/>
      <c r="R9966" s="1"/>
    </row>
    <row r="9967" spans="1:18" ht="14.4" x14ac:dyDescent="0.3">
      <c r="A9967">
        <v>19966</v>
      </c>
      <c r="B9967">
        <v>2022</v>
      </c>
      <c r="C9967" t="s">
        <v>48</v>
      </c>
      <c r="D9967">
        <f t="shared" si="325"/>
        <v>5</v>
      </c>
      <c r="E9967">
        <v>4</v>
      </c>
      <c r="F9967" t="s">
        <v>63</v>
      </c>
      <c r="G9967" t="s">
        <v>37</v>
      </c>
      <c r="H9967">
        <v>95</v>
      </c>
      <c r="I9967">
        <v>95</v>
      </c>
      <c r="J9967" t="s">
        <v>25</v>
      </c>
      <c r="K9967">
        <v>665000</v>
      </c>
      <c r="L9967">
        <v>380</v>
      </c>
      <c r="M9967">
        <f t="shared" si="326"/>
        <v>7000</v>
      </c>
      <c r="Q9967" s="1"/>
      <c r="R9967" s="1"/>
    </row>
    <row r="9968" spans="1:18" ht="14.4" x14ac:dyDescent="0.3">
      <c r="A9968">
        <v>19967</v>
      </c>
      <c r="B9968">
        <v>2022</v>
      </c>
      <c r="C9968" t="s">
        <v>58</v>
      </c>
      <c r="D9968">
        <f t="shared" si="325"/>
        <v>6</v>
      </c>
      <c r="E9968">
        <v>7</v>
      </c>
      <c r="F9968" t="s">
        <v>50</v>
      </c>
      <c r="G9968" t="s">
        <v>37</v>
      </c>
      <c r="H9968">
        <v>64</v>
      </c>
      <c r="I9968">
        <v>64</v>
      </c>
      <c r="J9968" t="s">
        <v>25</v>
      </c>
      <c r="K9968">
        <v>448000</v>
      </c>
      <c r="L9968">
        <v>256</v>
      </c>
      <c r="M9968">
        <f t="shared" si="326"/>
        <v>7000</v>
      </c>
      <c r="Q9968" s="1"/>
      <c r="R9968" s="1"/>
    </row>
    <row r="9969" spans="1:18" ht="14.4" x14ac:dyDescent="0.3">
      <c r="A9969">
        <v>19968</v>
      </c>
      <c r="B9969">
        <v>2022</v>
      </c>
      <c r="C9969" t="s">
        <v>45</v>
      </c>
      <c r="D9969">
        <f t="shared" si="325"/>
        <v>1</v>
      </c>
      <c r="E9969">
        <v>1</v>
      </c>
      <c r="F9969" t="s">
        <v>28</v>
      </c>
      <c r="G9969" t="s">
        <v>51</v>
      </c>
      <c r="H9969">
        <v>262</v>
      </c>
      <c r="I9969">
        <v>262</v>
      </c>
      <c r="J9969" t="s">
        <v>20</v>
      </c>
      <c r="K9969">
        <v>628800</v>
      </c>
      <c r="L9969">
        <v>366.8</v>
      </c>
      <c r="M9969">
        <f t="shared" si="326"/>
        <v>2400</v>
      </c>
      <c r="Q9969" s="1"/>
      <c r="R9969" s="1"/>
    </row>
    <row r="9970" spans="1:18" ht="14.4" x14ac:dyDescent="0.3">
      <c r="A9970">
        <v>19969</v>
      </c>
      <c r="B9970">
        <v>2022</v>
      </c>
      <c r="C9970" t="s">
        <v>54</v>
      </c>
      <c r="D9970">
        <f t="shared" si="325"/>
        <v>3</v>
      </c>
      <c r="E9970">
        <v>23</v>
      </c>
      <c r="F9970" t="s">
        <v>18</v>
      </c>
      <c r="G9970" t="s">
        <v>19</v>
      </c>
      <c r="H9970">
        <v>66</v>
      </c>
      <c r="I9970">
        <v>66</v>
      </c>
      <c r="J9970" t="s">
        <v>38</v>
      </c>
      <c r="K9970">
        <v>363000</v>
      </c>
      <c r="L9970">
        <v>231</v>
      </c>
      <c r="M9970">
        <f t="shared" si="326"/>
        <v>5500</v>
      </c>
      <c r="Q9970" s="1"/>
      <c r="R9970" s="1"/>
    </row>
    <row r="9971" spans="1:18" ht="14.4" x14ac:dyDescent="0.3">
      <c r="A9971">
        <v>19970</v>
      </c>
      <c r="B9971">
        <v>2022</v>
      </c>
      <c r="C9971" t="s">
        <v>61</v>
      </c>
      <c r="D9971">
        <f t="shared" si="325"/>
        <v>7</v>
      </c>
      <c r="E9971">
        <v>4</v>
      </c>
      <c r="F9971" t="s">
        <v>50</v>
      </c>
      <c r="G9971" t="s">
        <v>34</v>
      </c>
      <c r="H9971">
        <v>134</v>
      </c>
      <c r="I9971">
        <v>134</v>
      </c>
      <c r="J9971" t="s">
        <v>25</v>
      </c>
      <c r="K9971">
        <v>938000</v>
      </c>
      <c r="L9971">
        <v>536</v>
      </c>
      <c r="M9971">
        <f t="shared" si="326"/>
        <v>7000</v>
      </c>
      <c r="Q9971" s="1"/>
      <c r="R9971" s="1"/>
    </row>
    <row r="9972" spans="1:18" ht="14.4" x14ac:dyDescent="0.3">
      <c r="A9972">
        <v>19971</v>
      </c>
      <c r="B9972">
        <v>2022</v>
      </c>
      <c r="C9972" t="s">
        <v>48</v>
      </c>
      <c r="D9972">
        <f t="shared" si="325"/>
        <v>5</v>
      </c>
      <c r="E9972">
        <v>5</v>
      </c>
      <c r="F9972" t="s">
        <v>46</v>
      </c>
      <c r="G9972" t="s">
        <v>37</v>
      </c>
      <c r="H9972">
        <v>67</v>
      </c>
      <c r="I9972">
        <v>67</v>
      </c>
      <c r="J9972" t="s">
        <v>25</v>
      </c>
      <c r="K9972">
        <v>469000</v>
      </c>
      <c r="L9972">
        <v>268</v>
      </c>
      <c r="M9972">
        <f t="shared" si="326"/>
        <v>7000</v>
      </c>
      <c r="Q9972" s="1"/>
      <c r="R9972" s="1"/>
    </row>
    <row r="9973" spans="1:18" ht="14.4" x14ac:dyDescent="0.3">
      <c r="A9973">
        <v>19972</v>
      </c>
      <c r="B9973">
        <v>2022</v>
      </c>
      <c r="C9973" t="s">
        <v>54</v>
      </c>
      <c r="D9973">
        <f t="shared" si="325"/>
        <v>3</v>
      </c>
      <c r="E9973">
        <v>3</v>
      </c>
      <c r="F9973" t="s">
        <v>44</v>
      </c>
      <c r="G9973" t="s">
        <v>34</v>
      </c>
      <c r="H9973">
        <v>279</v>
      </c>
      <c r="I9973">
        <v>279</v>
      </c>
      <c r="J9973" t="s">
        <v>30</v>
      </c>
      <c r="K9973">
        <v>2092500</v>
      </c>
      <c r="L9973">
        <v>697.5</v>
      </c>
      <c r="M9973">
        <f t="shared" si="326"/>
        <v>7500</v>
      </c>
      <c r="Q9973" s="1"/>
      <c r="R9973" s="1"/>
    </row>
    <row r="9974" spans="1:18" ht="14.4" x14ac:dyDescent="0.3">
      <c r="A9974">
        <v>19973</v>
      </c>
      <c r="B9974">
        <v>2022</v>
      </c>
      <c r="C9974" t="s">
        <v>58</v>
      </c>
      <c r="D9974">
        <f t="shared" si="325"/>
        <v>6</v>
      </c>
      <c r="E9974">
        <v>29</v>
      </c>
      <c r="F9974" t="s">
        <v>24</v>
      </c>
      <c r="G9974" t="s">
        <v>42</v>
      </c>
      <c r="H9974">
        <v>66</v>
      </c>
      <c r="I9974">
        <v>66</v>
      </c>
      <c r="J9974" t="s">
        <v>38</v>
      </c>
      <c r="K9974">
        <v>363000</v>
      </c>
      <c r="L9974">
        <v>231</v>
      </c>
      <c r="M9974">
        <f t="shared" si="326"/>
        <v>5500</v>
      </c>
      <c r="Q9974" s="1"/>
      <c r="R9974" s="1"/>
    </row>
    <row r="9975" spans="1:18" ht="14.4" x14ac:dyDescent="0.3">
      <c r="A9975">
        <v>19974</v>
      </c>
      <c r="B9975">
        <v>2022</v>
      </c>
      <c r="C9975" t="s">
        <v>61</v>
      </c>
      <c r="D9975">
        <f t="shared" si="325"/>
        <v>7</v>
      </c>
      <c r="E9975">
        <v>30</v>
      </c>
      <c r="F9975" t="s">
        <v>53</v>
      </c>
      <c r="G9975" t="s">
        <v>34</v>
      </c>
      <c r="H9975">
        <v>275</v>
      </c>
      <c r="I9975">
        <v>275</v>
      </c>
      <c r="J9975" t="s">
        <v>20</v>
      </c>
      <c r="K9975">
        <v>660000</v>
      </c>
      <c r="L9975">
        <v>385</v>
      </c>
      <c r="M9975">
        <f t="shared" si="326"/>
        <v>2400</v>
      </c>
      <c r="Q9975" s="1"/>
      <c r="R9975" s="1"/>
    </row>
    <row r="9976" spans="1:18" ht="14.4" x14ac:dyDescent="0.3">
      <c r="A9976">
        <v>19975</v>
      </c>
      <c r="B9976">
        <v>2022</v>
      </c>
      <c r="C9976" t="s">
        <v>48</v>
      </c>
      <c r="D9976">
        <f t="shared" si="325"/>
        <v>5</v>
      </c>
      <c r="E9976">
        <v>10</v>
      </c>
      <c r="F9976" t="s">
        <v>49</v>
      </c>
      <c r="G9976" t="s">
        <v>34</v>
      </c>
      <c r="H9976">
        <v>144</v>
      </c>
      <c r="I9976">
        <v>144</v>
      </c>
      <c r="J9976" t="s">
        <v>25</v>
      </c>
      <c r="K9976">
        <v>1008000</v>
      </c>
      <c r="L9976">
        <v>576</v>
      </c>
      <c r="M9976">
        <f t="shared" si="326"/>
        <v>7000</v>
      </c>
      <c r="Q9976" s="1"/>
      <c r="R9976" s="1"/>
    </row>
    <row r="9977" spans="1:18" ht="14.4" x14ac:dyDescent="0.3">
      <c r="A9977">
        <v>19976</v>
      </c>
      <c r="B9977">
        <v>2022</v>
      </c>
      <c r="C9977" t="s">
        <v>47</v>
      </c>
      <c r="D9977">
        <f t="shared" si="325"/>
        <v>2</v>
      </c>
      <c r="E9977">
        <v>21</v>
      </c>
      <c r="F9977" t="s">
        <v>55</v>
      </c>
      <c r="G9977" t="s">
        <v>34</v>
      </c>
      <c r="H9977">
        <v>216</v>
      </c>
      <c r="I9977">
        <v>216</v>
      </c>
      <c r="J9977" t="s">
        <v>38</v>
      </c>
      <c r="K9977">
        <v>928800</v>
      </c>
      <c r="L9977">
        <v>496.8</v>
      </c>
      <c r="M9977">
        <f t="shared" si="326"/>
        <v>4300</v>
      </c>
      <c r="Q9977" s="1"/>
      <c r="R9977" s="1"/>
    </row>
    <row r="9978" spans="1:18" ht="14.4" x14ac:dyDescent="0.3">
      <c r="A9978">
        <v>19977</v>
      </c>
      <c r="B9978">
        <v>2022</v>
      </c>
      <c r="C9978" t="s">
        <v>17</v>
      </c>
      <c r="D9978">
        <f t="shared" si="325"/>
        <v>11</v>
      </c>
      <c r="E9978">
        <v>8</v>
      </c>
      <c r="F9978" t="s">
        <v>36</v>
      </c>
      <c r="G9978" t="s">
        <v>29</v>
      </c>
      <c r="H9978">
        <v>300</v>
      </c>
      <c r="I9978">
        <v>300</v>
      </c>
      <c r="J9978" t="s">
        <v>30</v>
      </c>
      <c r="K9978">
        <v>2250000</v>
      </c>
      <c r="L9978">
        <v>750</v>
      </c>
      <c r="M9978">
        <f t="shared" si="326"/>
        <v>7500</v>
      </c>
      <c r="Q9978" s="1"/>
      <c r="R9978" s="1"/>
    </row>
    <row r="9979" spans="1:18" ht="14.4" x14ac:dyDescent="0.3">
      <c r="A9979">
        <v>19978</v>
      </c>
      <c r="B9979">
        <v>2022</v>
      </c>
      <c r="C9979" t="s">
        <v>58</v>
      </c>
      <c r="D9979">
        <f t="shared" si="325"/>
        <v>6</v>
      </c>
      <c r="E9979">
        <v>11</v>
      </c>
      <c r="F9979" t="s">
        <v>49</v>
      </c>
      <c r="G9979" t="s">
        <v>42</v>
      </c>
      <c r="H9979">
        <v>50</v>
      </c>
      <c r="I9979">
        <v>50</v>
      </c>
      <c r="J9979" t="s">
        <v>25</v>
      </c>
      <c r="K9979">
        <v>350000</v>
      </c>
      <c r="L9979">
        <v>200</v>
      </c>
      <c r="M9979">
        <f t="shared" si="326"/>
        <v>7000</v>
      </c>
      <c r="Q9979" s="1"/>
      <c r="R9979" s="1"/>
    </row>
    <row r="9980" spans="1:18" ht="14.4" x14ac:dyDescent="0.3">
      <c r="A9980">
        <v>19979</v>
      </c>
      <c r="B9980">
        <v>2022</v>
      </c>
      <c r="C9980" t="s">
        <v>48</v>
      </c>
      <c r="D9980">
        <f t="shared" si="325"/>
        <v>5</v>
      </c>
      <c r="E9980">
        <v>30</v>
      </c>
      <c r="F9980" t="s">
        <v>64</v>
      </c>
      <c r="G9980" t="s">
        <v>34</v>
      </c>
      <c r="H9980">
        <v>53</v>
      </c>
      <c r="I9980">
        <v>53</v>
      </c>
      <c r="J9980" t="s">
        <v>38</v>
      </c>
      <c r="K9980">
        <v>291500</v>
      </c>
      <c r="L9980">
        <v>185.5</v>
      </c>
      <c r="M9980">
        <f t="shared" si="326"/>
        <v>5500</v>
      </c>
      <c r="Q9980" s="1"/>
      <c r="R9980" s="1"/>
    </row>
    <row r="9981" spans="1:18" ht="14.4" x14ac:dyDescent="0.3">
      <c r="A9981">
        <v>19980</v>
      </c>
      <c r="B9981">
        <v>2022</v>
      </c>
      <c r="C9981" t="s">
        <v>54</v>
      </c>
      <c r="D9981">
        <f t="shared" si="325"/>
        <v>3</v>
      </c>
      <c r="E9981">
        <v>1</v>
      </c>
      <c r="F9981" t="s">
        <v>46</v>
      </c>
      <c r="G9981" t="s">
        <v>51</v>
      </c>
      <c r="H9981">
        <v>141</v>
      </c>
      <c r="I9981">
        <v>141</v>
      </c>
      <c r="J9981" t="s">
        <v>25</v>
      </c>
      <c r="K9981">
        <v>987000</v>
      </c>
      <c r="L9981">
        <v>564</v>
      </c>
      <c r="M9981">
        <f t="shared" si="326"/>
        <v>7000</v>
      </c>
      <c r="Q9981" s="1"/>
      <c r="R9981" s="1"/>
    </row>
    <row r="9982" spans="1:18" ht="14.4" x14ac:dyDescent="0.3">
      <c r="A9982">
        <v>19981</v>
      </c>
      <c r="B9982">
        <v>2022</v>
      </c>
      <c r="C9982" t="s">
        <v>32</v>
      </c>
      <c r="D9982">
        <f t="shared" si="325"/>
        <v>8</v>
      </c>
      <c r="E9982">
        <v>13</v>
      </c>
      <c r="F9982" t="s">
        <v>44</v>
      </c>
      <c r="G9982" t="s">
        <v>42</v>
      </c>
      <c r="H9982">
        <v>72</v>
      </c>
      <c r="I9982">
        <v>72</v>
      </c>
      <c r="J9982" t="s">
        <v>30</v>
      </c>
      <c r="K9982">
        <v>633600</v>
      </c>
      <c r="L9982">
        <v>273.60000000000002</v>
      </c>
      <c r="M9982">
        <f t="shared" si="326"/>
        <v>8800</v>
      </c>
      <c r="Q9982" s="1"/>
      <c r="R9982" s="1"/>
    </row>
    <row r="9983" spans="1:18" ht="14.4" x14ac:dyDescent="0.3">
      <c r="A9983">
        <v>19982</v>
      </c>
      <c r="B9983">
        <v>2022</v>
      </c>
      <c r="C9983" t="s">
        <v>40</v>
      </c>
      <c r="D9983">
        <f t="shared" si="325"/>
        <v>9</v>
      </c>
      <c r="E9983">
        <v>29</v>
      </c>
      <c r="F9983" t="s">
        <v>52</v>
      </c>
      <c r="G9983" t="s">
        <v>29</v>
      </c>
      <c r="H9983">
        <v>297</v>
      </c>
      <c r="I9983">
        <v>297</v>
      </c>
      <c r="J9983" t="s">
        <v>30</v>
      </c>
      <c r="K9983">
        <v>2227500</v>
      </c>
      <c r="L9983">
        <v>742.5</v>
      </c>
      <c r="M9983">
        <f t="shared" si="326"/>
        <v>7500</v>
      </c>
      <c r="Q9983" s="1"/>
      <c r="R9983" s="1"/>
    </row>
    <row r="9984" spans="1:18" ht="14.4" x14ac:dyDescent="0.3">
      <c r="A9984">
        <v>19983</v>
      </c>
      <c r="B9984">
        <v>2022</v>
      </c>
      <c r="C9984" t="s">
        <v>40</v>
      </c>
      <c r="D9984">
        <f t="shared" si="325"/>
        <v>9</v>
      </c>
      <c r="E9984">
        <v>4</v>
      </c>
      <c r="F9984" t="s">
        <v>59</v>
      </c>
      <c r="G9984" t="s">
        <v>29</v>
      </c>
      <c r="H9984">
        <v>67</v>
      </c>
      <c r="I9984">
        <v>67</v>
      </c>
      <c r="J9984" t="s">
        <v>20</v>
      </c>
      <c r="K9984">
        <v>201000</v>
      </c>
      <c r="L9984">
        <v>134</v>
      </c>
      <c r="M9984">
        <f t="shared" si="326"/>
        <v>3000</v>
      </c>
      <c r="Q9984" s="1"/>
      <c r="R9984" s="1"/>
    </row>
    <row r="9985" spans="1:18" ht="14.4" x14ac:dyDescent="0.3">
      <c r="A9985">
        <v>19984</v>
      </c>
      <c r="B9985">
        <v>2022</v>
      </c>
      <c r="C9985" t="s">
        <v>48</v>
      </c>
      <c r="D9985">
        <f t="shared" si="325"/>
        <v>5</v>
      </c>
      <c r="E9985">
        <v>12</v>
      </c>
      <c r="F9985" t="s">
        <v>64</v>
      </c>
      <c r="G9985" t="s">
        <v>29</v>
      </c>
      <c r="H9985">
        <v>97</v>
      </c>
      <c r="I9985">
        <v>97</v>
      </c>
      <c r="J9985" t="s">
        <v>20</v>
      </c>
      <c r="K9985">
        <v>291000</v>
      </c>
      <c r="L9985">
        <v>194</v>
      </c>
      <c r="M9985">
        <f t="shared" si="326"/>
        <v>3000</v>
      </c>
      <c r="Q9985" s="1"/>
      <c r="R9985" s="1"/>
    </row>
    <row r="9986" spans="1:18" ht="14.4" x14ac:dyDescent="0.3">
      <c r="A9986">
        <v>19985</v>
      </c>
      <c r="B9986">
        <v>2022</v>
      </c>
      <c r="C9986" t="s">
        <v>23</v>
      </c>
      <c r="D9986">
        <f t="shared" ref="D9986:D10004" si="327">IF(C9986="Enero",1,IF(C9986="Febrero",2,IF(C9986="Marzo",3,IF(C9986="Abril",4,IF(C9986="Mayo",5,IF(C9986="Junio",6,IF(C9986="Julio",7,IF(C9986="Agosto",8,IF(C9986="Septiembre",9,IF(C9986="Octubre",10,IF(C9986="Noviembre",11,IF(C9986="Diciembre",12,""))))))))))))</f>
        <v>10</v>
      </c>
      <c r="E9986">
        <v>5</v>
      </c>
      <c r="F9986" t="s">
        <v>56</v>
      </c>
      <c r="G9986" t="s">
        <v>34</v>
      </c>
      <c r="H9986">
        <v>106</v>
      </c>
      <c r="I9986">
        <v>106</v>
      </c>
      <c r="J9986" t="s">
        <v>20</v>
      </c>
      <c r="K9986">
        <v>318000</v>
      </c>
      <c r="L9986">
        <v>212</v>
      </c>
      <c r="M9986">
        <f t="shared" si="326"/>
        <v>3000</v>
      </c>
      <c r="Q9986" s="1"/>
      <c r="R9986" s="1"/>
    </row>
    <row r="9987" spans="1:18" ht="14.4" x14ac:dyDescent="0.3">
      <c r="A9987">
        <v>19986</v>
      </c>
      <c r="B9987">
        <v>2022</v>
      </c>
      <c r="C9987" t="s">
        <v>27</v>
      </c>
      <c r="D9987">
        <f t="shared" si="327"/>
        <v>4</v>
      </c>
      <c r="E9987">
        <v>26</v>
      </c>
      <c r="F9987" t="s">
        <v>62</v>
      </c>
      <c r="G9987" t="s">
        <v>34</v>
      </c>
      <c r="H9987">
        <v>108</v>
      </c>
      <c r="I9987">
        <v>108</v>
      </c>
      <c r="J9987" t="s">
        <v>25</v>
      </c>
      <c r="K9987">
        <v>756000</v>
      </c>
      <c r="L9987">
        <v>432</v>
      </c>
      <c r="M9987">
        <f t="shared" ref="M9987:M10004" si="328">K9987/I9987</f>
        <v>7000</v>
      </c>
      <c r="Q9987" s="1"/>
      <c r="R9987" s="1"/>
    </row>
    <row r="9988" spans="1:18" ht="14.4" x14ac:dyDescent="0.3">
      <c r="A9988">
        <v>19987</v>
      </c>
      <c r="B9988">
        <v>2022</v>
      </c>
      <c r="C9988" t="s">
        <v>35</v>
      </c>
      <c r="D9988">
        <f t="shared" si="327"/>
        <v>12</v>
      </c>
      <c r="E9988">
        <v>30</v>
      </c>
      <c r="F9988" t="s">
        <v>64</v>
      </c>
      <c r="G9988" t="s">
        <v>34</v>
      </c>
      <c r="H9988">
        <v>92</v>
      </c>
      <c r="I9988">
        <v>92</v>
      </c>
      <c r="J9988" t="s">
        <v>25</v>
      </c>
      <c r="K9988">
        <v>644000</v>
      </c>
      <c r="L9988">
        <v>368</v>
      </c>
      <c r="M9988">
        <f t="shared" si="328"/>
        <v>7000</v>
      </c>
      <c r="Q9988" s="1"/>
      <c r="R9988" s="1"/>
    </row>
    <row r="9989" spans="1:18" ht="14.4" x14ac:dyDescent="0.3">
      <c r="A9989">
        <v>19988</v>
      </c>
      <c r="B9989">
        <v>2022</v>
      </c>
      <c r="C9989" t="s">
        <v>47</v>
      </c>
      <c r="D9989">
        <f t="shared" si="327"/>
        <v>2</v>
      </c>
      <c r="E9989">
        <v>28</v>
      </c>
      <c r="F9989" t="s">
        <v>24</v>
      </c>
      <c r="G9989" t="s">
        <v>51</v>
      </c>
      <c r="H9989">
        <v>162</v>
      </c>
      <c r="I9989">
        <v>162</v>
      </c>
      <c r="J9989" t="s">
        <v>25</v>
      </c>
      <c r="K9989">
        <v>1134000</v>
      </c>
      <c r="L9989">
        <v>648</v>
      </c>
      <c r="M9989">
        <f t="shared" si="328"/>
        <v>7000</v>
      </c>
      <c r="Q9989" s="1"/>
      <c r="R9989" s="1"/>
    </row>
    <row r="9990" spans="1:18" ht="14.4" x14ac:dyDescent="0.3">
      <c r="A9990">
        <v>19989</v>
      </c>
      <c r="B9990">
        <v>2022</v>
      </c>
      <c r="C9990" t="s">
        <v>48</v>
      </c>
      <c r="D9990">
        <f t="shared" si="327"/>
        <v>5</v>
      </c>
      <c r="E9990">
        <v>14</v>
      </c>
      <c r="F9990" t="s">
        <v>28</v>
      </c>
      <c r="G9990" t="s">
        <v>37</v>
      </c>
      <c r="H9990">
        <v>299</v>
      </c>
      <c r="I9990">
        <v>299</v>
      </c>
      <c r="J9990" t="s">
        <v>30</v>
      </c>
      <c r="K9990">
        <v>2242500</v>
      </c>
      <c r="L9990">
        <v>747.5</v>
      </c>
      <c r="M9990">
        <f t="shared" si="328"/>
        <v>7500</v>
      </c>
      <c r="Q9990" s="1"/>
      <c r="R9990" s="1"/>
    </row>
    <row r="9991" spans="1:18" ht="14.4" x14ac:dyDescent="0.3">
      <c r="A9991">
        <v>19990</v>
      </c>
      <c r="B9991">
        <v>2022</v>
      </c>
      <c r="C9991" t="s">
        <v>54</v>
      </c>
      <c r="D9991">
        <f t="shared" si="327"/>
        <v>3</v>
      </c>
      <c r="E9991">
        <v>24</v>
      </c>
      <c r="F9991" t="s">
        <v>49</v>
      </c>
      <c r="G9991" t="s">
        <v>29</v>
      </c>
      <c r="H9991">
        <v>246</v>
      </c>
      <c r="I9991">
        <v>246</v>
      </c>
      <c r="J9991" t="s">
        <v>30</v>
      </c>
      <c r="K9991">
        <v>1845000</v>
      </c>
      <c r="L9991">
        <v>615</v>
      </c>
      <c r="M9991">
        <f t="shared" si="328"/>
        <v>7500</v>
      </c>
      <c r="Q9991" s="1"/>
      <c r="R9991" s="1"/>
    </row>
    <row r="9992" spans="1:18" ht="14.4" x14ac:dyDescent="0.3">
      <c r="A9992">
        <v>19991</v>
      </c>
      <c r="B9992">
        <v>2022</v>
      </c>
      <c r="C9992" t="s">
        <v>54</v>
      </c>
      <c r="D9992">
        <f t="shared" si="327"/>
        <v>3</v>
      </c>
      <c r="E9992">
        <v>2</v>
      </c>
      <c r="F9992" t="s">
        <v>53</v>
      </c>
      <c r="G9992" t="s">
        <v>37</v>
      </c>
      <c r="H9992">
        <v>244</v>
      </c>
      <c r="I9992">
        <v>244</v>
      </c>
      <c r="J9992" t="s">
        <v>30</v>
      </c>
      <c r="K9992">
        <v>1830000</v>
      </c>
      <c r="L9992">
        <v>610</v>
      </c>
      <c r="M9992">
        <f t="shared" si="328"/>
        <v>7500</v>
      </c>
      <c r="Q9992" s="1"/>
      <c r="R9992" s="1"/>
    </row>
    <row r="9993" spans="1:18" ht="14.4" x14ac:dyDescent="0.3">
      <c r="A9993">
        <v>19992</v>
      </c>
      <c r="B9993">
        <v>2022</v>
      </c>
      <c r="C9993" t="s">
        <v>23</v>
      </c>
      <c r="D9993">
        <f t="shared" si="327"/>
        <v>10</v>
      </c>
      <c r="E9993">
        <v>6</v>
      </c>
      <c r="F9993" t="s">
        <v>18</v>
      </c>
      <c r="G9993" t="s">
        <v>37</v>
      </c>
      <c r="H9993">
        <v>63</v>
      </c>
      <c r="I9993">
        <v>63</v>
      </c>
      <c r="J9993" t="s">
        <v>38</v>
      </c>
      <c r="K9993">
        <v>346500</v>
      </c>
      <c r="L9993">
        <v>220.5</v>
      </c>
      <c r="M9993">
        <f t="shared" si="328"/>
        <v>5500</v>
      </c>
      <c r="Q9993" s="1"/>
      <c r="R9993" s="1"/>
    </row>
    <row r="9994" spans="1:18" ht="14.4" x14ac:dyDescent="0.3">
      <c r="A9994">
        <v>19993</v>
      </c>
      <c r="B9994">
        <v>2022</v>
      </c>
      <c r="C9994" t="s">
        <v>23</v>
      </c>
      <c r="D9994">
        <f t="shared" si="327"/>
        <v>10</v>
      </c>
      <c r="E9994">
        <v>24</v>
      </c>
      <c r="F9994" t="s">
        <v>36</v>
      </c>
      <c r="G9994" t="s">
        <v>19</v>
      </c>
      <c r="H9994">
        <v>108</v>
      </c>
      <c r="I9994">
        <v>108</v>
      </c>
      <c r="J9994" t="s">
        <v>38</v>
      </c>
      <c r="K9994">
        <v>594000</v>
      </c>
      <c r="L9994">
        <v>378</v>
      </c>
      <c r="M9994">
        <f t="shared" si="328"/>
        <v>5500</v>
      </c>
      <c r="Q9994" s="1"/>
      <c r="R9994" s="1"/>
    </row>
    <row r="9995" spans="1:18" ht="14.4" x14ac:dyDescent="0.3">
      <c r="A9995">
        <v>19994</v>
      </c>
      <c r="B9995">
        <v>2022</v>
      </c>
      <c r="C9995" t="s">
        <v>54</v>
      </c>
      <c r="D9995">
        <f t="shared" si="327"/>
        <v>3</v>
      </c>
      <c r="E9995">
        <v>10</v>
      </c>
      <c r="F9995" t="s">
        <v>62</v>
      </c>
      <c r="G9995" t="s">
        <v>37</v>
      </c>
      <c r="H9995">
        <v>62</v>
      </c>
      <c r="I9995">
        <v>62</v>
      </c>
      <c r="J9995" t="s">
        <v>20</v>
      </c>
      <c r="K9995">
        <v>186000</v>
      </c>
      <c r="L9995">
        <v>124</v>
      </c>
      <c r="M9995">
        <f t="shared" si="328"/>
        <v>3000</v>
      </c>
      <c r="Q9995" s="1"/>
      <c r="R9995" s="1"/>
    </row>
    <row r="9996" spans="1:18" ht="14.4" x14ac:dyDescent="0.3">
      <c r="A9996">
        <v>19995</v>
      </c>
      <c r="B9996">
        <v>2022</v>
      </c>
      <c r="C9996" t="s">
        <v>35</v>
      </c>
      <c r="D9996">
        <f t="shared" si="327"/>
        <v>12</v>
      </c>
      <c r="E9996">
        <v>14</v>
      </c>
      <c r="F9996" t="s">
        <v>52</v>
      </c>
      <c r="G9996" t="s">
        <v>51</v>
      </c>
      <c r="H9996">
        <v>208</v>
      </c>
      <c r="I9996">
        <v>208</v>
      </c>
      <c r="J9996" t="s">
        <v>30</v>
      </c>
      <c r="K9996">
        <v>1560000</v>
      </c>
      <c r="L9996">
        <v>520</v>
      </c>
      <c r="M9996">
        <f t="shared" si="328"/>
        <v>7500</v>
      </c>
      <c r="Q9996" s="1"/>
      <c r="R9996" s="1"/>
    </row>
    <row r="9997" spans="1:18" ht="14.4" x14ac:dyDescent="0.3">
      <c r="A9997">
        <v>19996</v>
      </c>
      <c r="B9997">
        <v>2022</v>
      </c>
      <c r="C9997" t="s">
        <v>32</v>
      </c>
      <c r="D9997">
        <f t="shared" si="327"/>
        <v>8</v>
      </c>
      <c r="E9997">
        <v>13</v>
      </c>
      <c r="F9997" t="s">
        <v>49</v>
      </c>
      <c r="G9997" t="s">
        <v>19</v>
      </c>
      <c r="H9997">
        <v>273</v>
      </c>
      <c r="I9997">
        <v>273</v>
      </c>
      <c r="J9997" t="s">
        <v>20</v>
      </c>
      <c r="K9997">
        <v>655200</v>
      </c>
      <c r="L9997">
        <v>382.2</v>
      </c>
      <c r="M9997">
        <f t="shared" si="328"/>
        <v>2400</v>
      </c>
      <c r="Q9997" s="1"/>
      <c r="R9997" s="1"/>
    </row>
    <row r="9998" spans="1:18" ht="14.4" x14ac:dyDescent="0.3">
      <c r="A9998">
        <v>19997</v>
      </c>
      <c r="B9998">
        <v>2022</v>
      </c>
      <c r="C9998" t="s">
        <v>48</v>
      </c>
      <c r="D9998">
        <f t="shared" si="327"/>
        <v>5</v>
      </c>
      <c r="E9998">
        <v>24</v>
      </c>
      <c r="F9998" t="s">
        <v>46</v>
      </c>
      <c r="G9998" t="s">
        <v>42</v>
      </c>
      <c r="H9998">
        <v>271</v>
      </c>
      <c r="I9998">
        <v>271</v>
      </c>
      <c r="J9998" t="s">
        <v>30</v>
      </c>
      <c r="K9998">
        <v>2032500</v>
      </c>
      <c r="L9998">
        <v>677.5</v>
      </c>
      <c r="M9998">
        <f t="shared" si="328"/>
        <v>7500</v>
      </c>
      <c r="Q9998" s="1"/>
      <c r="R9998" s="1"/>
    </row>
    <row r="9999" spans="1:18" ht="14.4" x14ac:dyDescent="0.3">
      <c r="A9999">
        <v>19998</v>
      </c>
      <c r="B9999">
        <v>2022</v>
      </c>
      <c r="C9999" t="s">
        <v>58</v>
      </c>
      <c r="D9999">
        <f t="shared" si="327"/>
        <v>6</v>
      </c>
      <c r="E9999">
        <v>27</v>
      </c>
      <c r="F9999" t="s">
        <v>36</v>
      </c>
      <c r="G9999" t="s">
        <v>19</v>
      </c>
      <c r="H9999">
        <v>117</v>
      </c>
      <c r="I9999">
        <v>117</v>
      </c>
      <c r="J9999" t="s">
        <v>38</v>
      </c>
      <c r="K9999">
        <v>643500</v>
      </c>
      <c r="L9999">
        <v>409.5</v>
      </c>
      <c r="M9999">
        <f t="shared" si="328"/>
        <v>5500</v>
      </c>
      <c r="Q9999" s="1"/>
      <c r="R9999" s="1"/>
    </row>
    <row r="10000" spans="1:18" ht="14.4" x14ac:dyDescent="0.3">
      <c r="A10000">
        <v>19999</v>
      </c>
      <c r="B10000">
        <v>2022</v>
      </c>
      <c r="C10000" t="s">
        <v>47</v>
      </c>
      <c r="D10000">
        <f t="shared" si="327"/>
        <v>2</v>
      </c>
      <c r="E10000">
        <v>11</v>
      </c>
      <c r="F10000" t="s">
        <v>52</v>
      </c>
      <c r="G10000" t="s">
        <v>42</v>
      </c>
      <c r="H10000">
        <v>73</v>
      </c>
      <c r="I10000">
        <v>73</v>
      </c>
      <c r="J10000" t="s">
        <v>30</v>
      </c>
      <c r="K10000">
        <v>642400</v>
      </c>
      <c r="L10000">
        <v>277.39999999999998</v>
      </c>
      <c r="M10000">
        <f t="shared" si="328"/>
        <v>8800</v>
      </c>
      <c r="Q10000" s="1"/>
      <c r="R10000" s="1"/>
    </row>
    <row r="10001" spans="1:18" ht="14.4" x14ac:dyDescent="0.3">
      <c r="A10001">
        <v>20000</v>
      </c>
      <c r="B10001">
        <v>2022</v>
      </c>
      <c r="C10001" t="s">
        <v>48</v>
      </c>
      <c r="D10001">
        <f t="shared" si="327"/>
        <v>5</v>
      </c>
      <c r="E10001">
        <v>18</v>
      </c>
      <c r="F10001" t="s">
        <v>56</v>
      </c>
      <c r="G10001" t="s">
        <v>42</v>
      </c>
      <c r="H10001">
        <v>276</v>
      </c>
      <c r="I10001">
        <v>276</v>
      </c>
      <c r="J10001" t="s">
        <v>30</v>
      </c>
      <c r="K10001">
        <v>2070000</v>
      </c>
      <c r="L10001">
        <v>690</v>
      </c>
      <c r="M10001">
        <f t="shared" si="328"/>
        <v>7500</v>
      </c>
      <c r="Q10001" s="1"/>
      <c r="R10001" s="1"/>
    </row>
    <row r="10002" spans="1:18" ht="14.4" x14ac:dyDescent="0.3">
      <c r="D10002" t="str">
        <f t="shared" si="327"/>
        <v/>
      </c>
      <c r="M10002" t="e">
        <f t="shared" si="328"/>
        <v>#DIV/0!</v>
      </c>
      <c r="Q10002" s="1"/>
      <c r="R10002" s="1"/>
    </row>
    <row r="10003" spans="1:18" ht="14.4" x14ac:dyDescent="0.3">
      <c r="D10003" t="str">
        <f t="shared" si="327"/>
        <v/>
      </c>
      <c r="M10003" t="e">
        <f t="shared" si="328"/>
        <v>#DIV/0!</v>
      </c>
      <c r="Q10003" s="1"/>
      <c r="R10003" s="1"/>
    </row>
    <row r="10004" spans="1:18" ht="14.4" x14ac:dyDescent="0.3">
      <c r="D10004" t="str">
        <f t="shared" si="327"/>
        <v/>
      </c>
      <c r="M10004" t="e">
        <f t="shared" si="328"/>
        <v>#DIV/0!</v>
      </c>
      <c r="Q10004" s="1"/>
      <c r="R10004" s="1"/>
    </row>
    <row r="10005" spans="1:18" ht="14.4" x14ac:dyDescent="0.3">
      <c r="Q10005" s="1"/>
    </row>
    <row r="10006" spans="1:18" ht="14.4" x14ac:dyDescent="0.3">
      <c r="Q10006" s="1"/>
    </row>
    <row r="10007" spans="1:18" ht="14.4" x14ac:dyDescent="0.3">
      <c r="Q10007" s="1"/>
    </row>
    <row r="10008" spans="1:18" ht="14.4" x14ac:dyDescent="0.3">
      <c r="Q10008" s="1"/>
    </row>
    <row r="10009" spans="1:18" ht="14.4" x14ac:dyDescent="0.3">
      <c r="Q10009" s="1"/>
    </row>
    <row r="10010" spans="1:18" ht="14.4" x14ac:dyDescent="0.3">
      <c r="Q10010" s="1"/>
    </row>
    <row r="10011" spans="1:18" ht="14.4" x14ac:dyDescent="0.3">
      <c r="Q10011" s="1"/>
    </row>
    <row r="10012" spans="1:18" ht="14.4" x14ac:dyDescent="0.3">
      <c r="Q10012" s="1"/>
    </row>
    <row r="10013" spans="1:18" ht="14.4" x14ac:dyDescent="0.3">
      <c r="Q10013" s="1"/>
    </row>
    <row r="10014" spans="1:18" ht="14.4" x14ac:dyDescent="0.3">
      <c r="Q10014" s="1"/>
    </row>
  </sheetData>
  <autoFilter ref="A1:M1" xr:uid="{6E42B24C-3CC6-4C6B-9F89-F180E17AFEE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8" tint="0.79998168889431442"/>
  </sheetPr>
  <dimension ref="A1:I145"/>
  <sheetViews>
    <sheetView workbookViewId="0">
      <selection activeCell="G4" sqref="G4"/>
    </sheetView>
  </sheetViews>
  <sheetFormatPr baseColWidth="10" defaultColWidth="11.44140625" defaultRowHeight="14.4" x14ac:dyDescent="0.3"/>
  <cols>
    <col min="3" max="3" width="14.44140625" customWidth="1"/>
    <col min="4" max="4" width="14.5546875" customWidth="1"/>
    <col min="6" max="6" width="19.6640625" customWidth="1"/>
    <col min="7" max="7" width="21.5546875" customWidth="1"/>
    <col min="8" max="8" width="19.44140625" bestFit="1" customWidth="1"/>
    <col min="9" max="9" width="42.109375" customWidth="1"/>
  </cols>
  <sheetData>
    <row r="1" spans="1:9" x14ac:dyDescent="0.3">
      <c r="A1" t="s">
        <v>2</v>
      </c>
      <c r="B1" t="s">
        <v>1</v>
      </c>
      <c r="C1" t="s">
        <v>14</v>
      </c>
      <c r="D1" t="s">
        <v>65</v>
      </c>
      <c r="E1" t="s">
        <v>66</v>
      </c>
      <c r="F1" t="s">
        <v>67</v>
      </c>
      <c r="G1" s="9" t="str">
        <f>'Transacciones '!T1</f>
        <v>Cantidad final vendida</v>
      </c>
      <c r="H1" t="s">
        <v>68</v>
      </c>
      <c r="I1" t="s">
        <v>69</v>
      </c>
    </row>
    <row r="2" spans="1:9" x14ac:dyDescent="0.3">
      <c r="A2">
        <v>11</v>
      </c>
      <c r="B2">
        <v>21</v>
      </c>
      <c r="C2" t="s">
        <v>22</v>
      </c>
      <c r="D2">
        <v>23300</v>
      </c>
      <c r="E2">
        <v>4334</v>
      </c>
      <c r="F2" t="s">
        <v>70</v>
      </c>
      <c r="G2" s="9">
        <f>'Transacciones '!T2</f>
        <v>0</v>
      </c>
      <c r="H2">
        <f>D2-E2-G2</f>
        <v>18966</v>
      </c>
      <c r="I2">
        <f>H2/(H2+E2)</f>
        <v>0.81399141630901284</v>
      </c>
    </row>
    <row r="3" spans="1:9" x14ac:dyDescent="0.3">
      <c r="A3">
        <v>12</v>
      </c>
      <c r="B3">
        <v>20</v>
      </c>
      <c r="C3" t="s">
        <v>26</v>
      </c>
      <c r="D3">
        <v>8000</v>
      </c>
      <c r="E3">
        <v>1966</v>
      </c>
      <c r="F3" t="s">
        <v>71</v>
      </c>
      <c r="G3" s="9">
        <f>'Transacciones '!T3</f>
        <v>5765</v>
      </c>
      <c r="H3">
        <f t="shared" ref="H3:H33" si="0">D3-E3-G3</f>
        <v>269</v>
      </c>
      <c r="I3">
        <f t="shared" ref="I3:I33" si="1">H3/(H3+E3)</f>
        <v>0.12035794183445191</v>
      </c>
    </row>
    <row r="4" spans="1:9" x14ac:dyDescent="0.3">
      <c r="A4">
        <v>10</v>
      </c>
      <c r="B4">
        <v>20</v>
      </c>
      <c r="C4" t="s">
        <v>31</v>
      </c>
      <c r="D4">
        <v>9300</v>
      </c>
      <c r="E4">
        <v>1240</v>
      </c>
      <c r="F4" t="s">
        <v>71</v>
      </c>
      <c r="G4" s="9">
        <f>'Transacciones '!T4</f>
        <v>7882.2</v>
      </c>
      <c r="H4">
        <f t="shared" si="0"/>
        <v>177.80000000000018</v>
      </c>
      <c r="I4">
        <f t="shared" si="1"/>
        <v>0.12540555790661601</v>
      </c>
    </row>
    <row r="5" spans="1:9" x14ac:dyDescent="0.3">
      <c r="A5">
        <v>6</v>
      </c>
      <c r="B5">
        <v>22</v>
      </c>
      <c r="C5" t="s">
        <v>22</v>
      </c>
      <c r="D5">
        <v>23000</v>
      </c>
      <c r="E5">
        <v>3423</v>
      </c>
      <c r="F5" t="s">
        <v>71</v>
      </c>
      <c r="G5" s="9">
        <f>'Transacciones '!T5</f>
        <v>18875</v>
      </c>
      <c r="H5">
        <f t="shared" si="0"/>
        <v>702</v>
      </c>
      <c r="I5">
        <f t="shared" si="1"/>
        <v>0.17018181818181818</v>
      </c>
    </row>
    <row r="6" spans="1:9" x14ac:dyDescent="0.3">
      <c r="A6">
        <v>7</v>
      </c>
      <c r="B6">
        <v>20</v>
      </c>
      <c r="C6" t="s">
        <v>39</v>
      </c>
      <c r="D6">
        <v>13300</v>
      </c>
      <c r="E6">
        <v>1333</v>
      </c>
      <c r="F6" t="s">
        <v>71</v>
      </c>
      <c r="G6" s="9">
        <f>'Transacciones '!T6</f>
        <v>11654</v>
      </c>
      <c r="H6">
        <f t="shared" si="0"/>
        <v>313</v>
      </c>
      <c r="I6">
        <f t="shared" si="1"/>
        <v>0.19015795868772783</v>
      </c>
    </row>
    <row r="7" spans="1:9" x14ac:dyDescent="0.3">
      <c r="A7">
        <v>12</v>
      </c>
      <c r="B7">
        <v>20</v>
      </c>
      <c r="C7" t="s">
        <v>39</v>
      </c>
      <c r="D7">
        <v>6300</v>
      </c>
      <c r="E7">
        <v>198</v>
      </c>
      <c r="F7" t="s">
        <v>71</v>
      </c>
      <c r="G7" s="9">
        <f>'Transacciones '!T7</f>
        <v>6074</v>
      </c>
      <c r="H7">
        <f t="shared" si="0"/>
        <v>28</v>
      </c>
      <c r="I7">
        <f t="shared" si="1"/>
        <v>0.12389380530973451</v>
      </c>
    </row>
    <row r="8" spans="1:9" x14ac:dyDescent="0.3">
      <c r="A8">
        <v>11</v>
      </c>
      <c r="B8">
        <v>22</v>
      </c>
      <c r="C8" t="s">
        <v>39</v>
      </c>
      <c r="D8">
        <v>6000</v>
      </c>
      <c r="E8">
        <v>822</v>
      </c>
      <c r="F8" t="s">
        <v>71</v>
      </c>
      <c r="G8" s="9">
        <f>'Transacciones '!T8</f>
        <v>5044</v>
      </c>
      <c r="H8">
        <f t="shared" si="0"/>
        <v>134</v>
      </c>
      <c r="I8">
        <f t="shared" si="1"/>
        <v>0.14016736401673641</v>
      </c>
    </row>
    <row r="9" spans="1:9" x14ac:dyDescent="0.3">
      <c r="A9">
        <v>7</v>
      </c>
      <c r="B9">
        <v>21</v>
      </c>
      <c r="C9" t="s">
        <v>39</v>
      </c>
      <c r="D9">
        <v>17500</v>
      </c>
      <c r="E9">
        <v>1249</v>
      </c>
      <c r="F9" t="s">
        <v>70</v>
      </c>
      <c r="G9" s="9">
        <f>'Transacciones '!T9</f>
        <v>15856</v>
      </c>
      <c r="H9">
        <f t="shared" si="0"/>
        <v>395</v>
      </c>
      <c r="I9">
        <f t="shared" si="1"/>
        <v>0.24026763990267641</v>
      </c>
    </row>
    <row r="10" spans="1:9" x14ac:dyDescent="0.3">
      <c r="A10">
        <v>5</v>
      </c>
      <c r="B10">
        <v>22</v>
      </c>
      <c r="C10" t="s">
        <v>39</v>
      </c>
      <c r="D10">
        <v>6000</v>
      </c>
      <c r="E10">
        <v>66</v>
      </c>
      <c r="F10" t="s">
        <v>70</v>
      </c>
      <c r="G10" s="9">
        <f>'Transacciones '!T10</f>
        <v>5920</v>
      </c>
      <c r="H10">
        <f t="shared" si="0"/>
        <v>14</v>
      </c>
      <c r="I10">
        <f t="shared" si="1"/>
        <v>0.17499999999999999</v>
      </c>
    </row>
    <row r="11" spans="1:9" x14ac:dyDescent="0.3">
      <c r="A11">
        <v>5</v>
      </c>
      <c r="B11">
        <v>20</v>
      </c>
      <c r="C11" t="s">
        <v>22</v>
      </c>
      <c r="D11">
        <v>19000</v>
      </c>
      <c r="E11">
        <v>2572</v>
      </c>
      <c r="F11" t="s">
        <v>72</v>
      </c>
      <c r="G11" s="9">
        <f>'Transacciones '!T11</f>
        <v>15702</v>
      </c>
      <c r="H11">
        <f t="shared" si="0"/>
        <v>726</v>
      </c>
      <c r="I11">
        <f t="shared" si="1"/>
        <v>0.22013341419041843</v>
      </c>
    </row>
    <row r="12" spans="1:9" x14ac:dyDescent="0.3">
      <c r="A12">
        <v>7</v>
      </c>
      <c r="B12">
        <v>22</v>
      </c>
      <c r="C12" t="s">
        <v>31</v>
      </c>
      <c r="D12">
        <v>9400</v>
      </c>
      <c r="E12">
        <v>1145</v>
      </c>
      <c r="F12" t="s">
        <v>71</v>
      </c>
      <c r="G12" s="9">
        <f>'Transacciones '!T12</f>
        <v>7986</v>
      </c>
      <c r="H12">
        <f t="shared" si="0"/>
        <v>269</v>
      </c>
      <c r="I12">
        <f t="shared" si="1"/>
        <v>0.19024045261669023</v>
      </c>
    </row>
    <row r="13" spans="1:9" x14ac:dyDescent="0.3">
      <c r="A13">
        <v>4</v>
      </c>
      <c r="B13">
        <v>20</v>
      </c>
      <c r="C13" t="s">
        <v>22</v>
      </c>
      <c r="D13">
        <v>19300</v>
      </c>
      <c r="E13">
        <v>1906</v>
      </c>
      <c r="F13" t="s">
        <v>71</v>
      </c>
      <c r="G13" s="9">
        <f>'Transacciones '!T13</f>
        <v>16791</v>
      </c>
      <c r="H13">
        <f t="shared" si="0"/>
        <v>603</v>
      </c>
      <c r="I13">
        <f t="shared" si="1"/>
        <v>0.24033479473893982</v>
      </c>
    </row>
    <row r="14" spans="1:9" x14ac:dyDescent="0.3">
      <c r="A14">
        <v>12</v>
      </c>
      <c r="B14">
        <v>21</v>
      </c>
      <c r="C14" t="s">
        <v>22</v>
      </c>
      <c r="D14">
        <v>20300</v>
      </c>
      <c r="E14">
        <v>3180</v>
      </c>
      <c r="F14" t="s">
        <v>71</v>
      </c>
      <c r="G14" s="9">
        <f>'Transacciones '!T14</f>
        <v>16223</v>
      </c>
      <c r="H14">
        <f t="shared" si="0"/>
        <v>897</v>
      </c>
      <c r="I14">
        <f t="shared" si="1"/>
        <v>0.22001471670345843</v>
      </c>
    </row>
    <row r="15" spans="1:9" x14ac:dyDescent="0.3">
      <c r="A15">
        <v>10</v>
      </c>
      <c r="B15">
        <v>22</v>
      </c>
      <c r="C15" t="s">
        <v>22</v>
      </c>
      <c r="D15">
        <v>20800</v>
      </c>
      <c r="E15">
        <v>1498</v>
      </c>
      <c r="F15" t="s">
        <v>71</v>
      </c>
      <c r="G15" s="9">
        <f>'Transacciones '!T15</f>
        <v>18802</v>
      </c>
      <c r="H15">
        <f t="shared" si="0"/>
        <v>500</v>
      </c>
      <c r="I15">
        <f t="shared" si="1"/>
        <v>0.25025025025025027</v>
      </c>
    </row>
    <row r="16" spans="1:9" x14ac:dyDescent="0.3">
      <c r="A16">
        <v>2</v>
      </c>
      <c r="B16">
        <v>20</v>
      </c>
      <c r="C16" t="s">
        <v>39</v>
      </c>
      <c r="D16">
        <v>20000</v>
      </c>
      <c r="E16">
        <v>1645</v>
      </c>
      <c r="F16" t="s">
        <v>71</v>
      </c>
      <c r="G16" s="9">
        <f>'Transacciones '!T16</f>
        <v>17682</v>
      </c>
      <c r="H16">
        <f t="shared" si="0"/>
        <v>673</v>
      </c>
      <c r="I16">
        <f t="shared" si="1"/>
        <v>0.29033649698015529</v>
      </c>
    </row>
    <row r="17" spans="1:9" x14ac:dyDescent="0.3">
      <c r="A17">
        <v>7</v>
      </c>
      <c r="B17">
        <v>22</v>
      </c>
      <c r="C17" t="s">
        <v>39</v>
      </c>
      <c r="D17">
        <v>19700</v>
      </c>
      <c r="E17">
        <v>1462</v>
      </c>
      <c r="F17" t="s">
        <v>71</v>
      </c>
      <c r="G17" s="9">
        <f>'Transacciones '!T17</f>
        <v>17959</v>
      </c>
      <c r="H17">
        <f t="shared" si="0"/>
        <v>279</v>
      </c>
      <c r="I17">
        <f t="shared" si="1"/>
        <v>0.16025272831705917</v>
      </c>
    </row>
    <row r="18" spans="1:9" x14ac:dyDescent="0.3">
      <c r="A18">
        <v>1</v>
      </c>
      <c r="B18">
        <v>20</v>
      </c>
      <c r="C18" t="s">
        <v>31</v>
      </c>
      <c r="D18">
        <v>10000</v>
      </c>
      <c r="E18">
        <v>1083</v>
      </c>
      <c r="F18" t="s">
        <v>71</v>
      </c>
      <c r="G18" s="9">
        <f>'Transacciones '!T18</f>
        <v>8662</v>
      </c>
      <c r="H18">
        <f t="shared" si="0"/>
        <v>255</v>
      </c>
      <c r="I18">
        <f t="shared" si="1"/>
        <v>0.1905829596412556</v>
      </c>
    </row>
    <row r="19" spans="1:9" x14ac:dyDescent="0.3">
      <c r="A19">
        <v>3</v>
      </c>
      <c r="B19">
        <v>22</v>
      </c>
      <c r="C19" t="s">
        <v>39</v>
      </c>
      <c r="D19">
        <v>6000</v>
      </c>
      <c r="E19">
        <v>510</v>
      </c>
      <c r="F19" t="s">
        <v>71</v>
      </c>
      <c r="G19" s="9">
        <f>'Transacciones '!T19</f>
        <v>5310</v>
      </c>
      <c r="H19">
        <f t="shared" si="0"/>
        <v>180</v>
      </c>
      <c r="I19">
        <f t="shared" si="1"/>
        <v>0.2608695652173913</v>
      </c>
    </row>
    <row r="20" spans="1:9" x14ac:dyDescent="0.3">
      <c r="A20">
        <v>9</v>
      </c>
      <c r="B20">
        <v>21</v>
      </c>
      <c r="C20" t="s">
        <v>26</v>
      </c>
      <c r="D20">
        <v>7000</v>
      </c>
      <c r="E20">
        <v>502</v>
      </c>
      <c r="F20" t="s">
        <v>73</v>
      </c>
      <c r="G20" s="9">
        <f>'Transacciones '!T20</f>
        <v>6330</v>
      </c>
      <c r="H20">
        <f t="shared" si="0"/>
        <v>168</v>
      </c>
      <c r="I20">
        <f t="shared" si="1"/>
        <v>0.2507462686567164</v>
      </c>
    </row>
    <row r="21" spans="1:9" x14ac:dyDescent="0.3">
      <c r="A21">
        <v>3</v>
      </c>
      <c r="B21">
        <v>21</v>
      </c>
      <c r="C21" t="s">
        <v>22</v>
      </c>
      <c r="D21">
        <v>19800</v>
      </c>
      <c r="E21">
        <v>3491</v>
      </c>
      <c r="F21" t="s">
        <v>73</v>
      </c>
      <c r="G21" s="9">
        <f>'Transacciones '!T21</f>
        <v>15265</v>
      </c>
      <c r="H21">
        <f t="shared" si="0"/>
        <v>1044</v>
      </c>
      <c r="I21">
        <f t="shared" si="1"/>
        <v>0.23020948180815876</v>
      </c>
    </row>
    <row r="22" spans="1:9" x14ac:dyDescent="0.3">
      <c r="A22">
        <v>7</v>
      </c>
      <c r="B22">
        <v>22</v>
      </c>
      <c r="C22" t="s">
        <v>26</v>
      </c>
      <c r="D22">
        <v>24000</v>
      </c>
      <c r="E22">
        <v>3698</v>
      </c>
      <c r="F22" t="s">
        <v>74</v>
      </c>
      <c r="G22" s="9">
        <f>'Transacciones '!T22</f>
        <v>18934</v>
      </c>
      <c r="H22">
        <f t="shared" si="0"/>
        <v>1368</v>
      </c>
      <c r="I22">
        <f t="shared" si="1"/>
        <v>0.27003553099091987</v>
      </c>
    </row>
    <row r="23" spans="1:9" x14ac:dyDescent="0.3">
      <c r="A23">
        <v>4</v>
      </c>
      <c r="B23">
        <v>21</v>
      </c>
      <c r="C23" t="s">
        <v>31</v>
      </c>
      <c r="D23">
        <v>10300</v>
      </c>
      <c r="E23">
        <v>1228</v>
      </c>
      <c r="F23" t="s">
        <v>70</v>
      </c>
      <c r="G23" s="9">
        <f>'Transacciones '!T23</f>
        <v>8888</v>
      </c>
      <c r="H23">
        <f t="shared" si="0"/>
        <v>184</v>
      </c>
      <c r="I23">
        <f t="shared" si="1"/>
        <v>0.13031161473087818</v>
      </c>
    </row>
    <row r="24" spans="1:9" x14ac:dyDescent="0.3">
      <c r="A24">
        <v>12</v>
      </c>
      <c r="B24">
        <v>21</v>
      </c>
      <c r="C24" t="s">
        <v>31</v>
      </c>
      <c r="D24">
        <v>9300</v>
      </c>
      <c r="E24">
        <v>1125</v>
      </c>
      <c r="F24" t="s">
        <v>72</v>
      </c>
      <c r="G24" s="9">
        <f>'Transacciones '!T24</f>
        <v>7944</v>
      </c>
      <c r="H24">
        <f t="shared" si="0"/>
        <v>231</v>
      </c>
      <c r="I24">
        <f t="shared" si="1"/>
        <v>0.17035398230088494</v>
      </c>
    </row>
    <row r="25" spans="1:9" x14ac:dyDescent="0.3">
      <c r="A25">
        <v>2</v>
      </c>
      <c r="B25">
        <v>21</v>
      </c>
      <c r="C25" t="s">
        <v>39</v>
      </c>
      <c r="D25">
        <v>19300</v>
      </c>
      <c r="E25">
        <v>2758</v>
      </c>
      <c r="F25" t="s">
        <v>71</v>
      </c>
      <c r="G25" s="9">
        <f>'Transacciones '!T25</f>
        <v>16235</v>
      </c>
      <c r="H25">
        <f t="shared" si="0"/>
        <v>307</v>
      </c>
      <c r="I25">
        <f t="shared" si="1"/>
        <v>0.100163132137031</v>
      </c>
    </row>
    <row r="26" spans="1:9" x14ac:dyDescent="0.3">
      <c r="A26">
        <v>9</v>
      </c>
      <c r="B26">
        <v>20</v>
      </c>
      <c r="C26" t="s">
        <v>31</v>
      </c>
      <c r="D26">
        <v>10300</v>
      </c>
      <c r="E26">
        <v>1303</v>
      </c>
      <c r="F26" t="s">
        <v>70</v>
      </c>
      <c r="G26" s="9">
        <f>'Transacciones '!T26</f>
        <v>8835</v>
      </c>
      <c r="H26">
        <f t="shared" si="0"/>
        <v>162</v>
      </c>
      <c r="I26">
        <f t="shared" si="1"/>
        <v>0.110580204778157</v>
      </c>
    </row>
    <row r="27" spans="1:9" x14ac:dyDescent="0.3">
      <c r="A27">
        <v>4</v>
      </c>
      <c r="B27">
        <v>20</v>
      </c>
      <c r="C27" t="s">
        <v>39</v>
      </c>
      <c r="D27">
        <v>7000</v>
      </c>
      <c r="E27">
        <v>16</v>
      </c>
      <c r="F27" t="s">
        <v>71</v>
      </c>
      <c r="G27" s="9">
        <f>'Transacciones '!T27</f>
        <v>6980</v>
      </c>
      <c r="H27">
        <f t="shared" si="0"/>
        <v>4</v>
      </c>
      <c r="I27">
        <f t="shared" si="1"/>
        <v>0.2</v>
      </c>
    </row>
    <row r="28" spans="1:9" x14ac:dyDescent="0.3">
      <c r="A28">
        <v>6</v>
      </c>
      <c r="B28">
        <v>20</v>
      </c>
      <c r="C28" t="s">
        <v>31</v>
      </c>
      <c r="D28">
        <v>11100</v>
      </c>
      <c r="E28">
        <v>1622</v>
      </c>
      <c r="F28" t="s">
        <v>70</v>
      </c>
      <c r="G28" s="9">
        <f>'Transacciones '!T28</f>
        <v>9145</v>
      </c>
      <c r="H28">
        <f t="shared" si="0"/>
        <v>333</v>
      </c>
      <c r="I28">
        <f t="shared" si="1"/>
        <v>0.17033248081841432</v>
      </c>
    </row>
    <row r="29" spans="1:9" x14ac:dyDescent="0.3">
      <c r="A29">
        <v>2</v>
      </c>
      <c r="B29">
        <v>20</v>
      </c>
      <c r="C29" t="s">
        <v>22</v>
      </c>
      <c r="D29">
        <v>6500</v>
      </c>
      <c r="E29">
        <v>517</v>
      </c>
      <c r="F29" t="s">
        <v>71</v>
      </c>
      <c r="G29" s="9">
        <f>'Transacciones '!T29</f>
        <v>5819</v>
      </c>
      <c r="H29">
        <f t="shared" si="0"/>
        <v>164</v>
      </c>
      <c r="I29">
        <f t="shared" si="1"/>
        <v>0.24082232011747431</v>
      </c>
    </row>
    <row r="30" spans="1:9" x14ac:dyDescent="0.3">
      <c r="A30">
        <v>7</v>
      </c>
      <c r="B30">
        <v>21</v>
      </c>
      <c r="C30" t="s">
        <v>22</v>
      </c>
      <c r="D30">
        <v>5300</v>
      </c>
      <c r="E30">
        <v>947</v>
      </c>
      <c r="F30" t="s">
        <v>71</v>
      </c>
      <c r="G30" s="9">
        <f>'Transacciones '!T30</f>
        <v>4211</v>
      </c>
      <c r="H30">
        <f t="shared" si="0"/>
        <v>142</v>
      </c>
      <c r="I30">
        <f t="shared" si="1"/>
        <v>0.13039485766758493</v>
      </c>
    </row>
    <row r="31" spans="1:9" x14ac:dyDescent="0.3">
      <c r="A31">
        <v>5</v>
      </c>
      <c r="B31">
        <v>21</v>
      </c>
      <c r="C31" t="s">
        <v>26</v>
      </c>
      <c r="D31">
        <v>8300</v>
      </c>
      <c r="E31">
        <v>2051</v>
      </c>
      <c r="F31" t="s">
        <v>71</v>
      </c>
      <c r="G31" s="9">
        <f>'Transacciones '!T31</f>
        <v>5942</v>
      </c>
      <c r="H31">
        <f t="shared" si="0"/>
        <v>307</v>
      </c>
      <c r="I31">
        <f t="shared" si="1"/>
        <v>0.13019508057675996</v>
      </c>
    </row>
    <row r="32" spans="1:9" x14ac:dyDescent="0.3">
      <c r="A32">
        <v>6</v>
      </c>
      <c r="B32">
        <v>21</v>
      </c>
      <c r="C32" t="s">
        <v>31</v>
      </c>
      <c r="D32">
        <v>8300</v>
      </c>
      <c r="E32">
        <v>983</v>
      </c>
      <c r="F32" t="s">
        <v>71</v>
      </c>
      <c r="G32" s="9">
        <f>'Transacciones '!T32</f>
        <v>6971</v>
      </c>
      <c r="H32">
        <f t="shared" si="0"/>
        <v>346</v>
      </c>
      <c r="I32">
        <f t="shared" si="1"/>
        <v>0.26034612490594433</v>
      </c>
    </row>
    <row r="33" spans="1:9" x14ac:dyDescent="0.3">
      <c r="A33">
        <v>9</v>
      </c>
      <c r="B33">
        <v>21</v>
      </c>
      <c r="C33" t="s">
        <v>31</v>
      </c>
      <c r="D33">
        <v>10000</v>
      </c>
      <c r="E33">
        <v>1315</v>
      </c>
      <c r="F33" t="s">
        <v>71</v>
      </c>
      <c r="G33" s="9">
        <f>'Transacciones '!T33</f>
        <v>8147</v>
      </c>
      <c r="H33">
        <f t="shared" si="0"/>
        <v>538</v>
      </c>
      <c r="I33">
        <f t="shared" si="1"/>
        <v>0.29033998920669185</v>
      </c>
    </row>
    <row r="34" spans="1:9" x14ac:dyDescent="0.3">
      <c r="A34">
        <v>1</v>
      </c>
      <c r="B34">
        <v>22</v>
      </c>
      <c r="C34" t="s">
        <v>22</v>
      </c>
      <c r="D34">
        <v>8300</v>
      </c>
      <c r="E34">
        <v>1266</v>
      </c>
      <c r="F34" t="s">
        <v>72</v>
      </c>
      <c r="G34" s="9">
        <f>'Transacciones '!T34</f>
        <v>6697</v>
      </c>
      <c r="H34">
        <f t="shared" ref="H34:H65" si="2">D34-E34-G34</f>
        <v>337</v>
      </c>
      <c r="I34">
        <f t="shared" ref="I34:I65" si="3">H34/(H34+E34)</f>
        <v>0.21023081721771678</v>
      </c>
    </row>
    <row r="35" spans="1:9" x14ac:dyDescent="0.3">
      <c r="A35">
        <v>7</v>
      </c>
      <c r="B35">
        <v>21</v>
      </c>
      <c r="C35" t="s">
        <v>31</v>
      </c>
      <c r="D35">
        <v>8300</v>
      </c>
      <c r="E35">
        <v>1346</v>
      </c>
      <c r="F35" t="s">
        <v>71</v>
      </c>
      <c r="G35" s="9">
        <f>'Transacciones '!T35</f>
        <v>6752</v>
      </c>
      <c r="H35">
        <f t="shared" si="2"/>
        <v>202</v>
      </c>
      <c r="I35">
        <f t="shared" si="3"/>
        <v>0.13049095607235142</v>
      </c>
    </row>
    <row r="36" spans="1:9" x14ac:dyDescent="0.3">
      <c r="A36">
        <v>5</v>
      </c>
      <c r="B36">
        <v>22</v>
      </c>
      <c r="C36" t="s">
        <v>22</v>
      </c>
      <c r="D36">
        <v>22800</v>
      </c>
      <c r="E36">
        <v>2377</v>
      </c>
      <c r="F36" t="s">
        <v>71</v>
      </c>
      <c r="G36" s="9">
        <f>'Transacciones '!T36</f>
        <v>19451</v>
      </c>
      <c r="H36">
        <f t="shared" si="2"/>
        <v>972</v>
      </c>
      <c r="I36">
        <f t="shared" si="3"/>
        <v>0.29023589131083904</v>
      </c>
    </row>
    <row r="37" spans="1:9" x14ac:dyDescent="0.3">
      <c r="A37">
        <v>8</v>
      </c>
      <c r="B37">
        <v>20</v>
      </c>
      <c r="C37" t="s">
        <v>26</v>
      </c>
      <c r="D37">
        <v>21500</v>
      </c>
      <c r="E37">
        <v>4511</v>
      </c>
      <c r="F37" t="s">
        <v>70</v>
      </c>
      <c r="G37" s="9" t="e">
        <f>'Transacciones '!T37</f>
        <v>#VALUE!</v>
      </c>
      <c r="H37" t="e">
        <f t="shared" si="2"/>
        <v>#VALUE!</v>
      </c>
      <c r="I37" t="e">
        <f t="shared" si="3"/>
        <v>#VALUE!</v>
      </c>
    </row>
    <row r="38" spans="1:9" x14ac:dyDescent="0.3">
      <c r="A38">
        <v>4</v>
      </c>
      <c r="B38">
        <v>20</v>
      </c>
      <c r="C38" t="s">
        <v>26</v>
      </c>
      <c r="D38">
        <v>10500</v>
      </c>
      <c r="E38">
        <v>2293</v>
      </c>
      <c r="F38" t="s">
        <v>72</v>
      </c>
      <c r="G38" s="9">
        <f>'Transacciones '!T38</f>
        <v>7314</v>
      </c>
      <c r="H38">
        <f t="shared" si="2"/>
        <v>893</v>
      </c>
      <c r="I38">
        <f t="shared" si="3"/>
        <v>0.28028876333961078</v>
      </c>
    </row>
    <row r="39" spans="1:9" x14ac:dyDescent="0.3">
      <c r="A39">
        <v>4</v>
      </c>
      <c r="B39">
        <v>22</v>
      </c>
      <c r="C39" t="s">
        <v>26</v>
      </c>
      <c r="D39">
        <v>8000</v>
      </c>
      <c r="E39">
        <v>2437</v>
      </c>
      <c r="F39" t="s">
        <v>71</v>
      </c>
      <c r="G39" s="9">
        <f>'Transacciones '!T39</f>
        <v>5132</v>
      </c>
      <c r="H39">
        <f t="shared" si="2"/>
        <v>431</v>
      </c>
      <c r="I39">
        <f t="shared" si="3"/>
        <v>0.15027894002789399</v>
      </c>
    </row>
    <row r="40" spans="1:9" x14ac:dyDescent="0.3">
      <c r="A40">
        <v>9</v>
      </c>
      <c r="B40">
        <v>21</v>
      </c>
      <c r="C40" t="s">
        <v>22</v>
      </c>
      <c r="D40">
        <v>22500</v>
      </c>
      <c r="E40">
        <v>1561</v>
      </c>
      <c r="F40" t="s">
        <v>71</v>
      </c>
      <c r="G40" s="9">
        <f>'Transacciones '!T40</f>
        <v>20270</v>
      </c>
      <c r="H40">
        <f t="shared" si="2"/>
        <v>669</v>
      </c>
      <c r="I40">
        <f t="shared" si="3"/>
        <v>0.3</v>
      </c>
    </row>
    <row r="41" spans="1:9" x14ac:dyDescent="0.3">
      <c r="A41">
        <v>1</v>
      </c>
      <c r="B41">
        <v>20</v>
      </c>
      <c r="C41" t="s">
        <v>22</v>
      </c>
      <c r="D41">
        <v>6300</v>
      </c>
      <c r="E41">
        <v>551</v>
      </c>
      <c r="F41" t="s">
        <v>75</v>
      </c>
      <c r="G41" s="9">
        <f>'Transacciones '!T41</f>
        <v>5534</v>
      </c>
      <c r="H41">
        <f t="shared" si="2"/>
        <v>215</v>
      </c>
      <c r="I41">
        <f t="shared" si="3"/>
        <v>0.28067885117493474</v>
      </c>
    </row>
    <row r="42" spans="1:9" x14ac:dyDescent="0.3">
      <c r="A42">
        <v>8</v>
      </c>
      <c r="B42">
        <v>20</v>
      </c>
      <c r="C42" t="s">
        <v>31</v>
      </c>
      <c r="D42">
        <v>9400</v>
      </c>
      <c r="E42">
        <v>1418</v>
      </c>
      <c r="F42" t="s">
        <v>71</v>
      </c>
      <c r="G42" s="9">
        <f>'Transacciones '!T42</f>
        <v>7627</v>
      </c>
      <c r="H42">
        <f t="shared" si="2"/>
        <v>355</v>
      </c>
      <c r="I42">
        <f t="shared" si="3"/>
        <v>0.20022560631697686</v>
      </c>
    </row>
    <row r="43" spans="1:9" x14ac:dyDescent="0.3">
      <c r="A43">
        <v>7</v>
      </c>
      <c r="B43">
        <v>22</v>
      </c>
      <c r="C43" t="s">
        <v>22</v>
      </c>
      <c r="D43">
        <v>8300</v>
      </c>
      <c r="E43">
        <v>1676</v>
      </c>
      <c r="F43" t="s">
        <v>72</v>
      </c>
      <c r="G43" s="9">
        <f>'Transacciones '!T43</f>
        <v>5905</v>
      </c>
      <c r="H43">
        <f t="shared" si="2"/>
        <v>719</v>
      </c>
      <c r="I43">
        <f t="shared" si="3"/>
        <v>0.30020876826722337</v>
      </c>
    </row>
    <row r="44" spans="1:9" x14ac:dyDescent="0.3">
      <c r="A44">
        <v>1</v>
      </c>
      <c r="B44">
        <v>20</v>
      </c>
      <c r="C44" t="s">
        <v>26</v>
      </c>
      <c r="D44">
        <v>22500</v>
      </c>
      <c r="E44">
        <v>2502</v>
      </c>
      <c r="F44" t="s">
        <v>71</v>
      </c>
      <c r="G44" s="9">
        <f>'Transacciones '!T44</f>
        <v>18925</v>
      </c>
      <c r="H44">
        <f t="shared" si="2"/>
        <v>1073</v>
      </c>
      <c r="I44">
        <f t="shared" si="3"/>
        <v>0.30013986013986016</v>
      </c>
    </row>
    <row r="45" spans="1:9" x14ac:dyDescent="0.3">
      <c r="A45">
        <v>7</v>
      </c>
      <c r="B45">
        <v>21</v>
      </c>
      <c r="C45" t="s">
        <v>26</v>
      </c>
      <c r="D45">
        <v>23500</v>
      </c>
      <c r="E45">
        <v>3470</v>
      </c>
      <c r="F45" t="s">
        <v>71</v>
      </c>
      <c r="G45" s="9">
        <f>'Transacciones '!T45</f>
        <v>18542</v>
      </c>
      <c r="H45">
        <f t="shared" si="2"/>
        <v>1488</v>
      </c>
      <c r="I45">
        <f t="shared" si="3"/>
        <v>0.30012101653892698</v>
      </c>
    </row>
    <row r="46" spans="1:9" x14ac:dyDescent="0.3">
      <c r="A46">
        <v>5</v>
      </c>
      <c r="B46">
        <v>21</v>
      </c>
      <c r="C46" t="s">
        <v>39</v>
      </c>
      <c r="D46">
        <v>6300</v>
      </c>
      <c r="E46">
        <v>350</v>
      </c>
      <c r="F46" t="s">
        <v>75</v>
      </c>
      <c r="G46" s="9">
        <f>'Transacciones '!T46</f>
        <v>5807</v>
      </c>
      <c r="H46">
        <f t="shared" si="2"/>
        <v>143</v>
      </c>
      <c r="I46">
        <f t="shared" si="3"/>
        <v>0.29006085192697767</v>
      </c>
    </row>
    <row r="47" spans="1:9" x14ac:dyDescent="0.3">
      <c r="A47">
        <v>10</v>
      </c>
      <c r="B47">
        <v>20</v>
      </c>
      <c r="C47" t="s">
        <v>26</v>
      </c>
      <c r="D47">
        <v>6300</v>
      </c>
      <c r="E47">
        <v>828</v>
      </c>
      <c r="F47" t="s">
        <v>70</v>
      </c>
      <c r="G47" s="9">
        <f>'Transacciones '!T47</f>
        <v>5337</v>
      </c>
      <c r="H47">
        <f t="shared" si="2"/>
        <v>135</v>
      </c>
      <c r="I47">
        <f t="shared" si="3"/>
        <v>0.14018691588785046</v>
      </c>
    </row>
    <row r="48" spans="1:9" x14ac:dyDescent="0.3">
      <c r="A48">
        <v>12</v>
      </c>
      <c r="B48">
        <v>22</v>
      </c>
      <c r="C48" t="s">
        <v>22</v>
      </c>
      <c r="D48">
        <v>22800</v>
      </c>
      <c r="E48">
        <v>1857</v>
      </c>
      <c r="F48" t="s">
        <v>70</v>
      </c>
      <c r="G48" s="9">
        <f>'Transacciones '!T48</f>
        <v>20736</v>
      </c>
      <c r="H48">
        <f t="shared" si="2"/>
        <v>207</v>
      </c>
      <c r="I48">
        <f t="shared" si="3"/>
        <v>0.1002906976744186</v>
      </c>
    </row>
    <row r="49" spans="1:9" x14ac:dyDescent="0.3">
      <c r="A49">
        <v>4</v>
      </c>
      <c r="B49">
        <v>21</v>
      </c>
      <c r="C49" t="s">
        <v>22</v>
      </c>
      <c r="D49">
        <v>22300</v>
      </c>
      <c r="E49">
        <v>2982</v>
      </c>
      <c r="F49" t="s">
        <v>72</v>
      </c>
      <c r="G49" s="9">
        <f>'Transacciones '!T49</f>
        <v>18749</v>
      </c>
      <c r="H49">
        <f t="shared" si="2"/>
        <v>569</v>
      </c>
      <c r="I49">
        <f t="shared" si="3"/>
        <v>0.16023655308363841</v>
      </c>
    </row>
    <row r="50" spans="1:9" x14ac:dyDescent="0.3">
      <c r="A50">
        <v>9</v>
      </c>
      <c r="B50">
        <v>22</v>
      </c>
      <c r="C50" t="s">
        <v>39</v>
      </c>
      <c r="D50">
        <v>6000</v>
      </c>
      <c r="E50">
        <v>86</v>
      </c>
      <c r="F50" t="s">
        <v>72</v>
      </c>
      <c r="G50" s="9">
        <f>'Transacciones '!T50</f>
        <v>5885</v>
      </c>
      <c r="H50">
        <f t="shared" si="2"/>
        <v>29</v>
      </c>
      <c r="I50">
        <f t="shared" si="3"/>
        <v>0.25217391304347825</v>
      </c>
    </row>
    <row r="51" spans="1:9" x14ac:dyDescent="0.3">
      <c r="A51">
        <v>3</v>
      </c>
      <c r="B51">
        <v>20</v>
      </c>
      <c r="C51" t="s">
        <v>26</v>
      </c>
      <c r="D51">
        <v>6300</v>
      </c>
      <c r="E51">
        <v>511</v>
      </c>
      <c r="F51" t="s">
        <v>71</v>
      </c>
      <c r="G51" s="9">
        <f>'Transacciones '!T51</f>
        <v>5725</v>
      </c>
      <c r="H51">
        <f t="shared" si="2"/>
        <v>64</v>
      </c>
      <c r="I51">
        <f t="shared" si="3"/>
        <v>0.11130434782608696</v>
      </c>
    </row>
    <row r="52" spans="1:9" x14ac:dyDescent="0.3">
      <c r="A52">
        <v>4</v>
      </c>
      <c r="B52">
        <v>21</v>
      </c>
      <c r="C52" t="s">
        <v>26</v>
      </c>
      <c r="D52">
        <v>7600</v>
      </c>
      <c r="E52">
        <v>1390</v>
      </c>
      <c r="F52" t="s">
        <v>71</v>
      </c>
      <c r="G52" s="9" t="e">
        <f>'Transacciones '!T52</f>
        <v>#VALUE!</v>
      </c>
      <c r="H52" t="e">
        <f t="shared" si="2"/>
        <v>#VALUE!</v>
      </c>
      <c r="I52" t="e">
        <f t="shared" si="3"/>
        <v>#VALUE!</v>
      </c>
    </row>
    <row r="53" spans="1:9" x14ac:dyDescent="0.3">
      <c r="A53">
        <v>8</v>
      </c>
      <c r="B53">
        <v>21</v>
      </c>
      <c r="C53" t="s">
        <v>26</v>
      </c>
      <c r="D53">
        <v>21000</v>
      </c>
      <c r="E53">
        <v>2536</v>
      </c>
      <c r="F53" t="s">
        <v>71</v>
      </c>
      <c r="G53" s="9">
        <f>'Transacciones '!T53</f>
        <v>17944</v>
      </c>
      <c r="H53">
        <f t="shared" si="2"/>
        <v>520</v>
      </c>
      <c r="I53">
        <f t="shared" si="3"/>
        <v>0.17015706806282724</v>
      </c>
    </row>
    <row r="54" spans="1:9" x14ac:dyDescent="0.3">
      <c r="A54">
        <v>6</v>
      </c>
      <c r="B54">
        <v>22</v>
      </c>
      <c r="C54" t="s">
        <v>31</v>
      </c>
      <c r="D54">
        <v>10100</v>
      </c>
      <c r="E54">
        <v>1592</v>
      </c>
      <c r="F54" t="s">
        <v>75</v>
      </c>
      <c r="G54" s="9">
        <f>'Transacciones '!T54</f>
        <v>8032</v>
      </c>
      <c r="H54">
        <f t="shared" si="2"/>
        <v>476</v>
      </c>
      <c r="I54">
        <f t="shared" si="3"/>
        <v>0.23017408123791103</v>
      </c>
    </row>
    <row r="55" spans="1:9" x14ac:dyDescent="0.3">
      <c r="A55">
        <v>9</v>
      </c>
      <c r="B55">
        <v>22</v>
      </c>
      <c r="C55" t="s">
        <v>26</v>
      </c>
      <c r="D55">
        <v>7000</v>
      </c>
      <c r="E55">
        <v>451</v>
      </c>
      <c r="F55" t="s">
        <v>75</v>
      </c>
      <c r="G55" s="9">
        <f>'Transacciones '!T55</f>
        <v>6487</v>
      </c>
      <c r="H55">
        <f t="shared" si="2"/>
        <v>62</v>
      </c>
      <c r="I55">
        <f t="shared" si="3"/>
        <v>0.12085769980506822</v>
      </c>
    </row>
    <row r="56" spans="1:9" x14ac:dyDescent="0.3">
      <c r="A56">
        <v>11</v>
      </c>
      <c r="B56">
        <v>20</v>
      </c>
      <c r="C56" t="s">
        <v>26</v>
      </c>
      <c r="D56">
        <v>9800</v>
      </c>
      <c r="E56">
        <v>2494</v>
      </c>
      <c r="F56" t="s">
        <v>70</v>
      </c>
      <c r="G56" s="9" t="e">
        <f>'Transacciones '!T56</f>
        <v>#VALUE!</v>
      </c>
      <c r="H56" t="e">
        <f t="shared" si="2"/>
        <v>#VALUE!</v>
      </c>
      <c r="I56" t="e">
        <f t="shared" si="3"/>
        <v>#VALUE!</v>
      </c>
    </row>
    <row r="57" spans="1:9" x14ac:dyDescent="0.3">
      <c r="A57">
        <v>12</v>
      </c>
      <c r="B57">
        <v>22</v>
      </c>
      <c r="C57" t="s">
        <v>39</v>
      </c>
      <c r="D57">
        <v>6300</v>
      </c>
      <c r="E57">
        <v>544</v>
      </c>
      <c r="F57" t="s">
        <v>70</v>
      </c>
      <c r="G57" s="9">
        <f>'Transacciones '!T57</f>
        <v>5583</v>
      </c>
      <c r="H57">
        <f t="shared" si="2"/>
        <v>173</v>
      </c>
      <c r="I57">
        <f t="shared" si="3"/>
        <v>0.2412831241283124</v>
      </c>
    </row>
    <row r="58" spans="1:9" x14ac:dyDescent="0.3">
      <c r="A58">
        <v>12</v>
      </c>
      <c r="B58">
        <v>20</v>
      </c>
      <c r="C58" t="s">
        <v>22</v>
      </c>
      <c r="D58">
        <v>19000</v>
      </c>
      <c r="E58">
        <v>2496</v>
      </c>
      <c r="F58" t="s">
        <v>72</v>
      </c>
      <c r="G58" s="9">
        <f>'Transacciones '!T58</f>
        <v>15800</v>
      </c>
      <c r="H58">
        <f t="shared" si="2"/>
        <v>704</v>
      </c>
      <c r="I58">
        <f t="shared" si="3"/>
        <v>0.22</v>
      </c>
    </row>
    <row r="59" spans="1:9" x14ac:dyDescent="0.3">
      <c r="A59">
        <v>10</v>
      </c>
      <c r="B59">
        <v>20</v>
      </c>
      <c r="C59" t="s">
        <v>39</v>
      </c>
      <c r="D59">
        <v>6300</v>
      </c>
      <c r="E59">
        <v>666</v>
      </c>
      <c r="F59" t="s">
        <v>70</v>
      </c>
      <c r="G59" s="9">
        <f>'Transacciones '!T59</f>
        <v>5339.2</v>
      </c>
      <c r="H59">
        <f t="shared" si="2"/>
        <v>294.80000000000018</v>
      </c>
      <c r="I59">
        <f t="shared" si="3"/>
        <v>0.30682764363030823</v>
      </c>
    </row>
    <row r="60" spans="1:9" x14ac:dyDescent="0.3">
      <c r="A60">
        <v>11</v>
      </c>
      <c r="B60">
        <v>22</v>
      </c>
      <c r="C60" t="s">
        <v>26</v>
      </c>
      <c r="D60">
        <v>9300</v>
      </c>
      <c r="E60">
        <v>2710</v>
      </c>
      <c r="F60" t="s">
        <v>72</v>
      </c>
      <c r="G60" s="9">
        <f>'Transacciones '!T60</f>
        <v>6034</v>
      </c>
      <c r="H60">
        <f t="shared" si="2"/>
        <v>556</v>
      </c>
      <c r="I60">
        <f t="shared" si="3"/>
        <v>0.1702388242498469</v>
      </c>
    </row>
    <row r="61" spans="1:9" x14ac:dyDescent="0.3">
      <c r="A61">
        <v>2</v>
      </c>
      <c r="B61">
        <v>22</v>
      </c>
      <c r="C61" t="s">
        <v>26</v>
      </c>
      <c r="D61">
        <v>22000</v>
      </c>
      <c r="E61">
        <v>4129</v>
      </c>
      <c r="F61" t="s">
        <v>71</v>
      </c>
      <c r="G61" s="9">
        <f>'Transacciones '!T61</f>
        <v>16265</v>
      </c>
      <c r="H61">
        <f t="shared" si="2"/>
        <v>1606</v>
      </c>
      <c r="I61">
        <f t="shared" si="3"/>
        <v>0.28003487358326068</v>
      </c>
    </row>
    <row r="62" spans="1:9" x14ac:dyDescent="0.3">
      <c r="A62">
        <v>2</v>
      </c>
      <c r="B62">
        <v>21</v>
      </c>
      <c r="C62" t="s">
        <v>31</v>
      </c>
      <c r="D62">
        <v>8400</v>
      </c>
      <c r="E62">
        <v>1976</v>
      </c>
      <c r="F62" t="s">
        <v>71</v>
      </c>
      <c r="G62" s="9">
        <f>'Transacciones '!T62</f>
        <v>6075</v>
      </c>
      <c r="H62">
        <f t="shared" si="2"/>
        <v>349</v>
      </c>
      <c r="I62">
        <f t="shared" si="3"/>
        <v>0.15010752688172044</v>
      </c>
    </row>
    <row r="63" spans="1:9" x14ac:dyDescent="0.3">
      <c r="A63">
        <v>2</v>
      </c>
      <c r="B63">
        <v>22</v>
      </c>
      <c r="C63" t="s">
        <v>22</v>
      </c>
      <c r="D63">
        <v>8800</v>
      </c>
      <c r="E63">
        <v>1881</v>
      </c>
      <c r="F63" t="s">
        <v>72</v>
      </c>
      <c r="G63" s="9">
        <f>'Transacciones '!T63</f>
        <v>6222</v>
      </c>
      <c r="H63">
        <f t="shared" si="2"/>
        <v>697</v>
      </c>
      <c r="I63">
        <f t="shared" si="3"/>
        <v>0.27036462373933284</v>
      </c>
    </row>
    <row r="64" spans="1:9" x14ac:dyDescent="0.3">
      <c r="A64">
        <v>2</v>
      </c>
      <c r="B64">
        <v>20</v>
      </c>
      <c r="C64" t="s">
        <v>31</v>
      </c>
      <c r="D64">
        <v>9400</v>
      </c>
      <c r="E64">
        <v>1186</v>
      </c>
      <c r="F64" t="s">
        <v>74</v>
      </c>
      <c r="G64" s="9">
        <f>'Transacciones '!T64</f>
        <v>7970</v>
      </c>
      <c r="H64">
        <f t="shared" si="2"/>
        <v>244</v>
      </c>
      <c r="I64">
        <f t="shared" si="3"/>
        <v>0.17062937062937064</v>
      </c>
    </row>
    <row r="65" spans="1:9" x14ac:dyDescent="0.3">
      <c r="A65">
        <v>6</v>
      </c>
      <c r="B65">
        <v>20</v>
      </c>
      <c r="C65" t="s">
        <v>39</v>
      </c>
      <c r="D65">
        <v>6000</v>
      </c>
      <c r="E65">
        <v>642</v>
      </c>
      <c r="F65" t="s">
        <v>70</v>
      </c>
      <c r="G65" s="9">
        <f>'Transacciones '!T65</f>
        <v>5278</v>
      </c>
      <c r="H65">
        <f t="shared" si="2"/>
        <v>80</v>
      </c>
      <c r="I65">
        <f t="shared" si="3"/>
        <v>0.11080332409972299</v>
      </c>
    </row>
    <row r="66" spans="1:9" x14ac:dyDescent="0.3">
      <c r="A66">
        <v>10</v>
      </c>
      <c r="B66">
        <v>22</v>
      </c>
      <c r="C66" t="s">
        <v>31</v>
      </c>
      <c r="D66">
        <v>8000</v>
      </c>
      <c r="E66">
        <v>814</v>
      </c>
      <c r="F66" t="s">
        <v>75</v>
      </c>
      <c r="G66" s="9">
        <f>'Transacciones '!T66</f>
        <v>6853</v>
      </c>
      <c r="H66">
        <f t="shared" ref="H66:H97" si="4">D66-E66-G66</f>
        <v>333</v>
      </c>
      <c r="I66">
        <f t="shared" ref="I66:I97" si="5">H66/(H66+E66)</f>
        <v>0.29032258064516131</v>
      </c>
    </row>
    <row r="67" spans="1:9" x14ac:dyDescent="0.3">
      <c r="A67">
        <v>12</v>
      </c>
      <c r="B67">
        <v>21</v>
      </c>
      <c r="C67" t="s">
        <v>26</v>
      </c>
      <c r="D67">
        <v>8000</v>
      </c>
      <c r="E67">
        <v>1625</v>
      </c>
      <c r="F67" t="s">
        <v>71</v>
      </c>
      <c r="G67" s="9">
        <f>'Transacciones '!T67</f>
        <v>5942</v>
      </c>
      <c r="H67">
        <f t="shared" si="4"/>
        <v>433</v>
      </c>
      <c r="I67">
        <f t="shared" si="5"/>
        <v>0.21039844509232264</v>
      </c>
    </row>
    <row r="68" spans="1:9" x14ac:dyDescent="0.3">
      <c r="A68">
        <v>2</v>
      </c>
      <c r="B68">
        <v>21</v>
      </c>
      <c r="C68" t="s">
        <v>26</v>
      </c>
      <c r="D68">
        <v>22000</v>
      </c>
      <c r="E68">
        <v>3969</v>
      </c>
      <c r="F68" t="s">
        <v>72</v>
      </c>
      <c r="G68" s="9" t="e">
        <f>'Transacciones '!T68</f>
        <v>#VALUE!</v>
      </c>
      <c r="H68" t="e">
        <f t="shared" si="4"/>
        <v>#VALUE!</v>
      </c>
      <c r="I68" t="e">
        <f t="shared" si="5"/>
        <v>#VALUE!</v>
      </c>
    </row>
    <row r="69" spans="1:9" x14ac:dyDescent="0.3">
      <c r="A69">
        <v>5</v>
      </c>
      <c r="B69">
        <v>20</v>
      </c>
      <c r="C69" t="s">
        <v>31</v>
      </c>
      <c r="D69">
        <v>8100</v>
      </c>
      <c r="E69">
        <v>1378</v>
      </c>
      <c r="F69" t="s">
        <v>72</v>
      </c>
      <c r="G69" s="9">
        <f>'Transacciones '!T69</f>
        <v>6516</v>
      </c>
      <c r="H69">
        <f t="shared" si="4"/>
        <v>206</v>
      </c>
      <c r="I69">
        <f t="shared" si="5"/>
        <v>0.13005050505050506</v>
      </c>
    </row>
    <row r="70" spans="1:9" x14ac:dyDescent="0.3">
      <c r="A70">
        <v>2</v>
      </c>
      <c r="B70">
        <v>21</v>
      </c>
      <c r="C70" t="s">
        <v>22</v>
      </c>
      <c r="D70">
        <v>6500</v>
      </c>
      <c r="E70">
        <v>965</v>
      </c>
      <c r="F70" t="s">
        <v>72</v>
      </c>
      <c r="G70" s="9">
        <f>'Transacciones '!T70</f>
        <v>5427</v>
      </c>
      <c r="H70">
        <f t="shared" si="4"/>
        <v>108</v>
      </c>
      <c r="I70">
        <f t="shared" si="5"/>
        <v>0.10065237651444547</v>
      </c>
    </row>
    <row r="71" spans="1:9" x14ac:dyDescent="0.3">
      <c r="A71">
        <v>1</v>
      </c>
      <c r="B71">
        <v>22</v>
      </c>
      <c r="C71" t="s">
        <v>31</v>
      </c>
      <c r="D71">
        <v>10400</v>
      </c>
      <c r="E71">
        <v>1207</v>
      </c>
      <c r="F71" t="s">
        <v>72</v>
      </c>
      <c r="G71" s="9">
        <f>'Transacciones '!T71</f>
        <v>8746</v>
      </c>
      <c r="H71">
        <f t="shared" si="4"/>
        <v>447</v>
      </c>
      <c r="I71">
        <f t="shared" si="5"/>
        <v>0.2702539298669891</v>
      </c>
    </row>
    <row r="72" spans="1:9" x14ac:dyDescent="0.3">
      <c r="A72">
        <v>6</v>
      </c>
      <c r="B72">
        <v>21</v>
      </c>
      <c r="C72" t="s">
        <v>39</v>
      </c>
      <c r="D72">
        <v>6000</v>
      </c>
      <c r="E72">
        <v>262</v>
      </c>
      <c r="F72" t="s">
        <v>72</v>
      </c>
      <c r="G72" s="9">
        <f>'Transacciones '!T72</f>
        <v>5659</v>
      </c>
      <c r="H72">
        <f t="shared" si="4"/>
        <v>79</v>
      </c>
      <c r="I72">
        <f t="shared" si="5"/>
        <v>0.2316715542521994</v>
      </c>
    </row>
    <row r="73" spans="1:9" x14ac:dyDescent="0.3">
      <c r="A73">
        <v>3</v>
      </c>
      <c r="B73">
        <v>22</v>
      </c>
      <c r="C73" t="s">
        <v>22</v>
      </c>
      <c r="D73">
        <v>22000</v>
      </c>
      <c r="E73">
        <v>902</v>
      </c>
      <c r="F73" t="s">
        <v>74</v>
      </c>
      <c r="G73" s="9">
        <f>'Transacciones '!T73</f>
        <v>20812</v>
      </c>
      <c r="H73">
        <f t="shared" si="4"/>
        <v>286</v>
      </c>
      <c r="I73">
        <f t="shared" si="5"/>
        <v>0.24074074074074073</v>
      </c>
    </row>
    <row r="74" spans="1:9" x14ac:dyDescent="0.3">
      <c r="A74">
        <v>8</v>
      </c>
      <c r="B74">
        <v>21</v>
      </c>
      <c r="C74" t="s">
        <v>22</v>
      </c>
      <c r="D74">
        <v>8000</v>
      </c>
      <c r="E74">
        <v>1888</v>
      </c>
      <c r="F74" t="s">
        <v>72</v>
      </c>
      <c r="G74" s="9">
        <f>'Transacciones '!T74</f>
        <v>5548</v>
      </c>
      <c r="H74">
        <f t="shared" si="4"/>
        <v>564</v>
      </c>
      <c r="I74">
        <f t="shared" si="5"/>
        <v>0.23001631321370311</v>
      </c>
    </row>
    <row r="75" spans="1:9" x14ac:dyDescent="0.3">
      <c r="A75">
        <v>4</v>
      </c>
      <c r="B75">
        <v>22</v>
      </c>
      <c r="C75" t="s">
        <v>39</v>
      </c>
      <c r="D75">
        <v>6300</v>
      </c>
      <c r="E75">
        <v>443</v>
      </c>
      <c r="F75" t="s">
        <v>72</v>
      </c>
      <c r="G75" s="9">
        <f>'Transacciones '!T75</f>
        <v>5766</v>
      </c>
      <c r="H75">
        <f t="shared" si="4"/>
        <v>91</v>
      </c>
      <c r="I75">
        <f t="shared" si="5"/>
        <v>0.17041198501872659</v>
      </c>
    </row>
    <row r="76" spans="1:9" x14ac:dyDescent="0.3">
      <c r="A76">
        <v>10</v>
      </c>
      <c r="B76">
        <v>22</v>
      </c>
      <c r="C76" t="s">
        <v>39</v>
      </c>
      <c r="D76">
        <v>6900</v>
      </c>
      <c r="E76">
        <v>622</v>
      </c>
      <c r="F76" t="s">
        <v>72</v>
      </c>
      <c r="G76" s="9">
        <f>'Transacciones '!T76</f>
        <v>6081</v>
      </c>
      <c r="H76">
        <f t="shared" si="4"/>
        <v>197</v>
      </c>
      <c r="I76">
        <f t="shared" si="5"/>
        <v>0.24053724053724054</v>
      </c>
    </row>
    <row r="77" spans="1:9" x14ac:dyDescent="0.3">
      <c r="A77">
        <v>8</v>
      </c>
      <c r="B77">
        <v>21</v>
      </c>
      <c r="C77" t="s">
        <v>39</v>
      </c>
      <c r="D77">
        <v>20200</v>
      </c>
      <c r="E77">
        <v>1062</v>
      </c>
      <c r="F77" t="s">
        <v>72</v>
      </c>
      <c r="G77" s="9">
        <f>'Transacciones '!T77</f>
        <v>18820</v>
      </c>
      <c r="H77">
        <f t="shared" si="4"/>
        <v>318</v>
      </c>
      <c r="I77">
        <f t="shared" si="5"/>
        <v>0.23043478260869565</v>
      </c>
    </row>
    <row r="78" spans="1:9" x14ac:dyDescent="0.3">
      <c r="A78">
        <v>8</v>
      </c>
      <c r="B78">
        <v>22</v>
      </c>
      <c r="C78" t="s">
        <v>26</v>
      </c>
      <c r="D78">
        <v>21000</v>
      </c>
      <c r="E78">
        <v>2920</v>
      </c>
      <c r="F78" t="s">
        <v>73</v>
      </c>
      <c r="G78" s="9">
        <f>'Transacciones '!T78</f>
        <v>17394</v>
      </c>
      <c r="H78">
        <f t="shared" si="4"/>
        <v>686</v>
      </c>
      <c r="I78">
        <f t="shared" si="5"/>
        <v>0.19023849140321686</v>
      </c>
    </row>
    <row r="79" spans="1:9" x14ac:dyDescent="0.3">
      <c r="A79">
        <v>7</v>
      </c>
      <c r="B79">
        <v>20</v>
      </c>
      <c r="C79" t="s">
        <v>31</v>
      </c>
      <c r="D79">
        <v>9000</v>
      </c>
      <c r="E79">
        <v>1346</v>
      </c>
      <c r="F79" t="s">
        <v>74</v>
      </c>
      <c r="G79" s="9">
        <f>'Transacciones '!T79</f>
        <v>7487</v>
      </c>
      <c r="H79">
        <f t="shared" si="4"/>
        <v>167</v>
      </c>
      <c r="I79">
        <f t="shared" si="5"/>
        <v>0.11037673496364839</v>
      </c>
    </row>
    <row r="80" spans="1:9" x14ac:dyDescent="0.3">
      <c r="A80">
        <v>1</v>
      </c>
      <c r="B80">
        <v>21</v>
      </c>
      <c r="C80" t="s">
        <v>31</v>
      </c>
      <c r="D80">
        <v>12400</v>
      </c>
      <c r="E80">
        <v>1730</v>
      </c>
      <c r="F80" t="s">
        <v>70</v>
      </c>
      <c r="G80" s="9">
        <f>'Transacciones '!T80</f>
        <v>10237</v>
      </c>
      <c r="H80">
        <f t="shared" si="4"/>
        <v>433</v>
      </c>
      <c r="I80">
        <f t="shared" si="5"/>
        <v>0.20018492834026816</v>
      </c>
    </row>
    <row r="81" spans="1:9" x14ac:dyDescent="0.3">
      <c r="A81">
        <v>11</v>
      </c>
      <c r="B81">
        <v>22</v>
      </c>
      <c r="C81" t="s">
        <v>22</v>
      </c>
      <c r="D81">
        <v>20800</v>
      </c>
      <c r="E81">
        <v>2720</v>
      </c>
      <c r="F81" t="s">
        <v>74</v>
      </c>
      <c r="G81" s="9">
        <f>'Transacciones '!T81</f>
        <v>17400</v>
      </c>
      <c r="H81">
        <f t="shared" si="4"/>
        <v>680</v>
      </c>
      <c r="I81">
        <f t="shared" si="5"/>
        <v>0.2</v>
      </c>
    </row>
    <row r="82" spans="1:9" x14ac:dyDescent="0.3">
      <c r="A82">
        <v>11</v>
      </c>
      <c r="B82">
        <v>20</v>
      </c>
      <c r="C82" t="s">
        <v>22</v>
      </c>
      <c r="D82">
        <v>21300</v>
      </c>
      <c r="E82">
        <v>3927</v>
      </c>
      <c r="F82" t="s">
        <v>72</v>
      </c>
      <c r="G82" s="9">
        <f>'Transacciones '!T82</f>
        <v>16887</v>
      </c>
      <c r="H82">
        <f t="shared" si="4"/>
        <v>486</v>
      </c>
      <c r="I82">
        <f t="shared" si="5"/>
        <v>0.11012916383412645</v>
      </c>
    </row>
    <row r="83" spans="1:9" x14ac:dyDescent="0.3">
      <c r="A83">
        <v>6</v>
      </c>
      <c r="B83">
        <v>22</v>
      </c>
      <c r="C83" t="s">
        <v>26</v>
      </c>
      <c r="D83">
        <v>5800</v>
      </c>
      <c r="E83">
        <v>823</v>
      </c>
      <c r="F83" t="s">
        <v>73</v>
      </c>
      <c r="G83" s="9">
        <f>'Transacciones '!T83</f>
        <v>4885</v>
      </c>
      <c r="H83">
        <f t="shared" si="4"/>
        <v>92</v>
      </c>
      <c r="I83">
        <f t="shared" si="5"/>
        <v>0.1005464480874317</v>
      </c>
    </row>
    <row r="84" spans="1:9" x14ac:dyDescent="0.3">
      <c r="A84">
        <v>5</v>
      </c>
      <c r="B84">
        <v>20</v>
      </c>
      <c r="C84" t="s">
        <v>39</v>
      </c>
      <c r="D84">
        <v>7300</v>
      </c>
      <c r="E84">
        <v>655</v>
      </c>
      <c r="F84" t="s">
        <v>74</v>
      </c>
      <c r="G84" s="9">
        <f>'Transacciones '!T84</f>
        <v>6547</v>
      </c>
      <c r="H84">
        <f t="shared" si="4"/>
        <v>98</v>
      </c>
      <c r="I84">
        <f t="shared" si="5"/>
        <v>0.13014608233731739</v>
      </c>
    </row>
    <row r="85" spans="1:9" x14ac:dyDescent="0.3">
      <c r="A85">
        <v>3</v>
      </c>
      <c r="B85">
        <v>22</v>
      </c>
      <c r="C85" t="s">
        <v>31</v>
      </c>
      <c r="D85">
        <v>10300</v>
      </c>
      <c r="E85">
        <v>1385</v>
      </c>
      <c r="F85" t="s">
        <v>70</v>
      </c>
      <c r="G85" s="9">
        <f>'Transacciones '!T85</f>
        <v>8376</v>
      </c>
      <c r="H85">
        <f t="shared" si="4"/>
        <v>539</v>
      </c>
      <c r="I85">
        <f t="shared" si="5"/>
        <v>0.28014553014553012</v>
      </c>
    </row>
    <row r="86" spans="1:9" x14ac:dyDescent="0.3">
      <c r="A86">
        <v>10</v>
      </c>
      <c r="B86">
        <v>21</v>
      </c>
      <c r="C86" t="s">
        <v>22</v>
      </c>
      <c r="D86">
        <v>21500</v>
      </c>
      <c r="E86">
        <v>2817</v>
      </c>
      <c r="F86" t="s">
        <v>74</v>
      </c>
      <c r="G86" s="9">
        <f>'Transacciones '!T86</f>
        <v>18021</v>
      </c>
      <c r="H86">
        <f t="shared" si="4"/>
        <v>662</v>
      </c>
      <c r="I86">
        <f t="shared" si="5"/>
        <v>0.19028456453003736</v>
      </c>
    </row>
    <row r="87" spans="1:9" x14ac:dyDescent="0.3">
      <c r="A87">
        <v>4</v>
      </c>
      <c r="B87">
        <v>21</v>
      </c>
      <c r="C87" t="s">
        <v>39</v>
      </c>
      <c r="D87">
        <v>6000</v>
      </c>
      <c r="E87">
        <v>349</v>
      </c>
      <c r="F87" t="s">
        <v>75</v>
      </c>
      <c r="G87" s="9">
        <f>'Transacciones '!T87</f>
        <v>5589</v>
      </c>
      <c r="H87">
        <f t="shared" si="4"/>
        <v>62</v>
      </c>
      <c r="I87">
        <f t="shared" si="5"/>
        <v>0.15085158150851583</v>
      </c>
    </row>
    <row r="88" spans="1:9" x14ac:dyDescent="0.3">
      <c r="A88">
        <v>9</v>
      </c>
      <c r="B88">
        <v>22</v>
      </c>
      <c r="C88" t="s">
        <v>22</v>
      </c>
      <c r="D88">
        <v>22500</v>
      </c>
      <c r="E88">
        <v>3654</v>
      </c>
      <c r="F88" t="s">
        <v>75</v>
      </c>
      <c r="G88" s="9">
        <f>'Transacciones '!T88</f>
        <v>18043</v>
      </c>
      <c r="H88">
        <f t="shared" si="4"/>
        <v>803</v>
      </c>
      <c r="I88">
        <f t="shared" si="5"/>
        <v>0.18016603096253084</v>
      </c>
    </row>
    <row r="89" spans="1:9" x14ac:dyDescent="0.3">
      <c r="A89">
        <v>9</v>
      </c>
      <c r="B89">
        <v>22</v>
      </c>
      <c r="C89" t="s">
        <v>31</v>
      </c>
      <c r="D89">
        <v>9400</v>
      </c>
      <c r="E89">
        <v>1634</v>
      </c>
      <c r="F89" t="s">
        <v>70</v>
      </c>
      <c r="G89" s="9">
        <f>'Transacciones '!T89</f>
        <v>7130</v>
      </c>
      <c r="H89">
        <f t="shared" si="4"/>
        <v>636</v>
      </c>
      <c r="I89">
        <f t="shared" si="5"/>
        <v>0.28017621145374449</v>
      </c>
    </row>
    <row r="90" spans="1:9" x14ac:dyDescent="0.3">
      <c r="A90">
        <v>8</v>
      </c>
      <c r="B90">
        <v>20</v>
      </c>
      <c r="C90" t="s">
        <v>39</v>
      </c>
      <c r="D90">
        <v>15800</v>
      </c>
      <c r="E90">
        <v>1184</v>
      </c>
      <c r="F90" t="s">
        <v>70</v>
      </c>
      <c r="G90" s="9">
        <f>'Transacciones '!T90</f>
        <v>14131</v>
      </c>
      <c r="H90">
        <f t="shared" si="4"/>
        <v>485</v>
      </c>
      <c r="I90">
        <f t="shared" si="5"/>
        <v>0.29059316956261233</v>
      </c>
    </row>
    <row r="91" spans="1:9" x14ac:dyDescent="0.3">
      <c r="A91">
        <v>10</v>
      </c>
      <c r="B91">
        <v>21</v>
      </c>
      <c r="C91" t="s">
        <v>39</v>
      </c>
      <c r="D91">
        <v>6300</v>
      </c>
      <c r="E91">
        <v>687</v>
      </c>
      <c r="F91" t="s">
        <v>74</v>
      </c>
      <c r="G91" s="9">
        <f>'Transacciones '!T91</f>
        <v>5527</v>
      </c>
      <c r="H91">
        <f t="shared" si="4"/>
        <v>86</v>
      </c>
      <c r="I91">
        <f t="shared" si="5"/>
        <v>0.11125485122897801</v>
      </c>
    </row>
    <row r="92" spans="1:9" x14ac:dyDescent="0.3">
      <c r="A92">
        <v>2</v>
      </c>
      <c r="B92">
        <v>22</v>
      </c>
      <c r="C92" t="s">
        <v>31</v>
      </c>
      <c r="D92">
        <v>9000</v>
      </c>
      <c r="E92">
        <v>1193</v>
      </c>
      <c r="F92" t="s">
        <v>74</v>
      </c>
      <c r="G92" s="9">
        <f>'Transacciones '!T92</f>
        <v>7659</v>
      </c>
      <c r="H92">
        <f t="shared" si="4"/>
        <v>148</v>
      </c>
      <c r="I92">
        <f t="shared" si="5"/>
        <v>0.11036539895600299</v>
      </c>
    </row>
    <row r="93" spans="1:9" x14ac:dyDescent="0.3">
      <c r="A93">
        <v>4</v>
      </c>
      <c r="B93">
        <v>22</v>
      </c>
      <c r="C93" t="s">
        <v>22</v>
      </c>
      <c r="D93">
        <v>22800</v>
      </c>
      <c r="E93">
        <v>3609</v>
      </c>
      <c r="F93" t="s">
        <v>74</v>
      </c>
      <c r="G93" s="9">
        <f>'Transacciones '!T93</f>
        <v>18698</v>
      </c>
      <c r="H93">
        <f t="shared" si="4"/>
        <v>493</v>
      </c>
      <c r="I93">
        <f t="shared" si="5"/>
        <v>0.12018527547537787</v>
      </c>
    </row>
    <row r="94" spans="1:9" x14ac:dyDescent="0.3">
      <c r="A94">
        <v>3</v>
      </c>
      <c r="B94">
        <v>20</v>
      </c>
      <c r="C94" t="s">
        <v>22</v>
      </c>
      <c r="D94">
        <v>19500</v>
      </c>
      <c r="E94">
        <v>1770</v>
      </c>
      <c r="F94" t="s">
        <v>72</v>
      </c>
      <c r="G94" s="9">
        <f>'Transacciones '!T94</f>
        <v>17006</v>
      </c>
      <c r="H94">
        <f t="shared" si="4"/>
        <v>724</v>
      </c>
      <c r="I94">
        <f t="shared" si="5"/>
        <v>0.29029671210906177</v>
      </c>
    </row>
    <row r="95" spans="1:9" x14ac:dyDescent="0.3">
      <c r="A95">
        <v>4</v>
      </c>
      <c r="B95">
        <v>20</v>
      </c>
      <c r="C95" t="s">
        <v>31</v>
      </c>
      <c r="D95">
        <v>7100</v>
      </c>
      <c r="E95">
        <v>1103</v>
      </c>
      <c r="F95" t="s">
        <v>70</v>
      </c>
      <c r="G95" s="9">
        <f>'Transacciones '!T95</f>
        <v>5589</v>
      </c>
      <c r="H95">
        <f t="shared" si="4"/>
        <v>408</v>
      </c>
      <c r="I95">
        <f t="shared" si="5"/>
        <v>0.27001985440105891</v>
      </c>
    </row>
    <row r="96" spans="1:9" x14ac:dyDescent="0.3">
      <c r="A96">
        <v>4</v>
      </c>
      <c r="B96">
        <v>22</v>
      </c>
      <c r="C96" t="s">
        <v>31</v>
      </c>
      <c r="D96">
        <v>9400</v>
      </c>
      <c r="E96">
        <v>1187</v>
      </c>
      <c r="F96" t="s">
        <v>70</v>
      </c>
      <c r="G96" s="9">
        <f>'Transacciones '!T96</f>
        <v>7878</v>
      </c>
      <c r="H96">
        <f t="shared" si="4"/>
        <v>335</v>
      </c>
      <c r="I96">
        <f t="shared" si="5"/>
        <v>0.22010512483574243</v>
      </c>
    </row>
    <row r="97" spans="1:9" x14ac:dyDescent="0.3">
      <c r="A97">
        <v>3</v>
      </c>
      <c r="B97">
        <v>22</v>
      </c>
      <c r="C97" t="s">
        <v>26</v>
      </c>
      <c r="D97">
        <v>8800</v>
      </c>
      <c r="E97">
        <v>1125</v>
      </c>
      <c r="F97" t="s">
        <v>72</v>
      </c>
      <c r="G97" s="9">
        <f>'Transacciones '!T97</f>
        <v>7299</v>
      </c>
      <c r="H97">
        <f t="shared" si="4"/>
        <v>376</v>
      </c>
      <c r="I97">
        <f t="shared" si="5"/>
        <v>0.25049966688874081</v>
      </c>
    </row>
    <row r="98" spans="1:9" x14ac:dyDescent="0.3">
      <c r="A98">
        <v>7</v>
      </c>
      <c r="B98">
        <v>20</v>
      </c>
      <c r="C98" t="s">
        <v>26</v>
      </c>
      <c r="D98">
        <v>23500</v>
      </c>
      <c r="E98">
        <v>2599</v>
      </c>
      <c r="F98" t="s">
        <v>74</v>
      </c>
      <c r="G98" s="9">
        <f>'Transacciones '!T98</f>
        <v>19987</v>
      </c>
      <c r="H98">
        <f t="shared" ref="H98:H129" si="6">D98-E98-G98</f>
        <v>914</v>
      </c>
      <c r="I98">
        <f t="shared" ref="I98:I129" si="7">H98/(H98+E98)</f>
        <v>0.26017648733276399</v>
      </c>
    </row>
    <row r="99" spans="1:9" x14ac:dyDescent="0.3">
      <c r="A99">
        <v>12</v>
      </c>
      <c r="B99">
        <v>22</v>
      </c>
      <c r="C99" t="s">
        <v>31</v>
      </c>
      <c r="D99">
        <v>10400</v>
      </c>
      <c r="E99">
        <v>1293</v>
      </c>
      <c r="F99" t="s">
        <v>72</v>
      </c>
      <c r="G99" s="9">
        <f>'Transacciones '!T99</f>
        <v>8552</v>
      </c>
      <c r="H99">
        <f t="shared" si="6"/>
        <v>555</v>
      </c>
      <c r="I99">
        <f t="shared" si="7"/>
        <v>0.30032467532467533</v>
      </c>
    </row>
    <row r="100" spans="1:9" x14ac:dyDescent="0.3">
      <c r="A100">
        <v>1</v>
      </c>
      <c r="B100">
        <v>21</v>
      </c>
      <c r="C100" t="s">
        <v>22</v>
      </c>
      <c r="D100">
        <v>6300</v>
      </c>
      <c r="E100">
        <v>260</v>
      </c>
      <c r="F100" t="s">
        <v>72</v>
      </c>
      <c r="G100" s="9">
        <f>'Transacciones '!T100</f>
        <v>5974</v>
      </c>
      <c r="H100">
        <f t="shared" si="6"/>
        <v>66</v>
      </c>
      <c r="I100">
        <f t="shared" si="7"/>
        <v>0.20245398773006135</v>
      </c>
    </row>
    <row r="101" spans="1:9" x14ac:dyDescent="0.3">
      <c r="A101">
        <v>11</v>
      </c>
      <c r="B101">
        <v>21</v>
      </c>
      <c r="C101" t="s">
        <v>26</v>
      </c>
      <c r="D101">
        <v>8800</v>
      </c>
      <c r="E101">
        <v>2122</v>
      </c>
      <c r="F101" t="s">
        <v>70</v>
      </c>
      <c r="G101" s="9">
        <f>'Transacciones '!T101</f>
        <v>5810</v>
      </c>
      <c r="H101">
        <f t="shared" si="6"/>
        <v>868</v>
      </c>
      <c r="I101">
        <f t="shared" si="7"/>
        <v>0.29030100334448161</v>
      </c>
    </row>
    <row r="102" spans="1:9" x14ac:dyDescent="0.3">
      <c r="A102">
        <v>6</v>
      </c>
      <c r="B102">
        <v>20</v>
      </c>
      <c r="C102" t="s">
        <v>22</v>
      </c>
      <c r="D102">
        <v>20800</v>
      </c>
      <c r="E102">
        <v>2599</v>
      </c>
      <c r="F102" t="s">
        <v>75</v>
      </c>
      <c r="G102" s="9">
        <f>'Transacciones '!T102</f>
        <v>17510</v>
      </c>
      <c r="H102">
        <f t="shared" si="6"/>
        <v>691</v>
      </c>
      <c r="I102">
        <f t="shared" si="7"/>
        <v>0.21003039513677813</v>
      </c>
    </row>
    <row r="103" spans="1:9" x14ac:dyDescent="0.3">
      <c r="A103">
        <v>10</v>
      </c>
      <c r="B103">
        <v>21</v>
      </c>
      <c r="C103" t="s">
        <v>26</v>
      </c>
      <c r="D103">
        <v>7000</v>
      </c>
      <c r="E103">
        <v>522</v>
      </c>
      <c r="F103" t="s">
        <v>70</v>
      </c>
      <c r="G103" s="9">
        <f>'Transacciones '!T103</f>
        <v>6419</v>
      </c>
      <c r="H103">
        <f t="shared" si="6"/>
        <v>59</v>
      </c>
      <c r="I103">
        <f t="shared" si="7"/>
        <v>0.10154905335628227</v>
      </c>
    </row>
    <row r="104" spans="1:9" x14ac:dyDescent="0.3">
      <c r="A104">
        <v>2</v>
      </c>
      <c r="B104">
        <v>22</v>
      </c>
      <c r="C104" t="s">
        <v>39</v>
      </c>
      <c r="D104">
        <v>18800</v>
      </c>
      <c r="E104">
        <v>1403</v>
      </c>
      <c r="F104" t="s">
        <v>70</v>
      </c>
      <c r="G104" s="9">
        <f>'Transacciones '!T104</f>
        <v>17149</v>
      </c>
      <c r="H104">
        <f t="shared" si="6"/>
        <v>248</v>
      </c>
      <c r="I104">
        <f t="shared" si="7"/>
        <v>0.15021199273167776</v>
      </c>
    </row>
    <row r="105" spans="1:9" x14ac:dyDescent="0.3">
      <c r="A105">
        <v>8</v>
      </c>
      <c r="B105">
        <v>22</v>
      </c>
      <c r="C105" t="s">
        <v>39</v>
      </c>
      <c r="D105">
        <v>16800</v>
      </c>
      <c r="E105">
        <v>1592</v>
      </c>
      <c r="F105" t="s">
        <v>74</v>
      </c>
      <c r="G105" s="9">
        <f>'Transacciones '!T105</f>
        <v>14758</v>
      </c>
      <c r="H105">
        <f t="shared" si="6"/>
        <v>450</v>
      </c>
      <c r="I105">
        <f t="shared" si="7"/>
        <v>0.22037218413320275</v>
      </c>
    </row>
    <row r="106" spans="1:9" x14ac:dyDescent="0.3">
      <c r="A106">
        <v>9</v>
      </c>
      <c r="B106">
        <v>21</v>
      </c>
      <c r="C106" t="s">
        <v>39</v>
      </c>
      <c r="D106">
        <v>6100</v>
      </c>
      <c r="E106">
        <v>687</v>
      </c>
      <c r="F106" t="s">
        <v>74</v>
      </c>
      <c r="G106" s="9" t="e">
        <f>'Transacciones '!T106</f>
        <v>#VALUE!</v>
      </c>
      <c r="H106" t="e">
        <f t="shared" si="6"/>
        <v>#VALUE!</v>
      </c>
      <c r="I106" t="e">
        <f t="shared" si="7"/>
        <v>#VALUE!</v>
      </c>
    </row>
    <row r="107" spans="1:9" x14ac:dyDescent="0.3">
      <c r="A107">
        <v>9</v>
      </c>
      <c r="B107">
        <v>20</v>
      </c>
      <c r="C107" t="s">
        <v>22</v>
      </c>
      <c r="D107">
        <v>16800</v>
      </c>
      <c r="E107">
        <v>847</v>
      </c>
      <c r="F107" t="s">
        <v>74</v>
      </c>
      <c r="G107" s="9">
        <f>'Transacciones '!T107</f>
        <v>15842.6</v>
      </c>
      <c r="H107">
        <f t="shared" si="6"/>
        <v>110.39999999999964</v>
      </c>
      <c r="I107">
        <f t="shared" si="7"/>
        <v>0.11531230415709179</v>
      </c>
    </row>
    <row r="108" spans="1:9" x14ac:dyDescent="0.3">
      <c r="A108">
        <v>5</v>
      </c>
      <c r="B108">
        <v>22</v>
      </c>
      <c r="C108" t="s">
        <v>26</v>
      </c>
      <c r="D108">
        <v>7500</v>
      </c>
      <c r="E108">
        <v>589</v>
      </c>
      <c r="F108" t="s">
        <v>70</v>
      </c>
      <c r="G108" s="9">
        <f>'Transacciones '!T108</f>
        <v>6692</v>
      </c>
      <c r="H108">
        <f t="shared" si="6"/>
        <v>219</v>
      </c>
      <c r="I108">
        <f t="shared" si="7"/>
        <v>0.27103960396039606</v>
      </c>
    </row>
    <row r="109" spans="1:9" x14ac:dyDescent="0.3">
      <c r="A109">
        <v>11</v>
      </c>
      <c r="B109">
        <v>21</v>
      </c>
      <c r="C109" t="s">
        <v>31</v>
      </c>
      <c r="D109">
        <v>10100</v>
      </c>
      <c r="E109">
        <v>1018</v>
      </c>
      <c r="F109" t="s">
        <v>70</v>
      </c>
      <c r="G109" s="9">
        <f>'Transacciones '!T109</f>
        <v>8685</v>
      </c>
      <c r="H109">
        <f t="shared" si="6"/>
        <v>397</v>
      </c>
      <c r="I109">
        <f t="shared" si="7"/>
        <v>0.280565371024735</v>
      </c>
    </row>
    <row r="110" spans="1:9" x14ac:dyDescent="0.3">
      <c r="A110">
        <v>12</v>
      </c>
      <c r="B110">
        <v>20</v>
      </c>
      <c r="C110" t="s">
        <v>31</v>
      </c>
      <c r="D110">
        <v>10000</v>
      </c>
      <c r="E110">
        <v>946</v>
      </c>
      <c r="F110" t="s">
        <v>70</v>
      </c>
      <c r="G110" s="9">
        <f>'Transacciones '!T110</f>
        <v>8805.7999999999993</v>
      </c>
      <c r="H110">
        <f t="shared" si="6"/>
        <v>248.20000000000073</v>
      </c>
      <c r="I110">
        <f t="shared" si="7"/>
        <v>0.20783788310165849</v>
      </c>
    </row>
    <row r="111" spans="1:9" x14ac:dyDescent="0.3">
      <c r="A111">
        <v>8</v>
      </c>
      <c r="B111">
        <v>20</v>
      </c>
      <c r="C111" t="s">
        <v>22</v>
      </c>
      <c r="D111">
        <v>9500</v>
      </c>
      <c r="E111">
        <v>2427</v>
      </c>
      <c r="F111" t="s">
        <v>75</v>
      </c>
      <c r="G111" s="9">
        <f>'Transacciones '!T111</f>
        <v>6803</v>
      </c>
      <c r="H111">
        <f t="shared" si="6"/>
        <v>270</v>
      </c>
      <c r="I111">
        <f t="shared" si="7"/>
        <v>0.10011123470522804</v>
      </c>
    </row>
    <row r="112" spans="1:9" x14ac:dyDescent="0.3">
      <c r="A112">
        <v>9</v>
      </c>
      <c r="B112">
        <v>20</v>
      </c>
      <c r="C112" t="s">
        <v>39</v>
      </c>
      <c r="D112">
        <v>6300</v>
      </c>
      <c r="E112">
        <v>793</v>
      </c>
      <c r="F112" t="s">
        <v>70</v>
      </c>
      <c r="G112" s="9">
        <f>'Transacciones '!T112</f>
        <v>5366</v>
      </c>
      <c r="H112">
        <f t="shared" si="6"/>
        <v>141</v>
      </c>
      <c r="I112">
        <f t="shared" si="7"/>
        <v>0.15096359743040685</v>
      </c>
    </row>
    <row r="113" spans="1:9" x14ac:dyDescent="0.3">
      <c r="A113">
        <v>2</v>
      </c>
      <c r="B113">
        <v>20</v>
      </c>
      <c r="C113" t="s">
        <v>26</v>
      </c>
      <c r="D113">
        <v>23500</v>
      </c>
      <c r="E113">
        <v>4946</v>
      </c>
      <c r="F113" t="s">
        <v>75</v>
      </c>
      <c r="G113" s="9">
        <f>'Transacciones '!T113</f>
        <v>17681</v>
      </c>
      <c r="H113">
        <f t="shared" si="6"/>
        <v>873</v>
      </c>
      <c r="I113">
        <f t="shared" si="7"/>
        <v>0.15002577762502148</v>
      </c>
    </row>
    <row r="114" spans="1:9" x14ac:dyDescent="0.3">
      <c r="A114">
        <v>11</v>
      </c>
      <c r="B114">
        <v>22</v>
      </c>
      <c r="C114" t="s">
        <v>31</v>
      </c>
      <c r="D114">
        <v>11300</v>
      </c>
      <c r="E114">
        <v>1158</v>
      </c>
      <c r="F114" t="s">
        <v>74</v>
      </c>
      <c r="G114" s="9">
        <f>'Transacciones '!T114</f>
        <v>9669</v>
      </c>
      <c r="H114">
        <f t="shared" si="6"/>
        <v>473</v>
      </c>
      <c r="I114">
        <f t="shared" si="7"/>
        <v>0.29000613120784796</v>
      </c>
    </row>
    <row r="115" spans="1:9" x14ac:dyDescent="0.3">
      <c r="A115">
        <v>10</v>
      </c>
      <c r="B115">
        <v>20</v>
      </c>
      <c r="C115" t="s">
        <v>22</v>
      </c>
      <c r="D115">
        <v>17300</v>
      </c>
      <c r="E115">
        <v>2408</v>
      </c>
      <c r="F115" t="s">
        <v>70</v>
      </c>
      <c r="G115" s="9">
        <f>'Transacciones '!T115</f>
        <v>14290</v>
      </c>
      <c r="H115">
        <f t="shared" si="6"/>
        <v>602</v>
      </c>
      <c r="I115">
        <f t="shared" si="7"/>
        <v>0.2</v>
      </c>
    </row>
    <row r="116" spans="1:9" x14ac:dyDescent="0.3">
      <c r="A116">
        <v>8</v>
      </c>
      <c r="B116">
        <v>22</v>
      </c>
      <c r="C116" t="s">
        <v>31</v>
      </c>
      <c r="D116">
        <v>10300</v>
      </c>
      <c r="E116">
        <v>1719</v>
      </c>
      <c r="F116" t="s">
        <v>70</v>
      </c>
      <c r="G116" s="9">
        <f>'Transacciones '!T116</f>
        <v>8037</v>
      </c>
      <c r="H116">
        <f t="shared" si="6"/>
        <v>544</v>
      </c>
      <c r="I116">
        <f t="shared" si="7"/>
        <v>0.24038886433937251</v>
      </c>
    </row>
    <row r="117" spans="1:9" x14ac:dyDescent="0.3">
      <c r="A117">
        <v>7</v>
      </c>
      <c r="B117">
        <v>20</v>
      </c>
      <c r="C117" t="s">
        <v>22</v>
      </c>
      <c r="D117">
        <v>6300</v>
      </c>
      <c r="E117">
        <v>1468</v>
      </c>
      <c r="F117" t="s">
        <v>75</v>
      </c>
      <c r="G117" s="9">
        <f>'Transacciones '!T117</f>
        <v>4202</v>
      </c>
      <c r="H117">
        <f t="shared" si="6"/>
        <v>630</v>
      </c>
      <c r="I117">
        <f t="shared" si="7"/>
        <v>0.30028598665395617</v>
      </c>
    </row>
    <row r="118" spans="1:9" x14ac:dyDescent="0.3">
      <c r="A118">
        <v>8</v>
      </c>
      <c r="B118">
        <v>22</v>
      </c>
      <c r="C118" t="s">
        <v>22</v>
      </c>
      <c r="D118">
        <v>7300</v>
      </c>
      <c r="E118">
        <v>656</v>
      </c>
      <c r="F118" t="s">
        <v>75</v>
      </c>
      <c r="G118" s="9">
        <f>'Transacciones '!T118</f>
        <v>6425</v>
      </c>
      <c r="H118">
        <f t="shared" si="6"/>
        <v>219</v>
      </c>
      <c r="I118">
        <f t="shared" si="7"/>
        <v>0.25028571428571428</v>
      </c>
    </row>
    <row r="119" spans="1:9" x14ac:dyDescent="0.3">
      <c r="A119">
        <v>3</v>
      </c>
      <c r="B119">
        <v>21</v>
      </c>
      <c r="C119" t="s">
        <v>39</v>
      </c>
      <c r="D119">
        <v>4300</v>
      </c>
      <c r="E119">
        <v>231</v>
      </c>
      <c r="F119" t="s">
        <v>74</v>
      </c>
      <c r="G119" s="9">
        <f>'Transacciones '!T119</f>
        <v>3999</v>
      </c>
      <c r="H119">
        <f t="shared" si="6"/>
        <v>70</v>
      </c>
      <c r="I119">
        <f t="shared" si="7"/>
        <v>0.23255813953488372</v>
      </c>
    </row>
    <row r="120" spans="1:9" x14ac:dyDescent="0.3">
      <c r="A120">
        <v>3</v>
      </c>
      <c r="B120">
        <v>20</v>
      </c>
      <c r="C120" t="s">
        <v>31</v>
      </c>
      <c r="D120">
        <v>11400</v>
      </c>
      <c r="E120">
        <v>1824</v>
      </c>
      <c r="F120" t="s">
        <v>74</v>
      </c>
      <c r="G120" s="9">
        <f>'Transacciones '!T120</f>
        <v>9253</v>
      </c>
      <c r="H120">
        <f t="shared" si="6"/>
        <v>323</v>
      </c>
      <c r="I120">
        <f t="shared" si="7"/>
        <v>0.15044247787610621</v>
      </c>
    </row>
    <row r="121" spans="1:9" x14ac:dyDescent="0.3">
      <c r="A121">
        <v>6</v>
      </c>
      <c r="B121">
        <v>22</v>
      </c>
      <c r="C121" t="s">
        <v>39</v>
      </c>
      <c r="D121">
        <v>5200</v>
      </c>
      <c r="E121">
        <v>546</v>
      </c>
      <c r="F121" t="s">
        <v>74</v>
      </c>
      <c r="G121" s="9">
        <f>'Transacciones '!T121</f>
        <v>4541</v>
      </c>
      <c r="H121">
        <f t="shared" si="6"/>
        <v>113</v>
      </c>
      <c r="I121">
        <f t="shared" si="7"/>
        <v>0.17147192716236723</v>
      </c>
    </row>
    <row r="122" spans="1:9" x14ac:dyDescent="0.3">
      <c r="A122">
        <v>6</v>
      </c>
      <c r="B122">
        <v>20</v>
      </c>
      <c r="C122" t="s">
        <v>26</v>
      </c>
      <c r="D122">
        <v>8500</v>
      </c>
      <c r="E122">
        <v>2374</v>
      </c>
      <c r="F122" t="s">
        <v>70</v>
      </c>
      <c r="G122" s="9">
        <f>'Transacciones '!T122</f>
        <v>5639</v>
      </c>
      <c r="H122">
        <f t="shared" si="6"/>
        <v>487</v>
      </c>
      <c r="I122">
        <f t="shared" si="7"/>
        <v>0.17022020272631946</v>
      </c>
    </row>
    <row r="123" spans="1:9" x14ac:dyDescent="0.3">
      <c r="A123">
        <v>5</v>
      </c>
      <c r="B123">
        <v>20</v>
      </c>
      <c r="C123" t="s">
        <v>26</v>
      </c>
      <c r="D123">
        <v>10300</v>
      </c>
      <c r="E123">
        <v>2685</v>
      </c>
      <c r="F123" t="s">
        <v>70</v>
      </c>
      <c r="G123" s="9">
        <f>'Transacciones '!T123</f>
        <v>7177</v>
      </c>
      <c r="H123">
        <f t="shared" si="6"/>
        <v>438</v>
      </c>
      <c r="I123">
        <f t="shared" si="7"/>
        <v>0.14024975984630164</v>
      </c>
    </row>
    <row r="124" spans="1:9" x14ac:dyDescent="0.3">
      <c r="A124">
        <v>3</v>
      </c>
      <c r="B124">
        <v>21</v>
      </c>
      <c r="C124" t="s">
        <v>26</v>
      </c>
      <c r="D124">
        <v>8500</v>
      </c>
      <c r="E124">
        <v>2445</v>
      </c>
      <c r="F124" t="s">
        <v>75</v>
      </c>
      <c r="G124" s="9">
        <f>'Transacciones '!T124</f>
        <v>5589</v>
      </c>
      <c r="H124">
        <f t="shared" si="6"/>
        <v>466</v>
      </c>
      <c r="I124">
        <f t="shared" si="7"/>
        <v>0.16008244589488149</v>
      </c>
    </row>
    <row r="125" spans="1:9" x14ac:dyDescent="0.3">
      <c r="A125">
        <v>3</v>
      </c>
      <c r="B125">
        <v>20</v>
      </c>
      <c r="C125" t="s">
        <v>39</v>
      </c>
      <c r="D125">
        <v>8300</v>
      </c>
      <c r="E125">
        <v>861</v>
      </c>
      <c r="F125" t="s">
        <v>73</v>
      </c>
      <c r="G125" s="9">
        <f>'Transacciones '!T125</f>
        <v>7195</v>
      </c>
      <c r="H125">
        <f t="shared" si="6"/>
        <v>244</v>
      </c>
      <c r="I125">
        <f t="shared" si="7"/>
        <v>0.22081447963800904</v>
      </c>
    </row>
    <row r="126" spans="1:9" x14ac:dyDescent="0.3">
      <c r="A126">
        <v>8</v>
      </c>
      <c r="B126">
        <v>21</v>
      </c>
      <c r="C126" t="s">
        <v>31</v>
      </c>
      <c r="D126">
        <v>10100</v>
      </c>
      <c r="E126">
        <v>1622</v>
      </c>
      <c r="F126" t="s">
        <v>74</v>
      </c>
      <c r="G126" s="9">
        <f>'Transacciones '!T126</f>
        <v>8046</v>
      </c>
      <c r="H126">
        <f t="shared" si="6"/>
        <v>432</v>
      </c>
      <c r="I126">
        <f t="shared" si="7"/>
        <v>0.21032132424537489</v>
      </c>
    </row>
    <row r="127" spans="1:9" x14ac:dyDescent="0.3">
      <c r="A127">
        <v>12</v>
      </c>
      <c r="B127">
        <v>22</v>
      </c>
      <c r="C127" t="s">
        <v>26</v>
      </c>
      <c r="D127">
        <v>9800</v>
      </c>
      <c r="E127">
        <v>2255</v>
      </c>
      <c r="F127" t="s">
        <v>74</v>
      </c>
      <c r="G127" s="9">
        <f>'Transacciones '!T127</f>
        <v>6667</v>
      </c>
      <c r="H127">
        <f t="shared" si="6"/>
        <v>878</v>
      </c>
      <c r="I127">
        <f t="shared" si="7"/>
        <v>0.28024257899776572</v>
      </c>
    </row>
    <row r="128" spans="1:9" x14ac:dyDescent="0.3">
      <c r="A128">
        <v>1</v>
      </c>
      <c r="B128">
        <v>22</v>
      </c>
      <c r="C128" t="s">
        <v>39</v>
      </c>
      <c r="D128">
        <v>20500</v>
      </c>
      <c r="E128">
        <v>2128</v>
      </c>
      <c r="F128" t="s">
        <v>74</v>
      </c>
      <c r="G128" s="9">
        <f>'Transacciones '!T128</f>
        <v>17996</v>
      </c>
      <c r="H128">
        <f t="shared" si="6"/>
        <v>376</v>
      </c>
      <c r="I128">
        <f t="shared" si="7"/>
        <v>0.15015974440894569</v>
      </c>
    </row>
    <row r="129" spans="1:9" x14ac:dyDescent="0.3">
      <c r="A129">
        <v>9</v>
      </c>
      <c r="B129">
        <v>20</v>
      </c>
      <c r="C129" t="s">
        <v>26</v>
      </c>
      <c r="D129">
        <v>6300</v>
      </c>
      <c r="E129">
        <v>661</v>
      </c>
      <c r="F129" t="s">
        <v>73</v>
      </c>
      <c r="G129" s="9" t="e">
        <f>'Transacciones '!T129</f>
        <v>#VALUE!</v>
      </c>
      <c r="H129" t="e">
        <f t="shared" si="6"/>
        <v>#VALUE!</v>
      </c>
      <c r="I129" t="e">
        <f t="shared" si="7"/>
        <v>#VALUE!</v>
      </c>
    </row>
    <row r="130" spans="1:9" x14ac:dyDescent="0.3">
      <c r="A130">
        <v>12</v>
      </c>
      <c r="B130">
        <v>21</v>
      </c>
      <c r="C130" t="s">
        <v>39</v>
      </c>
      <c r="D130">
        <v>7000</v>
      </c>
      <c r="E130">
        <v>395</v>
      </c>
      <c r="F130" t="s">
        <v>74</v>
      </c>
      <c r="G130" s="9">
        <f>'Transacciones '!T130</f>
        <v>6465</v>
      </c>
      <c r="H130">
        <f t="shared" ref="H130:H145" si="8">D130-E130-G130</f>
        <v>140</v>
      </c>
      <c r="I130">
        <f t="shared" ref="I130:I145" si="9">H130/(H130+E130)</f>
        <v>0.26168224299065418</v>
      </c>
    </row>
    <row r="131" spans="1:9" x14ac:dyDescent="0.3">
      <c r="A131">
        <v>11</v>
      </c>
      <c r="B131">
        <v>21</v>
      </c>
      <c r="C131" t="s">
        <v>39</v>
      </c>
      <c r="D131">
        <v>7000</v>
      </c>
      <c r="E131">
        <v>571</v>
      </c>
      <c r="F131" t="s">
        <v>75</v>
      </c>
      <c r="G131" s="9">
        <f>'Transacciones '!T131</f>
        <v>6312</v>
      </c>
      <c r="H131">
        <f t="shared" si="8"/>
        <v>117</v>
      </c>
      <c r="I131">
        <f t="shared" si="9"/>
        <v>0.17005813953488372</v>
      </c>
    </row>
    <row r="132" spans="1:9" x14ac:dyDescent="0.3">
      <c r="A132">
        <v>1</v>
      </c>
      <c r="B132">
        <v>20</v>
      </c>
      <c r="C132" t="s">
        <v>39</v>
      </c>
      <c r="D132">
        <v>20500</v>
      </c>
      <c r="E132">
        <v>884</v>
      </c>
      <c r="F132" t="s">
        <v>74</v>
      </c>
      <c r="G132" s="9">
        <f>'Transacciones '!T132</f>
        <v>19381</v>
      </c>
      <c r="H132">
        <f t="shared" si="8"/>
        <v>235</v>
      </c>
      <c r="I132">
        <f t="shared" si="9"/>
        <v>0.21000893655049152</v>
      </c>
    </row>
    <row r="133" spans="1:9" x14ac:dyDescent="0.3">
      <c r="A133">
        <v>1</v>
      </c>
      <c r="B133">
        <v>21</v>
      </c>
      <c r="C133" t="s">
        <v>26</v>
      </c>
      <c r="D133">
        <v>21800</v>
      </c>
      <c r="E133">
        <v>2119</v>
      </c>
      <c r="F133" t="s">
        <v>75</v>
      </c>
      <c r="G133" s="9">
        <f>'Transacciones '!T133</f>
        <v>18772</v>
      </c>
      <c r="H133">
        <f t="shared" si="8"/>
        <v>909</v>
      </c>
      <c r="I133">
        <f t="shared" si="9"/>
        <v>0.30019815059445176</v>
      </c>
    </row>
    <row r="134" spans="1:9" x14ac:dyDescent="0.3">
      <c r="A134">
        <v>1</v>
      </c>
      <c r="B134">
        <v>21</v>
      </c>
      <c r="C134" t="s">
        <v>39</v>
      </c>
      <c r="D134">
        <v>20000</v>
      </c>
      <c r="E134">
        <v>1418</v>
      </c>
      <c r="F134" t="s">
        <v>75</v>
      </c>
      <c r="G134" s="9">
        <f>'Transacciones '!T134</f>
        <v>17973</v>
      </c>
      <c r="H134">
        <f t="shared" si="8"/>
        <v>609</v>
      </c>
      <c r="I134">
        <f t="shared" si="9"/>
        <v>0.30044400592007892</v>
      </c>
    </row>
    <row r="135" spans="1:9" x14ac:dyDescent="0.3">
      <c r="A135">
        <v>5</v>
      </c>
      <c r="B135">
        <v>21</v>
      </c>
      <c r="C135" t="s">
        <v>22</v>
      </c>
      <c r="D135">
        <v>15000</v>
      </c>
      <c r="E135">
        <v>2152</v>
      </c>
      <c r="F135" t="s">
        <v>75</v>
      </c>
      <c r="G135" s="9">
        <f>'Transacciones '!T135</f>
        <v>12407</v>
      </c>
      <c r="H135">
        <f t="shared" si="8"/>
        <v>441</v>
      </c>
      <c r="I135">
        <f t="shared" si="9"/>
        <v>0.17007327419976861</v>
      </c>
    </row>
    <row r="136" spans="1:9" x14ac:dyDescent="0.3">
      <c r="A136">
        <v>3</v>
      </c>
      <c r="B136">
        <v>21</v>
      </c>
      <c r="C136" t="s">
        <v>31</v>
      </c>
      <c r="D136">
        <v>9300</v>
      </c>
      <c r="E136">
        <v>1478</v>
      </c>
      <c r="F136" t="s">
        <v>73</v>
      </c>
      <c r="G136" s="9">
        <f>'Transacciones '!T136</f>
        <v>7329</v>
      </c>
      <c r="H136">
        <f t="shared" si="8"/>
        <v>493</v>
      </c>
      <c r="I136">
        <f t="shared" si="9"/>
        <v>0.25012683916793504</v>
      </c>
    </row>
    <row r="137" spans="1:9" x14ac:dyDescent="0.3">
      <c r="A137">
        <v>10</v>
      </c>
      <c r="B137">
        <v>21</v>
      </c>
      <c r="C137" t="s">
        <v>31</v>
      </c>
      <c r="D137">
        <v>9300</v>
      </c>
      <c r="E137">
        <v>1539</v>
      </c>
      <c r="F137" t="s">
        <v>73</v>
      </c>
      <c r="G137" s="9">
        <f>'Transacciones '!T137</f>
        <v>7423</v>
      </c>
      <c r="H137">
        <f t="shared" si="8"/>
        <v>338</v>
      </c>
      <c r="I137">
        <f t="shared" si="9"/>
        <v>0.18007458710708577</v>
      </c>
    </row>
    <row r="138" spans="1:9" x14ac:dyDescent="0.3">
      <c r="A138">
        <v>11</v>
      </c>
      <c r="B138">
        <v>20</v>
      </c>
      <c r="C138" t="s">
        <v>39</v>
      </c>
      <c r="D138">
        <v>7000</v>
      </c>
      <c r="E138">
        <v>467</v>
      </c>
      <c r="F138" t="s">
        <v>73</v>
      </c>
      <c r="G138" s="9">
        <f>'Transacciones '!T138</f>
        <v>6416</v>
      </c>
      <c r="H138">
        <f t="shared" si="8"/>
        <v>117</v>
      </c>
      <c r="I138">
        <f t="shared" si="9"/>
        <v>0.20034246575342465</v>
      </c>
    </row>
    <row r="139" spans="1:9" x14ac:dyDescent="0.3">
      <c r="A139">
        <v>5</v>
      </c>
      <c r="B139">
        <v>22</v>
      </c>
      <c r="C139" t="s">
        <v>31</v>
      </c>
      <c r="D139">
        <v>11300</v>
      </c>
      <c r="E139">
        <v>1660</v>
      </c>
      <c r="F139" t="s">
        <v>75</v>
      </c>
      <c r="G139" s="9">
        <f>'Transacciones '!T139</f>
        <v>9224</v>
      </c>
      <c r="H139">
        <f t="shared" si="8"/>
        <v>416</v>
      </c>
      <c r="I139">
        <f t="shared" si="9"/>
        <v>0.20038535645472061</v>
      </c>
    </row>
    <row r="140" spans="1:9" x14ac:dyDescent="0.3">
      <c r="A140">
        <v>5</v>
      </c>
      <c r="B140">
        <v>21</v>
      </c>
      <c r="C140" t="s">
        <v>31</v>
      </c>
      <c r="D140">
        <v>11000</v>
      </c>
      <c r="E140">
        <v>1645</v>
      </c>
      <c r="F140" t="s">
        <v>73</v>
      </c>
      <c r="G140" s="9">
        <f>'Transacciones '!T140</f>
        <v>9064</v>
      </c>
      <c r="H140">
        <f t="shared" si="8"/>
        <v>291</v>
      </c>
      <c r="I140">
        <f t="shared" si="9"/>
        <v>0.15030991735537191</v>
      </c>
    </row>
    <row r="141" spans="1:9" x14ac:dyDescent="0.3">
      <c r="A141">
        <v>11</v>
      </c>
      <c r="B141">
        <v>20</v>
      </c>
      <c r="C141" t="s">
        <v>31</v>
      </c>
      <c r="D141">
        <v>8400</v>
      </c>
      <c r="E141">
        <v>1582</v>
      </c>
      <c r="F141" t="s">
        <v>73</v>
      </c>
      <c r="G141" s="9">
        <f>'Transacciones '!T141</f>
        <v>6422</v>
      </c>
      <c r="H141">
        <f t="shared" si="8"/>
        <v>396</v>
      </c>
      <c r="I141">
        <f t="shared" si="9"/>
        <v>0.20020222446916078</v>
      </c>
    </row>
    <row r="142" spans="1:9" x14ac:dyDescent="0.3">
      <c r="A142">
        <v>6</v>
      </c>
      <c r="B142">
        <v>21</v>
      </c>
      <c r="C142" t="s">
        <v>22</v>
      </c>
      <c r="D142">
        <v>21300</v>
      </c>
      <c r="E142">
        <v>3662</v>
      </c>
      <c r="F142" t="s">
        <v>73</v>
      </c>
      <c r="G142" s="9">
        <f>'Transacciones '!T142</f>
        <v>16068</v>
      </c>
      <c r="H142">
        <f t="shared" si="8"/>
        <v>1570</v>
      </c>
      <c r="I142">
        <f t="shared" si="9"/>
        <v>0.30007645259938837</v>
      </c>
    </row>
    <row r="143" spans="1:9" x14ac:dyDescent="0.3">
      <c r="A143">
        <v>10</v>
      </c>
      <c r="B143">
        <v>22</v>
      </c>
      <c r="C143" t="s">
        <v>26</v>
      </c>
      <c r="D143">
        <v>6800</v>
      </c>
      <c r="E143">
        <v>1024</v>
      </c>
      <c r="F143" t="s">
        <v>73</v>
      </c>
      <c r="G143" s="9">
        <f>'Transacciones '!T143</f>
        <v>5434</v>
      </c>
      <c r="H143">
        <f t="shared" si="8"/>
        <v>342</v>
      </c>
      <c r="I143">
        <f t="shared" si="9"/>
        <v>0.25036603221083453</v>
      </c>
    </row>
    <row r="144" spans="1:9" x14ac:dyDescent="0.3">
      <c r="A144">
        <v>1</v>
      </c>
      <c r="B144">
        <v>22</v>
      </c>
      <c r="C144" t="s">
        <v>26</v>
      </c>
      <c r="D144">
        <v>24500</v>
      </c>
      <c r="E144">
        <v>5446</v>
      </c>
      <c r="F144" t="s">
        <v>75</v>
      </c>
      <c r="G144" s="9">
        <f>'Transacciones '!T144</f>
        <v>18016</v>
      </c>
      <c r="H144">
        <f t="shared" si="8"/>
        <v>1038</v>
      </c>
      <c r="I144">
        <f t="shared" si="9"/>
        <v>0.16008636644046884</v>
      </c>
    </row>
    <row r="145" spans="1:9" x14ac:dyDescent="0.3">
      <c r="A145">
        <v>6</v>
      </c>
      <c r="B145">
        <v>21</v>
      </c>
      <c r="C145" t="s">
        <v>26</v>
      </c>
      <c r="D145">
        <v>8800</v>
      </c>
      <c r="E145">
        <v>2439</v>
      </c>
      <c r="F145" t="s">
        <v>75</v>
      </c>
      <c r="G145" s="9">
        <f>'Transacciones '!T145</f>
        <v>5896</v>
      </c>
      <c r="H145">
        <f t="shared" si="8"/>
        <v>465</v>
      </c>
      <c r="I145">
        <f t="shared" si="9"/>
        <v>0.16012396694214875</v>
      </c>
    </row>
  </sheetData>
  <autoFilter ref="A1:F1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00C8-003E-44B2-91B5-79118B055883}">
  <sheetPr codeName="Hoja3"/>
  <dimension ref="A3:E9"/>
  <sheetViews>
    <sheetView workbookViewId="0">
      <selection activeCell="J1" sqref="J1"/>
    </sheetView>
  </sheetViews>
  <sheetFormatPr baseColWidth="10" defaultColWidth="11.44140625" defaultRowHeight="14.4" x14ac:dyDescent="0.3"/>
  <cols>
    <col min="1" max="1" width="26.33203125" bestFit="1" customWidth="1"/>
    <col min="2" max="2" width="8.6640625" bestFit="1" customWidth="1"/>
    <col min="3" max="4" width="6.5546875" bestFit="1" customWidth="1"/>
    <col min="5" max="5" width="12.88671875" bestFit="1" customWidth="1"/>
  </cols>
  <sheetData>
    <row r="3" spans="1:5" x14ac:dyDescent="0.3">
      <c r="A3" s="3" t="s">
        <v>76</v>
      </c>
      <c r="B3" s="3" t="s">
        <v>77</v>
      </c>
    </row>
    <row r="4" spans="1:5" x14ac:dyDescent="0.3">
      <c r="A4" s="3" t="s">
        <v>78</v>
      </c>
      <c r="B4">
        <v>2020</v>
      </c>
      <c r="C4">
        <v>2021</v>
      </c>
      <c r="D4">
        <v>2022</v>
      </c>
      <c r="E4" t="s">
        <v>79</v>
      </c>
    </row>
    <row r="5" spans="1:5" x14ac:dyDescent="0.3">
      <c r="A5" s="2" t="s">
        <v>38</v>
      </c>
      <c r="B5">
        <v>19987</v>
      </c>
      <c r="C5">
        <v>18542</v>
      </c>
      <c r="D5">
        <v>18934</v>
      </c>
      <c r="E5">
        <v>57463</v>
      </c>
    </row>
    <row r="6" spans="1:5" x14ac:dyDescent="0.3">
      <c r="A6" s="2" t="s">
        <v>25</v>
      </c>
      <c r="B6">
        <v>7487</v>
      </c>
      <c r="C6">
        <v>6752</v>
      </c>
      <c r="D6">
        <v>7986</v>
      </c>
      <c r="E6">
        <v>22225</v>
      </c>
    </row>
    <row r="7" spans="1:5" x14ac:dyDescent="0.3">
      <c r="A7" s="2" t="s">
        <v>30</v>
      </c>
      <c r="B7">
        <v>4202</v>
      </c>
      <c r="C7">
        <v>4211</v>
      </c>
      <c r="D7">
        <v>5905</v>
      </c>
      <c r="E7">
        <v>14318</v>
      </c>
    </row>
    <row r="8" spans="1:5" x14ac:dyDescent="0.3">
      <c r="A8" s="2" t="s">
        <v>20</v>
      </c>
      <c r="B8">
        <v>11654</v>
      </c>
      <c r="C8">
        <v>15856</v>
      </c>
      <c r="D8">
        <v>17959</v>
      </c>
      <c r="E8">
        <v>45469</v>
      </c>
    </row>
    <row r="9" spans="1:5" x14ac:dyDescent="0.3">
      <c r="A9" s="2" t="s">
        <v>79</v>
      </c>
      <c r="B9">
        <v>43330</v>
      </c>
      <c r="C9">
        <v>45361</v>
      </c>
      <c r="D9">
        <v>50784</v>
      </c>
      <c r="E9">
        <v>139475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18EA-722D-4EAB-BA8E-F7693C53B2E7}">
  <dimension ref="A3:B28"/>
  <sheetViews>
    <sheetView workbookViewId="0">
      <selection activeCell="J27" sqref="J27"/>
    </sheetView>
  </sheetViews>
  <sheetFormatPr baseColWidth="10" defaultColWidth="11.44140625" defaultRowHeight="14.4" x14ac:dyDescent="0.3"/>
  <cols>
    <col min="1" max="1" width="17.5546875" bestFit="1" customWidth="1"/>
    <col min="2" max="2" width="34" bestFit="1" customWidth="1"/>
    <col min="3" max="3" width="42.33203125" bestFit="1" customWidth="1"/>
  </cols>
  <sheetData>
    <row r="3" spans="1:2" x14ac:dyDescent="0.3">
      <c r="A3" s="3" t="s">
        <v>80</v>
      </c>
      <c r="B3" t="s">
        <v>81</v>
      </c>
    </row>
    <row r="4" spans="1:2" x14ac:dyDescent="0.3">
      <c r="A4" s="2" t="s">
        <v>26</v>
      </c>
      <c r="B4">
        <v>5.7141449111091944</v>
      </c>
    </row>
    <row r="5" spans="1:2" x14ac:dyDescent="0.3">
      <c r="A5" s="2" t="s">
        <v>31</v>
      </c>
      <c r="B5">
        <v>7.1313465108214515</v>
      </c>
    </row>
    <row r="6" spans="1:2" x14ac:dyDescent="0.3">
      <c r="A6" s="2" t="s">
        <v>22</v>
      </c>
      <c r="B6">
        <v>7.5589674546254821</v>
      </c>
    </row>
    <row r="7" spans="1:2" x14ac:dyDescent="0.3">
      <c r="A7" s="2" t="s">
        <v>39</v>
      </c>
      <c r="B7">
        <v>12.66096596478183</v>
      </c>
    </row>
    <row r="28" spans="2:2" x14ac:dyDescent="0.3">
      <c r="B28" t="s">
        <v>21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921C-9909-489D-9C49-B64B750D5064}">
  <sheetPr codeName="Hoja4"/>
  <dimension ref="A3:L29"/>
  <sheetViews>
    <sheetView zoomScale="88" workbookViewId="0">
      <selection activeCell="H20" sqref="H20"/>
    </sheetView>
  </sheetViews>
  <sheetFormatPr baseColWidth="10" defaultColWidth="11.44140625" defaultRowHeight="14.4" x14ac:dyDescent="0.3"/>
  <cols>
    <col min="1" max="1" width="12.88671875" bestFit="1" customWidth="1"/>
    <col min="2" max="2" width="14.44140625" bestFit="1" customWidth="1"/>
    <col min="3" max="3" width="24.6640625" customWidth="1"/>
    <col min="13" max="13" width="14.6640625" customWidth="1"/>
  </cols>
  <sheetData>
    <row r="3" spans="1:12" x14ac:dyDescent="0.3">
      <c r="A3" s="3" t="s">
        <v>82</v>
      </c>
      <c r="B3" t="s">
        <v>83</v>
      </c>
      <c r="C3" t="s">
        <v>82</v>
      </c>
      <c r="D3" t="s">
        <v>84</v>
      </c>
    </row>
    <row r="4" spans="1:12" x14ac:dyDescent="0.3">
      <c r="A4" s="2" t="s">
        <v>52</v>
      </c>
      <c r="B4">
        <v>43317900</v>
      </c>
      <c r="C4" t="str">
        <f>IF(A4="Cartagena","Cartagena de Indias",IF((A4="Total general")+(A4= ""),"",A4))</f>
        <v>Valledupar</v>
      </c>
      <c r="D4">
        <f>IF(A4="Total general","",IF(B4&lt;&gt;"",B4,""))</f>
        <v>43317900</v>
      </c>
    </row>
    <row r="5" spans="1:12" x14ac:dyDescent="0.3">
      <c r="A5" s="2" t="s">
        <v>60</v>
      </c>
      <c r="B5">
        <v>42390900</v>
      </c>
      <c r="C5" t="str">
        <f t="shared" ref="C5:C23" si="0">IF(A5="Cartagena","Cartagena de Indias",IF((A5="Total general")+(A5= ""),"",A5))</f>
        <v>Cartagena de Indias</v>
      </c>
      <c r="D5">
        <f t="shared" ref="D5:D20" si="1">IF(A5="Total general","",IF(B5&lt;&gt;"",B5,""))</f>
        <v>42390900</v>
      </c>
    </row>
    <row r="6" spans="1:12" x14ac:dyDescent="0.3">
      <c r="A6" s="2" t="s">
        <v>18</v>
      </c>
      <c r="B6">
        <v>38110600</v>
      </c>
      <c r="C6" t="str">
        <f t="shared" si="0"/>
        <v>Bogotá</v>
      </c>
      <c r="D6">
        <f t="shared" si="1"/>
        <v>38110600</v>
      </c>
      <c r="K6" s="2"/>
      <c r="L6" s="2"/>
    </row>
    <row r="7" spans="1:12" x14ac:dyDescent="0.3">
      <c r="A7" s="2" t="s">
        <v>24</v>
      </c>
      <c r="B7">
        <v>37953400</v>
      </c>
      <c r="C7" t="str">
        <f t="shared" si="0"/>
        <v>Ibagué</v>
      </c>
      <c r="D7">
        <f t="shared" si="1"/>
        <v>37953400</v>
      </c>
      <c r="K7" s="2"/>
      <c r="L7" s="2"/>
    </row>
    <row r="8" spans="1:12" x14ac:dyDescent="0.3">
      <c r="A8" s="2" t="s">
        <v>59</v>
      </c>
      <c r="B8">
        <v>37298500</v>
      </c>
      <c r="C8" t="str">
        <f t="shared" si="0"/>
        <v>Pasto</v>
      </c>
      <c r="D8">
        <f t="shared" si="1"/>
        <v>37298500</v>
      </c>
      <c r="K8" s="2"/>
      <c r="L8" s="2"/>
    </row>
    <row r="9" spans="1:12" x14ac:dyDescent="0.3">
      <c r="A9" s="2" t="s">
        <v>79</v>
      </c>
      <c r="B9">
        <v>199071300</v>
      </c>
      <c r="C9" t="str">
        <f t="shared" si="0"/>
        <v/>
      </c>
      <c r="D9" t="str">
        <f t="shared" si="1"/>
        <v/>
      </c>
      <c r="K9" s="2"/>
      <c r="L9" s="2"/>
    </row>
    <row r="10" spans="1:12" x14ac:dyDescent="0.3">
      <c r="C10" t="str">
        <f t="shared" si="0"/>
        <v/>
      </c>
      <c r="D10" t="str">
        <f t="shared" si="1"/>
        <v/>
      </c>
      <c r="I10" s="13"/>
      <c r="K10" s="2"/>
      <c r="L10" s="2"/>
    </row>
    <row r="11" spans="1:12" x14ac:dyDescent="0.3">
      <c r="C11" t="str">
        <f t="shared" si="0"/>
        <v/>
      </c>
      <c r="D11" t="str">
        <f t="shared" si="1"/>
        <v/>
      </c>
    </row>
    <row r="12" spans="1:12" x14ac:dyDescent="0.3">
      <c r="C12" t="str">
        <f t="shared" si="0"/>
        <v/>
      </c>
      <c r="D12" t="str">
        <f t="shared" si="1"/>
        <v/>
      </c>
    </row>
    <row r="13" spans="1:12" x14ac:dyDescent="0.3">
      <c r="C13" t="str">
        <f t="shared" si="0"/>
        <v/>
      </c>
      <c r="D13" t="str">
        <f t="shared" si="1"/>
        <v/>
      </c>
    </row>
    <row r="14" spans="1:12" x14ac:dyDescent="0.3">
      <c r="C14" t="str">
        <f t="shared" si="0"/>
        <v/>
      </c>
      <c r="D14" t="str">
        <f t="shared" si="1"/>
        <v/>
      </c>
    </row>
    <row r="15" spans="1:12" x14ac:dyDescent="0.3">
      <c r="C15" t="str">
        <f t="shared" si="0"/>
        <v/>
      </c>
    </row>
    <row r="16" spans="1:12" x14ac:dyDescent="0.3">
      <c r="C16" t="str">
        <f t="shared" si="0"/>
        <v/>
      </c>
      <c r="D16" t="str">
        <f t="shared" si="1"/>
        <v/>
      </c>
    </row>
    <row r="17" spans="3:4" x14ac:dyDescent="0.3">
      <c r="C17" t="str">
        <f t="shared" si="0"/>
        <v/>
      </c>
      <c r="D17" t="str">
        <f t="shared" si="1"/>
        <v/>
      </c>
    </row>
    <row r="18" spans="3:4" x14ac:dyDescent="0.3">
      <c r="C18" t="str">
        <f t="shared" si="0"/>
        <v/>
      </c>
      <c r="D18" t="str">
        <f t="shared" si="1"/>
        <v/>
      </c>
    </row>
    <row r="19" spans="3:4" x14ac:dyDescent="0.3">
      <c r="C19" t="str">
        <f t="shared" si="0"/>
        <v/>
      </c>
      <c r="D19" t="str">
        <f t="shared" si="1"/>
        <v/>
      </c>
    </row>
    <row r="20" spans="3:4" x14ac:dyDescent="0.3">
      <c r="C20" t="str">
        <f t="shared" si="0"/>
        <v/>
      </c>
      <c r="D20" t="str">
        <f t="shared" si="1"/>
        <v/>
      </c>
    </row>
    <row r="21" spans="3:4" x14ac:dyDescent="0.3">
      <c r="C21" t="str">
        <f t="shared" si="0"/>
        <v/>
      </c>
    </row>
    <row r="22" spans="3:4" x14ac:dyDescent="0.3">
      <c r="C22" t="str">
        <f t="shared" si="0"/>
        <v/>
      </c>
    </row>
    <row r="23" spans="3:4" x14ac:dyDescent="0.3">
      <c r="C23" t="str">
        <f t="shared" si="0"/>
        <v/>
      </c>
    </row>
    <row r="24" spans="3:4" x14ac:dyDescent="0.3">
      <c r="C24" t="str">
        <f t="shared" ref="C24:C28" si="2">IF(A24="Cartagena","Cartagena de Indias",IF((A24="Total general")+(A24= "")," ",A24))</f>
        <v xml:space="preserve"> </v>
      </c>
    </row>
    <row r="25" spans="3:4" x14ac:dyDescent="0.3">
      <c r="C25" t="str">
        <f t="shared" si="2"/>
        <v xml:space="preserve"> </v>
      </c>
    </row>
    <row r="26" spans="3:4" x14ac:dyDescent="0.3">
      <c r="C26" t="str">
        <f t="shared" si="2"/>
        <v xml:space="preserve"> </v>
      </c>
    </row>
    <row r="27" spans="3:4" x14ac:dyDescent="0.3">
      <c r="C27" t="str">
        <f t="shared" si="2"/>
        <v xml:space="preserve"> </v>
      </c>
    </row>
    <row r="28" spans="3:4" x14ac:dyDescent="0.3">
      <c r="C28" t="str">
        <f t="shared" si="2"/>
        <v xml:space="preserve"> </v>
      </c>
    </row>
    <row r="29" spans="3:4" x14ac:dyDescent="0.3">
      <c r="D29" t="str">
        <f t="shared" ref="D29" si="3">IF(B29&lt;&gt;"",B29,"")</f>
        <v/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8294-9CCD-465F-8F1E-2F0383773D6B}">
  <dimension ref="A2:F18"/>
  <sheetViews>
    <sheetView tabSelected="1" zoomScale="88" workbookViewId="0">
      <selection activeCell="B11" sqref="B11"/>
    </sheetView>
  </sheetViews>
  <sheetFormatPr baseColWidth="10" defaultColWidth="11.44140625" defaultRowHeight="14.4" x14ac:dyDescent="0.3"/>
  <cols>
    <col min="1" max="1" width="27.6640625" bestFit="1" customWidth="1"/>
    <col min="2" max="6" width="13.5546875" bestFit="1" customWidth="1"/>
    <col min="7" max="7" width="12.33203125" bestFit="1" customWidth="1"/>
    <col min="8" max="10" width="9.44140625" bestFit="1" customWidth="1"/>
    <col min="11" max="11" width="12.44140625" bestFit="1" customWidth="1"/>
    <col min="12" max="15" width="8.33203125" bestFit="1" customWidth="1"/>
    <col min="16" max="16" width="11.33203125" bestFit="1" customWidth="1"/>
    <col min="17" max="20" width="6.88671875" bestFit="1" customWidth="1"/>
    <col min="21" max="21" width="10" bestFit="1" customWidth="1"/>
    <col min="22" max="25" width="7.88671875" bestFit="1" customWidth="1"/>
    <col min="26" max="26" width="10.6640625" bestFit="1" customWidth="1"/>
    <col min="27" max="30" width="7.44140625" bestFit="1" customWidth="1"/>
    <col min="31" max="31" width="10.33203125" bestFit="1" customWidth="1"/>
    <col min="32" max="35" width="6.6640625" bestFit="1" customWidth="1"/>
    <col min="36" max="36" width="9.6640625" bestFit="1" customWidth="1"/>
    <col min="37" max="40" width="8.88671875" bestFit="1" customWidth="1"/>
    <col min="41" max="41" width="11.88671875" bestFit="1" customWidth="1"/>
    <col min="42" max="45" width="12.6640625" bestFit="1" customWidth="1"/>
    <col min="46" max="46" width="15.6640625" bestFit="1" customWidth="1"/>
    <col min="47" max="50" width="9.6640625" bestFit="1" customWidth="1"/>
    <col min="51" max="51" width="12.88671875" bestFit="1" customWidth="1"/>
    <col min="52" max="55" width="12.33203125" bestFit="1" customWidth="1"/>
    <col min="56" max="56" width="15.44140625" bestFit="1" customWidth="1"/>
    <col min="57" max="60" width="11.44140625" bestFit="1" customWidth="1"/>
    <col min="61" max="61" width="14.5546875" bestFit="1" customWidth="1"/>
    <col min="62" max="63" width="12.33203125" bestFit="1" customWidth="1"/>
    <col min="64" max="64" width="15.44140625" bestFit="1" customWidth="1"/>
    <col min="65" max="65" width="11.44140625" bestFit="1" customWidth="1"/>
    <col min="66" max="66" width="14.5546875" bestFit="1" customWidth="1"/>
    <col min="67" max="67" width="9.88671875" bestFit="1" customWidth="1"/>
    <col min="68" max="68" width="12.33203125" bestFit="1" customWidth="1"/>
    <col min="69" max="69" width="14.109375" bestFit="1" customWidth="1"/>
    <col min="70" max="70" width="9.6640625" bestFit="1" customWidth="1"/>
    <col min="71" max="71" width="12" bestFit="1" customWidth="1"/>
    <col min="72" max="72" width="14.109375" bestFit="1" customWidth="1"/>
    <col min="73" max="73" width="9.6640625" bestFit="1" customWidth="1"/>
    <col min="74" max="74" width="12" bestFit="1" customWidth="1"/>
    <col min="75" max="93" width="8.33203125" bestFit="1" customWidth="1"/>
    <col min="94" max="94" width="11" bestFit="1" customWidth="1"/>
    <col min="95" max="124" width="6.88671875" bestFit="1" customWidth="1"/>
    <col min="125" max="125" width="9.5546875" bestFit="1" customWidth="1"/>
    <col min="126" max="155" width="7.88671875" bestFit="1" customWidth="1"/>
    <col min="156" max="156" width="10.5546875" bestFit="1" customWidth="1"/>
    <col min="157" max="186" width="7.44140625" bestFit="1" customWidth="1"/>
    <col min="187" max="187" width="10.109375" bestFit="1" customWidth="1"/>
    <col min="188" max="217" width="6.6640625" bestFit="1" customWidth="1"/>
    <col min="218" max="218" width="9.44140625" bestFit="1" customWidth="1"/>
    <col min="219" max="249" width="12" bestFit="1" customWidth="1"/>
    <col min="250" max="279" width="12.6640625" bestFit="1" customWidth="1"/>
    <col min="280" max="280" width="15.33203125" bestFit="1" customWidth="1"/>
    <col min="281" max="310" width="12" bestFit="1" customWidth="1"/>
    <col min="311" max="311" width="12.44140625" bestFit="1" customWidth="1"/>
    <col min="312" max="341" width="12.33203125" bestFit="1" customWidth="1"/>
    <col min="342" max="342" width="15" bestFit="1" customWidth="1"/>
    <col min="343" max="372" width="12" bestFit="1" customWidth="1"/>
    <col min="373" max="373" width="14.109375" bestFit="1" customWidth="1"/>
    <col min="374" max="374" width="12" bestFit="1" customWidth="1"/>
    <col min="375" max="404" width="7.88671875" bestFit="1" customWidth="1"/>
    <col min="405" max="405" width="10.5546875" bestFit="1" customWidth="1"/>
    <col min="406" max="435" width="12" bestFit="1" customWidth="1"/>
    <col min="436" max="436" width="12.109375" bestFit="1" customWidth="1"/>
    <col min="437" max="466" width="8.33203125" bestFit="1" customWidth="1"/>
    <col min="467" max="497" width="11" bestFit="1" customWidth="1"/>
    <col min="498" max="498" width="12" bestFit="1" customWidth="1"/>
    <col min="499" max="528" width="7.88671875" bestFit="1" customWidth="1"/>
    <col min="529" max="529" width="10.5546875" bestFit="1" customWidth="1"/>
    <col min="530" max="559" width="7.44140625" bestFit="1" customWidth="1"/>
    <col min="560" max="560" width="10.109375" bestFit="1" customWidth="1"/>
    <col min="561" max="590" width="6.6640625" bestFit="1" customWidth="1"/>
    <col min="591" max="591" width="9.44140625" bestFit="1" customWidth="1"/>
    <col min="592" max="621" width="8.88671875" bestFit="1" customWidth="1"/>
    <col min="622" max="622" width="11.5546875" bestFit="1" customWidth="1"/>
    <col min="623" max="652" width="12.6640625" bestFit="1" customWidth="1"/>
    <col min="653" max="653" width="15.33203125" bestFit="1" customWidth="1"/>
    <col min="654" max="683" width="9.6640625" bestFit="1" customWidth="1"/>
    <col min="684" max="684" width="12.44140625" bestFit="1" customWidth="1"/>
    <col min="685" max="714" width="12.33203125" bestFit="1" customWidth="1"/>
    <col min="715" max="715" width="15" bestFit="1" customWidth="1"/>
    <col min="716" max="745" width="11.44140625" bestFit="1" customWidth="1"/>
    <col min="746" max="746" width="14.109375" bestFit="1" customWidth="1"/>
    <col min="747" max="747" width="12" bestFit="1" customWidth="1"/>
    <col min="748" max="777" width="7.88671875" bestFit="1" customWidth="1"/>
    <col min="778" max="778" width="10.5546875" bestFit="1" customWidth="1"/>
    <col min="779" max="808" width="9.44140625" bestFit="1" customWidth="1"/>
    <col min="809" max="809" width="12.109375" bestFit="1" customWidth="1"/>
    <col min="810" max="839" width="8.33203125" bestFit="1" customWidth="1"/>
    <col min="840" max="840" width="11" bestFit="1" customWidth="1"/>
    <col min="841" max="870" width="6.88671875" bestFit="1" customWidth="1"/>
    <col min="871" max="871" width="9.5546875" bestFit="1" customWidth="1"/>
    <col min="872" max="901" width="7.88671875" bestFit="1" customWidth="1"/>
    <col min="902" max="902" width="10.5546875" bestFit="1" customWidth="1"/>
    <col min="903" max="932" width="7.44140625" bestFit="1" customWidth="1"/>
    <col min="933" max="933" width="10.109375" bestFit="1" customWidth="1"/>
    <col min="934" max="963" width="6.6640625" bestFit="1" customWidth="1"/>
    <col min="964" max="964" width="9.44140625" bestFit="1" customWidth="1"/>
    <col min="965" max="994" width="8.88671875" bestFit="1" customWidth="1"/>
    <col min="995" max="995" width="11.5546875" bestFit="1" customWidth="1"/>
    <col min="996" max="1025" width="12.6640625" bestFit="1" customWidth="1"/>
    <col min="1026" max="1026" width="15.33203125" bestFit="1" customWidth="1"/>
    <col min="1027" max="1056" width="9.6640625" bestFit="1" customWidth="1"/>
    <col min="1057" max="1057" width="12.44140625" bestFit="1" customWidth="1"/>
    <col min="1058" max="1087" width="12.33203125" bestFit="1" customWidth="1"/>
    <col min="1088" max="1088" width="15" bestFit="1" customWidth="1"/>
    <col min="1089" max="1118" width="11.44140625" bestFit="1" customWidth="1"/>
    <col min="1119" max="1119" width="14.109375" bestFit="1" customWidth="1"/>
    <col min="1120" max="1120" width="9.6640625" bestFit="1" customWidth="1"/>
    <col min="1121" max="1121" width="12" bestFit="1" customWidth="1"/>
  </cols>
  <sheetData>
    <row r="2" spans="1:6" x14ac:dyDescent="0.3">
      <c r="A2" s="3" t="s">
        <v>1</v>
      </c>
      <c r="B2" t="s">
        <v>85</v>
      </c>
    </row>
    <row r="4" spans="1:6" x14ac:dyDescent="0.3">
      <c r="A4" s="3" t="s">
        <v>86</v>
      </c>
      <c r="B4" s="3" t="s">
        <v>9</v>
      </c>
    </row>
    <row r="5" spans="1:6" x14ac:dyDescent="0.3">
      <c r="A5" s="3" t="s">
        <v>2</v>
      </c>
      <c r="B5" t="s">
        <v>38</v>
      </c>
      <c r="C5" t="s">
        <v>25</v>
      </c>
      <c r="D5" t="s">
        <v>30</v>
      </c>
      <c r="E5" t="s">
        <v>20</v>
      </c>
      <c r="F5" t="s">
        <v>79</v>
      </c>
    </row>
    <row r="6" spans="1:6" x14ac:dyDescent="0.3">
      <c r="A6" t="s">
        <v>45</v>
      </c>
      <c r="B6">
        <v>967500</v>
      </c>
      <c r="C6">
        <v>1701000</v>
      </c>
      <c r="D6">
        <v>1883200</v>
      </c>
      <c r="E6">
        <v>528000</v>
      </c>
      <c r="F6">
        <v>5079700</v>
      </c>
    </row>
    <row r="7" spans="1:6" x14ac:dyDescent="0.3">
      <c r="A7" t="s">
        <v>47</v>
      </c>
      <c r="B7">
        <v>881604.26421404677</v>
      </c>
      <c r="C7">
        <v>1330000</v>
      </c>
      <c r="D7">
        <v>1777600</v>
      </c>
      <c r="E7">
        <v>492000</v>
      </c>
      <c r="F7">
        <v>4481204.2642140463</v>
      </c>
    </row>
    <row r="8" spans="1:6" x14ac:dyDescent="0.3">
      <c r="A8" t="s">
        <v>54</v>
      </c>
      <c r="B8">
        <v>1210000</v>
      </c>
      <c r="C8">
        <v>1596000</v>
      </c>
      <c r="D8">
        <v>1597500</v>
      </c>
      <c r="E8">
        <v>579000</v>
      </c>
      <c r="F8">
        <v>4982500</v>
      </c>
    </row>
    <row r="9" spans="1:6" x14ac:dyDescent="0.3">
      <c r="A9" t="s">
        <v>27</v>
      </c>
      <c r="B9">
        <v>1201490.837696335</v>
      </c>
      <c r="C9">
        <v>1407000</v>
      </c>
      <c r="D9">
        <v>1605000</v>
      </c>
      <c r="E9">
        <v>642000</v>
      </c>
      <c r="F9">
        <v>4855490.8376963353</v>
      </c>
    </row>
    <row r="10" spans="1:6" x14ac:dyDescent="0.3">
      <c r="A10" t="s">
        <v>48</v>
      </c>
      <c r="B10">
        <v>1270500</v>
      </c>
      <c r="C10">
        <v>1526000</v>
      </c>
      <c r="D10">
        <v>1440000</v>
      </c>
      <c r="E10">
        <v>651000</v>
      </c>
      <c r="F10">
        <v>4887500</v>
      </c>
    </row>
    <row r="11" spans="1:6" x14ac:dyDescent="0.3">
      <c r="A11" t="s">
        <v>58</v>
      </c>
      <c r="B11">
        <v>1083500</v>
      </c>
      <c r="C11">
        <v>1449000</v>
      </c>
      <c r="D11">
        <v>1590000</v>
      </c>
      <c r="E11">
        <v>549000</v>
      </c>
      <c r="F11">
        <v>4671500</v>
      </c>
    </row>
    <row r="12" spans="1:6" x14ac:dyDescent="0.3">
      <c r="A12" t="s">
        <v>61</v>
      </c>
      <c r="B12">
        <v>984700</v>
      </c>
      <c r="C12">
        <v>1365000</v>
      </c>
      <c r="D12">
        <v>1531200</v>
      </c>
      <c r="E12">
        <v>441600</v>
      </c>
      <c r="F12">
        <v>4322500</v>
      </c>
    </row>
    <row r="13" spans="1:6" x14ac:dyDescent="0.3">
      <c r="A13" t="s">
        <v>32</v>
      </c>
      <c r="B13">
        <v>876681.08903605596</v>
      </c>
      <c r="C13">
        <v>1428000</v>
      </c>
      <c r="D13">
        <v>1962400</v>
      </c>
      <c r="E13">
        <v>458400</v>
      </c>
      <c r="F13">
        <v>4725481.0890360558</v>
      </c>
    </row>
    <row r="14" spans="1:6" x14ac:dyDescent="0.3">
      <c r="A14" t="s">
        <v>40</v>
      </c>
      <c r="B14">
        <v>1176682.1608040202</v>
      </c>
      <c r="C14">
        <v>1463000</v>
      </c>
      <c r="D14">
        <v>1624600.65840685</v>
      </c>
      <c r="E14">
        <v>581770.2702702703</v>
      </c>
      <c r="F14">
        <v>4846053.0894811405</v>
      </c>
    </row>
    <row r="15" spans="1:6" x14ac:dyDescent="0.3">
      <c r="A15" t="s">
        <v>23</v>
      </c>
      <c r="B15">
        <v>1122000</v>
      </c>
      <c r="C15">
        <v>1377636.0708534622</v>
      </c>
      <c r="D15">
        <v>1545000</v>
      </c>
      <c r="E15">
        <v>594411.21495327097</v>
      </c>
      <c r="F15">
        <v>4639047.2858067332</v>
      </c>
    </row>
    <row r="16" spans="1:6" x14ac:dyDescent="0.3">
      <c r="A16" t="s">
        <v>17</v>
      </c>
      <c r="B16">
        <v>1202287.8787878789</v>
      </c>
      <c r="C16">
        <v>1456000</v>
      </c>
      <c r="D16">
        <v>1567500</v>
      </c>
      <c r="E16">
        <v>633000</v>
      </c>
      <c r="F16">
        <v>4858787.8787878789</v>
      </c>
    </row>
    <row r="17" spans="1:6" x14ac:dyDescent="0.3">
      <c r="A17" t="s">
        <v>35</v>
      </c>
      <c r="B17">
        <v>1182500</v>
      </c>
      <c r="C17">
        <v>1493737.3540856033</v>
      </c>
      <c r="D17">
        <v>1575000</v>
      </c>
      <c r="E17">
        <v>633000</v>
      </c>
      <c r="F17">
        <v>4884237.3540856037</v>
      </c>
    </row>
    <row r="18" spans="1:6" x14ac:dyDescent="0.3">
      <c r="A18" t="s">
        <v>79</v>
      </c>
      <c r="B18">
        <v>13159446.230538337</v>
      </c>
      <c r="C18">
        <v>17592373.424939066</v>
      </c>
      <c r="D18">
        <v>19699000.65840685</v>
      </c>
      <c r="E18">
        <v>6783181.485223541</v>
      </c>
      <c r="F18">
        <v>57234001.799107783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1276-A42F-466A-A82C-F26846BE4FC9}">
  <dimension ref="A1:H21"/>
  <sheetViews>
    <sheetView topLeftCell="B1" workbookViewId="0">
      <selection activeCell="J23" sqref="J23"/>
    </sheetView>
  </sheetViews>
  <sheetFormatPr baseColWidth="10" defaultColWidth="8.88671875" defaultRowHeight="14.4" x14ac:dyDescent="0.3"/>
  <cols>
    <col min="1" max="1" width="11.88671875" bestFit="1" customWidth="1"/>
    <col min="2" max="2" width="40.33203125" bestFit="1" customWidth="1"/>
    <col min="3" max="3" width="19" bestFit="1" customWidth="1"/>
    <col min="4" max="4" width="40.33203125" bestFit="1" customWidth="1"/>
    <col min="5" max="17" width="12" bestFit="1" customWidth="1"/>
    <col min="18" max="18" width="10" bestFit="1" customWidth="1"/>
    <col min="19" max="29" width="12" bestFit="1" customWidth="1"/>
    <col min="30" max="30" width="11" bestFit="1" customWidth="1"/>
    <col min="31" max="34" width="12" bestFit="1" customWidth="1"/>
    <col min="35" max="35" width="11" bestFit="1" customWidth="1"/>
    <col min="36" max="44" width="12" bestFit="1" customWidth="1"/>
    <col min="45" max="45" width="11" bestFit="1" customWidth="1"/>
    <col min="46" max="55" width="12" bestFit="1" customWidth="1"/>
    <col min="56" max="56" width="6" bestFit="1" customWidth="1"/>
    <col min="57" max="64" width="12" bestFit="1" customWidth="1"/>
    <col min="65" max="65" width="11" bestFit="1" customWidth="1"/>
    <col min="66" max="66" width="5" bestFit="1" customWidth="1"/>
    <col min="67" max="79" width="12" bestFit="1" customWidth="1"/>
    <col min="80" max="80" width="5" bestFit="1" customWidth="1"/>
    <col min="81" max="84" width="12" bestFit="1" customWidth="1"/>
    <col min="85" max="85" width="11" bestFit="1" customWidth="1"/>
    <col min="86" max="90" width="12" bestFit="1" customWidth="1"/>
    <col min="91" max="91" width="11" bestFit="1" customWidth="1"/>
    <col min="92" max="92" width="12" bestFit="1" customWidth="1"/>
    <col min="93" max="93" width="11" bestFit="1" customWidth="1"/>
    <col min="94" max="97" width="12" bestFit="1" customWidth="1"/>
    <col min="98" max="98" width="11" bestFit="1" customWidth="1"/>
    <col min="99" max="101" width="12" bestFit="1" customWidth="1"/>
    <col min="102" max="102" width="11" bestFit="1" customWidth="1"/>
    <col min="103" max="114" width="12" bestFit="1" customWidth="1"/>
    <col min="115" max="115" width="11" bestFit="1" customWidth="1"/>
    <col min="116" max="118" width="12" bestFit="1" customWidth="1"/>
    <col min="119" max="119" width="11" bestFit="1" customWidth="1"/>
    <col min="120" max="132" width="12" bestFit="1" customWidth="1"/>
    <col min="133" max="133" width="11" bestFit="1" customWidth="1"/>
    <col min="134" max="134" width="4" bestFit="1" customWidth="1"/>
    <col min="135" max="136" width="12" bestFit="1" customWidth="1"/>
    <col min="137" max="137" width="11" bestFit="1" customWidth="1"/>
    <col min="138" max="143" width="12" bestFit="1" customWidth="1"/>
    <col min="144" max="144" width="11.88671875" bestFit="1" customWidth="1"/>
  </cols>
  <sheetData>
    <row r="1" spans="1:4" x14ac:dyDescent="0.3">
      <c r="A1" s="3" t="s">
        <v>14</v>
      </c>
      <c r="B1" t="s">
        <v>87</v>
      </c>
      <c r="C1" t="s">
        <v>88</v>
      </c>
      <c r="D1" t="s">
        <v>89</v>
      </c>
    </row>
    <row r="2" spans="1:4" x14ac:dyDescent="0.3">
      <c r="A2" s="2" t="s">
        <v>26</v>
      </c>
      <c r="B2">
        <v>81167</v>
      </c>
      <c r="C2">
        <v>21934.400000000001</v>
      </c>
      <c r="D2">
        <v>7.3304923629946286</v>
      </c>
    </row>
    <row r="3" spans="1:4" x14ac:dyDescent="0.3">
      <c r="A3" s="2" t="s">
        <v>31</v>
      </c>
      <c r="B3">
        <v>49023</v>
      </c>
      <c r="C3">
        <v>12680</v>
      </c>
      <c r="D3">
        <v>7.3431073583765594</v>
      </c>
    </row>
    <row r="4" spans="1:4" x14ac:dyDescent="0.3">
      <c r="A4" s="2" t="s">
        <v>22</v>
      </c>
      <c r="B4">
        <v>77246</v>
      </c>
      <c r="C4">
        <v>19978.400000000001</v>
      </c>
      <c r="D4">
        <v>7.4857677480535818</v>
      </c>
    </row>
    <row r="5" spans="1:4" x14ac:dyDescent="0.3">
      <c r="A5" s="2" t="s">
        <v>39</v>
      </c>
      <c r="B5">
        <v>29587</v>
      </c>
      <c r="C5">
        <v>7511</v>
      </c>
      <c r="D5">
        <v>7.2922832133119195</v>
      </c>
    </row>
    <row r="6" spans="1:4" x14ac:dyDescent="0.3">
      <c r="A6" s="2" t="s">
        <v>79</v>
      </c>
      <c r="B6">
        <v>237023</v>
      </c>
      <c r="C6">
        <v>62103.8</v>
      </c>
      <c r="D6">
        <v>29.451650682736688</v>
      </c>
    </row>
    <row r="12" spans="1:4" x14ac:dyDescent="0.3">
      <c r="A12" s="3" t="s">
        <v>1</v>
      </c>
      <c r="B12" t="s">
        <v>85</v>
      </c>
    </row>
    <row r="13" spans="1:4" x14ac:dyDescent="0.3">
      <c r="A13" s="3" t="s">
        <v>2</v>
      </c>
      <c r="B13" t="s">
        <v>85</v>
      </c>
    </row>
    <row r="15" spans="1:4" x14ac:dyDescent="0.3">
      <c r="A15" s="3" t="s">
        <v>14</v>
      </c>
      <c r="B15" t="s">
        <v>89</v>
      </c>
    </row>
    <row r="16" spans="1:4" x14ac:dyDescent="0.3">
      <c r="A16" s="2" t="s">
        <v>26</v>
      </c>
      <c r="B16">
        <v>7.3304923629946286</v>
      </c>
    </row>
    <row r="17" spans="1:8" x14ac:dyDescent="0.3">
      <c r="A17" s="2" t="s">
        <v>31</v>
      </c>
      <c r="B17">
        <v>7.3431073583765594</v>
      </c>
    </row>
    <row r="18" spans="1:8" x14ac:dyDescent="0.3">
      <c r="A18" s="2" t="s">
        <v>22</v>
      </c>
      <c r="B18">
        <v>7.4857677480535818</v>
      </c>
    </row>
    <row r="19" spans="1:8" x14ac:dyDescent="0.3">
      <c r="A19" s="2" t="s">
        <v>39</v>
      </c>
      <c r="B19">
        <v>7.2922832133119195</v>
      </c>
    </row>
    <row r="20" spans="1:8" x14ac:dyDescent="0.3">
      <c r="A20" s="2" t="s">
        <v>79</v>
      </c>
      <c r="B20">
        <v>29.451650682736688</v>
      </c>
    </row>
    <row r="21" spans="1:8" x14ac:dyDescent="0.3">
      <c r="H21" t="s">
        <v>21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C21C-0B55-411F-A6C7-2B646D00BD32}">
  <dimension ref="A2:F31"/>
  <sheetViews>
    <sheetView zoomScale="87" workbookViewId="0">
      <selection activeCell="H15" sqref="H15"/>
    </sheetView>
  </sheetViews>
  <sheetFormatPr baseColWidth="10" defaultColWidth="8.88671875" defaultRowHeight="14.4" x14ac:dyDescent="0.3"/>
  <cols>
    <col min="1" max="1" width="20" bestFit="1" customWidth="1"/>
    <col min="2" max="5" width="12.5546875" bestFit="1" customWidth="1"/>
    <col min="6" max="6" width="12.88671875" bestFit="1" customWidth="1"/>
    <col min="7" max="9" width="29" bestFit="1" customWidth="1"/>
    <col min="10" max="10" width="18.6640625" bestFit="1" customWidth="1"/>
    <col min="11" max="11" width="33.6640625" bestFit="1" customWidth="1"/>
  </cols>
  <sheetData>
    <row r="2" spans="1:6" x14ac:dyDescent="0.3">
      <c r="A2" s="3" t="s">
        <v>90</v>
      </c>
      <c r="B2" s="3" t="s">
        <v>9</v>
      </c>
    </row>
    <row r="3" spans="1:6" x14ac:dyDescent="0.3">
      <c r="A3" s="3" t="s">
        <v>6</v>
      </c>
      <c r="B3" t="s">
        <v>38</v>
      </c>
      <c r="C3" t="s">
        <v>25</v>
      </c>
      <c r="D3" t="s">
        <v>30</v>
      </c>
      <c r="E3" t="s">
        <v>20</v>
      </c>
      <c r="F3" t="s">
        <v>79</v>
      </c>
    </row>
    <row r="4" spans="1:6" x14ac:dyDescent="0.3">
      <c r="A4" t="s">
        <v>37</v>
      </c>
      <c r="B4">
        <v>291658300</v>
      </c>
      <c r="C4">
        <v>353185000</v>
      </c>
      <c r="D4">
        <v>649178000</v>
      </c>
      <c r="E4">
        <v>131244000</v>
      </c>
      <c r="F4">
        <v>1425265300</v>
      </c>
    </row>
    <row r="5" spans="1:6" x14ac:dyDescent="0.3">
      <c r="A5" t="s">
        <v>51</v>
      </c>
      <c r="B5">
        <v>278989800</v>
      </c>
      <c r="C5">
        <v>327887000</v>
      </c>
      <c r="D5">
        <v>580264100</v>
      </c>
      <c r="E5">
        <v>141466200</v>
      </c>
      <c r="F5">
        <v>1328607100</v>
      </c>
    </row>
    <row r="6" spans="1:6" x14ac:dyDescent="0.3">
      <c r="A6" t="s">
        <v>19</v>
      </c>
      <c r="B6">
        <v>307100100</v>
      </c>
      <c r="C6">
        <v>343896000</v>
      </c>
      <c r="D6">
        <v>606706300</v>
      </c>
      <c r="E6">
        <v>157116000</v>
      </c>
      <c r="F6">
        <v>1414818400</v>
      </c>
    </row>
    <row r="7" spans="1:6" x14ac:dyDescent="0.3">
      <c r="A7" t="s">
        <v>42</v>
      </c>
      <c r="B7">
        <v>292443200</v>
      </c>
      <c r="C7">
        <v>328090000</v>
      </c>
      <c r="D7">
        <v>632283400</v>
      </c>
      <c r="E7">
        <v>159264600</v>
      </c>
      <c r="F7">
        <v>1412081200</v>
      </c>
    </row>
    <row r="8" spans="1:6" x14ac:dyDescent="0.3">
      <c r="A8" t="s">
        <v>29</v>
      </c>
      <c r="B8">
        <v>299999100</v>
      </c>
      <c r="C8">
        <v>310191000</v>
      </c>
      <c r="D8">
        <v>625975400</v>
      </c>
      <c r="E8">
        <v>146810400</v>
      </c>
      <c r="F8">
        <v>1382975900</v>
      </c>
    </row>
    <row r="9" spans="1:6" x14ac:dyDescent="0.3">
      <c r="A9" t="s">
        <v>34</v>
      </c>
      <c r="B9">
        <v>255625000</v>
      </c>
      <c r="C9">
        <v>352142000</v>
      </c>
      <c r="D9">
        <v>644294900</v>
      </c>
      <c r="E9">
        <v>156854400</v>
      </c>
      <c r="F9">
        <v>1408916300</v>
      </c>
    </row>
    <row r="10" spans="1:6" x14ac:dyDescent="0.3">
      <c r="A10" t="s">
        <v>79</v>
      </c>
      <c r="B10">
        <v>1725815500</v>
      </c>
      <c r="C10">
        <v>2015391000</v>
      </c>
      <c r="D10">
        <v>3738702100</v>
      </c>
      <c r="E10">
        <v>892755600</v>
      </c>
      <c r="F10">
        <v>8372664200</v>
      </c>
    </row>
    <row r="18" spans="1:6" x14ac:dyDescent="0.3">
      <c r="D18" s="4"/>
    </row>
    <row r="23" spans="1:6" x14ac:dyDescent="0.3">
      <c r="A23" s="3" t="s">
        <v>91</v>
      </c>
      <c r="B23" s="3" t="s">
        <v>9</v>
      </c>
    </row>
    <row r="24" spans="1:6" x14ac:dyDescent="0.3">
      <c r="A24" s="3" t="s">
        <v>6</v>
      </c>
      <c r="B24" t="s">
        <v>38</v>
      </c>
      <c r="C24" t="s">
        <v>25</v>
      </c>
      <c r="D24" t="s">
        <v>30</v>
      </c>
      <c r="E24" t="s">
        <v>20</v>
      </c>
      <c r="F24" t="s">
        <v>79</v>
      </c>
    </row>
    <row r="25" spans="1:6" x14ac:dyDescent="0.3">
      <c r="A25" t="s">
        <v>37</v>
      </c>
      <c r="B25">
        <v>430</v>
      </c>
      <c r="C25">
        <v>438</v>
      </c>
      <c r="D25">
        <v>418</v>
      </c>
      <c r="E25">
        <v>352</v>
      </c>
      <c r="F25">
        <v>1638</v>
      </c>
    </row>
    <row r="26" spans="1:6" x14ac:dyDescent="0.3">
      <c r="A26" t="s">
        <v>51</v>
      </c>
      <c r="B26">
        <v>423</v>
      </c>
      <c r="C26">
        <v>414</v>
      </c>
      <c r="D26">
        <v>391</v>
      </c>
      <c r="E26">
        <v>390</v>
      </c>
      <c r="F26">
        <v>1618</v>
      </c>
    </row>
    <row r="27" spans="1:6" x14ac:dyDescent="0.3">
      <c r="A27" t="s">
        <v>19</v>
      </c>
      <c r="B27">
        <v>461</v>
      </c>
      <c r="C27">
        <v>431</v>
      </c>
      <c r="D27">
        <v>407</v>
      </c>
      <c r="E27">
        <v>420</v>
      </c>
      <c r="F27">
        <v>1719</v>
      </c>
    </row>
    <row r="28" spans="1:6" x14ac:dyDescent="0.3">
      <c r="A28" t="s">
        <v>42</v>
      </c>
      <c r="B28">
        <v>440</v>
      </c>
      <c r="C28">
        <v>403</v>
      </c>
      <c r="D28">
        <v>418</v>
      </c>
      <c r="E28">
        <v>445</v>
      </c>
      <c r="F28">
        <v>1706</v>
      </c>
    </row>
    <row r="29" spans="1:6" x14ac:dyDescent="0.3">
      <c r="A29" t="s">
        <v>29</v>
      </c>
      <c r="B29">
        <v>442</v>
      </c>
      <c r="C29">
        <v>394</v>
      </c>
      <c r="D29">
        <v>420</v>
      </c>
      <c r="E29">
        <v>389</v>
      </c>
      <c r="F29">
        <v>1645</v>
      </c>
    </row>
    <row r="30" spans="1:6" x14ac:dyDescent="0.3">
      <c r="A30" t="s">
        <v>34</v>
      </c>
      <c r="B30">
        <v>384</v>
      </c>
      <c r="C30">
        <v>433</v>
      </c>
      <c r="D30">
        <v>432</v>
      </c>
      <c r="E30">
        <v>425</v>
      </c>
      <c r="F30">
        <v>1674</v>
      </c>
    </row>
    <row r="31" spans="1:6" x14ac:dyDescent="0.3">
      <c r="A31" t="s">
        <v>79</v>
      </c>
      <c r="B31">
        <v>2580</v>
      </c>
      <c r="C31">
        <v>2513</v>
      </c>
      <c r="D31">
        <v>2486</v>
      </c>
      <c r="E31">
        <v>2421</v>
      </c>
      <c r="F31">
        <v>10000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CDC9-89D8-4C70-BA18-144707DFD2C9}">
  <dimension ref="A5:F16"/>
  <sheetViews>
    <sheetView workbookViewId="0">
      <selection activeCell="Q9" sqref="Q9"/>
    </sheetView>
  </sheetViews>
  <sheetFormatPr baseColWidth="10" defaultColWidth="11.44140625" defaultRowHeight="14.4" x14ac:dyDescent="0.3"/>
  <cols>
    <col min="1" max="1" width="19.109375" bestFit="1" customWidth="1"/>
    <col min="2" max="2" width="21.44140625" bestFit="1" customWidth="1"/>
    <col min="3" max="4" width="7.33203125" customWidth="1"/>
    <col min="5" max="5" width="8" customWidth="1"/>
    <col min="6" max="6" width="11.88671875" bestFit="1" customWidth="1"/>
    <col min="7" max="7" width="5.44140625" bestFit="1" customWidth="1"/>
    <col min="8" max="8" width="5" bestFit="1" customWidth="1"/>
    <col min="9" max="9" width="6.88671875" bestFit="1" customWidth="1"/>
    <col min="10" max="10" width="10.6640625" bestFit="1" customWidth="1"/>
    <col min="11" max="11" width="7.6640625" bestFit="1" customWidth="1"/>
    <col min="12" max="12" width="10.33203125" bestFit="1" customWidth="1"/>
    <col min="13" max="13" width="9.44140625" bestFit="1" customWidth="1"/>
    <col min="14" max="14" width="6.88671875" bestFit="1" customWidth="1"/>
    <col min="15" max="15" width="5.88671875" bestFit="1" customWidth="1"/>
    <col min="16" max="16" width="7.44140625" bestFit="1" customWidth="1"/>
    <col min="17" max="17" width="6.33203125" bestFit="1" customWidth="1"/>
    <col min="18" max="18" width="5" bestFit="1" customWidth="1"/>
    <col min="19" max="19" width="5.88671875" bestFit="1" customWidth="1"/>
    <col min="20" max="20" width="5.44140625" bestFit="1" customWidth="1"/>
    <col min="21" max="21" width="5" bestFit="1" customWidth="1"/>
    <col min="22" max="22" width="6.88671875" bestFit="1" customWidth="1"/>
    <col min="23" max="23" width="10.6640625" bestFit="1" customWidth="1"/>
    <col min="24" max="24" width="7.6640625" bestFit="1" customWidth="1"/>
    <col min="25" max="25" width="10.33203125" bestFit="1" customWidth="1"/>
    <col min="26" max="26" width="9.44140625" bestFit="1" customWidth="1"/>
    <col min="27" max="27" width="6.6640625" bestFit="1" customWidth="1"/>
    <col min="28" max="28" width="5.88671875" bestFit="1" customWidth="1"/>
    <col min="29" max="29" width="7.44140625" bestFit="1" customWidth="1"/>
    <col min="30" max="30" width="6.33203125" bestFit="1" customWidth="1"/>
    <col min="31" max="31" width="5" bestFit="1" customWidth="1"/>
    <col min="32" max="32" width="5.88671875" bestFit="1" customWidth="1"/>
    <col min="33" max="33" width="5.44140625" bestFit="1" customWidth="1"/>
    <col min="34" max="34" width="5" bestFit="1" customWidth="1"/>
    <col min="35" max="35" width="6.88671875" bestFit="1" customWidth="1"/>
    <col min="36" max="36" width="10.6640625" bestFit="1" customWidth="1"/>
    <col min="37" max="37" width="7.6640625" bestFit="1" customWidth="1"/>
    <col min="38" max="38" width="10.33203125" bestFit="1" customWidth="1"/>
    <col min="39" max="39" width="9.44140625" bestFit="1" customWidth="1"/>
    <col min="40" max="40" width="6.6640625" bestFit="1" customWidth="1"/>
    <col min="41" max="41" width="5.88671875" bestFit="1" customWidth="1"/>
    <col min="42" max="42" width="7.44140625" bestFit="1" customWidth="1"/>
    <col min="43" max="43" width="6.33203125" bestFit="1" customWidth="1"/>
    <col min="44" max="44" width="4.88671875" bestFit="1" customWidth="1"/>
    <col min="45" max="45" width="5.88671875" bestFit="1" customWidth="1"/>
    <col min="46" max="46" width="5.44140625" bestFit="1" customWidth="1"/>
    <col min="47" max="47" width="5" bestFit="1" customWidth="1"/>
    <col min="48" max="48" width="6.88671875" bestFit="1" customWidth="1"/>
    <col min="49" max="49" width="10.6640625" bestFit="1" customWidth="1"/>
    <col min="50" max="50" width="7.6640625" bestFit="1" customWidth="1"/>
    <col min="51" max="51" width="10.33203125" bestFit="1" customWidth="1"/>
    <col min="52" max="52" width="9.44140625" bestFit="1" customWidth="1"/>
    <col min="53" max="53" width="6.88671875" bestFit="1" customWidth="1"/>
    <col min="54" max="54" width="11.88671875" bestFit="1" customWidth="1"/>
    <col min="55" max="55" width="7" bestFit="1" customWidth="1"/>
    <col min="56" max="57" width="5" bestFit="1" customWidth="1"/>
    <col min="58" max="58" width="4" bestFit="1" customWidth="1"/>
    <col min="59" max="59" width="9.6640625" bestFit="1" customWidth="1"/>
    <col min="60" max="60" width="7" bestFit="1" customWidth="1"/>
    <col min="61" max="62" width="5" bestFit="1" customWidth="1"/>
    <col min="63" max="63" width="4" bestFit="1" customWidth="1"/>
    <col min="64" max="64" width="9.6640625" bestFit="1" customWidth="1"/>
    <col min="65" max="65" width="6.6640625" bestFit="1" customWidth="1"/>
    <col min="66" max="66" width="7" bestFit="1" customWidth="1"/>
    <col min="67" max="68" width="5" bestFit="1" customWidth="1"/>
    <col min="69" max="69" width="4" bestFit="1" customWidth="1"/>
    <col min="70" max="70" width="9.6640625" bestFit="1" customWidth="1"/>
    <col min="71" max="71" width="7" bestFit="1" customWidth="1"/>
    <col min="72" max="73" width="5" bestFit="1" customWidth="1"/>
    <col min="74" max="74" width="4" bestFit="1" customWidth="1"/>
    <col min="75" max="75" width="9.6640625" bestFit="1" customWidth="1"/>
    <col min="76" max="76" width="7" bestFit="1" customWidth="1"/>
    <col min="77" max="78" width="5" bestFit="1" customWidth="1"/>
    <col min="79" max="79" width="3" bestFit="1" customWidth="1"/>
    <col min="80" max="80" width="9.6640625" bestFit="1" customWidth="1"/>
    <col min="81" max="81" width="6.6640625" bestFit="1" customWidth="1"/>
    <col min="82" max="82" width="7" bestFit="1" customWidth="1"/>
    <col min="83" max="84" width="5" bestFit="1" customWidth="1"/>
    <col min="85" max="85" width="4" bestFit="1" customWidth="1"/>
    <col min="86" max="86" width="9.6640625" bestFit="1" customWidth="1"/>
    <col min="87" max="87" width="7" bestFit="1" customWidth="1"/>
    <col min="88" max="88" width="4" bestFit="1" customWidth="1"/>
    <col min="89" max="89" width="5" bestFit="1" customWidth="1"/>
    <col min="90" max="90" width="4" bestFit="1" customWidth="1"/>
    <col min="91" max="91" width="9.6640625" bestFit="1" customWidth="1"/>
    <col min="92" max="92" width="7" bestFit="1" customWidth="1"/>
    <col min="93" max="94" width="5" bestFit="1" customWidth="1"/>
    <col min="95" max="95" width="4" bestFit="1" customWidth="1"/>
    <col min="96" max="96" width="9.6640625" bestFit="1" customWidth="1"/>
    <col min="97" max="97" width="6.6640625" bestFit="1" customWidth="1"/>
    <col min="98" max="98" width="7" bestFit="1" customWidth="1"/>
    <col min="99" max="101" width="5" bestFit="1" customWidth="1"/>
    <col min="102" max="102" width="9.6640625" bestFit="1" customWidth="1"/>
    <col min="103" max="103" width="7" bestFit="1" customWidth="1"/>
    <col min="104" max="104" width="5" bestFit="1" customWidth="1"/>
    <col min="105" max="105" width="4" bestFit="1" customWidth="1"/>
    <col min="106" max="106" width="5" bestFit="1" customWidth="1"/>
    <col min="107" max="107" width="9.6640625" bestFit="1" customWidth="1"/>
    <col min="108" max="108" width="7" bestFit="1" customWidth="1"/>
    <col min="109" max="111" width="5" bestFit="1" customWidth="1"/>
    <col min="112" max="112" width="9.6640625" bestFit="1" customWidth="1"/>
    <col min="113" max="113" width="6.6640625" bestFit="1" customWidth="1"/>
    <col min="114" max="114" width="7" bestFit="1" customWidth="1"/>
    <col min="115" max="117" width="5" bestFit="1" customWidth="1"/>
    <col min="118" max="118" width="9.6640625" bestFit="1" customWidth="1"/>
    <col min="119" max="119" width="7" bestFit="1" customWidth="1"/>
    <col min="120" max="122" width="5" bestFit="1" customWidth="1"/>
    <col min="123" max="123" width="9.6640625" bestFit="1" customWidth="1"/>
    <col min="124" max="124" width="7" bestFit="1" customWidth="1"/>
    <col min="125" max="125" width="5" bestFit="1" customWidth="1"/>
    <col min="126" max="126" width="4" bestFit="1" customWidth="1"/>
    <col min="127" max="127" width="5" bestFit="1" customWidth="1"/>
    <col min="128" max="128" width="9.6640625" bestFit="1" customWidth="1"/>
    <col min="129" max="129" width="6.6640625" bestFit="1" customWidth="1"/>
    <col min="130" max="130" width="7" bestFit="1" customWidth="1"/>
    <col min="131" max="131" width="5" bestFit="1" customWidth="1"/>
    <col min="132" max="133" width="4" bestFit="1" customWidth="1"/>
    <col min="134" max="134" width="9.6640625" bestFit="1" customWidth="1"/>
    <col min="135" max="135" width="7" bestFit="1" customWidth="1"/>
    <col min="136" max="137" width="5" bestFit="1" customWidth="1"/>
    <col min="138" max="138" width="4" bestFit="1" customWidth="1"/>
    <col min="139" max="139" width="9.6640625" bestFit="1" customWidth="1"/>
    <col min="140" max="140" width="7" bestFit="1" customWidth="1"/>
    <col min="141" max="142" width="5" bestFit="1" customWidth="1"/>
    <col min="143" max="143" width="3" bestFit="1" customWidth="1"/>
    <col min="144" max="144" width="9.6640625" bestFit="1" customWidth="1"/>
    <col min="145" max="145" width="6.6640625" bestFit="1" customWidth="1"/>
    <col min="146" max="146" width="7" bestFit="1" customWidth="1"/>
    <col min="147" max="148" width="5" bestFit="1" customWidth="1"/>
    <col min="149" max="149" width="4" bestFit="1" customWidth="1"/>
    <col min="150" max="150" width="9.6640625" bestFit="1" customWidth="1"/>
    <col min="151" max="151" width="7" bestFit="1" customWidth="1"/>
    <col min="152" max="153" width="5" bestFit="1" customWidth="1"/>
    <col min="154" max="154" width="4" bestFit="1" customWidth="1"/>
    <col min="155" max="155" width="9.6640625" bestFit="1" customWidth="1"/>
    <col min="156" max="156" width="7" bestFit="1" customWidth="1"/>
    <col min="157" max="157" width="4" bestFit="1" customWidth="1"/>
    <col min="158" max="158" width="5" bestFit="1" customWidth="1"/>
    <col min="159" max="159" width="4" bestFit="1" customWidth="1"/>
    <col min="160" max="160" width="9.6640625" bestFit="1" customWidth="1"/>
    <col min="161" max="161" width="7.6640625" bestFit="1" customWidth="1"/>
    <col min="162" max="162" width="7" bestFit="1" customWidth="1"/>
    <col min="163" max="164" width="5" bestFit="1" customWidth="1"/>
    <col min="165" max="165" width="4" bestFit="1" customWidth="1"/>
    <col min="166" max="166" width="9.6640625" bestFit="1" customWidth="1"/>
    <col min="167" max="167" width="7" bestFit="1" customWidth="1"/>
    <col min="168" max="169" width="5" bestFit="1" customWidth="1"/>
    <col min="170" max="170" width="4" bestFit="1" customWidth="1"/>
    <col min="171" max="171" width="9.6640625" bestFit="1" customWidth="1"/>
    <col min="172" max="172" width="7" bestFit="1" customWidth="1"/>
    <col min="173" max="174" width="5" bestFit="1" customWidth="1"/>
    <col min="175" max="175" width="4" bestFit="1" customWidth="1"/>
    <col min="176" max="176" width="9.6640625" bestFit="1" customWidth="1"/>
    <col min="177" max="177" width="7.6640625" bestFit="1" customWidth="1"/>
    <col min="178" max="178" width="7" bestFit="1" customWidth="1"/>
    <col min="179" max="179" width="4" bestFit="1" customWidth="1"/>
    <col min="180" max="180" width="5" bestFit="1" customWidth="1"/>
    <col min="181" max="181" width="4" bestFit="1" customWidth="1"/>
    <col min="182" max="182" width="9.6640625" bestFit="1" customWidth="1"/>
    <col min="183" max="183" width="7" bestFit="1" customWidth="1"/>
    <col min="184" max="185" width="5" bestFit="1" customWidth="1"/>
    <col min="186" max="186" width="4" bestFit="1" customWidth="1"/>
    <col min="187" max="187" width="9.6640625" bestFit="1" customWidth="1"/>
    <col min="188" max="188" width="7" bestFit="1" customWidth="1"/>
    <col min="189" max="190" width="5" bestFit="1" customWidth="1"/>
    <col min="191" max="191" width="4" bestFit="1" customWidth="1"/>
    <col min="192" max="192" width="9.6640625" bestFit="1" customWidth="1"/>
    <col min="193" max="193" width="7.6640625" bestFit="1" customWidth="1"/>
    <col min="194" max="194" width="11.88671875" bestFit="1" customWidth="1"/>
  </cols>
  <sheetData>
    <row r="5" spans="1:6" x14ac:dyDescent="0.3">
      <c r="A5" s="3" t="s">
        <v>92</v>
      </c>
      <c r="B5" s="3" t="s">
        <v>93</v>
      </c>
    </row>
    <row r="6" spans="1:6" x14ac:dyDescent="0.3">
      <c r="A6" s="3" t="s">
        <v>80</v>
      </c>
      <c r="B6" t="s">
        <v>26</v>
      </c>
      <c r="C6" t="s">
        <v>31</v>
      </c>
      <c r="D6" t="s">
        <v>22</v>
      </c>
      <c r="E6" t="s">
        <v>39</v>
      </c>
      <c r="F6" t="s">
        <v>79</v>
      </c>
    </row>
    <row r="7" spans="1:6" x14ac:dyDescent="0.3">
      <c r="A7" s="2" t="s">
        <v>94</v>
      </c>
      <c r="B7">
        <v>28370</v>
      </c>
      <c r="C7">
        <v>16031</v>
      </c>
      <c r="D7">
        <v>23488</v>
      </c>
      <c r="E7">
        <v>9344</v>
      </c>
      <c r="F7">
        <v>77233</v>
      </c>
    </row>
    <row r="8" spans="1:6" x14ac:dyDescent="0.3">
      <c r="A8" s="10" t="s">
        <v>95</v>
      </c>
      <c r="B8">
        <v>14558</v>
      </c>
      <c r="C8">
        <v>5033</v>
      </c>
      <c r="D8">
        <v>4963</v>
      </c>
      <c r="E8">
        <v>5046</v>
      </c>
      <c r="F8">
        <v>29600</v>
      </c>
    </row>
    <row r="9" spans="1:6" x14ac:dyDescent="0.3">
      <c r="A9" s="10" t="s">
        <v>96</v>
      </c>
      <c r="B9">
        <v>13812</v>
      </c>
      <c r="C9">
        <v>10998</v>
      </c>
      <c r="D9">
        <v>18525</v>
      </c>
      <c r="E9">
        <v>4298</v>
      </c>
      <c r="F9">
        <v>47633</v>
      </c>
    </row>
    <row r="10" spans="1:6" x14ac:dyDescent="0.3">
      <c r="A10" s="2" t="s">
        <v>97</v>
      </c>
      <c r="B10">
        <v>25190</v>
      </c>
      <c r="C10">
        <v>17005</v>
      </c>
      <c r="D10">
        <v>28239</v>
      </c>
      <c r="E10">
        <v>10019</v>
      </c>
      <c r="F10">
        <v>80453</v>
      </c>
    </row>
    <row r="11" spans="1:6" x14ac:dyDescent="0.3">
      <c r="A11" s="10" t="s">
        <v>95</v>
      </c>
      <c r="B11">
        <v>12094</v>
      </c>
      <c r="C11">
        <v>6674</v>
      </c>
      <c r="D11">
        <v>4060</v>
      </c>
      <c r="E11">
        <v>6487</v>
      </c>
      <c r="F11">
        <v>29315</v>
      </c>
    </row>
    <row r="12" spans="1:6" x14ac:dyDescent="0.3">
      <c r="A12" s="10" t="s">
        <v>96</v>
      </c>
      <c r="B12">
        <v>13096</v>
      </c>
      <c r="C12">
        <v>10331</v>
      </c>
      <c r="D12">
        <v>24179</v>
      </c>
      <c r="E12">
        <v>3532</v>
      </c>
      <c r="F12">
        <v>51138</v>
      </c>
    </row>
    <row r="13" spans="1:6" x14ac:dyDescent="0.3">
      <c r="A13" s="2" t="s">
        <v>98</v>
      </c>
      <c r="B13">
        <v>27607</v>
      </c>
      <c r="C13">
        <v>15987</v>
      </c>
      <c r="D13">
        <v>25519</v>
      </c>
      <c r="E13">
        <v>10224</v>
      </c>
      <c r="F13">
        <v>79337</v>
      </c>
    </row>
    <row r="14" spans="1:6" x14ac:dyDescent="0.3">
      <c r="A14" s="10" t="s">
        <v>95</v>
      </c>
      <c r="B14">
        <v>16193</v>
      </c>
      <c r="C14">
        <v>5264</v>
      </c>
      <c r="D14">
        <v>5479</v>
      </c>
      <c r="E14">
        <v>6585</v>
      </c>
      <c r="F14">
        <v>33521</v>
      </c>
    </row>
    <row r="15" spans="1:6" x14ac:dyDescent="0.3">
      <c r="A15" s="10" t="s">
        <v>96</v>
      </c>
      <c r="B15">
        <v>11414</v>
      </c>
      <c r="C15">
        <v>10723</v>
      </c>
      <c r="D15">
        <v>20040</v>
      </c>
      <c r="E15">
        <v>3639</v>
      </c>
      <c r="F15">
        <v>45816</v>
      </c>
    </row>
    <row r="16" spans="1:6" x14ac:dyDescent="0.3">
      <c r="A16" s="2" t="s">
        <v>79</v>
      </c>
      <c r="B16">
        <v>81167</v>
      </c>
      <c r="C16">
        <v>49023</v>
      </c>
      <c r="D16">
        <v>77246</v>
      </c>
      <c r="E16">
        <v>29587</v>
      </c>
      <c r="F16">
        <v>237023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4B70-63B6-4E78-A85F-CC8AB0D75955}">
  <dimension ref="A1:H10"/>
  <sheetViews>
    <sheetView workbookViewId="0">
      <selection activeCell="A4" sqref="A4"/>
    </sheetView>
  </sheetViews>
  <sheetFormatPr baseColWidth="10" defaultColWidth="11.44140625" defaultRowHeight="14.4" x14ac:dyDescent="0.3"/>
  <cols>
    <col min="1" max="1" width="16.109375" bestFit="1" customWidth="1"/>
    <col min="2" max="2" width="19.33203125" bestFit="1" customWidth="1"/>
    <col min="3" max="3" width="13.109375" bestFit="1" customWidth="1"/>
    <col min="4" max="4" width="6" bestFit="1" customWidth="1"/>
    <col min="5" max="5" width="6.33203125" bestFit="1" customWidth="1"/>
    <col min="6" max="6" width="7.33203125" customWidth="1"/>
    <col min="7" max="7" width="10.109375" bestFit="1" customWidth="1"/>
    <col min="8" max="8" width="11.88671875" bestFit="1" customWidth="1"/>
    <col min="9" max="9" width="10.33203125" bestFit="1" customWidth="1"/>
    <col min="10" max="10" width="17.88671875" bestFit="1" customWidth="1"/>
    <col min="11" max="11" width="7.6640625" bestFit="1" customWidth="1"/>
    <col min="12" max="12" width="7.44140625" bestFit="1" customWidth="1"/>
    <col min="13" max="13" width="6.33203125" bestFit="1" customWidth="1"/>
    <col min="14" max="14" width="5" bestFit="1" customWidth="1"/>
    <col min="15" max="15" width="5.88671875" bestFit="1" customWidth="1"/>
    <col min="16" max="16" width="5.44140625" bestFit="1" customWidth="1"/>
    <col min="17" max="17" width="5" bestFit="1" customWidth="1"/>
    <col min="18" max="18" width="6.88671875" bestFit="1" customWidth="1"/>
    <col min="19" max="19" width="10.6640625" bestFit="1" customWidth="1"/>
    <col min="20" max="20" width="7.6640625" bestFit="1" customWidth="1"/>
    <col min="21" max="21" width="10.33203125" bestFit="1" customWidth="1"/>
    <col min="22" max="22" width="9.44140625" bestFit="1" customWidth="1"/>
    <col min="23" max="23" width="10.33203125" bestFit="1" customWidth="1"/>
    <col min="24" max="24" width="8.33203125" bestFit="1" customWidth="1"/>
    <col min="25" max="25" width="7.44140625" bestFit="1" customWidth="1"/>
    <col min="26" max="26" width="6.33203125" bestFit="1" customWidth="1"/>
    <col min="27" max="27" width="5" bestFit="1" customWidth="1"/>
    <col min="28" max="28" width="5.88671875" bestFit="1" customWidth="1"/>
    <col min="29" max="29" width="5.44140625" bestFit="1" customWidth="1"/>
    <col min="30" max="30" width="5" bestFit="1" customWidth="1"/>
    <col min="31" max="31" width="6.88671875" bestFit="1" customWidth="1"/>
    <col min="32" max="32" width="10.6640625" bestFit="1" customWidth="1"/>
    <col min="33" max="33" width="7.6640625" bestFit="1" customWidth="1"/>
    <col min="34" max="34" width="10.33203125" bestFit="1" customWidth="1"/>
    <col min="35" max="35" width="9.44140625" bestFit="1" customWidth="1"/>
    <col min="36" max="36" width="11" bestFit="1" customWidth="1"/>
    <col min="37" max="38" width="7.44140625" bestFit="1" customWidth="1"/>
    <col min="39" max="39" width="6.33203125" bestFit="1" customWidth="1"/>
    <col min="40" max="40" width="5" bestFit="1" customWidth="1"/>
    <col min="41" max="41" width="5.88671875" bestFit="1" customWidth="1"/>
    <col min="42" max="42" width="5.44140625" bestFit="1" customWidth="1"/>
    <col min="43" max="43" width="5" bestFit="1" customWidth="1"/>
    <col min="44" max="44" width="6.88671875" bestFit="1" customWidth="1"/>
    <col min="45" max="45" width="10.6640625" bestFit="1" customWidth="1"/>
    <col min="46" max="46" width="7.6640625" bestFit="1" customWidth="1"/>
    <col min="47" max="47" width="10.33203125" bestFit="1" customWidth="1"/>
    <col min="48" max="48" width="9.44140625" bestFit="1" customWidth="1"/>
    <col min="49" max="49" width="10.109375" bestFit="1" customWidth="1"/>
    <col min="50" max="50" width="12.109375" bestFit="1" customWidth="1"/>
    <col min="51" max="51" width="7.44140625" bestFit="1" customWidth="1"/>
    <col min="52" max="52" width="6.33203125" bestFit="1" customWidth="1"/>
    <col min="53" max="53" width="5" bestFit="1" customWidth="1"/>
    <col min="54" max="54" width="5.88671875" bestFit="1" customWidth="1"/>
    <col min="55" max="55" width="5.44140625" bestFit="1" customWidth="1"/>
    <col min="56" max="56" width="5" bestFit="1" customWidth="1"/>
    <col min="57" max="57" width="6.88671875" bestFit="1" customWidth="1"/>
    <col min="58" max="58" width="10.6640625" bestFit="1" customWidth="1"/>
    <col min="59" max="59" width="7.6640625" bestFit="1" customWidth="1"/>
    <col min="60" max="60" width="10.33203125" bestFit="1" customWidth="1"/>
    <col min="61" max="61" width="9.44140625" bestFit="1" customWidth="1"/>
    <col min="62" max="62" width="14.6640625" bestFit="1" customWidth="1"/>
    <col min="63" max="63" width="11.88671875" bestFit="1" customWidth="1"/>
    <col min="64" max="70" width="5" bestFit="1" customWidth="1"/>
    <col min="71" max="71" width="4" bestFit="1" customWidth="1"/>
    <col min="72" max="72" width="5" bestFit="1" customWidth="1"/>
    <col min="73" max="73" width="14.6640625" bestFit="1" customWidth="1"/>
    <col min="74" max="74" width="11.88671875" bestFit="1" customWidth="1"/>
    <col min="75" max="137" width="5" bestFit="1" customWidth="1"/>
    <col min="138" max="138" width="11.88671875" bestFit="1" customWidth="1"/>
  </cols>
  <sheetData>
    <row r="1" spans="1:8" x14ac:dyDescent="0.3">
      <c r="A1" s="3" t="s">
        <v>2</v>
      </c>
      <c r="B1" t="s">
        <v>85</v>
      </c>
    </row>
    <row r="2" spans="1:8" x14ac:dyDescent="0.3">
      <c r="A2" s="3" t="s">
        <v>1</v>
      </c>
      <c r="B2" t="s">
        <v>85</v>
      </c>
    </row>
    <row r="4" spans="1:8" x14ac:dyDescent="0.3">
      <c r="A4" s="3" t="s">
        <v>92</v>
      </c>
      <c r="B4" s="3" t="s">
        <v>99</v>
      </c>
    </row>
    <row r="5" spans="1:8" x14ac:dyDescent="0.3">
      <c r="A5" s="3" t="s">
        <v>14</v>
      </c>
      <c r="B5" t="s">
        <v>75</v>
      </c>
      <c r="C5" t="s">
        <v>73</v>
      </c>
      <c r="D5" t="s">
        <v>74</v>
      </c>
      <c r="E5" t="s">
        <v>70</v>
      </c>
      <c r="F5" t="s">
        <v>72</v>
      </c>
      <c r="G5" t="s">
        <v>71</v>
      </c>
      <c r="H5" t="s">
        <v>79</v>
      </c>
    </row>
    <row r="6" spans="1:8" x14ac:dyDescent="0.3">
      <c r="A6" s="2" t="s">
        <v>26</v>
      </c>
      <c r="B6">
        <v>17846</v>
      </c>
      <c r="C6">
        <v>5930</v>
      </c>
      <c r="D6">
        <v>8552</v>
      </c>
      <c r="E6">
        <v>16125</v>
      </c>
      <c r="F6">
        <v>10097</v>
      </c>
      <c r="G6">
        <v>22617</v>
      </c>
      <c r="H6">
        <v>81167</v>
      </c>
    </row>
    <row r="7" spans="1:8" x14ac:dyDescent="0.3">
      <c r="A7" s="2" t="s">
        <v>31</v>
      </c>
      <c r="B7">
        <v>4066</v>
      </c>
      <c r="C7">
        <v>6244</v>
      </c>
      <c r="D7">
        <v>8329</v>
      </c>
      <c r="E7">
        <v>14875</v>
      </c>
      <c r="F7">
        <v>5003</v>
      </c>
      <c r="G7">
        <v>10506</v>
      </c>
      <c r="H7">
        <v>49023</v>
      </c>
    </row>
    <row r="8" spans="1:8" x14ac:dyDescent="0.3">
      <c r="A8" s="2" t="s">
        <v>22</v>
      </c>
      <c r="B8">
        <v>13507</v>
      </c>
      <c r="C8">
        <v>7153</v>
      </c>
      <c r="D8">
        <v>10895</v>
      </c>
      <c r="E8">
        <v>8599</v>
      </c>
      <c r="F8">
        <v>21683</v>
      </c>
      <c r="G8">
        <v>15409</v>
      </c>
      <c r="H8">
        <v>77246</v>
      </c>
    </row>
    <row r="9" spans="1:8" x14ac:dyDescent="0.3">
      <c r="A9" s="2" t="s">
        <v>39</v>
      </c>
      <c r="B9">
        <v>2688</v>
      </c>
      <c r="C9">
        <v>1328</v>
      </c>
      <c r="D9">
        <v>7805</v>
      </c>
      <c r="E9">
        <v>6547</v>
      </c>
      <c r="F9">
        <v>2475</v>
      </c>
      <c r="G9">
        <v>8744</v>
      </c>
      <c r="H9">
        <v>29587</v>
      </c>
    </row>
    <row r="10" spans="1:8" x14ac:dyDescent="0.3">
      <c r="A10" s="2" t="s">
        <v>79</v>
      </c>
      <c r="B10">
        <v>38107</v>
      </c>
      <c r="C10">
        <v>20655</v>
      </c>
      <c r="D10">
        <v>35581</v>
      </c>
      <c r="E10">
        <v>46146</v>
      </c>
      <c r="F10">
        <v>39258</v>
      </c>
      <c r="G10">
        <v>57276</v>
      </c>
      <c r="H10">
        <v>237023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8FCD-E82C-4C29-8E0A-493092A7E17E}">
  <dimension ref="A3:N25"/>
  <sheetViews>
    <sheetView zoomScale="60" workbookViewId="0">
      <selection activeCell="M34" sqref="M34"/>
    </sheetView>
  </sheetViews>
  <sheetFormatPr baseColWidth="10" defaultColWidth="11.44140625" defaultRowHeight="14.4" x14ac:dyDescent="0.3"/>
  <cols>
    <col min="1" max="1" width="14.44140625" bestFit="1" customWidth="1"/>
    <col min="2" max="2" width="12.44140625" bestFit="1" customWidth="1"/>
    <col min="3" max="5" width="10.88671875" bestFit="1" customWidth="1"/>
    <col min="6" max="6" width="12.88671875" bestFit="1" customWidth="1"/>
    <col min="7" max="7" width="20.44140625" customWidth="1"/>
    <col min="8" max="8" width="21.5546875" customWidth="1"/>
    <col min="9" max="9" width="19.6640625" customWidth="1"/>
    <col min="10" max="10" width="20.6640625" customWidth="1"/>
    <col min="11" max="11" width="13.109375" bestFit="1" customWidth="1"/>
    <col min="12" max="12" width="11.88671875" bestFit="1" customWidth="1"/>
    <col min="13" max="13" width="13.109375" customWidth="1"/>
    <col min="14" max="17" width="10" bestFit="1" customWidth="1"/>
    <col min="18" max="18" width="11.5546875" bestFit="1" customWidth="1"/>
    <col min="19" max="19" width="10" bestFit="1" customWidth="1"/>
    <col min="20" max="20" width="10.6640625" bestFit="1" customWidth="1"/>
    <col min="21" max="21" width="12.33203125" bestFit="1" customWidth="1"/>
    <col min="22" max="22" width="12.5546875" bestFit="1" customWidth="1"/>
  </cols>
  <sheetData>
    <row r="3" spans="1:14" x14ac:dyDescent="0.3">
      <c r="A3" s="3" t="s">
        <v>83</v>
      </c>
      <c r="B3" s="3" t="s">
        <v>82</v>
      </c>
    </row>
    <row r="4" spans="1:14" x14ac:dyDescent="0.3">
      <c r="A4" s="3" t="s">
        <v>78</v>
      </c>
      <c r="B4" t="s">
        <v>38</v>
      </c>
      <c r="C4" t="s">
        <v>25</v>
      </c>
      <c r="D4" t="s">
        <v>30</v>
      </c>
      <c r="E4" t="s">
        <v>20</v>
      </c>
      <c r="F4" t="s">
        <v>79</v>
      </c>
    </row>
    <row r="5" spans="1:14" x14ac:dyDescent="0.3">
      <c r="A5" s="2" t="s">
        <v>49</v>
      </c>
      <c r="B5">
        <v>10930600</v>
      </c>
      <c r="C5">
        <v>9359000</v>
      </c>
      <c r="D5">
        <v>2965600</v>
      </c>
      <c r="E5">
        <v>5767200</v>
      </c>
      <c r="F5">
        <v>29022400</v>
      </c>
      <c r="N5" s="2"/>
    </row>
    <row r="6" spans="1:14" x14ac:dyDescent="0.3">
      <c r="A6" s="2" t="s">
        <v>64</v>
      </c>
      <c r="B6">
        <v>5641600</v>
      </c>
      <c r="C6">
        <v>9828000</v>
      </c>
      <c r="D6">
        <v>3740000</v>
      </c>
      <c r="E6">
        <v>6064800</v>
      </c>
      <c r="F6">
        <v>25274400</v>
      </c>
      <c r="N6" s="2"/>
    </row>
    <row r="7" spans="1:14" x14ac:dyDescent="0.3">
      <c r="A7" s="2" t="s">
        <v>18</v>
      </c>
      <c r="B7">
        <v>17604200</v>
      </c>
      <c r="C7">
        <v>6412000</v>
      </c>
      <c r="D7">
        <v>6582400</v>
      </c>
      <c r="E7">
        <v>7512000</v>
      </c>
      <c r="F7">
        <v>38110600</v>
      </c>
      <c r="N7" s="2"/>
    </row>
    <row r="8" spans="1:14" x14ac:dyDescent="0.3">
      <c r="A8" s="2" t="s">
        <v>62</v>
      </c>
      <c r="B8">
        <v>5125600</v>
      </c>
      <c r="C8">
        <v>6951000</v>
      </c>
      <c r="D8">
        <v>7233600</v>
      </c>
      <c r="E8">
        <v>2740800</v>
      </c>
      <c r="F8">
        <v>22051000</v>
      </c>
      <c r="N8" s="2"/>
    </row>
    <row r="9" spans="1:14" x14ac:dyDescent="0.3">
      <c r="A9" s="2" t="s">
        <v>41</v>
      </c>
      <c r="B9">
        <v>11352000</v>
      </c>
      <c r="C9">
        <v>5299000</v>
      </c>
      <c r="D9">
        <v>4831200</v>
      </c>
      <c r="E9">
        <v>6583200</v>
      </c>
      <c r="F9">
        <v>28065400</v>
      </c>
      <c r="N9" s="2"/>
    </row>
    <row r="10" spans="1:14" x14ac:dyDescent="0.3">
      <c r="A10" s="2" t="s">
        <v>60</v>
      </c>
      <c r="B10">
        <v>16653900</v>
      </c>
      <c r="C10">
        <v>9821000</v>
      </c>
      <c r="D10">
        <v>10436800</v>
      </c>
      <c r="E10">
        <v>5479200</v>
      </c>
      <c r="F10">
        <v>42390900</v>
      </c>
      <c r="N10" s="2"/>
    </row>
    <row r="11" spans="1:14" x14ac:dyDescent="0.3">
      <c r="A11" s="2" t="s">
        <v>63</v>
      </c>
      <c r="B11">
        <v>11270300</v>
      </c>
      <c r="C11">
        <v>6216000</v>
      </c>
      <c r="D11">
        <v>6212800</v>
      </c>
      <c r="E11">
        <v>3422400</v>
      </c>
      <c r="F11">
        <v>27121500</v>
      </c>
      <c r="N11" s="2"/>
    </row>
    <row r="12" spans="1:14" x14ac:dyDescent="0.3">
      <c r="A12" s="2" t="s">
        <v>24</v>
      </c>
      <c r="B12">
        <v>11919600</v>
      </c>
      <c r="C12">
        <v>11613000</v>
      </c>
      <c r="D12">
        <v>8192800</v>
      </c>
      <c r="E12">
        <v>6228000</v>
      </c>
      <c r="F12">
        <v>37953400</v>
      </c>
      <c r="N12" s="2"/>
    </row>
    <row r="13" spans="1:14" x14ac:dyDescent="0.3">
      <c r="A13" s="2" t="s">
        <v>57</v>
      </c>
      <c r="B13">
        <v>12930100</v>
      </c>
      <c r="C13">
        <v>9793000</v>
      </c>
      <c r="D13">
        <v>5385600</v>
      </c>
      <c r="E13">
        <v>6597600</v>
      </c>
      <c r="F13">
        <v>34706300</v>
      </c>
      <c r="N13" s="2"/>
    </row>
    <row r="14" spans="1:14" x14ac:dyDescent="0.3">
      <c r="A14" s="2" t="s">
        <v>33</v>
      </c>
      <c r="B14">
        <v>6579000</v>
      </c>
      <c r="C14">
        <v>7504000</v>
      </c>
      <c r="D14">
        <v>4417600</v>
      </c>
      <c r="E14">
        <v>4063200</v>
      </c>
      <c r="F14">
        <v>22563800</v>
      </c>
      <c r="N14" s="2"/>
    </row>
    <row r="15" spans="1:14" x14ac:dyDescent="0.3">
      <c r="A15" s="2" t="s">
        <v>28</v>
      </c>
      <c r="B15">
        <v>16142200</v>
      </c>
      <c r="C15">
        <v>6615000</v>
      </c>
      <c r="D15">
        <v>10762400</v>
      </c>
      <c r="E15">
        <v>3007200</v>
      </c>
      <c r="F15">
        <v>36526800</v>
      </c>
      <c r="N15" s="2"/>
    </row>
    <row r="16" spans="1:14" x14ac:dyDescent="0.3">
      <c r="A16" s="2" t="s">
        <v>44</v>
      </c>
      <c r="B16">
        <v>20769000</v>
      </c>
      <c r="C16">
        <v>6566000</v>
      </c>
      <c r="D16">
        <v>4100800</v>
      </c>
      <c r="E16">
        <v>4228800</v>
      </c>
      <c r="F16">
        <v>35664600</v>
      </c>
      <c r="N16" s="2"/>
    </row>
    <row r="17" spans="1:14" x14ac:dyDescent="0.3">
      <c r="A17" s="2" t="s">
        <v>46</v>
      </c>
      <c r="B17">
        <v>10401700</v>
      </c>
      <c r="C17">
        <v>5957000</v>
      </c>
      <c r="D17">
        <v>5896000</v>
      </c>
      <c r="E17">
        <v>7843200</v>
      </c>
      <c r="F17">
        <v>30097900</v>
      </c>
      <c r="N17" s="2"/>
    </row>
    <row r="18" spans="1:14" x14ac:dyDescent="0.3">
      <c r="A18" s="2" t="s">
        <v>59</v>
      </c>
      <c r="B18">
        <v>14417900</v>
      </c>
      <c r="C18">
        <v>7567000</v>
      </c>
      <c r="D18">
        <v>7400800</v>
      </c>
      <c r="E18">
        <v>7912800</v>
      </c>
      <c r="F18">
        <v>37298500</v>
      </c>
      <c r="N18" s="2"/>
    </row>
    <row r="19" spans="1:14" x14ac:dyDescent="0.3">
      <c r="A19" s="2" t="s">
        <v>53</v>
      </c>
      <c r="B19">
        <v>5211600</v>
      </c>
      <c r="C19">
        <v>7889000</v>
      </c>
      <c r="D19">
        <v>5816800</v>
      </c>
      <c r="E19">
        <v>5088000</v>
      </c>
      <c r="F19">
        <v>24005400</v>
      </c>
      <c r="N19" s="2"/>
    </row>
    <row r="20" spans="1:14" x14ac:dyDescent="0.3">
      <c r="A20" s="2" t="s">
        <v>36</v>
      </c>
      <c r="B20">
        <v>17212900</v>
      </c>
      <c r="C20">
        <v>7147000</v>
      </c>
      <c r="D20">
        <v>4778400</v>
      </c>
      <c r="E20">
        <v>7816800</v>
      </c>
      <c r="F20">
        <v>36955100</v>
      </c>
      <c r="N20" s="2"/>
    </row>
    <row r="21" spans="1:14" x14ac:dyDescent="0.3">
      <c r="A21" s="2" t="s">
        <v>56</v>
      </c>
      <c r="B21">
        <v>13360100</v>
      </c>
      <c r="C21">
        <v>5971000</v>
      </c>
      <c r="D21">
        <v>4092000</v>
      </c>
      <c r="E21">
        <v>4495200</v>
      </c>
      <c r="F21">
        <v>27918300</v>
      </c>
      <c r="N21" s="2"/>
    </row>
    <row r="22" spans="1:14" x14ac:dyDescent="0.3">
      <c r="A22" s="2" t="s">
        <v>55</v>
      </c>
      <c r="B22">
        <v>8333400</v>
      </c>
      <c r="C22">
        <v>4704000</v>
      </c>
      <c r="D22">
        <v>9548000</v>
      </c>
      <c r="E22">
        <v>5868000</v>
      </c>
      <c r="F22">
        <v>28453400</v>
      </c>
      <c r="N22" s="2"/>
    </row>
    <row r="23" spans="1:14" x14ac:dyDescent="0.3">
      <c r="A23" s="2" t="s">
        <v>52</v>
      </c>
      <c r="B23">
        <v>18244900</v>
      </c>
      <c r="C23">
        <v>13153000</v>
      </c>
      <c r="D23">
        <v>7031200</v>
      </c>
      <c r="E23">
        <v>4888800</v>
      </c>
      <c r="F23">
        <v>43317900</v>
      </c>
      <c r="N23" s="2"/>
    </row>
    <row r="24" spans="1:14" x14ac:dyDescent="0.3">
      <c r="A24" s="2" t="s">
        <v>50</v>
      </c>
      <c r="B24">
        <v>12990300</v>
      </c>
      <c r="C24">
        <v>7210000</v>
      </c>
      <c r="D24">
        <v>6573600</v>
      </c>
      <c r="E24">
        <v>3518400</v>
      </c>
      <c r="F24">
        <v>30292300</v>
      </c>
      <c r="N24" s="2"/>
    </row>
    <row r="25" spans="1:14" x14ac:dyDescent="0.3">
      <c r="A25" s="2" t="s">
        <v>79</v>
      </c>
      <c r="B25">
        <v>247090900</v>
      </c>
      <c r="C25">
        <v>155575000</v>
      </c>
      <c r="D25">
        <v>125998400</v>
      </c>
      <c r="E25">
        <v>109125600</v>
      </c>
      <c r="F25">
        <v>637789900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76B73DA384DF4DA7B1B568B5187EA7" ma:contentTypeVersion="10" ma:contentTypeDescription="Crear nuevo documento." ma:contentTypeScope="" ma:versionID="2e76e01c0e3facbefd93005cdfc21637">
  <xsd:schema xmlns:xsd="http://www.w3.org/2001/XMLSchema" xmlns:xs="http://www.w3.org/2001/XMLSchema" xmlns:p="http://schemas.microsoft.com/office/2006/metadata/properties" xmlns:ns3="be25fe59-35b0-4895-a6b0-4d4864c785d8" xmlns:ns4="265946d1-ae60-4344-a604-941751651b73" targetNamespace="http://schemas.microsoft.com/office/2006/metadata/properties" ma:root="true" ma:fieldsID="578041356e274c7ff3c46eed2743a148" ns3:_="" ns4:_="">
    <xsd:import namespace="be25fe59-35b0-4895-a6b0-4d4864c785d8"/>
    <xsd:import namespace="265946d1-ae60-4344-a604-941751651b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25fe59-35b0-4895-a6b0-4d4864c785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946d1-ae60-4344-a604-941751651b7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25fe59-35b0-4895-a6b0-4d4864c785d8" xsi:nil="true"/>
  </documentManagement>
</p:properties>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4D937C35-BD84-4A2F-A66C-347B5A668041}">
  <ds:schemaRefs>
    <ds:schemaRef ds:uri="http://gemini/pivotcustomization/TableXML_Rango"/>
  </ds:schemaRefs>
</ds:datastoreItem>
</file>

<file path=customXml/itemProps2.xml><?xml version="1.0" encoding="utf-8"?>
<ds:datastoreItem xmlns:ds="http://schemas.openxmlformats.org/officeDocument/2006/customXml" ds:itemID="{911255E3-6137-405F-B22E-78E5EBFAB142}">
  <ds:schemaRefs>
    <ds:schemaRef ds:uri="http://gemini/pivotcustomization/TableOrder"/>
  </ds:schemaRefs>
</ds:datastoreItem>
</file>

<file path=customXml/itemProps3.xml><?xml version="1.0" encoding="utf-8"?>
<ds:datastoreItem xmlns:ds="http://schemas.openxmlformats.org/officeDocument/2006/customXml" ds:itemID="{AE881154-7FEE-491B-92AD-6B7716794D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25fe59-35b0-4895-a6b0-4d4864c785d8"/>
    <ds:schemaRef ds:uri="265946d1-ae60-4344-a604-941751651b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46ED631-F2E7-41F9-B034-D1781C5F6D2B}">
  <ds:schemaRefs>
    <ds:schemaRef ds:uri="http://gemini/pivotcustomization/Diagrams"/>
  </ds:schemaRefs>
</ds:datastoreItem>
</file>

<file path=customXml/itemProps5.xml><?xml version="1.0" encoding="utf-8"?>
<ds:datastoreItem xmlns:ds="http://schemas.openxmlformats.org/officeDocument/2006/customXml" ds:itemID="{74F6C4DF-31F4-4B3D-AC67-0060441777F1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FDAA097C-8EA7-486B-8E24-A186F2CA43E3}">
  <ds:schemaRefs>
    <ds:schemaRef ds:uri="http://gemini/pivotcustomization/SandboxNonEmpty"/>
  </ds:schemaRefs>
</ds:datastoreItem>
</file>

<file path=customXml/itemProps7.xml><?xml version="1.0" encoding="utf-8"?>
<ds:datastoreItem xmlns:ds="http://schemas.openxmlformats.org/officeDocument/2006/customXml" ds:itemID="{0C897839-D99E-479F-AC47-53F891B27663}">
  <ds:schemaRefs>
    <ds:schemaRef ds:uri="http://gemini/pivotcustomization/RelationshipAutoDetectionEnabled"/>
  </ds:schemaRefs>
</ds:datastoreItem>
</file>

<file path=customXml/itemProps8.xml><?xml version="1.0" encoding="utf-8"?>
<ds:datastoreItem xmlns:ds="http://schemas.openxmlformats.org/officeDocument/2006/customXml" ds:itemID="{1FB65458-4C9C-4CC9-90F1-340200F7BC97}">
  <ds:schemaRefs>
    <ds:schemaRef ds:uri="http://gemini/pivotcustomization/ErrorCache"/>
  </ds:schemaRefs>
</ds:datastoreItem>
</file>

<file path=customXml/itemProps9.xml><?xml version="1.0" encoding="utf-8"?>
<ds:datastoreItem xmlns:ds="http://schemas.openxmlformats.org/officeDocument/2006/customXml" ds:itemID="{51DC7B07-E9CA-4C9C-8C80-56BDAA0E3DCB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A97A51F4-6824-4194-967A-79810FD70AFD}">
  <ds:schemaRefs>
    <ds:schemaRef ds:uri="http://gemini/pivotcustomization/LinkedTableUpdateMode"/>
  </ds:schemaRefs>
</ds:datastoreItem>
</file>

<file path=customXml/itemProps11.xml><?xml version="1.0" encoding="utf-8"?>
<ds:datastoreItem xmlns:ds="http://schemas.openxmlformats.org/officeDocument/2006/customXml" ds:itemID="{565AFC6E-A897-44A1-B979-60FB311B66BF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438FB915-4FF3-427E-9C4E-B185722EF9AE}">
  <ds:schemaRefs>
    <ds:schemaRef ds:uri="http://gemini/pivotcustomization/PowerPivotVersion"/>
  </ds:schemaRefs>
</ds:datastoreItem>
</file>

<file path=customXml/itemProps13.xml><?xml version="1.0" encoding="utf-8"?>
<ds:datastoreItem xmlns:ds="http://schemas.openxmlformats.org/officeDocument/2006/customXml" ds:itemID="{37D6B43F-D378-4127-90DC-9D91E70BEAE2}">
  <ds:schemaRefs>
    <ds:schemaRef ds:uri="http://gemini/pivotcustomization/TableWidget"/>
  </ds:schemaRefs>
</ds:datastoreItem>
</file>

<file path=customXml/itemProps14.xml><?xml version="1.0" encoding="utf-8"?>
<ds:datastoreItem xmlns:ds="http://schemas.openxmlformats.org/officeDocument/2006/customXml" ds:itemID="{A90F79E7-2AF8-40AD-AF75-172E748A13E1}">
  <ds:schemaRefs>
    <ds:schemaRef ds:uri="http://gemini/pivotcustomization/ShowImplicitMeasures"/>
  </ds:schemaRefs>
</ds:datastoreItem>
</file>

<file path=customXml/itemProps15.xml><?xml version="1.0" encoding="utf-8"?>
<ds:datastoreItem xmlns:ds="http://schemas.openxmlformats.org/officeDocument/2006/customXml" ds:itemID="{412E0C4D-479D-4EC8-B859-71EC43BDF10D}">
  <ds:schemaRefs>
    <ds:schemaRef ds:uri="http://www.w3.org/2001/XMLSchema"/>
    <ds:schemaRef ds:uri="http://microsoft.data.visualization.engine.tours/1.0"/>
  </ds:schemaRefs>
</ds:datastoreItem>
</file>

<file path=customXml/itemProps16.xml><?xml version="1.0" encoding="utf-8"?>
<ds:datastoreItem xmlns:ds="http://schemas.openxmlformats.org/officeDocument/2006/customXml" ds:itemID="{F10B85F0-37BC-468D-A042-D1F6610B48B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087B13C2-4209-44E7-A705-BAA23C37EE02}">
  <ds:schemaRefs>
    <ds:schemaRef ds:uri="http://www.w3.org/2001/XMLSchema"/>
    <ds:schemaRef ds:uri="http://microsoft.data.visualization.Client.Excel.LState/1.0"/>
  </ds:schemaRefs>
</ds:datastoreItem>
</file>

<file path=customXml/itemProps18.xml><?xml version="1.0" encoding="utf-8"?>
<ds:datastoreItem xmlns:ds="http://schemas.openxmlformats.org/officeDocument/2006/customXml" ds:itemID="{B2C98494-0781-40A9-986B-AE05F025590B}">
  <ds:schemaRefs>
    <ds:schemaRef ds:uri="http://purl.org/dc/terms/"/>
    <ds:schemaRef ds:uri="http://purl.org/dc/elements/1.1/"/>
    <ds:schemaRef ds:uri="http://purl.org/dc/dcmitype/"/>
    <ds:schemaRef ds:uri="http://www.w3.org/XML/1998/namespace"/>
    <ds:schemaRef ds:uri="265946d1-ae60-4344-a604-941751651b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e25fe59-35b0-4895-a6b0-4d4864c785d8"/>
    <ds:schemaRef ds:uri="http://schemas.microsoft.com/office/2006/metadata/properties"/>
  </ds:schemaRefs>
</ds:datastoreItem>
</file>

<file path=customXml/itemProps19.xml><?xml version="1.0" encoding="utf-8"?>
<ds:datastoreItem xmlns:ds="http://schemas.openxmlformats.org/officeDocument/2006/customXml" ds:itemID="{4A881F8E-0F45-4CF7-AEA8-1444610C5BE4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C093AEDC-8B07-42B6-A2F7-9E3E62FFA59B}">
  <ds:schemaRefs>
    <ds:schemaRef ds:uri="http://gemini/pivotcustomization/ManualCalcMode"/>
  </ds:schemaRefs>
</ds:datastoreItem>
</file>

<file path=customXml/itemProps21.xml><?xml version="1.0" encoding="utf-8"?>
<ds:datastoreItem xmlns:ds="http://schemas.openxmlformats.org/officeDocument/2006/customXml" ds:itemID="{D6F26416-1277-4FB5-8A24-47D4AB440224}">
  <ds:schemaRefs>
    <ds:schemaRef ds:uri="http://gemini/pivotcustomization/TableXML_Tabla1"/>
  </ds:schemaRefs>
</ds:datastoreItem>
</file>

<file path=customXml/itemProps22.xml><?xml version="1.0" encoding="utf-8"?>
<ds:datastoreItem xmlns:ds="http://schemas.openxmlformats.org/officeDocument/2006/customXml" ds:itemID="{8DDC0AA4-0C63-4D9E-B86A-5D8063EE9AD1}">
  <ds:schemaRefs>
    <ds:schemaRef ds:uri="http://www.w3.org/2001/XMLSchema"/>
    <ds:schemaRef ds:uri="http://microsoft.data.visualization.Client.Excel/1.0"/>
  </ds:schemaRefs>
</ds:datastoreItem>
</file>

<file path=customXml/itemProps23.xml><?xml version="1.0" encoding="utf-8"?>
<ds:datastoreItem xmlns:ds="http://schemas.openxmlformats.org/officeDocument/2006/customXml" ds:itemID="{A582C6CB-EF2F-46B6-9D4A-F56E99AE9BA1}">
  <ds:schemaRefs>
    <ds:schemaRef ds:uri="http://gemini/pivotcustomization/ClientWindowXM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Dashboard</vt:lpstr>
      <vt:lpstr>Transacciones </vt:lpstr>
      <vt:lpstr>Operacional</vt:lpstr>
      <vt:lpstr>Cantidad de Ventas por Producto</vt:lpstr>
      <vt:lpstr>Cociente de producción </vt:lpstr>
      <vt:lpstr>Top 5 lugares por Ventas</vt:lpstr>
      <vt:lpstr>Fluctuacion de precios</vt:lpstr>
      <vt:lpstr>Proporción de producto perdido </vt:lpstr>
      <vt:lpstr>Análisis de ventas por gerente</vt:lpstr>
      <vt:lpstr>Temporada de lluvias vs perdida</vt:lpstr>
      <vt:lpstr>Perdidas de producto por causas</vt:lpstr>
      <vt:lpstr>Productos más Vendidos por ciud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Velez</dc:creator>
  <cp:keywords/>
  <dc:description/>
  <cp:lastModifiedBy>Mariana Velez Rivera</cp:lastModifiedBy>
  <cp:revision/>
  <dcterms:created xsi:type="dcterms:W3CDTF">2024-02-12T20:38:55Z</dcterms:created>
  <dcterms:modified xsi:type="dcterms:W3CDTF">2025-11-27T14:02:16Z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0x010100E376B73DA384DF4DA7B1B568B5187EA7</vt:lpwstr>
  </property>
</Properties>
</file>